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trlProps/ctrlProp1.xml" ContentType="application/vnd.ms-excel.controlproperties+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omments8.xml" ContentType="application/vnd.openxmlformats-officedocument.spreadsheetml.comments+xml"/>
  <Override PartName="/xl/drawings/drawing10.xml" ContentType="application/vnd.openxmlformats-officedocument.drawing+xml"/>
  <Override PartName="/xl/comments9.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omments10.xml" ContentType="application/vnd.openxmlformats-officedocument.spreadsheetml.comments+xml"/>
  <Override PartName="/xl/drawings/drawing13.xml" ContentType="application/vnd.openxmlformats-officedocument.drawing+xml"/>
  <Override PartName="/xl/comments11.xml" ContentType="application/vnd.openxmlformats-officedocument.spreadsheetml.comments+xml"/>
  <Override PartName="/xl/drawings/drawing14.xml" ContentType="application/vnd.openxmlformats-officedocument.drawing+xml"/>
  <Override PartName="/xl/comments12.xml" ContentType="application/vnd.openxmlformats-officedocument.spreadsheetml.comments+xml"/>
  <Override PartName="/xl/drawings/drawing15.xml" ContentType="application/vnd.openxmlformats-officedocument.drawing+xml"/>
  <Override PartName="/xl/comments13.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comments14.xml" ContentType="application/vnd.openxmlformats-officedocument.spreadsheetml.comments+xml"/>
  <Override PartName="/xl/drawings/drawing18.xml" ContentType="application/vnd.openxmlformats-officedocument.drawing+xml"/>
  <Override PartName="/xl/comments15.xml" ContentType="application/vnd.openxmlformats-officedocument.spreadsheetml.comments+xml"/>
  <Override PartName="/xl/drawings/drawing19.xml" ContentType="application/vnd.openxmlformats-officedocument.drawing+xml"/>
  <Override PartName="/xl/comments16.xml" ContentType="application/vnd.openxmlformats-officedocument.spreadsheetml.comments+xml"/>
  <Override PartName="/xl/drawings/drawing20.xml" ContentType="application/vnd.openxmlformats-officedocument.drawing+xml"/>
  <Override PartName="/xl/comments17.xml" ContentType="application/vnd.openxmlformats-officedocument.spreadsheetml.comments+xml"/>
  <Override PartName="/xl/drawings/drawing21.xml" ContentType="application/vnd.openxmlformats-officedocument.drawing+xml"/>
  <Override PartName="/xl/comments1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mc:AlternateContent xmlns:mc="http://schemas.openxmlformats.org/markup-compatibility/2006">
    <mc:Choice Requires="x15">
      <x15ac:absPath xmlns:x15ac="http://schemas.microsoft.com/office/spreadsheetml/2010/11/ac" url="Z:\★建設業許可(用紙）\●令和7年度版\HP用\サンプル\"/>
    </mc:Choice>
  </mc:AlternateContent>
  <xr:revisionPtr revIDLastSave="0" documentId="13_ncr:1_{A50BDD1A-B9AA-4838-8E58-3A9C1257994B}" xr6:coauthVersionLast="47" xr6:coauthVersionMax="47" xr10:uidLastSave="{00000000-0000-0000-0000-000000000000}"/>
  <bookViews>
    <workbookView xWindow="-120" yWindow="-120" windowWidth="20730" windowHeight="11160" xr2:uid="{00000000-000D-0000-FFFF-FFFF00000000}"/>
  </bookViews>
  <sheets>
    <sheet name="会社名等" sheetId="19328" r:id="rId1"/>
    <sheet name="経営状況分析" sheetId="19350" r:id="rId2"/>
    <sheet name="経営状況分析 (ワイズ)" sheetId="19413" r:id="rId3"/>
    <sheet name="兼業売上原価" sheetId="19315" r:id="rId4"/>
    <sheet name="経営規模等（経審申請書)" sheetId="19435" r:id="rId5"/>
    <sheet name="経営規模等（続き）&lt;会社名あり&gt;" sheetId="19379" r:id="rId6"/>
    <sheet name="経営規模等（続き）&lt;会社名なし&gt;" sheetId="19419" r:id="rId7"/>
    <sheet name="別紙一転記ｼｰﾄ" sheetId="19406" r:id="rId8"/>
    <sheet name="別紙一&lt;会社名あり&gt; " sheetId="19393" r:id="rId9"/>
    <sheet name="別紙一&lt;会社名なし&gt;" sheetId="19434" r:id="rId10"/>
    <sheet name="別紙二書き方、コード表" sheetId="19408" r:id="rId11"/>
    <sheet name="別紙二&lt;会社名あり&gt;" sheetId="19387" r:id="rId12"/>
    <sheet name="別紙二&lt;会社名なし&gt;" sheetId="19437" r:id="rId13"/>
    <sheet name="別紙三&lt;会社名あり&gt; (R5.1.1改正)" sheetId="19441" r:id="rId14"/>
    <sheet name="別紙三&lt;会社名なし&gt; (R5.1.1改正)" sheetId="19442" r:id="rId15"/>
    <sheet name="完成工事高付表" sheetId="19412" r:id="rId16"/>
    <sheet name="経理処理の適正" sheetId="19402" r:id="rId17"/>
    <sheet name="継続雇用技術職員名簿" sheetId="19418" r:id="rId18"/>
    <sheet name="CPD技術者名簿" sheetId="19438" r:id="rId19"/>
    <sheet name="技能者名簿" sheetId="19439" r:id="rId20"/>
    <sheet name="就業履歴誓約書" sheetId="19443" r:id="rId21"/>
  </sheets>
  <definedNames>
    <definedName name="_xlnm._FilterDatabase" localSheetId="13" hidden="1">'別紙三&lt;会社名あり&gt; (R5.1.1改正)'!$AT$48:$ET$48</definedName>
    <definedName name="_xlnm._FilterDatabase" localSheetId="14" hidden="1">'別紙三&lt;会社名なし&gt; (R5.1.1改正)'!$AT$48:$ET$48</definedName>
    <definedName name="_xlnm.Print_Area" localSheetId="18">CPD技術者名簿!$B$2:$U$40</definedName>
    <definedName name="_xlnm.Print_Area" localSheetId="0">会社名等!$B$3:$S$34</definedName>
    <definedName name="_xlnm.Print_Area" localSheetId="15">完成工事高付表!$B$5:$H$35</definedName>
    <definedName name="_xlnm.Print_Area" localSheetId="19">技能者名簿!$B$2:$X$41</definedName>
    <definedName name="_xlnm.Print_Area" localSheetId="4">'経営規模等（経審申請書)'!$B$5:$FD$76</definedName>
    <definedName name="_xlnm.Print_Area" localSheetId="5">'経営規模等（続き）&lt;会社名あり&gt;'!$B$2:$ET$72</definedName>
    <definedName name="_xlnm.Print_Area" localSheetId="6">'経営規模等（続き）&lt;会社名なし&gt;'!$B$2:$ET$72</definedName>
    <definedName name="_xlnm.Print_Area" localSheetId="1">経営状況分析!$B$4:$GG$97</definedName>
    <definedName name="_xlnm.Print_Area" localSheetId="2">'経営状況分析 (ワイズ)'!$B$4:$GG$89</definedName>
    <definedName name="_xlnm.Print_Area" localSheetId="16">経理処理の適正!$B$8:$M$187</definedName>
    <definedName name="_xlnm.Print_Area" localSheetId="17">継続雇用技術職員名簿!$B$3:$BB$38</definedName>
    <definedName name="_xlnm.Print_Area" localSheetId="3">兼業売上原価!$B$2:$AB$36</definedName>
    <definedName name="_xlnm.Print_Area" localSheetId="20">就業履歴誓約書!$B$2:$BY$40</definedName>
    <definedName name="_xlnm.Print_Area" localSheetId="8">'別紙一&lt;会社名あり&gt; '!$C$5:$GF$88</definedName>
    <definedName name="_xlnm.Print_Area" localSheetId="9">'別紙一&lt;会社名なし&gt;'!$C$5:$GF$88</definedName>
    <definedName name="_xlnm.Print_Area" localSheetId="7">別紙一転記ｼｰﾄ!$B$5:$W$113</definedName>
    <definedName name="_xlnm.Print_Area" localSheetId="13">'別紙三&lt;会社名あり&gt; (R5.1.1改正)'!$B$3:$FU$93</definedName>
    <definedName name="_xlnm.Print_Area" localSheetId="14">'別紙三&lt;会社名なし&gt; (R5.1.1改正)'!$B$3:$FU$93</definedName>
    <definedName name="_xlnm.Print_Area" localSheetId="11">'別紙二&lt;会社名あり&gt;'!$B$5:$DA$47</definedName>
    <definedName name="_xlnm.Print_Area" localSheetId="12">'別紙二&lt;会社名なし&gt;'!$B$5:$DA$47</definedName>
    <definedName name="_xlnm.Print_Area" localSheetId="10">'別紙二書き方、コード表'!$A$1:$M$267</definedName>
    <definedName name="_xlnm.Print_Titles" localSheetId="7">別紙一転記ｼｰﾄ!$8:$10</definedName>
  </definedNames>
  <calcPr calcId="191029"/>
</workbook>
</file>

<file path=xl/calcChain.xml><?xml version="1.0" encoding="utf-8"?>
<calcChain xmlns="http://schemas.openxmlformats.org/spreadsheetml/2006/main">
  <c r="AO27" i="19443" l="1"/>
  <c r="AO28" i="19443"/>
  <c r="AR40" i="19443"/>
  <c r="AO29" i="19443"/>
  <c r="AO30" i="19443"/>
  <c r="FX28" i="19442"/>
  <c r="GD28" i="19442" s="1"/>
  <c r="FX25" i="19442"/>
  <c r="GD25" i="19442"/>
  <c r="FX28" i="19441"/>
  <c r="GD28" i="19441" s="1"/>
  <c r="FX25" i="19441"/>
  <c r="GD25" i="19441"/>
  <c r="FW7" i="19441"/>
  <c r="FW6" i="19441"/>
  <c r="Z106" i="19406"/>
  <c r="Y106" i="19406"/>
  <c r="Z105" i="19406"/>
  <c r="Z104" i="19406"/>
  <c r="Y105" i="19406"/>
  <c r="Y104" i="19406" s="1"/>
  <c r="AD104" i="19406"/>
  <c r="AC104" i="19406"/>
  <c r="AB104" i="19406"/>
  <c r="AA104" i="19406"/>
  <c r="D104" i="19406"/>
  <c r="X104" i="19406" s="1"/>
  <c r="V104" i="19406" s="1"/>
  <c r="D13" i="19402"/>
  <c r="D12" i="19402"/>
  <c r="S15" i="19402"/>
  <c r="P15" i="19402"/>
  <c r="B14" i="19402"/>
  <c r="J25" i="19402"/>
  <c r="B3" i="19435"/>
  <c r="B2" i="19435"/>
  <c r="FH2" i="19435"/>
  <c r="C6" i="19435" s="1"/>
  <c r="EQ47" i="19435"/>
  <c r="EM47" i="19435"/>
  <c r="EI47" i="19435"/>
  <c r="EE47" i="19435"/>
  <c r="EA47" i="19435"/>
  <c r="DW47" i="19435"/>
  <c r="DS47" i="19435"/>
  <c r="DO47" i="19435"/>
  <c r="DK47" i="19435"/>
  <c r="DG47" i="19435"/>
  <c r="DC47" i="19435"/>
  <c r="CY47" i="19435"/>
  <c r="CU47" i="19435"/>
  <c r="CX76" i="19435"/>
  <c r="CX75" i="19435"/>
  <c r="CX74" i="19435"/>
  <c r="CX73" i="19435"/>
  <c r="EC67" i="19435"/>
  <c r="DY67" i="19435"/>
  <c r="DU67" i="19435"/>
  <c r="DQ67" i="19435"/>
  <c r="DM67" i="19435"/>
  <c r="DI67" i="19435"/>
  <c r="DE67" i="19435"/>
  <c r="DA67" i="19435"/>
  <c r="CW67" i="19435"/>
  <c r="CS67" i="19435"/>
  <c r="CO67" i="19435"/>
  <c r="CK67" i="19435"/>
  <c r="CG67" i="19435"/>
  <c r="AV67" i="19435"/>
  <c r="AR67" i="19435"/>
  <c r="AN67" i="19435"/>
  <c r="AJ67" i="19435"/>
  <c r="AD67" i="19435"/>
  <c r="Z67" i="19435"/>
  <c r="V67" i="19435"/>
  <c r="EY65" i="19435"/>
  <c r="ER65" i="19435"/>
  <c r="EK65" i="19435"/>
  <c r="ED65" i="19435"/>
  <c r="DW65" i="19435"/>
  <c r="DP65" i="19435"/>
  <c r="DI65" i="19435"/>
  <c r="DB65" i="19435"/>
  <c r="CU65" i="19435"/>
  <c r="CN65" i="19435"/>
  <c r="CG65" i="19435"/>
  <c r="BZ65" i="19435"/>
  <c r="BS65" i="19435"/>
  <c r="BL65" i="19435"/>
  <c r="BE65" i="19435"/>
  <c r="AX65" i="19435"/>
  <c r="AQ65" i="19435"/>
  <c r="AJ65" i="19435"/>
  <c r="AC65" i="19435"/>
  <c r="V65" i="19435"/>
  <c r="EY63" i="19435"/>
  <c r="ER63" i="19435"/>
  <c r="EK63" i="19435"/>
  <c r="ED63" i="19435"/>
  <c r="DW63" i="19435"/>
  <c r="DP63" i="19435"/>
  <c r="DI63" i="19435"/>
  <c r="DB63" i="19435"/>
  <c r="CU63" i="19435"/>
  <c r="CN63" i="19435"/>
  <c r="CG63" i="19435"/>
  <c r="BZ63" i="19435"/>
  <c r="BS63" i="19435"/>
  <c r="BL63" i="19435"/>
  <c r="BE63" i="19435"/>
  <c r="AX63" i="19435"/>
  <c r="AQ63" i="19435"/>
  <c r="AJ63" i="19435"/>
  <c r="AC63" i="19435"/>
  <c r="V63" i="19435"/>
  <c r="AL61" i="19435"/>
  <c r="AH61" i="19435"/>
  <c r="AD61" i="19435"/>
  <c r="Z61" i="19435"/>
  <c r="V61" i="19435"/>
  <c r="CG59" i="19435"/>
  <c r="BZ59" i="19435"/>
  <c r="BS59" i="19435"/>
  <c r="BL59" i="19435"/>
  <c r="BE59" i="19435"/>
  <c r="AX59" i="19435"/>
  <c r="AQ59" i="19435"/>
  <c r="AJ59" i="19435"/>
  <c r="AC59" i="19435"/>
  <c r="V59" i="19435"/>
  <c r="EY57" i="19435"/>
  <c r="ER57" i="19435"/>
  <c r="EK57" i="19435"/>
  <c r="ED57" i="19435"/>
  <c r="DW57" i="19435"/>
  <c r="DP57" i="19435"/>
  <c r="DI57" i="19435"/>
  <c r="DB57" i="19435"/>
  <c r="CU57" i="19435"/>
  <c r="CN57" i="19435"/>
  <c r="CG57" i="19435"/>
  <c r="BZ57" i="19435"/>
  <c r="BS57" i="19435"/>
  <c r="BL57" i="19435"/>
  <c r="BE57" i="19435"/>
  <c r="AX57" i="19435"/>
  <c r="AQ57" i="19435"/>
  <c r="AJ57" i="19435"/>
  <c r="AC57" i="19435"/>
  <c r="V57" i="19435"/>
  <c r="EY55" i="19435"/>
  <c r="ER55" i="19435"/>
  <c r="EK55" i="19435"/>
  <c r="ED55" i="19435"/>
  <c r="DW55" i="19435"/>
  <c r="DP55" i="19435"/>
  <c r="DI55" i="19435"/>
  <c r="DB55" i="19435"/>
  <c r="CU55" i="19435"/>
  <c r="CN55" i="19435"/>
  <c r="CG55" i="19435"/>
  <c r="BZ55" i="19435"/>
  <c r="BS55" i="19435"/>
  <c r="BL55" i="19435"/>
  <c r="BE55" i="19435"/>
  <c r="AX55" i="19435"/>
  <c r="AQ55" i="19435"/>
  <c r="AJ55" i="19435"/>
  <c r="AC55" i="19435"/>
  <c r="V55" i="19435"/>
  <c r="EY53" i="19435"/>
  <c r="ER53" i="19435"/>
  <c r="EK53" i="19435"/>
  <c r="ED53" i="19435"/>
  <c r="DW53" i="19435"/>
  <c r="DP53" i="19435"/>
  <c r="DI53" i="19435"/>
  <c r="DB53" i="19435"/>
  <c r="CU53" i="19435"/>
  <c r="CN53" i="19435"/>
  <c r="CG53" i="19435"/>
  <c r="BZ53" i="19435"/>
  <c r="BS53" i="19435"/>
  <c r="BL53" i="19435"/>
  <c r="BE53" i="19435"/>
  <c r="AX53" i="19435"/>
  <c r="AQ53" i="19435"/>
  <c r="AJ53" i="19435"/>
  <c r="AC53" i="19435"/>
  <c r="V53" i="19435"/>
  <c r="EY51" i="19435"/>
  <c r="ER51" i="19435"/>
  <c r="EK51" i="19435"/>
  <c r="ED51" i="19435"/>
  <c r="DW51" i="19435"/>
  <c r="DP51" i="19435"/>
  <c r="DI51" i="19435"/>
  <c r="DB51" i="19435"/>
  <c r="CU51" i="19435"/>
  <c r="CN51" i="19435"/>
  <c r="CG51" i="19435"/>
  <c r="BZ51" i="19435"/>
  <c r="BS51" i="19435"/>
  <c r="BL51" i="19435"/>
  <c r="BE51" i="19435"/>
  <c r="AX51" i="19435"/>
  <c r="AQ51" i="19435"/>
  <c r="AJ51" i="19435"/>
  <c r="AC51" i="19435"/>
  <c r="V51" i="19435"/>
  <c r="EY49" i="19435"/>
  <c r="ER49" i="19435"/>
  <c r="EK49" i="19435"/>
  <c r="ED49" i="19435"/>
  <c r="DW49" i="19435"/>
  <c r="DP49" i="19435"/>
  <c r="DI49" i="19435"/>
  <c r="DB49" i="19435"/>
  <c r="CU49" i="19435"/>
  <c r="CN49" i="19435"/>
  <c r="CG49" i="19435"/>
  <c r="BZ49" i="19435"/>
  <c r="BS49" i="19435"/>
  <c r="BL49" i="19435"/>
  <c r="BE49" i="19435"/>
  <c r="AX49" i="19435"/>
  <c r="AQ49" i="19435"/>
  <c r="AJ49" i="19435"/>
  <c r="AC49" i="19435"/>
  <c r="V49" i="19435"/>
  <c r="BC40" i="19435"/>
  <c r="AY40" i="19435"/>
  <c r="AR40" i="19435"/>
  <c r="AN40" i="19435"/>
  <c r="AG40" i="19435"/>
  <c r="AC40" i="19435"/>
  <c r="EU37" i="19435"/>
  <c r="EQ37" i="19435"/>
  <c r="EJ37" i="19435"/>
  <c r="EF37" i="19435"/>
  <c r="DY37" i="19435"/>
  <c r="DU37" i="19435"/>
  <c r="DE37" i="19435"/>
  <c r="DA37" i="19435"/>
  <c r="CW37" i="19435"/>
  <c r="CS37" i="19435"/>
  <c r="CO37" i="19435"/>
  <c r="CK37" i="19435"/>
  <c r="CB37" i="19435"/>
  <c r="BX37" i="19435"/>
  <c r="AN37" i="19435"/>
  <c r="AJ37" i="19435"/>
  <c r="EU33" i="19435"/>
  <c r="EQ33" i="19435"/>
  <c r="EJ33" i="19435"/>
  <c r="EF33" i="19435"/>
  <c r="DY33" i="19435"/>
  <c r="DU33" i="19435"/>
  <c r="DE33" i="19435"/>
  <c r="DA33" i="19435"/>
  <c r="CW33" i="19435"/>
  <c r="CS33" i="19435"/>
  <c r="CO33" i="19435"/>
  <c r="CK33" i="19435"/>
  <c r="CB33" i="19435"/>
  <c r="BX33" i="19435"/>
  <c r="AN33" i="19435"/>
  <c r="AJ33" i="19435"/>
  <c r="CH24" i="19435"/>
  <c r="CH22" i="19435"/>
  <c r="CH20" i="19435"/>
  <c r="C20" i="19435"/>
  <c r="CH18" i="19435"/>
  <c r="CH16" i="19435"/>
  <c r="AG12" i="19418"/>
  <c r="DK9" i="19413"/>
  <c r="DK8" i="19350"/>
  <c r="DK10" i="19413"/>
  <c r="DK9" i="19350"/>
  <c r="B12" i="19418"/>
  <c r="AG13" i="19418"/>
  <c r="DK11" i="19413"/>
  <c r="DK10" i="19350"/>
  <c r="CQ20" i="19413"/>
  <c r="CP18" i="19350"/>
  <c r="GH63" i="19434"/>
  <c r="U63" i="19434" s="1"/>
  <c r="GH52" i="19434"/>
  <c r="Q52" i="19434"/>
  <c r="U52" i="19434"/>
  <c r="GH41" i="19434"/>
  <c r="GH30" i="19434"/>
  <c r="U30" i="19434"/>
  <c r="GH63" i="19393"/>
  <c r="U63" i="19393" s="1"/>
  <c r="M63" i="19393"/>
  <c r="GH52" i="19393"/>
  <c r="Q52" i="19393" s="1"/>
  <c r="GH30" i="19393"/>
  <c r="GH41" i="19393"/>
  <c r="M41" i="19393"/>
  <c r="AC7" i="19315"/>
  <c r="BE40" i="19419"/>
  <c r="D6" i="19328"/>
  <c r="B25" i="19435" s="1"/>
  <c r="D5" i="19328"/>
  <c r="B23" i="19402" s="1"/>
  <c r="AG14" i="19418"/>
  <c r="AG15" i="19418"/>
  <c r="AV63" i="19413"/>
  <c r="AV60" i="19413"/>
  <c r="AV57" i="19413"/>
  <c r="AV54" i="19413"/>
  <c r="DK13" i="19413"/>
  <c r="DK15" i="19413"/>
  <c r="BH23" i="19413"/>
  <c r="BL23" i="19413"/>
  <c r="DH23" i="19413"/>
  <c r="DL23" i="19413"/>
  <c r="DP23" i="19413"/>
  <c r="DT23" i="19413"/>
  <c r="DX23" i="19413"/>
  <c r="EB23" i="19413"/>
  <c r="EX23" i="19413"/>
  <c r="FB23" i="19413"/>
  <c r="FI23" i="19413"/>
  <c r="FM23" i="19413"/>
  <c r="FT23" i="19413"/>
  <c r="FX23" i="19413"/>
  <c r="CW24" i="19413"/>
  <c r="BH28" i="19413"/>
  <c r="BL28" i="19413"/>
  <c r="DH28" i="19413"/>
  <c r="DL28" i="19413"/>
  <c r="DP28" i="19413"/>
  <c r="DT28" i="19413"/>
  <c r="DX28" i="19413"/>
  <c r="EB28" i="19413"/>
  <c r="EX28" i="19413"/>
  <c r="FB28" i="19413"/>
  <c r="FI28" i="19413"/>
  <c r="FM28" i="19413"/>
  <c r="FT28" i="19413"/>
  <c r="FX28" i="19413"/>
  <c r="CW29" i="19413"/>
  <c r="BB33" i="19413"/>
  <c r="BF33" i="19413"/>
  <c r="BM33" i="19413"/>
  <c r="BQ33" i="19413"/>
  <c r="BX33" i="19413"/>
  <c r="CB33" i="19413"/>
  <c r="CY36" i="19413"/>
  <c r="DC36" i="19413"/>
  <c r="DJ36" i="19413"/>
  <c r="DN36" i="19413"/>
  <c r="DU36" i="19413"/>
  <c r="DY36" i="19413"/>
  <c r="BB66" i="19413"/>
  <c r="BF66" i="19413"/>
  <c r="BJ66" i="19413"/>
  <c r="BQ66" i="19413"/>
  <c r="BU66" i="19413"/>
  <c r="BY66" i="19413"/>
  <c r="CC66" i="19413"/>
  <c r="AV71" i="19413"/>
  <c r="AZ71" i="19413"/>
  <c r="BD71" i="19413"/>
  <c r="BH71" i="19413"/>
  <c r="BL71" i="19413"/>
  <c r="BP71" i="19413"/>
  <c r="BT71" i="19413"/>
  <c r="BX71" i="19413"/>
  <c r="CB71" i="19413"/>
  <c r="CF71" i="19413"/>
  <c r="CJ71" i="19413"/>
  <c r="CN71" i="19413"/>
  <c r="CR71" i="19413"/>
  <c r="DZ86" i="19413"/>
  <c r="DZ87" i="19413"/>
  <c r="DZ88" i="19413"/>
  <c r="DZ89" i="19413"/>
  <c r="F8" i="19412"/>
  <c r="M5" i="19328"/>
  <c r="AC21" i="19315"/>
  <c r="AC23" i="19315" s="1"/>
  <c r="AC25" i="19315" s="1"/>
  <c r="D11" i="19406"/>
  <c r="Q11" i="19406" s="1"/>
  <c r="AA11" i="19406"/>
  <c r="AB11" i="19406"/>
  <c r="AC11" i="19406"/>
  <c r="AD11" i="19406"/>
  <c r="Y12" i="19406"/>
  <c r="Y11" i="19406"/>
  <c r="Z12" i="19406"/>
  <c r="Y13" i="19406"/>
  <c r="Z13" i="19406"/>
  <c r="AA14" i="19406"/>
  <c r="AB14" i="19406"/>
  <c r="AC14" i="19406"/>
  <c r="AD14" i="19406"/>
  <c r="Y15" i="19406"/>
  <c r="Y14" i="19406" s="1"/>
  <c r="Z15" i="19406"/>
  <c r="Z14" i="19406"/>
  <c r="Y16" i="19406"/>
  <c r="Z16" i="19406"/>
  <c r="D17" i="19406"/>
  <c r="AA17" i="19406"/>
  <c r="AB17" i="19406"/>
  <c r="AC17" i="19406"/>
  <c r="AD17" i="19406"/>
  <c r="Y18" i="19406"/>
  <c r="Y17" i="19406"/>
  <c r="Z18" i="19406"/>
  <c r="Y19" i="19406"/>
  <c r="Z19" i="19406"/>
  <c r="D20" i="19406"/>
  <c r="AA20" i="19406"/>
  <c r="AB20" i="19406"/>
  <c r="AC20" i="19406"/>
  <c r="AD20" i="19406"/>
  <c r="Y21" i="19406"/>
  <c r="Z21" i="19406"/>
  <c r="Y22" i="19406"/>
  <c r="Y20" i="19406"/>
  <c r="Z22" i="19406"/>
  <c r="D23" i="19406"/>
  <c r="AA23" i="19406"/>
  <c r="AB23" i="19406"/>
  <c r="AC23" i="19406"/>
  <c r="AD23" i="19406"/>
  <c r="Y24" i="19406"/>
  <c r="Y23" i="19406"/>
  <c r="Z24" i="19406"/>
  <c r="Y25" i="19406"/>
  <c r="Z25" i="19406"/>
  <c r="Z23" i="19406" s="1"/>
  <c r="D26" i="19406"/>
  <c r="AA26" i="19406"/>
  <c r="AB26" i="19406"/>
  <c r="AC26" i="19406"/>
  <c r="AD26" i="19406"/>
  <c r="Y27" i="19406"/>
  <c r="Z27" i="19406"/>
  <c r="Y28" i="19406"/>
  <c r="Z28" i="19406"/>
  <c r="AA29" i="19406"/>
  <c r="AB29" i="19406"/>
  <c r="AC29" i="19406"/>
  <c r="AD29" i="19406"/>
  <c r="Y30" i="19406"/>
  <c r="Z30" i="19406"/>
  <c r="Z29" i="19406"/>
  <c r="Y31" i="19406"/>
  <c r="Z31" i="19406"/>
  <c r="D32" i="19406"/>
  <c r="AA32" i="19406"/>
  <c r="AB32" i="19406"/>
  <c r="AC32" i="19406"/>
  <c r="AD32" i="19406"/>
  <c r="Y33" i="19406"/>
  <c r="Z33" i="19406"/>
  <c r="Y34" i="19406"/>
  <c r="Z34" i="19406"/>
  <c r="Z32" i="19406" s="1"/>
  <c r="D35" i="19406"/>
  <c r="Q35" i="19406" s="1"/>
  <c r="AA35" i="19406"/>
  <c r="AB35" i="19406"/>
  <c r="AC35" i="19406"/>
  <c r="AD35" i="19406"/>
  <c r="Y36" i="19406"/>
  <c r="Y35" i="19406"/>
  <c r="Z36" i="19406"/>
  <c r="Y37" i="19406"/>
  <c r="Z37" i="19406"/>
  <c r="D38" i="19406"/>
  <c r="AA38" i="19406"/>
  <c r="AB38" i="19406"/>
  <c r="AC38" i="19406"/>
  <c r="AD38" i="19406"/>
  <c r="Y39" i="19406"/>
  <c r="Y38" i="19406"/>
  <c r="Z39" i="19406"/>
  <c r="Z38" i="19406" s="1"/>
  <c r="Y40" i="19406"/>
  <c r="Z40" i="19406"/>
  <c r="D41" i="19406"/>
  <c r="AA41" i="19406"/>
  <c r="AB41" i="19406"/>
  <c r="AC41" i="19406"/>
  <c r="AD41" i="19406"/>
  <c r="Y42" i="19406"/>
  <c r="Y41" i="19406"/>
  <c r="Z42" i="19406"/>
  <c r="Y43" i="19406"/>
  <c r="Z43" i="19406"/>
  <c r="D44" i="19406"/>
  <c r="X46" i="19406" s="1"/>
  <c r="AA44" i="19406"/>
  <c r="AB44" i="19406"/>
  <c r="AC44" i="19406"/>
  <c r="AD44" i="19406"/>
  <c r="Y45" i="19406"/>
  <c r="Z45" i="19406"/>
  <c r="Z44" i="19406"/>
  <c r="Y46" i="19406"/>
  <c r="Y44" i="19406" s="1"/>
  <c r="Z46" i="19406"/>
  <c r="D47" i="19406"/>
  <c r="AA47" i="19406"/>
  <c r="AB47" i="19406"/>
  <c r="AC47" i="19406"/>
  <c r="AD47" i="19406"/>
  <c r="Y48" i="19406"/>
  <c r="Y47" i="19406"/>
  <c r="Z48" i="19406"/>
  <c r="Y49" i="19406"/>
  <c r="Z49" i="19406"/>
  <c r="Z47" i="19406"/>
  <c r="AA50" i="19406"/>
  <c r="AB50" i="19406"/>
  <c r="AC50" i="19406"/>
  <c r="AD50" i="19406"/>
  <c r="Y51" i="19406"/>
  <c r="Z51" i="19406"/>
  <c r="Z50" i="19406"/>
  <c r="Y52" i="19406"/>
  <c r="Z52" i="19406"/>
  <c r="D53" i="19406"/>
  <c r="AA53" i="19406"/>
  <c r="AB53" i="19406"/>
  <c r="AC53" i="19406"/>
  <c r="AD53" i="19406"/>
  <c r="Y54" i="19406"/>
  <c r="Z54" i="19406"/>
  <c r="Y55" i="19406"/>
  <c r="Z55" i="19406"/>
  <c r="D56" i="19406"/>
  <c r="AA56" i="19406"/>
  <c r="AB56" i="19406"/>
  <c r="AC56" i="19406"/>
  <c r="AD56" i="19406"/>
  <c r="Y57" i="19406"/>
  <c r="Z57" i="19406"/>
  <c r="Y58" i="19406"/>
  <c r="Z58" i="19406"/>
  <c r="D59" i="19406"/>
  <c r="AA59" i="19406"/>
  <c r="AB59" i="19406"/>
  <c r="AC59" i="19406"/>
  <c r="AD59" i="19406"/>
  <c r="Y60" i="19406"/>
  <c r="Y59" i="19406" s="1"/>
  <c r="Z60" i="19406"/>
  <c r="Y61" i="19406"/>
  <c r="Z61" i="19406"/>
  <c r="Z59" i="19406" s="1"/>
  <c r="D62" i="19406"/>
  <c r="AA62" i="19406"/>
  <c r="AB62" i="19406"/>
  <c r="AC62" i="19406"/>
  <c r="AD62" i="19406"/>
  <c r="Y63" i="19406"/>
  <c r="Y62" i="19406"/>
  <c r="Z63" i="19406"/>
  <c r="Y64" i="19406"/>
  <c r="Z64" i="19406"/>
  <c r="D65" i="19406"/>
  <c r="AA65" i="19406"/>
  <c r="AB65" i="19406"/>
  <c r="AC65" i="19406"/>
  <c r="AD65" i="19406"/>
  <c r="Y66" i="19406"/>
  <c r="Z66" i="19406"/>
  <c r="Z65" i="19406" s="1"/>
  <c r="Y67" i="19406"/>
  <c r="Y65" i="19406" s="1"/>
  <c r="Z67" i="19406"/>
  <c r="D68" i="19406"/>
  <c r="X69" i="19406"/>
  <c r="T69" i="19406" s="1"/>
  <c r="AA68" i="19406"/>
  <c r="AB68" i="19406"/>
  <c r="AC68" i="19406"/>
  <c r="AD68" i="19406"/>
  <c r="Y69" i="19406"/>
  <c r="Z69" i="19406"/>
  <c r="Y70" i="19406"/>
  <c r="Z70" i="19406"/>
  <c r="D71" i="19406"/>
  <c r="AA71" i="19406"/>
  <c r="AB71" i="19406"/>
  <c r="AC71" i="19406"/>
  <c r="AD71" i="19406"/>
  <c r="Y72" i="19406"/>
  <c r="Y71" i="19406"/>
  <c r="Z72" i="19406"/>
  <c r="Y73" i="19406"/>
  <c r="Z73" i="19406"/>
  <c r="D74" i="19406"/>
  <c r="AA74" i="19406"/>
  <c r="AB74" i="19406"/>
  <c r="AC74" i="19406"/>
  <c r="AD74" i="19406"/>
  <c r="Y75" i="19406"/>
  <c r="Z75" i="19406"/>
  <c r="Z74" i="19406"/>
  <c r="Y76" i="19406"/>
  <c r="Y74" i="19406" s="1"/>
  <c r="Z76" i="19406"/>
  <c r="D77" i="19406"/>
  <c r="O77" i="19406"/>
  <c r="AA77" i="19406"/>
  <c r="AB77" i="19406"/>
  <c r="AC77" i="19406"/>
  <c r="AD77" i="19406"/>
  <c r="Y78" i="19406"/>
  <c r="Z78" i="19406"/>
  <c r="Y79" i="19406"/>
  <c r="Z79" i="19406"/>
  <c r="D80" i="19406"/>
  <c r="M80" i="19406" s="1"/>
  <c r="AA80" i="19406"/>
  <c r="AB80" i="19406"/>
  <c r="AC80" i="19406"/>
  <c r="AD80" i="19406"/>
  <c r="Y81" i="19406"/>
  <c r="Z81" i="19406"/>
  <c r="Z80" i="19406" s="1"/>
  <c r="Y82" i="19406"/>
  <c r="Z82" i="19406"/>
  <c r="D83" i="19406"/>
  <c r="AA83" i="19406"/>
  <c r="AB83" i="19406"/>
  <c r="AC83" i="19406"/>
  <c r="AD83" i="19406"/>
  <c r="Y84" i="19406"/>
  <c r="Y83" i="19406"/>
  <c r="Z84" i="19406"/>
  <c r="Z83" i="19406" s="1"/>
  <c r="Y85" i="19406"/>
  <c r="Z85" i="19406"/>
  <c r="D86" i="19406"/>
  <c r="AA86" i="19406"/>
  <c r="AB86" i="19406"/>
  <c r="AC86" i="19406"/>
  <c r="AD86" i="19406"/>
  <c r="Y87" i="19406"/>
  <c r="Y86" i="19406"/>
  <c r="Z87" i="19406"/>
  <c r="Z86" i="19406"/>
  <c r="Y88" i="19406"/>
  <c r="Z88" i="19406"/>
  <c r="D89" i="19406"/>
  <c r="X91" i="19406" s="1"/>
  <c r="AA89" i="19406"/>
  <c r="AB89" i="19406"/>
  <c r="AC89" i="19406"/>
  <c r="AD89" i="19406"/>
  <c r="Y90" i="19406"/>
  <c r="Y89" i="19406" s="1"/>
  <c r="Z90" i="19406"/>
  <c r="Y91" i="19406"/>
  <c r="Z91" i="19406"/>
  <c r="D92" i="19406"/>
  <c r="AA92" i="19406"/>
  <c r="AB92" i="19406"/>
  <c r="AC92" i="19406"/>
  <c r="AD92" i="19406"/>
  <c r="Y93" i="19406"/>
  <c r="Y92" i="19406"/>
  <c r="Z93" i="19406"/>
  <c r="Z92" i="19406" s="1"/>
  <c r="Y94" i="19406"/>
  <c r="Z94" i="19406"/>
  <c r="D95" i="19406"/>
  <c r="AA95" i="19406"/>
  <c r="AB95" i="19406"/>
  <c r="AC95" i="19406"/>
  <c r="AD95" i="19406"/>
  <c r="Y96" i="19406"/>
  <c r="Z96" i="19406"/>
  <c r="Z95" i="19406"/>
  <c r="Y97" i="19406"/>
  <c r="Z97" i="19406"/>
  <c r="D98" i="19406"/>
  <c r="Q98" i="19406"/>
  <c r="AA98" i="19406"/>
  <c r="AB98" i="19406"/>
  <c r="AC98" i="19406"/>
  <c r="AD98" i="19406"/>
  <c r="Y99" i="19406"/>
  <c r="Y98" i="19406" s="1"/>
  <c r="Z99" i="19406"/>
  <c r="Z98" i="19406" s="1"/>
  <c r="Y100" i="19406"/>
  <c r="Z100" i="19406"/>
  <c r="D101" i="19406"/>
  <c r="X102" i="19406" s="1"/>
  <c r="T102" i="19406" s="1"/>
  <c r="X103" i="19406"/>
  <c r="AA101" i="19406"/>
  <c r="AB101" i="19406"/>
  <c r="AC101" i="19406"/>
  <c r="AD101" i="19406"/>
  <c r="Y102" i="19406"/>
  <c r="Y101" i="19406"/>
  <c r="Z102" i="19406"/>
  <c r="Z101" i="19406" s="1"/>
  <c r="Y103" i="19406"/>
  <c r="Z103" i="19406"/>
  <c r="D107" i="19406"/>
  <c r="AA107" i="19406"/>
  <c r="AB107" i="19406"/>
  <c r="AC107" i="19406"/>
  <c r="AD107" i="19406"/>
  <c r="Y108" i="19406"/>
  <c r="Z108" i="19406"/>
  <c r="Y109" i="19406"/>
  <c r="Z109" i="19406"/>
  <c r="E110" i="19406"/>
  <c r="F110" i="19406"/>
  <c r="G110" i="19406"/>
  <c r="H110" i="19406"/>
  <c r="I110" i="19406"/>
  <c r="J110" i="19406"/>
  <c r="CR78" i="19350"/>
  <c r="D11" i="19402"/>
  <c r="K27" i="19402"/>
  <c r="GH12" i="19393"/>
  <c r="GH11" i="19393"/>
  <c r="DT12" i="19393" s="1"/>
  <c r="AC5" i="19315"/>
  <c r="R7" i="19315" s="1"/>
  <c r="AC6" i="19315"/>
  <c r="DE10" i="19387"/>
  <c r="DE12" i="19387"/>
  <c r="EV2" i="19379"/>
  <c r="EV3" i="19379"/>
  <c r="DZ97" i="19350"/>
  <c r="DZ96" i="19350"/>
  <c r="BE40" i="19379"/>
  <c r="AE8" i="19315"/>
  <c r="DZ95" i="19350"/>
  <c r="DZ94" i="19350"/>
  <c r="Y8" i="19315"/>
  <c r="B94" i="19350"/>
  <c r="CN78" i="19350"/>
  <c r="CJ78" i="19350"/>
  <c r="CF78" i="19350"/>
  <c r="CB78" i="19350"/>
  <c r="BX78" i="19350"/>
  <c r="BT78" i="19350"/>
  <c r="BP78" i="19350"/>
  <c r="BL78" i="19350"/>
  <c r="BH78" i="19350"/>
  <c r="BD78" i="19350"/>
  <c r="AZ78" i="19350"/>
  <c r="AV78" i="19350"/>
  <c r="BW75" i="19350"/>
  <c r="BS75" i="19350"/>
  <c r="BO75" i="19350"/>
  <c r="BK75" i="19350"/>
  <c r="BD75" i="19350"/>
  <c r="AZ75" i="19350"/>
  <c r="AV75" i="19350"/>
  <c r="FY73" i="19350"/>
  <c r="FR73" i="19350"/>
  <c r="FK73" i="19350"/>
  <c r="FD73" i="19350"/>
  <c r="EW73" i="19350"/>
  <c r="EP73" i="19350"/>
  <c r="EI73" i="19350"/>
  <c r="EB73" i="19350"/>
  <c r="DU73" i="19350"/>
  <c r="DN73" i="19350"/>
  <c r="DG73" i="19350"/>
  <c r="CZ73" i="19350"/>
  <c r="AV73" i="19350"/>
  <c r="CS73" i="19350"/>
  <c r="CL73" i="19350"/>
  <c r="CE73" i="19350"/>
  <c r="BX73" i="19350"/>
  <c r="BQ73" i="19350"/>
  <c r="BJ73" i="19350"/>
  <c r="BC73" i="19350"/>
  <c r="FY71" i="19350"/>
  <c r="FR71" i="19350"/>
  <c r="FK71" i="19350"/>
  <c r="FD71" i="19350"/>
  <c r="EW71" i="19350"/>
  <c r="EP71" i="19350"/>
  <c r="EI71" i="19350"/>
  <c r="EB71" i="19350"/>
  <c r="DU71" i="19350"/>
  <c r="DN71" i="19350"/>
  <c r="DG71" i="19350"/>
  <c r="CZ71" i="19350"/>
  <c r="CS71" i="19350"/>
  <c r="CL71" i="19350"/>
  <c r="CE71" i="19350"/>
  <c r="BX71" i="19350"/>
  <c r="BQ71" i="19350"/>
  <c r="BJ71" i="19350"/>
  <c r="BC71" i="19350"/>
  <c r="AV71" i="19350"/>
  <c r="BL68" i="19350"/>
  <c r="BH68" i="19350"/>
  <c r="BD68" i="19350"/>
  <c r="AZ68" i="19350"/>
  <c r="AV68" i="19350"/>
  <c r="DG65" i="19350"/>
  <c r="CZ65" i="19350"/>
  <c r="CS65" i="19350"/>
  <c r="CL65" i="19350"/>
  <c r="CE65" i="19350"/>
  <c r="BX65" i="19350"/>
  <c r="BQ65" i="19350"/>
  <c r="BJ65" i="19350"/>
  <c r="BC65" i="19350"/>
  <c r="AV65" i="19350"/>
  <c r="FY62" i="19350"/>
  <c r="FR62" i="19350"/>
  <c r="FK62" i="19350"/>
  <c r="FD62" i="19350"/>
  <c r="EW62" i="19350"/>
  <c r="EP62" i="19350"/>
  <c r="EI62" i="19350"/>
  <c r="EB62" i="19350"/>
  <c r="DU62" i="19350"/>
  <c r="DN62" i="19350"/>
  <c r="DG62" i="19350"/>
  <c r="CZ62" i="19350"/>
  <c r="CS62" i="19350"/>
  <c r="CL62" i="19350"/>
  <c r="CE62" i="19350"/>
  <c r="BX62" i="19350"/>
  <c r="BQ62" i="19350"/>
  <c r="BJ62" i="19350"/>
  <c r="BC62" i="19350"/>
  <c r="AV62" i="19350"/>
  <c r="FY59" i="19350"/>
  <c r="FR59" i="19350"/>
  <c r="FK59" i="19350"/>
  <c r="FD59" i="19350"/>
  <c r="EW59" i="19350"/>
  <c r="EP59" i="19350"/>
  <c r="EI59" i="19350"/>
  <c r="EB59" i="19350"/>
  <c r="DU59" i="19350"/>
  <c r="DN59" i="19350"/>
  <c r="DG59" i="19350"/>
  <c r="CZ59" i="19350"/>
  <c r="CS59" i="19350"/>
  <c r="CL59" i="19350"/>
  <c r="CE59" i="19350"/>
  <c r="BX59" i="19350"/>
  <c r="BQ59" i="19350"/>
  <c r="BJ59" i="19350"/>
  <c r="BC59" i="19350"/>
  <c r="AV59" i="19350"/>
  <c r="FY57" i="19350"/>
  <c r="FR57" i="19350"/>
  <c r="FK57" i="19350"/>
  <c r="FD57" i="19350"/>
  <c r="EW57" i="19350"/>
  <c r="EP57" i="19350"/>
  <c r="EI57" i="19350"/>
  <c r="EB57" i="19350"/>
  <c r="DU57" i="19350"/>
  <c r="DN57" i="19350"/>
  <c r="DG57" i="19350"/>
  <c r="CZ57" i="19350"/>
  <c r="CS57" i="19350"/>
  <c r="CL57" i="19350"/>
  <c r="CE57" i="19350"/>
  <c r="BX57" i="19350"/>
  <c r="BQ57" i="19350"/>
  <c r="BJ57" i="19350"/>
  <c r="BC57" i="19350"/>
  <c r="AV57" i="19350"/>
  <c r="FY54" i="19350"/>
  <c r="FR54" i="19350"/>
  <c r="FK54" i="19350"/>
  <c r="FD54" i="19350"/>
  <c r="EW54" i="19350"/>
  <c r="EP54" i="19350"/>
  <c r="EI54" i="19350"/>
  <c r="EB54" i="19350"/>
  <c r="DU54" i="19350"/>
  <c r="DN54" i="19350"/>
  <c r="DG54" i="19350"/>
  <c r="CZ54" i="19350"/>
  <c r="CS54" i="19350"/>
  <c r="CL54" i="19350"/>
  <c r="CE54" i="19350"/>
  <c r="BX54" i="19350"/>
  <c r="BQ54" i="19350"/>
  <c r="BJ54" i="19350"/>
  <c r="BC54" i="19350"/>
  <c r="AV54" i="19350"/>
  <c r="FY52" i="19350"/>
  <c r="FR52" i="19350"/>
  <c r="FK52" i="19350"/>
  <c r="FD52" i="19350"/>
  <c r="EW52" i="19350"/>
  <c r="EP52" i="19350"/>
  <c r="EI52" i="19350"/>
  <c r="EB52" i="19350"/>
  <c r="DU52" i="19350"/>
  <c r="DN52" i="19350"/>
  <c r="DG52" i="19350"/>
  <c r="CZ52" i="19350"/>
  <c r="CS52" i="19350"/>
  <c r="CL52" i="19350"/>
  <c r="CE52" i="19350"/>
  <c r="BX52" i="19350"/>
  <c r="BQ52" i="19350"/>
  <c r="BJ52" i="19350"/>
  <c r="BC52" i="19350"/>
  <c r="AV52" i="19350"/>
  <c r="DY34" i="19350"/>
  <c r="DU34" i="19350"/>
  <c r="DN34" i="19350"/>
  <c r="DJ34" i="19350"/>
  <c r="DC34" i="19350"/>
  <c r="CY34" i="19350"/>
  <c r="CB31" i="19350"/>
  <c r="BX31" i="19350"/>
  <c r="BQ31" i="19350"/>
  <c r="BM31" i="19350"/>
  <c r="BF31" i="19350"/>
  <c r="BB31" i="19350"/>
  <c r="FX26" i="19350"/>
  <c r="FT26" i="19350"/>
  <c r="FM26" i="19350"/>
  <c r="FI26" i="19350"/>
  <c r="FB26" i="19350"/>
  <c r="EX26" i="19350"/>
  <c r="EB26" i="19350"/>
  <c r="DX26" i="19350"/>
  <c r="DT26" i="19350"/>
  <c r="DP26" i="19350"/>
  <c r="DL26" i="19350"/>
  <c r="DH26" i="19350"/>
  <c r="CW27" i="19350"/>
  <c r="BL26" i="19350"/>
  <c r="BH26" i="19350"/>
  <c r="FX21" i="19350"/>
  <c r="FT21" i="19350"/>
  <c r="FM21" i="19350"/>
  <c r="FI21" i="19350"/>
  <c r="FB21" i="19350"/>
  <c r="EX21" i="19350"/>
  <c r="EB21" i="19350"/>
  <c r="DX21" i="19350"/>
  <c r="DT21" i="19350"/>
  <c r="DP21" i="19350"/>
  <c r="DL21" i="19350"/>
  <c r="DH21" i="19350"/>
  <c r="CW22" i="19350"/>
  <c r="BL21" i="19350"/>
  <c r="BH21" i="19350"/>
  <c r="Q14" i="19350"/>
  <c r="G11" i="19350"/>
  <c r="DK14" i="19350"/>
  <c r="DK12" i="19350"/>
  <c r="X49" i="19406"/>
  <c r="X33" i="19406"/>
  <c r="T33" i="19406" s="1"/>
  <c r="K32" i="19406"/>
  <c r="L32" i="19406" s="1"/>
  <c r="O38" i="19406"/>
  <c r="M53" i="19406"/>
  <c r="N53" i="19406" s="1"/>
  <c r="X99" i="19406"/>
  <c r="U99" i="19406"/>
  <c r="O65" i="19406"/>
  <c r="M59" i="19406"/>
  <c r="Q62" i="19406"/>
  <c r="X37" i="19406"/>
  <c r="T37" i="19406" s="1"/>
  <c r="K35" i="19406"/>
  <c r="M35" i="19406"/>
  <c r="L35" i="19406" s="1"/>
  <c r="M52" i="19393"/>
  <c r="U52" i="19393"/>
  <c r="M52" i="19434"/>
  <c r="M92" i="19406"/>
  <c r="L92" i="19406" s="1"/>
  <c r="X71" i="19406"/>
  <c r="M62" i="19406"/>
  <c r="N62" i="19406" s="1"/>
  <c r="O41" i="19406"/>
  <c r="Q71" i="19406"/>
  <c r="X17" i="19406"/>
  <c r="M47" i="19406"/>
  <c r="X68" i="19406"/>
  <c r="T21" i="19315"/>
  <c r="Y95" i="19406"/>
  <c r="O17" i="19406"/>
  <c r="X19" i="19406"/>
  <c r="Q89" i="19406"/>
  <c r="M89" i="19406"/>
  <c r="O56" i="19406"/>
  <c r="U69" i="19406"/>
  <c r="T68" i="19406"/>
  <c r="AE68" i="19406" s="1"/>
  <c r="U41" i="19393"/>
  <c r="Q41" i="19393"/>
  <c r="U37" i="19406"/>
  <c r="Q92" i="19406"/>
  <c r="O92" i="19406"/>
  <c r="X93" i="19406"/>
  <c r="X80" i="19406"/>
  <c r="X82" i="19406"/>
  <c r="Q74" i="19406"/>
  <c r="M98" i="19406"/>
  <c r="M23" i="19406"/>
  <c r="Q23" i="19406"/>
  <c r="M101" i="19406"/>
  <c r="X101" i="19406"/>
  <c r="V101" i="19406" s="1"/>
  <c r="AG101" i="19406" s="1"/>
  <c r="X66" i="19406"/>
  <c r="T66" i="19406" s="1"/>
  <c r="U66" i="19406"/>
  <c r="X73" i="19406"/>
  <c r="O71" i="19406"/>
  <c r="R71" i="19406" s="1"/>
  <c r="Q59" i="19406"/>
  <c r="X61" i="19406"/>
  <c r="T61" i="19406"/>
  <c r="U61" i="19406"/>
  <c r="K95" i="19406"/>
  <c r="X40" i="19406"/>
  <c r="T40" i="19406"/>
  <c r="X38" i="19406"/>
  <c r="Z20" i="19406"/>
  <c r="O101" i="19406"/>
  <c r="K62" i="19406"/>
  <c r="L62" i="19406"/>
  <c r="X62" i="19406"/>
  <c r="X18" i="19406"/>
  <c r="U18" i="19406"/>
  <c r="Q17" i="19406"/>
  <c r="R17" i="19406" s="1"/>
  <c r="V62" i="19406"/>
  <c r="AG62" i="19406"/>
  <c r="T62" i="19406"/>
  <c r="AE62" i="19406"/>
  <c r="U73" i="19406"/>
  <c r="T73" i="19406"/>
  <c r="Q63" i="19393"/>
  <c r="O44" i="19406"/>
  <c r="X27" i="19406"/>
  <c r="K26" i="19406"/>
  <c r="M26" i="19406"/>
  <c r="D29" i="19406"/>
  <c r="O26" i="19406"/>
  <c r="X28" i="19406"/>
  <c r="U33" i="19406"/>
  <c r="X26" i="19406"/>
  <c r="T26" i="19406"/>
  <c r="AE26" i="19406"/>
  <c r="X95" i="19406"/>
  <c r="T95" i="19406" s="1"/>
  <c r="Q95" i="19406"/>
  <c r="M68" i="19406"/>
  <c r="N68" i="19406"/>
  <c r="X70" i="19406"/>
  <c r="K68" i="19406"/>
  <c r="L68" i="19406"/>
  <c r="Q63" i="19434"/>
  <c r="T23" i="19315"/>
  <c r="T22" i="19315"/>
  <c r="M63" i="19434"/>
  <c r="Q26" i="19406"/>
  <c r="P26" i="19406"/>
  <c r="O32" i="19406"/>
  <c r="X34" i="19406"/>
  <c r="U34" i="19406" s="1"/>
  <c r="M32" i="19406"/>
  <c r="X36" i="19406"/>
  <c r="O35" i="19406"/>
  <c r="X35" i="19406"/>
  <c r="V35" i="19406" s="1"/>
  <c r="U35" i="19406"/>
  <c r="AF35" i="19406" s="1"/>
  <c r="X72" i="19406"/>
  <c r="T72" i="19406"/>
  <c r="K71" i="19406"/>
  <c r="L71" i="19406" s="1"/>
  <c r="M71" i="19406"/>
  <c r="M41" i="19406"/>
  <c r="X41" i="19406"/>
  <c r="T41" i="19406" s="1"/>
  <c r="AE41" i="19406" s="1"/>
  <c r="K41" i="19406"/>
  <c r="X23" i="19406"/>
  <c r="W23" i="19406" s="1"/>
  <c r="X24" i="19406"/>
  <c r="X25" i="19406"/>
  <c r="M17" i="19406"/>
  <c r="K17" i="19406"/>
  <c r="L17" i="19406"/>
  <c r="L41" i="19406"/>
  <c r="AE95" i="19406"/>
  <c r="AH23" i="19406"/>
  <c r="T23" i="19406"/>
  <c r="AE23" i="19406" s="1"/>
  <c r="V26" i="19406"/>
  <c r="AG26" i="19406"/>
  <c r="U24" i="19406"/>
  <c r="T24" i="19406"/>
  <c r="U72" i="19406"/>
  <c r="X29" i="19406"/>
  <c r="U29" i="19406"/>
  <c r="X31" i="19406"/>
  <c r="T29" i="19406"/>
  <c r="W29" i="19406"/>
  <c r="M104" i="19406"/>
  <c r="X105" i="19406"/>
  <c r="U105" i="19406"/>
  <c r="X106" i="19406"/>
  <c r="T106" i="19406"/>
  <c r="Q104" i="19406"/>
  <c r="R104" i="19406"/>
  <c r="Q30" i="19393"/>
  <c r="T104" i="19406"/>
  <c r="AE104" i="19406"/>
  <c r="AG104" i="19406"/>
  <c r="K104" i="19406"/>
  <c r="O104" i="19406"/>
  <c r="P104" i="19406"/>
  <c r="U106" i="19406"/>
  <c r="O11" i="19406"/>
  <c r="R11" i="19406"/>
  <c r="K11" i="19406"/>
  <c r="L11" i="19406"/>
  <c r="D14" i="19406"/>
  <c r="X16" i="19406"/>
  <c r="M11" i="19406"/>
  <c r="X11" i="19406"/>
  <c r="X13" i="19406"/>
  <c r="U13" i="19406" s="1"/>
  <c r="T13" i="19406"/>
  <c r="T27" i="19406"/>
  <c r="U27" i="19406"/>
  <c r="V38" i="19406"/>
  <c r="AG38" i="19406"/>
  <c r="U38" i="19406"/>
  <c r="AF38" i="19406"/>
  <c r="T38" i="19406"/>
  <c r="AE38" i="19406"/>
  <c r="V68" i="19406"/>
  <c r="AG68" i="19406"/>
  <c r="U68" i="19406"/>
  <c r="AF68" i="19406"/>
  <c r="W68" i="19406"/>
  <c r="AH68" i="19406"/>
  <c r="X12" i="19406"/>
  <c r="U12" i="19406" s="1"/>
  <c r="P35" i="19406"/>
  <c r="R35" i="19406"/>
  <c r="V29" i="19406"/>
  <c r="O29" i="19406"/>
  <c r="P29" i="19406" s="1"/>
  <c r="R29" i="19406"/>
  <c r="Q29" i="19406"/>
  <c r="N41" i="19406"/>
  <c r="N32" i="19406"/>
  <c r="V95" i="19406"/>
  <c r="AG95" i="19406"/>
  <c r="T18" i="19406"/>
  <c r="T99" i="19406"/>
  <c r="M86" i="19406"/>
  <c r="X87" i="19406"/>
  <c r="U87" i="19406" s="1"/>
  <c r="X78" i="19406"/>
  <c r="M77" i="19406"/>
  <c r="X77" i="19406"/>
  <c r="K77" i="19406"/>
  <c r="Q77" i="19406"/>
  <c r="R77" i="19406" s="1"/>
  <c r="P77" i="19406"/>
  <c r="M20" i="19406"/>
  <c r="O20" i="19406"/>
  <c r="Q20" i="19406"/>
  <c r="X20" i="19406"/>
  <c r="K20" i="19406"/>
  <c r="N20" i="19406" s="1"/>
  <c r="X22" i="19406"/>
  <c r="M30" i="19434"/>
  <c r="Q30" i="19434"/>
  <c r="U26" i="19406"/>
  <c r="AF26" i="19406"/>
  <c r="W26" i="19406"/>
  <c r="AH26" i="19406" s="1"/>
  <c r="W38" i="19406"/>
  <c r="AH38" i="19406"/>
  <c r="X21" i="19406"/>
  <c r="T21" i="19406" s="1"/>
  <c r="O98" i="19406"/>
  <c r="P98" i="19406"/>
  <c r="X98" i="19406"/>
  <c r="U98" i="19406" s="1"/>
  <c r="AF98" i="19406" s="1"/>
  <c r="W98" i="19406"/>
  <c r="AH98" i="19406" s="1"/>
  <c r="X100" i="19406"/>
  <c r="X76" i="19406"/>
  <c r="K74" i="19406"/>
  <c r="X74" i="19406"/>
  <c r="O74" i="19406"/>
  <c r="P74" i="19406"/>
  <c r="M74" i="19406"/>
  <c r="X75" i="19406"/>
  <c r="T75" i="19406" s="1"/>
  <c r="Y80" i="19406"/>
  <c r="Z56" i="19406"/>
  <c r="Z107" i="19406"/>
  <c r="Y77" i="19406"/>
  <c r="Z68" i="19406"/>
  <c r="Q47" i="19406"/>
  <c r="X47" i="19406"/>
  <c r="K47" i="19406"/>
  <c r="K89" i="19406"/>
  <c r="L89" i="19406"/>
  <c r="U75" i="19406"/>
  <c r="O14" i="19406"/>
  <c r="R14" i="19406" s="1"/>
  <c r="X15" i="19406"/>
  <c r="R98" i="19406"/>
  <c r="U76" i="19406"/>
  <c r="T76" i="19406"/>
  <c r="U20" i="19406"/>
  <c r="AF20" i="19406"/>
  <c r="W20" i="19406"/>
  <c r="AH20" i="19406" s="1"/>
  <c r="V20" i="19406"/>
  <c r="AG20" i="19406"/>
  <c r="T20" i="19406"/>
  <c r="AE20" i="19406" s="1"/>
  <c r="V11" i="19406"/>
  <c r="AG11" i="19406" s="1"/>
  <c r="T12" i="19406"/>
  <c r="U100" i="19406"/>
  <c r="T100" i="19406"/>
  <c r="U74" i="19406"/>
  <c r="AF74" i="19406"/>
  <c r="W74" i="19406"/>
  <c r="AH74" i="19406"/>
  <c r="V74" i="19406"/>
  <c r="AG74" i="19406"/>
  <c r="T74" i="19406"/>
  <c r="AE74" i="19406"/>
  <c r="T22" i="19406"/>
  <c r="U22" i="19406"/>
  <c r="P20" i="19406"/>
  <c r="T78" i="19406"/>
  <c r="U78" i="19406"/>
  <c r="N11" i="19406"/>
  <c r="R74" i="19406"/>
  <c r="T46" i="19406"/>
  <c r="U46" i="19406"/>
  <c r="N80" i="19406"/>
  <c r="T16" i="19406"/>
  <c r="U16" i="19406"/>
  <c r="T87" i="19406"/>
  <c r="U23" i="19406"/>
  <c r="AF23" i="19406" s="1"/>
  <c r="V23" i="19406"/>
  <c r="AG23" i="19406"/>
  <c r="W41" i="19406"/>
  <c r="AH41" i="19406" s="1"/>
  <c r="T34" i="19406"/>
  <c r="R26" i="19406"/>
  <c r="T91" i="19406"/>
  <c r="U91" i="19406"/>
  <c r="AC12" i="19315"/>
  <c r="T25" i="19315"/>
  <c r="W104" i="19406"/>
  <c r="AH104" i="19406" s="1"/>
  <c r="U104" i="19406"/>
  <c r="AF104" i="19406"/>
  <c r="T35" i="19406"/>
  <c r="AE35" i="19406" s="1"/>
  <c r="AG35" i="19406"/>
  <c r="P44" i="19406"/>
  <c r="U40" i="19406"/>
  <c r="T101" i="19406"/>
  <c r="AE101" i="19406" s="1"/>
  <c r="V80" i="19406"/>
  <c r="AG80" i="19406" s="1"/>
  <c r="K53" i="19406"/>
  <c r="O53" i="19406"/>
  <c r="R53" i="19406" s="1"/>
  <c r="X54" i="19406"/>
  <c r="Q53" i="19406"/>
  <c r="X55" i="19406"/>
  <c r="U55" i="19406" s="1"/>
  <c r="Q44" i="19406"/>
  <c r="R44" i="19406"/>
  <c r="K44" i="19406"/>
  <c r="L44" i="19406" s="1"/>
  <c r="N74" i="19406"/>
  <c r="K14" i="19406"/>
  <c r="T105" i="19406"/>
  <c r="X44" i="19406"/>
  <c r="U19" i="19406"/>
  <c r="T19" i="19406"/>
  <c r="X53" i="19406"/>
  <c r="K80" i="19406"/>
  <c r="L80" i="19406"/>
  <c r="O80" i="19406"/>
  <c r="X81" i="19406"/>
  <c r="Q80" i="19406"/>
  <c r="R80" i="19406"/>
  <c r="Y68" i="19406"/>
  <c r="Z26" i="19406"/>
  <c r="Q41" i="19434"/>
  <c r="U41" i="19434"/>
  <c r="M14" i="19406"/>
  <c r="N14" i="19406"/>
  <c r="X14" i="19406"/>
  <c r="V14" i="19406" s="1"/>
  <c r="U82" i="19406"/>
  <c r="T82" i="19406"/>
  <c r="T93" i="19406"/>
  <c r="U93" i="19406"/>
  <c r="N89" i="19406"/>
  <c r="Q14" i="19406"/>
  <c r="P11" i="19406"/>
  <c r="U41" i="19406"/>
  <c r="AF41" i="19406"/>
  <c r="W35" i="19406"/>
  <c r="AH35" i="19406" s="1"/>
  <c r="M44" i="19406"/>
  <c r="N44" i="19406"/>
  <c r="T70" i="19406"/>
  <c r="U70" i="19406"/>
  <c r="X45" i="19406"/>
  <c r="M41" i="19434"/>
  <c r="P17" i="19406"/>
  <c r="W71" i="19406"/>
  <c r="AH71" i="19406"/>
  <c r="T71" i="19406"/>
  <c r="AE71" i="19406"/>
  <c r="V71" i="19406"/>
  <c r="AG71" i="19406"/>
  <c r="U71" i="19406"/>
  <c r="AF71" i="19406"/>
  <c r="M30" i="19393"/>
  <c r="U30" i="19393"/>
  <c r="X89" i="19406"/>
  <c r="U89" i="19406" s="1"/>
  <c r="AF89" i="19406" s="1"/>
  <c r="O89" i="19406"/>
  <c r="P89" i="19406" s="1"/>
  <c r="O62" i="19406"/>
  <c r="X63" i="19406"/>
  <c r="X64" i="19406"/>
  <c r="P71" i="19406"/>
  <c r="X79" i="19406"/>
  <c r="T79" i="19406" s="1"/>
  <c r="T20" i="19315"/>
  <c r="T19" i="19315"/>
  <c r="Z89" i="19406"/>
  <c r="Z71" i="19406"/>
  <c r="X65" i="19406"/>
  <c r="X67" i="19406"/>
  <c r="M65" i="19406"/>
  <c r="Z53" i="19406"/>
  <c r="X39" i="19406"/>
  <c r="T39" i="19406" s="1"/>
  <c r="K38" i="19406"/>
  <c r="Q38" i="19406"/>
  <c r="R38" i="19406" s="1"/>
  <c r="M38" i="19406"/>
  <c r="L38" i="19406" s="1"/>
  <c r="Y29" i="19406"/>
  <c r="K23" i="19406"/>
  <c r="O23" i="19406"/>
  <c r="P23" i="19406" s="1"/>
  <c r="K98" i="19406"/>
  <c r="X90" i="19406"/>
  <c r="N35" i="19406"/>
  <c r="X94" i="19406"/>
  <c r="T94" i="19406" s="1"/>
  <c r="X92" i="19406"/>
  <c r="K92" i="19406"/>
  <c r="Z77" i="19406"/>
  <c r="K59" i="19406"/>
  <c r="X59" i="19406"/>
  <c r="Y53" i="19406"/>
  <c r="Y26" i="19406"/>
  <c r="Z17" i="19406"/>
  <c r="T53" i="19406"/>
  <c r="AE53" i="19406" s="1"/>
  <c r="W53" i="19406"/>
  <c r="AH53" i="19406"/>
  <c r="V53" i="19406"/>
  <c r="AG53" i="19406" s="1"/>
  <c r="U53" i="19406"/>
  <c r="AF53" i="19406"/>
  <c r="T90" i="19406"/>
  <c r="U90" i="19406"/>
  <c r="T64" i="19406"/>
  <c r="U64" i="19406"/>
  <c r="T81" i="19406"/>
  <c r="U81" i="19406"/>
  <c r="R89" i="19406"/>
  <c r="L23" i="19406"/>
  <c r="N23" i="19406"/>
  <c r="U67" i="19406"/>
  <c r="T67" i="19406"/>
  <c r="U45" i="19406"/>
  <c r="T45" i="19406"/>
  <c r="V59" i="19406"/>
  <c r="AG59" i="19406"/>
  <c r="W59" i="19406"/>
  <c r="AH59" i="19406" s="1"/>
  <c r="U59" i="19406"/>
  <c r="AF59" i="19406"/>
  <c r="T59" i="19406"/>
  <c r="AE59" i="19406" s="1"/>
  <c r="U92" i="19406"/>
  <c r="AF92" i="19406"/>
  <c r="T92" i="19406"/>
  <c r="AE92" i="19406" s="1"/>
  <c r="W92" i="19406"/>
  <c r="AH92" i="19406"/>
  <c r="V92" i="19406"/>
  <c r="AG92" i="19406" s="1"/>
  <c r="L98" i="19406"/>
  <c r="N98" i="19406"/>
  <c r="U39" i="19406"/>
  <c r="U65" i="19406"/>
  <c r="AF65" i="19406" s="1"/>
  <c r="V65" i="19406"/>
  <c r="AG65" i="19406" s="1"/>
  <c r="U63" i="19406"/>
  <c r="T63" i="19406"/>
  <c r="T89" i="19406"/>
  <c r="AE89" i="19406" s="1"/>
  <c r="W14" i="19406"/>
  <c r="U14" i="19406"/>
  <c r="P80" i="19406"/>
  <c r="T54" i="19406"/>
  <c r="U54" i="19406"/>
  <c r="P14" i="19406"/>
  <c r="L14" i="19406"/>
  <c r="U94" i="19406"/>
  <c r="U79" i="19406"/>
  <c r="R62" i="19406"/>
  <c r="P62" i="19406"/>
  <c r="T44" i="19406"/>
  <c r="AE44" i="19406" s="1"/>
  <c r="W44" i="19406"/>
  <c r="AH44" i="19406" s="1"/>
  <c r="V44" i="19406"/>
  <c r="AG44" i="19406" s="1"/>
  <c r="U44" i="19406"/>
  <c r="AF44" i="19406" s="1"/>
  <c r="AC13" i="19315"/>
  <c r="T12" i="19315"/>
  <c r="N59" i="19406"/>
  <c r="AC15" i="19315"/>
  <c r="T15" i="19315" s="1"/>
  <c r="T13" i="19315"/>
  <c r="DA7" i="19441" l="1"/>
  <c r="B20" i="19443"/>
  <c r="B19" i="19443"/>
  <c r="B11" i="19418"/>
  <c r="AQ38" i="19435"/>
  <c r="B24" i="19435"/>
  <c r="BO23" i="19350"/>
  <c r="BO30" i="19413"/>
  <c r="B24" i="19402"/>
  <c r="BO28" i="19350"/>
  <c r="AQ34" i="19435"/>
  <c r="BO25" i="19413"/>
  <c r="B10" i="19418"/>
  <c r="CJ3" i="19379"/>
  <c r="V47" i="19406"/>
  <c r="AG47" i="19406" s="1"/>
  <c r="T47" i="19406"/>
  <c r="AE47" i="19406" s="1"/>
  <c r="U25" i="19406"/>
  <c r="T25" i="19406"/>
  <c r="W80" i="19406"/>
  <c r="AH80" i="19406" s="1"/>
  <c r="T80" i="19406"/>
  <c r="AE80" i="19406" s="1"/>
  <c r="L74" i="19406"/>
  <c r="N26" i="19406"/>
  <c r="L26" i="19406"/>
  <c r="U49" i="19406"/>
  <c r="T49" i="19406"/>
  <c r="X88" i="19406"/>
  <c r="K86" i="19406"/>
  <c r="L86" i="19406" s="1"/>
  <c r="O86" i="19406"/>
  <c r="P86" i="19406" s="1"/>
  <c r="X86" i="19406"/>
  <c r="Q86" i="19406"/>
  <c r="M56" i="19406"/>
  <c r="X58" i="19406"/>
  <c r="X57" i="19406"/>
  <c r="X56" i="19406"/>
  <c r="K56" i="19406"/>
  <c r="L56" i="19406" s="1"/>
  <c r="Q56" i="19406"/>
  <c r="R56" i="19406" s="1"/>
  <c r="W77" i="19406"/>
  <c r="AH77" i="19406" s="1"/>
  <c r="U77" i="19406"/>
  <c r="AF77" i="19406" s="1"/>
  <c r="W17" i="19406"/>
  <c r="AH17" i="19406" s="1"/>
  <c r="U17" i="19406"/>
  <c r="AF17" i="19406" s="1"/>
  <c r="V17" i="19406"/>
  <c r="AG17" i="19406" s="1"/>
  <c r="X109" i="19406"/>
  <c r="X108" i="19406"/>
  <c r="K107" i="19406"/>
  <c r="L107" i="19406" s="1"/>
  <c r="X107" i="19406"/>
  <c r="Q107" i="19406"/>
  <c r="M107" i="19406"/>
  <c r="W47" i="19406"/>
  <c r="AH47" i="19406" s="1"/>
  <c r="T77" i="19406"/>
  <c r="AE77" i="19406" s="1"/>
  <c r="L77" i="19406"/>
  <c r="N77" i="19406"/>
  <c r="T17" i="19406"/>
  <c r="AE17" i="19406" s="1"/>
  <c r="P53" i="19406"/>
  <c r="N38" i="19406"/>
  <c r="W89" i="19406"/>
  <c r="AH89" i="19406" s="1"/>
  <c r="W65" i="19406"/>
  <c r="AH65" i="19406" s="1"/>
  <c r="T65" i="19406"/>
  <c r="AE65" i="19406" s="1"/>
  <c r="L53" i="19406"/>
  <c r="U80" i="19406"/>
  <c r="AF80" i="19406" s="1"/>
  <c r="T15" i="19406"/>
  <c r="U15" i="19406"/>
  <c r="R20" i="19406"/>
  <c r="T11" i="19406"/>
  <c r="AE11" i="19406" s="1"/>
  <c r="U11" i="19406"/>
  <c r="AF11" i="19406" s="1"/>
  <c r="W11" i="19406"/>
  <c r="AH11" i="19406" s="1"/>
  <c r="L104" i="19406"/>
  <c r="N104" i="19406"/>
  <c r="U36" i="19406"/>
  <c r="T36" i="19406"/>
  <c r="T28" i="19406"/>
  <c r="U28" i="19406"/>
  <c r="P38" i="19406"/>
  <c r="U103" i="19406"/>
  <c r="T103" i="19406"/>
  <c r="N86" i="19406"/>
  <c r="U31" i="19406"/>
  <c r="T31" i="19406"/>
  <c r="U101" i="19406"/>
  <c r="AF101" i="19406" s="1"/>
  <c r="W101" i="19406"/>
  <c r="AH101" i="19406" s="1"/>
  <c r="R23" i="19406"/>
  <c r="T14" i="19406"/>
  <c r="V89" i="19406"/>
  <c r="AG89" i="19406" s="1"/>
  <c r="N92" i="19406"/>
  <c r="T55" i="19406"/>
  <c r="L59" i="19406"/>
  <c r="V98" i="19406"/>
  <c r="AG98" i="19406" s="1"/>
  <c r="T98" i="19406"/>
  <c r="AE98" i="19406" s="1"/>
  <c r="U47" i="19406"/>
  <c r="AF47" i="19406" s="1"/>
  <c r="V77" i="19406"/>
  <c r="AG77" i="19406" s="1"/>
  <c r="U21" i="19406"/>
  <c r="N47" i="19406"/>
  <c r="L47" i="19406"/>
  <c r="L20" i="19406"/>
  <c r="O107" i="19406"/>
  <c r="P107" i="19406" s="1"/>
  <c r="P92" i="19406"/>
  <c r="R92" i="19406"/>
  <c r="O83" i="19406"/>
  <c r="Q83" i="19406"/>
  <c r="R83" i="19406" s="1"/>
  <c r="X84" i="19406"/>
  <c r="X85" i="19406"/>
  <c r="M83" i="19406"/>
  <c r="K83" i="19406"/>
  <c r="L83" i="19406" s="1"/>
  <c r="X83" i="19406"/>
  <c r="T14" i="19315"/>
  <c r="T11" i="19315"/>
  <c r="T18" i="19315"/>
  <c r="AY12" i="19387"/>
  <c r="X96" i="19406"/>
  <c r="M95" i="19406"/>
  <c r="X48" i="19406"/>
  <c r="O47" i="19406"/>
  <c r="P47" i="19406" s="1"/>
  <c r="D50" i="19406"/>
  <c r="X43" i="19406"/>
  <c r="Q41" i="19406"/>
  <c r="X42" i="19406"/>
  <c r="V41" i="19406"/>
  <c r="AG41" i="19406" s="1"/>
  <c r="U95" i="19406"/>
  <c r="AF95" i="19406" s="1"/>
  <c r="N17" i="19406"/>
  <c r="T17" i="19315"/>
  <c r="X30" i="19406"/>
  <c r="M29" i="19406"/>
  <c r="N29" i="19406" s="1"/>
  <c r="K29" i="19406"/>
  <c r="Q101" i="19406"/>
  <c r="Q68" i="19406"/>
  <c r="R68" i="19406" s="1"/>
  <c r="O68" i="19406"/>
  <c r="Z62" i="19406"/>
  <c r="O59" i="19406"/>
  <c r="X60" i="19406"/>
  <c r="Y56" i="19406"/>
  <c r="Y50" i="19406"/>
  <c r="Z41" i="19406"/>
  <c r="Y32" i="19406"/>
  <c r="W95" i="19406"/>
  <c r="AH95" i="19406" s="1"/>
  <c r="N71" i="19406"/>
  <c r="T24" i="19315"/>
  <c r="T10" i="19315"/>
  <c r="U62" i="19406"/>
  <c r="AF62" i="19406" s="1"/>
  <c r="W62" i="19406"/>
  <c r="AH62" i="19406" s="1"/>
  <c r="U102" i="19406"/>
  <c r="O95" i="19406"/>
  <c r="K101" i="19406"/>
  <c r="L101" i="19406" s="1"/>
  <c r="X97" i="19406"/>
  <c r="Y107" i="19406"/>
  <c r="Q65" i="19406"/>
  <c r="R65" i="19406" s="1"/>
  <c r="K65" i="19406"/>
  <c r="Z35" i="19406"/>
  <c r="X32" i="19406"/>
  <c r="Q32" i="19406"/>
  <c r="R32" i="19406" s="1"/>
  <c r="Z11" i="19406"/>
  <c r="AR7" i="19435"/>
  <c r="T58" i="19406" l="1"/>
  <c r="U58" i="19406"/>
  <c r="U32" i="19406"/>
  <c r="AF32" i="19406" s="1"/>
  <c r="AF110" i="19406" s="1"/>
  <c r="U110" i="19406" s="1"/>
  <c r="T32" i="19406"/>
  <c r="AE32" i="19406" s="1"/>
  <c r="W32" i="19406"/>
  <c r="AH32" i="19406" s="1"/>
  <c r="V32" i="19406"/>
  <c r="AG32" i="19406" s="1"/>
  <c r="AG110" i="19406" s="1"/>
  <c r="V110" i="19406" s="1"/>
  <c r="P59" i="19406"/>
  <c r="R59" i="19406"/>
  <c r="P101" i="19406"/>
  <c r="R101" i="19406"/>
  <c r="U42" i="19406"/>
  <c r="T42" i="19406"/>
  <c r="P65" i="19406"/>
  <c r="N83" i="19406"/>
  <c r="P83" i="19406"/>
  <c r="P32" i="19406"/>
  <c r="N107" i="19406"/>
  <c r="T108" i="19406"/>
  <c r="U108" i="19406"/>
  <c r="N56" i="19406"/>
  <c r="P56" i="19406"/>
  <c r="P95" i="19406"/>
  <c r="R95" i="19406"/>
  <c r="M50" i="19406"/>
  <c r="X52" i="19406"/>
  <c r="X50" i="19406"/>
  <c r="K50" i="19406"/>
  <c r="L50" i="19406" s="1"/>
  <c r="O50" i="19406"/>
  <c r="X51" i="19406"/>
  <c r="Q50" i="19406"/>
  <c r="R50" i="19406" s="1"/>
  <c r="U97" i="19406"/>
  <c r="T97" i="19406"/>
  <c r="L29" i="19406"/>
  <c r="P41" i="19406"/>
  <c r="R41" i="19406"/>
  <c r="U48" i="19406"/>
  <c r="T48" i="19406"/>
  <c r="N101" i="19406"/>
  <c r="U85" i="19406"/>
  <c r="T85" i="19406"/>
  <c r="R47" i="19406"/>
  <c r="R107" i="19406"/>
  <c r="T109" i="19406"/>
  <c r="U109" i="19406"/>
  <c r="U56" i="19406"/>
  <c r="AF56" i="19406" s="1"/>
  <c r="V56" i="19406"/>
  <c r="AG56" i="19406" s="1"/>
  <c r="W56" i="19406"/>
  <c r="AH56" i="19406" s="1"/>
  <c r="AH110" i="19406" s="1"/>
  <c r="W110" i="19406" s="1"/>
  <c r="T56" i="19406"/>
  <c r="AE56" i="19406" s="1"/>
  <c r="R86" i="19406"/>
  <c r="U88" i="19406"/>
  <c r="T88" i="19406"/>
  <c r="U60" i="19406"/>
  <c r="T60" i="19406"/>
  <c r="U30" i="19406"/>
  <c r="T30" i="19406"/>
  <c r="T96" i="19406"/>
  <c r="U96" i="19406"/>
  <c r="L65" i="19406"/>
  <c r="N65" i="19406"/>
  <c r="P68" i="19406"/>
  <c r="U43" i="19406"/>
  <c r="T43" i="19406"/>
  <c r="N95" i="19406"/>
  <c r="L95" i="19406"/>
  <c r="T83" i="19406"/>
  <c r="AE83" i="19406" s="1"/>
  <c r="AE110" i="19406" s="1"/>
  <c r="T110" i="19406" s="1"/>
  <c r="W83" i="19406"/>
  <c r="AH83" i="19406" s="1"/>
  <c r="V83" i="19406"/>
  <c r="AG83" i="19406" s="1"/>
  <c r="U83" i="19406"/>
  <c r="AF83" i="19406" s="1"/>
  <c r="U84" i="19406"/>
  <c r="T84" i="19406"/>
  <c r="V107" i="19406"/>
  <c r="AG107" i="19406" s="1"/>
  <c r="W107" i="19406"/>
  <c r="AH107" i="19406" s="1"/>
  <c r="U107" i="19406"/>
  <c r="AF107" i="19406" s="1"/>
  <c r="T107" i="19406"/>
  <c r="AE107" i="19406" s="1"/>
  <c r="U57" i="19406"/>
  <c r="T57" i="19406"/>
  <c r="W86" i="19406"/>
  <c r="AH86" i="19406" s="1"/>
  <c r="V86" i="19406"/>
  <c r="AG86" i="19406" s="1"/>
  <c r="U86" i="19406"/>
  <c r="AF86" i="19406" s="1"/>
  <c r="T86" i="19406"/>
  <c r="AE86" i="19406" s="1"/>
  <c r="W50" i="19406" l="1"/>
  <c r="T50" i="19406"/>
  <c r="V50" i="19406"/>
  <c r="U50" i="19406"/>
  <c r="T51" i="19406"/>
  <c r="U51" i="19406"/>
  <c r="U52" i="19406"/>
  <c r="T52" i="19406"/>
  <c r="P50" i="19406"/>
  <c r="N50" i="194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岩田京次</author>
    <author>iwata</author>
  </authors>
  <commentList>
    <comment ref="E7" authorId="0" shapeId="0" xr:uid="{00000000-0006-0000-0000-000001000000}">
      <text>
        <r>
          <rPr>
            <b/>
            <sz val="9"/>
            <color indexed="81"/>
            <rFont val="ＭＳ Ｐゴシック"/>
            <family val="3"/>
            <charset val="128"/>
          </rPr>
          <t>岩田京次:</t>
        </r>
        <r>
          <rPr>
            <sz val="9"/>
            <color indexed="81"/>
            <rFont val="ＭＳ Ｐゴシック"/>
            <family val="3"/>
            <charset val="128"/>
          </rPr>
          <t xml:space="preserve">
</t>
        </r>
      </text>
    </comment>
    <comment ref="E8" authorId="0" shapeId="0" xr:uid="{00000000-0006-0000-0000-000002000000}">
      <text>
        <r>
          <rPr>
            <b/>
            <sz val="9"/>
            <color indexed="81"/>
            <rFont val="ＭＳ Ｐゴシック"/>
            <family val="3"/>
            <charset val="128"/>
          </rPr>
          <t>岩田京次:</t>
        </r>
        <r>
          <rPr>
            <sz val="9"/>
            <color indexed="81"/>
            <rFont val="ＭＳ Ｐゴシック"/>
            <family val="3"/>
            <charset val="128"/>
          </rPr>
          <t xml:space="preserve">
</t>
        </r>
      </text>
    </comment>
    <comment ref="E9" authorId="0" shapeId="0" xr:uid="{00000000-0006-0000-0000-000003000000}">
      <text>
        <r>
          <rPr>
            <b/>
            <sz val="9"/>
            <color indexed="81"/>
            <rFont val="ＭＳ Ｐゴシック"/>
            <family val="3"/>
            <charset val="128"/>
          </rPr>
          <t>岩田京次:</t>
        </r>
        <r>
          <rPr>
            <sz val="9"/>
            <color indexed="81"/>
            <rFont val="ＭＳ Ｐゴシック"/>
            <family val="3"/>
            <charset val="128"/>
          </rPr>
          <t xml:space="preserve">
</t>
        </r>
      </text>
    </comment>
    <comment ref="E10" authorId="0" shapeId="0" xr:uid="{00000000-0006-0000-0000-000004000000}">
      <text>
        <r>
          <rPr>
            <b/>
            <sz val="9"/>
            <color indexed="81"/>
            <rFont val="ＭＳ Ｐゴシック"/>
            <family val="3"/>
            <charset val="128"/>
          </rPr>
          <t>岩田京次:</t>
        </r>
        <r>
          <rPr>
            <sz val="9"/>
            <color indexed="81"/>
            <rFont val="ＭＳ Ｐゴシック"/>
            <family val="3"/>
            <charset val="128"/>
          </rPr>
          <t xml:space="preserve">
</t>
        </r>
      </text>
    </comment>
    <comment ref="E11" authorId="0" shapeId="0" xr:uid="{00000000-0006-0000-0000-000005000000}">
      <text>
        <r>
          <rPr>
            <b/>
            <sz val="9"/>
            <color indexed="81"/>
            <rFont val="ＭＳ Ｐゴシック"/>
            <family val="3"/>
            <charset val="128"/>
          </rPr>
          <t>岩田京次:</t>
        </r>
        <r>
          <rPr>
            <sz val="9"/>
            <color indexed="81"/>
            <rFont val="ＭＳ Ｐゴシック"/>
            <family val="3"/>
            <charset val="128"/>
          </rPr>
          <t xml:space="preserve">
</t>
        </r>
      </text>
    </comment>
    <comment ref="E12" authorId="0" shapeId="0" xr:uid="{00000000-0006-0000-0000-000006000000}">
      <text>
        <r>
          <rPr>
            <b/>
            <sz val="9"/>
            <color indexed="81"/>
            <rFont val="ＭＳ Ｐゴシック"/>
            <family val="3"/>
            <charset val="128"/>
          </rPr>
          <t>岩田京次:</t>
        </r>
        <r>
          <rPr>
            <sz val="9"/>
            <color indexed="81"/>
            <rFont val="ＭＳ Ｐゴシック"/>
            <family val="3"/>
            <charset val="128"/>
          </rPr>
          <t xml:space="preserve">
</t>
        </r>
      </text>
    </comment>
    <comment ref="E13" authorId="0" shapeId="0" xr:uid="{00000000-0006-0000-0000-000007000000}">
      <text>
        <r>
          <rPr>
            <b/>
            <sz val="9"/>
            <color indexed="81"/>
            <rFont val="ＭＳ Ｐゴシック"/>
            <family val="3"/>
            <charset val="128"/>
          </rPr>
          <t>岩田京次:</t>
        </r>
        <r>
          <rPr>
            <sz val="9"/>
            <color indexed="81"/>
            <rFont val="ＭＳ Ｐゴシック"/>
            <family val="3"/>
            <charset val="128"/>
          </rPr>
          <t xml:space="preserve">
</t>
        </r>
      </text>
    </comment>
    <comment ref="E15" authorId="0" shapeId="0" xr:uid="{00000000-0006-0000-0000-000008000000}">
      <text>
        <r>
          <rPr>
            <b/>
            <sz val="9"/>
            <color indexed="81"/>
            <rFont val="ＭＳ Ｐゴシック"/>
            <family val="3"/>
            <charset val="128"/>
          </rPr>
          <t>岩田京次:</t>
        </r>
        <r>
          <rPr>
            <sz val="9"/>
            <color indexed="81"/>
            <rFont val="ＭＳ Ｐゴシック"/>
            <family val="3"/>
            <charset val="128"/>
          </rPr>
          <t xml:space="preserve">
</t>
        </r>
      </text>
    </comment>
    <comment ref="E16" authorId="0" shapeId="0" xr:uid="{00000000-0006-0000-0000-000009000000}">
      <text>
        <r>
          <rPr>
            <b/>
            <sz val="9"/>
            <color indexed="81"/>
            <rFont val="ＭＳ Ｐゴシック"/>
            <family val="3"/>
            <charset val="128"/>
          </rPr>
          <t>岩田京次:</t>
        </r>
        <r>
          <rPr>
            <sz val="9"/>
            <color indexed="81"/>
            <rFont val="ＭＳ Ｐゴシック"/>
            <family val="3"/>
            <charset val="128"/>
          </rPr>
          <t xml:space="preserve">
</t>
        </r>
      </text>
    </comment>
    <comment ref="E18" authorId="0" shapeId="0" xr:uid="{00000000-0006-0000-0000-00000A000000}">
      <text>
        <r>
          <rPr>
            <b/>
            <sz val="9"/>
            <color indexed="81"/>
            <rFont val="ＭＳ Ｐゴシック"/>
            <family val="3"/>
            <charset val="128"/>
          </rPr>
          <t>岩田京次:</t>
        </r>
        <r>
          <rPr>
            <sz val="9"/>
            <color indexed="81"/>
            <rFont val="ＭＳ Ｐゴシック"/>
            <family val="3"/>
            <charset val="128"/>
          </rPr>
          <t xml:space="preserve">
</t>
        </r>
      </text>
    </comment>
    <comment ref="E19" authorId="0" shapeId="0" xr:uid="{00000000-0006-0000-0000-00000B000000}">
      <text>
        <r>
          <rPr>
            <b/>
            <sz val="9"/>
            <color indexed="81"/>
            <rFont val="ＭＳ Ｐゴシック"/>
            <family val="3"/>
            <charset val="128"/>
          </rPr>
          <t>岩田京次:</t>
        </r>
        <r>
          <rPr>
            <sz val="9"/>
            <color indexed="81"/>
            <rFont val="ＭＳ Ｐゴシック"/>
            <family val="3"/>
            <charset val="128"/>
          </rPr>
          <t xml:space="preserve">
</t>
        </r>
      </text>
    </comment>
    <comment ref="E20" authorId="0" shapeId="0" xr:uid="{00000000-0006-0000-0000-00000C000000}">
      <text>
        <r>
          <rPr>
            <b/>
            <sz val="9"/>
            <color indexed="81"/>
            <rFont val="ＭＳ Ｐゴシック"/>
            <family val="3"/>
            <charset val="128"/>
          </rPr>
          <t>岩田京次:</t>
        </r>
        <r>
          <rPr>
            <sz val="9"/>
            <color indexed="81"/>
            <rFont val="ＭＳ Ｐゴシック"/>
            <family val="3"/>
            <charset val="128"/>
          </rPr>
          <t xml:space="preserve">
</t>
        </r>
      </text>
    </comment>
    <comment ref="E21" authorId="0" shapeId="0" xr:uid="{00000000-0006-0000-0000-00000D000000}">
      <text>
        <r>
          <rPr>
            <b/>
            <sz val="9"/>
            <color indexed="81"/>
            <rFont val="ＭＳ Ｐゴシック"/>
            <family val="3"/>
            <charset val="128"/>
          </rPr>
          <t>岩田京次:</t>
        </r>
        <r>
          <rPr>
            <sz val="9"/>
            <color indexed="81"/>
            <rFont val="ＭＳ Ｐゴシック"/>
            <family val="3"/>
            <charset val="128"/>
          </rPr>
          <t xml:space="preserve">
</t>
        </r>
      </text>
    </comment>
    <comment ref="E22" authorId="0" shapeId="0" xr:uid="{00000000-0006-0000-0000-00000E000000}">
      <text>
        <r>
          <rPr>
            <b/>
            <sz val="9"/>
            <color indexed="81"/>
            <rFont val="ＭＳ Ｐゴシック"/>
            <family val="3"/>
            <charset val="128"/>
          </rPr>
          <t>岩田京次:</t>
        </r>
        <r>
          <rPr>
            <sz val="9"/>
            <color indexed="81"/>
            <rFont val="ＭＳ Ｐゴシック"/>
            <family val="3"/>
            <charset val="128"/>
          </rPr>
          <t xml:space="preserve">
</t>
        </r>
      </text>
    </comment>
    <comment ref="E23" authorId="0" shapeId="0" xr:uid="{00000000-0006-0000-0000-00000F000000}">
      <text>
        <r>
          <rPr>
            <b/>
            <sz val="9"/>
            <color indexed="81"/>
            <rFont val="ＭＳ Ｐゴシック"/>
            <family val="3"/>
            <charset val="128"/>
          </rPr>
          <t>岩田京次:</t>
        </r>
        <r>
          <rPr>
            <sz val="9"/>
            <color indexed="81"/>
            <rFont val="ＭＳ Ｐゴシック"/>
            <family val="3"/>
            <charset val="128"/>
          </rPr>
          <t xml:space="preserve">
</t>
        </r>
      </text>
    </comment>
    <comment ref="E24" authorId="0" shapeId="0" xr:uid="{00000000-0006-0000-0000-000010000000}">
      <text>
        <r>
          <rPr>
            <b/>
            <sz val="9"/>
            <color indexed="81"/>
            <rFont val="ＭＳ Ｐゴシック"/>
            <family val="3"/>
            <charset val="128"/>
          </rPr>
          <t>岩田京次:</t>
        </r>
        <r>
          <rPr>
            <sz val="9"/>
            <color indexed="81"/>
            <rFont val="ＭＳ Ｐゴシック"/>
            <family val="3"/>
            <charset val="128"/>
          </rPr>
          <t xml:space="preserve">
</t>
        </r>
      </text>
    </comment>
    <comment ref="E25" authorId="1" shapeId="0" xr:uid="{00000000-0006-0000-0000-000011000000}">
      <text>
        <r>
          <rPr>
            <b/>
            <sz val="9"/>
            <color indexed="81"/>
            <rFont val="ＭＳ Ｐゴシック"/>
            <family val="3"/>
            <charset val="128"/>
          </rPr>
          <t>iwata:</t>
        </r>
        <r>
          <rPr>
            <sz val="9"/>
            <color indexed="81"/>
            <rFont val="ＭＳ Ｐゴシック"/>
            <family val="3"/>
            <charset val="128"/>
          </rPr>
          <t xml:space="preserve">
</t>
        </r>
      </text>
    </comment>
    <comment ref="G25" authorId="1" shapeId="0" xr:uid="{00000000-0006-0000-0000-000012000000}">
      <text>
        <r>
          <rPr>
            <b/>
            <sz val="9"/>
            <color indexed="81"/>
            <rFont val="ＭＳ Ｐゴシック"/>
            <family val="3"/>
            <charset val="128"/>
          </rPr>
          <t>iwata:</t>
        </r>
        <r>
          <rPr>
            <sz val="9"/>
            <color indexed="81"/>
            <rFont val="ＭＳ Ｐゴシック"/>
            <family val="3"/>
            <charset val="128"/>
          </rPr>
          <t xml:space="preserve">
</t>
        </r>
      </text>
    </comment>
    <comment ref="I25" authorId="1" shapeId="0" xr:uid="{00000000-0006-0000-0000-000013000000}">
      <text>
        <r>
          <rPr>
            <b/>
            <sz val="9"/>
            <color indexed="81"/>
            <rFont val="ＭＳ Ｐゴシック"/>
            <family val="3"/>
            <charset val="128"/>
          </rPr>
          <t>iwata:</t>
        </r>
        <r>
          <rPr>
            <sz val="9"/>
            <color indexed="81"/>
            <rFont val="ＭＳ Ｐゴシック"/>
            <family val="3"/>
            <charset val="128"/>
          </rPr>
          <t xml:space="preserve">
</t>
        </r>
      </text>
    </comment>
    <comment ref="K25" authorId="1" shapeId="0" xr:uid="{00000000-0006-0000-0000-000014000000}">
      <text>
        <r>
          <rPr>
            <b/>
            <sz val="9"/>
            <color indexed="81"/>
            <rFont val="ＭＳ Ｐゴシック"/>
            <family val="3"/>
            <charset val="128"/>
          </rPr>
          <t>iwata:</t>
        </r>
        <r>
          <rPr>
            <sz val="9"/>
            <color indexed="81"/>
            <rFont val="ＭＳ Ｐゴシック"/>
            <family val="3"/>
            <charset val="128"/>
          </rPr>
          <t xml:space="preserve">
</t>
        </r>
      </text>
    </comment>
    <comment ref="E26" authorId="1" shapeId="0" xr:uid="{00000000-0006-0000-0000-000015000000}">
      <text>
        <r>
          <rPr>
            <b/>
            <sz val="9"/>
            <color indexed="81"/>
            <rFont val="ＭＳ Ｐゴシック"/>
            <family val="3"/>
            <charset val="128"/>
          </rPr>
          <t>iwata:</t>
        </r>
        <r>
          <rPr>
            <sz val="9"/>
            <color indexed="81"/>
            <rFont val="ＭＳ Ｐゴシック"/>
            <family val="3"/>
            <charset val="128"/>
          </rPr>
          <t xml:space="preserve">
</t>
        </r>
      </text>
    </comment>
    <comment ref="G26" authorId="1" shapeId="0" xr:uid="{00000000-0006-0000-0000-000016000000}">
      <text>
        <r>
          <rPr>
            <b/>
            <sz val="9"/>
            <color indexed="81"/>
            <rFont val="ＭＳ Ｐゴシック"/>
            <family val="3"/>
            <charset val="128"/>
          </rPr>
          <t>iwata:</t>
        </r>
        <r>
          <rPr>
            <sz val="9"/>
            <color indexed="81"/>
            <rFont val="ＭＳ Ｐゴシック"/>
            <family val="3"/>
            <charset val="128"/>
          </rPr>
          <t xml:space="preserve">
</t>
        </r>
      </text>
    </comment>
    <comment ref="I26" authorId="1" shapeId="0" xr:uid="{00000000-0006-0000-0000-000017000000}">
      <text>
        <r>
          <rPr>
            <b/>
            <sz val="9"/>
            <color indexed="81"/>
            <rFont val="ＭＳ Ｐゴシック"/>
            <family val="3"/>
            <charset val="128"/>
          </rPr>
          <t>iwata:</t>
        </r>
        <r>
          <rPr>
            <sz val="9"/>
            <color indexed="81"/>
            <rFont val="ＭＳ Ｐゴシック"/>
            <family val="3"/>
            <charset val="128"/>
          </rPr>
          <t xml:space="preserve">
</t>
        </r>
      </text>
    </comment>
    <comment ref="K26" authorId="1" shapeId="0" xr:uid="{00000000-0006-0000-0000-000018000000}">
      <text>
        <r>
          <rPr>
            <b/>
            <sz val="9"/>
            <color indexed="81"/>
            <rFont val="ＭＳ Ｐゴシック"/>
            <family val="3"/>
            <charset val="128"/>
          </rPr>
          <t>iwata:</t>
        </r>
        <r>
          <rPr>
            <sz val="9"/>
            <color indexed="81"/>
            <rFont val="ＭＳ Ｐゴシック"/>
            <family val="3"/>
            <charset val="128"/>
          </rPr>
          <t xml:space="preserve">
</t>
        </r>
      </text>
    </comment>
    <comment ref="E30" authorId="1" shapeId="0" xr:uid="{00000000-0006-0000-0000-000019000000}">
      <text>
        <r>
          <rPr>
            <b/>
            <sz val="9"/>
            <color indexed="81"/>
            <rFont val="ＭＳ Ｐゴシック"/>
            <family val="3"/>
            <charset val="128"/>
          </rPr>
          <t>iwata:</t>
        </r>
        <r>
          <rPr>
            <sz val="9"/>
            <color indexed="81"/>
            <rFont val="ＭＳ Ｐゴシック"/>
            <family val="3"/>
            <charset val="128"/>
          </rPr>
          <t xml:space="preserve">
</t>
        </r>
      </text>
    </comment>
    <comment ref="E31" authorId="0" shapeId="0" xr:uid="{00000000-0006-0000-0000-00001A000000}">
      <text>
        <r>
          <rPr>
            <b/>
            <sz val="9"/>
            <color indexed="81"/>
            <rFont val="ＭＳ Ｐゴシック"/>
            <family val="3"/>
            <charset val="128"/>
          </rPr>
          <t>岩田京次:</t>
        </r>
        <r>
          <rPr>
            <sz val="9"/>
            <color indexed="81"/>
            <rFont val="ＭＳ Ｐゴシック"/>
            <family val="3"/>
            <charset val="128"/>
          </rPr>
          <t xml:space="preserve">
</t>
        </r>
      </text>
    </comment>
    <comment ref="E32" authorId="1" shapeId="0" xr:uid="{00000000-0006-0000-0000-00001B000000}">
      <text>
        <r>
          <rPr>
            <b/>
            <sz val="9"/>
            <color indexed="81"/>
            <rFont val="ＭＳ Ｐゴシック"/>
            <family val="3"/>
            <charset val="128"/>
          </rPr>
          <t>iwata:</t>
        </r>
        <r>
          <rPr>
            <sz val="9"/>
            <color indexed="81"/>
            <rFont val="ＭＳ Ｐゴシック"/>
            <family val="3"/>
            <charset val="128"/>
          </rPr>
          <t xml:space="preserve">
</t>
        </r>
      </text>
    </comment>
    <comment ref="E33" authorId="1" shapeId="0" xr:uid="{00000000-0006-0000-0000-00001C000000}">
      <text>
        <r>
          <rPr>
            <b/>
            <sz val="9"/>
            <color indexed="81"/>
            <rFont val="ＭＳ Ｐゴシック"/>
            <family val="3"/>
            <charset val="128"/>
          </rPr>
          <t>iwata:</t>
        </r>
        <r>
          <rPr>
            <sz val="9"/>
            <color indexed="81"/>
            <rFont val="ＭＳ Ｐゴシック"/>
            <family val="3"/>
            <charset val="128"/>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iwata</author>
    <author>岩田京次</author>
    <author>WS013</author>
  </authors>
  <commentList>
    <comment ref="AY10" authorId="0" shapeId="0" xr:uid="{00000000-0006-0000-0B00-000001000000}">
      <text>
        <r>
          <rPr>
            <b/>
            <sz val="9"/>
            <color indexed="81"/>
            <rFont val="ＭＳ Ｐゴシック"/>
            <family val="3"/>
            <charset val="128"/>
          </rPr>
          <t>iwata:</t>
        </r>
        <r>
          <rPr>
            <sz val="9"/>
            <color indexed="81"/>
            <rFont val="ＭＳ Ｐゴシック"/>
            <family val="3"/>
            <charset val="128"/>
          </rPr>
          <t xml:space="preserve">
</t>
        </r>
      </text>
    </comment>
    <comment ref="R11" authorId="1" shapeId="0" xr:uid="{00000000-0006-0000-0B00-000002000000}">
      <text>
        <r>
          <rPr>
            <b/>
            <sz val="9"/>
            <color indexed="81"/>
            <rFont val="ＭＳ Ｐゴシック"/>
            <family val="3"/>
            <charset val="128"/>
          </rPr>
          <t>岩田京次:</t>
        </r>
        <r>
          <rPr>
            <sz val="9"/>
            <color indexed="81"/>
            <rFont val="ＭＳ Ｐゴシック"/>
            <family val="3"/>
            <charset val="128"/>
          </rPr>
          <t xml:space="preserve">
</t>
        </r>
      </text>
    </comment>
    <comment ref="V11" authorId="1" shapeId="0" xr:uid="{00000000-0006-0000-0B00-000003000000}">
      <text>
        <r>
          <rPr>
            <b/>
            <sz val="9"/>
            <color indexed="81"/>
            <rFont val="ＭＳ Ｐゴシック"/>
            <family val="3"/>
            <charset val="128"/>
          </rPr>
          <t>岩田京次:</t>
        </r>
        <r>
          <rPr>
            <sz val="9"/>
            <color indexed="81"/>
            <rFont val="ＭＳ Ｐゴシック"/>
            <family val="3"/>
            <charset val="128"/>
          </rPr>
          <t xml:space="preserve">
</t>
        </r>
      </text>
    </comment>
    <comment ref="Z11" authorId="1" shapeId="0" xr:uid="{00000000-0006-0000-0B00-000004000000}">
      <text>
        <r>
          <rPr>
            <b/>
            <sz val="9"/>
            <color indexed="81"/>
            <rFont val="ＭＳ Ｐゴシック"/>
            <family val="3"/>
            <charset val="128"/>
          </rPr>
          <t>岩田京次:</t>
        </r>
        <r>
          <rPr>
            <sz val="9"/>
            <color indexed="81"/>
            <rFont val="ＭＳ Ｐゴシック"/>
            <family val="3"/>
            <charset val="128"/>
          </rPr>
          <t xml:space="preserve">
</t>
        </r>
      </text>
    </comment>
    <comment ref="C18" authorId="0" shapeId="0" xr:uid="{00000000-0006-0000-0B00-000005000000}">
      <text>
        <r>
          <rPr>
            <b/>
            <sz val="9"/>
            <color indexed="81"/>
            <rFont val="ＭＳ Ｐゴシック"/>
            <family val="3"/>
            <charset val="128"/>
          </rPr>
          <t>iwata:</t>
        </r>
        <r>
          <rPr>
            <sz val="9"/>
            <color indexed="81"/>
            <rFont val="ＭＳ Ｐゴシック"/>
            <family val="3"/>
            <charset val="128"/>
          </rPr>
          <t xml:space="preserve">
</t>
        </r>
      </text>
    </comment>
    <comment ref="D18" authorId="1" shapeId="0" xr:uid="{00000000-0006-0000-0B00-000006000000}">
      <text>
        <r>
          <rPr>
            <b/>
            <sz val="9"/>
            <color indexed="81"/>
            <rFont val="ＭＳ Ｐゴシック"/>
            <family val="3"/>
            <charset val="128"/>
          </rPr>
          <t>岩田京次:</t>
        </r>
        <r>
          <rPr>
            <sz val="9"/>
            <color indexed="81"/>
            <rFont val="ＭＳ Ｐゴシック"/>
            <family val="3"/>
            <charset val="128"/>
          </rPr>
          <t xml:space="preserve">
</t>
        </r>
      </text>
    </comment>
    <comment ref="E18" authorId="1" shapeId="0" xr:uid="{00000000-0006-0000-0B00-000007000000}">
      <text/>
    </comment>
    <comment ref="F18" authorId="0" shapeId="0" xr:uid="{00000000-0006-0000-0B00-000008000000}">
      <text>
        <r>
          <rPr>
            <b/>
            <sz val="9"/>
            <color indexed="81"/>
            <rFont val="ＭＳ Ｐゴシック"/>
            <family val="3"/>
            <charset val="128"/>
          </rPr>
          <t>iwata:</t>
        </r>
        <r>
          <rPr>
            <sz val="9"/>
            <color indexed="81"/>
            <rFont val="ＭＳ Ｐゴシック"/>
            <family val="3"/>
            <charset val="128"/>
          </rPr>
          <t xml:space="preserve">
</t>
        </r>
      </text>
    </comment>
    <comment ref="Y18" authorId="1" shapeId="0" xr:uid="{00000000-0006-0000-0B00-000009000000}">
      <text>
        <r>
          <rPr>
            <b/>
            <sz val="9"/>
            <color indexed="81"/>
            <rFont val="ＭＳ Ｐゴシック"/>
            <family val="3"/>
            <charset val="128"/>
          </rPr>
          <t>岩田京次:</t>
        </r>
        <r>
          <rPr>
            <sz val="9"/>
            <color indexed="81"/>
            <rFont val="ＭＳ Ｐゴシック"/>
            <family val="3"/>
            <charset val="128"/>
          </rPr>
          <t xml:space="preserve">
</t>
        </r>
      </text>
    </comment>
    <comment ref="AC18" authorId="1" shapeId="0" xr:uid="{00000000-0006-0000-0B00-00000A000000}">
      <text>
        <r>
          <rPr>
            <b/>
            <sz val="9"/>
            <color indexed="81"/>
            <rFont val="ＭＳ Ｐゴシック"/>
            <family val="3"/>
            <charset val="128"/>
          </rPr>
          <t>岩田京次:</t>
        </r>
        <r>
          <rPr>
            <sz val="9"/>
            <color indexed="81"/>
            <rFont val="ＭＳ Ｐゴシック"/>
            <family val="3"/>
            <charset val="128"/>
          </rPr>
          <t xml:space="preserve">
</t>
        </r>
      </text>
    </comment>
    <comment ref="AG18" authorId="1" shapeId="0" xr:uid="{00000000-0006-0000-0B00-00000B000000}">
      <text>
        <r>
          <rPr>
            <b/>
            <sz val="9"/>
            <color indexed="81"/>
            <rFont val="ＭＳ Ｐゴシック"/>
            <family val="3"/>
            <charset val="128"/>
          </rPr>
          <t>岩田京次:</t>
        </r>
        <r>
          <rPr>
            <sz val="9"/>
            <color indexed="81"/>
            <rFont val="ＭＳ Ｐゴシック"/>
            <family val="3"/>
            <charset val="128"/>
          </rPr>
          <t xml:space="preserve">
</t>
        </r>
      </text>
    </comment>
    <comment ref="AK18" authorId="1" shapeId="0" xr:uid="{00000000-0006-0000-0B00-00000C000000}">
      <text>
        <r>
          <rPr>
            <b/>
            <sz val="9"/>
            <color indexed="81"/>
            <rFont val="ＭＳ Ｐゴシック"/>
            <family val="3"/>
            <charset val="128"/>
          </rPr>
          <t>岩田京次:</t>
        </r>
        <r>
          <rPr>
            <sz val="9"/>
            <color indexed="81"/>
            <rFont val="ＭＳ Ｐゴシック"/>
            <family val="3"/>
            <charset val="128"/>
          </rPr>
          <t xml:space="preserve">
</t>
        </r>
      </text>
    </comment>
    <comment ref="AO18" authorId="1" shapeId="0" xr:uid="{00000000-0006-0000-0B00-00000D000000}">
      <text>
        <r>
          <rPr>
            <b/>
            <sz val="9"/>
            <color indexed="81"/>
            <rFont val="ＭＳ Ｐゴシック"/>
            <family val="3"/>
            <charset val="128"/>
          </rPr>
          <t>岩田京次:</t>
        </r>
        <r>
          <rPr>
            <sz val="9"/>
            <color indexed="81"/>
            <rFont val="ＭＳ Ｐゴシック"/>
            <family val="3"/>
            <charset val="128"/>
          </rPr>
          <t xml:space="preserve">
</t>
        </r>
      </text>
    </comment>
    <comment ref="AS18" authorId="1" shapeId="0" xr:uid="{00000000-0006-0000-0B00-00000E000000}">
      <text>
        <r>
          <rPr>
            <b/>
            <sz val="9"/>
            <color indexed="81"/>
            <rFont val="ＭＳ Ｐゴシック"/>
            <family val="3"/>
            <charset val="128"/>
          </rPr>
          <t>岩田京次:</t>
        </r>
        <r>
          <rPr>
            <sz val="9"/>
            <color indexed="81"/>
            <rFont val="ＭＳ Ｐゴシック"/>
            <family val="3"/>
            <charset val="128"/>
          </rPr>
          <t xml:space="preserve">
</t>
        </r>
      </text>
    </comment>
    <comment ref="AW18" authorId="1" shapeId="0" xr:uid="{00000000-0006-0000-0B00-00000F000000}">
      <text>
        <r>
          <rPr>
            <b/>
            <sz val="9"/>
            <color indexed="81"/>
            <rFont val="ＭＳ Ｐゴシック"/>
            <family val="3"/>
            <charset val="128"/>
          </rPr>
          <t>岩田京次:</t>
        </r>
        <r>
          <rPr>
            <sz val="9"/>
            <color indexed="81"/>
            <rFont val="ＭＳ Ｐゴシック"/>
            <family val="3"/>
            <charset val="128"/>
          </rPr>
          <t xml:space="preserve">
</t>
        </r>
      </text>
    </comment>
    <comment ref="BA18" authorId="1" shapeId="0" xr:uid="{00000000-0006-0000-0B00-000010000000}">
      <text>
        <r>
          <rPr>
            <b/>
            <sz val="9"/>
            <color indexed="81"/>
            <rFont val="ＭＳ Ｐゴシック"/>
            <family val="3"/>
            <charset val="128"/>
          </rPr>
          <t>岩田京次:</t>
        </r>
        <r>
          <rPr>
            <sz val="9"/>
            <color indexed="81"/>
            <rFont val="ＭＳ Ｐゴシック"/>
            <family val="3"/>
            <charset val="128"/>
          </rPr>
          <t xml:space="preserve">
</t>
        </r>
      </text>
    </comment>
    <comment ref="BE18" authorId="1" shapeId="0" xr:uid="{00000000-0006-0000-0B00-000011000000}">
      <text>
        <r>
          <rPr>
            <b/>
            <sz val="9"/>
            <color indexed="81"/>
            <rFont val="ＭＳ Ｐゴシック"/>
            <family val="3"/>
            <charset val="128"/>
          </rPr>
          <t>岩田京次:</t>
        </r>
        <r>
          <rPr>
            <sz val="9"/>
            <color indexed="81"/>
            <rFont val="ＭＳ Ｐゴシック"/>
            <family val="3"/>
            <charset val="128"/>
          </rPr>
          <t xml:space="preserve">
</t>
        </r>
      </text>
    </comment>
    <comment ref="BI18" authorId="1" shapeId="0" xr:uid="{00000000-0006-0000-0B00-000012000000}">
      <text>
        <r>
          <rPr>
            <b/>
            <sz val="9"/>
            <color indexed="81"/>
            <rFont val="ＭＳ Ｐゴシック"/>
            <family val="3"/>
            <charset val="128"/>
          </rPr>
          <t>岩田京次:</t>
        </r>
        <r>
          <rPr>
            <sz val="9"/>
            <color indexed="81"/>
            <rFont val="ＭＳ Ｐゴシック"/>
            <family val="3"/>
            <charset val="128"/>
          </rPr>
          <t xml:space="preserve">
</t>
        </r>
      </text>
    </comment>
    <comment ref="BM18" authorId="1" shapeId="0" xr:uid="{00000000-0006-0000-0B00-000013000000}">
      <text>
        <r>
          <rPr>
            <b/>
            <sz val="9"/>
            <color indexed="81"/>
            <rFont val="ＭＳ Ｐゴシック"/>
            <family val="3"/>
            <charset val="128"/>
          </rPr>
          <t>岩田京次:</t>
        </r>
        <r>
          <rPr>
            <sz val="9"/>
            <color indexed="81"/>
            <rFont val="ＭＳ Ｐゴシック"/>
            <family val="3"/>
            <charset val="128"/>
          </rPr>
          <t xml:space="preserve">
</t>
        </r>
      </text>
    </comment>
    <comment ref="BQ18" authorId="1" shapeId="0" xr:uid="{00000000-0006-0000-0B00-000014000000}">
      <text>
        <r>
          <rPr>
            <b/>
            <sz val="9"/>
            <color indexed="81"/>
            <rFont val="ＭＳ Ｐゴシック"/>
            <family val="3"/>
            <charset val="128"/>
          </rPr>
          <t>岩田京次:</t>
        </r>
        <r>
          <rPr>
            <sz val="9"/>
            <color indexed="81"/>
            <rFont val="ＭＳ Ｐゴシック"/>
            <family val="3"/>
            <charset val="128"/>
          </rPr>
          <t xml:space="preserve">
</t>
        </r>
      </text>
    </comment>
    <comment ref="BU18" authorId="1" shapeId="0" xr:uid="{00000000-0006-0000-0B00-000015000000}">
      <text>
        <r>
          <rPr>
            <b/>
            <sz val="9"/>
            <color indexed="81"/>
            <rFont val="ＭＳ Ｐゴシック"/>
            <family val="3"/>
            <charset val="128"/>
          </rPr>
          <t>岩田京次:</t>
        </r>
        <r>
          <rPr>
            <sz val="9"/>
            <color indexed="81"/>
            <rFont val="ＭＳ Ｐゴシック"/>
            <family val="3"/>
            <charset val="128"/>
          </rPr>
          <t xml:space="preserve">
</t>
        </r>
      </text>
    </comment>
    <comment ref="CO18" authorId="2" shapeId="0" xr:uid="{00000000-0006-0000-0B00-000016000000}">
      <text/>
    </comment>
    <comment ref="C19" authorId="0" shapeId="0" xr:uid="{00000000-0006-0000-0B00-000017000000}">
      <text>
        <r>
          <rPr>
            <b/>
            <sz val="9"/>
            <color indexed="81"/>
            <rFont val="ＭＳ Ｐゴシック"/>
            <family val="3"/>
            <charset val="128"/>
          </rPr>
          <t>iwata:</t>
        </r>
        <r>
          <rPr>
            <sz val="9"/>
            <color indexed="81"/>
            <rFont val="ＭＳ Ｐゴシック"/>
            <family val="3"/>
            <charset val="128"/>
          </rPr>
          <t xml:space="preserve">
</t>
        </r>
      </text>
    </comment>
    <comment ref="D19" authorId="1" shapeId="0" xr:uid="{00000000-0006-0000-0B00-000018000000}">
      <text>
        <r>
          <rPr>
            <b/>
            <sz val="9"/>
            <color indexed="81"/>
            <rFont val="ＭＳ Ｐゴシック"/>
            <family val="3"/>
            <charset val="128"/>
          </rPr>
          <t>岩田京次:</t>
        </r>
        <r>
          <rPr>
            <sz val="9"/>
            <color indexed="81"/>
            <rFont val="ＭＳ Ｐゴシック"/>
            <family val="3"/>
            <charset val="128"/>
          </rPr>
          <t xml:space="preserve">
</t>
        </r>
      </text>
    </comment>
    <comment ref="E19" authorId="1" shapeId="0" xr:uid="{00000000-0006-0000-0B00-000019000000}">
      <text/>
    </comment>
    <comment ref="F19" authorId="0" shapeId="0" xr:uid="{00000000-0006-0000-0B00-00001A000000}">
      <text>
        <r>
          <rPr>
            <b/>
            <sz val="9"/>
            <color indexed="81"/>
            <rFont val="ＭＳ Ｐゴシック"/>
            <family val="3"/>
            <charset val="128"/>
          </rPr>
          <t>iwata:</t>
        </r>
        <r>
          <rPr>
            <sz val="9"/>
            <color indexed="81"/>
            <rFont val="ＭＳ Ｐゴシック"/>
            <family val="3"/>
            <charset val="128"/>
          </rPr>
          <t xml:space="preserve">
</t>
        </r>
      </text>
    </comment>
    <comment ref="Y19" authorId="1" shapeId="0" xr:uid="{00000000-0006-0000-0B00-00001B000000}">
      <text>
        <r>
          <rPr>
            <b/>
            <sz val="9"/>
            <color indexed="81"/>
            <rFont val="ＭＳ Ｐゴシック"/>
            <family val="3"/>
            <charset val="128"/>
          </rPr>
          <t>岩田京次:</t>
        </r>
        <r>
          <rPr>
            <sz val="9"/>
            <color indexed="81"/>
            <rFont val="ＭＳ Ｐゴシック"/>
            <family val="3"/>
            <charset val="128"/>
          </rPr>
          <t xml:space="preserve">
</t>
        </r>
      </text>
    </comment>
    <comment ref="AC19" authorId="1" shapeId="0" xr:uid="{00000000-0006-0000-0B00-00001C000000}">
      <text>
        <r>
          <rPr>
            <b/>
            <sz val="9"/>
            <color indexed="81"/>
            <rFont val="ＭＳ Ｐゴシック"/>
            <family val="3"/>
            <charset val="128"/>
          </rPr>
          <t>岩田京次:</t>
        </r>
        <r>
          <rPr>
            <sz val="9"/>
            <color indexed="81"/>
            <rFont val="ＭＳ Ｐゴシック"/>
            <family val="3"/>
            <charset val="128"/>
          </rPr>
          <t xml:space="preserve">
</t>
        </r>
      </text>
    </comment>
    <comment ref="AG19" authorId="1" shapeId="0" xr:uid="{00000000-0006-0000-0B00-00001D000000}">
      <text>
        <r>
          <rPr>
            <b/>
            <sz val="9"/>
            <color indexed="81"/>
            <rFont val="ＭＳ Ｐゴシック"/>
            <family val="3"/>
            <charset val="128"/>
          </rPr>
          <t>岩田京次:</t>
        </r>
        <r>
          <rPr>
            <sz val="9"/>
            <color indexed="81"/>
            <rFont val="ＭＳ Ｐゴシック"/>
            <family val="3"/>
            <charset val="128"/>
          </rPr>
          <t xml:space="preserve">
</t>
        </r>
      </text>
    </comment>
    <comment ref="AK19" authorId="1" shapeId="0" xr:uid="{00000000-0006-0000-0B00-00001E000000}">
      <text>
        <r>
          <rPr>
            <b/>
            <sz val="9"/>
            <color indexed="81"/>
            <rFont val="ＭＳ Ｐゴシック"/>
            <family val="3"/>
            <charset val="128"/>
          </rPr>
          <t>岩田京次:</t>
        </r>
        <r>
          <rPr>
            <sz val="9"/>
            <color indexed="81"/>
            <rFont val="ＭＳ Ｐゴシック"/>
            <family val="3"/>
            <charset val="128"/>
          </rPr>
          <t xml:space="preserve">
</t>
        </r>
      </text>
    </comment>
    <comment ref="AO19" authorId="1" shapeId="0" xr:uid="{00000000-0006-0000-0B00-00001F000000}">
      <text>
        <r>
          <rPr>
            <b/>
            <sz val="9"/>
            <color indexed="81"/>
            <rFont val="ＭＳ Ｐゴシック"/>
            <family val="3"/>
            <charset val="128"/>
          </rPr>
          <t>岩田京次:</t>
        </r>
        <r>
          <rPr>
            <sz val="9"/>
            <color indexed="81"/>
            <rFont val="ＭＳ Ｐゴシック"/>
            <family val="3"/>
            <charset val="128"/>
          </rPr>
          <t xml:space="preserve">
</t>
        </r>
      </text>
    </comment>
    <comment ref="AS19" authorId="1" shapeId="0" xr:uid="{00000000-0006-0000-0B00-000020000000}">
      <text>
        <r>
          <rPr>
            <b/>
            <sz val="9"/>
            <color indexed="81"/>
            <rFont val="ＭＳ Ｐゴシック"/>
            <family val="3"/>
            <charset val="128"/>
          </rPr>
          <t>岩田京次:</t>
        </r>
        <r>
          <rPr>
            <sz val="9"/>
            <color indexed="81"/>
            <rFont val="ＭＳ Ｐゴシック"/>
            <family val="3"/>
            <charset val="128"/>
          </rPr>
          <t xml:space="preserve">
</t>
        </r>
      </text>
    </comment>
    <comment ref="AW19" authorId="1" shapeId="0" xr:uid="{00000000-0006-0000-0B00-000021000000}">
      <text>
        <r>
          <rPr>
            <b/>
            <sz val="9"/>
            <color indexed="81"/>
            <rFont val="ＭＳ Ｐゴシック"/>
            <family val="3"/>
            <charset val="128"/>
          </rPr>
          <t>岩田京次:</t>
        </r>
        <r>
          <rPr>
            <sz val="9"/>
            <color indexed="81"/>
            <rFont val="ＭＳ Ｐゴシック"/>
            <family val="3"/>
            <charset val="128"/>
          </rPr>
          <t xml:space="preserve">
</t>
        </r>
      </text>
    </comment>
    <comment ref="BA19" authorId="1" shapeId="0" xr:uid="{00000000-0006-0000-0B00-000022000000}">
      <text>
        <r>
          <rPr>
            <b/>
            <sz val="9"/>
            <color indexed="81"/>
            <rFont val="ＭＳ Ｐゴシック"/>
            <family val="3"/>
            <charset val="128"/>
          </rPr>
          <t>岩田京次:</t>
        </r>
        <r>
          <rPr>
            <sz val="9"/>
            <color indexed="81"/>
            <rFont val="ＭＳ Ｐゴシック"/>
            <family val="3"/>
            <charset val="128"/>
          </rPr>
          <t xml:space="preserve">
</t>
        </r>
      </text>
    </comment>
    <comment ref="BE19" authorId="1" shapeId="0" xr:uid="{00000000-0006-0000-0B00-000023000000}">
      <text>
        <r>
          <rPr>
            <b/>
            <sz val="9"/>
            <color indexed="81"/>
            <rFont val="ＭＳ Ｐゴシック"/>
            <family val="3"/>
            <charset val="128"/>
          </rPr>
          <t>岩田京次:</t>
        </r>
        <r>
          <rPr>
            <sz val="9"/>
            <color indexed="81"/>
            <rFont val="ＭＳ Ｐゴシック"/>
            <family val="3"/>
            <charset val="128"/>
          </rPr>
          <t xml:space="preserve">
</t>
        </r>
      </text>
    </comment>
    <comment ref="BI19" authorId="1" shapeId="0" xr:uid="{00000000-0006-0000-0B00-000024000000}">
      <text>
        <r>
          <rPr>
            <b/>
            <sz val="9"/>
            <color indexed="81"/>
            <rFont val="ＭＳ Ｐゴシック"/>
            <family val="3"/>
            <charset val="128"/>
          </rPr>
          <t>岩田京次:</t>
        </r>
        <r>
          <rPr>
            <sz val="9"/>
            <color indexed="81"/>
            <rFont val="ＭＳ Ｐゴシック"/>
            <family val="3"/>
            <charset val="128"/>
          </rPr>
          <t xml:space="preserve">
</t>
        </r>
      </text>
    </comment>
    <comment ref="BM19" authorId="1" shapeId="0" xr:uid="{00000000-0006-0000-0B00-000025000000}">
      <text>
        <r>
          <rPr>
            <b/>
            <sz val="9"/>
            <color indexed="81"/>
            <rFont val="ＭＳ Ｐゴシック"/>
            <family val="3"/>
            <charset val="128"/>
          </rPr>
          <t>岩田京次:</t>
        </r>
        <r>
          <rPr>
            <sz val="9"/>
            <color indexed="81"/>
            <rFont val="ＭＳ Ｐゴシック"/>
            <family val="3"/>
            <charset val="128"/>
          </rPr>
          <t xml:space="preserve">
</t>
        </r>
      </text>
    </comment>
    <comment ref="BQ19" authorId="1" shapeId="0" xr:uid="{00000000-0006-0000-0B00-000026000000}">
      <text>
        <r>
          <rPr>
            <b/>
            <sz val="9"/>
            <color indexed="81"/>
            <rFont val="ＭＳ Ｐゴシック"/>
            <family val="3"/>
            <charset val="128"/>
          </rPr>
          <t>岩田京次:</t>
        </r>
        <r>
          <rPr>
            <sz val="9"/>
            <color indexed="81"/>
            <rFont val="ＭＳ Ｐゴシック"/>
            <family val="3"/>
            <charset val="128"/>
          </rPr>
          <t xml:space="preserve">
</t>
        </r>
      </text>
    </comment>
    <comment ref="BU19" authorId="1" shapeId="0" xr:uid="{00000000-0006-0000-0B00-000027000000}">
      <text>
        <r>
          <rPr>
            <b/>
            <sz val="9"/>
            <color indexed="81"/>
            <rFont val="ＭＳ Ｐゴシック"/>
            <family val="3"/>
            <charset val="128"/>
          </rPr>
          <t>岩田京次:</t>
        </r>
        <r>
          <rPr>
            <sz val="9"/>
            <color indexed="81"/>
            <rFont val="ＭＳ Ｐゴシック"/>
            <family val="3"/>
            <charset val="128"/>
          </rPr>
          <t xml:space="preserve">
</t>
        </r>
      </text>
    </comment>
    <comment ref="CO19" authorId="2" shapeId="0" xr:uid="{00000000-0006-0000-0B00-000028000000}">
      <text/>
    </comment>
    <comment ref="C20" authorId="0" shapeId="0" xr:uid="{00000000-0006-0000-0B00-000029000000}">
      <text>
        <r>
          <rPr>
            <b/>
            <sz val="9"/>
            <color indexed="81"/>
            <rFont val="ＭＳ Ｐゴシック"/>
            <family val="3"/>
            <charset val="128"/>
          </rPr>
          <t>iwata:</t>
        </r>
        <r>
          <rPr>
            <sz val="9"/>
            <color indexed="81"/>
            <rFont val="ＭＳ Ｐゴシック"/>
            <family val="3"/>
            <charset val="128"/>
          </rPr>
          <t xml:space="preserve">
</t>
        </r>
      </text>
    </comment>
    <comment ref="D20" authorId="1" shapeId="0" xr:uid="{00000000-0006-0000-0B00-00002A000000}">
      <text>
        <r>
          <rPr>
            <b/>
            <sz val="9"/>
            <color indexed="81"/>
            <rFont val="ＭＳ Ｐゴシック"/>
            <family val="3"/>
            <charset val="128"/>
          </rPr>
          <t>岩田京次:</t>
        </r>
        <r>
          <rPr>
            <sz val="9"/>
            <color indexed="81"/>
            <rFont val="ＭＳ Ｐゴシック"/>
            <family val="3"/>
            <charset val="128"/>
          </rPr>
          <t xml:space="preserve">
</t>
        </r>
      </text>
    </comment>
    <comment ref="E20" authorId="1" shapeId="0" xr:uid="{00000000-0006-0000-0B00-00002B000000}">
      <text/>
    </comment>
    <comment ref="F20" authorId="0" shapeId="0" xr:uid="{00000000-0006-0000-0B00-00002C000000}">
      <text>
        <r>
          <rPr>
            <b/>
            <sz val="9"/>
            <color indexed="81"/>
            <rFont val="ＭＳ Ｐゴシック"/>
            <family val="3"/>
            <charset val="128"/>
          </rPr>
          <t>iwata:</t>
        </r>
        <r>
          <rPr>
            <sz val="9"/>
            <color indexed="81"/>
            <rFont val="ＭＳ Ｐゴシック"/>
            <family val="3"/>
            <charset val="128"/>
          </rPr>
          <t xml:space="preserve">
</t>
        </r>
      </text>
    </comment>
    <comment ref="Y20" authorId="1" shapeId="0" xr:uid="{00000000-0006-0000-0B00-00002D000000}">
      <text>
        <r>
          <rPr>
            <b/>
            <sz val="9"/>
            <color indexed="81"/>
            <rFont val="ＭＳ Ｐゴシック"/>
            <family val="3"/>
            <charset val="128"/>
          </rPr>
          <t>岩田京次:</t>
        </r>
        <r>
          <rPr>
            <sz val="9"/>
            <color indexed="81"/>
            <rFont val="ＭＳ Ｐゴシック"/>
            <family val="3"/>
            <charset val="128"/>
          </rPr>
          <t xml:space="preserve">
</t>
        </r>
      </text>
    </comment>
    <comment ref="AC20" authorId="1" shapeId="0" xr:uid="{00000000-0006-0000-0B00-00002E000000}">
      <text>
        <r>
          <rPr>
            <b/>
            <sz val="9"/>
            <color indexed="81"/>
            <rFont val="ＭＳ Ｐゴシック"/>
            <family val="3"/>
            <charset val="128"/>
          </rPr>
          <t>岩田京次:</t>
        </r>
        <r>
          <rPr>
            <sz val="9"/>
            <color indexed="81"/>
            <rFont val="ＭＳ Ｐゴシック"/>
            <family val="3"/>
            <charset val="128"/>
          </rPr>
          <t xml:space="preserve">
</t>
        </r>
      </text>
    </comment>
    <comment ref="AG20" authorId="1" shapeId="0" xr:uid="{00000000-0006-0000-0B00-00002F000000}">
      <text>
        <r>
          <rPr>
            <b/>
            <sz val="9"/>
            <color indexed="81"/>
            <rFont val="ＭＳ Ｐゴシック"/>
            <family val="3"/>
            <charset val="128"/>
          </rPr>
          <t>岩田京次:</t>
        </r>
        <r>
          <rPr>
            <sz val="9"/>
            <color indexed="81"/>
            <rFont val="ＭＳ Ｐゴシック"/>
            <family val="3"/>
            <charset val="128"/>
          </rPr>
          <t xml:space="preserve">
</t>
        </r>
      </text>
    </comment>
    <comment ref="AK20" authorId="1" shapeId="0" xr:uid="{00000000-0006-0000-0B00-000030000000}">
      <text>
        <r>
          <rPr>
            <b/>
            <sz val="9"/>
            <color indexed="81"/>
            <rFont val="ＭＳ Ｐゴシック"/>
            <family val="3"/>
            <charset val="128"/>
          </rPr>
          <t>岩田京次:</t>
        </r>
        <r>
          <rPr>
            <sz val="9"/>
            <color indexed="81"/>
            <rFont val="ＭＳ Ｐゴシック"/>
            <family val="3"/>
            <charset val="128"/>
          </rPr>
          <t xml:space="preserve">
</t>
        </r>
      </text>
    </comment>
    <comment ref="AO20" authorId="1" shapeId="0" xr:uid="{00000000-0006-0000-0B00-000031000000}">
      <text>
        <r>
          <rPr>
            <b/>
            <sz val="9"/>
            <color indexed="81"/>
            <rFont val="ＭＳ Ｐゴシック"/>
            <family val="3"/>
            <charset val="128"/>
          </rPr>
          <t>岩田京次:</t>
        </r>
        <r>
          <rPr>
            <sz val="9"/>
            <color indexed="81"/>
            <rFont val="ＭＳ Ｐゴシック"/>
            <family val="3"/>
            <charset val="128"/>
          </rPr>
          <t xml:space="preserve">
</t>
        </r>
      </text>
    </comment>
    <comment ref="AS20" authorId="1" shapeId="0" xr:uid="{00000000-0006-0000-0B00-000032000000}">
      <text>
        <r>
          <rPr>
            <b/>
            <sz val="9"/>
            <color indexed="81"/>
            <rFont val="ＭＳ Ｐゴシック"/>
            <family val="3"/>
            <charset val="128"/>
          </rPr>
          <t>岩田京次:</t>
        </r>
        <r>
          <rPr>
            <sz val="9"/>
            <color indexed="81"/>
            <rFont val="ＭＳ Ｐゴシック"/>
            <family val="3"/>
            <charset val="128"/>
          </rPr>
          <t xml:space="preserve">
</t>
        </r>
      </text>
    </comment>
    <comment ref="AW20" authorId="1" shapeId="0" xr:uid="{00000000-0006-0000-0B00-000033000000}">
      <text>
        <r>
          <rPr>
            <b/>
            <sz val="9"/>
            <color indexed="81"/>
            <rFont val="ＭＳ Ｐゴシック"/>
            <family val="3"/>
            <charset val="128"/>
          </rPr>
          <t>岩田京次:</t>
        </r>
        <r>
          <rPr>
            <sz val="9"/>
            <color indexed="81"/>
            <rFont val="ＭＳ Ｐゴシック"/>
            <family val="3"/>
            <charset val="128"/>
          </rPr>
          <t xml:space="preserve">
</t>
        </r>
      </text>
    </comment>
    <comment ref="BA20" authorId="1" shapeId="0" xr:uid="{00000000-0006-0000-0B00-000034000000}">
      <text>
        <r>
          <rPr>
            <b/>
            <sz val="9"/>
            <color indexed="81"/>
            <rFont val="ＭＳ Ｐゴシック"/>
            <family val="3"/>
            <charset val="128"/>
          </rPr>
          <t>岩田京次:</t>
        </r>
        <r>
          <rPr>
            <sz val="9"/>
            <color indexed="81"/>
            <rFont val="ＭＳ Ｐゴシック"/>
            <family val="3"/>
            <charset val="128"/>
          </rPr>
          <t xml:space="preserve">
</t>
        </r>
      </text>
    </comment>
    <comment ref="BE20" authorId="1" shapeId="0" xr:uid="{00000000-0006-0000-0B00-000035000000}">
      <text>
        <r>
          <rPr>
            <b/>
            <sz val="9"/>
            <color indexed="81"/>
            <rFont val="ＭＳ Ｐゴシック"/>
            <family val="3"/>
            <charset val="128"/>
          </rPr>
          <t>岩田京次:</t>
        </r>
        <r>
          <rPr>
            <sz val="9"/>
            <color indexed="81"/>
            <rFont val="ＭＳ Ｐゴシック"/>
            <family val="3"/>
            <charset val="128"/>
          </rPr>
          <t xml:space="preserve">
</t>
        </r>
      </text>
    </comment>
    <comment ref="BI20" authorId="1" shapeId="0" xr:uid="{00000000-0006-0000-0B00-000036000000}">
      <text>
        <r>
          <rPr>
            <b/>
            <sz val="9"/>
            <color indexed="81"/>
            <rFont val="ＭＳ Ｐゴシック"/>
            <family val="3"/>
            <charset val="128"/>
          </rPr>
          <t>岩田京次:</t>
        </r>
        <r>
          <rPr>
            <sz val="9"/>
            <color indexed="81"/>
            <rFont val="ＭＳ Ｐゴシック"/>
            <family val="3"/>
            <charset val="128"/>
          </rPr>
          <t xml:space="preserve">
</t>
        </r>
      </text>
    </comment>
    <comment ref="BM20" authorId="1" shapeId="0" xr:uid="{00000000-0006-0000-0B00-000037000000}">
      <text>
        <r>
          <rPr>
            <b/>
            <sz val="9"/>
            <color indexed="81"/>
            <rFont val="ＭＳ Ｐゴシック"/>
            <family val="3"/>
            <charset val="128"/>
          </rPr>
          <t>岩田京次:</t>
        </r>
        <r>
          <rPr>
            <sz val="9"/>
            <color indexed="81"/>
            <rFont val="ＭＳ Ｐゴシック"/>
            <family val="3"/>
            <charset val="128"/>
          </rPr>
          <t xml:space="preserve">
</t>
        </r>
      </text>
    </comment>
    <comment ref="BQ20" authorId="1" shapeId="0" xr:uid="{00000000-0006-0000-0B00-000038000000}">
      <text>
        <r>
          <rPr>
            <b/>
            <sz val="9"/>
            <color indexed="81"/>
            <rFont val="ＭＳ Ｐゴシック"/>
            <family val="3"/>
            <charset val="128"/>
          </rPr>
          <t>岩田京次:</t>
        </r>
        <r>
          <rPr>
            <sz val="9"/>
            <color indexed="81"/>
            <rFont val="ＭＳ Ｐゴシック"/>
            <family val="3"/>
            <charset val="128"/>
          </rPr>
          <t xml:space="preserve">
</t>
        </r>
      </text>
    </comment>
    <comment ref="BU20" authorId="1" shapeId="0" xr:uid="{00000000-0006-0000-0B00-000039000000}">
      <text>
        <r>
          <rPr>
            <b/>
            <sz val="9"/>
            <color indexed="81"/>
            <rFont val="ＭＳ Ｐゴシック"/>
            <family val="3"/>
            <charset val="128"/>
          </rPr>
          <t>岩田京次:</t>
        </r>
        <r>
          <rPr>
            <sz val="9"/>
            <color indexed="81"/>
            <rFont val="ＭＳ Ｐゴシック"/>
            <family val="3"/>
            <charset val="128"/>
          </rPr>
          <t xml:space="preserve">
</t>
        </r>
      </text>
    </comment>
    <comment ref="CO20" authorId="2" shapeId="0" xr:uid="{00000000-0006-0000-0B00-00003A000000}">
      <text/>
    </comment>
    <comment ref="C21" authorId="0" shapeId="0" xr:uid="{00000000-0006-0000-0B00-00003B000000}">
      <text>
        <r>
          <rPr>
            <b/>
            <sz val="9"/>
            <color indexed="81"/>
            <rFont val="ＭＳ Ｐゴシック"/>
            <family val="3"/>
            <charset val="128"/>
          </rPr>
          <t>iwata:</t>
        </r>
        <r>
          <rPr>
            <sz val="9"/>
            <color indexed="81"/>
            <rFont val="ＭＳ Ｐゴシック"/>
            <family val="3"/>
            <charset val="128"/>
          </rPr>
          <t xml:space="preserve">
</t>
        </r>
      </text>
    </comment>
    <comment ref="D21" authorId="1" shapeId="0" xr:uid="{00000000-0006-0000-0B00-00003C000000}">
      <text>
        <r>
          <rPr>
            <b/>
            <sz val="9"/>
            <color indexed="81"/>
            <rFont val="ＭＳ Ｐゴシック"/>
            <family val="3"/>
            <charset val="128"/>
          </rPr>
          <t>岩田京次:</t>
        </r>
        <r>
          <rPr>
            <sz val="9"/>
            <color indexed="81"/>
            <rFont val="ＭＳ Ｐゴシック"/>
            <family val="3"/>
            <charset val="128"/>
          </rPr>
          <t xml:space="preserve">
</t>
        </r>
      </text>
    </comment>
    <comment ref="E21" authorId="1" shapeId="0" xr:uid="{00000000-0006-0000-0B00-00003D000000}">
      <text/>
    </comment>
    <comment ref="F21" authorId="0" shapeId="0" xr:uid="{00000000-0006-0000-0B00-00003E000000}">
      <text>
        <r>
          <rPr>
            <b/>
            <sz val="9"/>
            <color indexed="81"/>
            <rFont val="ＭＳ Ｐゴシック"/>
            <family val="3"/>
            <charset val="128"/>
          </rPr>
          <t>iwata:</t>
        </r>
        <r>
          <rPr>
            <sz val="9"/>
            <color indexed="81"/>
            <rFont val="ＭＳ Ｐゴシック"/>
            <family val="3"/>
            <charset val="128"/>
          </rPr>
          <t xml:space="preserve">
</t>
        </r>
      </text>
    </comment>
    <comment ref="Y21" authorId="1" shapeId="0" xr:uid="{00000000-0006-0000-0B00-00003F000000}">
      <text>
        <r>
          <rPr>
            <b/>
            <sz val="9"/>
            <color indexed="81"/>
            <rFont val="ＭＳ Ｐゴシック"/>
            <family val="3"/>
            <charset val="128"/>
          </rPr>
          <t>岩田京次:</t>
        </r>
        <r>
          <rPr>
            <sz val="9"/>
            <color indexed="81"/>
            <rFont val="ＭＳ Ｐゴシック"/>
            <family val="3"/>
            <charset val="128"/>
          </rPr>
          <t xml:space="preserve">
</t>
        </r>
      </text>
    </comment>
    <comment ref="AC21" authorId="1" shapeId="0" xr:uid="{00000000-0006-0000-0B00-000040000000}">
      <text>
        <r>
          <rPr>
            <b/>
            <sz val="9"/>
            <color indexed="81"/>
            <rFont val="ＭＳ Ｐゴシック"/>
            <family val="3"/>
            <charset val="128"/>
          </rPr>
          <t>岩田京次:</t>
        </r>
        <r>
          <rPr>
            <sz val="9"/>
            <color indexed="81"/>
            <rFont val="ＭＳ Ｐゴシック"/>
            <family val="3"/>
            <charset val="128"/>
          </rPr>
          <t xml:space="preserve">
</t>
        </r>
      </text>
    </comment>
    <comment ref="AG21" authorId="1" shapeId="0" xr:uid="{00000000-0006-0000-0B00-000041000000}">
      <text>
        <r>
          <rPr>
            <b/>
            <sz val="9"/>
            <color indexed="81"/>
            <rFont val="ＭＳ Ｐゴシック"/>
            <family val="3"/>
            <charset val="128"/>
          </rPr>
          <t>岩田京次:</t>
        </r>
        <r>
          <rPr>
            <sz val="9"/>
            <color indexed="81"/>
            <rFont val="ＭＳ Ｐゴシック"/>
            <family val="3"/>
            <charset val="128"/>
          </rPr>
          <t xml:space="preserve">
</t>
        </r>
      </text>
    </comment>
    <comment ref="AK21" authorId="1" shapeId="0" xr:uid="{00000000-0006-0000-0B00-000042000000}">
      <text>
        <r>
          <rPr>
            <b/>
            <sz val="9"/>
            <color indexed="81"/>
            <rFont val="ＭＳ Ｐゴシック"/>
            <family val="3"/>
            <charset val="128"/>
          </rPr>
          <t>岩田京次:</t>
        </r>
        <r>
          <rPr>
            <sz val="9"/>
            <color indexed="81"/>
            <rFont val="ＭＳ Ｐゴシック"/>
            <family val="3"/>
            <charset val="128"/>
          </rPr>
          <t xml:space="preserve">
</t>
        </r>
      </text>
    </comment>
    <comment ref="AO21" authorId="1" shapeId="0" xr:uid="{00000000-0006-0000-0B00-000043000000}">
      <text>
        <r>
          <rPr>
            <b/>
            <sz val="9"/>
            <color indexed="81"/>
            <rFont val="ＭＳ Ｐゴシック"/>
            <family val="3"/>
            <charset val="128"/>
          </rPr>
          <t>岩田京次:</t>
        </r>
        <r>
          <rPr>
            <sz val="9"/>
            <color indexed="81"/>
            <rFont val="ＭＳ Ｐゴシック"/>
            <family val="3"/>
            <charset val="128"/>
          </rPr>
          <t xml:space="preserve">
</t>
        </r>
      </text>
    </comment>
    <comment ref="AS21" authorId="1" shapeId="0" xr:uid="{00000000-0006-0000-0B00-000044000000}">
      <text>
        <r>
          <rPr>
            <b/>
            <sz val="9"/>
            <color indexed="81"/>
            <rFont val="ＭＳ Ｐゴシック"/>
            <family val="3"/>
            <charset val="128"/>
          </rPr>
          <t>岩田京次:</t>
        </r>
        <r>
          <rPr>
            <sz val="9"/>
            <color indexed="81"/>
            <rFont val="ＭＳ Ｐゴシック"/>
            <family val="3"/>
            <charset val="128"/>
          </rPr>
          <t xml:space="preserve">
</t>
        </r>
      </text>
    </comment>
    <comment ref="AW21" authorId="1" shapeId="0" xr:uid="{00000000-0006-0000-0B00-000045000000}">
      <text>
        <r>
          <rPr>
            <b/>
            <sz val="9"/>
            <color indexed="81"/>
            <rFont val="ＭＳ Ｐゴシック"/>
            <family val="3"/>
            <charset val="128"/>
          </rPr>
          <t>岩田京次:</t>
        </r>
        <r>
          <rPr>
            <sz val="9"/>
            <color indexed="81"/>
            <rFont val="ＭＳ Ｐゴシック"/>
            <family val="3"/>
            <charset val="128"/>
          </rPr>
          <t xml:space="preserve">
</t>
        </r>
      </text>
    </comment>
    <comment ref="BA21" authorId="1" shapeId="0" xr:uid="{00000000-0006-0000-0B00-000046000000}">
      <text>
        <r>
          <rPr>
            <b/>
            <sz val="9"/>
            <color indexed="81"/>
            <rFont val="ＭＳ Ｐゴシック"/>
            <family val="3"/>
            <charset val="128"/>
          </rPr>
          <t>岩田京次:</t>
        </r>
        <r>
          <rPr>
            <sz val="9"/>
            <color indexed="81"/>
            <rFont val="ＭＳ Ｐゴシック"/>
            <family val="3"/>
            <charset val="128"/>
          </rPr>
          <t xml:space="preserve">
</t>
        </r>
      </text>
    </comment>
    <comment ref="BE21" authorId="1" shapeId="0" xr:uid="{00000000-0006-0000-0B00-000047000000}">
      <text>
        <r>
          <rPr>
            <b/>
            <sz val="9"/>
            <color indexed="81"/>
            <rFont val="ＭＳ Ｐゴシック"/>
            <family val="3"/>
            <charset val="128"/>
          </rPr>
          <t>岩田京次:</t>
        </r>
        <r>
          <rPr>
            <sz val="9"/>
            <color indexed="81"/>
            <rFont val="ＭＳ Ｐゴシック"/>
            <family val="3"/>
            <charset val="128"/>
          </rPr>
          <t xml:space="preserve">
</t>
        </r>
      </text>
    </comment>
    <comment ref="BI21" authorId="1" shapeId="0" xr:uid="{00000000-0006-0000-0B00-000048000000}">
      <text>
        <r>
          <rPr>
            <b/>
            <sz val="9"/>
            <color indexed="81"/>
            <rFont val="ＭＳ Ｐゴシック"/>
            <family val="3"/>
            <charset val="128"/>
          </rPr>
          <t>岩田京次:</t>
        </r>
        <r>
          <rPr>
            <sz val="9"/>
            <color indexed="81"/>
            <rFont val="ＭＳ Ｐゴシック"/>
            <family val="3"/>
            <charset val="128"/>
          </rPr>
          <t xml:space="preserve">
</t>
        </r>
      </text>
    </comment>
    <comment ref="BM21" authorId="1" shapeId="0" xr:uid="{00000000-0006-0000-0B00-000049000000}">
      <text>
        <r>
          <rPr>
            <b/>
            <sz val="9"/>
            <color indexed="81"/>
            <rFont val="ＭＳ Ｐゴシック"/>
            <family val="3"/>
            <charset val="128"/>
          </rPr>
          <t>岩田京次:</t>
        </r>
        <r>
          <rPr>
            <sz val="9"/>
            <color indexed="81"/>
            <rFont val="ＭＳ Ｐゴシック"/>
            <family val="3"/>
            <charset val="128"/>
          </rPr>
          <t xml:space="preserve">
</t>
        </r>
      </text>
    </comment>
    <comment ref="BQ21" authorId="1" shapeId="0" xr:uid="{00000000-0006-0000-0B00-00004A000000}">
      <text>
        <r>
          <rPr>
            <b/>
            <sz val="9"/>
            <color indexed="81"/>
            <rFont val="ＭＳ Ｐゴシック"/>
            <family val="3"/>
            <charset val="128"/>
          </rPr>
          <t>岩田京次:</t>
        </r>
        <r>
          <rPr>
            <sz val="9"/>
            <color indexed="81"/>
            <rFont val="ＭＳ Ｐゴシック"/>
            <family val="3"/>
            <charset val="128"/>
          </rPr>
          <t xml:space="preserve">
</t>
        </r>
      </text>
    </comment>
    <comment ref="BU21" authorId="1" shapeId="0" xr:uid="{00000000-0006-0000-0B00-00004B000000}">
      <text>
        <r>
          <rPr>
            <b/>
            <sz val="9"/>
            <color indexed="81"/>
            <rFont val="ＭＳ Ｐゴシック"/>
            <family val="3"/>
            <charset val="128"/>
          </rPr>
          <t>岩田京次:</t>
        </r>
        <r>
          <rPr>
            <sz val="9"/>
            <color indexed="81"/>
            <rFont val="ＭＳ Ｐゴシック"/>
            <family val="3"/>
            <charset val="128"/>
          </rPr>
          <t xml:space="preserve">
</t>
        </r>
      </text>
    </comment>
    <comment ref="CO21" authorId="2" shapeId="0" xr:uid="{00000000-0006-0000-0B00-00004C000000}">
      <text/>
    </comment>
    <comment ref="C22" authorId="0" shapeId="0" xr:uid="{00000000-0006-0000-0B00-00004D000000}">
      <text>
        <r>
          <rPr>
            <b/>
            <sz val="9"/>
            <color indexed="81"/>
            <rFont val="ＭＳ Ｐゴシック"/>
            <family val="3"/>
            <charset val="128"/>
          </rPr>
          <t>iwata:</t>
        </r>
        <r>
          <rPr>
            <sz val="9"/>
            <color indexed="81"/>
            <rFont val="ＭＳ Ｐゴシック"/>
            <family val="3"/>
            <charset val="128"/>
          </rPr>
          <t xml:space="preserve">
</t>
        </r>
      </text>
    </comment>
    <comment ref="D22" authorId="1" shapeId="0" xr:uid="{00000000-0006-0000-0B00-00004E000000}">
      <text>
        <r>
          <rPr>
            <b/>
            <sz val="9"/>
            <color indexed="81"/>
            <rFont val="ＭＳ Ｐゴシック"/>
            <family val="3"/>
            <charset val="128"/>
          </rPr>
          <t>岩田京次:</t>
        </r>
        <r>
          <rPr>
            <sz val="9"/>
            <color indexed="81"/>
            <rFont val="ＭＳ Ｐゴシック"/>
            <family val="3"/>
            <charset val="128"/>
          </rPr>
          <t xml:space="preserve">
</t>
        </r>
      </text>
    </comment>
    <comment ref="E22" authorId="1" shapeId="0" xr:uid="{00000000-0006-0000-0B00-00004F000000}">
      <text/>
    </comment>
    <comment ref="F22" authorId="0" shapeId="0" xr:uid="{00000000-0006-0000-0B00-000050000000}">
      <text>
        <r>
          <rPr>
            <b/>
            <sz val="9"/>
            <color indexed="81"/>
            <rFont val="ＭＳ Ｐゴシック"/>
            <family val="3"/>
            <charset val="128"/>
          </rPr>
          <t>iwata:</t>
        </r>
        <r>
          <rPr>
            <sz val="9"/>
            <color indexed="81"/>
            <rFont val="ＭＳ Ｐゴシック"/>
            <family val="3"/>
            <charset val="128"/>
          </rPr>
          <t xml:space="preserve">
</t>
        </r>
      </text>
    </comment>
    <comment ref="Y22" authorId="1" shapeId="0" xr:uid="{00000000-0006-0000-0B00-000051000000}">
      <text>
        <r>
          <rPr>
            <b/>
            <sz val="9"/>
            <color indexed="81"/>
            <rFont val="ＭＳ Ｐゴシック"/>
            <family val="3"/>
            <charset val="128"/>
          </rPr>
          <t>岩田京次:</t>
        </r>
        <r>
          <rPr>
            <sz val="9"/>
            <color indexed="81"/>
            <rFont val="ＭＳ Ｐゴシック"/>
            <family val="3"/>
            <charset val="128"/>
          </rPr>
          <t xml:space="preserve">
</t>
        </r>
      </text>
    </comment>
    <comment ref="AC22" authorId="1" shapeId="0" xr:uid="{00000000-0006-0000-0B00-000052000000}">
      <text>
        <r>
          <rPr>
            <b/>
            <sz val="9"/>
            <color indexed="81"/>
            <rFont val="ＭＳ Ｐゴシック"/>
            <family val="3"/>
            <charset val="128"/>
          </rPr>
          <t>岩田京次:</t>
        </r>
        <r>
          <rPr>
            <sz val="9"/>
            <color indexed="81"/>
            <rFont val="ＭＳ Ｐゴシック"/>
            <family val="3"/>
            <charset val="128"/>
          </rPr>
          <t xml:space="preserve">
</t>
        </r>
      </text>
    </comment>
    <comment ref="AG22" authorId="1" shapeId="0" xr:uid="{00000000-0006-0000-0B00-000053000000}">
      <text>
        <r>
          <rPr>
            <b/>
            <sz val="9"/>
            <color indexed="81"/>
            <rFont val="ＭＳ Ｐゴシック"/>
            <family val="3"/>
            <charset val="128"/>
          </rPr>
          <t>岩田京次:</t>
        </r>
        <r>
          <rPr>
            <sz val="9"/>
            <color indexed="81"/>
            <rFont val="ＭＳ Ｐゴシック"/>
            <family val="3"/>
            <charset val="128"/>
          </rPr>
          <t xml:space="preserve">
</t>
        </r>
      </text>
    </comment>
    <comment ref="AK22" authorId="1" shapeId="0" xr:uid="{00000000-0006-0000-0B00-000054000000}">
      <text>
        <r>
          <rPr>
            <b/>
            <sz val="9"/>
            <color indexed="81"/>
            <rFont val="ＭＳ Ｐゴシック"/>
            <family val="3"/>
            <charset val="128"/>
          </rPr>
          <t>岩田京次:</t>
        </r>
        <r>
          <rPr>
            <sz val="9"/>
            <color indexed="81"/>
            <rFont val="ＭＳ Ｐゴシック"/>
            <family val="3"/>
            <charset val="128"/>
          </rPr>
          <t xml:space="preserve">
</t>
        </r>
      </text>
    </comment>
    <comment ref="AO22" authorId="1" shapeId="0" xr:uid="{00000000-0006-0000-0B00-000055000000}">
      <text>
        <r>
          <rPr>
            <b/>
            <sz val="9"/>
            <color indexed="81"/>
            <rFont val="ＭＳ Ｐゴシック"/>
            <family val="3"/>
            <charset val="128"/>
          </rPr>
          <t>岩田京次:</t>
        </r>
        <r>
          <rPr>
            <sz val="9"/>
            <color indexed="81"/>
            <rFont val="ＭＳ Ｐゴシック"/>
            <family val="3"/>
            <charset val="128"/>
          </rPr>
          <t xml:space="preserve">
</t>
        </r>
      </text>
    </comment>
    <comment ref="AS22" authorId="1" shapeId="0" xr:uid="{00000000-0006-0000-0B00-000056000000}">
      <text>
        <r>
          <rPr>
            <b/>
            <sz val="9"/>
            <color indexed="81"/>
            <rFont val="ＭＳ Ｐゴシック"/>
            <family val="3"/>
            <charset val="128"/>
          </rPr>
          <t>岩田京次:</t>
        </r>
        <r>
          <rPr>
            <sz val="9"/>
            <color indexed="81"/>
            <rFont val="ＭＳ Ｐゴシック"/>
            <family val="3"/>
            <charset val="128"/>
          </rPr>
          <t xml:space="preserve">
</t>
        </r>
      </text>
    </comment>
    <comment ref="AW22" authorId="1" shapeId="0" xr:uid="{00000000-0006-0000-0B00-000057000000}">
      <text>
        <r>
          <rPr>
            <b/>
            <sz val="9"/>
            <color indexed="81"/>
            <rFont val="ＭＳ Ｐゴシック"/>
            <family val="3"/>
            <charset val="128"/>
          </rPr>
          <t>岩田京次:</t>
        </r>
        <r>
          <rPr>
            <sz val="9"/>
            <color indexed="81"/>
            <rFont val="ＭＳ Ｐゴシック"/>
            <family val="3"/>
            <charset val="128"/>
          </rPr>
          <t xml:space="preserve">
</t>
        </r>
      </text>
    </comment>
    <comment ref="BA22" authorId="1" shapeId="0" xr:uid="{00000000-0006-0000-0B00-000058000000}">
      <text>
        <r>
          <rPr>
            <b/>
            <sz val="9"/>
            <color indexed="81"/>
            <rFont val="ＭＳ Ｐゴシック"/>
            <family val="3"/>
            <charset val="128"/>
          </rPr>
          <t>岩田京次:</t>
        </r>
        <r>
          <rPr>
            <sz val="9"/>
            <color indexed="81"/>
            <rFont val="ＭＳ Ｐゴシック"/>
            <family val="3"/>
            <charset val="128"/>
          </rPr>
          <t xml:space="preserve">
</t>
        </r>
      </text>
    </comment>
    <comment ref="BE22" authorId="1" shapeId="0" xr:uid="{00000000-0006-0000-0B00-000059000000}">
      <text>
        <r>
          <rPr>
            <b/>
            <sz val="9"/>
            <color indexed="81"/>
            <rFont val="ＭＳ Ｐゴシック"/>
            <family val="3"/>
            <charset val="128"/>
          </rPr>
          <t>岩田京次:</t>
        </r>
        <r>
          <rPr>
            <sz val="9"/>
            <color indexed="81"/>
            <rFont val="ＭＳ Ｐゴシック"/>
            <family val="3"/>
            <charset val="128"/>
          </rPr>
          <t xml:space="preserve">
</t>
        </r>
      </text>
    </comment>
    <comment ref="BI22" authorId="1" shapeId="0" xr:uid="{00000000-0006-0000-0B00-00005A000000}">
      <text>
        <r>
          <rPr>
            <b/>
            <sz val="9"/>
            <color indexed="81"/>
            <rFont val="ＭＳ Ｐゴシック"/>
            <family val="3"/>
            <charset val="128"/>
          </rPr>
          <t>岩田京次:</t>
        </r>
        <r>
          <rPr>
            <sz val="9"/>
            <color indexed="81"/>
            <rFont val="ＭＳ Ｐゴシック"/>
            <family val="3"/>
            <charset val="128"/>
          </rPr>
          <t xml:space="preserve">
</t>
        </r>
      </text>
    </comment>
    <comment ref="BM22" authorId="1" shapeId="0" xr:uid="{00000000-0006-0000-0B00-00005B000000}">
      <text>
        <r>
          <rPr>
            <b/>
            <sz val="9"/>
            <color indexed="81"/>
            <rFont val="ＭＳ Ｐゴシック"/>
            <family val="3"/>
            <charset val="128"/>
          </rPr>
          <t>岩田京次:</t>
        </r>
        <r>
          <rPr>
            <sz val="9"/>
            <color indexed="81"/>
            <rFont val="ＭＳ Ｐゴシック"/>
            <family val="3"/>
            <charset val="128"/>
          </rPr>
          <t xml:space="preserve">
</t>
        </r>
      </text>
    </comment>
    <comment ref="BQ22" authorId="1" shapeId="0" xr:uid="{00000000-0006-0000-0B00-00005C000000}">
      <text>
        <r>
          <rPr>
            <b/>
            <sz val="9"/>
            <color indexed="81"/>
            <rFont val="ＭＳ Ｐゴシック"/>
            <family val="3"/>
            <charset val="128"/>
          </rPr>
          <t>岩田京次:</t>
        </r>
        <r>
          <rPr>
            <sz val="9"/>
            <color indexed="81"/>
            <rFont val="ＭＳ Ｐゴシック"/>
            <family val="3"/>
            <charset val="128"/>
          </rPr>
          <t xml:space="preserve">
</t>
        </r>
      </text>
    </comment>
    <comment ref="BU22" authorId="1" shapeId="0" xr:uid="{00000000-0006-0000-0B00-00005D000000}">
      <text>
        <r>
          <rPr>
            <b/>
            <sz val="9"/>
            <color indexed="81"/>
            <rFont val="ＭＳ Ｐゴシック"/>
            <family val="3"/>
            <charset val="128"/>
          </rPr>
          <t>岩田京次:</t>
        </r>
        <r>
          <rPr>
            <sz val="9"/>
            <color indexed="81"/>
            <rFont val="ＭＳ Ｐゴシック"/>
            <family val="3"/>
            <charset val="128"/>
          </rPr>
          <t xml:space="preserve">
</t>
        </r>
      </text>
    </comment>
    <comment ref="CO22" authorId="2" shapeId="0" xr:uid="{00000000-0006-0000-0B00-00005E000000}">
      <text/>
    </comment>
    <comment ref="C23" authorId="0" shapeId="0" xr:uid="{00000000-0006-0000-0B00-00005F000000}">
      <text>
        <r>
          <rPr>
            <b/>
            <sz val="9"/>
            <color indexed="81"/>
            <rFont val="ＭＳ Ｐゴシック"/>
            <family val="3"/>
            <charset val="128"/>
          </rPr>
          <t>iwata:</t>
        </r>
        <r>
          <rPr>
            <sz val="9"/>
            <color indexed="81"/>
            <rFont val="ＭＳ Ｐゴシック"/>
            <family val="3"/>
            <charset val="128"/>
          </rPr>
          <t xml:space="preserve">
</t>
        </r>
      </text>
    </comment>
    <comment ref="D23" authorId="1" shapeId="0" xr:uid="{00000000-0006-0000-0B00-000060000000}">
      <text>
        <r>
          <rPr>
            <b/>
            <sz val="9"/>
            <color indexed="81"/>
            <rFont val="ＭＳ Ｐゴシック"/>
            <family val="3"/>
            <charset val="128"/>
          </rPr>
          <t>岩田京次:</t>
        </r>
        <r>
          <rPr>
            <sz val="9"/>
            <color indexed="81"/>
            <rFont val="ＭＳ Ｐゴシック"/>
            <family val="3"/>
            <charset val="128"/>
          </rPr>
          <t xml:space="preserve">
</t>
        </r>
      </text>
    </comment>
    <comment ref="E23" authorId="1" shapeId="0" xr:uid="{00000000-0006-0000-0B00-000061000000}">
      <text/>
    </comment>
    <comment ref="F23" authorId="0" shapeId="0" xr:uid="{00000000-0006-0000-0B00-000062000000}">
      <text>
        <r>
          <rPr>
            <b/>
            <sz val="9"/>
            <color indexed="81"/>
            <rFont val="ＭＳ Ｐゴシック"/>
            <family val="3"/>
            <charset val="128"/>
          </rPr>
          <t>iwata:</t>
        </r>
        <r>
          <rPr>
            <sz val="9"/>
            <color indexed="81"/>
            <rFont val="ＭＳ Ｐゴシック"/>
            <family val="3"/>
            <charset val="128"/>
          </rPr>
          <t xml:space="preserve">
</t>
        </r>
      </text>
    </comment>
    <comment ref="Y23" authorId="1" shapeId="0" xr:uid="{00000000-0006-0000-0B00-000063000000}">
      <text>
        <r>
          <rPr>
            <b/>
            <sz val="9"/>
            <color indexed="81"/>
            <rFont val="ＭＳ Ｐゴシック"/>
            <family val="3"/>
            <charset val="128"/>
          </rPr>
          <t>岩田京次:</t>
        </r>
        <r>
          <rPr>
            <sz val="9"/>
            <color indexed="81"/>
            <rFont val="ＭＳ Ｐゴシック"/>
            <family val="3"/>
            <charset val="128"/>
          </rPr>
          <t xml:space="preserve">
</t>
        </r>
      </text>
    </comment>
    <comment ref="AC23" authorId="1" shapeId="0" xr:uid="{00000000-0006-0000-0B00-000064000000}">
      <text>
        <r>
          <rPr>
            <b/>
            <sz val="9"/>
            <color indexed="81"/>
            <rFont val="ＭＳ Ｐゴシック"/>
            <family val="3"/>
            <charset val="128"/>
          </rPr>
          <t>岩田京次:</t>
        </r>
        <r>
          <rPr>
            <sz val="9"/>
            <color indexed="81"/>
            <rFont val="ＭＳ Ｐゴシック"/>
            <family val="3"/>
            <charset val="128"/>
          </rPr>
          <t xml:space="preserve">
</t>
        </r>
      </text>
    </comment>
    <comment ref="AG23" authorId="1" shapeId="0" xr:uid="{00000000-0006-0000-0B00-000065000000}">
      <text>
        <r>
          <rPr>
            <b/>
            <sz val="9"/>
            <color indexed="81"/>
            <rFont val="ＭＳ Ｐゴシック"/>
            <family val="3"/>
            <charset val="128"/>
          </rPr>
          <t>岩田京次:</t>
        </r>
        <r>
          <rPr>
            <sz val="9"/>
            <color indexed="81"/>
            <rFont val="ＭＳ Ｐゴシック"/>
            <family val="3"/>
            <charset val="128"/>
          </rPr>
          <t xml:space="preserve">
</t>
        </r>
      </text>
    </comment>
    <comment ref="AK23" authorId="1" shapeId="0" xr:uid="{00000000-0006-0000-0B00-000066000000}">
      <text>
        <r>
          <rPr>
            <b/>
            <sz val="9"/>
            <color indexed="81"/>
            <rFont val="ＭＳ Ｐゴシック"/>
            <family val="3"/>
            <charset val="128"/>
          </rPr>
          <t>岩田京次:</t>
        </r>
        <r>
          <rPr>
            <sz val="9"/>
            <color indexed="81"/>
            <rFont val="ＭＳ Ｐゴシック"/>
            <family val="3"/>
            <charset val="128"/>
          </rPr>
          <t xml:space="preserve">
</t>
        </r>
      </text>
    </comment>
    <comment ref="AO23" authorId="1" shapeId="0" xr:uid="{00000000-0006-0000-0B00-000067000000}">
      <text>
        <r>
          <rPr>
            <b/>
            <sz val="9"/>
            <color indexed="81"/>
            <rFont val="ＭＳ Ｐゴシック"/>
            <family val="3"/>
            <charset val="128"/>
          </rPr>
          <t>岩田京次:</t>
        </r>
        <r>
          <rPr>
            <sz val="9"/>
            <color indexed="81"/>
            <rFont val="ＭＳ Ｐゴシック"/>
            <family val="3"/>
            <charset val="128"/>
          </rPr>
          <t xml:space="preserve">
</t>
        </r>
      </text>
    </comment>
    <comment ref="AS23" authorId="1" shapeId="0" xr:uid="{00000000-0006-0000-0B00-000068000000}">
      <text>
        <r>
          <rPr>
            <b/>
            <sz val="9"/>
            <color indexed="81"/>
            <rFont val="ＭＳ Ｐゴシック"/>
            <family val="3"/>
            <charset val="128"/>
          </rPr>
          <t>岩田京次:</t>
        </r>
        <r>
          <rPr>
            <sz val="9"/>
            <color indexed="81"/>
            <rFont val="ＭＳ Ｐゴシック"/>
            <family val="3"/>
            <charset val="128"/>
          </rPr>
          <t xml:space="preserve">
</t>
        </r>
      </text>
    </comment>
    <comment ref="AW23" authorId="1" shapeId="0" xr:uid="{00000000-0006-0000-0B00-000069000000}">
      <text>
        <r>
          <rPr>
            <b/>
            <sz val="9"/>
            <color indexed="81"/>
            <rFont val="ＭＳ Ｐゴシック"/>
            <family val="3"/>
            <charset val="128"/>
          </rPr>
          <t>岩田京次:</t>
        </r>
        <r>
          <rPr>
            <sz val="9"/>
            <color indexed="81"/>
            <rFont val="ＭＳ Ｐゴシック"/>
            <family val="3"/>
            <charset val="128"/>
          </rPr>
          <t xml:space="preserve">
</t>
        </r>
      </text>
    </comment>
    <comment ref="BA23" authorId="1" shapeId="0" xr:uid="{00000000-0006-0000-0B00-00006A000000}">
      <text>
        <r>
          <rPr>
            <b/>
            <sz val="9"/>
            <color indexed="81"/>
            <rFont val="ＭＳ Ｐゴシック"/>
            <family val="3"/>
            <charset val="128"/>
          </rPr>
          <t>岩田京次:</t>
        </r>
        <r>
          <rPr>
            <sz val="9"/>
            <color indexed="81"/>
            <rFont val="ＭＳ Ｐゴシック"/>
            <family val="3"/>
            <charset val="128"/>
          </rPr>
          <t xml:space="preserve">
</t>
        </r>
      </text>
    </comment>
    <comment ref="BE23" authorId="1" shapeId="0" xr:uid="{00000000-0006-0000-0B00-00006B000000}">
      <text>
        <r>
          <rPr>
            <b/>
            <sz val="9"/>
            <color indexed="81"/>
            <rFont val="ＭＳ Ｐゴシック"/>
            <family val="3"/>
            <charset val="128"/>
          </rPr>
          <t>岩田京次:</t>
        </r>
        <r>
          <rPr>
            <sz val="9"/>
            <color indexed="81"/>
            <rFont val="ＭＳ Ｐゴシック"/>
            <family val="3"/>
            <charset val="128"/>
          </rPr>
          <t xml:space="preserve">
</t>
        </r>
      </text>
    </comment>
    <comment ref="BI23" authorId="1" shapeId="0" xr:uid="{00000000-0006-0000-0B00-00006C000000}">
      <text>
        <r>
          <rPr>
            <b/>
            <sz val="9"/>
            <color indexed="81"/>
            <rFont val="ＭＳ Ｐゴシック"/>
            <family val="3"/>
            <charset val="128"/>
          </rPr>
          <t>岩田京次:</t>
        </r>
        <r>
          <rPr>
            <sz val="9"/>
            <color indexed="81"/>
            <rFont val="ＭＳ Ｐゴシック"/>
            <family val="3"/>
            <charset val="128"/>
          </rPr>
          <t xml:space="preserve">
</t>
        </r>
      </text>
    </comment>
    <comment ref="BM23" authorId="1" shapeId="0" xr:uid="{00000000-0006-0000-0B00-00006D000000}">
      <text>
        <r>
          <rPr>
            <b/>
            <sz val="9"/>
            <color indexed="81"/>
            <rFont val="ＭＳ Ｐゴシック"/>
            <family val="3"/>
            <charset val="128"/>
          </rPr>
          <t>岩田京次:</t>
        </r>
        <r>
          <rPr>
            <sz val="9"/>
            <color indexed="81"/>
            <rFont val="ＭＳ Ｐゴシック"/>
            <family val="3"/>
            <charset val="128"/>
          </rPr>
          <t xml:space="preserve">
</t>
        </r>
      </text>
    </comment>
    <comment ref="BQ23" authorId="1" shapeId="0" xr:uid="{00000000-0006-0000-0B00-00006E000000}">
      <text>
        <r>
          <rPr>
            <b/>
            <sz val="9"/>
            <color indexed="81"/>
            <rFont val="ＭＳ Ｐゴシック"/>
            <family val="3"/>
            <charset val="128"/>
          </rPr>
          <t>岩田京次:</t>
        </r>
        <r>
          <rPr>
            <sz val="9"/>
            <color indexed="81"/>
            <rFont val="ＭＳ Ｐゴシック"/>
            <family val="3"/>
            <charset val="128"/>
          </rPr>
          <t xml:space="preserve">
</t>
        </r>
      </text>
    </comment>
    <comment ref="BU23" authorId="1" shapeId="0" xr:uid="{00000000-0006-0000-0B00-00006F000000}">
      <text>
        <r>
          <rPr>
            <b/>
            <sz val="9"/>
            <color indexed="81"/>
            <rFont val="ＭＳ Ｐゴシック"/>
            <family val="3"/>
            <charset val="128"/>
          </rPr>
          <t>岩田京次:</t>
        </r>
        <r>
          <rPr>
            <sz val="9"/>
            <color indexed="81"/>
            <rFont val="ＭＳ Ｐゴシック"/>
            <family val="3"/>
            <charset val="128"/>
          </rPr>
          <t xml:space="preserve">
</t>
        </r>
      </text>
    </comment>
    <comment ref="CO23" authorId="2" shapeId="0" xr:uid="{00000000-0006-0000-0B00-000070000000}">
      <text/>
    </comment>
    <comment ref="C24" authorId="0" shapeId="0" xr:uid="{00000000-0006-0000-0B00-000071000000}">
      <text>
        <r>
          <rPr>
            <b/>
            <sz val="9"/>
            <color indexed="81"/>
            <rFont val="ＭＳ Ｐゴシック"/>
            <family val="3"/>
            <charset val="128"/>
          </rPr>
          <t>iwata:</t>
        </r>
        <r>
          <rPr>
            <sz val="9"/>
            <color indexed="81"/>
            <rFont val="ＭＳ Ｐゴシック"/>
            <family val="3"/>
            <charset val="128"/>
          </rPr>
          <t xml:space="preserve">
</t>
        </r>
      </text>
    </comment>
    <comment ref="D24" authorId="1" shapeId="0" xr:uid="{00000000-0006-0000-0B00-000072000000}">
      <text>
        <r>
          <rPr>
            <b/>
            <sz val="9"/>
            <color indexed="81"/>
            <rFont val="ＭＳ Ｐゴシック"/>
            <family val="3"/>
            <charset val="128"/>
          </rPr>
          <t>岩田京次:</t>
        </r>
        <r>
          <rPr>
            <sz val="9"/>
            <color indexed="81"/>
            <rFont val="ＭＳ Ｐゴシック"/>
            <family val="3"/>
            <charset val="128"/>
          </rPr>
          <t xml:space="preserve">
</t>
        </r>
      </text>
    </comment>
    <comment ref="E24" authorId="1" shapeId="0" xr:uid="{00000000-0006-0000-0B00-000073000000}">
      <text/>
    </comment>
    <comment ref="F24" authorId="0" shapeId="0" xr:uid="{00000000-0006-0000-0B00-000074000000}">
      <text>
        <r>
          <rPr>
            <b/>
            <sz val="9"/>
            <color indexed="81"/>
            <rFont val="ＭＳ Ｐゴシック"/>
            <family val="3"/>
            <charset val="128"/>
          </rPr>
          <t>iwata:</t>
        </r>
        <r>
          <rPr>
            <sz val="9"/>
            <color indexed="81"/>
            <rFont val="ＭＳ Ｐゴシック"/>
            <family val="3"/>
            <charset val="128"/>
          </rPr>
          <t xml:space="preserve">
</t>
        </r>
      </text>
    </comment>
    <comment ref="Y24" authorId="1" shapeId="0" xr:uid="{00000000-0006-0000-0B00-000075000000}">
      <text>
        <r>
          <rPr>
            <b/>
            <sz val="9"/>
            <color indexed="81"/>
            <rFont val="ＭＳ Ｐゴシック"/>
            <family val="3"/>
            <charset val="128"/>
          </rPr>
          <t>岩田京次:</t>
        </r>
        <r>
          <rPr>
            <sz val="9"/>
            <color indexed="81"/>
            <rFont val="ＭＳ Ｐゴシック"/>
            <family val="3"/>
            <charset val="128"/>
          </rPr>
          <t xml:space="preserve">
</t>
        </r>
      </text>
    </comment>
    <comment ref="AC24" authorId="1" shapeId="0" xr:uid="{00000000-0006-0000-0B00-000076000000}">
      <text>
        <r>
          <rPr>
            <b/>
            <sz val="9"/>
            <color indexed="81"/>
            <rFont val="ＭＳ Ｐゴシック"/>
            <family val="3"/>
            <charset val="128"/>
          </rPr>
          <t>岩田京次:</t>
        </r>
        <r>
          <rPr>
            <sz val="9"/>
            <color indexed="81"/>
            <rFont val="ＭＳ Ｐゴシック"/>
            <family val="3"/>
            <charset val="128"/>
          </rPr>
          <t xml:space="preserve">
</t>
        </r>
      </text>
    </comment>
    <comment ref="AG24" authorId="1" shapeId="0" xr:uid="{00000000-0006-0000-0B00-000077000000}">
      <text>
        <r>
          <rPr>
            <b/>
            <sz val="9"/>
            <color indexed="81"/>
            <rFont val="ＭＳ Ｐゴシック"/>
            <family val="3"/>
            <charset val="128"/>
          </rPr>
          <t>岩田京次:</t>
        </r>
        <r>
          <rPr>
            <sz val="9"/>
            <color indexed="81"/>
            <rFont val="ＭＳ Ｐゴシック"/>
            <family val="3"/>
            <charset val="128"/>
          </rPr>
          <t xml:space="preserve">
</t>
        </r>
      </text>
    </comment>
    <comment ref="AK24" authorId="1" shapeId="0" xr:uid="{00000000-0006-0000-0B00-000078000000}">
      <text>
        <r>
          <rPr>
            <b/>
            <sz val="9"/>
            <color indexed="81"/>
            <rFont val="ＭＳ Ｐゴシック"/>
            <family val="3"/>
            <charset val="128"/>
          </rPr>
          <t>岩田京次:</t>
        </r>
        <r>
          <rPr>
            <sz val="9"/>
            <color indexed="81"/>
            <rFont val="ＭＳ Ｐゴシック"/>
            <family val="3"/>
            <charset val="128"/>
          </rPr>
          <t xml:space="preserve">
</t>
        </r>
      </text>
    </comment>
    <comment ref="AO24" authorId="1" shapeId="0" xr:uid="{00000000-0006-0000-0B00-000079000000}">
      <text>
        <r>
          <rPr>
            <b/>
            <sz val="9"/>
            <color indexed="81"/>
            <rFont val="ＭＳ Ｐゴシック"/>
            <family val="3"/>
            <charset val="128"/>
          </rPr>
          <t>岩田京次:</t>
        </r>
        <r>
          <rPr>
            <sz val="9"/>
            <color indexed="81"/>
            <rFont val="ＭＳ Ｐゴシック"/>
            <family val="3"/>
            <charset val="128"/>
          </rPr>
          <t xml:space="preserve">
</t>
        </r>
      </text>
    </comment>
    <comment ref="AS24" authorId="1" shapeId="0" xr:uid="{00000000-0006-0000-0B00-00007A000000}">
      <text>
        <r>
          <rPr>
            <b/>
            <sz val="9"/>
            <color indexed="81"/>
            <rFont val="ＭＳ Ｐゴシック"/>
            <family val="3"/>
            <charset val="128"/>
          </rPr>
          <t>岩田京次:</t>
        </r>
        <r>
          <rPr>
            <sz val="9"/>
            <color indexed="81"/>
            <rFont val="ＭＳ Ｐゴシック"/>
            <family val="3"/>
            <charset val="128"/>
          </rPr>
          <t xml:space="preserve">
</t>
        </r>
      </text>
    </comment>
    <comment ref="AW24" authorId="1" shapeId="0" xr:uid="{00000000-0006-0000-0B00-00007B000000}">
      <text>
        <r>
          <rPr>
            <b/>
            <sz val="9"/>
            <color indexed="81"/>
            <rFont val="ＭＳ Ｐゴシック"/>
            <family val="3"/>
            <charset val="128"/>
          </rPr>
          <t>岩田京次:</t>
        </r>
        <r>
          <rPr>
            <sz val="9"/>
            <color indexed="81"/>
            <rFont val="ＭＳ Ｐゴシック"/>
            <family val="3"/>
            <charset val="128"/>
          </rPr>
          <t xml:space="preserve">
</t>
        </r>
      </text>
    </comment>
    <comment ref="BA24" authorId="1" shapeId="0" xr:uid="{00000000-0006-0000-0B00-00007C000000}">
      <text>
        <r>
          <rPr>
            <b/>
            <sz val="9"/>
            <color indexed="81"/>
            <rFont val="ＭＳ Ｐゴシック"/>
            <family val="3"/>
            <charset val="128"/>
          </rPr>
          <t>岩田京次:</t>
        </r>
        <r>
          <rPr>
            <sz val="9"/>
            <color indexed="81"/>
            <rFont val="ＭＳ Ｐゴシック"/>
            <family val="3"/>
            <charset val="128"/>
          </rPr>
          <t xml:space="preserve">
</t>
        </r>
      </text>
    </comment>
    <comment ref="BE24" authorId="1" shapeId="0" xr:uid="{00000000-0006-0000-0B00-00007D000000}">
      <text>
        <r>
          <rPr>
            <b/>
            <sz val="9"/>
            <color indexed="81"/>
            <rFont val="ＭＳ Ｐゴシック"/>
            <family val="3"/>
            <charset val="128"/>
          </rPr>
          <t>岩田京次:</t>
        </r>
        <r>
          <rPr>
            <sz val="9"/>
            <color indexed="81"/>
            <rFont val="ＭＳ Ｐゴシック"/>
            <family val="3"/>
            <charset val="128"/>
          </rPr>
          <t xml:space="preserve">
</t>
        </r>
      </text>
    </comment>
    <comment ref="BI24" authorId="1" shapeId="0" xr:uid="{00000000-0006-0000-0B00-00007E000000}">
      <text>
        <r>
          <rPr>
            <b/>
            <sz val="9"/>
            <color indexed="81"/>
            <rFont val="ＭＳ Ｐゴシック"/>
            <family val="3"/>
            <charset val="128"/>
          </rPr>
          <t>岩田京次:</t>
        </r>
        <r>
          <rPr>
            <sz val="9"/>
            <color indexed="81"/>
            <rFont val="ＭＳ Ｐゴシック"/>
            <family val="3"/>
            <charset val="128"/>
          </rPr>
          <t xml:space="preserve">
</t>
        </r>
      </text>
    </comment>
    <comment ref="BM24" authorId="1" shapeId="0" xr:uid="{00000000-0006-0000-0B00-00007F000000}">
      <text>
        <r>
          <rPr>
            <b/>
            <sz val="9"/>
            <color indexed="81"/>
            <rFont val="ＭＳ Ｐゴシック"/>
            <family val="3"/>
            <charset val="128"/>
          </rPr>
          <t>岩田京次:</t>
        </r>
        <r>
          <rPr>
            <sz val="9"/>
            <color indexed="81"/>
            <rFont val="ＭＳ Ｐゴシック"/>
            <family val="3"/>
            <charset val="128"/>
          </rPr>
          <t xml:space="preserve">
</t>
        </r>
      </text>
    </comment>
    <comment ref="BQ24" authorId="1" shapeId="0" xr:uid="{00000000-0006-0000-0B00-000080000000}">
      <text>
        <r>
          <rPr>
            <b/>
            <sz val="9"/>
            <color indexed="81"/>
            <rFont val="ＭＳ Ｐゴシック"/>
            <family val="3"/>
            <charset val="128"/>
          </rPr>
          <t>岩田京次:</t>
        </r>
        <r>
          <rPr>
            <sz val="9"/>
            <color indexed="81"/>
            <rFont val="ＭＳ Ｐゴシック"/>
            <family val="3"/>
            <charset val="128"/>
          </rPr>
          <t xml:space="preserve">
</t>
        </r>
      </text>
    </comment>
    <comment ref="BU24" authorId="1" shapeId="0" xr:uid="{00000000-0006-0000-0B00-000081000000}">
      <text>
        <r>
          <rPr>
            <b/>
            <sz val="9"/>
            <color indexed="81"/>
            <rFont val="ＭＳ Ｐゴシック"/>
            <family val="3"/>
            <charset val="128"/>
          </rPr>
          <t>岩田京次:</t>
        </r>
        <r>
          <rPr>
            <sz val="9"/>
            <color indexed="81"/>
            <rFont val="ＭＳ Ｐゴシック"/>
            <family val="3"/>
            <charset val="128"/>
          </rPr>
          <t xml:space="preserve">
</t>
        </r>
      </text>
    </comment>
    <comment ref="CO24" authorId="2" shapeId="0" xr:uid="{00000000-0006-0000-0B00-000082000000}">
      <text/>
    </comment>
    <comment ref="C25" authorId="0" shapeId="0" xr:uid="{00000000-0006-0000-0B00-000083000000}">
      <text>
        <r>
          <rPr>
            <b/>
            <sz val="9"/>
            <color indexed="81"/>
            <rFont val="ＭＳ Ｐゴシック"/>
            <family val="3"/>
            <charset val="128"/>
          </rPr>
          <t>iwata:</t>
        </r>
        <r>
          <rPr>
            <sz val="9"/>
            <color indexed="81"/>
            <rFont val="ＭＳ Ｐゴシック"/>
            <family val="3"/>
            <charset val="128"/>
          </rPr>
          <t xml:space="preserve">
</t>
        </r>
      </text>
    </comment>
    <comment ref="D25" authorId="1" shapeId="0" xr:uid="{00000000-0006-0000-0B00-000084000000}">
      <text>
        <r>
          <rPr>
            <b/>
            <sz val="9"/>
            <color indexed="81"/>
            <rFont val="ＭＳ Ｐゴシック"/>
            <family val="3"/>
            <charset val="128"/>
          </rPr>
          <t>岩田京次:</t>
        </r>
        <r>
          <rPr>
            <sz val="9"/>
            <color indexed="81"/>
            <rFont val="ＭＳ Ｐゴシック"/>
            <family val="3"/>
            <charset val="128"/>
          </rPr>
          <t xml:space="preserve">
</t>
        </r>
      </text>
    </comment>
    <comment ref="E25" authorId="1" shapeId="0" xr:uid="{00000000-0006-0000-0B00-000085000000}">
      <text/>
    </comment>
    <comment ref="F25" authorId="0" shapeId="0" xr:uid="{00000000-0006-0000-0B00-000086000000}">
      <text>
        <r>
          <rPr>
            <b/>
            <sz val="9"/>
            <color indexed="81"/>
            <rFont val="ＭＳ Ｐゴシック"/>
            <family val="3"/>
            <charset val="128"/>
          </rPr>
          <t>iwata:</t>
        </r>
        <r>
          <rPr>
            <sz val="9"/>
            <color indexed="81"/>
            <rFont val="ＭＳ Ｐゴシック"/>
            <family val="3"/>
            <charset val="128"/>
          </rPr>
          <t xml:space="preserve">
</t>
        </r>
      </text>
    </comment>
    <comment ref="Y25" authorId="1" shapeId="0" xr:uid="{00000000-0006-0000-0B00-000087000000}">
      <text>
        <r>
          <rPr>
            <b/>
            <sz val="9"/>
            <color indexed="81"/>
            <rFont val="ＭＳ Ｐゴシック"/>
            <family val="3"/>
            <charset val="128"/>
          </rPr>
          <t>岩田京次:</t>
        </r>
        <r>
          <rPr>
            <sz val="9"/>
            <color indexed="81"/>
            <rFont val="ＭＳ Ｐゴシック"/>
            <family val="3"/>
            <charset val="128"/>
          </rPr>
          <t xml:space="preserve">
</t>
        </r>
      </text>
    </comment>
    <comment ref="AC25" authorId="1" shapeId="0" xr:uid="{00000000-0006-0000-0B00-000088000000}">
      <text>
        <r>
          <rPr>
            <b/>
            <sz val="9"/>
            <color indexed="81"/>
            <rFont val="ＭＳ Ｐゴシック"/>
            <family val="3"/>
            <charset val="128"/>
          </rPr>
          <t>岩田京次:</t>
        </r>
        <r>
          <rPr>
            <sz val="9"/>
            <color indexed="81"/>
            <rFont val="ＭＳ Ｐゴシック"/>
            <family val="3"/>
            <charset val="128"/>
          </rPr>
          <t xml:space="preserve">
</t>
        </r>
      </text>
    </comment>
    <comment ref="AG25" authorId="1" shapeId="0" xr:uid="{00000000-0006-0000-0B00-000089000000}">
      <text>
        <r>
          <rPr>
            <b/>
            <sz val="9"/>
            <color indexed="81"/>
            <rFont val="ＭＳ Ｐゴシック"/>
            <family val="3"/>
            <charset val="128"/>
          </rPr>
          <t>岩田京次:</t>
        </r>
        <r>
          <rPr>
            <sz val="9"/>
            <color indexed="81"/>
            <rFont val="ＭＳ Ｐゴシック"/>
            <family val="3"/>
            <charset val="128"/>
          </rPr>
          <t xml:space="preserve">
</t>
        </r>
      </text>
    </comment>
    <comment ref="AK25" authorId="1" shapeId="0" xr:uid="{00000000-0006-0000-0B00-00008A000000}">
      <text>
        <r>
          <rPr>
            <b/>
            <sz val="9"/>
            <color indexed="81"/>
            <rFont val="ＭＳ Ｐゴシック"/>
            <family val="3"/>
            <charset val="128"/>
          </rPr>
          <t>岩田京次:</t>
        </r>
        <r>
          <rPr>
            <sz val="9"/>
            <color indexed="81"/>
            <rFont val="ＭＳ Ｐゴシック"/>
            <family val="3"/>
            <charset val="128"/>
          </rPr>
          <t xml:space="preserve">
</t>
        </r>
      </text>
    </comment>
    <comment ref="AO25" authorId="1" shapeId="0" xr:uid="{00000000-0006-0000-0B00-00008B000000}">
      <text>
        <r>
          <rPr>
            <b/>
            <sz val="9"/>
            <color indexed="81"/>
            <rFont val="ＭＳ Ｐゴシック"/>
            <family val="3"/>
            <charset val="128"/>
          </rPr>
          <t>岩田京次:</t>
        </r>
        <r>
          <rPr>
            <sz val="9"/>
            <color indexed="81"/>
            <rFont val="ＭＳ Ｐゴシック"/>
            <family val="3"/>
            <charset val="128"/>
          </rPr>
          <t xml:space="preserve">
</t>
        </r>
      </text>
    </comment>
    <comment ref="AS25" authorId="1" shapeId="0" xr:uid="{00000000-0006-0000-0B00-00008C000000}">
      <text>
        <r>
          <rPr>
            <b/>
            <sz val="9"/>
            <color indexed="81"/>
            <rFont val="ＭＳ Ｐゴシック"/>
            <family val="3"/>
            <charset val="128"/>
          </rPr>
          <t>岩田京次:</t>
        </r>
        <r>
          <rPr>
            <sz val="9"/>
            <color indexed="81"/>
            <rFont val="ＭＳ Ｐゴシック"/>
            <family val="3"/>
            <charset val="128"/>
          </rPr>
          <t xml:space="preserve">
</t>
        </r>
      </text>
    </comment>
    <comment ref="AW25" authorId="1" shapeId="0" xr:uid="{00000000-0006-0000-0B00-00008D000000}">
      <text>
        <r>
          <rPr>
            <b/>
            <sz val="9"/>
            <color indexed="81"/>
            <rFont val="ＭＳ Ｐゴシック"/>
            <family val="3"/>
            <charset val="128"/>
          </rPr>
          <t>岩田京次:</t>
        </r>
        <r>
          <rPr>
            <sz val="9"/>
            <color indexed="81"/>
            <rFont val="ＭＳ Ｐゴシック"/>
            <family val="3"/>
            <charset val="128"/>
          </rPr>
          <t xml:space="preserve">
</t>
        </r>
      </text>
    </comment>
    <comment ref="BA25" authorId="1" shapeId="0" xr:uid="{00000000-0006-0000-0B00-00008E000000}">
      <text>
        <r>
          <rPr>
            <b/>
            <sz val="9"/>
            <color indexed="81"/>
            <rFont val="ＭＳ Ｐゴシック"/>
            <family val="3"/>
            <charset val="128"/>
          </rPr>
          <t>岩田京次:</t>
        </r>
        <r>
          <rPr>
            <sz val="9"/>
            <color indexed="81"/>
            <rFont val="ＭＳ Ｐゴシック"/>
            <family val="3"/>
            <charset val="128"/>
          </rPr>
          <t xml:space="preserve">
</t>
        </r>
      </text>
    </comment>
    <comment ref="BE25" authorId="1" shapeId="0" xr:uid="{00000000-0006-0000-0B00-00008F000000}">
      <text>
        <r>
          <rPr>
            <b/>
            <sz val="9"/>
            <color indexed="81"/>
            <rFont val="ＭＳ Ｐゴシック"/>
            <family val="3"/>
            <charset val="128"/>
          </rPr>
          <t>岩田京次:</t>
        </r>
        <r>
          <rPr>
            <sz val="9"/>
            <color indexed="81"/>
            <rFont val="ＭＳ Ｐゴシック"/>
            <family val="3"/>
            <charset val="128"/>
          </rPr>
          <t xml:space="preserve">
</t>
        </r>
      </text>
    </comment>
    <comment ref="BI25" authorId="1" shapeId="0" xr:uid="{00000000-0006-0000-0B00-000090000000}">
      <text>
        <r>
          <rPr>
            <b/>
            <sz val="9"/>
            <color indexed="81"/>
            <rFont val="ＭＳ Ｐゴシック"/>
            <family val="3"/>
            <charset val="128"/>
          </rPr>
          <t>岩田京次:</t>
        </r>
        <r>
          <rPr>
            <sz val="9"/>
            <color indexed="81"/>
            <rFont val="ＭＳ Ｐゴシック"/>
            <family val="3"/>
            <charset val="128"/>
          </rPr>
          <t xml:space="preserve">
</t>
        </r>
      </text>
    </comment>
    <comment ref="BM25" authorId="1" shapeId="0" xr:uid="{00000000-0006-0000-0B00-000091000000}">
      <text>
        <r>
          <rPr>
            <b/>
            <sz val="9"/>
            <color indexed="81"/>
            <rFont val="ＭＳ Ｐゴシック"/>
            <family val="3"/>
            <charset val="128"/>
          </rPr>
          <t>岩田京次:</t>
        </r>
        <r>
          <rPr>
            <sz val="9"/>
            <color indexed="81"/>
            <rFont val="ＭＳ Ｐゴシック"/>
            <family val="3"/>
            <charset val="128"/>
          </rPr>
          <t xml:space="preserve">
</t>
        </r>
      </text>
    </comment>
    <comment ref="BQ25" authorId="1" shapeId="0" xr:uid="{00000000-0006-0000-0B00-000092000000}">
      <text>
        <r>
          <rPr>
            <b/>
            <sz val="9"/>
            <color indexed="81"/>
            <rFont val="ＭＳ Ｐゴシック"/>
            <family val="3"/>
            <charset val="128"/>
          </rPr>
          <t>岩田京次:</t>
        </r>
        <r>
          <rPr>
            <sz val="9"/>
            <color indexed="81"/>
            <rFont val="ＭＳ Ｐゴシック"/>
            <family val="3"/>
            <charset val="128"/>
          </rPr>
          <t xml:space="preserve">
</t>
        </r>
      </text>
    </comment>
    <comment ref="BU25" authorId="1" shapeId="0" xr:uid="{00000000-0006-0000-0B00-000093000000}">
      <text>
        <r>
          <rPr>
            <b/>
            <sz val="9"/>
            <color indexed="81"/>
            <rFont val="ＭＳ Ｐゴシック"/>
            <family val="3"/>
            <charset val="128"/>
          </rPr>
          <t>岩田京次:</t>
        </r>
        <r>
          <rPr>
            <sz val="9"/>
            <color indexed="81"/>
            <rFont val="ＭＳ Ｐゴシック"/>
            <family val="3"/>
            <charset val="128"/>
          </rPr>
          <t xml:space="preserve">
</t>
        </r>
      </text>
    </comment>
    <comment ref="CO25" authorId="2" shapeId="0" xr:uid="{00000000-0006-0000-0B00-000094000000}">
      <text/>
    </comment>
    <comment ref="C26" authorId="0" shapeId="0" xr:uid="{00000000-0006-0000-0B00-000095000000}">
      <text>
        <r>
          <rPr>
            <b/>
            <sz val="9"/>
            <color indexed="81"/>
            <rFont val="ＭＳ Ｐゴシック"/>
            <family val="3"/>
            <charset val="128"/>
          </rPr>
          <t>iwata:</t>
        </r>
        <r>
          <rPr>
            <sz val="9"/>
            <color indexed="81"/>
            <rFont val="ＭＳ Ｐゴシック"/>
            <family val="3"/>
            <charset val="128"/>
          </rPr>
          <t xml:space="preserve">
</t>
        </r>
      </text>
    </comment>
    <comment ref="D26" authorId="1" shapeId="0" xr:uid="{00000000-0006-0000-0B00-000096000000}">
      <text>
        <r>
          <rPr>
            <b/>
            <sz val="9"/>
            <color indexed="81"/>
            <rFont val="ＭＳ Ｐゴシック"/>
            <family val="3"/>
            <charset val="128"/>
          </rPr>
          <t>岩田京次:</t>
        </r>
        <r>
          <rPr>
            <sz val="9"/>
            <color indexed="81"/>
            <rFont val="ＭＳ Ｐゴシック"/>
            <family val="3"/>
            <charset val="128"/>
          </rPr>
          <t xml:space="preserve">
</t>
        </r>
      </text>
    </comment>
    <comment ref="E26" authorId="1" shapeId="0" xr:uid="{00000000-0006-0000-0B00-000097000000}">
      <text/>
    </comment>
    <comment ref="F26" authorId="0" shapeId="0" xr:uid="{00000000-0006-0000-0B00-000098000000}">
      <text>
        <r>
          <rPr>
            <b/>
            <sz val="9"/>
            <color indexed="81"/>
            <rFont val="ＭＳ Ｐゴシック"/>
            <family val="3"/>
            <charset val="128"/>
          </rPr>
          <t>iwata:</t>
        </r>
        <r>
          <rPr>
            <sz val="9"/>
            <color indexed="81"/>
            <rFont val="ＭＳ Ｐゴシック"/>
            <family val="3"/>
            <charset val="128"/>
          </rPr>
          <t xml:space="preserve">
</t>
        </r>
      </text>
    </comment>
    <comment ref="Y26" authorId="1" shapeId="0" xr:uid="{00000000-0006-0000-0B00-000099000000}">
      <text>
        <r>
          <rPr>
            <b/>
            <sz val="9"/>
            <color indexed="81"/>
            <rFont val="ＭＳ Ｐゴシック"/>
            <family val="3"/>
            <charset val="128"/>
          </rPr>
          <t>岩田京次:</t>
        </r>
        <r>
          <rPr>
            <sz val="9"/>
            <color indexed="81"/>
            <rFont val="ＭＳ Ｐゴシック"/>
            <family val="3"/>
            <charset val="128"/>
          </rPr>
          <t xml:space="preserve">
</t>
        </r>
      </text>
    </comment>
    <comment ref="AC26" authorId="1" shapeId="0" xr:uid="{00000000-0006-0000-0B00-00009A000000}">
      <text>
        <r>
          <rPr>
            <b/>
            <sz val="9"/>
            <color indexed="81"/>
            <rFont val="ＭＳ Ｐゴシック"/>
            <family val="3"/>
            <charset val="128"/>
          </rPr>
          <t>岩田京次:</t>
        </r>
        <r>
          <rPr>
            <sz val="9"/>
            <color indexed="81"/>
            <rFont val="ＭＳ Ｐゴシック"/>
            <family val="3"/>
            <charset val="128"/>
          </rPr>
          <t xml:space="preserve">
</t>
        </r>
      </text>
    </comment>
    <comment ref="AG26" authorId="1" shapeId="0" xr:uid="{00000000-0006-0000-0B00-00009B000000}">
      <text>
        <r>
          <rPr>
            <b/>
            <sz val="9"/>
            <color indexed="81"/>
            <rFont val="ＭＳ Ｐゴシック"/>
            <family val="3"/>
            <charset val="128"/>
          </rPr>
          <t>岩田京次:</t>
        </r>
        <r>
          <rPr>
            <sz val="9"/>
            <color indexed="81"/>
            <rFont val="ＭＳ Ｐゴシック"/>
            <family val="3"/>
            <charset val="128"/>
          </rPr>
          <t xml:space="preserve">
</t>
        </r>
      </text>
    </comment>
    <comment ref="AK26" authorId="1" shapeId="0" xr:uid="{00000000-0006-0000-0B00-00009C000000}">
      <text>
        <r>
          <rPr>
            <b/>
            <sz val="9"/>
            <color indexed="81"/>
            <rFont val="ＭＳ Ｐゴシック"/>
            <family val="3"/>
            <charset val="128"/>
          </rPr>
          <t>岩田京次:</t>
        </r>
        <r>
          <rPr>
            <sz val="9"/>
            <color indexed="81"/>
            <rFont val="ＭＳ Ｐゴシック"/>
            <family val="3"/>
            <charset val="128"/>
          </rPr>
          <t xml:space="preserve">
</t>
        </r>
      </text>
    </comment>
    <comment ref="AO26" authorId="1" shapeId="0" xr:uid="{00000000-0006-0000-0B00-00009D000000}">
      <text>
        <r>
          <rPr>
            <b/>
            <sz val="9"/>
            <color indexed="81"/>
            <rFont val="ＭＳ Ｐゴシック"/>
            <family val="3"/>
            <charset val="128"/>
          </rPr>
          <t>岩田京次:</t>
        </r>
        <r>
          <rPr>
            <sz val="9"/>
            <color indexed="81"/>
            <rFont val="ＭＳ Ｐゴシック"/>
            <family val="3"/>
            <charset val="128"/>
          </rPr>
          <t xml:space="preserve">
</t>
        </r>
      </text>
    </comment>
    <comment ref="AS26" authorId="1" shapeId="0" xr:uid="{00000000-0006-0000-0B00-00009E000000}">
      <text>
        <r>
          <rPr>
            <b/>
            <sz val="9"/>
            <color indexed="81"/>
            <rFont val="ＭＳ Ｐゴシック"/>
            <family val="3"/>
            <charset val="128"/>
          </rPr>
          <t>岩田京次:</t>
        </r>
        <r>
          <rPr>
            <sz val="9"/>
            <color indexed="81"/>
            <rFont val="ＭＳ Ｐゴシック"/>
            <family val="3"/>
            <charset val="128"/>
          </rPr>
          <t xml:space="preserve">
</t>
        </r>
      </text>
    </comment>
    <comment ref="AW26" authorId="1" shapeId="0" xr:uid="{00000000-0006-0000-0B00-00009F000000}">
      <text>
        <r>
          <rPr>
            <b/>
            <sz val="9"/>
            <color indexed="81"/>
            <rFont val="ＭＳ Ｐゴシック"/>
            <family val="3"/>
            <charset val="128"/>
          </rPr>
          <t>岩田京次:</t>
        </r>
        <r>
          <rPr>
            <sz val="9"/>
            <color indexed="81"/>
            <rFont val="ＭＳ Ｐゴシック"/>
            <family val="3"/>
            <charset val="128"/>
          </rPr>
          <t xml:space="preserve">
</t>
        </r>
      </text>
    </comment>
    <comment ref="BA26" authorId="1" shapeId="0" xr:uid="{00000000-0006-0000-0B00-0000A0000000}">
      <text>
        <r>
          <rPr>
            <b/>
            <sz val="9"/>
            <color indexed="81"/>
            <rFont val="ＭＳ Ｐゴシック"/>
            <family val="3"/>
            <charset val="128"/>
          </rPr>
          <t>岩田京次:</t>
        </r>
        <r>
          <rPr>
            <sz val="9"/>
            <color indexed="81"/>
            <rFont val="ＭＳ Ｐゴシック"/>
            <family val="3"/>
            <charset val="128"/>
          </rPr>
          <t xml:space="preserve">
</t>
        </r>
      </text>
    </comment>
    <comment ref="BE26" authorId="1" shapeId="0" xr:uid="{00000000-0006-0000-0B00-0000A1000000}">
      <text>
        <r>
          <rPr>
            <b/>
            <sz val="9"/>
            <color indexed="81"/>
            <rFont val="ＭＳ Ｐゴシック"/>
            <family val="3"/>
            <charset val="128"/>
          </rPr>
          <t>岩田京次:</t>
        </r>
        <r>
          <rPr>
            <sz val="9"/>
            <color indexed="81"/>
            <rFont val="ＭＳ Ｐゴシック"/>
            <family val="3"/>
            <charset val="128"/>
          </rPr>
          <t xml:space="preserve">
</t>
        </r>
      </text>
    </comment>
    <comment ref="BI26" authorId="1" shapeId="0" xr:uid="{00000000-0006-0000-0B00-0000A2000000}">
      <text>
        <r>
          <rPr>
            <b/>
            <sz val="9"/>
            <color indexed="81"/>
            <rFont val="ＭＳ Ｐゴシック"/>
            <family val="3"/>
            <charset val="128"/>
          </rPr>
          <t>岩田京次:</t>
        </r>
        <r>
          <rPr>
            <sz val="9"/>
            <color indexed="81"/>
            <rFont val="ＭＳ Ｐゴシック"/>
            <family val="3"/>
            <charset val="128"/>
          </rPr>
          <t xml:space="preserve">
</t>
        </r>
      </text>
    </comment>
    <comment ref="BM26" authorId="1" shapeId="0" xr:uid="{00000000-0006-0000-0B00-0000A3000000}">
      <text>
        <r>
          <rPr>
            <b/>
            <sz val="9"/>
            <color indexed="81"/>
            <rFont val="ＭＳ Ｐゴシック"/>
            <family val="3"/>
            <charset val="128"/>
          </rPr>
          <t>岩田京次:</t>
        </r>
        <r>
          <rPr>
            <sz val="9"/>
            <color indexed="81"/>
            <rFont val="ＭＳ Ｐゴシック"/>
            <family val="3"/>
            <charset val="128"/>
          </rPr>
          <t xml:space="preserve">
</t>
        </r>
      </text>
    </comment>
    <comment ref="BQ26" authorId="1" shapeId="0" xr:uid="{00000000-0006-0000-0B00-0000A4000000}">
      <text>
        <r>
          <rPr>
            <b/>
            <sz val="9"/>
            <color indexed="81"/>
            <rFont val="ＭＳ Ｐゴシック"/>
            <family val="3"/>
            <charset val="128"/>
          </rPr>
          <t>岩田京次:</t>
        </r>
        <r>
          <rPr>
            <sz val="9"/>
            <color indexed="81"/>
            <rFont val="ＭＳ Ｐゴシック"/>
            <family val="3"/>
            <charset val="128"/>
          </rPr>
          <t xml:space="preserve">
</t>
        </r>
      </text>
    </comment>
    <comment ref="BU26" authorId="1" shapeId="0" xr:uid="{00000000-0006-0000-0B00-0000A5000000}">
      <text>
        <r>
          <rPr>
            <b/>
            <sz val="9"/>
            <color indexed="81"/>
            <rFont val="ＭＳ Ｐゴシック"/>
            <family val="3"/>
            <charset val="128"/>
          </rPr>
          <t>岩田京次:</t>
        </r>
        <r>
          <rPr>
            <sz val="9"/>
            <color indexed="81"/>
            <rFont val="ＭＳ Ｐゴシック"/>
            <family val="3"/>
            <charset val="128"/>
          </rPr>
          <t xml:space="preserve">
</t>
        </r>
      </text>
    </comment>
    <comment ref="CO26" authorId="2" shapeId="0" xr:uid="{00000000-0006-0000-0B00-0000A6000000}">
      <text/>
    </comment>
    <comment ref="C27" authorId="0" shapeId="0" xr:uid="{00000000-0006-0000-0B00-0000A7000000}">
      <text>
        <r>
          <rPr>
            <b/>
            <sz val="9"/>
            <color indexed="81"/>
            <rFont val="ＭＳ Ｐゴシック"/>
            <family val="3"/>
            <charset val="128"/>
          </rPr>
          <t>iwata:</t>
        </r>
        <r>
          <rPr>
            <sz val="9"/>
            <color indexed="81"/>
            <rFont val="ＭＳ Ｐゴシック"/>
            <family val="3"/>
            <charset val="128"/>
          </rPr>
          <t xml:space="preserve">
</t>
        </r>
      </text>
    </comment>
    <comment ref="D27" authorId="1" shapeId="0" xr:uid="{00000000-0006-0000-0B00-0000A8000000}">
      <text>
        <r>
          <rPr>
            <b/>
            <sz val="9"/>
            <color indexed="81"/>
            <rFont val="ＭＳ Ｐゴシック"/>
            <family val="3"/>
            <charset val="128"/>
          </rPr>
          <t>岩田京次:</t>
        </r>
        <r>
          <rPr>
            <sz val="9"/>
            <color indexed="81"/>
            <rFont val="ＭＳ Ｐゴシック"/>
            <family val="3"/>
            <charset val="128"/>
          </rPr>
          <t xml:space="preserve">
</t>
        </r>
      </text>
    </comment>
    <comment ref="E27" authorId="1" shapeId="0" xr:uid="{00000000-0006-0000-0B00-0000A9000000}">
      <text/>
    </comment>
    <comment ref="F27" authorId="0" shapeId="0" xr:uid="{00000000-0006-0000-0B00-0000AA000000}">
      <text>
        <r>
          <rPr>
            <b/>
            <sz val="9"/>
            <color indexed="81"/>
            <rFont val="ＭＳ Ｐゴシック"/>
            <family val="3"/>
            <charset val="128"/>
          </rPr>
          <t>iwata:</t>
        </r>
        <r>
          <rPr>
            <sz val="9"/>
            <color indexed="81"/>
            <rFont val="ＭＳ Ｐゴシック"/>
            <family val="3"/>
            <charset val="128"/>
          </rPr>
          <t xml:space="preserve">
</t>
        </r>
      </text>
    </comment>
    <comment ref="Y27" authorId="1" shapeId="0" xr:uid="{00000000-0006-0000-0B00-0000AB000000}">
      <text>
        <r>
          <rPr>
            <b/>
            <sz val="9"/>
            <color indexed="81"/>
            <rFont val="ＭＳ Ｐゴシック"/>
            <family val="3"/>
            <charset val="128"/>
          </rPr>
          <t>岩田京次:</t>
        </r>
        <r>
          <rPr>
            <sz val="9"/>
            <color indexed="81"/>
            <rFont val="ＭＳ Ｐゴシック"/>
            <family val="3"/>
            <charset val="128"/>
          </rPr>
          <t xml:space="preserve">
</t>
        </r>
      </text>
    </comment>
    <comment ref="AC27" authorId="1" shapeId="0" xr:uid="{00000000-0006-0000-0B00-0000AC000000}">
      <text>
        <r>
          <rPr>
            <b/>
            <sz val="9"/>
            <color indexed="81"/>
            <rFont val="ＭＳ Ｐゴシック"/>
            <family val="3"/>
            <charset val="128"/>
          </rPr>
          <t>岩田京次:</t>
        </r>
        <r>
          <rPr>
            <sz val="9"/>
            <color indexed="81"/>
            <rFont val="ＭＳ Ｐゴシック"/>
            <family val="3"/>
            <charset val="128"/>
          </rPr>
          <t xml:space="preserve">
</t>
        </r>
      </text>
    </comment>
    <comment ref="AG27" authorId="1" shapeId="0" xr:uid="{00000000-0006-0000-0B00-0000AD000000}">
      <text>
        <r>
          <rPr>
            <b/>
            <sz val="9"/>
            <color indexed="81"/>
            <rFont val="ＭＳ Ｐゴシック"/>
            <family val="3"/>
            <charset val="128"/>
          </rPr>
          <t>岩田京次:</t>
        </r>
        <r>
          <rPr>
            <sz val="9"/>
            <color indexed="81"/>
            <rFont val="ＭＳ Ｐゴシック"/>
            <family val="3"/>
            <charset val="128"/>
          </rPr>
          <t xml:space="preserve">
</t>
        </r>
      </text>
    </comment>
    <comment ref="AK27" authorId="1" shapeId="0" xr:uid="{00000000-0006-0000-0B00-0000AE000000}">
      <text>
        <r>
          <rPr>
            <b/>
            <sz val="9"/>
            <color indexed="81"/>
            <rFont val="ＭＳ Ｐゴシック"/>
            <family val="3"/>
            <charset val="128"/>
          </rPr>
          <t>岩田京次:</t>
        </r>
        <r>
          <rPr>
            <sz val="9"/>
            <color indexed="81"/>
            <rFont val="ＭＳ Ｐゴシック"/>
            <family val="3"/>
            <charset val="128"/>
          </rPr>
          <t xml:space="preserve">
</t>
        </r>
      </text>
    </comment>
    <comment ref="AO27" authorId="1" shapeId="0" xr:uid="{00000000-0006-0000-0B00-0000AF000000}">
      <text>
        <r>
          <rPr>
            <b/>
            <sz val="9"/>
            <color indexed="81"/>
            <rFont val="ＭＳ Ｐゴシック"/>
            <family val="3"/>
            <charset val="128"/>
          </rPr>
          <t>岩田京次:</t>
        </r>
        <r>
          <rPr>
            <sz val="9"/>
            <color indexed="81"/>
            <rFont val="ＭＳ Ｐゴシック"/>
            <family val="3"/>
            <charset val="128"/>
          </rPr>
          <t xml:space="preserve">
</t>
        </r>
      </text>
    </comment>
    <comment ref="AS27" authorId="1" shapeId="0" xr:uid="{00000000-0006-0000-0B00-0000B0000000}">
      <text>
        <r>
          <rPr>
            <b/>
            <sz val="9"/>
            <color indexed="81"/>
            <rFont val="ＭＳ Ｐゴシック"/>
            <family val="3"/>
            <charset val="128"/>
          </rPr>
          <t>岩田京次:</t>
        </r>
        <r>
          <rPr>
            <sz val="9"/>
            <color indexed="81"/>
            <rFont val="ＭＳ Ｐゴシック"/>
            <family val="3"/>
            <charset val="128"/>
          </rPr>
          <t xml:space="preserve">
</t>
        </r>
      </text>
    </comment>
    <comment ref="AW27" authorId="1" shapeId="0" xr:uid="{00000000-0006-0000-0B00-0000B1000000}">
      <text>
        <r>
          <rPr>
            <b/>
            <sz val="9"/>
            <color indexed="81"/>
            <rFont val="ＭＳ Ｐゴシック"/>
            <family val="3"/>
            <charset val="128"/>
          </rPr>
          <t>岩田京次:</t>
        </r>
        <r>
          <rPr>
            <sz val="9"/>
            <color indexed="81"/>
            <rFont val="ＭＳ Ｐゴシック"/>
            <family val="3"/>
            <charset val="128"/>
          </rPr>
          <t xml:space="preserve">
</t>
        </r>
      </text>
    </comment>
    <comment ref="BA27" authorId="1" shapeId="0" xr:uid="{00000000-0006-0000-0B00-0000B2000000}">
      <text>
        <r>
          <rPr>
            <b/>
            <sz val="9"/>
            <color indexed="81"/>
            <rFont val="ＭＳ Ｐゴシック"/>
            <family val="3"/>
            <charset val="128"/>
          </rPr>
          <t>岩田京次:</t>
        </r>
        <r>
          <rPr>
            <sz val="9"/>
            <color indexed="81"/>
            <rFont val="ＭＳ Ｐゴシック"/>
            <family val="3"/>
            <charset val="128"/>
          </rPr>
          <t xml:space="preserve">
</t>
        </r>
      </text>
    </comment>
    <comment ref="BE27" authorId="1" shapeId="0" xr:uid="{00000000-0006-0000-0B00-0000B3000000}">
      <text>
        <r>
          <rPr>
            <b/>
            <sz val="9"/>
            <color indexed="81"/>
            <rFont val="ＭＳ Ｐゴシック"/>
            <family val="3"/>
            <charset val="128"/>
          </rPr>
          <t>岩田京次:</t>
        </r>
        <r>
          <rPr>
            <sz val="9"/>
            <color indexed="81"/>
            <rFont val="ＭＳ Ｐゴシック"/>
            <family val="3"/>
            <charset val="128"/>
          </rPr>
          <t xml:space="preserve">
</t>
        </r>
      </text>
    </comment>
    <comment ref="BI27" authorId="1" shapeId="0" xr:uid="{00000000-0006-0000-0B00-0000B4000000}">
      <text>
        <r>
          <rPr>
            <b/>
            <sz val="9"/>
            <color indexed="81"/>
            <rFont val="ＭＳ Ｐゴシック"/>
            <family val="3"/>
            <charset val="128"/>
          </rPr>
          <t>岩田京次:</t>
        </r>
        <r>
          <rPr>
            <sz val="9"/>
            <color indexed="81"/>
            <rFont val="ＭＳ Ｐゴシック"/>
            <family val="3"/>
            <charset val="128"/>
          </rPr>
          <t xml:space="preserve">
</t>
        </r>
      </text>
    </comment>
    <comment ref="BM27" authorId="1" shapeId="0" xr:uid="{00000000-0006-0000-0B00-0000B5000000}">
      <text>
        <r>
          <rPr>
            <b/>
            <sz val="9"/>
            <color indexed="81"/>
            <rFont val="ＭＳ Ｐゴシック"/>
            <family val="3"/>
            <charset val="128"/>
          </rPr>
          <t>岩田京次:</t>
        </r>
        <r>
          <rPr>
            <sz val="9"/>
            <color indexed="81"/>
            <rFont val="ＭＳ Ｐゴシック"/>
            <family val="3"/>
            <charset val="128"/>
          </rPr>
          <t xml:space="preserve">
</t>
        </r>
      </text>
    </comment>
    <comment ref="BQ27" authorId="1" shapeId="0" xr:uid="{00000000-0006-0000-0B00-0000B6000000}">
      <text>
        <r>
          <rPr>
            <b/>
            <sz val="9"/>
            <color indexed="81"/>
            <rFont val="ＭＳ Ｐゴシック"/>
            <family val="3"/>
            <charset val="128"/>
          </rPr>
          <t>岩田京次:</t>
        </r>
        <r>
          <rPr>
            <sz val="9"/>
            <color indexed="81"/>
            <rFont val="ＭＳ Ｐゴシック"/>
            <family val="3"/>
            <charset val="128"/>
          </rPr>
          <t xml:space="preserve">
</t>
        </r>
      </text>
    </comment>
    <comment ref="BU27" authorId="1" shapeId="0" xr:uid="{00000000-0006-0000-0B00-0000B7000000}">
      <text>
        <r>
          <rPr>
            <b/>
            <sz val="9"/>
            <color indexed="81"/>
            <rFont val="ＭＳ Ｐゴシック"/>
            <family val="3"/>
            <charset val="128"/>
          </rPr>
          <t>岩田京次:</t>
        </r>
        <r>
          <rPr>
            <sz val="9"/>
            <color indexed="81"/>
            <rFont val="ＭＳ Ｐゴシック"/>
            <family val="3"/>
            <charset val="128"/>
          </rPr>
          <t xml:space="preserve">
</t>
        </r>
      </text>
    </comment>
    <comment ref="CO27" authorId="2" shapeId="0" xr:uid="{00000000-0006-0000-0B00-0000B8000000}">
      <text/>
    </comment>
    <comment ref="C28" authorId="0" shapeId="0" xr:uid="{00000000-0006-0000-0B00-0000B9000000}">
      <text>
        <r>
          <rPr>
            <b/>
            <sz val="9"/>
            <color indexed="81"/>
            <rFont val="ＭＳ Ｐゴシック"/>
            <family val="3"/>
            <charset val="128"/>
          </rPr>
          <t>iwata:</t>
        </r>
        <r>
          <rPr>
            <sz val="9"/>
            <color indexed="81"/>
            <rFont val="ＭＳ Ｐゴシック"/>
            <family val="3"/>
            <charset val="128"/>
          </rPr>
          <t xml:space="preserve">
</t>
        </r>
      </text>
    </comment>
    <comment ref="D28" authorId="1" shapeId="0" xr:uid="{00000000-0006-0000-0B00-0000BA000000}">
      <text>
        <r>
          <rPr>
            <b/>
            <sz val="9"/>
            <color indexed="81"/>
            <rFont val="ＭＳ Ｐゴシック"/>
            <family val="3"/>
            <charset val="128"/>
          </rPr>
          <t>岩田京次:</t>
        </r>
        <r>
          <rPr>
            <sz val="9"/>
            <color indexed="81"/>
            <rFont val="ＭＳ Ｐゴシック"/>
            <family val="3"/>
            <charset val="128"/>
          </rPr>
          <t xml:space="preserve">
</t>
        </r>
      </text>
    </comment>
    <comment ref="E28" authorId="1" shapeId="0" xr:uid="{00000000-0006-0000-0B00-0000BB000000}">
      <text/>
    </comment>
    <comment ref="F28" authorId="0" shapeId="0" xr:uid="{00000000-0006-0000-0B00-0000BC000000}">
      <text>
        <r>
          <rPr>
            <b/>
            <sz val="9"/>
            <color indexed="81"/>
            <rFont val="ＭＳ Ｐゴシック"/>
            <family val="3"/>
            <charset val="128"/>
          </rPr>
          <t>iwata:</t>
        </r>
        <r>
          <rPr>
            <sz val="9"/>
            <color indexed="81"/>
            <rFont val="ＭＳ Ｐゴシック"/>
            <family val="3"/>
            <charset val="128"/>
          </rPr>
          <t xml:space="preserve">
</t>
        </r>
      </text>
    </comment>
    <comment ref="Y28" authorId="1" shapeId="0" xr:uid="{00000000-0006-0000-0B00-0000BD000000}">
      <text>
        <r>
          <rPr>
            <b/>
            <sz val="9"/>
            <color indexed="81"/>
            <rFont val="ＭＳ Ｐゴシック"/>
            <family val="3"/>
            <charset val="128"/>
          </rPr>
          <t>岩田京次:</t>
        </r>
        <r>
          <rPr>
            <sz val="9"/>
            <color indexed="81"/>
            <rFont val="ＭＳ Ｐゴシック"/>
            <family val="3"/>
            <charset val="128"/>
          </rPr>
          <t xml:space="preserve">
</t>
        </r>
      </text>
    </comment>
    <comment ref="AC28" authorId="1" shapeId="0" xr:uid="{00000000-0006-0000-0B00-0000BE000000}">
      <text>
        <r>
          <rPr>
            <b/>
            <sz val="9"/>
            <color indexed="81"/>
            <rFont val="ＭＳ Ｐゴシック"/>
            <family val="3"/>
            <charset val="128"/>
          </rPr>
          <t>岩田京次:</t>
        </r>
        <r>
          <rPr>
            <sz val="9"/>
            <color indexed="81"/>
            <rFont val="ＭＳ Ｐゴシック"/>
            <family val="3"/>
            <charset val="128"/>
          </rPr>
          <t xml:space="preserve">
</t>
        </r>
      </text>
    </comment>
    <comment ref="AG28" authorId="1" shapeId="0" xr:uid="{00000000-0006-0000-0B00-0000BF000000}">
      <text>
        <r>
          <rPr>
            <b/>
            <sz val="9"/>
            <color indexed="81"/>
            <rFont val="ＭＳ Ｐゴシック"/>
            <family val="3"/>
            <charset val="128"/>
          </rPr>
          <t>岩田京次:</t>
        </r>
        <r>
          <rPr>
            <sz val="9"/>
            <color indexed="81"/>
            <rFont val="ＭＳ Ｐゴシック"/>
            <family val="3"/>
            <charset val="128"/>
          </rPr>
          <t xml:space="preserve">
</t>
        </r>
      </text>
    </comment>
    <comment ref="AK28" authorId="1" shapeId="0" xr:uid="{00000000-0006-0000-0B00-0000C0000000}">
      <text>
        <r>
          <rPr>
            <b/>
            <sz val="9"/>
            <color indexed="81"/>
            <rFont val="ＭＳ Ｐゴシック"/>
            <family val="3"/>
            <charset val="128"/>
          </rPr>
          <t>岩田京次:</t>
        </r>
        <r>
          <rPr>
            <sz val="9"/>
            <color indexed="81"/>
            <rFont val="ＭＳ Ｐゴシック"/>
            <family val="3"/>
            <charset val="128"/>
          </rPr>
          <t xml:space="preserve">
</t>
        </r>
      </text>
    </comment>
    <comment ref="AO28" authorId="1" shapeId="0" xr:uid="{00000000-0006-0000-0B00-0000C1000000}">
      <text>
        <r>
          <rPr>
            <b/>
            <sz val="9"/>
            <color indexed="81"/>
            <rFont val="ＭＳ Ｐゴシック"/>
            <family val="3"/>
            <charset val="128"/>
          </rPr>
          <t>岩田京次:</t>
        </r>
        <r>
          <rPr>
            <sz val="9"/>
            <color indexed="81"/>
            <rFont val="ＭＳ Ｐゴシック"/>
            <family val="3"/>
            <charset val="128"/>
          </rPr>
          <t xml:space="preserve">
</t>
        </r>
      </text>
    </comment>
    <comment ref="AS28" authorId="1" shapeId="0" xr:uid="{00000000-0006-0000-0B00-0000C2000000}">
      <text>
        <r>
          <rPr>
            <b/>
            <sz val="9"/>
            <color indexed="81"/>
            <rFont val="ＭＳ Ｐゴシック"/>
            <family val="3"/>
            <charset val="128"/>
          </rPr>
          <t>岩田京次:</t>
        </r>
        <r>
          <rPr>
            <sz val="9"/>
            <color indexed="81"/>
            <rFont val="ＭＳ Ｐゴシック"/>
            <family val="3"/>
            <charset val="128"/>
          </rPr>
          <t xml:space="preserve">
</t>
        </r>
      </text>
    </comment>
    <comment ref="AW28" authorId="1" shapeId="0" xr:uid="{00000000-0006-0000-0B00-0000C3000000}">
      <text>
        <r>
          <rPr>
            <b/>
            <sz val="9"/>
            <color indexed="81"/>
            <rFont val="ＭＳ Ｐゴシック"/>
            <family val="3"/>
            <charset val="128"/>
          </rPr>
          <t>岩田京次:</t>
        </r>
        <r>
          <rPr>
            <sz val="9"/>
            <color indexed="81"/>
            <rFont val="ＭＳ Ｐゴシック"/>
            <family val="3"/>
            <charset val="128"/>
          </rPr>
          <t xml:space="preserve">
</t>
        </r>
      </text>
    </comment>
    <comment ref="BA28" authorId="1" shapeId="0" xr:uid="{00000000-0006-0000-0B00-0000C4000000}">
      <text>
        <r>
          <rPr>
            <b/>
            <sz val="9"/>
            <color indexed="81"/>
            <rFont val="ＭＳ Ｐゴシック"/>
            <family val="3"/>
            <charset val="128"/>
          </rPr>
          <t>岩田京次:</t>
        </r>
        <r>
          <rPr>
            <sz val="9"/>
            <color indexed="81"/>
            <rFont val="ＭＳ Ｐゴシック"/>
            <family val="3"/>
            <charset val="128"/>
          </rPr>
          <t xml:space="preserve">
</t>
        </r>
      </text>
    </comment>
    <comment ref="BE28" authorId="1" shapeId="0" xr:uid="{00000000-0006-0000-0B00-0000C5000000}">
      <text>
        <r>
          <rPr>
            <b/>
            <sz val="9"/>
            <color indexed="81"/>
            <rFont val="ＭＳ Ｐゴシック"/>
            <family val="3"/>
            <charset val="128"/>
          </rPr>
          <t>岩田京次:</t>
        </r>
        <r>
          <rPr>
            <sz val="9"/>
            <color indexed="81"/>
            <rFont val="ＭＳ Ｐゴシック"/>
            <family val="3"/>
            <charset val="128"/>
          </rPr>
          <t xml:space="preserve">
</t>
        </r>
      </text>
    </comment>
    <comment ref="BI28" authorId="1" shapeId="0" xr:uid="{00000000-0006-0000-0B00-0000C6000000}">
      <text>
        <r>
          <rPr>
            <b/>
            <sz val="9"/>
            <color indexed="81"/>
            <rFont val="ＭＳ Ｐゴシック"/>
            <family val="3"/>
            <charset val="128"/>
          </rPr>
          <t>岩田京次:</t>
        </r>
        <r>
          <rPr>
            <sz val="9"/>
            <color indexed="81"/>
            <rFont val="ＭＳ Ｐゴシック"/>
            <family val="3"/>
            <charset val="128"/>
          </rPr>
          <t xml:space="preserve">
</t>
        </r>
      </text>
    </comment>
    <comment ref="BM28" authorId="1" shapeId="0" xr:uid="{00000000-0006-0000-0B00-0000C7000000}">
      <text>
        <r>
          <rPr>
            <b/>
            <sz val="9"/>
            <color indexed="81"/>
            <rFont val="ＭＳ Ｐゴシック"/>
            <family val="3"/>
            <charset val="128"/>
          </rPr>
          <t>岩田京次:</t>
        </r>
        <r>
          <rPr>
            <sz val="9"/>
            <color indexed="81"/>
            <rFont val="ＭＳ Ｐゴシック"/>
            <family val="3"/>
            <charset val="128"/>
          </rPr>
          <t xml:space="preserve">
</t>
        </r>
      </text>
    </comment>
    <comment ref="BQ28" authorId="1" shapeId="0" xr:uid="{00000000-0006-0000-0B00-0000C8000000}">
      <text>
        <r>
          <rPr>
            <b/>
            <sz val="9"/>
            <color indexed="81"/>
            <rFont val="ＭＳ Ｐゴシック"/>
            <family val="3"/>
            <charset val="128"/>
          </rPr>
          <t>岩田京次:</t>
        </r>
        <r>
          <rPr>
            <sz val="9"/>
            <color indexed="81"/>
            <rFont val="ＭＳ Ｐゴシック"/>
            <family val="3"/>
            <charset val="128"/>
          </rPr>
          <t xml:space="preserve">
</t>
        </r>
      </text>
    </comment>
    <comment ref="BU28" authorId="1" shapeId="0" xr:uid="{00000000-0006-0000-0B00-0000C9000000}">
      <text>
        <r>
          <rPr>
            <b/>
            <sz val="9"/>
            <color indexed="81"/>
            <rFont val="ＭＳ Ｐゴシック"/>
            <family val="3"/>
            <charset val="128"/>
          </rPr>
          <t>岩田京次:</t>
        </r>
        <r>
          <rPr>
            <sz val="9"/>
            <color indexed="81"/>
            <rFont val="ＭＳ Ｐゴシック"/>
            <family val="3"/>
            <charset val="128"/>
          </rPr>
          <t xml:space="preserve">
</t>
        </r>
      </text>
    </comment>
    <comment ref="CO28" authorId="2" shapeId="0" xr:uid="{00000000-0006-0000-0B00-0000CA000000}">
      <text/>
    </comment>
    <comment ref="C29" authorId="0" shapeId="0" xr:uid="{00000000-0006-0000-0B00-0000CB000000}">
      <text>
        <r>
          <rPr>
            <b/>
            <sz val="9"/>
            <color indexed="81"/>
            <rFont val="ＭＳ Ｐゴシック"/>
            <family val="3"/>
            <charset val="128"/>
          </rPr>
          <t>iwata:</t>
        </r>
        <r>
          <rPr>
            <sz val="9"/>
            <color indexed="81"/>
            <rFont val="ＭＳ Ｐゴシック"/>
            <family val="3"/>
            <charset val="128"/>
          </rPr>
          <t xml:space="preserve">
</t>
        </r>
      </text>
    </comment>
    <comment ref="D29" authorId="1" shapeId="0" xr:uid="{00000000-0006-0000-0B00-0000CC000000}">
      <text>
        <r>
          <rPr>
            <b/>
            <sz val="9"/>
            <color indexed="81"/>
            <rFont val="ＭＳ Ｐゴシック"/>
            <family val="3"/>
            <charset val="128"/>
          </rPr>
          <t>岩田京次:</t>
        </r>
        <r>
          <rPr>
            <sz val="9"/>
            <color indexed="81"/>
            <rFont val="ＭＳ Ｐゴシック"/>
            <family val="3"/>
            <charset val="128"/>
          </rPr>
          <t xml:space="preserve">
</t>
        </r>
      </text>
    </comment>
    <comment ref="E29" authorId="1" shapeId="0" xr:uid="{00000000-0006-0000-0B00-0000CD000000}">
      <text/>
    </comment>
    <comment ref="F29" authorId="0" shapeId="0" xr:uid="{00000000-0006-0000-0B00-0000CE000000}">
      <text>
        <r>
          <rPr>
            <b/>
            <sz val="9"/>
            <color indexed="81"/>
            <rFont val="ＭＳ Ｐゴシック"/>
            <family val="3"/>
            <charset val="128"/>
          </rPr>
          <t>iwata:</t>
        </r>
        <r>
          <rPr>
            <sz val="9"/>
            <color indexed="81"/>
            <rFont val="ＭＳ Ｐゴシック"/>
            <family val="3"/>
            <charset val="128"/>
          </rPr>
          <t xml:space="preserve">
</t>
        </r>
      </text>
    </comment>
    <comment ref="Y29" authorId="1" shapeId="0" xr:uid="{00000000-0006-0000-0B00-0000CF000000}">
      <text>
        <r>
          <rPr>
            <b/>
            <sz val="9"/>
            <color indexed="81"/>
            <rFont val="ＭＳ Ｐゴシック"/>
            <family val="3"/>
            <charset val="128"/>
          </rPr>
          <t>岩田京次:</t>
        </r>
        <r>
          <rPr>
            <sz val="9"/>
            <color indexed="81"/>
            <rFont val="ＭＳ Ｐゴシック"/>
            <family val="3"/>
            <charset val="128"/>
          </rPr>
          <t xml:space="preserve">
</t>
        </r>
      </text>
    </comment>
    <comment ref="AC29" authorId="1" shapeId="0" xr:uid="{00000000-0006-0000-0B00-0000D0000000}">
      <text>
        <r>
          <rPr>
            <b/>
            <sz val="9"/>
            <color indexed="81"/>
            <rFont val="ＭＳ Ｐゴシック"/>
            <family val="3"/>
            <charset val="128"/>
          </rPr>
          <t>岩田京次:</t>
        </r>
        <r>
          <rPr>
            <sz val="9"/>
            <color indexed="81"/>
            <rFont val="ＭＳ Ｐゴシック"/>
            <family val="3"/>
            <charset val="128"/>
          </rPr>
          <t xml:space="preserve">
</t>
        </r>
      </text>
    </comment>
    <comment ref="AG29" authorId="1" shapeId="0" xr:uid="{00000000-0006-0000-0B00-0000D1000000}">
      <text>
        <r>
          <rPr>
            <b/>
            <sz val="9"/>
            <color indexed="81"/>
            <rFont val="ＭＳ Ｐゴシック"/>
            <family val="3"/>
            <charset val="128"/>
          </rPr>
          <t>岩田京次:</t>
        </r>
        <r>
          <rPr>
            <sz val="9"/>
            <color indexed="81"/>
            <rFont val="ＭＳ Ｐゴシック"/>
            <family val="3"/>
            <charset val="128"/>
          </rPr>
          <t xml:space="preserve">
</t>
        </r>
      </text>
    </comment>
    <comment ref="AK29" authorId="1" shapeId="0" xr:uid="{00000000-0006-0000-0B00-0000D2000000}">
      <text>
        <r>
          <rPr>
            <b/>
            <sz val="9"/>
            <color indexed="81"/>
            <rFont val="ＭＳ Ｐゴシック"/>
            <family val="3"/>
            <charset val="128"/>
          </rPr>
          <t>岩田京次:</t>
        </r>
        <r>
          <rPr>
            <sz val="9"/>
            <color indexed="81"/>
            <rFont val="ＭＳ Ｐゴシック"/>
            <family val="3"/>
            <charset val="128"/>
          </rPr>
          <t xml:space="preserve">
</t>
        </r>
      </text>
    </comment>
    <comment ref="AO29" authorId="1" shapeId="0" xr:uid="{00000000-0006-0000-0B00-0000D3000000}">
      <text>
        <r>
          <rPr>
            <b/>
            <sz val="9"/>
            <color indexed="81"/>
            <rFont val="ＭＳ Ｐゴシック"/>
            <family val="3"/>
            <charset val="128"/>
          </rPr>
          <t>岩田京次:</t>
        </r>
        <r>
          <rPr>
            <sz val="9"/>
            <color indexed="81"/>
            <rFont val="ＭＳ Ｐゴシック"/>
            <family val="3"/>
            <charset val="128"/>
          </rPr>
          <t xml:space="preserve">
</t>
        </r>
      </text>
    </comment>
    <comment ref="AS29" authorId="1" shapeId="0" xr:uid="{00000000-0006-0000-0B00-0000D4000000}">
      <text>
        <r>
          <rPr>
            <b/>
            <sz val="9"/>
            <color indexed="81"/>
            <rFont val="ＭＳ Ｐゴシック"/>
            <family val="3"/>
            <charset val="128"/>
          </rPr>
          <t>岩田京次:</t>
        </r>
        <r>
          <rPr>
            <sz val="9"/>
            <color indexed="81"/>
            <rFont val="ＭＳ Ｐゴシック"/>
            <family val="3"/>
            <charset val="128"/>
          </rPr>
          <t xml:space="preserve">
</t>
        </r>
      </text>
    </comment>
    <comment ref="AW29" authorId="1" shapeId="0" xr:uid="{00000000-0006-0000-0B00-0000D5000000}">
      <text>
        <r>
          <rPr>
            <b/>
            <sz val="9"/>
            <color indexed="81"/>
            <rFont val="ＭＳ Ｐゴシック"/>
            <family val="3"/>
            <charset val="128"/>
          </rPr>
          <t>岩田京次:</t>
        </r>
        <r>
          <rPr>
            <sz val="9"/>
            <color indexed="81"/>
            <rFont val="ＭＳ Ｐゴシック"/>
            <family val="3"/>
            <charset val="128"/>
          </rPr>
          <t xml:space="preserve">
</t>
        </r>
      </text>
    </comment>
    <comment ref="BA29" authorId="1" shapeId="0" xr:uid="{00000000-0006-0000-0B00-0000D6000000}">
      <text>
        <r>
          <rPr>
            <b/>
            <sz val="9"/>
            <color indexed="81"/>
            <rFont val="ＭＳ Ｐゴシック"/>
            <family val="3"/>
            <charset val="128"/>
          </rPr>
          <t>岩田京次:</t>
        </r>
        <r>
          <rPr>
            <sz val="9"/>
            <color indexed="81"/>
            <rFont val="ＭＳ Ｐゴシック"/>
            <family val="3"/>
            <charset val="128"/>
          </rPr>
          <t xml:space="preserve">
</t>
        </r>
      </text>
    </comment>
    <comment ref="BE29" authorId="1" shapeId="0" xr:uid="{00000000-0006-0000-0B00-0000D7000000}">
      <text>
        <r>
          <rPr>
            <b/>
            <sz val="9"/>
            <color indexed="81"/>
            <rFont val="ＭＳ Ｐゴシック"/>
            <family val="3"/>
            <charset val="128"/>
          </rPr>
          <t>岩田京次:</t>
        </r>
        <r>
          <rPr>
            <sz val="9"/>
            <color indexed="81"/>
            <rFont val="ＭＳ Ｐゴシック"/>
            <family val="3"/>
            <charset val="128"/>
          </rPr>
          <t xml:space="preserve">
</t>
        </r>
      </text>
    </comment>
    <comment ref="BI29" authorId="1" shapeId="0" xr:uid="{00000000-0006-0000-0B00-0000D8000000}">
      <text>
        <r>
          <rPr>
            <b/>
            <sz val="9"/>
            <color indexed="81"/>
            <rFont val="ＭＳ Ｐゴシック"/>
            <family val="3"/>
            <charset val="128"/>
          </rPr>
          <t>岩田京次:</t>
        </r>
        <r>
          <rPr>
            <sz val="9"/>
            <color indexed="81"/>
            <rFont val="ＭＳ Ｐゴシック"/>
            <family val="3"/>
            <charset val="128"/>
          </rPr>
          <t xml:space="preserve">
</t>
        </r>
      </text>
    </comment>
    <comment ref="BM29" authorId="1" shapeId="0" xr:uid="{00000000-0006-0000-0B00-0000D9000000}">
      <text>
        <r>
          <rPr>
            <b/>
            <sz val="9"/>
            <color indexed="81"/>
            <rFont val="ＭＳ Ｐゴシック"/>
            <family val="3"/>
            <charset val="128"/>
          </rPr>
          <t>岩田京次:</t>
        </r>
        <r>
          <rPr>
            <sz val="9"/>
            <color indexed="81"/>
            <rFont val="ＭＳ Ｐゴシック"/>
            <family val="3"/>
            <charset val="128"/>
          </rPr>
          <t xml:space="preserve">
</t>
        </r>
      </text>
    </comment>
    <comment ref="BQ29" authorId="1" shapeId="0" xr:uid="{00000000-0006-0000-0B00-0000DA000000}">
      <text>
        <r>
          <rPr>
            <b/>
            <sz val="9"/>
            <color indexed="81"/>
            <rFont val="ＭＳ Ｐゴシック"/>
            <family val="3"/>
            <charset val="128"/>
          </rPr>
          <t>岩田京次:</t>
        </r>
        <r>
          <rPr>
            <sz val="9"/>
            <color indexed="81"/>
            <rFont val="ＭＳ Ｐゴシック"/>
            <family val="3"/>
            <charset val="128"/>
          </rPr>
          <t xml:space="preserve">
</t>
        </r>
      </text>
    </comment>
    <comment ref="BU29" authorId="1" shapeId="0" xr:uid="{00000000-0006-0000-0B00-0000DB000000}">
      <text>
        <r>
          <rPr>
            <b/>
            <sz val="9"/>
            <color indexed="81"/>
            <rFont val="ＭＳ Ｐゴシック"/>
            <family val="3"/>
            <charset val="128"/>
          </rPr>
          <t>岩田京次:</t>
        </r>
        <r>
          <rPr>
            <sz val="9"/>
            <color indexed="81"/>
            <rFont val="ＭＳ Ｐゴシック"/>
            <family val="3"/>
            <charset val="128"/>
          </rPr>
          <t xml:space="preserve">
</t>
        </r>
      </text>
    </comment>
    <comment ref="CO29" authorId="2" shapeId="0" xr:uid="{00000000-0006-0000-0B00-0000DC000000}">
      <text/>
    </comment>
    <comment ref="C30" authorId="0" shapeId="0" xr:uid="{00000000-0006-0000-0B00-0000DD000000}">
      <text>
        <r>
          <rPr>
            <b/>
            <sz val="9"/>
            <color indexed="81"/>
            <rFont val="ＭＳ Ｐゴシック"/>
            <family val="3"/>
            <charset val="128"/>
          </rPr>
          <t>iwata:</t>
        </r>
        <r>
          <rPr>
            <sz val="9"/>
            <color indexed="81"/>
            <rFont val="ＭＳ Ｐゴシック"/>
            <family val="3"/>
            <charset val="128"/>
          </rPr>
          <t xml:space="preserve">
</t>
        </r>
      </text>
    </comment>
    <comment ref="D30" authorId="1" shapeId="0" xr:uid="{00000000-0006-0000-0B00-0000DE000000}">
      <text>
        <r>
          <rPr>
            <b/>
            <sz val="9"/>
            <color indexed="81"/>
            <rFont val="ＭＳ Ｐゴシック"/>
            <family val="3"/>
            <charset val="128"/>
          </rPr>
          <t>岩田京次:</t>
        </r>
        <r>
          <rPr>
            <sz val="9"/>
            <color indexed="81"/>
            <rFont val="ＭＳ Ｐゴシック"/>
            <family val="3"/>
            <charset val="128"/>
          </rPr>
          <t xml:space="preserve">
</t>
        </r>
      </text>
    </comment>
    <comment ref="E30" authorId="1" shapeId="0" xr:uid="{00000000-0006-0000-0B00-0000DF000000}">
      <text/>
    </comment>
    <comment ref="F30" authorId="0" shapeId="0" xr:uid="{00000000-0006-0000-0B00-0000E0000000}">
      <text>
        <r>
          <rPr>
            <b/>
            <sz val="9"/>
            <color indexed="81"/>
            <rFont val="ＭＳ Ｐゴシック"/>
            <family val="3"/>
            <charset val="128"/>
          </rPr>
          <t>iwata:</t>
        </r>
        <r>
          <rPr>
            <sz val="9"/>
            <color indexed="81"/>
            <rFont val="ＭＳ Ｐゴシック"/>
            <family val="3"/>
            <charset val="128"/>
          </rPr>
          <t xml:space="preserve">
</t>
        </r>
      </text>
    </comment>
    <comment ref="Y30" authorId="1" shapeId="0" xr:uid="{00000000-0006-0000-0B00-0000E1000000}">
      <text>
        <r>
          <rPr>
            <b/>
            <sz val="9"/>
            <color indexed="81"/>
            <rFont val="ＭＳ Ｐゴシック"/>
            <family val="3"/>
            <charset val="128"/>
          </rPr>
          <t>岩田京次:</t>
        </r>
        <r>
          <rPr>
            <sz val="9"/>
            <color indexed="81"/>
            <rFont val="ＭＳ Ｐゴシック"/>
            <family val="3"/>
            <charset val="128"/>
          </rPr>
          <t xml:space="preserve">
</t>
        </r>
      </text>
    </comment>
    <comment ref="AC30" authorId="1" shapeId="0" xr:uid="{00000000-0006-0000-0B00-0000E2000000}">
      <text>
        <r>
          <rPr>
            <b/>
            <sz val="9"/>
            <color indexed="81"/>
            <rFont val="ＭＳ Ｐゴシック"/>
            <family val="3"/>
            <charset val="128"/>
          </rPr>
          <t>岩田京次:</t>
        </r>
        <r>
          <rPr>
            <sz val="9"/>
            <color indexed="81"/>
            <rFont val="ＭＳ Ｐゴシック"/>
            <family val="3"/>
            <charset val="128"/>
          </rPr>
          <t xml:space="preserve">
</t>
        </r>
      </text>
    </comment>
    <comment ref="AG30" authorId="1" shapeId="0" xr:uid="{00000000-0006-0000-0B00-0000E3000000}">
      <text>
        <r>
          <rPr>
            <b/>
            <sz val="9"/>
            <color indexed="81"/>
            <rFont val="ＭＳ Ｐゴシック"/>
            <family val="3"/>
            <charset val="128"/>
          </rPr>
          <t>岩田京次:</t>
        </r>
        <r>
          <rPr>
            <sz val="9"/>
            <color indexed="81"/>
            <rFont val="ＭＳ Ｐゴシック"/>
            <family val="3"/>
            <charset val="128"/>
          </rPr>
          <t xml:space="preserve">
</t>
        </r>
      </text>
    </comment>
    <comment ref="AK30" authorId="1" shapeId="0" xr:uid="{00000000-0006-0000-0B00-0000E4000000}">
      <text>
        <r>
          <rPr>
            <b/>
            <sz val="9"/>
            <color indexed="81"/>
            <rFont val="ＭＳ Ｐゴシック"/>
            <family val="3"/>
            <charset val="128"/>
          </rPr>
          <t>岩田京次:</t>
        </r>
        <r>
          <rPr>
            <sz val="9"/>
            <color indexed="81"/>
            <rFont val="ＭＳ Ｐゴシック"/>
            <family val="3"/>
            <charset val="128"/>
          </rPr>
          <t xml:space="preserve">
</t>
        </r>
      </text>
    </comment>
    <comment ref="AO30" authorId="1" shapeId="0" xr:uid="{00000000-0006-0000-0B00-0000E5000000}">
      <text>
        <r>
          <rPr>
            <b/>
            <sz val="9"/>
            <color indexed="81"/>
            <rFont val="ＭＳ Ｐゴシック"/>
            <family val="3"/>
            <charset val="128"/>
          </rPr>
          <t>岩田京次:</t>
        </r>
        <r>
          <rPr>
            <sz val="9"/>
            <color indexed="81"/>
            <rFont val="ＭＳ Ｐゴシック"/>
            <family val="3"/>
            <charset val="128"/>
          </rPr>
          <t xml:space="preserve">
</t>
        </r>
      </text>
    </comment>
    <comment ref="AS30" authorId="1" shapeId="0" xr:uid="{00000000-0006-0000-0B00-0000E6000000}">
      <text>
        <r>
          <rPr>
            <b/>
            <sz val="9"/>
            <color indexed="81"/>
            <rFont val="ＭＳ Ｐゴシック"/>
            <family val="3"/>
            <charset val="128"/>
          </rPr>
          <t>岩田京次:</t>
        </r>
        <r>
          <rPr>
            <sz val="9"/>
            <color indexed="81"/>
            <rFont val="ＭＳ Ｐゴシック"/>
            <family val="3"/>
            <charset val="128"/>
          </rPr>
          <t xml:space="preserve">
</t>
        </r>
      </text>
    </comment>
    <comment ref="AW30" authorId="1" shapeId="0" xr:uid="{00000000-0006-0000-0B00-0000E7000000}">
      <text>
        <r>
          <rPr>
            <b/>
            <sz val="9"/>
            <color indexed="81"/>
            <rFont val="ＭＳ Ｐゴシック"/>
            <family val="3"/>
            <charset val="128"/>
          </rPr>
          <t>岩田京次:</t>
        </r>
        <r>
          <rPr>
            <sz val="9"/>
            <color indexed="81"/>
            <rFont val="ＭＳ Ｐゴシック"/>
            <family val="3"/>
            <charset val="128"/>
          </rPr>
          <t xml:space="preserve">
</t>
        </r>
      </text>
    </comment>
    <comment ref="BA30" authorId="1" shapeId="0" xr:uid="{00000000-0006-0000-0B00-0000E8000000}">
      <text>
        <r>
          <rPr>
            <b/>
            <sz val="9"/>
            <color indexed="81"/>
            <rFont val="ＭＳ Ｐゴシック"/>
            <family val="3"/>
            <charset val="128"/>
          </rPr>
          <t>岩田京次:</t>
        </r>
        <r>
          <rPr>
            <sz val="9"/>
            <color indexed="81"/>
            <rFont val="ＭＳ Ｐゴシック"/>
            <family val="3"/>
            <charset val="128"/>
          </rPr>
          <t xml:space="preserve">
</t>
        </r>
      </text>
    </comment>
    <comment ref="BE30" authorId="1" shapeId="0" xr:uid="{00000000-0006-0000-0B00-0000E9000000}">
      <text>
        <r>
          <rPr>
            <b/>
            <sz val="9"/>
            <color indexed="81"/>
            <rFont val="ＭＳ Ｐゴシック"/>
            <family val="3"/>
            <charset val="128"/>
          </rPr>
          <t>岩田京次:</t>
        </r>
        <r>
          <rPr>
            <sz val="9"/>
            <color indexed="81"/>
            <rFont val="ＭＳ Ｐゴシック"/>
            <family val="3"/>
            <charset val="128"/>
          </rPr>
          <t xml:space="preserve">
</t>
        </r>
      </text>
    </comment>
    <comment ref="BI30" authorId="1" shapeId="0" xr:uid="{00000000-0006-0000-0B00-0000EA000000}">
      <text>
        <r>
          <rPr>
            <b/>
            <sz val="9"/>
            <color indexed="81"/>
            <rFont val="ＭＳ Ｐゴシック"/>
            <family val="3"/>
            <charset val="128"/>
          </rPr>
          <t>岩田京次:</t>
        </r>
        <r>
          <rPr>
            <sz val="9"/>
            <color indexed="81"/>
            <rFont val="ＭＳ Ｐゴシック"/>
            <family val="3"/>
            <charset val="128"/>
          </rPr>
          <t xml:space="preserve">
</t>
        </r>
      </text>
    </comment>
    <comment ref="BM30" authorId="1" shapeId="0" xr:uid="{00000000-0006-0000-0B00-0000EB000000}">
      <text>
        <r>
          <rPr>
            <b/>
            <sz val="9"/>
            <color indexed="81"/>
            <rFont val="ＭＳ Ｐゴシック"/>
            <family val="3"/>
            <charset val="128"/>
          </rPr>
          <t>岩田京次:</t>
        </r>
        <r>
          <rPr>
            <sz val="9"/>
            <color indexed="81"/>
            <rFont val="ＭＳ Ｐゴシック"/>
            <family val="3"/>
            <charset val="128"/>
          </rPr>
          <t xml:space="preserve">
</t>
        </r>
      </text>
    </comment>
    <comment ref="BQ30" authorId="1" shapeId="0" xr:uid="{00000000-0006-0000-0B00-0000EC000000}">
      <text>
        <r>
          <rPr>
            <b/>
            <sz val="9"/>
            <color indexed="81"/>
            <rFont val="ＭＳ Ｐゴシック"/>
            <family val="3"/>
            <charset val="128"/>
          </rPr>
          <t>岩田京次:</t>
        </r>
        <r>
          <rPr>
            <sz val="9"/>
            <color indexed="81"/>
            <rFont val="ＭＳ Ｐゴシック"/>
            <family val="3"/>
            <charset val="128"/>
          </rPr>
          <t xml:space="preserve">
</t>
        </r>
      </text>
    </comment>
    <comment ref="BU30" authorId="1" shapeId="0" xr:uid="{00000000-0006-0000-0B00-0000ED000000}">
      <text>
        <r>
          <rPr>
            <b/>
            <sz val="9"/>
            <color indexed="81"/>
            <rFont val="ＭＳ Ｐゴシック"/>
            <family val="3"/>
            <charset val="128"/>
          </rPr>
          <t>岩田京次:</t>
        </r>
        <r>
          <rPr>
            <sz val="9"/>
            <color indexed="81"/>
            <rFont val="ＭＳ Ｐゴシック"/>
            <family val="3"/>
            <charset val="128"/>
          </rPr>
          <t xml:space="preserve">
</t>
        </r>
      </text>
    </comment>
    <comment ref="CO30" authorId="2" shapeId="0" xr:uid="{00000000-0006-0000-0B00-0000EE000000}">
      <text/>
    </comment>
    <comment ref="C31" authorId="0" shapeId="0" xr:uid="{00000000-0006-0000-0B00-0000EF000000}">
      <text>
        <r>
          <rPr>
            <b/>
            <sz val="9"/>
            <color indexed="81"/>
            <rFont val="ＭＳ Ｐゴシック"/>
            <family val="3"/>
            <charset val="128"/>
          </rPr>
          <t>iwata:</t>
        </r>
        <r>
          <rPr>
            <sz val="9"/>
            <color indexed="81"/>
            <rFont val="ＭＳ Ｐゴシック"/>
            <family val="3"/>
            <charset val="128"/>
          </rPr>
          <t xml:space="preserve">
</t>
        </r>
      </text>
    </comment>
    <comment ref="D31" authorId="1" shapeId="0" xr:uid="{00000000-0006-0000-0B00-0000F0000000}">
      <text>
        <r>
          <rPr>
            <b/>
            <sz val="9"/>
            <color indexed="81"/>
            <rFont val="ＭＳ Ｐゴシック"/>
            <family val="3"/>
            <charset val="128"/>
          </rPr>
          <t>岩田京次:</t>
        </r>
        <r>
          <rPr>
            <sz val="9"/>
            <color indexed="81"/>
            <rFont val="ＭＳ Ｐゴシック"/>
            <family val="3"/>
            <charset val="128"/>
          </rPr>
          <t xml:space="preserve">
</t>
        </r>
      </text>
    </comment>
    <comment ref="E31" authorId="1" shapeId="0" xr:uid="{00000000-0006-0000-0B00-0000F1000000}">
      <text/>
    </comment>
    <comment ref="F31" authorId="0" shapeId="0" xr:uid="{00000000-0006-0000-0B00-0000F2000000}">
      <text>
        <r>
          <rPr>
            <b/>
            <sz val="9"/>
            <color indexed="81"/>
            <rFont val="ＭＳ Ｐゴシック"/>
            <family val="3"/>
            <charset val="128"/>
          </rPr>
          <t>iwata:</t>
        </r>
        <r>
          <rPr>
            <sz val="9"/>
            <color indexed="81"/>
            <rFont val="ＭＳ Ｐゴシック"/>
            <family val="3"/>
            <charset val="128"/>
          </rPr>
          <t xml:space="preserve">
</t>
        </r>
      </text>
    </comment>
    <comment ref="Y31" authorId="1" shapeId="0" xr:uid="{00000000-0006-0000-0B00-0000F3000000}">
      <text>
        <r>
          <rPr>
            <b/>
            <sz val="9"/>
            <color indexed="81"/>
            <rFont val="ＭＳ Ｐゴシック"/>
            <family val="3"/>
            <charset val="128"/>
          </rPr>
          <t>岩田京次:</t>
        </r>
        <r>
          <rPr>
            <sz val="9"/>
            <color indexed="81"/>
            <rFont val="ＭＳ Ｐゴシック"/>
            <family val="3"/>
            <charset val="128"/>
          </rPr>
          <t xml:space="preserve">
</t>
        </r>
      </text>
    </comment>
    <comment ref="AC31" authorId="1" shapeId="0" xr:uid="{00000000-0006-0000-0B00-0000F4000000}">
      <text>
        <r>
          <rPr>
            <b/>
            <sz val="9"/>
            <color indexed="81"/>
            <rFont val="ＭＳ Ｐゴシック"/>
            <family val="3"/>
            <charset val="128"/>
          </rPr>
          <t>岩田京次:</t>
        </r>
        <r>
          <rPr>
            <sz val="9"/>
            <color indexed="81"/>
            <rFont val="ＭＳ Ｐゴシック"/>
            <family val="3"/>
            <charset val="128"/>
          </rPr>
          <t xml:space="preserve">
</t>
        </r>
      </text>
    </comment>
    <comment ref="AG31" authorId="1" shapeId="0" xr:uid="{00000000-0006-0000-0B00-0000F5000000}">
      <text>
        <r>
          <rPr>
            <b/>
            <sz val="9"/>
            <color indexed="81"/>
            <rFont val="ＭＳ Ｐゴシック"/>
            <family val="3"/>
            <charset val="128"/>
          </rPr>
          <t>岩田京次:</t>
        </r>
        <r>
          <rPr>
            <sz val="9"/>
            <color indexed="81"/>
            <rFont val="ＭＳ Ｐゴシック"/>
            <family val="3"/>
            <charset val="128"/>
          </rPr>
          <t xml:space="preserve">
</t>
        </r>
      </text>
    </comment>
    <comment ref="AK31" authorId="1" shapeId="0" xr:uid="{00000000-0006-0000-0B00-0000F6000000}">
      <text>
        <r>
          <rPr>
            <b/>
            <sz val="9"/>
            <color indexed="81"/>
            <rFont val="ＭＳ Ｐゴシック"/>
            <family val="3"/>
            <charset val="128"/>
          </rPr>
          <t>岩田京次:</t>
        </r>
        <r>
          <rPr>
            <sz val="9"/>
            <color indexed="81"/>
            <rFont val="ＭＳ Ｐゴシック"/>
            <family val="3"/>
            <charset val="128"/>
          </rPr>
          <t xml:space="preserve">
</t>
        </r>
      </text>
    </comment>
    <comment ref="AO31" authorId="1" shapeId="0" xr:uid="{00000000-0006-0000-0B00-0000F7000000}">
      <text>
        <r>
          <rPr>
            <b/>
            <sz val="9"/>
            <color indexed="81"/>
            <rFont val="ＭＳ Ｐゴシック"/>
            <family val="3"/>
            <charset val="128"/>
          </rPr>
          <t>岩田京次:</t>
        </r>
        <r>
          <rPr>
            <sz val="9"/>
            <color indexed="81"/>
            <rFont val="ＭＳ Ｐゴシック"/>
            <family val="3"/>
            <charset val="128"/>
          </rPr>
          <t xml:space="preserve">
</t>
        </r>
      </text>
    </comment>
    <comment ref="AS31" authorId="1" shapeId="0" xr:uid="{00000000-0006-0000-0B00-0000F8000000}">
      <text>
        <r>
          <rPr>
            <b/>
            <sz val="9"/>
            <color indexed="81"/>
            <rFont val="ＭＳ Ｐゴシック"/>
            <family val="3"/>
            <charset val="128"/>
          </rPr>
          <t>岩田京次:</t>
        </r>
        <r>
          <rPr>
            <sz val="9"/>
            <color indexed="81"/>
            <rFont val="ＭＳ Ｐゴシック"/>
            <family val="3"/>
            <charset val="128"/>
          </rPr>
          <t xml:space="preserve">
</t>
        </r>
      </text>
    </comment>
    <comment ref="AW31" authorId="1" shapeId="0" xr:uid="{00000000-0006-0000-0B00-0000F9000000}">
      <text>
        <r>
          <rPr>
            <b/>
            <sz val="9"/>
            <color indexed="81"/>
            <rFont val="ＭＳ Ｐゴシック"/>
            <family val="3"/>
            <charset val="128"/>
          </rPr>
          <t>岩田京次:</t>
        </r>
        <r>
          <rPr>
            <sz val="9"/>
            <color indexed="81"/>
            <rFont val="ＭＳ Ｐゴシック"/>
            <family val="3"/>
            <charset val="128"/>
          </rPr>
          <t xml:space="preserve">
</t>
        </r>
      </text>
    </comment>
    <comment ref="BA31" authorId="1" shapeId="0" xr:uid="{00000000-0006-0000-0B00-0000FA000000}">
      <text>
        <r>
          <rPr>
            <b/>
            <sz val="9"/>
            <color indexed="81"/>
            <rFont val="ＭＳ Ｐゴシック"/>
            <family val="3"/>
            <charset val="128"/>
          </rPr>
          <t>岩田京次:</t>
        </r>
        <r>
          <rPr>
            <sz val="9"/>
            <color indexed="81"/>
            <rFont val="ＭＳ Ｐゴシック"/>
            <family val="3"/>
            <charset val="128"/>
          </rPr>
          <t xml:space="preserve">
</t>
        </r>
      </text>
    </comment>
    <comment ref="BE31" authorId="1" shapeId="0" xr:uid="{00000000-0006-0000-0B00-0000FB000000}">
      <text>
        <r>
          <rPr>
            <b/>
            <sz val="9"/>
            <color indexed="81"/>
            <rFont val="ＭＳ Ｐゴシック"/>
            <family val="3"/>
            <charset val="128"/>
          </rPr>
          <t>岩田京次:</t>
        </r>
        <r>
          <rPr>
            <sz val="9"/>
            <color indexed="81"/>
            <rFont val="ＭＳ Ｐゴシック"/>
            <family val="3"/>
            <charset val="128"/>
          </rPr>
          <t xml:space="preserve">
</t>
        </r>
      </text>
    </comment>
    <comment ref="BI31" authorId="1" shapeId="0" xr:uid="{00000000-0006-0000-0B00-0000FC000000}">
      <text>
        <r>
          <rPr>
            <b/>
            <sz val="9"/>
            <color indexed="81"/>
            <rFont val="ＭＳ Ｐゴシック"/>
            <family val="3"/>
            <charset val="128"/>
          </rPr>
          <t>岩田京次:</t>
        </r>
        <r>
          <rPr>
            <sz val="9"/>
            <color indexed="81"/>
            <rFont val="ＭＳ Ｐゴシック"/>
            <family val="3"/>
            <charset val="128"/>
          </rPr>
          <t xml:space="preserve">
</t>
        </r>
      </text>
    </comment>
    <comment ref="BM31" authorId="1" shapeId="0" xr:uid="{00000000-0006-0000-0B00-0000FD000000}">
      <text>
        <r>
          <rPr>
            <b/>
            <sz val="9"/>
            <color indexed="81"/>
            <rFont val="ＭＳ Ｐゴシック"/>
            <family val="3"/>
            <charset val="128"/>
          </rPr>
          <t>岩田京次:</t>
        </r>
        <r>
          <rPr>
            <sz val="9"/>
            <color indexed="81"/>
            <rFont val="ＭＳ Ｐゴシック"/>
            <family val="3"/>
            <charset val="128"/>
          </rPr>
          <t xml:space="preserve">
</t>
        </r>
      </text>
    </comment>
    <comment ref="BQ31" authorId="1" shapeId="0" xr:uid="{00000000-0006-0000-0B00-0000FE000000}">
      <text>
        <r>
          <rPr>
            <b/>
            <sz val="9"/>
            <color indexed="81"/>
            <rFont val="ＭＳ Ｐゴシック"/>
            <family val="3"/>
            <charset val="128"/>
          </rPr>
          <t>岩田京次:</t>
        </r>
        <r>
          <rPr>
            <sz val="9"/>
            <color indexed="81"/>
            <rFont val="ＭＳ Ｐゴシック"/>
            <family val="3"/>
            <charset val="128"/>
          </rPr>
          <t xml:space="preserve">
</t>
        </r>
      </text>
    </comment>
    <comment ref="BU31" authorId="1" shapeId="0" xr:uid="{00000000-0006-0000-0B00-0000FF000000}">
      <text>
        <r>
          <rPr>
            <b/>
            <sz val="9"/>
            <color indexed="81"/>
            <rFont val="ＭＳ Ｐゴシック"/>
            <family val="3"/>
            <charset val="128"/>
          </rPr>
          <t>岩田京次:</t>
        </r>
        <r>
          <rPr>
            <sz val="9"/>
            <color indexed="81"/>
            <rFont val="ＭＳ Ｐゴシック"/>
            <family val="3"/>
            <charset val="128"/>
          </rPr>
          <t xml:space="preserve">
</t>
        </r>
      </text>
    </comment>
    <comment ref="CO31" authorId="2" shapeId="0" xr:uid="{00000000-0006-0000-0B00-000000010000}">
      <text/>
    </comment>
    <comment ref="C32" authorId="0" shapeId="0" xr:uid="{00000000-0006-0000-0B00-000001010000}">
      <text>
        <r>
          <rPr>
            <b/>
            <sz val="9"/>
            <color indexed="81"/>
            <rFont val="ＭＳ Ｐゴシック"/>
            <family val="3"/>
            <charset val="128"/>
          </rPr>
          <t>iwata:</t>
        </r>
        <r>
          <rPr>
            <sz val="9"/>
            <color indexed="81"/>
            <rFont val="ＭＳ Ｐゴシック"/>
            <family val="3"/>
            <charset val="128"/>
          </rPr>
          <t xml:space="preserve">
</t>
        </r>
      </text>
    </comment>
    <comment ref="D32" authorId="1" shapeId="0" xr:uid="{00000000-0006-0000-0B00-000002010000}">
      <text>
        <r>
          <rPr>
            <b/>
            <sz val="9"/>
            <color indexed="81"/>
            <rFont val="ＭＳ Ｐゴシック"/>
            <family val="3"/>
            <charset val="128"/>
          </rPr>
          <t>岩田京次:</t>
        </r>
        <r>
          <rPr>
            <sz val="9"/>
            <color indexed="81"/>
            <rFont val="ＭＳ Ｐゴシック"/>
            <family val="3"/>
            <charset val="128"/>
          </rPr>
          <t xml:space="preserve">
</t>
        </r>
      </text>
    </comment>
    <comment ref="E32" authorId="1" shapeId="0" xr:uid="{00000000-0006-0000-0B00-000003010000}">
      <text/>
    </comment>
    <comment ref="F32" authorId="0" shapeId="0" xr:uid="{00000000-0006-0000-0B00-000004010000}">
      <text>
        <r>
          <rPr>
            <b/>
            <sz val="9"/>
            <color indexed="81"/>
            <rFont val="ＭＳ Ｐゴシック"/>
            <family val="3"/>
            <charset val="128"/>
          </rPr>
          <t>iwata:</t>
        </r>
        <r>
          <rPr>
            <sz val="9"/>
            <color indexed="81"/>
            <rFont val="ＭＳ Ｐゴシック"/>
            <family val="3"/>
            <charset val="128"/>
          </rPr>
          <t xml:space="preserve">
</t>
        </r>
      </text>
    </comment>
    <comment ref="Y32" authorId="1" shapeId="0" xr:uid="{00000000-0006-0000-0B00-000005010000}">
      <text>
        <r>
          <rPr>
            <b/>
            <sz val="9"/>
            <color indexed="81"/>
            <rFont val="ＭＳ Ｐゴシック"/>
            <family val="3"/>
            <charset val="128"/>
          </rPr>
          <t>岩田京次:</t>
        </r>
        <r>
          <rPr>
            <sz val="9"/>
            <color indexed="81"/>
            <rFont val="ＭＳ Ｐゴシック"/>
            <family val="3"/>
            <charset val="128"/>
          </rPr>
          <t xml:space="preserve">
</t>
        </r>
      </text>
    </comment>
    <comment ref="AC32" authorId="1" shapeId="0" xr:uid="{00000000-0006-0000-0B00-000006010000}">
      <text>
        <r>
          <rPr>
            <b/>
            <sz val="9"/>
            <color indexed="81"/>
            <rFont val="ＭＳ Ｐゴシック"/>
            <family val="3"/>
            <charset val="128"/>
          </rPr>
          <t>岩田京次:</t>
        </r>
        <r>
          <rPr>
            <sz val="9"/>
            <color indexed="81"/>
            <rFont val="ＭＳ Ｐゴシック"/>
            <family val="3"/>
            <charset val="128"/>
          </rPr>
          <t xml:space="preserve">
</t>
        </r>
      </text>
    </comment>
    <comment ref="AG32" authorId="1" shapeId="0" xr:uid="{00000000-0006-0000-0B00-000007010000}">
      <text>
        <r>
          <rPr>
            <b/>
            <sz val="9"/>
            <color indexed="81"/>
            <rFont val="ＭＳ Ｐゴシック"/>
            <family val="3"/>
            <charset val="128"/>
          </rPr>
          <t>岩田京次:</t>
        </r>
        <r>
          <rPr>
            <sz val="9"/>
            <color indexed="81"/>
            <rFont val="ＭＳ Ｐゴシック"/>
            <family val="3"/>
            <charset val="128"/>
          </rPr>
          <t xml:space="preserve">
</t>
        </r>
      </text>
    </comment>
    <comment ref="AK32" authorId="1" shapeId="0" xr:uid="{00000000-0006-0000-0B00-000008010000}">
      <text>
        <r>
          <rPr>
            <b/>
            <sz val="9"/>
            <color indexed="81"/>
            <rFont val="ＭＳ Ｐゴシック"/>
            <family val="3"/>
            <charset val="128"/>
          </rPr>
          <t>岩田京次:</t>
        </r>
        <r>
          <rPr>
            <sz val="9"/>
            <color indexed="81"/>
            <rFont val="ＭＳ Ｐゴシック"/>
            <family val="3"/>
            <charset val="128"/>
          </rPr>
          <t xml:space="preserve">
</t>
        </r>
      </text>
    </comment>
    <comment ref="AO32" authorId="1" shapeId="0" xr:uid="{00000000-0006-0000-0B00-000009010000}">
      <text>
        <r>
          <rPr>
            <b/>
            <sz val="9"/>
            <color indexed="81"/>
            <rFont val="ＭＳ Ｐゴシック"/>
            <family val="3"/>
            <charset val="128"/>
          </rPr>
          <t>岩田京次:</t>
        </r>
        <r>
          <rPr>
            <sz val="9"/>
            <color indexed="81"/>
            <rFont val="ＭＳ Ｐゴシック"/>
            <family val="3"/>
            <charset val="128"/>
          </rPr>
          <t xml:space="preserve">
</t>
        </r>
      </text>
    </comment>
    <comment ref="AS32" authorId="1" shapeId="0" xr:uid="{00000000-0006-0000-0B00-00000A010000}">
      <text>
        <r>
          <rPr>
            <b/>
            <sz val="9"/>
            <color indexed="81"/>
            <rFont val="ＭＳ Ｐゴシック"/>
            <family val="3"/>
            <charset val="128"/>
          </rPr>
          <t>岩田京次:</t>
        </r>
        <r>
          <rPr>
            <sz val="9"/>
            <color indexed="81"/>
            <rFont val="ＭＳ Ｐゴシック"/>
            <family val="3"/>
            <charset val="128"/>
          </rPr>
          <t xml:space="preserve">
</t>
        </r>
      </text>
    </comment>
    <comment ref="AW32" authorId="1" shapeId="0" xr:uid="{00000000-0006-0000-0B00-00000B010000}">
      <text>
        <r>
          <rPr>
            <b/>
            <sz val="9"/>
            <color indexed="81"/>
            <rFont val="ＭＳ Ｐゴシック"/>
            <family val="3"/>
            <charset val="128"/>
          </rPr>
          <t>岩田京次:</t>
        </r>
        <r>
          <rPr>
            <sz val="9"/>
            <color indexed="81"/>
            <rFont val="ＭＳ Ｐゴシック"/>
            <family val="3"/>
            <charset val="128"/>
          </rPr>
          <t xml:space="preserve">
</t>
        </r>
      </text>
    </comment>
    <comment ref="BA32" authorId="1" shapeId="0" xr:uid="{00000000-0006-0000-0B00-00000C010000}">
      <text>
        <r>
          <rPr>
            <b/>
            <sz val="9"/>
            <color indexed="81"/>
            <rFont val="ＭＳ Ｐゴシック"/>
            <family val="3"/>
            <charset val="128"/>
          </rPr>
          <t>岩田京次:</t>
        </r>
        <r>
          <rPr>
            <sz val="9"/>
            <color indexed="81"/>
            <rFont val="ＭＳ Ｐゴシック"/>
            <family val="3"/>
            <charset val="128"/>
          </rPr>
          <t xml:space="preserve">
</t>
        </r>
      </text>
    </comment>
    <comment ref="BE32" authorId="1" shapeId="0" xr:uid="{00000000-0006-0000-0B00-00000D010000}">
      <text>
        <r>
          <rPr>
            <b/>
            <sz val="9"/>
            <color indexed="81"/>
            <rFont val="ＭＳ Ｐゴシック"/>
            <family val="3"/>
            <charset val="128"/>
          </rPr>
          <t>岩田京次:</t>
        </r>
        <r>
          <rPr>
            <sz val="9"/>
            <color indexed="81"/>
            <rFont val="ＭＳ Ｐゴシック"/>
            <family val="3"/>
            <charset val="128"/>
          </rPr>
          <t xml:space="preserve">
</t>
        </r>
      </text>
    </comment>
    <comment ref="BI32" authorId="1" shapeId="0" xr:uid="{00000000-0006-0000-0B00-00000E010000}">
      <text>
        <r>
          <rPr>
            <b/>
            <sz val="9"/>
            <color indexed="81"/>
            <rFont val="ＭＳ Ｐゴシック"/>
            <family val="3"/>
            <charset val="128"/>
          </rPr>
          <t>岩田京次:</t>
        </r>
        <r>
          <rPr>
            <sz val="9"/>
            <color indexed="81"/>
            <rFont val="ＭＳ Ｐゴシック"/>
            <family val="3"/>
            <charset val="128"/>
          </rPr>
          <t xml:space="preserve">
</t>
        </r>
      </text>
    </comment>
    <comment ref="BM32" authorId="1" shapeId="0" xr:uid="{00000000-0006-0000-0B00-00000F010000}">
      <text>
        <r>
          <rPr>
            <b/>
            <sz val="9"/>
            <color indexed="81"/>
            <rFont val="ＭＳ Ｐゴシック"/>
            <family val="3"/>
            <charset val="128"/>
          </rPr>
          <t>岩田京次:</t>
        </r>
        <r>
          <rPr>
            <sz val="9"/>
            <color indexed="81"/>
            <rFont val="ＭＳ Ｐゴシック"/>
            <family val="3"/>
            <charset val="128"/>
          </rPr>
          <t xml:space="preserve">
</t>
        </r>
      </text>
    </comment>
    <comment ref="BQ32" authorId="1" shapeId="0" xr:uid="{00000000-0006-0000-0B00-000010010000}">
      <text>
        <r>
          <rPr>
            <b/>
            <sz val="9"/>
            <color indexed="81"/>
            <rFont val="ＭＳ Ｐゴシック"/>
            <family val="3"/>
            <charset val="128"/>
          </rPr>
          <t>岩田京次:</t>
        </r>
        <r>
          <rPr>
            <sz val="9"/>
            <color indexed="81"/>
            <rFont val="ＭＳ Ｐゴシック"/>
            <family val="3"/>
            <charset val="128"/>
          </rPr>
          <t xml:space="preserve">
</t>
        </r>
      </text>
    </comment>
    <comment ref="BU32" authorId="1" shapeId="0" xr:uid="{00000000-0006-0000-0B00-000011010000}">
      <text>
        <r>
          <rPr>
            <b/>
            <sz val="9"/>
            <color indexed="81"/>
            <rFont val="ＭＳ Ｐゴシック"/>
            <family val="3"/>
            <charset val="128"/>
          </rPr>
          <t>岩田京次:</t>
        </r>
        <r>
          <rPr>
            <sz val="9"/>
            <color indexed="81"/>
            <rFont val="ＭＳ Ｐゴシック"/>
            <family val="3"/>
            <charset val="128"/>
          </rPr>
          <t xml:space="preserve">
</t>
        </r>
      </text>
    </comment>
    <comment ref="CO32" authorId="2" shapeId="0" xr:uid="{00000000-0006-0000-0B00-000012010000}">
      <text/>
    </comment>
    <comment ref="C33" authorId="0" shapeId="0" xr:uid="{00000000-0006-0000-0B00-000013010000}">
      <text>
        <r>
          <rPr>
            <b/>
            <sz val="9"/>
            <color indexed="81"/>
            <rFont val="ＭＳ Ｐゴシック"/>
            <family val="3"/>
            <charset val="128"/>
          </rPr>
          <t>iwata:</t>
        </r>
        <r>
          <rPr>
            <sz val="9"/>
            <color indexed="81"/>
            <rFont val="ＭＳ Ｐゴシック"/>
            <family val="3"/>
            <charset val="128"/>
          </rPr>
          <t xml:space="preserve">
</t>
        </r>
      </text>
    </comment>
    <comment ref="D33" authorId="1" shapeId="0" xr:uid="{00000000-0006-0000-0B00-000014010000}">
      <text>
        <r>
          <rPr>
            <b/>
            <sz val="9"/>
            <color indexed="81"/>
            <rFont val="ＭＳ Ｐゴシック"/>
            <family val="3"/>
            <charset val="128"/>
          </rPr>
          <t>岩田京次:</t>
        </r>
        <r>
          <rPr>
            <sz val="9"/>
            <color indexed="81"/>
            <rFont val="ＭＳ Ｐゴシック"/>
            <family val="3"/>
            <charset val="128"/>
          </rPr>
          <t xml:space="preserve">
</t>
        </r>
      </text>
    </comment>
    <comment ref="E33" authorId="1" shapeId="0" xr:uid="{00000000-0006-0000-0B00-000015010000}">
      <text/>
    </comment>
    <comment ref="F33" authorId="0" shapeId="0" xr:uid="{00000000-0006-0000-0B00-000016010000}">
      <text>
        <r>
          <rPr>
            <b/>
            <sz val="9"/>
            <color indexed="81"/>
            <rFont val="ＭＳ Ｐゴシック"/>
            <family val="3"/>
            <charset val="128"/>
          </rPr>
          <t>iwata:</t>
        </r>
        <r>
          <rPr>
            <sz val="9"/>
            <color indexed="81"/>
            <rFont val="ＭＳ Ｐゴシック"/>
            <family val="3"/>
            <charset val="128"/>
          </rPr>
          <t xml:space="preserve">
</t>
        </r>
      </text>
    </comment>
    <comment ref="Y33" authorId="1" shapeId="0" xr:uid="{00000000-0006-0000-0B00-000017010000}">
      <text>
        <r>
          <rPr>
            <b/>
            <sz val="9"/>
            <color indexed="81"/>
            <rFont val="ＭＳ Ｐゴシック"/>
            <family val="3"/>
            <charset val="128"/>
          </rPr>
          <t>岩田京次:</t>
        </r>
        <r>
          <rPr>
            <sz val="9"/>
            <color indexed="81"/>
            <rFont val="ＭＳ Ｐゴシック"/>
            <family val="3"/>
            <charset val="128"/>
          </rPr>
          <t xml:space="preserve">
</t>
        </r>
      </text>
    </comment>
    <comment ref="AC33" authorId="1" shapeId="0" xr:uid="{00000000-0006-0000-0B00-000018010000}">
      <text>
        <r>
          <rPr>
            <b/>
            <sz val="9"/>
            <color indexed="81"/>
            <rFont val="ＭＳ Ｐゴシック"/>
            <family val="3"/>
            <charset val="128"/>
          </rPr>
          <t>岩田京次:</t>
        </r>
        <r>
          <rPr>
            <sz val="9"/>
            <color indexed="81"/>
            <rFont val="ＭＳ Ｐゴシック"/>
            <family val="3"/>
            <charset val="128"/>
          </rPr>
          <t xml:space="preserve">
</t>
        </r>
      </text>
    </comment>
    <comment ref="AG33" authorId="1" shapeId="0" xr:uid="{00000000-0006-0000-0B00-000019010000}">
      <text>
        <r>
          <rPr>
            <b/>
            <sz val="9"/>
            <color indexed="81"/>
            <rFont val="ＭＳ Ｐゴシック"/>
            <family val="3"/>
            <charset val="128"/>
          </rPr>
          <t>岩田京次:</t>
        </r>
        <r>
          <rPr>
            <sz val="9"/>
            <color indexed="81"/>
            <rFont val="ＭＳ Ｐゴシック"/>
            <family val="3"/>
            <charset val="128"/>
          </rPr>
          <t xml:space="preserve">
</t>
        </r>
      </text>
    </comment>
    <comment ref="AK33" authorId="1" shapeId="0" xr:uid="{00000000-0006-0000-0B00-00001A010000}">
      <text>
        <r>
          <rPr>
            <b/>
            <sz val="9"/>
            <color indexed="81"/>
            <rFont val="ＭＳ Ｐゴシック"/>
            <family val="3"/>
            <charset val="128"/>
          </rPr>
          <t>岩田京次:</t>
        </r>
        <r>
          <rPr>
            <sz val="9"/>
            <color indexed="81"/>
            <rFont val="ＭＳ Ｐゴシック"/>
            <family val="3"/>
            <charset val="128"/>
          </rPr>
          <t xml:space="preserve">
</t>
        </r>
      </text>
    </comment>
    <comment ref="AO33" authorId="1" shapeId="0" xr:uid="{00000000-0006-0000-0B00-00001B010000}">
      <text>
        <r>
          <rPr>
            <b/>
            <sz val="9"/>
            <color indexed="81"/>
            <rFont val="ＭＳ Ｐゴシック"/>
            <family val="3"/>
            <charset val="128"/>
          </rPr>
          <t>岩田京次:</t>
        </r>
        <r>
          <rPr>
            <sz val="9"/>
            <color indexed="81"/>
            <rFont val="ＭＳ Ｐゴシック"/>
            <family val="3"/>
            <charset val="128"/>
          </rPr>
          <t xml:space="preserve">
</t>
        </r>
      </text>
    </comment>
    <comment ref="AS33" authorId="1" shapeId="0" xr:uid="{00000000-0006-0000-0B00-00001C010000}">
      <text>
        <r>
          <rPr>
            <b/>
            <sz val="9"/>
            <color indexed="81"/>
            <rFont val="ＭＳ Ｐゴシック"/>
            <family val="3"/>
            <charset val="128"/>
          </rPr>
          <t>岩田京次:</t>
        </r>
        <r>
          <rPr>
            <sz val="9"/>
            <color indexed="81"/>
            <rFont val="ＭＳ Ｐゴシック"/>
            <family val="3"/>
            <charset val="128"/>
          </rPr>
          <t xml:space="preserve">
</t>
        </r>
      </text>
    </comment>
    <comment ref="AW33" authorId="1" shapeId="0" xr:uid="{00000000-0006-0000-0B00-00001D010000}">
      <text>
        <r>
          <rPr>
            <b/>
            <sz val="9"/>
            <color indexed="81"/>
            <rFont val="ＭＳ Ｐゴシック"/>
            <family val="3"/>
            <charset val="128"/>
          </rPr>
          <t>岩田京次:</t>
        </r>
        <r>
          <rPr>
            <sz val="9"/>
            <color indexed="81"/>
            <rFont val="ＭＳ Ｐゴシック"/>
            <family val="3"/>
            <charset val="128"/>
          </rPr>
          <t xml:space="preserve">
</t>
        </r>
      </text>
    </comment>
    <comment ref="BA33" authorId="1" shapeId="0" xr:uid="{00000000-0006-0000-0B00-00001E010000}">
      <text>
        <r>
          <rPr>
            <b/>
            <sz val="9"/>
            <color indexed="81"/>
            <rFont val="ＭＳ Ｐゴシック"/>
            <family val="3"/>
            <charset val="128"/>
          </rPr>
          <t>岩田京次:</t>
        </r>
        <r>
          <rPr>
            <sz val="9"/>
            <color indexed="81"/>
            <rFont val="ＭＳ Ｐゴシック"/>
            <family val="3"/>
            <charset val="128"/>
          </rPr>
          <t xml:space="preserve">
</t>
        </r>
      </text>
    </comment>
    <comment ref="BE33" authorId="1" shapeId="0" xr:uid="{00000000-0006-0000-0B00-00001F010000}">
      <text>
        <r>
          <rPr>
            <b/>
            <sz val="9"/>
            <color indexed="81"/>
            <rFont val="ＭＳ Ｐゴシック"/>
            <family val="3"/>
            <charset val="128"/>
          </rPr>
          <t>岩田京次:</t>
        </r>
        <r>
          <rPr>
            <sz val="9"/>
            <color indexed="81"/>
            <rFont val="ＭＳ Ｐゴシック"/>
            <family val="3"/>
            <charset val="128"/>
          </rPr>
          <t xml:space="preserve">
</t>
        </r>
      </text>
    </comment>
    <comment ref="BI33" authorId="1" shapeId="0" xr:uid="{00000000-0006-0000-0B00-000020010000}">
      <text>
        <r>
          <rPr>
            <b/>
            <sz val="9"/>
            <color indexed="81"/>
            <rFont val="ＭＳ Ｐゴシック"/>
            <family val="3"/>
            <charset val="128"/>
          </rPr>
          <t>岩田京次:</t>
        </r>
        <r>
          <rPr>
            <sz val="9"/>
            <color indexed="81"/>
            <rFont val="ＭＳ Ｐゴシック"/>
            <family val="3"/>
            <charset val="128"/>
          </rPr>
          <t xml:space="preserve">
</t>
        </r>
      </text>
    </comment>
    <comment ref="BM33" authorId="1" shapeId="0" xr:uid="{00000000-0006-0000-0B00-000021010000}">
      <text>
        <r>
          <rPr>
            <b/>
            <sz val="9"/>
            <color indexed="81"/>
            <rFont val="ＭＳ Ｐゴシック"/>
            <family val="3"/>
            <charset val="128"/>
          </rPr>
          <t>岩田京次:</t>
        </r>
        <r>
          <rPr>
            <sz val="9"/>
            <color indexed="81"/>
            <rFont val="ＭＳ Ｐゴシック"/>
            <family val="3"/>
            <charset val="128"/>
          </rPr>
          <t xml:space="preserve">
</t>
        </r>
      </text>
    </comment>
    <comment ref="BQ33" authorId="1" shapeId="0" xr:uid="{00000000-0006-0000-0B00-000022010000}">
      <text>
        <r>
          <rPr>
            <b/>
            <sz val="9"/>
            <color indexed="81"/>
            <rFont val="ＭＳ Ｐゴシック"/>
            <family val="3"/>
            <charset val="128"/>
          </rPr>
          <t>岩田京次:</t>
        </r>
        <r>
          <rPr>
            <sz val="9"/>
            <color indexed="81"/>
            <rFont val="ＭＳ Ｐゴシック"/>
            <family val="3"/>
            <charset val="128"/>
          </rPr>
          <t xml:space="preserve">
</t>
        </r>
      </text>
    </comment>
    <comment ref="BU33" authorId="1" shapeId="0" xr:uid="{00000000-0006-0000-0B00-000023010000}">
      <text>
        <r>
          <rPr>
            <b/>
            <sz val="9"/>
            <color indexed="81"/>
            <rFont val="ＭＳ Ｐゴシック"/>
            <family val="3"/>
            <charset val="128"/>
          </rPr>
          <t>岩田京次:</t>
        </r>
        <r>
          <rPr>
            <sz val="9"/>
            <color indexed="81"/>
            <rFont val="ＭＳ Ｐゴシック"/>
            <family val="3"/>
            <charset val="128"/>
          </rPr>
          <t xml:space="preserve">
</t>
        </r>
      </text>
    </comment>
    <comment ref="CO33" authorId="2" shapeId="0" xr:uid="{00000000-0006-0000-0B00-000024010000}">
      <text/>
    </comment>
    <comment ref="C34" authorId="0" shapeId="0" xr:uid="{00000000-0006-0000-0B00-000025010000}">
      <text>
        <r>
          <rPr>
            <b/>
            <sz val="9"/>
            <color indexed="81"/>
            <rFont val="ＭＳ Ｐゴシック"/>
            <family val="3"/>
            <charset val="128"/>
          </rPr>
          <t>iwata:</t>
        </r>
        <r>
          <rPr>
            <sz val="9"/>
            <color indexed="81"/>
            <rFont val="ＭＳ Ｐゴシック"/>
            <family val="3"/>
            <charset val="128"/>
          </rPr>
          <t xml:space="preserve">
</t>
        </r>
      </text>
    </comment>
    <comment ref="D34" authorId="1" shapeId="0" xr:uid="{00000000-0006-0000-0B00-000026010000}">
      <text>
        <r>
          <rPr>
            <b/>
            <sz val="9"/>
            <color indexed="81"/>
            <rFont val="ＭＳ Ｐゴシック"/>
            <family val="3"/>
            <charset val="128"/>
          </rPr>
          <t>岩田京次:</t>
        </r>
        <r>
          <rPr>
            <sz val="9"/>
            <color indexed="81"/>
            <rFont val="ＭＳ Ｐゴシック"/>
            <family val="3"/>
            <charset val="128"/>
          </rPr>
          <t xml:space="preserve">
</t>
        </r>
      </text>
    </comment>
    <comment ref="E34" authorId="1" shapeId="0" xr:uid="{00000000-0006-0000-0B00-000027010000}">
      <text/>
    </comment>
    <comment ref="F34" authorId="0" shapeId="0" xr:uid="{00000000-0006-0000-0B00-000028010000}">
      <text>
        <r>
          <rPr>
            <b/>
            <sz val="9"/>
            <color indexed="81"/>
            <rFont val="ＭＳ Ｐゴシック"/>
            <family val="3"/>
            <charset val="128"/>
          </rPr>
          <t>iwata:</t>
        </r>
        <r>
          <rPr>
            <sz val="9"/>
            <color indexed="81"/>
            <rFont val="ＭＳ Ｐゴシック"/>
            <family val="3"/>
            <charset val="128"/>
          </rPr>
          <t xml:space="preserve">
</t>
        </r>
      </text>
    </comment>
    <comment ref="Y34" authorId="1" shapeId="0" xr:uid="{00000000-0006-0000-0B00-000029010000}">
      <text>
        <r>
          <rPr>
            <b/>
            <sz val="9"/>
            <color indexed="81"/>
            <rFont val="ＭＳ Ｐゴシック"/>
            <family val="3"/>
            <charset val="128"/>
          </rPr>
          <t>岩田京次:</t>
        </r>
        <r>
          <rPr>
            <sz val="9"/>
            <color indexed="81"/>
            <rFont val="ＭＳ Ｐゴシック"/>
            <family val="3"/>
            <charset val="128"/>
          </rPr>
          <t xml:space="preserve">
</t>
        </r>
      </text>
    </comment>
    <comment ref="AC34" authorId="1" shapeId="0" xr:uid="{00000000-0006-0000-0B00-00002A010000}">
      <text>
        <r>
          <rPr>
            <b/>
            <sz val="9"/>
            <color indexed="81"/>
            <rFont val="ＭＳ Ｐゴシック"/>
            <family val="3"/>
            <charset val="128"/>
          </rPr>
          <t>岩田京次:</t>
        </r>
        <r>
          <rPr>
            <sz val="9"/>
            <color indexed="81"/>
            <rFont val="ＭＳ Ｐゴシック"/>
            <family val="3"/>
            <charset val="128"/>
          </rPr>
          <t xml:space="preserve">
</t>
        </r>
      </text>
    </comment>
    <comment ref="AG34" authorId="1" shapeId="0" xr:uid="{00000000-0006-0000-0B00-00002B010000}">
      <text>
        <r>
          <rPr>
            <b/>
            <sz val="9"/>
            <color indexed="81"/>
            <rFont val="ＭＳ Ｐゴシック"/>
            <family val="3"/>
            <charset val="128"/>
          </rPr>
          <t>岩田京次:</t>
        </r>
        <r>
          <rPr>
            <sz val="9"/>
            <color indexed="81"/>
            <rFont val="ＭＳ Ｐゴシック"/>
            <family val="3"/>
            <charset val="128"/>
          </rPr>
          <t xml:space="preserve">
</t>
        </r>
      </text>
    </comment>
    <comment ref="AK34" authorId="1" shapeId="0" xr:uid="{00000000-0006-0000-0B00-00002C010000}">
      <text>
        <r>
          <rPr>
            <b/>
            <sz val="9"/>
            <color indexed="81"/>
            <rFont val="ＭＳ Ｐゴシック"/>
            <family val="3"/>
            <charset val="128"/>
          </rPr>
          <t>岩田京次:</t>
        </r>
        <r>
          <rPr>
            <sz val="9"/>
            <color indexed="81"/>
            <rFont val="ＭＳ Ｐゴシック"/>
            <family val="3"/>
            <charset val="128"/>
          </rPr>
          <t xml:space="preserve">
</t>
        </r>
      </text>
    </comment>
    <comment ref="AO34" authorId="1" shapeId="0" xr:uid="{00000000-0006-0000-0B00-00002D010000}">
      <text>
        <r>
          <rPr>
            <b/>
            <sz val="9"/>
            <color indexed="81"/>
            <rFont val="ＭＳ Ｐゴシック"/>
            <family val="3"/>
            <charset val="128"/>
          </rPr>
          <t>岩田京次:</t>
        </r>
        <r>
          <rPr>
            <sz val="9"/>
            <color indexed="81"/>
            <rFont val="ＭＳ Ｐゴシック"/>
            <family val="3"/>
            <charset val="128"/>
          </rPr>
          <t xml:space="preserve">
</t>
        </r>
      </text>
    </comment>
    <comment ref="AS34" authorId="1" shapeId="0" xr:uid="{00000000-0006-0000-0B00-00002E010000}">
      <text>
        <r>
          <rPr>
            <b/>
            <sz val="9"/>
            <color indexed="81"/>
            <rFont val="ＭＳ Ｐゴシック"/>
            <family val="3"/>
            <charset val="128"/>
          </rPr>
          <t>岩田京次:</t>
        </r>
        <r>
          <rPr>
            <sz val="9"/>
            <color indexed="81"/>
            <rFont val="ＭＳ Ｐゴシック"/>
            <family val="3"/>
            <charset val="128"/>
          </rPr>
          <t xml:space="preserve">
</t>
        </r>
      </text>
    </comment>
    <comment ref="AW34" authorId="1" shapeId="0" xr:uid="{00000000-0006-0000-0B00-00002F010000}">
      <text>
        <r>
          <rPr>
            <b/>
            <sz val="9"/>
            <color indexed="81"/>
            <rFont val="ＭＳ Ｐゴシック"/>
            <family val="3"/>
            <charset val="128"/>
          </rPr>
          <t>岩田京次:</t>
        </r>
        <r>
          <rPr>
            <sz val="9"/>
            <color indexed="81"/>
            <rFont val="ＭＳ Ｐゴシック"/>
            <family val="3"/>
            <charset val="128"/>
          </rPr>
          <t xml:space="preserve">
</t>
        </r>
      </text>
    </comment>
    <comment ref="BA34" authorId="1" shapeId="0" xr:uid="{00000000-0006-0000-0B00-000030010000}">
      <text>
        <r>
          <rPr>
            <b/>
            <sz val="9"/>
            <color indexed="81"/>
            <rFont val="ＭＳ Ｐゴシック"/>
            <family val="3"/>
            <charset val="128"/>
          </rPr>
          <t>岩田京次:</t>
        </r>
        <r>
          <rPr>
            <sz val="9"/>
            <color indexed="81"/>
            <rFont val="ＭＳ Ｐゴシック"/>
            <family val="3"/>
            <charset val="128"/>
          </rPr>
          <t xml:space="preserve">
</t>
        </r>
      </text>
    </comment>
    <comment ref="BE34" authorId="1" shapeId="0" xr:uid="{00000000-0006-0000-0B00-000031010000}">
      <text>
        <r>
          <rPr>
            <b/>
            <sz val="9"/>
            <color indexed="81"/>
            <rFont val="ＭＳ Ｐゴシック"/>
            <family val="3"/>
            <charset val="128"/>
          </rPr>
          <t>岩田京次:</t>
        </r>
        <r>
          <rPr>
            <sz val="9"/>
            <color indexed="81"/>
            <rFont val="ＭＳ Ｐゴシック"/>
            <family val="3"/>
            <charset val="128"/>
          </rPr>
          <t xml:space="preserve">
</t>
        </r>
      </text>
    </comment>
    <comment ref="BI34" authorId="1" shapeId="0" xr:uid="{00000000-0006-0000-0B00-000032010000}">
      <text>
        <r>
          <rPr>
            <b/>
            <sz val="9"/>
            <color indexed="81"/>
            <rFont val="ＭＳ Ｐゴシック"/>
            <family val="3"/>
            <charset val="128"/>
          </rPr>
          <t>岩田京次:</t>
        </r>
        <r>
          <rPr>
            <sz val="9"/>
            <color indexed="81"/>
            <rFont val="ＭＳ Ｐゴシック"/>
            <family val="3"/>
            <charset val="128"/>
          </rPr>
          <t xml:space="preserve">
</t>
        </r>
      </text>
    </comment>
    <comment ref="BM34" authorId="1" shapeId="0" xr:uid="{00000000-0006-0000-0B00-000033010000}">
      <text>
        <r>
          <rPr>
            <b/>
            <sz val="9"/>
            <color indexed="81"/>
            <rFont val="ＭＳ Ｐゴシック"/>
            <family val="3"/>
            <charset val="128"/>
          </rPr>
          <t>岩田京次:</t>
        </r>
        <r>
          <rPr>
            <sz val="9"/>
            <color indexed="81"/>
            <rFont val="ＭＳ Ｐゴシック"/>
            <family val="3"/>
            <charset val="128"/>
          </rPr>
          <t xml:space="preserve">
</t>
        </r>
      </text>
    </comment>
    <comment ref="BQ34" authorId="1" shapeId="0" xr:uid="{00000000-0006-0000-0B00-000034010000}">
      <text>
        <r>
          <rPr>
            <b/>
            <sz val="9"/>
            <color indexed="81"/>
            <rFont val="ＭＳ Ｐゴシック"/>
            <family val="3"/>
            <charset val="128"/>
          </rPr>
          <t>岩田京次:</t>
        </r>
        <r>
          <rPr>
            <sz val="9"/>
            <color indexed="81"/>
            <rFont val="ＭＳ Ｐゴシック"/>
            <family val="3"/>
            <charset val="128"/>
          </rPr>
          <t xml:space="preserve">
</t>
        </r>
      </text>
    </comment>
    <comment ref="BU34" authorId="1" shapeId="0" xr:uid="{00000000-0006-0000-0B00-000035010000}">
      <text>
        <r>
          <rPr>
            <b/>
            <sz val="9"/>
            <color indexed="81"/>
            <rFont val="ＭＳ Ｐゴシック"/>
            <family val="3"/>
            <charset val="128"/>
          </rPr>
          <t>岩田京次:</t>
        </r>
        <r>
          <rPr>
            <sz val="9"/>
            <color indexed="81"/>
            <rFont val="ＭＳ Ｐゴシック"/>
            <family val="3"/>
            <charset val="128"/>
          </rPr>
          <t xml:space="preserve">
</t>
        </r>
      </text>
    </comment>
    <comment ref="CO34" authorId="2" shapeId="0" xr:uid="{00000000-0006-0000-0B00-000036010000}">
      <text/>
    </comment>
    <comment ref="C35" authorId="0" shapeId="0" xr:uid="{00000000-0006-0000-0B00-000037010000}">
      <text>
        <r>
          <rPr>
            <b/>
            <sz val="9"/>
            <color indexed="81"/>
            <rFont val="ＭＳ Ｐゴシック"/>
            <family val="3"/>
            <charset val="128"/>
          </rPr>
          <t>iwata:</t>
        </r>
        <r>
          <rPr>
            <sz val="9"/>
            <color indexed="81"/>
            <rFont val="ＭＳ Ｐゴシック"/>
            <family val="3"/>
            <charset val="128"/>
          </rPr>
          <t xml:space="preserve">
</t>
        </r>
      </text>
    </comment>
    <comment ref="D35" authorId="1" shapeId="0" xr:uid="{00000000-0006-0000-0B00-000038010000}">
      <text>
        <r>
          <rPr>
            <b/>
            <sz val="9"/>
            <color indexed="81"/>
            <rFont val="ＭＳ Ｐゴシック"/>
            <family val="3"/>
            <charset val="128"/>
          </rPr>
          <t>岩田京次:</t>
        </r>
        <r>
          <rPr>
            <sz val="9"/>
            <color indexed="81"/>
            <rFont val="ＭＳ Ｐゴシック"/>
            <family val="3"/>
            <charset val="128"/>
          </rPr>
          <t xml:space="preserve">
</t>
        </r>
      </text>
    </comment>
    <comment ref="E35" authorId="1" shapeId="0" xr:uid="{00000000-0006-0000-0B00-000039010000}">
      <text/>
    </comment>
    <comment ref="F35" authorId="0" shapeId="0" xr:uid="{00000000-0006-0000-0B00-00003A010000}">
      <text>
        <r>
          <rPr>
            <b/>
            <sz val="9"/>
            <color indexed="81"/>
            <rFont val="ＭＳ Ｐゴシック"/>
            <family val="3"/>
            <charset val="128"/>
          </rPr>
          <t>iwata:</t>
        </r>
        <r>
          <rPr>
            <sz val="9"/>
            <color indexed="81"/>
            <rFont val="ＭＳ Ｐゴシック"/>
            <family val="3"/>
            <charset val="128"/>
          </rPr>
          <t xml:space="preserve">
</t>
        </r>
      </text>
    </comment>
    <comment ref="Y35" authorId="1" shapeId="0" xr:uid="{00000000-0006-0000-0B00-00003B010000}">
      <text>
        <r>
          <rPr>
            <b/>
            <sz val="9"/>
            <color indexed="81"/>
            <rFont val="ＭＳ Ｐゴシック"/>
            <family val="3"/>
            <charset val="128"/>
          </rPr>
          <t>岩田京次:</t>
        </r>
        <r>
          <rPr>
            <sz val="9"/>
            <color indexed="81"/>
            <rFont val="ＭＳ Ｐゴシック"/>
            <family val="3"/>
            <charset val="128"/>
          </rPr>
          <t xml:space="preserve">
</t>
        </r>
      </text>
    </comment>
    <comment ref="AC35" authorId="1" shapeId="0" xr:uid="{00000000-0006-0000-0B00-00003C010000}">
      <text>
        <r>
          <rPr>
            <b/>
            <sz val="9"/>
            <color indexed="81"/>
            <rFont val="ＭＳ Ｐゴシック"/>
            <family val="3"/>
            <charset val="128"/>
          </rPr>
          <t>岩田京次:</t>
        </r>
        <r>
          <rPr>
            <sz val="9"/>
            <color indexed="81"/>
            <rFont val="ＭＳ Ｐゴシック"/>
            <family val="3"/>
            <charset val="128"/>
          </rPr>
          <t xml:space="preserve">
</t>
        </r>
      </text>
    </comment>
    <comment ref="AG35" authorId="1" shapeId="0" xr:uid="{00000000-0006-0000-0B00-00003D010000}">
      <text>
        <r>
          <rPr>
            <b/>
            <sz val="9"/>
            <color indexed="81"/>
            <rFont val="ＭＳ Ｐゴシック"/>
            <family val="3"/>
            <charset val="128"/>
          </rPr>
          <t>岩田京次:</t>
        </r>
        <r>
          <rPr>
            <sz val="9"/>
            <color indexed="81"/>
            <rFont val="ＭＳ Ｐゴシック"/>
            <family val="3"/>
            <charset val="128"/>
          </rPr>
          <t xml:space="preserve">
</t>
        </r>
      </text>
    </comment>
    <comment ref="AK35" authorId="1" shapeId="0" xr:uid="{00000000-0006-0000-0B00-00003E010000}">
      <text>
        <r>
          <rPr>
            <b/>
            <sz val="9"/>
            <color indexed="81"/>
            <rFont val="ＭＳ Ｐゴシック"/>
            <family val="3"/>
            <charset val="128"/>
          </rPr>
          <t>岩田京次:</t>
        </r>
        <r>
          <rPr>
            <sz val="9"/>
            <color indexed="81"/>
            <rFont val="ＭＳ Ｐゴシック"/>
            <family val="3"/>
            <charset val="128"/>
          </rPr>
          <t xml:space="preserve">
</t>
        </r>
      </text>
    </comment>
    <comment ref="AO35" authorId="1" shapeId="0" xr:uid="{00000000-0006-0000-0B00-00003F010000}">
      <text>
        <r>
          <rPr>
            <b/>
            <sz val="9"/>
            <color indexed="81"/>
            <rFont val="ＭＳ Ｐゴシック"/>
            <family val="3"/>
            <charset val="128"/>
          </rPr>
          <t>岩田京次:</t>
        </r>
        <r>
          <rPr>
            <sz val="9"/>
            <color indexed="81"/>
            <rFont val="ＭＳ Ｐゴシック"/>
            <family val="3"/>
            <charset val="128"/>
          </rPr>
          <t xml:space="preserve">
</t>
        </r>
      </text>
    </comment>
    <comment ref="AS35" authorId="1" shapeId="0" xr:uid="{00000000-0006-0000-0B00-000040010000}">
      <text>
        <r>
          <rPr>
            <b/>
            <sz val="9"/>
            <color indexed="81"/>
            <rFont val="ＭＳ Ｐゴシック"/>
            <family val="3"/>
            <charset val="128"/>
          </rPr>
          <t>岩田京次:</t>
        </r>
        <r>
          <rPr>
            <sz val="9"/>
            <color indexed="81"/>
            <rFont val="ＭＳ Ｐゴシック"/>
            <family val="3"/>
            <charset val="128"/>
          </rPr>
          <t xml:space="preserve">
</t>
        </r>
      </text>
    </comment>
    <comment ref="AW35" authorId="1" shapeId="0" xr:uid="{00000000-0006-0000-0B00-000041010000}">
      <text>
        <r>
          <rPr>
            <b/>
            <sz val="9"/>
            <color indexed="81"/>
            <rFont val="ＭＳ Ｐゴシック"/>
            <family val="3"/>
            <charset val="128"/>
          </rPr>
          <t>岩田京次:</t>
        </r>
        <r>
          <rPr>
            <sz val="9"/>
            <color indexed="81"/>
            <rFont val="ＭＳ Ｐゴシック"/>
            <family val="3"/>
            <charset val="128"/>
          </rPr>
          <t xml:space="preserve">
</t>
        </r>
      </text>
    </comment>
    <comment ref="BA35" authorId="1" shapeId="0" xr:uid="{00000000-0006-0000-0B00-000042010000}">
      <text>
        <r>
          <rPr>
            <b/>
            <sz val="9"/>
            <color indexed="81"/>
            <rFont val="ＭＳ Ｐゴシック"/>
            <family val="3"/>
            <charset val="128"/>
          </rPr>
          <t>岩田京次:</t>
        </r>
        <r>
          <rPr>
            <sz val="9"/>
            <color indexed="81"/>
            <rFont val="ＭＳ Ｐゴシック"/>
            <family val="3"/>
            <charset val="128"/>
          </rPr>
          <t xml:space="preserve">
</t>
        </r>
      </text>
    </comment>
    <comment ref="BE35" authorId="1" shapeId="0" xr:uid="{00000000-0006-0000-0B00-000043010000}">
      <text>
        <r>
          <rPr>
            <b/>
            <sz val="9"/>
            <color indexed="81"/>
            <rFont val="ＭＳ Ｐゴシック"/>
            <family val="3"/>
            <charset val="128"/>
          </rPr>
          <t>岩田京次:</t>
        </r>
        <r>
          <rPr>
            <sz val="9"/>
            <color indexed="81"/>
            <rFont val="ＭＳ Ｐゴシック"/>
            <family val="3"/>
            <charset val="128"/>
          </rPr>
          <t xml:space="preserve">
</t>
        </r>
      </text>
    </comment>
    <comment ref="BI35" authorId="1" shapeId="0" xr:uid="{00000000-0006-0000-0B00-000044010000}">
      <text>
        <r>
          <rPr>
            <b/>
            <sz val="9"/>
            <color indexed="81"/>
            <rFont val="ＭＳ Ｐゴシック"/>
            <family val="3"/>
            <charset val="128"/>
          </rPr>
          <t>岩田京次:</t>
        </r>
        <r>
          <rPr>
            <sz val="9"/>
            <color indexed="81"/>
            <rFont val="ＭＳ Ｐゴシック"/>
            <family val="3"/>
            <charset val="128"/>
          </rPr>
          <t xml:space="preserve">
</t>
        </r>
      </text>
    </comment>
    <comment ref="BM35" authorId="1" shapeId="0" xr:uid="{00000000-0006-0000-0B00-000045010000}">
      <text>
        <r>
          <rPr>
            <b/>
            <sz val="9"/>
            <color indexed="81"/>
            <rFont val="ＭＳ Ｐゴシック"/>
            <family val="3"/>
            <charset val="128"/>
          </rPr>
          <t>岩田京次:</t>
        </r>
        <r>
          <rPr>
            <sz val="9"/>
            <color indexed="81"/>
            <rFont val="ＭＳ Ｐゴシック"/>
            <family val="3"/>
            <charset val="128"/>
          </rPr>
          <t xml:space="preserve">
</t>
        </r>
      </text>
    </comment>
    <comment ref="BQ35" authorId="1" shapeId="0" xr:uid="{00000000-0006-0000-0B00-000046010000}">
      <text>
        <r>
          <rPr>
            <b/>
            <sz val="9"/>
            <color indexed="81"/>
            <rFont val="ＭＳ Ｐゴシック"/>
            <family val="3"/>
            <charset val="128"/>
          </rPr>
          <t>岩田京次:</t>
        </r>
        <r>
          <rPr>
            <sz val="9"/>
            <color indexed="81"/>
            <rFont val="ＭＳ Ｐゴシック"/>
            <family val="3"/>
            <charset val="128"/>
          </rPr>
          <t xml:space="preserve">
</t>
        </r>
      </text>
    </comment>
    <comment ref="BU35" authorId="1" shapeId="0" xr:uid="{00000000-0006-0000-0B00-000047010000}">
      <text>
        <r>
          <rPr>
            <b/>
            <sz val="9"/>
            <color indexed="81"/>
            <rFont val="ＭＳ Ｐゴシック"/>
            <family val="3"/>
            <charset val="128"/>
          </rPr>
          <t>岩田京次:</t>
        </r>
        <r>
          <rPr>
            <sz val="9"/>
            <color indexed="81"/>
            <rFont val="ＭＳ Ｐゴシック"/>
            <family val="3"/>
            <charset val="128"/>
          </rPr>
          <t xml:space="preserve">
</t>
        </r>
      </text>
    </comment>
    <comment ref="CO35" authorId="2" shapeId="0" xr:uid="{00000000-0006-0000-0B00-000048010000}">
      <text/>
    </comment>
    <comment ref="C36" authorId="0" shapeId="0" xr:uid="{00000000-0006-0000-0B00-000049010000}">
      <text>
        <r>
          <rPr>
            <b/>
            <sz val="9"/>
            <color indexed="81"/>
            <rFont val="ＭＳ Ｐゴシック"/>
            <family val="3"/>
            <charset val="128"/>
          </rPr>
          <t>iwata:</t>
        </r>
        <r>
          <rPr>
            <sz val="9"/>
            <color indexed="81"/>
            <rFont val="ＭＳ Ｐゴシック"/>
            <family val="3"/>
            <charset val="128"/>
          </rPr>
          <t xml:space="preserve">
</t>
        </r>
      </text>
    </comment>
    <comment ref="D36" authorId="1" shapeId="0" xr:uid="{00000000-0006-0000-0B00-00004A010000}">
      <text>
        <r>
          <rPr>
            <b/>
            <sz val="9"/>
            <color indexed="81"/>
            <rFont val="ＭＳ Ｐゴシック"/>
            <family val="3"/>
            <charset val="128"/>
          </rPr>
          <t>岩田京次:</t>
        </r>
        <r>
          <rPr>
            <sz val="9"/>
            <color indexed="81"/>
            <rFont val="ＭＳ Ｐゴシック"/>
            <family val="3"/>
            <charset val="128"/>
          </rPr>
          <t xml:space="preserve">
</t>
        </r>
      </text>
    </comment>
    <comment ref="E36" authorId="1" shapeId="0" xr:uid="{00000000-0006-0000-0B00-00004B010000}">
      <text/>
    </comment>
    <comment ref="F36" authorId="0" shapeId="0" xr:uid="{00000000-0006-0000-0B00-00004C010000}">
      <text>
        <r>
          <rPr>
            <b/>
            <sz val="9"/>
            <color indexed="81"/>
            <rFont val="ＭＳ Ｐゴシック"/>
            <family val="3"/>
            <charset val="128"/>
          </rPr>
          <t>iwata:</t>
        </r>
        <r>
          <rPr>
            <sz val="9"/>
            <color indexed="81"/>
            <rFont val="ＭＳ Ｐゴシック"/>
            <family val="3"/>
            <charset val="128"/>
          </rPr>
          <t xml:space="preserve">
</t>
        </r>
      </text>
    </comment>
    <comment ref="Y36" authorId="1" shapeId="0" xr:uid="{00000000-0006-0000-0B00-00004D010000}">
      <text>
        <r>
          <rPr>
            <b/>
            <sz val="9"/>
            <color indexed="81"/>
            <rFont val="ＭＳ Ｐゴシック"/>
            <family val="3"/>
            <charset val="128"/>
          </rPr>
          <t>岩田京次:</t>
        </r>
        <r>
          <rPr>
            <sz val="9"/>
            <color indexed="81"/>
            <rFont val="ＭＳ Ｐゴシック"/>
            <family val="3"/>
            <charset val="128"/>
          </rPr>
          <t xml:space="preserve">
</t>
        </r>
      </text>
    </comment>
    <comment ref="AC36" authorId="1" shapeId="0" xr:uid="{00000000-0006-0000-0B00-00004E010000}">
      <text>
        <r>
          <rPr>
            <b/>
            <sz val="9"/>
            <color indexed="81"/>
            <rFont val="ＭＳ Ｐゴシック"/>
            <family val="3"/>
            <charset val="128"/>
          </rPr>
          <t>岩田京次:</t>
        </r>
        <r>
          <rPr>
            <sz val="9"/>
            <color indexed="81"/>
            <rFont val="ＭＳ Ｐゴシック"/>
            <family val="3"/>
            <charset val="128"/>
          </rPr>
          <t xml:space="preserve">
</t>
        </r>
      </text>
    </comment>
    <comment ref="AG36" authorId="1" shapeId="0" xr:uid="{00000000-0006-0000-0B00-00004F010000}">
      <text>
        <r>
          <rPr>
            <b/>
            <sz val="9"/>
            <color indexed="81"/>
            <rFont val="ＭＳ Ｐゴシック"/>
            <family val="3"/>
            <charset val="128"/>
          </rPr>
          <t>岩田京次:</t>
        </r>
        <r>
          <rPr>
            <sz val="9"/>
            <color indexed="81"/>
            <rFont val="ＭＳ Ｐゴシック"/>
            <family val="3"/>
            <charset val="128"/>
          </rPr>
          <t xml:space="preserve">
</t>
        </r>
      </text>
    </comment>
    <comment ref="AK36" authorId="1" shapeId="0" xr:uid="{00000000-0006-0000-0B00-000050010000}">
      <text>
        <r>
          <rPr>
            <b/>
            <sz val="9"/>
            <color indexed="81"/>
            <rFont val="ＭＳ Ｐゴシック"/>
            <family val="3"/>
            <charset val="128"/>
          </rPr>
          <t>岩田京次:</t>
        </r>
        <r>
          <rPr>
            <sz val="9"/>
            <color indexed="81"/>
            <rFont val="ＭＳ Ｐゴシック"/>
            <family val="3"/>
            <charset val="128"/>
          </rPr>
          <t xml:space="preserve">
</t>
        </r>
      </text>
    </comment>
    <comment ref="AO36" authorId="1" shapeId="0" xr:uid="{00000000-0006-0000-0B00-000051010000}">
      <text>
        <r>
          <rPr>
            <b/>
            <sz val="9"/>
            <color indexed="81"/>
            <rFont val="ＭＳ Ｐゴシック"/>
            <family val="3"/>
            <charset val="128"/>
          </rPr>
          <t>岩田京次:</t>
        </r>
        <r>
          <rPr>
            <sz val="9"/>
            <color indexed="81"/>
            <rFont val="ＭＳ Ｐゴシック"/>
            <family val="3"/>
            <charset val="128"/>
          </rPr>
          <t xml:space="preserve">
</t>
        </r>
      </text>
    </comment>
    <comment ref="AS36" authorId="1" shapeId="0" xr:uid="{00000000-0006-0000-0B00-000052010000}">
      <text>
        <r>
          <rPr>
            <b/>
            <sz val="9"/>
            <color indexed="81"/>
            <rFont val="ＭＳ Ｐゴシック"/>
            <family val="3"/>
            <charset val="128"/>
          </rPr>
          <t>岩田京次:</t>
        </r>
        <r>
          <rPr>
            <sz val="9"/>
            <color indexed="81"/>
            <rFont val="ＭＳ Ｐゴシック"/>
            <family val="3"/>
            <charset val="128"/>
          </rPr>
          <t xml:space="preserve">
</t>
        </r>
      </text>
    </comment>
    <comment ref="AW36" authorId="1" shapeId="0" xr:uid="{00000000-0006-0000-0B00-000053010000}">
      <text>
        <r>
          <rPr>
            <b/>
            <sz val="9"/>
            <color indexed="81"/>
            <rFont val="ＭＳ Ｐゴシック"/>
            <family val="3"/>
            <charset val="128"/>
          </rPr>
          <t>岩田京次:</t>
        </r>
        <r>
          <rPr>
            <sz val="9"/>
            <color indexed="81"/>
            <rFont val="ＭＳ Ｐゴシック"/>
            <family val="3"/>
            <charset val="128"/>
          </rPr>
          <t xml:space="preserve">
</t>
        </r>
      </text>
    </comment>
    <comment ref="BA36" authorId="1" shapeId="0" xr:uid="{00000000-0006-0000-0B00-000054010000}">
      <text>
        <r>
          <rPr>
            <b/>
            <sz val="9"/>
            <color indexed="81"/>
            <rFont val="ＭＳ Ｐゴシック"/>
            <family val="3"/>
            <charset val="128"/>
          </rPr>
          <t>岩田京次:</t>
        </r>
        <r>
          <rPr>
            <sz val="9"/>
            <color indexed="81"/>
            <rFont val="ＭＳ Ｐゴシック"/>
            <family val="3"/>
            <charset val="128"/>
          </rPr>
          <t xml:space="preserve">
</t>
        </r>
      </text>
    </comment>
    <comment ref="BE36" authorId="1" shapeId="0" xr:uid="{00000000-0006-0000-0B00-000055010000}">
      <text>
        <r>
          <rPr>
            <b/>
            <sz val="9"/>
            <color indexed="81"/>
            <rFont val="ＭＳ Ｐゴシック"/>
            <family val="3"/>
            <charset val="128"/>
          </rPr>
          <t>岩田京次:</t>
        </r>
        <r>
          <rPr>
            <sz val="9"/>
            <color indexed="81"/>
            <rFont val="ＭＳ Ｐゴシック"/>
            <family val="3"/>
            <charset val="128"/>
          </rPr>
          <t xml:space="preserve">
</t>
        </r>
      </text>
    </comment>
    <comment ref="BI36" authorId="1" shapeId="0" xr:uid="{00000000-0006-0000-0B00-000056010000}">
      <text>
        <r>
          <rPr>
            <b/>
            <sz val="9"/>
            <color indexed="81"/>
            <rFont val="ＭＳ Ｐゴシック"/>
            <family val="3"/>
            <charset val="128"/>
          </rPr>
          <t>岩田京次:</t>
        </r>
        <r>
          <rPr>
            <sz val="9"/>
            <color indexed="81"/>
            <rFont val="ＭＳ Ｐゴシック"/>
            <family val="3"/>
            <charset val="128"/>
          </rPr>
          <t xml:space="preserve">
</t>
        </r>
      </text>
    </comment>
    <comment ref="BM36" authorId="1" shapeId="0" xr:uid="{00000000-0006-0000-0B00-000057010000}">
      <text>
        <r>
          <rPr>
            <b/>
            <sz val="9"/>
            <color indexed="81"/>
            <rFont val="ＭＳ Ｐゴシック"/>
            <family val="3"/>
            <charset val="128"/>
          </rPr>
          <t>岩田京次:</t>
        </r>
        <r>
          <rPr>
            <sz val="9"/>
            <color indexed="81"/>
            <rFont val="ＭＳ Ｐゴシック"/>
            <family val="3"/>
            <charset val="128"/>
          </rPr>
          <t xml:space="preserve">
</t>
        </r>
      </text>
    </comment>
    <comment ref="BQ36" authorId="1" shapeId="0" xr:uid="{00000000-0006-0000-0B00-000058010000}">
      <text>
        <r>
          <rPr>
            <b/>
            <sz val="9"/>
            <color indexed="81"/>
            <rFont val="ＭＳ Ｐゴシック"/>
            <family val="3"/>
            <charset val="128"/>
          </rPr>
          <t>岩田京次:</t>
        </r>
        <r>
          <rPr>
            <sz val="9"/>
            <color indexed="81"/>
            <rFont val="ＭＳ Ｐゴシック"/>
            <family val="3"/>
            <charset val="128"/>
          </rPr>
          <t xml:space="preserve">
</t>
        </r>
      </text>
    </comment>
    <comment ref="BU36" authorId="1" shapeId="0" xr:uid="{00000000-0006-0000-0B00-000059010000}">
      <text>
        <r>
          <rPr>
            <b/>
            <sz val="9"/>
            <color indexed="81"/>
            <rFont val="ＭＳ Ｐゴシック"/>
            <family val="3"/>
            <charset val="128"/>
          </rPr>
          <t>岩田京次:</t>
        </r>
        <r>
          <rPr>
            <sz val="9"/>
            <color indexed="81"/>
            <rFont val="ＭＳ Ｐゴシック"/>
            <family val="3"/>
            <charset val="128"/>
          </rPr>
          <t xml:space="preserve">
</t>
        </r>
      </text>
    </comment>
    <comment ref="CO36" authorId="2" shapeId="0" xr:uid="{00000000-0006-0000-0B00-00005A010000}">
      <text/>
    </comment>
    <comment ref="C37" authorId="0" shapeId="0" xr:uid="{00000000-0006-0000-0B00-00005B010000}">
      <text>
        <r>
          <rPr>
            <b/>
            <sz val="9"/>
            <color indexed="81"/>
            <rFont val="ＭＳ Ｐゴシック"/>
            <family val="3"/>
            <charset val="128"/>
          </rPr>
          <t>iwata:</t>
        </r>
        <r>
          <rPr>
            <sz val="9"/>
            <color indexed="81"/>
            <rFont val="ＭＳ Ｐゴシック"/>
            <family val="3"/>
            <charset val="128"/>
          </rPr>
          <t xml:space="preserve">
</t>
        </r>
      </text>
    </comment>
    <comment ref="D37" authorId="1" shapeId="0" xr:uid="{00000000-0006-0000-0B00-00005C010000}">
      <text>
        <r>
          <rPr>
            <b/>
            <sz val="9"/>
            <color indexed="81"/>
            <rFont val="ＭＳ Ｐゴシック"/>
            <family val="3"/>
            <charset val="128"/>
          </rPr>
          <t>岩田京次:</t>
        </r>
        <r>
          <rPr>
            <sz val="9"/>
            <color indexed="81"/>
            <rFont val="ＭＳ Ｐゴシック"/>
            <family val="3"/>
            <charset val="128"/>
          </rPr>
          <t xml:space="preserve">
</t>
        </r>
      </text>
    </comment>
    <comment ref="E37" authorId="1" shapeId="0" xr:uid="{00000000-0006-0000-0B00-00005D010000}">
      <text/>
    </comment>
    <comment ref="F37" authorId="0" shapeId="0" xr:uid="{00000000-0006-0000-0B00-00005E010000}">
      <text>
        <r>
          <rPr>
            <b/>
            <sz val="9"/>
            <color indexed="81"/>
            <rFont val="ＭＳ Ｐゴシック"/>
            <family val="3"/>
            <charset val="128"/>
          </rPr>
          <t>iwata:</t>
        </r>
        <r>
          <rPr>
            <sz val="9"/>
            <color indexed="81"/>
            <rFont val="ＭＳ Ｐゴシック"/>
            <family val="3"/>
            <charset val="128"/>
          </rPr>
          <t xml:space="preserve">
</t>
        </r>
      </text>
    </comment>
    <comment ref="Y37" authorId="1" shapeId="0" xr:uid="{00000000-0006-0000-0B00-00005F010000}">
      <text>
        <r>
          <rPr>
            <b/>
            <sz val="9"/>
            <color indexed="81"/>
            <rFont val="ＭＳ Ｐゴシック"/>
            <family val="3"/>
            <charset val="128"/>
          </rPr>
          <t>岩田京次:</t>
        </r>
        <r>
          <rPr>
            <sz val="9"/>
            <color indexed="81"/>
            <rFont val="ＭＳ Ｐゴシック"/>
            <family val="3"/>
            <charset val="128"/>
          </rPr>
          <t xml:space="preserve">
</t>
        </r>
      </text>
    </comment>
    <comment ref="AC37" authorId="1" shapeId="0" xr:uid="{00000000-0006-0000-0B00-000060010000}">
      <text>
        <r>
          <rPr>
            <b/>
            <sz val="9"/>
            <color indexed="81"/>
            <rFont val="ＭＳ Ｐゴシック"/>
            <family val="3"/>
            <charset val="128"/>
          </rPr>
          <t>岩田京次:</t>
        </r>
        <r>
          <rPr>
            <sz val="9"/>
            <color indexed="81"/>
            <rFont val="ＭＳ Ｐゴシック"/>
            <family val="3"/>
            <charset val="128"/>
          </rPr>
          <t xml:space="preserve">
</t>
        </r>
      </text>
    </comment>
    <comment ref="AG37" authorId="1" shapeId="0" xr:uid="{00000000-0006-0000-0B00-000061010000}">
      <text>
        <r>
          <rPr>
            <b/>
            <sz val="9"/>
            <color indexed="81"/>
            <rFont val="ＭＳ Ｐゴシック"/>
            <family val="3"/>
            <charset val="128"/>
          </rPr>
          <t>岩田京次:</t>
        </r>
        <r>
          <rPr>
            <sz val="9"/>
            <color indexed="81"/>
            <rFont val="ＭＳ Ｐゴシック"/>
            <family val="3"/>
            <charset val="128"/>
          </rPr>
          <t xml:space="preserve">
</t>
        </r>
      </text>
    </comment>
    <comment ref="AK37" authorId="1" shapeId="0" xr:uid="{00000000-0006-0000-0B00-000062010000}">
      <text>
        <r>
          <rPr>
            <b/>
            <sz val="9"/>
            <color indexed="81"/>
            <rFont val="ＭＳ Ｐゴシック"/>
            <family val="3"/>
            <charset val="128"/>
          </rPr>
          <t>岩田京次:</t>
        </r>
        <r>
          <rPr>
            <sz val="9"/>
            <color indexed="81"/>
            <rFont val="ＭＳ Ｐゴシック"/>
            <family val="3"/>
            <charset val="128"/>
          </rPr>
          <t xml:space="preserve">
</t>
        </r>
      </text>
    </comment>
    <comment ref="AO37" authorId="1" shapeId="0" xr:uid="{00000000-0006-0000-0B00-000063010000}">
      <text>
        <r>
          <rPr>
            <b/>
            <sz val="9"/>
            <color indexed="81"/>
            <rFont val="ＭＳ Ｐゴシック"/>
            <family val="3"/>
            <charset val="128"/>
          </rPr>
          <t>岩田京次:</t>
        </r>
        <r>
          <rPr>
            <sz val="9"/>
            <color indexed="81"/>
            <rFont val="ＭＳ Ｐゴシック"/>
            <family val="3"/>
            <charset val="128"/>
          </rPr>
          <t xml:space="preserve">
</t>
        </r>
      </text>
    </comment>
    <comment ref="AS37" authorId="1" shapeId="0" xr:uid="{00000000-0006-0000-0B00-000064010000}">
      <text>
        <r>
          <rPr>
            <b/>
            <sz val="9"/>
            <color indexed="81"/>
            <rFont val="ＭＳ Ｐゴシック"/>
            <family val="3"/>
            <charset val="128"/>
          </rPr>
          <t>岩田京次:</t>
        </r>
        <r>
          <rPr>
            <sz val="9"/>
            <color indexed="81"/>
            <rFont val="ＭＳ Ｐゴシック"/>
            <family val="3"/>
            <charset val="128"/>
          </rPr>
          <t xml:space="preserve">
</t>
        </r>
      </text>
    </comment>
    <comment ref="AW37" authorId="1" shapeId="0" xr:uid="{00000000-0006-0000-0B00-000065010000}">
      <text>
        <r>
          <rPr>
            <b/>
            <sz val="9"/>
            <color indexed="81"/>
            <rFont val="ＭＳ Ｐゴシック"/>
            <family val="3"/>
            <charset val="128"/>
          </rPr>
          <t>岩田京次:</t>
        </r>
        <r>
          <rPr>
            <sz val="9"/>
            <color indexed="81"/>
            <rFont val="ＭＳ Ｐゴシック"/>
            <family val="3"/>
            <charset val="128"/>
          </rPr>
          <t xml:space="preserve">
</t>
        </r>
      </text>
    </comment>
    <comment ref="BA37" authorId="1" shapeId="0" xr:uid="{00000000-0006-0000-0B00-000066010000}">
      <text>
        <r>
          <rPr>
            <b/>
            <sz val="9"/>
            <color indexed="81"/>
            <rFont val="ＭＳ Ｐゴシック"/>
            <family val="3"/>
            <charset val="128"/>
          </rPr>
          <t>岩田京次:</t>
        </r>
        <r>
          <rPr>
            <sz val="9"/>
            <color indexed="81"/>
            <rFont val="ＭＳ Ｐゴシック"/>
            <family val="3"/>
            <charset val="128"/>
          </rPr>
          <t xml:space="preserve">
</t>
        </r>
      </text>
    </comment>
    <comment ref="BE37" authorId="1" shapeId="0" xr:uid="{00000000-0006-0000-0B00-000067010000}">
      <text>
        <r>
          <rPr>
            <b/>
            <sz val="9"/>
            <color indexed="81"/>
            <rFont val="ＭＳ Ｐゴシック"/>
            <family val="3"/>
            <charset val="128"/>
          </rPr>
          <t>岩田京次:</t>
        </r>
        <r>
          <rPr>
            <sz val="9"/>
            <color indexed="81"/>
            <rFont val="ＭＳ Ｐゴシック"/>
            <family val="3"/>
            <charset val="128"/>
          </rPr>
          <t xml:space="preserve">
</t>
        </r>
      </text>
    </comment>
    <comment ref="BI37" authorId="1" shapeId="0" xr:uid="{00000000-0006-0000-0B00-000068010000}">
      <text>
        <r>
          <rPr>
            <b/>
            <sz val="9"/>
            <color indexed="81"/>
            <rFont val="ＭＳ Ｐゴシック"/>
            <family val="3"/>
            <charset val="128"/>
          </rPr>
          <t>岩田京次:</t>
        </r>
        <r>
          <rPr>
            <sz val="9"/>
            <color indexed="81"/>
            <rFont val="ＭＳ Ｐゴシック"/>
            <family val="3"/>
            <charset val="128"/>
          </rPr>
          <t xml:space="preserve">
</t>
        </r>
      </text>
    </comment>
    <comment ref="BM37" authorId="1" shapeId="0" xr:uid="{00000000-0006-0000-0B00-000069010000}">
      <text>
        <r>
          <rPr>
            <b/>
            <sz val="9"/>
            <color indexed="81"/>
            <rFont val="ＭＳ Ｐゴシック"/>
            <family val="3"/>
            <charset val="128"/>
          </rPr>
          <t>岩田京次:</t>
        </r>
        <r>
          <rPr>
            <sz val="9"/>
            <color indexed="81"/>
            <rFont val="ＭＳ Ｐゴシック"/>
            <family val="3"/>
            <charset val="128"/>
          </rPr>
          <t xml:space="preserve">
</t>
        </r>
      </text>
    </comment>
    <comment ref="BQ37" authorId="1" shapeId="0" xr:uid="{00000000-0006-0000-0B00-00006A010000}">
      <text>
        <r>
          <rPr>
            <b/>
            <sz val="9"/>
            <color indexed="81"/>
            <rFont val="ＭＳ Ｐゴシック"/>
            <family val="3"/>
            <charset val="128"/>
          </rPr>
          <t>岩田京次:</t>
        </r>
        <r>
          <rPr>
            <sz val="9"/>
            <color indexed="81"/>
            <rFont val="ＭＳ Ｐゴシック"/>
            <family val="3"/>
            <charset val="128"/>
          </rPr>
          <t xml:space="preserve">
</t>
        </r>
      </text>
    </comment>
    <comment ref="BU37" authorId="1" shapeId="0" xr:uid="{00000000-0006-0000-0B00-00006B010000}">
      <text>
        <r>
          <rPr>
            <b/>
            <sz val="9"/>
            <color indexed="81"/>
            <rFont val="ＭＳ Ｐゴシック"/>
            <family val="3"/>
            <charset val="128"/>
          </rPr>
          <t>岩田京次:</t>
        </r>
        <r>
          <rPr>
            <sz val="9"/>
            <color indexed="81"/>
            <rFont val="ＭＳ Ｐゴシック"/>
            <family val="3"/>
            <charset val="128"/>
          </rPr>
          <t xml:space="preserve">
</t>
        </r>
      </text>
    </comment>
    <comment ref="CO37" authorId="2" shapeId="0" xr:uid="{00000000-0006-0000-0B00-00006C010000}">
      <text/>
    </comment>
    <comment ref="C38" authorId="0" shapeId="0" xr:uid="{00000000-0006-0000-0B00-00006D010000}">
      <text>
        <r>
          <rPr>
            <b/>
            <sz val="9"/>
            <color indexed="81"/>
            <rFont val="ＭＳ Ｐゴシック"/>
            <family val="3"/>
            <charset val="128"/>
          </rPr>
          <t>iwata:</t>
        </r>
        <r>
          <rPr>
            <sz val="9"/>
            <color indexed="81"/>
            <rFont val="ＭＳ Ｐゴシック"/>
            <family val="3"/>
            <charset val="128"/>
          </rPr>
          <t xml:space="preserve">
</t>
        </r>
      </text>
    </comment>
    <comment ref="D38" authorId="1" shapeId="0" xr:uid="{00000000-0006-0000-0B00-00006E010000}">
      <text>
        <r>
          <rPr>
            <b/>
            <sz val="9"/>
            <color indexed="81"/>
            <rFont val="ＭＳ Ｐゴシック"/>
            <family val="3"/>
            <charset val="128"/>
          </rPr>
          <t>岩田京次:</t>
        </r>
        <r>
          <rPr>
            <sz val="9"/>
            <color indexed="81"/>
            <rFont val="ＭＳ Ｐゴシック"/>
            <family val="3"/>
            <charset val="128"/>
          </rPr>
          <t xml:space="preserve">
</t>
        </r>
      </text>
    </comment>
    <comment ref="E38" authorId="1" shapeId="0" xr:uid="{00000000-0006-0000-0B00-00006F010000}">
      <text/>
    </comment>
    <comment ref="F38" authorId="0" shapeId="0" xr:uid="{00000000-0006-0000-0B00-000070010000}">
      <text>
        <r>
          <rPr>
            <b/>
            <sz val="9"/>
            <color indexed="81"/>
            <rFont val="ＭＳ Ｐゴシック"/>
            <family val="3"/>
            <charset val="128"/>
          </rPr>
          <t>iwata:</t>
        </r>
        <r>
          <rPr>
            <sz val="9"/>
            <color indexed="81"/>
            <rFont val="ＭＳ Ｐゴシック"/>
            <family val="3"/>
            <charset val="128"/>
          </rPr>
          <t xml:space="preserve">
</t>
        </r>
      </text>
    </comment>
    <comment ref="Y38" authorId="1" shapeId="0" xr:uid="{00000000-0006-0000-0B00-000071010000}">
      <text>
        <r>
          <rPr>
            <b/>
            <sz val="9"/>
            <color indexed="81"/>
            <rFont val="ＭＳ Ｐゴシック"/>
            <family val="3"/>
            <charset val="128"/>
          </rPr>
          <t>岩田京次:</t>
        </r>
        <r>
          <rPr>
            <sz val="9"/>
            <color indexed="81"/>
            <rFont val="ＭＳ Ｐゴシック"/>
            <family val="3"/>
            <charset val="128"/>
          </rPr>
          <t xml:space="preserve">
</t>
        </r>
      </text>
    </comment>
    <comment ref="AC38" authorId="1" shapeId="0" xr:uid="{00000000-0006-0000-0B00-000072010000}">
      <text>
        <r>
          <rPr>
            <b/>
            <sz val="9"/>
            <color indexed="81"/>
            <rFont val="ＭＳ Ｐゴシック"/>
            <family val="3"/>
            <charset val="128"/>
          </rPr>
          <t>岩田京次:</t>
        </r>
        <r>
          <rPr>
            <sz val="9"/>
            <color indexed="81"/>
            <rFont val="ＭＳ Ｐゴシック"/>
            <family val="3"/>
            <charset val="128"/>
          </rPr>
          <t xml:space="preserve">
</t>
        </r>
      </text>
    </comment>
    <comment ref="AG38" authorId="1" shapeId="0" xr:uid="{00000000-0006-0000-0B00-000073010000}">
      <text>
        <r>
          <rPr>
            <b/>
            <sz val="9"/>
            <color indexed="81"/>
            <rFont val="ＭＳ Ｐゴシック"/>
            <family val="3"/>
            <charset val="128"/>
          </rPr>
          <t>岩田京次:</t>
        </r>
        <r>
          <rPr>
            <sz val="9"/>
            <color indexed="81"/>
            <rFont val="ＭＳ Ｐゴシック"/>
            <family val="3"/>
            <charset val="128"/>
          </rPr>
          <t xml:space="preserve">
</t>
        </r>
      </text>
    </comment>
    <comment ref="AK38" authorId="1" shapeId="0" xr:uid="{00000000-0006-0000-0B00-000074010000}">
      <text>
        <r>
          <rPr>
            <b/>
            <sz val="9"/>
            <color indexed="81"/>
            <rFont val="ＭＳ Ｐゴシック"/>
            <family val="3"/>
            <charset val="128"/>
          </rPr>
          <t>岩田京次:</t>
        </r>
        <r>
          <rPr>
            <sz val="9"/>
            <color indexed="81"/>
            <rFont val="ＭＳ Ｐゴシック"/>
            <family val="3"/>
            <charset val="128"/>
          </rPr>
          <t xml:space="preserve">
</t>
        </r>
      </text>
    </comment>
    <comment ref="AO38" authorId="1" shapeId="0" xr:uid="{00000000-0006-0000-0B00-000075010000}">
      <text>
        <r>
          <rPr>
            <b/>
            <sz val="9"/>
            <color indexed="81"/>
            <rFont val="ＭＳ Ｐゴシック"/>
            <family val="3"/>
            <charset val="128"/>
          </rPr>
          <t>岩田京次:</t>
        </r>
        <r>
          <rPr>
            <sz val="9"/>
            <color indexed="81"/>
            <rFont val="ＭＳ Ｐゴシック"/>
            <family val="3"/>
            <charset val="128"/>
          </rPr>
          <t xml:space="preserve">
</t>
        </r>
      </text>
    </comment>
    <comment ref="AS38" authorId="1" shapeId="0" xr:uid="{00000000-0006-0000-0B00-000076010000}">
      <text>
        <r>
          <rPr>
            <b/>
            <sz val="9"/>
            <color indexed="81"/>
            <rFont val="ＭＳ Ｐゴシック"/>
            <family val="3"/>
            <charset val="128"/>
          </rPr>
          <t>岩田京次:</t>
        </r>
        <r>
          <rPr>
            <sz val="9"/>
            <color indexed="81"/>
            <rFont val="ＭＳ Ｐゴシック"/>
            <family val="3"/>
            <charset val="128"/>
          </rPr>
          <t xml:space="preserve">
</t>
        </r>
      </text>
    </comment>
    <comment ref="AW38" authorId="1" shapeId="0" xr:uid="{00000000-0006-0000-0B00-000077010000}">
      <text>
        <r>
          <rPr>
            <b/>
            <sz val="9"/>
            <color indexed="81"/>
            <rFont val="ＭＳ Ｐゴシック"/>
            <family val="3"/>
            <charset val="128"/>
          </rPr>
          <t>岩田京次:</t>
        </r>
        <r>
          <rPr>
            <sz val="9"/>
            <color indexed="81"/>
            <rFont val="ＭＳ Ｐゴシック"/>
            <family val="3"/>
            <charset val="128"/>
          </rPr>
          <t xml:space="preserve">
</t>
        </r>
      </text>
    </comment>
    <comment ref="BA38" authorId="1" shapeId="0" xr:uid="{00000000-0006-0000-0B00-000078010000}">
      <text>
        <r>
          <rPr>
            <b/>
            <sz val="9"/>
            <color indexed="81"/>
            <rFont val="ＭＳ Ｐゴシック"/>
            <family val="3"/>
            <charset val="128"/>
          </rPr>
          <t>岩田京次:</t>
        </r>
        <r>
          <rPr>
            <sz val="9"/>
            <color indexed="81"/>
            <rFont val="ＭＳ Ｐゴシック"/>
            <family val="3"/>
            <charset val="128"/>
          </rPr>
          <t xml:space="preserve">
</t>
        </r>
      </text>
    </comment>
    <comment ref="BE38" authorId="1" shapeId="0" xr:uid="{00000000-0006-0000-0B00-000079010000}">
      <text>
        <r>
          <rPr>
            <b/>
            <sz val="9"/>
            <color indexed="81"/>
            <rFont val="ＭＳ Ｐゴシック"/>
            <family val="3"/>
            <charset val="128"/>
          </rPr>
          <t>岩田京次:</t>
        </r>
        <r>
          <rPr>
            <sz val="9"/>
            <color indexed="81"/>
            <rFont val="ＭＳ Ｐゴシック"/>
            <family val="3"/>
            <charset val="128"/>
          </rPr>
          <t xml:space="preserve">
</t>
        </r>
      </text>
    </comment>
    <comment ref="BI38" authorId="1" shapeId="0" xr:uid="{00000000-0006-0000-0B00-00007A010000}">
      <text>
        <r>
          <rPr>
            <b/>
            <sz val="9"/>
            <color indexed="81"/>
            <rFont val="ＭＳ Ｐゴシック"/>
            <family val="3"/>
            <charset val="128"/>
          </rPr>
          <t>岩田京次:</t>
        </r>
        <r>
          <rPr>
            <sz val="9"/>
            <color indexed="81"/>
            <rFont val="ＭＳ Ｐゴシック"/>
            <family val="3"/>
            <charset val="128"/>
          </rPr>
          <t xml:space="preserve">
</t>
        </r>
      </text>
    </comment>
    <comment ref="BM38" authorId="1" shapeId="0" xr:uid="{00000000-0006-0000-0B00-00007B010000}">
      <text>
        <r>
          <rPr>
            <b/>
            <sz val="9"/>
            <color indexed="81"/>
            <rFont val="ＭＳ Ｐゴシック"/>
            <family val="3"/>
            <charset val="128"/>
          </rPr>
          <t>岩田京次:</t>
        </r>
        <r>
          <rPr>
            <sz val="9"/>
            <color indexed="81"/>
            <rFont val="ＭＳ Ｐゴシック"/>
            <family val="3"/>
            <charset val="128"/>
          </rPr>
          <t xml:space="preserve">
</t>
        </r>
      </text>
    </comment>
    <comment ref="BQ38" authorId="1" shapeId="0" xr:uid="{00000000-0006-0000-0B00-00007C010000}">
      <text>
        <r>
          <rPr>
            <b/>
            <sz val="9"/>
            <color indexed="81"/>
            <rFont val="ＭＳ Ｐゴシック"/>
            <family val="3"/>
            <charset val="128"/>
          </rPr>
          <t>岩田京次:</t>
        </r>
        <r>
          <rPr>
            <sz val="9"/>
            <color indexed="81"/>
            <rFont val="ＭＳ Ｐゴシック"/>
            <family val="3"/>
            <charset val="128"/>
          </rPr>
          <t xml:space="preserve">
</t>
        </r>
      </text>
    </comment>
    <comment ref="BU38" authorId="1" shapeId="0" xr:uid="{00000000-0006-0000-0B00-00007D010000}">
      <text>
        <r>
          <rPr>
            <b/>
            <sz val="9"/>
            <color indexed="81"/>
            <rFont val="ＭＳ Ｐゴシック"/>
            <family val="3"/>
            <charset val="128"/>
          </rPr>
          <t>岩田京次:</t>
        </r>
        <r>
          <rPr>
            <sz val="9"/>
            <color indexed="81"/>
            <rFont val="ＭＳ Ｐゴシック"/>
            <family val="3"/>
            <charset val="128"/>
          </rPr>
          <t xml:space="preserve">
</t>
        </r>
      </text>
    </comment>
    <comment ref="CO38" authorId="2" shapeId="0" xr:uid="{00000000-0006-0000-0B00-00007E010000}">
      <text/>
    </comment>
    <comment ref="C39" authorId="0" shapeId="0" xr:uid="{00000000-0006-0000-0B00-00007F010000}">
      <text>
        <r>
          <rPr>
            <b/>
            <sz val="9"/>
            <color indexed="81"/>
            <rFont val="ＭＳ Ｐゴシック"/>
            <family val="3"/>
            <charset val="128"/>
          </rPr>
          <t>iwata:</t>
        </r>
        <r>
          <rPr>
            <sz val="9"/>
            <color indexed="81"/>
            <rFont val="ＭＳ Ｐゴシック"/>
            <family val="3"/>
            <charset val="128"/>
          </rPr>
          <t xml:space="preserve">
</t>
        </r>
      </text>
    </comment>
    <comment ref="D39" authorId="1" shapeId="0" xr:uid="{00000000-0006-0000-0B00-000080010000}">
      <text>
        <r>
          <rPr>
            <b/>
            <sz val="9"/>
            <color indexed="81"/>
            <rFont val="ＭＳ Ｐゴシック"/>
            <family val="3"/>
            <charset val="128"/>
          </rPr>
          <t>岩田京次:</t>
        </r>
        <r>
          <rPr>
            <sz val="9"/>
            <color indexed="81"/>
            <rFont val="ＭＳ Ｐゴシック"/>
            <family val="3"/>
            <charset val="128"/>
          </rPr>
          <t xml:space="preserve">
</t>
        </r>
      </text>
    </comment>
    <comment ref="E39" authorId="1" shapeId="0" xr:uid="{00000000-0006-0000-0B00-000081010000}">
      <text/>
    </comment>
    <comment ref="F39" authorId="0" shapeId="0" xr:uid="{00000000-0006-0000-0B00-000082010000}">
      <text>
        <r>
          <rPr>
            <b/>
            <sz val="9"/>
            <color indexed="81"/>
            <rFont val="ＭＳ Ｐゴシック"/>
            <family val="3"/>
            <charset val="128"/>
          </rPr>
          <t>iwata:</t>
        </r>
        <r>
          <rPr>
            <sz val="9"/>
            <color indexed="81"/>
            <rFont val="ＭＳ Ｐゴシック"/>
            <family val="3"/>
            <charset val="128"/>
          </rPr>
          <t xml:space="preserve">
</t>
        </r>
      </text>
    </comment>
    <comment ref="Y39" authorId="1" shapeId="0" xr:uid="{00000000-0006-0000-0B00-000083010000}">
      <text>
        <r>
          <rPr>
            <b/>
            <sz val="9"/>
            <color indexed="81"/>
            <rFont val="ＭＳ Ｐゴシック"/>
            <family val="3"/>
            <charset val="128"/>
          </rPr>
          <t>岩田京次:</t>
        </r>
        <r>
          <rPr>
            <sz val="9"/>
            <color indexed="81"/>
            <rFont val="ＭＳ Ｐゴシック"/>
            <family val="3"/>
            <charset val="128"/>
          </rPr>
          <t xml:space="preserve">
</t>
        </r>
      </text>
    </comment>
    <comment ref="AC39" authorId="1" shapeId="0" xr:uid="{00000000-0006-0000-0B00-000084010000}">
      <text>
        <r>
          <rPr>
            <b/>
            <sz val="9"/>
            <color indexed="81"/>
            <rFont val="ＭＳ Ｐゴシック"/>
            <family val="3"/>
            <charset val="128"/>
          </rPr>
          <t>岩田京次:</t>
        </r>
        <r>
          <rPr>
            <sz val="9"/>
            <color indexed="81"/>
            <rFont val="ＭＳ Ｐゴシック"/>
            <family val="3"/>
            <charset val="128"/>
          </rPr>
          <t xml:space="preserve">
</t>
        </r>
      </text>
    </comment>
    <comment ref="AG39" authorId="1" shapeId="0" xr:uid="{00000000-0006-0000-0B00-000085010000}">
      <text>
        <r>
          <rPr>
            <b/>
            <sz val="9"/>
            <color indexed="81"/>
            <rFont val="ＭＳ Ｐゴシック"/>
            <family val="3"/>
            <charset val="128"/>
          </rPr>
          <t>岩田京次:</t>
        </r>
        <r>
          <rPr>
            <sz val="9"/>
            <color indexed="81"/>
            <rFont val="ＭＳ Ｐゴシック"/>
            <family val="3"/>
            <charset val="128"/>
          </rPr>
          <t xml:space="preserve">
</t>
        </r>
      </text>
    </comment>
    <comment ref="AK39" authorId="1" shapeId="0" xr:uid="{00000000-0006-0000-0B00-000086010000}">
      <text>
        <r>
          <rPr>
            <b/>
            <sz val="9"/>
            <color indexed="81"/>
            <rFont val="ＭＳ Ｐゴシック"/>
            <family val="3"/>
            <charset val="128"/>
          </rPr>
          <t>岩田京次:</t>
        </r>
        <r>
          <rPr>
            <sz val="9"/>
            <color indexed="81"/>
            <rFont val="ＭＳ Ｐゴシック"/>
            <family val="3"/>
            <charset val="128"/>
          </rPr>
          <t xml:space="preserve">
</t>
        </r>
      </text>
    </comment>
    <comment ref="AO39" authorId="1" shapeId="0" xr:uid="{00000000-0006-0000-0B00-000087010000}">
      <text>
        <r>
          <rPr>
            <b/>
            <sz val="9"/>
            <color indexed="81"/>
            <rFont val="ＭＳ Ｐゴシック"/>
            <family val="3"/>
            <charset val="128"/>
          </rPr>
          <t>岩田京次:</t>
        </r>
        <r>
          <rPr>
            <sz val="9"/>
            <color indexed="81"/>
            <rFont val="ＭＳ Ｐゴシック"/>
            <family val="3"/>
            <charset val="128"/>
          </rPr>
          <t xml:space="preserve">
</t>
        </r>
      </text>
    </comment>
    <comment ref="AS39" authorId="1" shapeId="0" xr:uid="{00000000-0006-0000-0B00-000088010000}">
      <text>
        <r>
          <rPr>
            <b/>
            <sz val="9"/>
            <color indexed="81"/>
            <rFont val="ＭＳ Ｐゴシック"/>
            <family val="3"/>
            <charset val="128"/>
          </rPr>
          <t>岩田京次:</t>
        </r>
        <r>
          <rPr>
            <sz val="9"/>
            <color indexed="81"/>
            <rFont val="ＭＳ Ｐゴシック"/>
            <family val="3"/>
            <charset val="128"/>
          </rPr>
          <t xml:space="preserve">
</t>
        </r>
      </text>
    </comment>
    <comment ref="AW39" authorId="1" shapeId="0" xr:uid="{00000000-0006-0000-0B00-000089010000}">
      <text>
        <r>
          <rPr>
            <b/>
            <sz val="9"/>
            <color indexed="81"/>
            <rFont val="ＭＳ Ｐゴシック"/>
            <family val="3"/>
            <charset val="128"/>
          </rPr>
          <t>岩田京次:</t>
        </r>
        <r>
          <rPr>
            <sz val="9"/>
            <color indexed="81"/>
            <rFont val="ＭＳ Ｐゴシック"/>
            <family val="3"/>
            <charset val="128"/>
          </rPr>
          <t xml:space="preserve">
</t>
        </r>
      </text>
    </comment>
    <comment ref="BA39" authorId="1" shapeId="0" xr:uid="{00000000-0006-0000-0B00-00008A010000}">
      <text>
        <r>
          <rPr>
            <b/>
            <sz val="9"/>
            <color indexed="81"/>
            <rFont val="ＭＳ Ｐゴシック"/>
            <family val="3"/>
            <charset val="128"/>
          </rPr>
          <t>岩田京次:</t>
        </r>
        <r>
          <rPr>
            <sz val="9"/>
            <color indexed="81"/>
            <rFont val="ＭＳ Ｐゴシック"/>
            <family val="3"/>
            <charset val="128"/>
          </rPr>
          <t xml:space="preserve">
</t>
        </r>
      </text>
    </comment>
    <comment ref="BE39" authorId="1" shapeId="0" xr:uid="{00000000-0006-0000-0B00-00008B010000}">
      <text>
        <r>
          <rPr>
            <b/>
            <sz val="9"/>
            <color indexed="81"/>
            <rFont val="ＭＳ Ｐゴシック"/>
            <family val="3"/>
            <charset val="128"/>
          </rPr>
          <t>岩田京次:</t>
        </r>
        <r>
          <rPr>
            <sz val="9"/>
            <color indexed="81"/>
            <rFont val="ＭＳ Ｐゴシック"/>
            <family val="3"/>
            <charset val="128"/>
          </rPr>
          <t xml:space="preserve">
</t>
        </r>
      </text>
    </comment>
    <comment ref="BI39" authorId="1" shapeId="0" xr:uid="{00000000-0006-0000-0B00-00008C010000}">
      <text>
        <r>
          <rPr>
            <b/>
            <sz val="9"/>
            <color indexed="81"/>
            <rFont val="ＭＳ Ｐゴシック"/>
            <family val="3"/>
            <charset val="128"/>
          </rPr>
          <t>岩田京次:</t>
        </r>
        <r>
          <rPr>
            <sz val="9"/>
            <color indexed="81"/>
            <rFont val="ＭＳ Ｐゴシック"/>
            <family val="3"/>
            <charset val="128"/>
          </rPr>
          <t xml:space="preserve">
</t>
        </r>
      </text>
    </comment>
    <comment ref="BM39" authorId="1" shapeId="0" xr:uid="{00000000-0006-0000-0B00-00008D010000}">
      <text>
        <r>
          <rPr>
            <b/>
            <sz val="9"/>
            <color indexed="81"/>
            <rFont val="ＭＳ Ｐゴシック"/>
            <family val="3"/>
            <charset val="128"/>
          </rPr>
          <t>岩田京次:</t>
        </r>
        <r>
          <rPr>
            <sz val="9"/>
            <color indexed="81"/>
            <rFont val="ＭＳ Ｐゴシック"/>
            <family val="3"/>
            <charset val="128"/>
          </rPr>
          <t xml:space="preserve">
</t>
        </r>
      </text>
    </comment>
    <comment ref="BQ39" authorId="1" shapeId="0" xr:uid="{00000000-0006-0000-0B00-00008E010000}">
      <text>
        <r>
          <rPr>
            <b/>
            <sz val="9"/>
            <color indexed="81"/>
            <rFont val="ＭＳ Ｐゴシック"/>
            <family val="3"/>
            <charset val="128"/>
          </rPr>
          <t>岩田京次:</t>
        </r>
        <r>
          <rPr>
            <sz val="9"/>
            <color indexed="81"/>
            <rFont val="ＭＳ Ｐゴシック"/>
            <family val="3"/>
            <charset val="128"/>
          </rPr>
          <t xml:space="preserve">
</t>
        </r>
      </text>
    </comment>
    <comment ref="BU39" authorId="1" shapeId="0" xr:uid="{00000000-0006-0000-0B00-00008F010000}">
      <text>
        <r>
          <rPr>
            <b/>
            <sz val="9"/>
            <color indexed="81"/>
            <rFont val="ＭＳ Ｐゴシック"/>
            <family val="3"/>
            <charset val="128"/>
          </rPr>
          <t>岩田京次:</t>
        </r>
        <r>
          <rPr>
            <sz val="9"/>
            <color indexed="81"/>
            <rFont val="ＭＳ Ｐゴシック"/>
            <family val="3"/>
            <charset val="128"/>
          </rPr>
          <t xml:space="preserve">
</t>
        </r>
      </text>
    </comment>
    <comment ref="CO39" authorId="2" shapeId="0" xr:uid="{00000000-0006-0000-0B00-000090010000}">
      <text/>
    </comment>
    <comment ref="C40" authorId="0" shapeId="0" xr:uid="{00000000-0006-0000-0B00-000091010000}">
      <text>
        <r>
          <rPr>
            <b/>
            <sz val="9"/>
            <color indexed="81"/>
            <rFont val="ＭＳ Ｐゴシック"/>
            <family val="3"/>
            <charset val="128"/>
          </rPr>
          <t>iwata:</t>
        </r>
        <r>
          <rPr>
            <sz val="9"/>
            <color indexed="81"/>
            <rFont val="ＭＳ Ｐゴシック"/>
            <family val="3"/>
            <charset val="128"/>
          </rPr>
          <t xml:space="preserve">
</t>
        </r>
      </text>
    </comment>
    <comment ref="D40" authorId="1" shapeId="0" xr:uid="{00000000-0006-0000-0B00-000092010000}">
      <text>
        <r>
          <rPr>
            <b/>
            <sz val="9"/>
            <color indexed="81"/>
            <rFont val="ＭＳ Ｐゴシック"/>
            <family val="3"/>
            <charset val="128"/>
          </rPr>
          <t>岩田京次:</t>
        </r>
        <r>
          <rPr>
            <sz val="9"/>
            <color indexed="81"/>
            <rFont val="ＭＳ Ｐゴシック"/>
            <family val="3"/>
            <charset val="128"/>
          </rPr>
          <t xml:space="preserve">
</t>
        </r>
      </text>
    </comment>
    <comment ref="E40" authorId="1" shapeId="0" xr:uid="{00000000-0006-0000-0B00-000093010000}">
      <text/>
    </comment>
    <comment ref="F40" authorId="0" shapeId="0" xr:uid="{00000000-0006-0000-0B00-000094010000}">
      <text>
        <r>
          <rPr>
            <b/>
            <sz val="9"/>
            <color indexed="81"/>
            <rFont val="ＭＳ Ｐゴシック"/>
            <family val="3"/>
            <charset val="128"/>
          </rPr>
          <t>iwata:</t>
        </r>
        <r>
          <rPr>
            <sz val="9"/>
            <color indexed="81"/>
            <rFont val="ＭＳ Ｐゴシック"/>
            <family val="3"/>
            <charset val="128"/>
          </rPr>
          <t xml:space="preserve">
</t>
        </r>
      </text>
    </comment>
    <comment ref="Y40" authorId="1" shapeId="0" xr:uid="{00000000-0006-0000-0B00-000095010000}">
      <text>
        <r>
          <rPr>
            <b/>
            <sz val="9"/>
            <color indexed="81"/>
            <rFont val="ＭＳ Ｐゴシック"/>
            <family val="3"/>
            <charset val="128"/>
          </rPr>
          <t>岩田京次:</t>
        </r>
        <r>
          <rPr>
            <sz val="9"/>
            <color indexed="81"/>
            <rFont val="ＭＳ Ｐゴシック"/>
            <family val="3"/>
            <charset val="128"/>
          </rPr>
          <t xml:space="preserve">
</t>
        </r>
      </text>
    </comment>
    <comment ref="AC40" authorId="1" shapeId="0" xr:uid="{00000000-0006-0000-0B00-000096010000}">
      <text>
        <r>
          <rPr>
            <b/>
            <sz val="9"/>
            <color indexed="81"/>
            <rFont val="ＭＳ Ｐゴシック"/>
            <family val="3"/>
            <charset val="128"/>
          </rPr>
          <t>岩田京次:</t>
        </r>
        <r>
          <rPr>
            <sz val="9"/>
            <color indexed="81"/>
            <rFont val="ＭＳ Ｐゴシック"/>
            <family val="3"/>
            <charset val="128"/>
          </rPr>
          <t xml:space="preserve">
</t>
        </r>
      </text>
    </comment>
    <comment ref="AG40" authorId="1" shapeId="0" xr:uid="{00000000-0006-0000-0B00-000097010000}">
      <text>
        <r>
          <rPr>
            <b/>
            <sz val="9"/>
            <color indexed="81"/>
            <rFont val="ＭＳ Ｐゴシック"/>
            <family val="3"/>
            <charset val="128"/>
          </rPr>
          <t>岩田京次:</t>
        </r>
        <r>
          <rPr>
            <sz val="9"/>
            <color indexed="81"/>
            <rFont val="ＭＳ Ｐゴシック"/>
            <family val="3"/>
            <charset val="128"/>
          </rPr>
          <t xml:space="preserve">
</t>
        </r>
      </text>
    </comment>
    <comment ref="AK40" authorId="1" shapeId="0" xr:uid="{00000000-0006-0000-0B00-000098010000}">
      <text>
        <r>
          <rPr>
            <b/>
            <sz val="9"/>
            <color indexed="81"/>
            <rFont val="ＭＳ Ｐゴシック"/>
            <family val="3"/>
            <charset val="128"/>
          </rPr>
          <t>岩田京次:</t>
        </r>
        <r>
          <rPr>
            <sz val="9"/>
            <color indexed="81"/>
            <rFont val="ＭＳ Ｐゴシック"/>
            <family val="3"/>
            <charset val="128"/>
          </rPr>
          <t xml:space="preserve">
</t>
        </r>
      </text>
    </comment>
    <comment ref="AO40" authorId="1" shapeId="0" xr:uid="{00000000-0006-0000-0B00-000099010000}">
      <text>
        <r>
          <rPr>
            <b/>
            <sz val="9"/>
            <color indexed="81"/>
            <rFont val="ＭＳ Ｐゴシック"/>
            <family val="3"/>
            <charset val="128"/>
          </rPr>
          <t>岩田京次:</t>
        </r>
        <r>
          <rPr>
            <sz val="9"/>
            <color indexed="81"/>
            <rFont val="ＭＳ Ｐゴシック"/>
            <family val="3"/>
            <charset val="128"/>
          </rPr>
          <t xml:space="preserve">
</t>
        </r>
      </text>
    </comment>
    <comment ref="AS40" authorId="1" shapeId="0" xr:uid="{00000000-0006-0000-0B00-00009A010000}">
      <text>
        <r>
          <rPr>
            <b/>
            <sz val="9"/>
            <color indexed="81"/>
            <rFont val="ＭＳ Ｐゴシック"/>
            <family val="3"/>
            <charset val="128"/>
          </rPr>
          <t>岩田京次:</t>
        </r>
        <r>
          <rPr>
            <sz val="9"/>
            <color indexed="81"/>
            <rFont val="ＭＳ Ｐゴシック"/>
            <family val="3"/>
            <charset val="128"/>
          </rPr>
          <t xml:space="preserve">
</t>
        </r>
      </text>
    </comment>
    <comment ref="AW40" authorId="1" shapeId="0" xr:uid="{00000000-0006-0000-0B00-00009B010000}">
      <text>
        <r>
          <rPr>
            <b/>
            <sz val="9"/>
            <color indexed="81"/>
            <rFont val="ＭＳ Ｐゴシック"/>
            <family val="3"/>
            <charset val="128"/>
          </rPr>
          <t>岩田京次:</t>
        </r>
        <r>
          <rPr>
            <sz val="9"/>
            <color indexed="81"/>
            <rFont val="ＭＳ Ｐゴシック"/>
            <family val="3"/>
            <charset val="128"/>
          </rPr>
          <t xml:space="preserve">
</t>
        </r>
      </text>
    </comment>
    <comment ref="BA40" authorId="1" shapeId="0" xr:uid="{00000000-0006-0000-0B00-00009C010000}">
      <text>
        <r>
          <rPr>
            <b/>
            <sz val="9"/>
            <color indexed="81"/>
            <rFont val="ＭＳ Ｐゴシック"/>
            <family val="3"/>
            <charset val="128"/>
          </rPr>
          <t>岩田京次:</t>
        </r>
        <r>
          <rPr>
            <sz val="9"/>
            <color indexed="81"/>
            <rFont val="ＭＳ Ｐゴシック"/>
            <family val="3"/>
            <charset val="128"/>
          </rPr>
          <t xml:space="preserve">
</t>
        </r>
      </text>
    </comment>
    <comment ref="BE40" authorId="1" shapeId="0" xr:uid="{00000000-0006-0000-0B00-00009D010000}">
      <text>
        <r>
          <rPr>
            <b/>
            <sz val="9"/>
            <color indexed="81"/>
            <rFont val="ＭＳ Ｐゴシック"/>
            <family val="3"/>
            <charset val="128"/>
          </rPr>
          <t>岩田京次:</t>
        </r>
        <r>
          <rPr>
            <sz val="9"/>
            <color indexed="81"/>
            <rFont val="ＭＳ Ｐゴシック"/>
            <family val="3"/>
            <charset val="128"/>
          </rPr>
          <t xml:space="preserve">
</t>
        </r>
      </text>
    </comment>
    <comment ref="BI40" authorId="1" shapeId="0" xr:uid="{00000000-0006-0000-0B00-00009E010000}">
      <text>
        <r>
          <rPr>
            <b/>
            <sz val="9"/>
            <color indexed="81"/>
            <rFont val="ＭＳ Ｐゴシック"/>
            <family val="3"/>
            <charset val="128"/>
          </rPr>
          <t>岩田京次:</t>
        </r>
        <r>
          <rPr>
            <sz val="9"/>
            <color indexed="81"/>
            <rFont val="ＭＳ Ｐゴシック"/>
            <family val="3"/>
            <charset val="128"/>
          </rPr>
          <t xml:space="preserve">
</t>
        </r>
      </text>
    </comment>
    <comment ref="BM40" authorId="1" shapeId="0" xr:uid="{00000000-0006-0000-0B00-00009F010000}">
      <text>
        <r>
          <rPr>
            <b/>
            <sz val="9"/>
            <color indexed="81"/>
            <rFont val="ＭＳ Ｐゴシック"/>
            <family val="3"/>
            <charset val="128"/>
          </rPr>
          <t>岩田京次:</t>
        </r>
        <r>
          <rPr>
            <sz val="9"/>
            <color indexed="81"/>
            <rFont val="ＭＳ Ｐゴシック"/>
            <family val="3"/>
            <charset val="128"/>
          </rPr>
          <t xml:space="preserve">
</t>
        </r>
      </text>
    </comment>
    <comment ref="BQ40" authorId="1" shapeId="0" xr:uid="{00000000-0006-0000-0B00-0000A0010000}">
      <text>
        <r>
          <rPr>
            <b/>
            <sz val="9"/>
            <color indexed="81"/>
            <rFont val="ＭＳ Ｐゴシック"/>
            <family val="3"/>
            <charset val="128"/>
          </rPr>
          <t>岩田京次:</t>
        </r>
        <r>
          <rPr>
            <sz val="9"/>
            <color indexed="81"/>
            <rFont val="ＭＳ Ｐゴシック"/>
            <family val="3"/>
            <charset val="128"/>
          </rPr>
          <t xml:space="preserve">
</t>
        </r>
      </text>
    </comment>
    <comment ref="BU40" authorId="1" shapeId="0" xr:uid="{00000000-0006-0000-0B00-0000A1010000}">
      <text>
        <r>
          <rPr>
            <b/>
            <sz val="9"/>
            <color indexed="81"/>
            <rFont val="ＭＳ Ｐゴシック"/>
            <family val="3"/>
            <charset val="128"/>
          </rPr>
          <t>岩田京次:</t>
        </r>
        <r>
          <rPr>
            <sz val="9"/>
            <color indexed="81"/>
            <rFont val="ＭＳ Ｐゴシック"/>
            <family val="3"/>
            <charset val="128"/>
          </rPr>
          <t xml:space="preserve">
</t>
        </r>
      </text>
    </comment>
    <comment ref="CO40" authorId="2" shapeId="0" xr:uid="{00000000-0006-0000-0B00-0000A2010000}">
      <text/>
    </comment>
    <comment ref="C41" authorId="0" shapeId="0" xr:uid="{00000000-0006-0000-0B00-0000A3010000}">
      <text>
        <r>
          <rPr>
            <b/>
            <sz val="9"/>
            <color indexed="81"/>
            <rFont val="ＭＳ Ｐゴシック"/>
            <family val="3"/>
            <charset val="128"/>
          </rPr>
          <t>iwata:</t>
        </r>
        <r>
          <rPr>
            <sz val="9"/>
            <color indexed="81"/>
            <rFont val="ＭＳ Ｐゴシック"/>
            <family val="3"/>
            <charset val="128"/>
          </rPr>
          <t xml:space="preserve">
</t>
        </r>
      </text>
    </comment>
    <comment ref="D41" authorId="1" shapeId="0" xr:uid="{00000000-0006-0000-0B00-0000A4010000}">
      <text>
        <r>
          <rPr>
            <b/>
            <sz val="9"/>
            <color indexed="81"/>
            <rFont val="ＭＳ Ｐゴシック"/>
            <family val="3"/>
            <charset val="128"/>
          </rPr>
          <t>岩田京次:</t>
        </r>
        <r>
          <rPr>
            <sz val="9"/>
            <color indexed="81"/>
            <rFont val="ＭＳ Ｐゴシック"/>
            <family val="3"/>
            <charset val="128"/>
          </rPr>
          <t xml:space="preserve">
</t>
        </r>
      </text>
    </comment>
    <comment ref="E41" authorId="1" shapeId="0" xr:uid="{00000000-0006-0000-0B00-0000A5010000}">
      <text/>
    </comment>
    <comment ref="F41" authorId="0" shapeId="0" xr:uid="{00000000-0006-0000-0B00-0000A6010000}">
      <text>
        <r>
          <rPr>
            <b/>
            <sz val="9"/>
            <color indexed="81"/>
            <rFont val="ＭＳ Ｐゴシック"/>
            <family val="3"/>
            <charset val="128"/>
          </rPr>
          <t>iwata:</t>
        </r>
        <r>
          <rPr>
            <sz val="9"/>
            <color indexed="81"/>
            <rFont val="ＭＳ Ｐゴシック"/>
            <family val="3"/>
            <charset val="128"/>
          </rPr>
          <t xml:space="preserve">
</t>
        </r>
      </text>
    </comment>
    <comment ref="Y41" authorId="1" shapeId="0" xr:uid="{00000000-0006-0000-0B00-0000A7010000}">
      <text>
        <r>
          <rPr>
            <b/>
            <sz val="9"/>
            <color indexed="81"/>
            <rFont val="ＭＳ Ｐゴシック"/>
            <family val="3"/>
            <charset val="128"/>
          </rPr>
          <t>岩田京次:</t>
        </r>
        <r>
          <rPr>
            <sz val="9"/>
            <color indexed="81"/>
            <rFont val="ＭＳ Ｐゴシック"/>
            <family val="3"/>
            <charset val="128"/>
          </rPr>
          <t xml:space="preserve">
</t>
        </r>
      </text>
    </comment>
    <comment ref="AC41" authorId="1" shapeId="0" xr:uid="{00000000-0006-0000-0B00-0000A8010000}">
      <text>
        <r>
          <rPr>
            <b/>
            <sz val="9"/>
            <color indexed="81"/>
            <rFont val="ＭＳ Ｐゴシック"/>
            <family val="3"/>
            <charset val="128"/>
          </rPr>
          <t>岩田京次:</t>
        </r>
        <r>
          <rPr>
            <sz val="9"/>
            <color indexed="81"/>
            <rFont val="ＭＳ Ｐゴシック"/>
            <family val="3"/>
            <charset val="128"/>
          </rPr>
          <t xml:space="preserve">
</t>
        </r>
      </text>
    </comment>
    <comment ref="AG41" authorId="1" shapeId="0" xr:uid="{00000000-0006-0000-0B00-0000A9010000}">
      <text>
        <r>
          <rPr>
            <b/>
            <sz val="9"/>
            <color indexed="81"/>
            <rFont val="ＭＳ Ｐゴシック"/>
            <family val="3"/>
            <charset val="128"/>
          </rPr>
          <t>岩田京次:</t>
        </r>
        <r>
          <rPr>
            <sz val="9"/>
            <color indexed="81"/>
            <rFont val="ＭＳ Ｐゴシック"/>
            <family val="3"/>
            <charset val="128"/>
          </rPr>
          <t xml:space="preserve">
</t>
        </r>
      </text>
    </comment>
    <comment ref="AK41" authorId="1" shapeId="0" xr:uid="{00000000-0006-0000-0B00-0000AA010000}">
      <text>
        <r>
          <rPr>
            <b/>
            <sz val="9"/>
            <color indexed="81"/>
            <rFont val="ＭＳ Ｐゴシック"/>
            <family val="3"/>
            <charset val="128"/>
          </rPr>
          <t>岩田京次:</t>
        </r>
        <r>
          <rPr>
            <sz val="9"/>
            <color indexed="81"/>
            <rFont val="ＭＳ Ｐゴシック"/>
            <family val="3"/>
            <charset val="128"/>
          </rPr>
          <t xml:space="preserve">
</t>
        </r>
      </text>
    </comment>
    <comment ref="AO41" authorId="1" shapeId="0" xr:uid="{00000000-0006-0000-0B00-0000AB010000}">
      <text>
        <r>
          <rPr>
            <b/>
            <sz val="9"/>
            <color indexed="81"/>
            <rFont val="ＭＳ Ｐゴシック"/>
            <family val="3"/>
            <charset val="128"/>
          </rPr>
          <t>岩田京次:</t>
        </r>
        <r>
          <rPr>
            <sz val="9"/>
            <color indexed="81"/>
            <rFont val="ＭＳ Ｐゴシック"/>
            <family val="3"/>
            <charset val="128"/>
          </rPr>
          <t xml:space="preserve">
</t>
        </r>
      </text>
    </comment>
    <comment ref="AS41" authorId="1" shapeId="0" xr:uid="{00000000-0006-0000-0B00-0000AC010000}">
      <text>
        <r>
          <rPr>
            <b/>
            <sz val="9"/>
            <color indexed="81"/>
            <rFont val="ＭＳ Ｐゴシック"/>
            <family val="3"/>
            <charset val="128"/>
          </rPr>
          <t>岩田京次:</t>
        </r>
        <r>
          <rPr>
            <sz val="9"/>
            <color indexed="81"/>
            <rFont val="ＭＳ Ｐゴシック"/>
            <family val="3"/>
            <charset val="128"/>
          </rPr>
          <t xml:space="preserve">
</t>
        </r>
      </text>
    </comment>
    <comment ref="AW41" authorId="1" shapeId="0" xr:uid="{00000000-0006-0000-0B00-0000AD010000}">
      <text>
        <r>
          <rPr>
            <b/>
            <sz val="9"/>
            <color indexed="81"/>
            <rFont val="ＭＳ Ｐゴシック"/>
            <family val="3"/>
            <charset val="128"/>
          </rPr>
          <t>岩田京次:</t>
        </r>
        <r>
          <rPr>
            <sz val="9"/>
            <color indexed="81"/>
            <rFont val="ＭＳ Ｐゴシック"/>
            <family val="3"/>
            <charset val="128"/>
          </rPr>
          <t xml:space="preserve">
</t>
        </r>
      </text>
    </comment>
    <comment ref="BA41" authorId="1" shapeId="0" xr:uid="{00000000-0006-0000-0B00-0000AE010000}">
      <text>
        <r>
          <rPr>
            <b/>
            <sz val="9"/>
            <color indexed="81"/>
            <rFont val="ＭＳ Ｐゴシック"/>
            <family val="3"/>
            <charset val="128"/>
          </rPr>
          <t>岩田京次:</t>
        </r>
        <r>
          <rPr>
            <sz val="9"/>
            <color indexed="81"/>
            <rFont val="ＭＳ Ｐゴシック"/>
            <family val="3"/>
            <charset val="128"/>
          </rPr>
          <t xml:space="preserve">
</t>
        </r>
      </text>
    </comment>
    <comment ref="BE41" authorId="1" shapeId="0" xr:uid="{00000000-0006-0000-0B00-0000AF010000}">
      <text>
        <r>
          <rPr>
            <b/>
            <sz val="9"/>
            <color indexed="81"/>
            <rFont val="ＭＳ Ｐゴシック"/>
            <family val="3"/>
            <charset val="128"/>
          </rPr>
          <t>岩田京次:</t>
        </r>
        <r>
          <rPr>
            <sz val="9"/>
            <color indexed="81"/>
            <rFont val="ＭＳ Ｐゴシック"/>
            <family val="3"/>
            <charset val="128"/>
          </rPr>
          <t xml:space="preserve">
</t>
        </r>
      </text>
    </comment>
    <comment ref="BI41" authorId="1" shapeId="0" xr:uid="{00000000-0006-0000-0B00-0000B0010000}">
      <text>
        <r>
          <rPr>
            <b/>
            <sz val="9"/>
            <color indexed="81"/>
            <rFont val="ＭＳ Ｐゴシック"/>
            <family val="3"/>
            <charset val="128"/>
          </rPr>
          <t>岩田京次:</t>
        </r>
        <r>
          <rPr>
            <sz val="9"/>
            <color indexed="81"/>
            <rFont val="ＭＳ Ｐゴシック"/>
            <family val="3"/>
            <charset val="128"/>
          </rPr>
          <t xml:space="preserve">
</t>
        </r>
      </text>
    </comment>
    <comment ref="BM41" authorId="1" shapeId="0" xr:uid="{00000000-0006-0000-0B00-0000B1010000}">
      <text>
        <r>
          <rPr>
            <b/>
            <sz val="9"/>
            <color indexed="81"/>
            <rFont val="ＭＳ Ｐゴシック"/>
            <family val="3"/>
            <charset val="128"/>
          </rPr>
          <t>岩田京次:</t>
        </r>
        <r>
          <rPr>
            <sz val="9"/>
            <color indexed="81"/>
            <rFont val="ＭＳ Ｐゴシック"/>
            <family val="3"/>
            <charset val="128"/>
          </rPr>
          <t xml:space="preserve">
</t>
        </r>
      </text>
    </comment>
    <comment ref="BQ41" authorId="1" shapeId="0" xr:uid="{00000000-0006-0000-0B00-0000B2010000}">
      <text>
        <r>
          <rPr>
            <b/>
            <sz val="9"/>
            <color indexed="81"/>
            <rFont val="ＭＳ Ｐゴシック"/>
            <family val="3"/>
            <charset val="128"/>
          </rPr>
          <t>岩田京次:</t>
        </r>
        <r>
          <rPr>
            <sz val="9"/>
            <color indexed="81"/>
            <rFont val="ＭＳ Ｐゴシック"/>
            <family val="3"/>
            <charset val="128"/>
          </rPr>
          <t xml:space="preserve">
</t>
        </r>
      </text>
    </comment>
    <comment ref="BU41" authorId="1" shapeId="0" xr:uid="{00000000-0006-0000-0B00-0000B3010000}">
      <text>
        <r>
          <rPr>
            <b/>
            <sz val="9"/>
            <color indexed="81"/>
            <rFont val="ＭＳ Ｐゴシック"/>
            <family val="3"/>
            <charset val="128"/>
          </rPr>
          <t>岩田京次:</t>
        </r>
        <r>
          <rPr>
            <sz val="9"/>
            <color indexed="81"/>
            <rFont val="ＭＳ Ｐゴシック"/>
            <family val="3"/>
            <charset val="128"/>
          </rPr>
          <t xml:space="preserve">
</t>
        </r>
      </text>
    </comment>
    <comment ref="CO41" authorId="2" shapeId="0" xr:uid="{00000000-0006-0000-0B00-0000B4010000}">
      <text/>
    </comment>
    <comment ref="C42" authorId="0" shapeId="0" xr:uid="{00000000-0006-0000-0B00-0000B5010000}">
      <text>
        <r>
          <rPr>
            <b/>
            <sz val="9"/>
            <color indexed="81"/>
            <rFont val="ＭＳ Ｐゴシック"/>
            <family val="3"/>
            <charset val="128"/>
          </rPr>
          <t>iwata:</t>
        </r>
        <r>
          <rPr>
            <sz val="9"/>
            <color indexed="81"/>
            <rFont val="ＭＳ Ｐゴシック"/>
            <family val="3"/>
            <charset val="128"/>
          </rPr>
          <t xml:space="preserve">
</t>
        </r>
      </text>
    </comment>
    <comment ref="D42" authorId="1" shapeId="0" xr:uid="{00000000-0006-0000-0B00-0000B6010000}">
      <text>
        <r>
          <rPr>
            <b/>
            <sz val="9"/>
            <color indexed="81"/>
            <rFont val="ＭＳ Ｐゴシック"/>
            <family val="3"/>
            <charset val="128"/>
          </rPr>
          <t>岩田京次:</t>
        </r>
        <r>
          <rPr>
            <sz val="9"/>
            <color indexed="81"/>
            <rFont val="ＭＳ Ｐゴシック"/>
            <family val="3"/>
            <charset val="128"/>
          </rPr>
          <t xml:space="preserve">
</t>
        </r>
      </text>
    </comment>
    <comment ref="E42" authorId="1" shapeId="0" xr:uid="{00000000-0006-0000-0B00-0000B7010000}">
      <text/>
    </comment>
    <comment ref="F42" authorId="0" shapeId="0" xr:uid="{00000000-0006-0000-0B00-0000B8010000}">
      <text>
        <r>
          <rPr>
            <b/>
            <sz val="9"/>
            <color indexed="81"/>
            <rFont val="ＭＳ Ｐゴシック"/>
            <family val="3"/>
            <charset val="128"/>
          </rPr>
          <t>iwata:</t>
        </r>
        <r>
          <rPr>
            <sz val="9"/>
            <color indexed="81"/>
            <rFont val="ＭＳ Ｐゴシック"/>
            <family val="3"/>
            <charset val="128"/>
          </rPr>
          <t xml:space="preserve">
</t>
        </r>
      </text>
    </comment>
    <comment ref="Y42" authorId="1" shapeId="0" xr:uid="{00000000-0006-0000-0B00-0000B9010000}">
      <text>
        <r>
          <rPr>
            <b/>
            <sz val="9"/>
            <color indexed="81"/>
            <rFont val="ＭＳ Ｐゴシック"/>
            <family val="3"/>
            <charset val="128"/>
          </rPr>
          <t>岩田京次:</t>
        </r>
        <r>
          <rPr>
            <sz val="9"/>
            <color indexed="81"/>
            <rFont val="ＭＳ Ｐゴシック"/>
            <family val="3"/>
            <charset val="128"/>
          </rPr>
          <t xml:space="preserve">
</t>
        </r>
      </text>
    </comment>
    <comment ref="AC42" authorId="1" shapeId="0" xr:uid="{00000000-0006-0000-0B00-0000BA010000}">
      <text>
        <r>
          <rPr>
            <b/>
            <sz val="9"/>
            <color indexed="81"/>
            <rFont val="ＭＳ Ｐゴシック"/>
            <family val="3"/>
            <charset val="128"/>
          </rPr>
          <t>岩田京次:</t>
        </r>
        <r>
          <rPr>
            <sz val="9"/>
            <color indexed="81"/>
            <rFont val="ＭＳ Ｐゴシック"/>
            <family val="3"/>
            <charset val="128"/>
          </rPr>
          <t xml:space="preserve">
</t>
        </r>
      </text>
    </comment>
    <comment ref="AG42" authorId="1" shapeId="0" xr:uid="{00000000-0006-0000-0B00-0000BB010000}">
      <text>
        <r>
          <rPr>
            <b/>
            <sz val="9"/>
            <color indexed="81"/>
            <rFont val="ＭＳ Ｐゴシック"/>
            <family val="3"/>
            <charset val="128"/>
          </rPr>
          <t>岩田京次:</t>
        </r>
        <r>
          <rPr>
            <sz val="9"/>
            <color indexed="81"/>
            <rFont val="ＭＳ Ｐゴシック"/>
            <family val="3"/>
            <charset val="128"/>
          </rPr>
          <t xml:space="preserve">
</t>
        </r>
      </text>
    </comment>
    <comment ref="AK42" authorId="1" shapeId="0" xr:uid="{00000000-0006-0000-0B00-0000BC010000}">
      <text>
        <r>
          <rPr>
            <b/>
            <sz val="9"/>
            <color indexed="81"/>
            <rFont val="ＭＳ Ｐゴシック"/>
            <family val="3"/>
            <charset val="128"/>
          </rPr>
          <t>岩田京次:</t>
        </r>
        <r>
          <rPr>
            <sz val="9"/>
            <color indexed="81"/>
            <rFont val="ＭＳ Ｐゴシック"/>
            <family val="3"/>
            <charset val="128"/>
          </rPr>
          <t xml:space="preserve">
</t>
        </r>
      </text>
    </comment>
    <comment ref="AO42" authorId="1" shapeId="0" xr:uid="{00000000-0006-0000-0B00-0000BD010000}">
      <text>
        <r>
          <rPr>
            <b/>
            <sz val="9"/>
            <color indexed="81"/>
            <rFont val="ＭＳ Ｐゴシック"/>
            <family val="3"/>
            <charset val="128"/>
          </rPr>
          <t>岩田京次:</t>
        </r>
        <r>
          <rPr>
            <sz val="9"/>
            <color indexed="81"/>
            <rFont val="ＭＳ Ｐゴシック"/>
            <family val="3"/>
            <charset val="128"/>
          </rPr>
          <t xml:space="preserve">
</t>
        </r>
      </text>
    </comment>
    <comment ref="AS42" authorId="1" shapeId="0" xr:uid="{00000000-0006-0000-0B00-0000BE010000}">
      <text>
        <r>
          <rPr>
            <b/>
            <sz val="9"/>
            <color indexed="81"/>
            <rFont val="ＭＳ Ｐゴシック"/>
            <family val="3"/>
            <charset val="128"/>
          </rPr>
          <t>岩田京次:</t>
        </r>
        <r>
          <rPr>
            <sz val="9"/>
            <color indexed="81"/>
            <rFont val="ＭＳ Ｐゴシック"/>
            <family val="3"/>
            <charset val="128"/>
          </rPr>
          <t xml:space="preserve">
</t>
        </r>
      </text>
    </comment>
    <comment ref="AW42" authorId="1" shapeId="0" xr:uid="{00000000-0006-0000-0B00-0000BF010000}">
      <text>
        <r>
          <rPr>
            <b/>
            <sz val="9"/>
            <color indexed="81"/>
            <rFont val="ＭＳ Ｐゴシック"/>
            <family val="3"/>
            <charset val="128"/>
          </rPr>
          <t>岩田京次:</t>
        </r>
        <r>
          <rPr>
            <sz val="9"/>
            <color indexed="81"/>
            <rFont val="ＭＳ Ｐゴシック"/>
            <family val="3"/>
            <charset val="128"/>
          </rPr>
          <t xml:space="preserve">
</t>
        </r>
      </text>
    </comment>
    <comment ref="BA42" authorId="1" shapeId="0" xr:uid="{00000000-0006-0000-0B00-0000C0010000}">
      <text>
        <r>
          <rPr>
            <b/>
            <sz val="9"/>
            <color indexed="81"/>
            <rFont val="ＭＳ Ｐゴシック"/>
            <family val="3"/>
            <charset val="128"/>
          </rPr>
          <t>岩田京次:</t>
        </r>
        <r>
          <rPr>
            <sz val="9"/>
            <color indexed="81"/>
            <rFont val="ＭＳ Ｐゴシック"/>
            <family val="3"/>
            <charset val="128"/>
          </rPr>
          <t xml:space="preserve">
</t>
        </r>
      </text>
    </comment>
    <comment ref="BE42" authorId="1" shapeId="0" xr:uid="{00000000-0006-0000-0B00-0000C1010000}">
      <text>
        <r>
          <rPr>
            <b/>
            <sz val="9"/>
            <color indexed="81"/>
            <rFont val="ＭＳ Ｐゴシック"/>
            <family val="3"/>
            <charset val="128"/>
          </rPr>
          <t>岩田京次:</t>
        </r>
        <r>
          <rPr>
            <sz val="9"/>
            <color indexed="81"/>
            <rFont val="ＭＳ Ｐゴシック"/>
            <family val="3"/>
            <charset val="128"/>
          </rPr>
          <t xml:space="preserve">
</t>
        </r>
      </text>
    </comment>
    <comment ref="BI42" authorId="1" shapeId="0" xr:uid="{00000000-0006-0000-0B00-0000C2010000}">
      <text>
        <r>
          <rPr>
            <b/>
            <sz val="9"/>
            <color indexed="81"/>
            <rFont val="ＭＳ Ｐゴシック"/>
            <family val="3"/>
            <charset val="128"/>
          </rPr>
          <t>岩田京次:</t>
        </r>
        <r>
          <rPr>
            <sz val="9"/>
            <color indexed="81"/>
            <rFont val="ＭＳ Ｐゴシック"/>
            <family val="3"/>
            <charset val="128"/>
          </rPr>
          <t xml:space="preserve">
</t>
        </r>
      </text>
    </comment>
    <comment ref="BM42" authorId="1" shapeId="0" xr:uid="{00000000-0006-0000-0B00-0000C3010000}">
      <text>
        <r>
          <rPr>
            <b/>
            <sz val="9"/>
            <color indexed="81"/>
            <rFont val="ＭＳ Ｐゴシック"/>
            <family val="3"/>
            <charset val="128"/>
          </rPr>
          <t>岩田京次:</t>
        </r>
        <r>
          <rPr>
            <sz val="9"/>
            <color indexed="81"/>
            <rFont val="ＭＳ Ｐゴシック"/>
            <family val="3"/>
            <charset val="128"/>
          </rPr>
          <t xml:space="preserve">
</t>
        </r>
      </text>
    </comment>
    <comment ref="BQ42" authorId="1" shapeId="0" xr:uid="{00000000-0006-0000-0B00-0000C4010000}">
      <text>
        <r>
          <rPr>
            <b/>
            <sz val="9"/>
            <color indexed="81"/>
            <rFont val="ＭＳ Ｐゴシック"/>
            <family val="3"/>
            <charset val="128"/>
          </rPr>
          <t>岩田京次:</t>
        </r>
        <r>
          <rPr>
            <sz val="9"/>
            <color indexed="81"/>
            <rFont val="ＭＳ Ｐゴシック"/>
            <family val="3"/>
            <charset val="128"/>
          </rPr>
          <t xml:space="preserve">
</t>
        </r>
      </text>
    </comment>
    <comment ref="BU42" authorId="1" shapeId="0" xr:uid="{00000000-0006-0000-0B00-0000C5010000}">
      <text>
        <r>
          <rPr>
            <b/>
            <sz val="9"/>
            <color indexed="81"/>
            <rFont val="ＭＳ Ｐゴシック"/>
            <family val="3"/>
            <charset val="128"/>
          </rPr>
          <t>岩田京次:</t>
        </r>
        <r>
          <rPr>
            <sz val="9"/>
            <color indexed="81"/>
            <rFont val="ＭＳ Ｐゴシック"/>
            <family val="3"/>
            <charset val="128"/>
          </rPr>
          <t xml:space="preserve">
</t>
        </r>
      </text>
    </comment>
    <comment ref="CO42" authorId="2" shapeId="0" xr:uid="{00000000-0006-0000-0B00-0000C6010000}">
      <text/>
    </comment>
    <comment ref="C43" authorId="0" shapeId="0" xr:uid="{00000000-0006-0000-0B00-0000C7010000}">
      <text>
        <r>
          <rPr>
            <b/>
            <sz val="9"/>
            <color indexed="81"/>
            <rFont val="ＭＳ Ｐゴシック"/>
            <family val="3"/>
            <charset val="128"/>
          </rPr>
          <t>iwata:</t>
        </r>
        <r>
          <rPr>
            <sz val="9"/>
            <color indexed="81"/>
            <rFont val="ＭＳ Ｐゴシック"/>
            <family val="3"/>
            <charset val="128"/>
          </rPr>
          <t xml:space="preserve">
</t>
        </r>
      </text>
    </comment>
    <comment ref="D43" authorId="1" shapeId="0" xr:uid="{00000000-0006-0000-0B00-0000C8010000}">
      <text>
        <r>
          <rPr>
            <b/>
            <sz val="9"/>
            <color indexed="81"/>
            <rFont val="ＭＳ Ｐゴシック"/>
            <family val="3"/>
            <charset val="128"/>
          </rPr>
          <t>岩田京次:</t>
        </r>
        <r>
          <rPr>
            <sz val="9"/>
            <color indexed="81"/>
            <rFont val="ＭＳ Ｐゴシック"/>
            <family val="3"/>
            <charset val="128"/>
          </rPr>
          <t xml:space="preserve">
</t>
        </r>
      </text>
    </comment>
    <comment ref="E43" authorId="1" shapeId="0" xr:uid="{00000000-0006-0000-0B00-0000C9010000}">
      <text/>
    </comment>
    <comment ref="F43" authorId="0" shapeId="0" xr:uid="{00000000-0006-0000-0B00-0000CA010000}">
      <text>
        <r>
          <rPr>
            <b/>
            <sz val="9"/>
            <color indexed="81"/>
            <rFont val="ＭＳ Ｐゴシック"/>
            <family val="3"/>
            <charset val="128"/>
          </rPr>
          <t>iwata:</t>
        </r>
        <r>
          <rPr>
            <sz val="9"/>
            <color indexed="81"/>
            <rFont val="ＭＳ Ｐゴシック"/>
            <family val="3"/>
            <charset val="128"/>
          </rPr>
          <t xml:space="preserve">
</t>
        </r>
      </text>
    </comment>
    <comment ref="Y43" authorId="1" shapeId="0" xr:uid="{00000000-0006-0000-0B00-0000CB010000}">
      <text>
        <r>
          <rPr>
            <b/>
            <sz val="9"/>
            <color indexed="81"/>
            <rFont val="ＭＳ Ｐゴシック"/>
            <family val="3"/>
            <charset val="128"/>
          </rPr>
          <t>岩田京次:</t>
        </r>
        <r>
          <rPr>
            <sz val="9"/>
            <color indexed="81"/>
            <rFont val="ＭＳ Ｐゴシック"/>
            <family val="3"/>
            <charset val="128"/>
          </rPr>
          <t xml:space="preserve">
</t>
        </r>
      </text>
    </comment>
    <comment ref="AC43" authorId="1" shapeId="0" xr:uid="{00000000-0006-0000-0B00-0000CC010000}">
      <text>
        <r>
          <rPr>
            <b/>
            <sz val="9"/>
            <color indexed="81"/>
            <rFont val="ＭＳ Ｐゴシック"/>
            <family val="3"/>
            <charset val="128"/>
          </rPr>
          <t>岩田京次:</t>
        </r>
        <r>
          <rPr>
            <sz val="9"/>
            <color indexed="81"/>
            <rFont val="ＭＳ Ｐゴシック"/>
            <family val="3"/>
            <charset val="128"/>
          </rPr>
          <t xml:space="preserve">
</t>
        </r>
      </text>
    </comment>
    <comment ref="AG43" authorId="1" shapeId="0" xr:uid="{00000000-0006-0000-0B00-0000CD010000}">
      <text>
        <r>
          <rPr>
            <b/>
            <sz val="9"/>
            <color indexed="81"/>
            <rFont val="ＭＳ Ｐゴシック"/>
            <family val="3"/>
            <charset val="128"/>
          </rPr>
          <t>岩田京次:</t>
        </r>
        <r>
          <rPr>
            <sz val="9"/>
            <color indexed="81"/>
            <rFont val="ＭＳ Ｐゴシック"/>
            <family val="3"/>
            <charset val="128"/>
          </rPr>
          <t xml:space="preserve">
</t>
        </r>
      </text>
    </comment>
    <comment ref="AK43" authorId="1" shapeId="0" xr:uid="{00000000-0006-0000-0B00-0000CE010000}">
      <text>
        <r>
          <rPr>
            <b/>
            <sz val="9"/>
            <color indexed="81"/>
            <rFont val="ＭＳ Ｐゴシック"/>
            <family val="3"/>
            <charset val="128"/>
          </rPr>
          <t>岩田京次:</t>
        </r>
        <r>
          <rPr>
            <sz val="9"/>
            <color indexed="81"/>
            <rFont val="ＭＳ Ｐゴシック"/>
            <family val="3"/>
            <charset val="128"/>
          </rPr>
          <t xml:space="preserve">
</t>
        </r>
      </text>
    </comment>
    <comment ref="AO43" authorId="1" shapeId="0" xr:uid="{00000000-0006-0000-0B00-0000CF010000}">
      <text>
        <r>
          <rPr>
            <b/>
            <sz val="9"/>
            <color indexed="81"/>
            <rFont val="ＭＳ Ｐゴシック"/>
            <family val="3"/>
            <charset val="128"/>
          </rPr>
          <t>岩田京次:</t>
        </r>
        <r>
          <rPr>
            <sz val="9"/>
            <color indexed="81"/>
            <rFont val="ＭＳ Ｐゴシック"/>
            <family val="3"/>
            <charset val="128"/>
          </rPr>
          <t xml:space="preserve">
</t>
        </r>
      </text>
    </comment>
    <comment ref="AS43" authorId="1" shapeId="0" xr:uid="{00000000-0006-0000-0B00-0000D0010000}">
      <text>
        <r>
          <rPr>
            <b/>
            <sz val="9"/>
            <color indexed="81"/>
            <rFont val="ＭＳ Ｐゴシック"/>
            <family val="3"/>
            <charset val="128"/>
          </rPr>
          <t>岩田京次:</t>
        </r>
        <r>
          <rPr>
            <sz val="9"/>
            <color indexed="81"/>
            <rFont val="ＭＳ Ｐゴシック"/>
            <family val="3"/>
            <charset val="128"/>
          </rPr>
          <t xml:space="preserve">
</t>
        </r>
      </text>
    </comment>
    <comment ref="AW43" authorId="1" shapeId="0" xr:uid="{00000000-0006-0000-0B00-0000D1010000}">
      <text>
        <r>
          <rPr>
            <b/>
            <sz val="9"/>
            <color indexed="81"/>
            <rFont val="ＭＳ Ｐゴシック"/>
            <family val="3"/>
            <charset val="128"/>
          </rPr>
          <t>岩田京次:</t>
        </r>
        <r>
          <rPr>
            <sz val="9"/>
            <color indexed="81"/>
            <rFont val="ＭＳ Ｐゴシック"/>
            <family val="3"/>
            <charset val="128"/>
          </rPr>
          <t xml:space="preserve">
</t>
        </r>
      </text>
    </comment>
    <comment ref="BA43" authorId="1" shapeId="0" xr:uid="{00000000-0006-0000-0B00-0000D2010000}">
      <text>
        <r>
          <rPr>
            <b/>
            <sz val="9"/>
            <color indexed="81"/>
            <rFont val="ＭＳ Ｐゴシック"/>
            <family val="3"/>
            <charset val="128"/>
          </rPr>
          <t>岩田京次:</t>
        </r>
        <r>
          <rPr>
            <sz val="9"/>
            <color indexed="81"/>
            <rFont val="ＭＳ Ｐゴシック"/>
            <family val="3"/>
            <charset val="128"/>
          </rPr>
          <t xml:space="preserve">
</t>
        </r>
      </text>
    </comment>
    <comment ref="BE43" authorId="1" shapeId="0" xr:uid="{00000000-0006-0000-0B00-0000D3010000}">
      <text>
        <r>
          <rPr>
            <b/>
            <sz val="9"/>
            <color indexed="81"/>
            <rFont val="ＭＳ Ｐゴシック"/>
            <family val="3"/>
            <charset val="128"/>
          </rPr>
          <t>岩田京次:</t>
        </r>
        <r>
          <rPr>
            <sz val="9"/>
            <color indexed="81"/>
            <rFont val="ＭＳ Ｐゴシック"/>
            <family val="3"/>
            <charset val="128"/>
          </rPr>
          <t xml:space="preserve">
</t>
        </r>
      </text>
    </comment>
    <comment ref="BI43" authorId="1" shapeId="0" xr:uid="{00000000-0006-0000-0B00-0000D4010000}">
      <text>
        <r>
          <rPr>
            <b/>
            <sz val="9"/>
            <color indexed="81"/>
            <rFont val="ＭＳ Ｐゴシック"/>
            <family val="3"/>
            <charset val="128"/>
          </rPr>
          <t>岩田京次:</t>
        </r>
        <r>
          <rPr>
            <sz val="9"/>
            <color indexed="81"/>
            <rFont val="ＭＳ Ｐゴシック"/>
            <family val="3"/>
            <charset val="128"/>
          </rPr>
          <t xml:space="preserve">
</t>
        </r>
      </text>
    </comment>
    <comment ref="BM43" authorId="1" shapeId="0" xr:uid="{00000000-0006-0000-0B00-0000D5010000}">
      <text>
        <r>
          <rPr>
            <b/>
            <sz val="9"/>
            <color indexed="81"/>
            <rFont val="ＭＳ Ｐゴシック"/>
            <family val="3"/>
            <charset val="128"/>
          </rPr>
          <t>岩田京次:</t>
        </r>
        <r>
          <rPr>
            <sz val="9"/>
            <color indexed="81"/>
            <rFont val="ＭＳ Ｐゴシック"/>
            <family val="3"/>
            <charset val="128"/>
          </rPr>
          <t xml:space="preserve">
</t>
        </r>
      </text>
    </comment>
    <comment ref="BQ43" authorId="1" shapeId="0" xr:uid="{00000000-0006-0000-0B00-0000D6010000}">
      <text>
        <r>
          <rPr>
            <b/>
            <sz val="9"/>
            <color indexed="81"/>
            <rFont val="ＭＳ Ｐゴシック"/>
            <family val="3"/>
            <charset val="128"/>
          </rPr>
          <t>岩田京次:</t>
        </r>
        <r>
          <rPr>
            <sz val="9"/>
            <color indexed="81"/>
            <rFont val="ＭＳ Ｐゴシック"/>
            <family val="3"/>
            <charset val="128"/>
          </rPr>
          <t xml:space="preserve">
</t>
        </r>
      </text>
    </comment>
    <comment ref="BU43" authorId="1" shapeId="0" xr:uid="{00000000-0006-0000-0B00-0000D7010000}">
      <text>
        <r>
          <rPr>
            <b/>
            <sz val="9"/>
            <color indexed="81"/>
            <rFont val="ＭＳ Ｐゴシック"/>
            <family val="3"/>
            <charset val="128"/>
          </rPr>
          <t>岩田京次:</t>
        </r>
        <r>
          <rPr>
            <sz val="9"/>
            <color indexed="81"/>
            <rFont val="ＭＳ Ｐゴシック"/>
            <family val="3"/>
            <charset val="128"/>
          </rPr>
          <t xml:space="preserve">
</t>
        </r>
      </text>
    </comment>
    <comment ref="CO43" authorId="2" shapeId="0" xr:uid="{00000000-0006-0000-0B00-0000D8010000}">
      <text/>
    </comment>
    <comment ref="C44" authorId="0" shapeId="0" xr:uid="{00000000-0006-0000-0B00-0000D9010000}">
      <text>
        <r>
          <rPr>
            <b/>
            <sz val="9"/>
            <color indexed="81"/>
            <rFont val="ＭＳ Ｐゴシック"/>
            <family val="3"/>
            <charset val="128"/>
          </rPr>
          <t>iwata:</t>
        </r>
        <r>
          <rPr>
            <sz val="9"/>
            <color indexed="81"/>
            <rFont val="ＭＳ Ｐゴシック"/>
            <family val="3"/>
            <charset val="128"/>
          </rPr>
          <t xml:space="preserve">
</t>
        </r>
      </text>
    </comment>
    <comment ref="D44" authorId="1" shapeId="0" xr:uid="{00000000-0006-0000-0B00-0000DA010000}">
      <text>
        <r>
          <rPr>
            <b/>
            <sz val="9"/>
            <color indexed="81"/>
            <rFont val="ＭＳ Ｐゴシック"/>
            <family val="3"/>
            <charset val="128"/>
          </rPr>
          <t>岩田京次:</t>
        </r>
        <r>
          <rPr>
            <sz val="9"/>
            <color indexed="81"/>
            <rFont val="ＭＳ Ｐゴシック"/>
            <family val="3"/>
            <charset val="128"/>
          </rPr>
          <t xml:space="preserve">
</t>
        </r>
      </text>
    </comment>
    <comment ref="E44" authorId="1" shapeId="0" xr:uid="{00000000-0006-0000-0B00-0000DB010000}">
      <text/>
    </comment>
    <comment ref="F44" authorId="0" shapeId="0" xr:uid="{00000000-0006-0000-0B00-0000DC010000}">
      <text>
        <r>
          <rPr>
            <b/>
            <sz val="9"/>
            <color indexed="81"/>
            <rFont val="ＭＳ Ｐゴシック"/>
            <family val="3"/>
            <charset val="128"/>
          </rPr>
          <t>iwata:</t>
        </r>
        <r>
          <rPr>
            <sz val="9"/>
            <color indexed="81"/>
            <rFont val="ＭＳ Ｐゴシック"/>
            <family val="3"/>
            <charset val="128"/>
          </rPr>
          <t xml:space="preserve">
</t>
        </r>
      </text>
    </comment>
    <comment ref="Y44" authorId="1" shapeId="0" xr:uid="{00000000-0006-0000-0B00-0000DD010000}">
      <text>
        <r>
          <rPr>
            <b/>
            <sz val="9"/>
            <color indexed="81"/>
            <rFont val="ＭＳ Ｐゴシック"/>
            <family val="3"/>
            <charset val="128"/>
          </rPr>
          <t>岩田京次:</t>
        </r>
        <r>
          <rPr>
            <sz val="9"/>
            <color indexed="81"/>
            <rFont val="ＭＳ Ｐゴシック"/>
            <family val="3"/>
            <charset val="128"/>
          </rPr>
          <t xml:space="preserve">
</t>
        </r>
      </text>
    </comment>
    <comment ref="AC44" authorId="1" shapeId="0" xr:uid="{00000000-0006-0000-0B00-0000DE010000}">
      <text>
        <r>
          <rPr>
            <b/>
            <sz val="9"/>
            <color indexed="81"/>
            <rFont val="ＭＳ Ｐゴシック"/>
            <family val="3"/>
            <charset val="128"/>
          </rPr>
          <t>岩田京次:</t>
        </r>
        <r>
          <rPr>
            <sz val="9"/>
            <color indexed="81"/>
            <rFont val="ＭＳ Ｐゴシック"/>
            <family val="3"/>
            <charset val="128"/>
          </rPr>
          <t xml:space="preserve">
</t>
        </r>
      </text>
    </comment>
    <comment ref="AG44" authorId="1" shapeId="0" xr:uid="{00000000-0006-0000-0B00-0000DF010000}">
      <text>
        <r>
          <rPr>
            <b/>
            <sz val="9"/>
            <color indexed="81"/>
            <rFont val="ＭＳ Ｐゴシック"/>
            <family val="3"/>
            <charset val="128"/>
          </rPr>
          <t>岩田京次:</t>
        </r>
        <r>
          <rPr>
            <sz val="9"/>
            <color indexed="81"/>
            <rFont val="ＭＳ Ｐゴシック"/>
            <family val="3"/>
            <charset val="128"/>
          </rPr>
          <t xml:space="preserve">
</t>
        </r>
      </text>
    </comment>
    <comment ref="AK44" authorId="1" shapeId="0" xr:uid="{00000000-0006-0000-0B00-0000E0010000}">
      <text>
        <r>
          <rPr>
            <b/>
            <sz val="9"/>
            <color indexed="81"/>
            <rFont val="ＭＳ Ｐゴシック"/>
            <family val="3"/>
            <charset val="128"/>
          </rPr>
          <t>岩田京次:</t>
        </r>
        <r>
          <rPr>
            <sz val="9"/>
            <color indexed="81"/>
            <rFont val="ＭＳ Ｐゴシック"/>
            <family val="3"/>
            <charset val="128"/>
          </rPr>
          <t xml:space="preserve">
</t>
        </r>
      </text>
    </comment>
    <comment ref="AO44" authorId="1" shapeId="0" xr:uid="{00000000-0006-0000-0B00-0000E1010000}">
      <text>
        <r>
          <rPr>
            <b/>
            <sz val="9"/>
            <color indexed="81"/>
            <rFont val="ＭＳ Ｐゴシック"/>
            <family val="3"/>
            <charset val="128"/>
          </rPr>
          <t>岩田京次:</t>
        </r>
        <r>
          <rPr>
            <sz val="9"/>
            <color indexed="81"/>
            <rFont val="ＭＳ Ｐゴシック"/>
            <family val="3"/>
            <charset val="128"/>
          </rPr>
          <t xml:space="preserve">
</t>
        </r>
      </text>
    </comment>
    <comment ref="AS44" authorId="1" shapeId="0" xr:uid="{00000000-0006-0000-0B00-0000E2010000}">
      <text>
        <r>
          <rPr>
            <b/>
            <sz val="9"/>
            <color indexed="81"/>
            <rFont val="ＭＳ Ｐゴシック"/>
            <family val="3"/>
            <charset val="128"/>
          </rPr>
          <t>岩田京次:</t>
        </r>
        <r>
          <rPr>
            <sz val="9"/>
            <color indexed="81"/>
            <rFont val="ＭＳ Ｐゴシック"/>
            <family val="3"/>
            <charset val="128"/>
          </rPr>
          <t xml:space="preserve">
</t>
        </r>
      </text>
    </comment>
    <comment ref="AW44" authorId="1" shapeId="0" xr:uid="{00000000-0006-0000-0B00-0000E3010000}">
      <text>
        <r>
          <rPr>
            <b/>
            <sz val="9"/>
            <color indexed="81"/>
            <rFont val="ＭＳ Ｐゴシック"/>
            <family val="3"/>
            <charset val="128"/>
          </rPr>
          <t>岩田京次:</t>
        </r>
        <r>
          <rPr>
            <sz val="9"/>
            <color indexed="81"/>
            <rFont val="ＭＳ Ｐゴシック"/>
            <family val="3"/>
            <charset val="128"/>
          </rPr>
          <t xml:space="preserve">
</t>
        </r>
      </text>
    </comment>
    <comment ref="BA44" authorId="1" shapeId="0" xr:uid="{00000000-0006-0000-0B00-0000E4010000}">
      <text>
        <r>
          <rPr>
            <b/>
            <sz val="9"/>
            <color indexed="81"/>
            <rFont val="ＭＳ Ｐゴシック"/>
            <family val="3"/>
            <charset val="128"/>
          </rPr>
          <t>岩田京次:</t>
        </r>
        <r>
          <rPr>
            <sz val="9"/>
            <color indexed="81"/>
            <rFont val="ＭＳ Ｐゴシック"/>
            <family val="3"/>
            <charset val="128"/>
          </rPr>
          <t xml:space="preserve">
</t>
        </r>
      </text>
    </comment>
    <comment ref="BE44" authorId="1" shapeId="0" xr:uid="{00000000-0006-0000-0B00-0000E5010000}">
      <text>
        <r>
          <rPr>
            <b/>
            <sz val="9"/>
            <color indexed="81"/>
            <rFont val="ＭＳ Ｐゴシック"/>
            <family val="3"/>
            <charset val="128"/>
          </rPr>
          <t>岩田京次:</t>
        </r>
        <r>
          <rPr>
            <sz val="9"/>
            <color indexed="81"/>
            <rFont val="ＭＳ Ｐゴシック"/>
            <family val="3"/>
            <charset val="128"/>
          </rPr>
          <t xml:space="preserve">
</t>
        </r>
      </text>
    </comment>
    <comment ref="BI44" authorId="1" shapeId="0" xr:uid="{00000000-0006-0000-0B00-0000E6010000}">
      <text>
        <r>
          <rPr>
            <b/>
            <sz val="9"/>
            <color indexed="81"/>
            <rFont val="ＭＳ Ｐゴシック"/>
            <family val="3"/>
            <charset val="128"/>
          </rPr>
          <t>岩田京次:</t>
        </r>
        <r>
          <rPr>
            <sz val="9"/>
            <color indexed="81"/>
            <rFont val="ＭＳ Ｐゴシック"/>
            <family val="3"/>
            <charset val="128"/>
          </rPr>
          <t xml:space="preserve">
</t>
        </r>
      </text>
    </comment>
    <comment ref="BM44" authorId="1" shapeId="0" xr:uid="{00000000-0006-0000-0B00-0000E7010000}">
      <text>
        <r>
          <rPr>
            <b/>
            <sz val="9"/>
            <color indexed="81"/>
            <rFont val="ＭＳ Ｐゴシック"/>
            <family val="3"/>
            <charset val="128"/>
          </rPr>
          <t>岩田京次:</t>
        </r>
        <r>
          <rPr>
            <sz val="9"/>
            <color indexed="81"/>
            <rFont val="ＭＳ Ｐゴシック"/>
            <family val="3"/>
            <charset val="128"/>
          </rPr>
          <t xml:space="preserve">
</t>
        </r>
      </text>
    </comment>
    <comment ref="BQ44" authorId="1" shapeId="0" xr:uid="{00000000-0006-0000-0B00-0000E8010000}">
      <text>
        <r>
          <rPr>
            <b/>
            <sz val="9"/>
            <color indexed="81"/>
            <rFont val="ＭＳ Ｐゴシック"/>
            <family val="3"/>
            <charset val="128"/>
          </rPr>
          <t>岩田京次:</t>
        </r>
        <r>
          <rPr>
            <sz val="9"/>
            <color indexed="81"/>
            <rFont val="ＭＳ Ｐゴシック"/>
            <family val="3"/>
            <charset val="128"/>
          </rPr>
          <t xml:space="preserve">
</t>
        </r>
      </text>
    </comment>
    <comment ref="BU44" authorId="1" shapeId="0" xr:uid="{00000000-0006-0000-0B00-0000E9010000}">
      <text>
        <r>
          <rPr>
            <b/>
            <sz val="9"/>
            <color indexed="81"/>
            <rFont val="ＭＳ Ｐゴシック"/>
            <family val="3"/>
            <charset val="128"/>
          </rPr>
          <t>岩田京次:</t>
        </r>
        <r>
          <rPr>
            <sz val="9"/>
            <color indexed="81"/>
            <rFont val="ＭＳ Ｐゴシック"/>
            <family val="3"/>
            <charset val="128"/>
          </rPr>
          <t xml:space="preserve">
</t>
        </r>
      </text>
    </comment>
    <comment ref="CO44" authorId="2" shapeId="0" xr:uid="{00000000-0006-0000-0B00-0000EA010000}">
      <text/>
    </comment>
    <comment ref="C45" authorId="0" shapeId="0" xr:uid="{00000000-0006-0000-0B00-0000EB010000}">
      <text>
        <r>
          <rPr>
            <b/>
            <sz val="9"/>
            <color indexed="81"/>
            <rFont val="ＭＳ Ｐゴシック"/>
            <family val="3"/>
            <charset val="128"/>
          </rPr>
          <t>iwata:</t>
        </r>
        <r>
          <rPr>
            <sz val="9"/>
            <color indexed="81"/>
            <rFont val="ＭＳ Ｐゴシック"/>
            <family val="3"/>
            <charset val="128"/>
          </rPr>
          <t xml:space="preserve">
</t>
        </r>
      </text>
    </comment>
    <comment ref="D45" authorId="1" shapeId="0" xr:uid="{00000000-0006-0000-0B00-0000EC010000}">
      <text>
        <r>
          <rPr>
            <b/>
            <sz val="9"/>
            <color indexed="81"/>
            <rFont val="ＭＳ Ｐゴシック"/>
            <family val="3"/>
            <charset val="128"/>
          </rPr>
          <t>岩田京次:</t>
        </r>
        <r>
          <rPr>
            <sz val="9"/>
            <color indexed="81"/>
            <rFont val="ＭＳ Ｐゴシック"/>
            <family val="3"/>
            <charset val="128"/>
          </rPr>
          <t xml:space="preserve">
</t>
        </r>
      </text>
    </comment>
    <comment ref="E45" authorId="1" shapeId="0" xr:uid="{00000000-0006-0000-0B00-0000ED010000}">
      <text/>
    </comment>
    <comment ref="F45" authorId="0" shapeId="0" xr:uid="{00000000-0006-0000-0B00-0000EE010000}">
      <text>
        <r>
          <rPr>
            <b/>
            <sz val="9"/>
            <color indexed="81"/>
            <rFont val="ＭＳ Ｐゴシック"/>
            <family val="3"/>
            <charset val="128"/>
          </rPr>
          <t>iwata:</t>
        </r>
        <r>
          <rPr>
            <sz val="9"/>
            <color indexed="81"/>
            <rFont val="ＭＳ Ｐゴシック"/>
            <family val="3"/>
            <charset val="128"/>
          </rPr>
          <t xml:space="preserve">
</t>
        </r>
      </text>
    </comment>
    <comment ref="Y45" authorId="1" shapeId="0" xr:uid="{00000000-0006-0000-0B00-0000EF010000}">
      <text>
        <r>
          <rPr>
            <b/>
            <sz val="9"/>
            <color indexed="81"/>
            <rFont val="ＭＳ Ｐゴシック"/>
            <family val="3"/>
            <charset val="128"/>
          </rPr>
          <t>岩田京次:</t>
        </r>
        <r>
          <rPr>
            <sz val="9"/>
            <color indexed="81"/>
            <rFont val="ＭＳ Ｐゴシック"/>
            <family val="3"/>
            <charset val="128"/>
          </rPr>
          <t xml:space="preserve">
</t>
        </r>
      </text>
    </comment>
    <comment ref="AC45" authorId="1" shapeId="0" xr:uid="{00000000-0006-0000-0B00-0000F0010000}">
      <text>
        <r>
          <rPr>
            <b/>
            <sz val="9"/>
            <color indexed="81"/>
            <rFont val="ＭＳ Ｐゴシック"/>
            <family val="3"/>
            <charset val="128"/>
          </rPr>
          <t>岩田京次:</t>
        </r>
        <r>
          <rPr>
            <sz val="9"/>
            <color indexed="81"/>
            <rFont val="ＭＳ Ｐゴシック"/>
            <family val="3"/>
            <charset val="128"/>
          </rPr>
          <t xml:space="preserve">
</t>
        </r>
      </text>
    </comment>
    <comment ref="AG45" authorId="1" shapeId="0" xr:uid="{00000000-0006-0000-0B00-0000F1010000}">
      <text>
        <r>
          <rPr>
            <b/>
            <sz val="9"/>
            <color indexed="81"/>
            <rFont val="ＭＳ Ｐゴシック"/>
            <family val="3"/>
            <charset val="128"/>
          </rPr>
          <t>岩田京次:</t>
        </r>
        <r>
          <rPr>
            <sz val="9"/>
            <color indexed="81"/>
            <rFont val="ＭＳ Ｐゴシック"/>
            <family val="3"/>
            <charset val="128"/>
          </rPr>
          <t xml:space="preserve">
</t>
        </r>
      </text>
    </comment>
    <comment ref="AK45" authorId="1" shapeId="0" xr:uid="{00000000-0006-0000-0B00-0000F2010000}">
      <text>
        <r>
          <rPr>
            <b/>
            <sz val="9"/>
            <color indexed="81"/>
            <rFont val="ＭＳ Ｐゴシック"/>
            <family val="3"/>
            <charset val="128"/>
          </rPr>
          <t>岩田京次:</t>
        </r>
        <r>
          <rPr>
            <sz val="9"/>
            <color indexed="81"/>
            <rFont val="ＭＳ Ｐゴシック"/>
            <family val="3"/>
            <charset val="128"/>
          </rPr>
          <t xml:space="preserve">
</t>
        </r>
      </text>
    </comment>
    <comment ref="AO45" authorId="1" shapeId="0" xr:uid="{00000000-0006-0000-0B00-0000F3010000}">
      <text>
        <r>
          <rPr>
            <b/>
            <sz val="9"/>
            <color indexed="81"/>
            <rFont val="ＭＳ Ｐゴシック"/>
            <family val="3"/>
            <charset val="128"/>
          </rPr>
          <t>岩田京次:</t>
        </r>
        <r>
          <rPr>
            <sz val="9"/>
            <color indexed="81"/>
            <rFont val="ＭＳ Ｐゴシック"/>
            <family val="3"/>
            <charset val="128"/>
          </rPr>
          <t xml:space="preserve">
</t>
        </r>
      </text>
    </comment>
    <comment ref="AS45" authorId="1" shapeId="0" xr:uid="{00000000-0006-0000-0B00-0000F4010000}">
      <text>
        <r>
          <rPr>
            <b/>
            <sz val="9"/>
            <color indexed="81"/>
            <rFont val="ＭＳ Ｐゴシック"/>
            <family val="3"/>
            <charset val="128"/>
          </rPr>
          <t>岩田京次:</t>
        </r>
        <r>
          <rPr>
            <sz val="9"/>
            <color indexed="81"/>
            <rFont val="ＭＳ Ｐゴシック"/>
            <family val="3"/>
            <charset val="128"/>
          </rPr>
          <t xml:space="preserve">
</t>
        </r>
      </text>
    </comment>
    <comment ref="AW45" authorId="1" shapeId="0" xr:uid="{00000000-0006-0000-0B00-0000F5010000}">
      <text>
        <r>
          <rPr>
            <b/>
            <sz val="9"/>
            <color indexed="81"/>
            <rFont val="ＭＳ Ｐゴシック"/>
            <family val="3"/>
            <charset val="128"/>
          </rPr>
          <t>岩田京次:</t>
        </r>
        <r>
          <rPr>
            <sz val="9"/>
            <color indexed="81"/>
            <rFont val="ＭＳ Ｐゴシック"/>
            <family val="3"/>
            <charset val="128"/>
          </rPr>
          <t xml:space="preserve">
</t>
        </r>
      </text>
    </comment>
    <comment ref="BA45" authorId="1" shapeId="0" xr:uid="{00000000-0006-0000-0B00-0000F6010000}">
      <text>
        <r>
          <rPr>
            <b/>
            <sz val="9"/>
            <color indexed="81"/>
            <rFont val="ＭＳ Ｐゴシック"/>
            <family val="3"/>
            <charset val="128"/>
          </rPr>
          <t>岩田京次:</t>
        </r>
        <r>
          <rPr>
            <sz val="9"/>
            <color indexed="81"/>
            <rFont val="ＭＳ Ｐゴシック"/>
            <family val="3"/>
            <charset val="128"/>
          </rPr>
          <t xml:space="preserve">
</t>
        </r>
      </text>
    </comment>
    <comment ref="BE45" authorId="1" shapeId="0" xr:uid="{00000000-0006-0000-0B00-0000F7010000}">
      <text>
        <r>
          <rPr>
            <b/>
            <sz val="9"/>
            <color indexed="81"/>
            <rFont val="ＭＳ Ｐゴシック"/>
            <family val="3"/>
            <charset val="128"/>
          </rPr>
          <t>岩田京次:</t>
        </r>
        <r>
          <rPr>
            <sz val="9"/>
            <color indexed="81"/>
            <rFont val="ＭＳ Ｐゴシック"/>
            <family val="3"/>
            <charset val="128"/>
          </rPr>
          <t xml:space="preserve">
</t>
        </r>
      </text>
    </comment>
    <comment ref="BI45" authorId="1" shapeId="0" xr:uid="{00000000-0006-0000-0B00-0000F8010000}">
      <text>
        <r>
          <rPr>
            <b/>
            <sz val="9"/>
            <color indexed="81"/>
            <rFont val="ＭＳ Ｐゴシック"/>
            <family val="3"/>
            <charset val="128"/>
          </rPr>
          <t>岩田京次:</t>
        </r>
        <r>
          <rPr>
            <sz val="9"/>
            <color indexed="81"/>
            <rFont val="ＭＳ Ｐゴシック"/>
            <family val="3"/>
            <charset val="128"/>
          </rPr>
          <t xml:space="preserve">
</t>
        </r>
      </text>
    </comment>
    <comment ref="BM45" authorId="1" shapeId="0" xr:uid="{00000000-0006-0000-0B00-0000F9010000}">
      <text>
        <r>
          <rPr>
            <b/>
            <sz val="9"/>
            <color indexed="81"/>
            <rFont val="ＭＳ Ｐゴシック"/>
            <family val="3"/>
            <charset val="128"/>
          </rPr>
          <t>岩田京次:</t>
        </r>
        <r>
          <rPr>
            <sz val="9"/>
            <color indexed="81"/>
            <rFont val="ＭＳ Ｐゴシック"/>
            <family val="3"/>
            <charset val="128"/>
          </rPr>
          <t xml:space="preserve">
</t>
        </r>
      </text>
    </comment>
    <comment ref="BQ45" authorId="1" shapeId="0" xr:uid="{00000000-0006-0000-0B00-0000FA010000}">
      <text>
        <r>
          <rPr>
            <b/>
            <sz val="9"/>
            <color indexed="81"/>
            <rFont val="ＭＳ Ｐゴシック"/>
            <family val="3"/>
            <charset val="128"/>
          </rPr>
          <t>岩田京次:</t>
        </r>
        <r>
          <rPr>
            <sz val="9"/>
            <color indexed="81"/>
            <rFont val="ＭＳ Ｐゴシック"/>
            <family val="3"/>
            <charset val="128"/>
          </rPr>
          <t xml:space="preserve">
</t>
        </r>
      </text>
    </comment>
    <comment ref="BU45" authorId="1" shapeId="0" xr:uid="{00000000-0006-0000-0B00-0000FB010000}">
      <text>
        <r>
          <rPr>
            <b/>
            <sz val="9"/>
            <color indexed="81"/>
            <rFont val="ＭＳ Ｐゴシック"/>
            <family val="3"/>
            <charset val="128"/>
          </rPr>
          <t>岩田京次:</t>
        </r>
        <r>
          <rPr>
            <sz val="9"/>
            <color indexed="81"/>
            <rFont val="ＭＳ Ｐゴシック"/>
            <family val="3"/>
            <charset val="128"/>
          </rPr>
          <t xml:space="preserve">
</t>
        </r>
      </text>
    </comment>
    <comment ref="CO45" authorId="2" shapeId="0" xr:uid="{00000000-0006-0000-0B00-0000FC010000}">
      <text/>
    </comment>
    <comment ref="C46" authorId="0" shapeId="0" xr:uid="{00000000-0006-0000-0B00-0000FD010000}">
      <text>
        <r>
          <rPr>
            <b/>
            <sz val="9"/>
            <color indexed="81"/>
            <rFont val="ＭＳ Ｐゴシック"/>
            <family val="3"/>
            <charset val="128"/>
          </rPr>
          <t>iwata:</t>
        </r>
        <r>
          <rPr>
            <sz val="9"/>
            <color indexed="81"/>
            <rFont val="ＭＳ Ｐゴシック"/>
            <family val="3"/>
            <charset val="128"/>
          </rPr>
          <t xml:space="preserve">
</t>
        </r>
      </text>
    </comment>
    <comment ref="D46" authorId="1" shapeId="0" xr:uid="{00000000-0006-0000-0B00-0000FE010000}">
      <text>
        <r>
          <rPr>
            <b/>
            <sz val="9"/>
            <color indexed="81"/>
            <rFont val="ＭＳ Ｐゴシック"/>
            <family val="3"/>
            <charset val="128"/>
          </rPr>
          <t>岩田京次:</t>
        </r>
        <r>
          <rPr>
            <sz val="9"/>
            <color indexed="81"/>
            <rFont val="ＭＳ Ｐゴシック"/>
            <family val="3"/>
            <charset val="128"/>
          </rPr>
          <t xml:space="preserve">
</t>
        </r>
      </text>
    </comment>
    <comment ref="E46" authorId="1" shapeId="0" xr:uid="{00000000-0006-0000-0B00-0000FF010000}">
      <text/>
    </comment>
    <comment ref="F46" authorId="0" shapeId="0" xr:uid="{00000000-0006-0000-0B00-000000020000}">
      <text>
        <r>
          <rPr>
            <b/>
            <sz val="9"/>
            <color indexed="81"/>
            <rFont val="ＭＳ Ｐゴシック"/>
            <family val="3"/>
            <charset val="128"/>
          </rPr>
          <t>iwata:</t>
        </r>
        <r>
          <rPr>
            <sz val="9"/>
            <color indexed="81"/>
            <rFont val="ＭＳ Ｐゴシック"/>
            <family val="3"/>
            <charset val="128"/>
          </rPr>
          <t xml:space="preserve">
</t>
        </r>
      </text>
    </comment>
    <comment ref="Y46" authorId="1" shapeId="0" xr:uid="{00000000-0006-0000-0B00-000001020000}">
      <text>
        <r>
          <rPr>
            <b/>
            <sz val="9"/>
            <color indexed="81"/>
            <rFont val="ＭＳ Ｐゴシック"/>
            <family val="3"/>
            <charset val="128"/>
          </rPr>
          <t>岩田京次:</t>
        </r>
        <r>
          <rPr>
            <sz val="9"/>
            <color indexed="81"/>
            <rFont val="ＭＳ Ｐゴシック"/>
            <family val="3"/>
            <charset val="128"/>
          </rPr>
          <t xml:space="preserve">
</t>
        </r>
      </text>
    </comment>
    <comment ref="AC46" authorId="1" shapeId="0" xr:uid="{00000000-0006-0000-0B00-000002020000}">
      <text>
        <r>
          <rPr>
            <b/>
            <sz val="9"/>
            <color indexed="81"/>
            <rFont val="ＭＳ Ｐゴシック"/>
            <family val="3"/>
            <charset val="128"/>
          </rPr>
          <t>岩田京次:</t>
        </r>
        <r>
          <rPr>
            <sz val="9"/>
            <color indexed="81"/>
            <rFont val="ＭＳ Ｐゴシック"/>
            <family val="3"/>
            <charset val="128"/>
          </rPr>
          <t xml:space="preserve">
</t>
        </r>
      </text>
    </comment>
    <comment ref="AG46" authorId="1" shapeId="0" xr:uid="{00000000-0006-0000-0B00-000003020000}">
      <text>
        <r>
          <rPr>
            <b/>
            <sz val="9"/>
            <color indexed="81"/>
            <rFont val="ＭＳ Ｐゴシック"/>
            <family val="3"/>
            <charset val="128"/>
          </rPr>
          <t>岩田京次:</t>
        </r>
        <r>
          <rPr>
            <sz val="9"/>
            <color indexed="81"/>
            <rFont val="ＭＳ Ｐゴシック"/>
            <family val="3"/>
            <charset val="128"/>
          </rPr>
          <t xml:space="preserve">
</t>
        </r>
      </text>
    </comment>
    <comment ref="AK46" authorId="1" shapeId="0" xr:uid="{00000000-0006-0000-0B00-000004020000}">
      <text>
        <r>
          <rPr>
            <b/>
            <sz val="9"/>
            <color indexed="81"/>
            <rFont val="ＭＳ Ｐゴシック"/>
            <family val="3"/>
            <charset val="128"/>
          </rPr>
          <t>岩田京次:</t>
        </r>
        <r>
          <rPr>
            <sz val="9"/>
            <color indexed="81"/>
            <rFont val="ＭＳ Ｐゴシック"/>
            <family val="3"/>
            <charset val="128"/>
          </rPr>
          <t xml:space="preserve">
</t>
        </r>
      </text>
    </comment>
    <comment ref="AO46" authorId="1" shapeId="0" xr:uid="{00000000-0006-0000-0B00-000005020000}">
      <text>
        <r>
          <rPr>
            <b/>
            <sz val="9"/>
            <color indexed="81"/>
            <rFont val="ＭＳ Ｐゴシック"/>
            <family val="3"/>
            <charset val="128"/>
          </rPr>
          <t>岩田京次:</t>
        </r>
        <r>
          <rPr>
            <sz val="9"/>
            <color indexed="81"/>
            <rFont val="ＭＳ Ｐゴシック"/>
            <family val="3"/>
            <charset val="128"/>
          </rPr>
          <t xml:space="preserve">
</t>
        </r>
      </text>
    </comment>
    <comment ref="AS46" authorId="1" shapeId="0" xr:uid="{00000000-0006-0000-0B00-000006020000}">
      <text>
        <r>
          <rPr>
            <b/>
            <sz val="9"/>
            <color indexed="81"/>
            <rFont val="ＭＳ Ｐゴシック"/>
            <family val="3"/>
            <charset val="128"/>
          </rPr>
          <t>岩田京次:</t>
        </r>
        <r>
          <rPr>
            <sz val="9"/>
            <color indexed="81"/>
            <rFont val="ＭＳ Ｐゴシック"/>
            <family val="3"/>
            <charset val="128"/>
          </rPr>
          <t xml:space="preserve">
</t>
        </r>
      </text>
    </comment>
    <comment ref="AW46" authorId="1" shapeId="0" xr:uid="{00000000-0006-0000-0B00-000007020000}">
      <text>
        <r>
          <rPr>
            <b/>
            <sz val="9"/>
            <color indexed="81"/>
            <rFont val="ＭＳ Ｐゴシック"/>
            <family val="3"/>
            <charset val="128"/>
          </rPr>
          <t>岩田京次:</t>
        </r>
        <r>
          <rPr>
            <sz val="9"/>
            <color indexed="81"/>
            <rFont val="ＭＳ Ｐゴシック"/>
            <family val="3"/>
            <charset val="128"/>
          </rPr>
          <t xml:space="preserve">
</t>
        </r>
      </text>
    </comment>
    <comment ref="BA46" authorId="1" shapeId="0" xr:uid="{00000000-0006-0000-0B00-000008020000}">
      <text>
        <r>
          <rPr>
            <b/>
            <sz val="9"/>
            <color indexed="81"/>
            <rFont val="ＭＳ Ｐゴシック"/>
            <family val="3"/>
            <charset val="128"/>
          </rPr>
          <t>岩田京次:</t>
        </r>
        <r>
          <rPr>
            <sz val="9"/>
            <color indexed="81"/>
            <rFont val="ＭＳ Ｐゴシック"/>
            <family val="3"/>
            <charset val="128"/>
          </rPr>
          <t xml:space="preserve">
</t>
        </r>
      </text>
    </comment>
    <comment ref="BE46" authorId="1" shapeId="0" xr:uid="{00000000-0006-0000-0B00-000009020000}">
      <text>
        <r>
          <rPr>
            <b/>
            <sz val="9"/>
            <color indexed="81"/>
            <rFont val="ＭＳ Ｐゴシック"/>
            <family val="3"/>
            <charset val="128"/>
          </rPr>
          <t>岩田京次:</t>
        </r>
        <r>
          <rPr>
            <sz val="9"/>
            <color indexed="81"/>
            <rFont val="ＭＳ Ｐゴシック"/>
            <family val="3"/>
            <charset val="128"/>
          </rPr>
          <t xml:space="preserve">
</t>
        </r>
      </text>
    </comment>
    <comment ref="BI46" authorId="1" shapeId="0" xr:uid="{00000000-0006-0000-0B00-00000A020000}">
      <text>
        <r>
          <rPr>
            <b/>
            <sz val="9"/>
            <color indexed="81"/>
            <rFont val="ＭＳ Ｐゴシック"/>
            <family val="3"/>
            <charset val="128"/>
          </rPr>
          <t>岩田京次:</t>
        </r>
        <r>
          <rPr>
            <sz val="9"/>
            <color indexed="81"/>
            <rFont val="ＭＳ Ｐゴシック"/>
            <family val="3"/>
            <charset val="128"/>
          </rPr>
          <t xml:space="preserve">
</t>
        </r>
      </text>
    </comment>
    <comment ref="BM46" authorId="1" shapeId="0" xr:uid="{00000000-0006-0000-0B00-00000B020000}">
      <text>
        <r>
          <rPr>
            <b/>
            <sz val="9"/>
            <color indexed="81"/>
            <rFont val="ＭＳ Ｐゴシック"/>
            <family val="3"/>
            <charset val="128"/>
          </rPr>
          <t>岩田京次:</t>
        </r>
        <r>
          <rPr>
            <sz val="9"/>
            <color indexed="81"/>
            <rFont val="ＭＳ Ｐゴシック"/>
            <family val="3"/>
            <charset val="128"/>
          </rPr>
          <t xml:space="preserve">
</t>
        </r>
      </text>
    </comment>
    <comment ref="BQ46" authorId="1" shapeId="0" xr:uid="{00000000-0006-0000-0B00-00000C020000}">
      <text>
        <r>
          <rPr>
            <b/>
            <sz val="9"/>
            <color indexed="81"/>
            <rFont val="ＭＳ Ｐゴシック"/>
            <family val="3"/>
            <charset val="128"/>
          </rPr>
          <t>岩田京次:</t>
        </r>
        <r>
          <rPr>
            <sz val="9"/>
            <color indexed="81"/>
            <rFont val="ＭＳ Ｐゴシック"/>
            <family val="3"/>
            <charset val="128"/>
          </rPr>
          <t xml:space="preserve">
</t>
        </r>
      </text>
    </comment>
    <comment ref="BU46" authorId="1" shapeId="0" xr:uid="{00000000-0006-0000-0B00-00000D020000}">
      <text>
        <r>
          <rPr>
            <b/>
            <sz val="9"/>
            <color indexed="81"/>
            <rFont val="ＭＳ Ｐゴシック"/>
            <family val="3"/>
            <charset val="128"/>
          </rPr>
          <t>岩田京次:</t>
        </r>
        <r>
          <rPr>
            <sz val="9"/>
            <color indexed="81"/>
            <rFont val="ＭＳ Ｐゴシック"/>
            <family val="3"/>
            <charset val="128"/>
          </rPr>
          <t xml:space="preserve">
</t>
        </r>
      </text>
    </comment>
    <comment ref="CO46" authorId="2" shapeId="0" xr:uid="{00000000-0006-0000-0B00-00000E020000}">
      <text/>
    </comment>
    <comment ref="C47" authorId="0" shapeId="0" xr:uid="{00000000-0006-0000-0B00-00000F020000}">
      <text>
        <r>
          <rPr>
            <b/>
            <sz val="9"/>
            <color indexed="81"/>
            <rFont val="ＭＳ Ｐゴシック"/>
            <family val="3"/>
            <charset val="128"/>
          </rPr>
          <t>iwata:</t>
        </r>
        <r>
          <rPr>
            <sz val="9"/>
            <color indexed="81"/>
            <rFont val="ＭＳ Ｐゴシック"/>
            <family val="3"/>
            <charset val="128"/>
          </rPr>
          <t xml:space="preserve">
</t>
        </r>
      </text>
    </comment>
    <comment ref="D47" authorId="1" shapeId="0" xr:uid="{00000000-0006-0000-0B00-000010020000}">
      <text>
        <r>
          <rPr>
            <b/>
            <sz val="9"/>
            <color indexed="81"/>
            <rFont val="ＭＳ Ｐゴシック"/>
            <family val="3"/>
            <charset val="128"/>
          </rPr>
          <t>岩田京次:</t>
        </r>
        <r>
          <rPr>
            <sz val="9"/>
            <color indexed="81"/>
            <rFont val="ＭＳ Ｐゴシック"/>
            <family val="3"/>
            <charset val="128"/>
          </rPr>
          <t xml:space="preserve">
</t>
        </r>
      </text>
    </comment>
    <comment ref="E47" authorId="1" shapeId="0" xr:uid="{00000000-0006-0000-0B00-000011020000}">
      <text/>
    </comment>
    <comment ref="F47" authorId="0" shapeId="0" xr:uid="{00000000-0006-0000-0B00-000012020000}">
      <text>
        <r>
          <rPr>
            <b/>
            <sz val="9"/>
            <color indexed="81"/>
            <rFont val="ＭＳ Ｐゴシック"/>
            <family val="3"/>
            <charset val="128"/>
          </rPr>
          <t>iwata:</t>
        </r>
        <r>
          <rPr>
            <sz val="9"/>
            <color indexed="81"/>
            <rFont val="ＭＳ Ｐゴシック"/>
            <family val="3"/>
            <charset val="128"/>
          </rPr>
          <t xml:space="preserve">
</t>
        </r>
      </text>
    </comment>
    <comment ref="Y47" authorId="1" shapeId="0" xr:uid="{00000000-0006-0000-0B00-000013020000}">
      <text>
        <r>
          <rPr>
            <b/>
            <sz val="9"/>
            <color indexed="81"/>
            <rFont val="ＭＳ Ｐゴシック"/>
            <family val="3"/>
            <charset val="128"/>
          </rPr>
          <t>岩田京次:</t>
        </r>
        <r>
          <rPr>
            <sz val="9"/>
            <color indexed="81"/>
            <rFont val="ＭＳ Ｐゴシック"/>
            <family val="3"/>
            <charset val="128"/>
          </rPr>
          <t xml:space="preserve">
</t>
        </r>
      </text>
    </comment>
    <comment ref="AC47" authorId="1" shapeId="0" xr:uid="{00000000-0006-0000-0B00-000014020000}">
      <text>
        <r>
          <rPr>
            <b/>
            <sz val="9"/>
            <color indexed="81"/>
            <rFont val="ＭＳ Ｐゴシック"/>
            <family val="3"/>
            <charset val="128"/>
          </rPr>
          <t>岩田京次:</t>
        </r>
        <r>
          <rPr>
            <sz val="9"/>
            <color indexed="81"/>
            <rFont val="ＭＳ Ｐゴシック"/>
            <family val="3"/>
            <charset val="128"/>
          </rPr>
          <t xml:space="preserve">
</t>
        </r>
      </text>
    </comment>
    <comment ref="AG47" authorId="1" shapeId="0" xr:uid="{00000000-0006-0000-0B00-000015020000}">
      <text>
        <r>
          <rPr>
            <b/>
            <sz val="9"/>
            <color indexed="81"/>
            <rFont val="ＭＳ Ｐゴシック"/>
            <family val="3"/>
            <charset val="128"/>
          </rPr>
          <t>岩田京次:</t>
        </r>
        <r>
          <rPr>
            <sz val="9"/>
            <color indexed="81"/>
            <rFont val="ＭＳ Ｐゴシック"/>
            <family val="3"/>
            <charset val="128"/>
          </rPr>
          <t xml:space="preserve">
</t>
        </r>
      </text>
    </comment>
    <comment ref="AK47" authorId="1" shapeId="0" xr:uid="{00000000-0006-0000-0B00-000016020000}">
      <text>
        <r>
          <rPr>
            <b/>
            <sz val="9"/>
            <color indexed="81"/>
            <rFont val="ＭＳ Ｐゴシック"/>
            <family val="3"/>
            <charset val="128"/>
          </rPr>
          <t>岩田京次:</t>
        </r>
        <r>
          <rPr>
            <sz val="9"/>
            <color indexed="81"/>
            <rFont val="ＭＳ Ｐゴシック"/>
            <family val="3"/>
            <charset val="128"/>
          </rPr>
          <t xml:space="preserve">
</t>
        </r>
      </text>
    </comment>
    <comment ref="AO47" authorId="1" shapeId="0" xr:uid="{00000000-0006-0000-0B00-000017020000}">
      <text>
        <r>
          <rPr>
            <b/>
            <sz val="9"/>
            <color indexed="81"/>
            <rFont val="ＭＳ Ｐゴシック"/>
            <family val="3"/>
            <charset val="128"/>
          </rPr>
          <t>岩田京次:</t>
        </r>
        <r>
          <rPr>
            <sz val="9"/>
            <color indexed="81"/>
            <rFont val="ＭＳ Ｐゴシック"/>
            <family val="3"/>
            <charset val="128"/>
          </rPr>
          <t xml:space="preserve">
</t>
        </r>
      </text>
    </comment>
    <comment ref="AS47" authorId="1" shapeId="0" xr:uid="{00000000-0006-0000-0B00-000018020000}">
      <text>
        <r>
          <rPr>
            <b/>
            <sz val="9"/>
            <color indexed="81"/>
            <rFont val="ＭＳ Ｐゴシック"/>
            <family val="3"/>
            <charset val="128"/>
          </rPr>
          <t>岩田京次:</t>
        </r>
        <r>
          <rPr>
            <sz val="9"/>
            <color indexed="81"/>
            <rFont val="ＭＳ Ｐゴシック"/>
            <family val="3"/>
            <charset val="128"/>
          </rPr>
          <t xml:space="preserve">
</t>
        </r>
      </text>
    </comment>
    <comment ref="AW47" authorId="1" shapeId="0" xr:uid="{00000000-0006-0000-0B00-000019020000}">
      <text>
        <r>
          <rPr>
            <b/>
            <sz val="9"/>
            <color indexed="81"/>
            <rFont val="ＭＳ Ｐゴシック"/>
            <family val="3"/>
            <charset val="128"/>
          </rPr>
          <t>岩田京次:</t>
        </r>
        <r>
          <rPr>
            <sz val="9"/>
            <color indexed="81"/>
            <rFont val="ＭＳ Ｐゴシック"/>
            <family val="3"/>
            <charset val="128"/>
          </rPr>
          <t xml:space="preserve">
</t>
        </r>
      </text>
    </comment>
    <comment ref="BA47" authorId="1" shapeId="0" xr:uid="{00000000-0006-0000-0B00-00001A020000}">
      <text>
        <r>
          <rPr>
            <b/>
            <sz val="9"/>
            <color indexed="81"/>
            <rFont val="ＭＳ Ｐゴシック"/>
            <family val="3"/>
            <charset val="128"/>
          </rPr>
          <t>岩田京次:</t>
        </r>
        <r>
          <rPr>
            <sz val="9"/>
            <color indexed="81"/>
            <rFont val="ＭＳ Ｐゴシック"/>
            <family val="3"/>
            <charset val="128"/>
          </rPr>
          <t xml:space="preserve">
</t>
        </r>
      </text>
    </comment>
    <comment ref="BE47" authorId="1" shapeId="0" xr:uid="{00000000-0006-0000-0B00-00001B020000}">
      <text>
        <r>
          <rPr>
            <b/>
            <sz val="9"/>
            <color indexed="81"/>
            <rFont val="ＭＳ Ｐゴシック"/>
            <family val="3"/>
            <charset val="128"/>
          </rPr>
          <t>岩田京次:</t>
        </r>
        <r>
          <rPr>
            <sz val="9"/>
            <color indexed="81"/>
            <rFont val="ＭＳ Ｐゴシック"/>
            <family val="3"/>
            <charset val="128"/>
          </rPr>
          <t xml:space="preserve">
</t>
        </r>
      </text>
    </comment>
    <comment ref="BI47" authorId="1" shapeId="0" xr:uid="{00000000-0006-0000-0B00-00001C020000}">
      <text>
        <r>
          <rPr>
            <b/>
            <sz val="9"/>
            <color indexed="81"/>
            <rFont val="ＭＳ Ｐゴシック"/>
            <family val="3"/>
            <charset val="128"/>
          </rPr>
          <t>岩田京次:</t>
        </r>
        <r>
          <rPr>
            <sz val="9"/>
            <color indexed="81"/>
            <rFont val="ＭＳ Ｐゴシック"/>
            <family val="3"/>
            <charset val="128"/>
          </rPr>
          <t xml:space="preserve">
</t>
        </r>
      </text>
    </comment>
    <comment ref="BM47" authorId="1" shapeId="0" xr:uid="{00000000-0006-0000-0B00-00001D020000}">
      <text>
        <r>
          <rPr>
            <b/>
            <sz val="9"/>
            <color indexed="81"/>
            <rFont val="ＭＳ Ｐゴシック"/>
            <family val="3"/>
            <charset val="128"/>
          </rPr>
          <t>岩田京次:</t>
        </r>
        <r>
          <rPr>
            <sz val="9"/>
            <color indexed="81"/>
            <rFont val="ＭＳ Ｐゴシック"/>
            <family val="3"/>
            <charset val="128"/>
          </rPr>
          <t xml:space="preserve">
</t>
        </r>
      </text>
    </comment>
    <comment ref="BQ47" authorId="1" shapeId="0" xr:uid="{00000000-0006-0000-0B00-00001E020000}">
      <text>
        <r>
          <rPr>
            <b/>
            <sz val="9"/>
            <color indexed="81"/>
            <rFont val="ＭＳ Ｐゴシック"/>
            <family val="3"/>
            <charset val="128"/>
          </rPr>
          <t>岩田京次:</t>
        </r>
        <r>
          <rPr>
            <sz val="9"/>
            <color indexed="81"/>
            <rFont val="ＭＳ Ｐゴシック"/>
            <family val="3"/>
            <charset val="128"/>
          </rPr>
          <t xml:space="preserve">
</t>
        </r>
      </text>
    </comment>
    <comment ref="BU47" authorId="1" shapeId="0" xr:uid="{00000000-0006-0000-0B00-00001F020000}">
      <text>
        <r>
          <rPr>
            <b/>
            <sz val="9"/>
            <color indexed="81"/>
            <rFont val="ＭＳ Ｐゴシック"/>
            <family val="3"/>
            <charset val="128"/>
          </rPr>
          <t>岩田京次:</t>
        </r>
        <r>
          <rPr>
            <sz val="9"/>
            <color indexed="81"/>
            <rFont val="ＭＳ Ｐゴシック"/>
            <family val="3"/>
            <charset val="128"/>
          </rPr>
          <t xml:space="preserve">
</t>
        </r>
      </text>
    </comment>
    <comment ref="CO47" authorId="2" shapeId="0" xr:uid="{00000000-0006-0000-0B00-000020020000}">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岩田京次</author>
    <author>iwata</author>
    <author>WS013</author>
  </authors>
  <commentList>
    <comment ref="R11" authorId="0" shapeId="0" xr:uid="{00000000-0006-0000-0C00-000001000000}">
      <text>
        <r>
          <rPr>
            <b/>
            <sz val="9"/>
            <color indexed="81"/>
            <rFont val="ＭＳ Ｐゴシック"/>
            <family val="3"/>
            <charset val="128"/>
          </rPr>
          <t>岩田京次:</t>
        </r>
        <r>
          <rPr>
            <sz val="9"/>
            <color indexed="81"/>
            <rFont val="ＭＳ Ｐゴシック"/>
            <family val="3"/>
            <charset val="128"/>
          </rPr>
          <t xml:space="preserve">
</t>
        </r>
      </text>
    </comment>
    <comment ref="V11" authorId="0" shapeId="0" xr:uid="{00000000-0006-0000-0C00-000002000000}">
      <text>
        <r>
          <rPr>
            <b/>
            <sz val="9"/>
            <color indexed="81"/>
            <rFont val="ＭＳ Ｐゴシック"/>
            <family val="3"/>
            <charset val="128"/>
          </rPr>
          <t>岩田京次:</t>
        </r>
        <r>
          <rPr>
            <sz val="9"/>
            <color indexed="81"/>
            <rFont val="ＭＳ Ｐゴシック"/>
            <family val="3"/>
            <charset val="128"/>
          </rPr>
          <t xml:space="preserve">
</t>
        </r>
      </text>
    </comment>
    <comment ref="Z11" authorId="0" shapeId="0" xr:uid="{00000000-0006-0000-0C00-000003000000}">
      <text>
        <r>
          <rPr>
            <b/>
            <sz val="9"/>
            <color indexed="81"/>
            <rFont val="ＭＳ Ｐゴシック"/>
            <family val="3"/>
            <charset val="128"/>
          </rPr>
          <t>岩田京次:</t>
        </r>
        <r>
          <rPr>
            <sz val="9"/>
            <color indexed="81"/>
            <rFont val="ＭＳ Ｐゴシック"/>
            <family val="3"/>
            <charset val="128"/>
          </rPr>
          <t xml:space="preserve">
</t>
        </r>
      </text>
    </comment>
    <comment ref="C18" authorId="1" shapeId="0" xr:uid="{00000000-0006-0000-0C00-000004000000}">
      <text>
        <r>
          <rPr>
            <b/>
            <sz val="9"/>
            <color indexed="81"/>
            <rFont val="ＭＳ Ｐゴシック"/>
            <family val="3"/>
            <charset val="128"/>
          </rPr>
          <t>iwata:</t>
        </r>
        <r>
          <rPr>
            <sz val="9"/>
            <color indexed="81"/>
            <rFont val="ＭＳ Ｐゴシック"/>
            <family val="3"/>
            <charset val="128"/>
          </rPr>
          <t xml:space="preserve">
</t>
        </r>
      </text>
    </comment>
    <comment ref="D18" authorId="0" shapeId="0" xr:uid="{00000000-0006-0000-0C00-000005000000}">
      <text>
        <r>
          <rPr>
            <b/>
            <sz val="9"/>
            <color indexed="81"/>
            <rFont val="ＭＳ Ｐゴシック"/>
            <family val="3"/>
            <charset val="128"/>
          </rPr>
          <t>岩田京次:</t>
        </r>
        <r>
          <rPr>
            <sz val="9"/>
            <color indexed="81"/>
            <rFont val="ＭＳ Ｐゴシック"/>
            <family val="3"/>
            <charset val="128"/>
          </rPr>
          <t xml:space="preserve">
</t>
        </r>
      </text>
    </comment>
    <comment ref="E18" authorId="0" shapeId="0" xr:uid="{00000000-0006-0000-0C00-000006000000}">
      <text/>
    </comment>
    <comment ref="F18" authorId="1" shapeId="0" xr:uid="{00000000-0006-0000-0C00-000007000000}">
      <text>
        <r>
          <rPr>
            <b/>
            <sz val="9"/>
            <color indexed="81"/>
            <rFont val="ＭＳ Ｐゴシック"/>
            <family val="3"/>
            <charset val="128"/>
          </rPr>
          <t>iwata:</t>
        </r>
        <r>
          <rPr>
            <sz val="9"/>
            <color indexed="81"/>
            <rFont val="ＭＳ Ｐゴシック"/>
            <family val="3"/>
            <charset val="128"/>
          </rPr>
          <t xml:space="preserve">
</t>
        </r>
      </text>
    </comment>
    <comment ref="Y18" authorId="0" shapeId="0" xr:uid="{00000000-0006-0000-0C00-000008000000}">
      <text>
        <r>
          <rPr>
            <b/>
            <sz val="9"/>
            <color indexed="81"/>
            <rFont val="ＭＳ Ｐゴシック"/>
            <family val="3"/>
            <charset val="128"/>
          </rPr>
          <t>岩田京次:</t>
        </r>
        <r>
          <rPr>
            <sz val="9"/>
            <color indexed="81"/>
            <rFont val="ＭＳ Ｐゴシック"/>
            <family val="3"/>
            <charset val="128"/>
          </rPr>
          <t xml:space="preserve">
</t>
        </r>
      </text>
    </comment>
    <comment ref="AC18" authorId="0" shapeId="0" xr:uid="{00000000-0006-0000-0C00-000009000000}">
      <text>
        <r>
          <rPr>
            <b/>
            <sz val="9"/>
            <color indexed="81"/>
            <rFont val="ＭＳ Ｐゴシック"/>
            <family val="3"/>
            <charset val="128"/>
          </rPr>
          <t>岩田京次:</t>
        </r>
        <r>
          <rPr>
            <sz val="9"/>
            <color indexed="81"/>
            <rFont val="ＭＳ Ｐゴシック"/>
            <family val="3"/>
            <charset val="128"/>
          </rPr>
          <t xml:space="preserve">
</t>
        </r>
      </text>
    </comment>
    <comment ref="AG18" authorId="0" shapeId="0" xr:uid="{00000000-0006-0000-0C00-00000A000000}">
      <text>
        <r>
          <rPr>
            <b/>
            <sz val="9"/>
            <color indexed="81"/>
            <rFont val="ＭＳ Ｐゴシック"/>
            <family val="3"/>
            <charset val="128"/>
          </rPr>
          <t>岩田京次:</t>
        </r>
        <r>
          <rPr>
            <sz val="9"/>
            <color indexed="81"/>
            <rFont val="ＭＳ Ｐゴシック"/>
            <family val="3"/>
            <charset val="128"/>
          </rPr>
          <t xml:space="preserve">
</t>
        </r>
      </text>
    </comment>
    <comment ref="AK18" authorId="0" shapeId="0" xr:uid="{00000000-0006-0000-0C00-00000B000000}">
      <text>
        <r>
          <rPr>
            <b/>
            <sz val="9"/>
            <color indexed="81"/>
            <rFont val="ＭＳ Ｐゴシック"/>
            <family val="3"/>
            <charset val="128"/>
          </rPr>
          <t>岩田京次:</t>
        </r>
        <r>
          <rPr>
            <sz val="9"/>
            <color indexed="81"/>
            <rFont val="ＭＳ Ｐゴシック"/>
            <family val="3"/>
            <charset val="128"/>
          </rPr>
          <t xml:space="preserve">
</t>
        </r>
      </text>
    </comment>
    <comment ref="AO18" authorId="0" shapeId="0" xr:uid="{00000000-0006-0000-0C00-00000C000000}">
      <text>
        <r>
          <rPr>
            <b/>
            <sz val="9"/>
            <color indexed="81"/>
            <rFont val="ＭＳ Ｐゴシック"/>
            <family val="3"/>
            <charset val="128"/>
          </rPr>
          <t>岩田京次:</t>
        </r>
        <r>
          <rPr>
            <sz val="9"/>
            <color indexed="81"/>
            <rFont val="ＭＳ Ｐゴシック"/>
            <family val="3"/>
            <charset val="128"/>
          </rPr>
          <t xml:space="preserve">
</t>
        </r>
      </text>
    </comment>
    <comment ref="AS18" authorId="0" shapeId="0" xr:uid="{00000000-0006-0000-0C00-00000D000000}">
      <text>
        <r>
          <rPr>
            <b/>
            <sz val="9"/>
            <color indexed="81"/>
            <rFont val="ＭＳ Ｐゴシック"/>
            <family val="3"/>
            <charset val="128"/>
          </rPr>
          <t>岩田京次:</t>
        </r>
        <r>
          <rPr>
            <sz val="9"/>
            <color indexed="81"/>
            <rFont val="ＭＳ Ｐゴシック"/>
            <family val="3"/>
            <charset val="128"/>
          </rPr>
          <t xml:space="preserve">
</t>
        </r>
      </text>
    </comment>
    <comment ref="AW18" authorId="0" shapeId="0" xr:uid="{00000000-0006-0000-0C00-00000E000000}">
      <text>
        <r>
          <rPr>
            <b/>
            <sz val="9"/>
            <color indexed="81"/>
            <rFont val="ＭＳ Ｐゴシック"/>
            <family val="3"/>
            <charset val="128"/>
          </rPr>
          <t>岩田京次:</t>
        </r>
        <r>
          <rPr>
            <sz val="9"/>
            <color indexed="81"/>
            <rFont val="ＭＳ Ｐゴシック"/>
            <family val="3"/>
            <charset val="128"/>
          </rPr>
          <t xml:space="preserve">
</t>
        </r>
      </text>
    </comment>
    <comment ref="BA18" authorId="0" shapeId="0" xr:uid="{00000000-0006-0000-0C00-00000F000000}">
      <text>
        <r>
          <rPr>
            <b/>
            <sz val="9"/>
            <color indexed="81"/>
            <rFont val="ＭＳ Ｐゴシック"/>
            <family val="3"/>
            <charset val="128"/>
          </rPr>
          <t>岩田京次:</t>
        </r>
        <r>
          <rPr>
            <sz val="9"/>
            <color indexed="81"/>
            <rFont val="ＭＳ Ｐゴシック"/>
            <family val="3"/>
            <charset val="128"/>
          </rPr>
          <t xml:space="preserve">
</t>
        </r>
      </text>
    </comment>
    <comment ref="BE18" authorId="0" shapeId="0" xr:uid="{00000000-0006-0000-0C00-000010000000}">
      <text>
        <r>
          <rPr>
            <b/>
            <sz val="9"/>
            <color indexed="81"/>
            <rFont val="ＭＳ Ｐゴシック"/>
            <family val="3"/>
            <charset val="128"/>
          </rPr>
          <t>岩田京次:</t>
        </r>
        <r>
          <rPr>
            <sz val="9"/>
            <color indexed="81"/>
            <rFont val="ＭＳ Ｐゴシック"/>
            <family val="3"/>
            <charset val="128"/>
          </rPr>
          <t xml:space="preserve">
</t>
        </r>
      </text>
    </comment>
    <comment ref="BI18" authorId="0" shapeId="0" xr:uid="{00000000-0006-0000-0C00-000011000000}">
      <text>
        <r>
          <rPr>
            <b/>
            <sz val="9"/>
            <color indexed="81"/>
            <rFont val="ＭＳ Ｐゴシック"/>
            <family val="3"/>
            <charset val="128"/>
          </rPr>
          <t>岩田京次:</t>
        </r>
        <r>
          <rPr>
            <sz val="9"/>
            <color indexed="81"/>
            <rFont val="ＭＳ Ｐゴシック"/>
            <family val="3"/>
            <charset val="128"/>
          </rPr>
          <t xml:space="preserve">
</t>
        </r>
      </text>
    </comment>
    <comment ref="BM18" authorId="0" shapeId="0" xr:uid="{00000000-0006-0000-0C00-000012000000}">
      <text>
        <r>
          <rPr>
            <b/>
            <sz val="9"/>
            <color indexed="81"/>
            <rFont val="ＭＳ Ｐゴシック"/>
            <family val="3"/>
            <charset val="128"/>
          </rPr>
          <t>岩田京次:</t>
        </r>
        <r>
          <rPr>
            <sz val="9"/>
            <color indexed="81"/>
            <rFont val="ＭＳ Ｐゴシック"/>
            <family val="3"/>
            <charset val="128"/>
          </rPr>
          <t xml:space="preserve">
</t>
        </r>
      </text>
    </comment>
    <comment ref="BQ18" authorId="0" shapeId="0" xr:uid="{00000000-0006-0000-0C00-000013000000}">
      <text>
        <r>
          <rPr>
            <b/>
            <sz val="9"/>
            <color indexed="81"/>
            <rFont val="ＭＳ Ｐゴシック"/>
            <family val="3"/>
            <charset val="128"/>
          </rPr>
          <t>岩田京次:</t>
        </r>
        <r>
          <rPr>
            <sz val="9"/>
            <color indexed="81"/>
            <rFont val="ＭＳ Ｐゴシック"/>
            <family val="3"/>
            <charset val="128"/>
          </rPr>
          <t xml:space="preserve">
</t>
        </r>
      </text>
    </comment>
    <comment ref="BU18" authorId="0" shapeId="0" xr:uid="{00000000-0006-0000-0C00-000014000000}">
      <text>
        <r>
          <rPr>
            <b/>
            <sz val="9"/>
            <color indexed="81"/>
            <rFont val="ＭＳ Ｐゴシック"/>
            <family val="3"/>
            <charset val="128"/>
          </rPr>
          <t>岩田京次:</t>
        </r>
        <r>
          <rPr>
            <sz val="9"/>
            <color indexed="81"/>
            <rFont val="ＭＳ Ｐゴシック"/>
            <family val="3"/>
            <charset val="128"/>
          </rPr>
          <t xml:space="preserve">
</t>
        </r>
      </text>
    </comment>
    <comment ref="CO18" authorId="2" shapeId="0" xr:uid="{00000000-0006-0000-0C00-000015000000}">
      <text/>
    </comment>
    <comment ref="C19" authorId="1" shapeId="0" xr:uid="{00000000-0006-0000-0C00-000016000000}">
      <text>
        <r>
          <rPr>
            <b/>
            <sz val="9"/>
            <color indexed="81"/>
            <rFont val="ＭＳ Ｐゴシック"/>
            <family val="3"/>
            <charset val="128"/>
          </rPr>
          <t>iwata:</t>
        </r>
        <r>
          <rPr>
            <sz val="9"/>
            <color indexed="81"/>
            <rFont val="ＭＳ Ｐゴシック"/>
            <family val="3"/>
            <charset val="128"/>
          </rPr>
          <t xml:space="preserve">
</t>
        </r>
      </text>
    </comment>
    <comment ref="D19" authorId="0" shapeId="0" xr:uid="{00000000-0006-0000-0C00-000017000000}">
      <text>
        <r>
          <rPr>
            <b/>
            <sz val="9"/>
            <color indexed="81"/>
            <rFont val="ＭＳ Ｐゴシック"/>
            <family val="3"/>
            <charset val="128"/>
          </rPr>
          <t>岩田京次:</t>
        </r>
        <r>
          <rPr>
            <sz val="9"/>
            <color indexed="81"/>
            <rFont val="ＭＳ Ｐゴシック"/>
            <family val="3"/>
            <charset val="128"/>
          </rPr>
          <t xml:space="preserve">
</t>
        </r>
      </text>
    </comment>
    <comment ref="E19" authorId="0" shapeId="0" xr:uid="{00000000-0006-0000-0C00-000018000000}">
      <text/>
    </comment>
    <comment ref="F19" authorId="1" shapeId="0" xr:uid="{00000000-0006-0000-0C00-000019000000}">
      <text>
        <r>
          <rPr>
            <b/>
            <sz val="9"/>
            <color indexed="81"/>
            <rFont val="ＭＳ Ｐゴシック"/>
            <family val="3"/>
            <charset val="128"/>
          </rPr>
          <t>iwata:</t>
        </r>
        <r>
          <rPr>
            <sz val="9"/>
            <color indexed="81"/>
            <rFont val="ＭＳ Ｐゴシック"/>
            <family val="3"/>
            <charset val="128"/>
          </rPr>
          <t xml:space="preserve">
</t>
        </r>
      </text>
    </comment>
    <comment ref="Y19" authorId="0" shapeId="0" xr:uid="{00000000-0006-0000-0C00-00001A000000}">
      <text>
        <r>
          <rPr>
            <b/>
            <sz val="9"/>
            <color indexed="81"/>
            <rFont val="ＭＳ Ｐゴシック"/>
            <family val="3"/>
            <charset val="128"/>
          </rPr>
          <t>岩田京次:</t>
        </r>
        <r>
          <rPr>
            <sz val="9"/>
            <color indexed="81"/>
            <rFont val="ＭＳ Ｐゴシック"/>
            <family val="3"/>
            <charset val="128"/>
          </rPr>
          <t xml:space="preserve">
</t>
        </r>
      </text>
    </comment>
    <comment ref="AC19" authorId="0" shapeId="0" xr:uid="{00000000-0006-0000-0C00-00001B000000}">
      <text>
        <r>
          <rPr>
            <b/>
            <sz val="9"/>
            <color indexed="81"/>
            <rFont val="ＭＳ Ｐゴシック"/>
            <family val="3"/>
            <charset val="128"/>
          </rPr>
          <t>岩田京次:</t>
        </r>
        <r>
          <rPr>
            <sz val="9"/>
            <color indexed="81"/>
            <rFont val="ＭＳ Ｐゴシック"/>
            <family val="3"/>
            <charset val="128"/>
          </rPr>
          <t xml:space="preserve">
</t>
        </r>
      </text>
    </comment>
    <comment ref="AG19" authorId="0" shapeId="0" xr:uid="{00000000-0006-0000-0C00-00001C000000}">
      <text>
        <r>
          <rPr>
            <b/>
            <sz val="9"/>
            <color indexed="81"/>
            <rFont val="ＭＳ Ｐゴシック"/>
            <family val="3"/>
            <charset val="128"/>
          </rPr>
          <t>岩田京次:</t>
        </r>
        <r>
          <rPr>
            <sz val="9"/>
            <color indexed="81"/>
            <rFont val="ＭＳ Ｐゴシック"/>
            <family val="3"/>
            <charset val="128"/>
          </rPr>
          <t xml:space="preserve">
</t>
        </r>
      </text>
    </comment>
    <comment ref="AK19" authorId="0" shapeId="0" xr:uid="{00000000-0006-0000-0C00-00001D000000}">
      <text>
        <r>
          <rPr>
            <b/>
            <sz val="9"/>
            <color indexed="81"/>
            <rFont val="ＭＳ Ｐゴシック"/>
            <family val="3"/>
            <charset val="128"/>
          </rPr>
          <t>岩田京次:</t>
        </r>
        <r>
          <rPr>
            <sz val="9"/>
            <color indexed="81"/>
            <rFont val="ＭＳ Ｐゴシック"/>
            <family val="3"/>
            <charset val="128"/>
          </rPr>
          <t xml:space="preserve">
</t>
        </r>
      </text>
    </comment>
    <comment ref="AO19" authorId="0" shapeId="0" xr:uid="{00000000-0006-0000-0C00-00001E000000}">
      <text>
        <r>
          <rPr>
            <b/>
            <sz val="9"/>
            <color indexed="81"/>
            <rFont val="ＭＳ Ｐゴシック"/>
            <family val="3"/>
            <charset val="128"/>
          </rPr>
          <t>岩田京次:</t>
        </r>
        <r>
          <rPr>
            <sz val="9"/>
            <color indexed="81"/>
            <rFont val="ＭＳ Ｐゴシック"/>
            <family val="3"/>
            <charset val="128"/>
          </rPr>
          <t xml:space="preserve">
</t>
        </r>
      </text>
    </comment>
    <comment ref="AS19" authorId="0" shapeId="0" xr:uid="{00000000-0006-0000-0C00-00001F000000}">
      <text>
        <r>
          <rPr>
            <b/>
            <sz val="9"/>
            <color indexed="81"/>
            <rFont val="ＭＳ Ｐゴシック"/>
            <family val="3"/>
            <charset val="128"/>
          </rPr>
          <t>岩田京次:</t>
        </r>
        <r>
          <rPr>
            <sz val="9"/>
            <color indexed="81"/>
            <rFont val="ＭＳ Ｐゴシック"/>
            <family val="3"/>
            <charset val="128"/>
          </rPr>
          <t xml:space="preserve">
</t>
        </r>
      </text>
    </comment>
    <comment ref="AW19" authorId="0" shapeId="0" xr:uid="{00000000-0006-0000-0C00-000020000000}">
      <text>
        <r>
          <rPr>
            <b/>
            <sz val="9"/>
            <color indexed="81"/>
            <rFont val="ＭＳ Ｐゴシック"/>
            <family val="3"/>
            <charset val="128"/>
          </rPr>
          <t>岩田京次:</t>
        </r>
        <r>
          <rPr>
            <sz val="9"/>
            <color indexed="81"/>
            <rFont val="ＭＳ Ｐゴシック"/>
            <family val="3"/>
            <charset val="128"/>
          </rPr>
          <t xml:space="preserve">
</t>
        </r>
      </text>
    </comment>
    <comment ref="BA19" authorId="0" shapeId="0" xr:uid="{00000000-0006-0000-0C00-000021000000}">
      <text>
        <r>
          <rPr>
            <b/>
            <sz val="9"/>
            <color indexed="81"/>
            <rFont val="ＭＳ Ｐゴシック"/>
            <family val="3"/>
            <charset val="128"/>
          </rPr>
          <t>岩田京次:</t>
        </r>
        <r>
          <rPr>
            <sz val="9"/>
            <color indexed="81"/>
            <rFont val="ＭＳ Ｐゴシック"/>
            <family val="3"/>
            <charset val="128"/>
          </rPr>
          <t xml:space="preserve">
</t>
        </r>
      </text>
    </comment>
    <comment ref="BE19" authorId="0" shapeId="0" xr:uid="{00000000-0006-0000-0C00-000022000000}">
      <text>
        <r>
          <rPr>
            <b/>
            <sz val="9"/>
            <color indexed="81"/>
            <rFont val="ＭＳ Ｐゴシック"/>
            <family val="3"/>
            <charset val="128"/>
          </rPr>
          <t>岩田京次:</t>
        </r>
        <r>
          <rPr>
            <sz val="9"/>
            <color indexed="81"/>
            <rFont val="ＭＳ Ｐゴシック"/>
            <family val="3"/>
            <charset val="128"/>
          </rPr>
          <t xml:space="preserve">
</t>
        </r>
      </text>
    </comment>
    <comment ref="BI19" authorId="0" shapeId="0" xr:uid="{00000000-0006-0000-0C00-000023000000}">
      <text>
        <r>
          <rPr>
            <b/>
            <sz val="9"/>
            <color indexed="81"/>
            <rFont val="ＭＳ Ｐゴシック"/>
            <family val="3"/>
            <charset val="128"/>
          </rPr>
          <t>岩田京次:</t>
        </r>
        <r>
          <rPr>
            <sz val="9"/>
            <color indexed="81"/>
            <rFont val="ＭＳ Ｐゴシック"/>
            <family val="3"/>
            <charset val="128"/>
          </rPr>
          <t xml:space="preserve">
</t>
        </r>
      </text>
    </comment>
    <comment ref="BM19" authorId="0" shapeId="0" xr:uid="{00000000-0006-0000-0C00-000024000000}">
      <text>
        <r>
          <rPr>
            <b/>
            <sz val="9"/>
            <color indexed="81"/>
            <rFont val="ＭＳ Ｐゴシック"/>
            <family val="3"/>
            <charset val="128"/>
          </rPr>
          <t>岩田京次:</t>
        </r>
        <r>
          <rPr>
            <sz val="9"/>
            <color indexed="81"/>
            <rFont val="ＭＳ Ｐゴシック"/>
            <family val="3"/>
            <charset val="128"/>
          </rPr>
          <t xml:space="preserve">
</t>
        </r>
      </text>
    </comment>
    <comment ref="BQ19" authorId="0" shapeId="0" xr:uid="{00000000-0006-0000-0C00-000025000000}">
      <text>
        <r>
          <rPr>
            <b/>
            <sz val="9"/>
            <color indexed="81"/>
            <rFont val="ＭＳ Ｐゴシック"/>
            <family val="3"/>
            <charset val="128"/>
          </rPr>
          <t>岩田京次:</t>
        </r>
        <r>
          <rPr>
            <sz val="9"/>
            <color indexed="81"/>
            <rFont val="ＭＳ Ｐゴシック"/>
            <family val="3"/>
            <charset val="128"/>
          </rPr>
          <t xml:space="preserve">
</t>
        </r>
      </text>
    </comment>
    <comment ref="BU19" authorId="0" shapeId="0" xr:uid="{00000000-0006-0000-0C00-000026000000}">
      <text>
        <r>
          <rPr>
            <b/>
            <sz val="9"/>
            <color indexed="81"/>
            <rFont val="ＭＳ Ｐゴシック"/>
            <family val="3"/>
            <charset val="128"/>
          </rPr>
          <t>岩田京次:</t>
        </r>
        <r>
          <rPr>
            <sz val="9"/>
            <color indexed="81"/>
            <rFont val="ＭＳ Ｐゴシック"/>
            <family val="3"/>
            <charset val="128"/>
          </rPr>
          <t xml:space="preserve">
</t>
        </r>
      </text>
    </comment>
    <comment ref="CO19" authorId="2" shapeId="0" xr:uid="{00000000-0006-0000-0C00-000027000000}">
      <text/>
    </comment>
    <comment ref="C20" authorId="1" shapeId="0" xr:uid="{00000000-0006-0000-0C00-000028000000}">
      <text>
        <r>
          <rPr>
            <b/>
            <sz val="9"/>
            <color indexed="81"/>
            <rFont val="ＭＳ Ｐゴシック"/>
            <family val="3"/>
            <charset val="128"/>
          </rPr>
          <t>iwata:</t>
        </r>
        <r>
          <rPr>
            <sz val="9"/>
            <color indexed="81"/>
            <rFont val="ＭＳ Ｐゴシック"/>
            <family val="3"/>
            <charset val="128"/>
          </rPr>
          <t xml:space="preserve">
</t>
        </r>
      </text>
    </comment>
    <comment ref="D20" authorId="0" shapeId="0" xr:uid="{00000000-0006-0000-0C00-000029000000}">
      <text>
        <r>
          <rPr>
            <b/>
            <sz val="9"/>
            <color indexed="81"/>
            <rFont val="ＭＳ Ｐゴシック"/>
            <family val="3"/>
            <charset val="128"/>
          </rPr>
          <t>岩田京次:</t>
        </r>
        <r>
          <rPr>
            <sz val="9"/>
            <color indexed="81"/>
            <rFont val="ＭＳ Ｐゴシック"/>
            <family val="3"/>
            <charset val="128"/>
          </rPr>
          <t xml:space="preserve">
</t>
        </r>
      </text>
    </comment>
    <comment ref="E20" authorId="0" shapeId="0" xr:uid="{00000000-0006-0000-0C00-00002A000000}">
      <text/>
    </comment>
    <comment ref="F20" authorId="1" shapeId="0" xr:uid="{00000000-0006-0000-0C00-00002B000000}">
      <text>
        <r>
          <rPr>
            <b/>
            <sz val="9"/>
            <color indexed="81"/>
            <rFont val="ＭＳ Ｐゴシック"/>
            <family val="3"/>
            <charset val="128"/>
          </rPr>
          <t>iwata:</t>
        </r>
        <r>
          <rPr>
            <sz val="9"/>
            <color indexed="81"/>
            <rFont val="ＭＳ Ｐゴシック"/>
            <family val="3"/>
            <charset val="128"/>
          </rPr>
          <t xml:space="preserve">
</t>
        </r>
      </text>
    </comment>
    <comment ref="Y20" authorId="0" shapeId="0" xr:uid="{00000000-0006-0000-0C00-00002C000000}">
      <text>
        <r>
          <rPr>
            <b/>
            <sz val="9"/>
            <color indexed="81"/>
            <rFont val="ＭＳ Ｐゴシック"/>
            <family val="3"/>
            <charset val="128"/>
          </rPr>
          <t>岩田京次:</t>
        </r>
        <r>
          <rPr>
            <sz val="9"/>
            <color indexed="81"/>
            <rFont val="ＭＳ Ｐゴシック"/>
            <family val="3"/>
            <charset val="128"/>
          </rPr>
          <t xml:space="preserve">
</t>
        </r>
      </text>
    </comment>
    <comment ref="AC20" authorId="0" shapeId="0" xr:uid="{00000000-0006-0000-0C00-00002D000000}">
      <text>
        <r>
          <rPr>
            <b/>
            <sz val="9"/>
            <color indexed="81"/>
            <rFont val="ＭＳ Ｐゴシック"/>
            <family val="3"/>
            <charset val="128"/>
          </rPr>
          <t>岩田京次:</t>
        </r>
        <r>
          <rPr>
            <sz val="9"/>
            <color indexed="81"/>
            <rFont val="ＭＳ Ｐゴシック"/>
            <family val="3"/>
            <charset val="128"/>
          </rPr>
          <t xml:space="preserve">
</t>
        </r>
      </text>
    </comment>
    <comment ref="AG20" authorId="0" shapeId="0" xr:uid="{00000000-0006-0000-0C00-00002E000000}">
      <text>
        <r>
          <rPr>
            <b/>
            <sz val="9"/>
            <color indexed="81"/>
            <rFont val="ＭＳ Ｐゴシック"/>
            <family val="3"/>
            <charset val="128"/>
          </rPr>
          <t>岩田京次:</t>
        </r>
        <r>
          <rPr>
            <sz val="9"/>
            <color indexed="81"/>
            <rFont val="ＭＳ Ｐゴシック"/>
            <family val="3"/>
            <charset val="128"/>
          </rPr>
          <t xml:space="preserve">
</t>
        </r>
      </text>
    </comment>
    <comment ref="AK20" authorId="0" shapeId="0" xr:uid="{00000000-0006-0000-0C00-00002F000000}">
      <text>
        <r>
          <rPr>
            <b/>
            <sz val="9"/>
            <color indexed="81"/>
            <rFont val="ＭＳ Ｐゴシック"/>
            <family val="3"/>
            <charset val="128"/>
          </rPr>
          <t>岩田京次:</t>
        </r>
        <r>
          <rPr>
            <sz val="9"/>
            <color indexed="81"/>
            <rFont val="ＭＳ Ｐゴシック"/>
            <family val="3"/>
            <charset val="128"/>
          </rPr>
          <t xml:space="preserve">
</t>
        </r>
      </text>
    </comment>
    <comment ref="AO20" authorId="0" shapeId="0" xr:uid="{00000000-0006-0000-0C00-000030000000}">
      <text>
        <r>
          <rPr>
            <b/>
            <sz val="9"/>
            <color indexed="81"/>
            <rFont val="ＭＳ Ｐゴシック"/>
            <family val="3"/>
            <charset val="128"/>
          </rPr>
          <t>岩田京次:</t>
        </r>
        <r>
          <rPr>
            <sz val="9"/>
            <color indexed="81"/>
            <rFont val="ＭＳ Ｐゴシック"/>
            <family val="3"/>
            <charset val="128"/>
          </rPr>
          <t xml:space="preserve">
</t>
        </r>
      </text>
    </comment>
    <comment ref="AS20" authorId="0" shapeId="0" xr:uid="{00000000-0006-0000-0C00-000031000000}">
      <text>
        <r>
          <rPr>
            <b/>
            <sz val="9"/>
            <color indexed="81"/>
            <rFont val="ＭＳ Ｐゴシック"/>
            <family val="3"/>
            <charset val="128"/>
          </rPr>
          <t>岩田京次:</t>
        </r>
        <r>
          <rPr>
            <sz val="9"/>
            <color indexed="81"/>
            <rFont val="ＭＳ Ｐゴシック"/>
            <family val="3"/>
            <charset val="128"/>
          </rPr>
          <t xml:space="preserve">
</t>
        </r>
      </text>
    </comment>
    <comment ref="AW20" authorId="0" shapeId="0" xr:uid="{00000000-0006-0000-0C00-000032000000}">
      <text>
        <r>
          <rPr>
            <b/>
            <sz val="9"/>
            <color indexed="81"/>
            <rFont val="ＭＳ Ｐゴシック"/>
            <family val="3"/>
            <charset val="128"/>
          </rPr>
          <t>岩田京次:</t>
        </r>
        <r>
          <rPr>
            <sz val="9"/>
            <color indexed="81"/>
            <rFont val="ＭＳ Ｐゴシック"/>
            <family val="3"/>
            <charset val="128"/>
          </rPr>
          <t xml:space="preserve">
</t>
        </r>
      </text>
    </comment>
    <comment ref="BA20" authorId="0" shapeId="0" xr:uid="{00000000-0006-0000-0C00-000033000000}">
      <text>
        <r>
          <rPr>
            <b/>
            <sz val="9"/>
            <color indexed="81"/>
            <rFont val="ＭＳ Ｐゴシック"/>
            <family val="3"/>
            <charset val="128"/>
          </rPr>
          <t>岩田京次:</t>
        </r>
        <r>
          <rPr>
            <sz val="9"/>
            <color indexed="81"/>
            <rFont val="ＭＳ Ｐゴシック"/>
            <family val="3"/>
            <charset val="128"/>
          </rPr>
          <t xml:space="preserve">
</t>
        </r>
      </text>
    </comment>
    <comment ref="BE20" authorId="0" shapeId="0" xr:uid="{00000000-0006-0000-0C00-000034000000}">
      <text>
        <r>
          <rPr>
            <b/>
            <sz val="9"/>
            <color indexed="81"/>
            <rFont val="ＭＳ Ｐゴシック"/>
            <family val="3"/>
            <charset val="128"/>
          </rPr>
          <t>岩田京次:</t>
        </r>
        <r>
          <rPr>
            <sz val="9"/>
            <color indexed="81"/>
            <rFont val="ＭＳ Ｐゴシック"/>
            <family val="3"/>
            <charset val="128"/>
          </rPr>
          <t xml:space="preserve">
</t>
        </r>
      </text>
    </comment>
    <comment ref="BI20" authorId="0" shapeId="0" xr:uid="{00000000-0006-0000-0C00-000035000000}">
      <text>
        <r>
          <rPr>
            <b/>
            <sz val="9"/>
            <color indexed="81"/>
            <rFont val="ＭＳ Ｐゴシック"/>
            <family val="3"/>
            <charset val="128"/>
          </rPr>
          <t>岩田京次:</t>
        </r>
        <r>
          <rPr>
            <sz val="9"/>
            <color indexed="81"/>
            <rFont val="ＭＳ Ｐゴシック"/>
            <family val="3"/>
            <charset val="128"/>
          </rPr>
          <t xml:space="preserve">
</t>
        </r>
      </text>
    </comment>
    <comment ref="BM20" authorId="0" shapeId="0" xr:uid="{00000000-0006-0000-0C00-000036000000}">
      <text>
        <r>
          <rPr>
            <b/>
            <sz val="9"/>
            <color indexed="81"/>
            <rFont val="ＭＳ Ｐゴシック"/>
            <family val="3"/>
            <charset val="128"/>
          </rPr>
          <t>岩田京次:</t>
        </r>
        <r>
          <rPr>
            <sz val="9"/>
            <color indexed="81"/>
            <rFont val="ＭＳ Ｐゴシック"/>
            <family val="3"/>
            <charset val="128"/>
          </rPr>
          <t xml:space="preserve">
</t>
        </r>
      </text>
    </comment>
    <comment ref="BQ20" authorId="0" shapeId="0" xr:uid="{00000000-0006-0000-0C00-000037000000}">
      <text>
        <r>
          <rPr>
            <b/>
            <sz val="9"/>
            <color indexed="81"/>
            <rFont val="ＭＳ Ｐゴシック"/>
            <family val="3"/>
            <charset val="128"/>
          </rPr>
          <t>岩田京次:</t>
        </r>
        <r>
          <rPr>
            <sz val="9"/>
            <color indexed="81"/>
            <rFont val="ＭＳ Ｐゴシック"/>
            <family val="3"/>
            <charset val="128"/>
          </rPr>
          <t xml:space="preserve">
</t>
        </r>
      </text>
    </comment>
    <comment ref="BU20" authorId="0" shapeId="0" xr:uid="{00000000-0006-0000-0C00-000038000000}">
      <text>
        <r>
          <rPr>
            <b/>
            <sz val="9"/>
            <color indexed="81"/>
            <rFont val="ＭＳ Ｐゴシック"/>
            <family val="3"/>
            <charset val="128"/>
          </rPr>
          <t>岩田京次:</t>
        </r>
        <r>
          <rPr>
            <sz val="9"/>
            <color indexed="81"/>
            <rFont val="ＭＳ Ｐゴシック"/>
            <family val="3"/>
            <charset val="128"/>
          </rPr>
          <t xml:space="preserve">
</t>
        </r>
      </text>
    </comment>
    <comment ref="CO20" authorId="2" shapeId="0" xr:uid="{00000000-0006-0000-0C00-000039000000}">
      <text/>
    </comment>
    <comment ref="C21" authorId="1" shapeId="0" xr:uid="{00000000-0006-0000-0C00-00003A000000}">
      <text>
        <r>
          <rPr>
            <b/>
            <sz val="9"/>
            <color indexed="81"/>
            <rFont val="ＭＳ Ｐゴシック"/>
            <family val="3"/>
            <charset val="128"/>
          </rPr>
          <t>iwata:</t>
        </r>
        <r>
          <rPr>
            <sz val="9"/>
            <color indexed="81"/>
            <rFont val="ＭＳ Ｐゴシック"/>
            <family val="3"/>
            <charset val="128"/>
          </rPr>
          <t xml:space="preserve">
</t>
        </r>
      </text>
    </comment>
    <comment ref="D21" authorId="0" shapeId="0" xr:uid="{00000000-0006-0000-0C00-00003B000000}">
      <text>
        <r>
          <rPr>
            <b/>
            <sz val="9"/>
            <color indexed="81"/>
            <rFont val="ＭＳ Ｐゴシック"/>
            <family val="3"/>
            <charset val="128"/>
          </rPr>
          <t>岩田京次:</t>
        </r>
        <r>
          <rPr>
            <sz val="9"/>
            <color indexed="81"/>
            <rFont val="ＭＳ Ｐゴシック"/>
            <family val="3"/>
            <charset val="128"/>
          </rPr>
          <t xml:space="preserve">
</t>
        </r>
      </text>
    </comment>
    <comment ref="E21" authorId="0" shapeId="0" xr:uid="{00000000-0006-0000-0C00-00003C000000}">
      <text/>
    </comment>
    <comment ref="F21" authorId="1" shapeId="0" xr:uid="{00000000-0006-0000-0C00-00003D000000}">
      <text>
        <r>
          <rPr>
            <b/>
            <sz val="9"/>
            <color indexed="81"/>
            <rFont val="ＭＳ Ｐゴシック"/>
            <family val="3"/>
            <charset val="128"/>
          </rPr>
          <t>iwata:</t>
        </r>
        <r>
          <rPr>
            <sz val="9"/>
            <color indexed="81"/>
            <rFont val="ＭＳ Ｐゴシック"/>
            <family val="3"/>
            <charset val="128"/>
          </rPr>
          <t xml:space="preserve">
</t>
        </r>
      </text>
    </comment>
    <comment ref="Y21" authorId="0" shapeId="0" xr:uid="{00000000-0006-0000-0C00-00003E000000}">
      <text>
        <r>
          <rPr>
            <b/>
            <sz val="9"/>
            <color indexed="81"/>
            <rFont val="ＭＳ Ｐゴシック"/>
            <family val="3"/>
            <charset val="128"/>
          </rPr>
          <t>岩田京次:</t>
        </r>
        <r>
          <rPr>
            <sz val="9"/>
            <color indexed="81"/>
            <rFont val="ＭＳ Ｐゴシック"/>
            <family val="3"/>
            <charset val="128"/>
          </rPr>
          <t xml:space="preserve">
</t>
        </r>
      </text>
    </comment>
    <comment ref="AC21" authorId="0" shapeId="0" xr:uid="{00000000-0006-0000-0C00-00003F000000}">
      <text>
        <r>
          <rPr>
            <b/>
            <sz val="9"/>
            <color indexed="81"/>
            <rFont val="ＭＳ Ｐゴシック"/>
            <family val="3"/>
            <charset val="128"/>
          </rPr>
          <t>岩田京次:</t>
        </r>
        <r>
          <rPr>
            <sz val="9"/>
            <color indexed="81"/>
            <rFont val="ＭＳ Ｐゴシック"/>
            <family val="3"/>
            <charset val="128"/>
          </rPr>
          <t xml:space="preserve">
</t>
        </r>
      </text>
    </comment>
    <comment ref="AG21" authorId="0" shapeId="0" xr:uid="{00000000-0006-0000-0C00-000040000000}">
      <text>
        <r>
          <rPr>
            <b/>
            <sz val="9"/>
            <color indexed="81"/>
            <rFont val="ＭＳ Ｐゴシック"/>
            <family val="3"/>
            <charset val="128"/>
          </rPr>
          <t>岩田京次:</t>
        </r>
        <r>
          <rPr>
            <sz val="9"/>
            <color indexed="81"/>
            <rFont val="ＭＳ Ｐゴシック"/>
            <family val="3"/>
            <charset val="128"/>
          </rPr>
          <t xml:space="preserve">
</t>
        </r>
      </text>
    </comment>
    <comment ref="AK21" authorId="0" shapeId="0" xr:uid="{00000000-0006-0000-0C00-000041000000}">
      <text>
        <r>
          <rPr>
            <b/>
            <sz val="9"/>
            <color indexed="81"/>
            <rFont val="ＭＳ Ｐゴシック"/>
            <family val="3"/>
            <charset val="128"/>
          </rPr>
          <t>岩田京次:</t>
        </r>
        <r>
          <rPr>
            <sz val="9"/>
            <color indexed="81"/>
            <rFont val="ＭＳ Ｐゴシック"/>
            <family val="3"/>
            <charset val="128"/>
          </rPr>
          <t xml:space="preserve">
</t>
        </r>
      </text>
    </comment>
    <comment ref="AO21" authorId="0" shapeId="0" xr:uid="{00000000-0006-0000-0C00-000042000000}">
      <text>
        <r>
          <rPr>
            <b/>
            <sz val="9"/>
            <color indexed="81"/>
            <rFont val="ＭＳ Ｐゴシック"/>
            <family val="3"/>
            <charset val="128"/>
          </rPr>
          <t>岩田京次:</t>
        </r>
        <r>
          <rPr>
            <sz val="9"/>
            <color indexed="81"/>
            <rFont val="ＭＳ Ｐゴシック"/>
            <family val="3"/>
            <charset val="128"/>
          </rPr>
          <t xml:space="preserve">
</t>
        </r>
      </text>
    </comment>
    <comment ref="AS21" authorId="0" shapeId="0" xr:uid="{00000000-0006-0000-0C00-000043000000}">
      <text>
        <r>
          <rPr>
            <b/>
            <sz val="9"/>
            <color indexed="81"/>
            <rFont val="ＭＳ Ｐゴシック"/>
            <family val="3"/>
            <charset val="128"/>
          </rPr>
          <t>岩田京次:</t>
        </r>
        <r>
          <rPr>
            <sz val="9"/>
            <color indexed="81"/>
            <rFont val="ＭＳ Ｐゴシック"/>
            <family val="3"/>
            <charset val="128"/>
          </rPr>
          <t xml:space="preserve">
</t>
        </r>
      </text>
    </comment>
    <comment ref="AW21" authorId="0" shapeId="0" xr:uid="{00000000-0006-0000-0C00-000044000000}">
      <text>
        <r>
          <rPr>
            <b/>
            <sz val="9"/>
            <color indexed="81"/>
            <rFont val="ＭＳ Ｐゴシック"/>
            <family val="3"/>
            <charset val="128"/>
          </rPr>
          <t>岩田京次:</t>
        </r>
        <r>
          <rPr>
            <sz val="9"/>
            <color indexed="81"/>
            <rFont val="ＭＳ Ｐゴシック"/>
            <family val="3"/>
            <charset val="128"/>
          </rPr>
          <t xml:space="preserve">
</t>
        </r>
      </text>
    </comment>
    <comment ref="BA21" authorId="0" shapeId="0" xr:uid="{00000000-0006-0000-0C00-000045000000}">
      <text>
        <r>
          <rPr>
            <b/>
            <sz val="9"/>
            <color indexed="81"/>
            <rFont val="ＭＳ Ｐゴシック"/>
            <family val="3"/>
            <charset val="128"/>
          </rPr>
          <t>岩田京次:</t>
        </r>
        <r>
          <rPr>
            <sz val="9"/>
            <color indexed="81"/>
            <rFont val="ＭＳ Ｐゴシック"/>
            <family val="3"/>
            <charset val="128"/>
          </rPr>
          <t xml:space="preserve">
</t>
        </r>
      </text>
    </comment>
    <comment ref="BE21" authorId="0" shapeId="0" xr:uid="{00000000-0006-0000-0C00-000046000000}">
      <text>
        <r>
          <rPr>
            <b/>
            <sz val="9"/>
            <color indexed="81"/>
            <rFont val="ＭＳ Ｐゴシック"/>
            <family val="3"/>
            <charset val="128"/>
          </rPr>
          <t>岩田京次:</t>
        </r>
        <r>
          <rPr>
            <sz val="9"/>
            <color indexed="81"/>
            <rFont val="ＭＳ Ｐゴシック"/>
            <family val="3"/>
            <charset val="128"/>
          </rPr>
          <t xml:space="preserve">
</t>
        </r>
      </text>
    </comment>
    <comment ref="BI21" authorId="0" shapeId="0" xr:uid="{00000000-0006-0000-0C00-000047000000}">
      <text>
        <r>
          <rPr>
            <b/>
            <sz val="9"/>
            <color indexed="81"/>
            <rFont val="ＭＳ Ｐゴシック"/>
            <family val="3"/>
            <charset val="128"/>
          </rPr>
          <t>岩田京次:</t>
        </r>
        <r>
          <rPr>
            <sz val="9"/>
            <color indexed="81"/>
            <rFont val="ＭＳ Ｐゴシック"/>
            <family val="3"/>
            <charset val="128"/>
          </rPr>
          <t xml:space="preserve">
</t>
        </r>
      </text>
    </comment>
    <comment ref="BM21" authorId="0" shapeId="0" xr:uid="{00000000-0006-0000-0C00-000048000000}">
      <text>
        <r>
          <rPr>
            <b/>
            <sz val="9"/>
            <color indexed="81"/>
            <rFont val="ＭＳ Ｐゴシック"/>
            <family val="3"/>
            <charset val="128"/>
          </rPr>
          <t>岩田京次:</t>
        </r>
        <r>
          <rPr>
            <sz val="9"/>
            <color indexed="81"/>
            <rFont val="ＭＳ Ｐゴシック"/>
            <family val="3"/>
            <charset val="128"/>
          </rPr>
          <t xml:space="preserve">
</t>
        </r>
      </text>
    </comment>
    <comment ref="BQ21" authorId="0" shapeId="0" xr:uid="{00000000-0006-0000-0C00-000049000000}">
      <text>
        <r>
          <rPr>
            <b/>
            <sz val="9"/>
            <color indexed="81"/>
            <rFont val="ＭＳ Ｐゴシック"/>
            <family val="3"/>
            <charset val="128"/>
          </rPr>
          <t>岩田京次:</t>
        </r>
        <r>
          <rPr>
            <sz val="9"/>
            <color indexed="81"/>
            <rFont val="ＭＳ Ｐゴシック"/>
            <family val="3"/>
            <charset val="128"/>
          </rPr>
          <t xml:space="preserve">
</t>
        </r>
      </text>
    </comment>
    <comment ref="BU21" authorId="0" shapeId="0" xr:uid="{00000000-0006-0000-0C00-00004A000000}">
      <text>
        <r>
          <rPr>
            <b/>
            <sz val="9"/>
            <color indexed="81"/>
            <rFont val="ＭＳ Ｐゴシック"/>
            <family val="3"/>
            <charset val="128"/>
          </rPr>
          <t>岩田京次:</t>
        </r>
        <r>
          <rPr>
            <sz val="9"/>
            <color indexed="81"/>
            <rFont val="ＭＳ Ｐゴシック"/>
            <family val="3"/>
            <charset val="128"/>
          </rPr>
          <t xml:space="preserve">
</t>
        </r>
      </text>
    </comment>
    <comment ref="CO21" authorId="2" shapeId="0" xr:uid="{00000000-0006-0000-0C00-00004B000000}">
      <text/>
    </comment>
    <comment ref="C22" authorId="1" shapeId="0" xr:uid="{00000000-0006-0000-0C00-00004C000000}">
      <text>
        <r>
          <rPr>
            <b/>
            <sz val="9"/>
            <color indexed="81"/>
            <rFont val="ＭＳ Ｐゴシック"/>
            <family val="3"/>
            <charset val="128"/>
          </rPr>
          <t>iwata:</t>
        </r>
        <r>
          <rPr>
            <sz val="9"/>
            <color indexed="81"/>
            <rFont val="ＭＳ Ｐゴシック"/>
            <family val="3"/>
            <charset val="128"/>
          </rPr>
          <t xml:space="preserve">
</t>
        </r>
      </text>
    </comment>
    <comment ref="D22" authorId="0" shapeId="0" xr:uid="{00000000-0006-0000-0C00-00004D000000}">
      <text>
        <r>
          <rPr>
            <b/>
            <sz val="9"/>
            <color indexed="81"/>
            <rFont val="ＭＳ Ｐゴシック"/>
            <family val="3"/>
            <charset val="128"/>
          </rPr>
          <t>岩田京次:</t>
        </r>
        <r>
          <rPr>
            <sz val="9"/>
            <color indexed="81"/>
            <rFont val="ＭＳ Ｐゴシック"/>
            <family val="3"/>
            <charset val="128"/>
          </rPr>
          <t xml:space="preserve">
</t>
        </r>
      </text>
    </comment>
    <comment ref="E22" authorId="0" shapeId="0" xr:uid="{00000000-0006-0000-0C00-00004E000000}">
      <text/>
    </comment>
    <comment ref="F22" authorId="1" shapeId="0" xr:uid="{00000000-0006-0000-0C00-00004F000000}">
      <text>
        <r>
          <rPr>
            <b/>
            <sz val="9"/>
            <color indexed="81"/>
            <rFont val="ＭＳ Ｐゴシック"/>
            <family val="3"/>
            <charset val="128"/>
          </rPr>
          <t>iwata:</t>
        </r>
        <r>
          <rPr>
            <sz val="9"/>
            <color indexed="81"/>
            <rFont val="ＭＳ Ｐゴシック"/>
            <family val="3"/>
            <charset val="128"/>
          </rPr>
          <t xml:space="preserve">
</t>
        </r>
      </text>
    </comment>
    <comment ref="Y22" authorId="0" shapeId="0" xr:uid="{00000000-0006-0000-0C00-000050000000}">
      <text>
        <r>
          <rPr>
            <b/>
            <sz val="9"/>
            <color indexed="81"/>
            <rFont val="ＭＳ Ｐゴシック"/>
            <family val="3"/>
            <charset val="128"/>
          </rPr>
          <t>岩田京次:</t>
        </r>
        <r>
          <rPr>
            <sz val="9"/>
            <color indexed="81"/>
            <rFont val="ＭＳ Ｐゴシック"/>
            <family val="3"/>
            <charset val="128"/>
          </rPr>
          <t xml:space="preserve">
</t>
        </r>
      </text>
    </comment>
    <comment ref="AC22" authorId="0" shapeId="0" xr:uid="{00000000-0006-0000-0C00-000051000000}">
      <text>
        <r>
          <rPr>
            <b/>
            <sz val="9"/>
            <color indexed="81"/>
            <rFont val="ＭＳ Ｐゴシック"/>
            <family val="3"/>
            <charset val="128"/>
          </rPr>
          <t>岩田京次:</t>
        </r>
        <r>
          <rPr>
            <sz val="9"/>
            <color indexed="81"/>
            <rFont val="ＭＳ Ｐゴシック"/>
            <family val="3"/>
            <charset val="128"/>
          </rPr>
          <t xml:space="preserve">
</t>
        </r>
      </text>
    </comment>
    <comment ref="AG22" authorId="0" shapeId="0" xr:uid="{00000000-0006-0000-0C00-000052000000}">
      <text>
        <r>
          <rPr>
            <b/>
            <sz val="9"/>
            <color indexed="81"/>
            <rFont val="ＭＳ Ｐゴシック"/>
            <family val="3"/>
            <charset val="128"/>
          </rPr>
          <t>岩田京次:</t>
        </r>
        <r>
          <rPr>
            <sz val="9"/>
            <color indexed="81"/>
            <rFont val="ＭＳ Ｐゴシック"/>
            <family val="3"/>
            <charset val="128"/>
          </rPr>
          <t xml:space="preserve">
</t>
        </r>
      </text>
    </comment>
    <comment ref="AK22" authorId="0" shapeId="0" xr:uid="{00000000-0006-0000-0C00-000053000000}">
      <text>
        <r>
          <rPr>
            <b/>
            <sz val="9"/>
            <color indexed="81"/>
            <rFont val="ＭＳ Ｐゴシック"/>
            <family val="3"/>
            <charset val="128"/>
          </rPr>
          <t>岩田京次:</t>
        </r>
        <r>
          <rPr>
            <sz val="9"/>
            <color indexed="81"/>
            <rFont val="ＭＳ Ｐゴシック"/>
            <family val="3"/>
            <charset val="128"/>
          </rPr>
          <t xml:space="preserve">
</t>
        </r>
      </text>
    </comment>
    <comment ref="AO22" authorId="0" shapeId="0" xr:uid="{00000000-0006-0000-0C00-000054000000}">
      <text>
        <r>
          <rPr>
            <b/>
            <sz val="9"/>
            <color indexed="81"/>
            <rFont val="ＭＳ Ｐゴシック"/>
            <family val="3"/>
            <charset val="128"/>
          </rPr>
          <t>岩田京次:</t>
        </r>
        <r>
          <rPr>
            <sz val="9"/>
            <color indexed="81"/>
            <rFont val="ＭＳ Ｐゴシック"/>
            <family val="3"/>
            <charset val="128"/>
          </rPr>
          <t xml:space="preserve">
</t>
        </r>
      </text>
    </comment>
    <comment ref="AS22" authorId="0" shapeId="0" xr:uid="{00000000-0006-0000-0C00-000055000000}">
      <text>
        <r>
          <rPr>
            <b/>
            <sz val="9"/>
            <color indexed="81"/>
            <rFont val="ＭＳ Ｐゴシック"/>
            <family val="3"/>
            <charset val="128"/>
          </rPr>
          <t>岩田京次:</t>
        </r>
        <r>
          <rPr>
            <sz val="9"/>
            <color indexed="81"/>
            <rFont val="ＭＳ Ｐゴシック"/>
            <family val="3"/>
            <charset val="128"/>
          </rPr>
          <t xml:space="preserve">
</t>
        </r>
      </text>
    </comment>
    <comment ref="AW22" authorId="0" shapeId="0" xr:uid="{00000000-0006-0000-0C00-000056000000}">
      <text>
        <r>
          <rPr>
            <b/>
            <sz val="9"/>
            <color indexed="81"/>
            <rFont val="ＭＳ Ｐゴシック"/>
            <family val="3"/>
            <charset val="128"/>
          </rPr>
          <t>岩田京次:</t>
        </r>
        <r>
          <rPr>
            <sz val="9"/>
            <color indexed="81"/>
            <rFont val="ＭＳ Ｐゴシック"/>
            <family val="3"/>
            <charset val="128"/>
          </rPr>
          <t xml:space="preserve">
</t>
        </r>
      </text>
    </comment>
    <comment ref="BA22" authorId="0" shapeId="0" xr:uid="{00000000-0006-0000-0C00-000057000000}">
      <text>
        <r>
          <rPr>
            <b/>
            <sz val="9"/>
            <color indexed="81"/>
            <rFont val="ＭＳ Ｐゴシック"/>
            <family val="3"/>
            <charset val="128"/>
          </rPr>
          <t>岩田京次:</t>
        </r>
        <r>
          <rPr>
            <sz val="9"/>
            <color indexed="81"/>
            <rFont val="ＭＳ Ｐゴシック"/>
            <family val="3"/>
            <charset val="128"/>
          </rPr>
          <t xml:space="preserve">
</t>
        </r>
      </text>
    </comment>
    <comment ref="BE22" authorId="0" shapeId="0" xr:uid="{00000000-0006-0000-0C00-000058000000}">
      <text>
        <r>
          <rPr>
            <b/>
            <sz val="9"/>
            <color indexed="81"/>
            <rFont val="ＭＳ Ｐゴシック"/>
            <family val="3"/>
            <charset val="128"/>
          </rPr>
          <t>岩田京次:</t>
        </r>
        <r>
          <rPr>
            <sz val="9"/>
            <color indexed="81"/>
            <rFont val="ＭＳ Ｐゴシック"/>
            <family val="3"/>
            <charset val="128"/>
          </rPr>
          <t xml:space="preserve">
</t>
        </r>
      </text>
    </comment>
    <comment ref="BI22" authorId="0" shapeId="0" xr:uid="{00000000-0006-0000-0C00-000059000000}">
      <text>
        <r>
          <rPr>
            <b/>
            <sz val="9"/>
            <color indexed="81"/>
            <rFont val="ＭＳ Ｐゴシック"/>
            <family val="3"/>
            <charset val="128"/>
          </rPr>
          <t>岩田京次:</t>
        </r>
        <r>
          <rPr>
            <sz val="9"/>
            <color indexed="81"/>
            <rFont val="ＭＳ Ｐゴシック"/>
            <family val="3"/>
            <charset val="128"/>
          </rPr>
          <t xml:space="preserve">
</t>
        </r>
      </text>
    </comment>
    <comment ref="BM22" authorId="0" shapeId="0" xr:uid="{00000000-0006-0000-0C00-00005A000000}">
      <text>
        <r>
          <rPr>
            <b/>
            <sz val="9"/>
            <color indexed="81"/>
            <rFont val="ＭＳ Ｐゴシック"/>
            <family val="3"/>
            <charset val="128"/>
          </rPr>
          <t>岩田京次:</t>
        </r>
        <r>
          <rPr>
            <sz val="9"/>
            <color indexed="81"/>
            <rFont val="ＭＳ Ｐゴシック"/>
            <family val="3"/>
            <charset val="128"/>
          </rPr>
          <t xml:space="preserve">
</t>
        </r>
      </text>
    </comment>
    <comment ref="BQ22" authorId="0" shapeId="0" xr:uid="{00000000-0006-0000-0C00-00005B000000}">
      <text>
        <r>
          <rPr>
            <b/>
            <sz val="9"/>
            <color indexed="81"/>
            <rFont val="ＭＳ Ｐゴシック"/>
            <family val="3"/>
            <charset val="128"/>
          </rPr>
          <t>岩田京次:</t>
        </r>
        <r>
          <rPr>
            <sz val="9"/>
            <color indexed="81"/>
            <rFont val="ＭＳ Ｐゴシック"/>
            <family val="3"/>
            <charset val="128"/>
          </rPr>
          <t xml:space="preserve">
</t>
        </r>
      </text>
    </comment>
    <comment ref="BU22" authorId="0" shapeId="0" xr:uid="{00000000-0006-0000-0C00-00005C000000}">
      <text>
        <r>
          <rPr>
            <b/>
            <sz val="9"/>
            <color indexed="81"/>
            <rFont val="ＭＳ Ｐゴシック"/>
            <family val="3"/>
            <charset val="128"/>
          </rPr>
          <t>岩田京次:</t>
        </r>
        <r>
          <rPr>
            <sz val="9"/>
            <color indexed="81"/>
            <rFont val="ＭＳ Ｐゴシック"/>
            <family val="3"/>
            <charset val="128"/>
          </rPr>
          <t xml:space="preserve">
</t>
        </r>
      </text>
    </comment>
    <comment ref="CO22" authorId="2" shapeId="0" xr:uid="{00000000-0006-0000-0C00-00005D000000}">
      <text/>
    </comment>
    <comment ref="C23" authorId="1" shapeId="0" xr:uid="{00000000-0006-0000-0C00-00005E000000}">
      <text>
        <r>
          <rPr>
            <b/>
            <sz val="9"/>
            <color indexed="81"/>
            <rFont val="ＭＳ Ｐゴシック"/>
            <family val="3"/>
            <charset val="128"/>
          </rPr>
          <t>iwata:</t>
        </r>
        <r>
          <rPr>
            <sz val="9"/>
            <color indexed="81"/>
            <rFont val="ＭＳ Ｐゴシック"/>
            <family val="3"/>
            <charset val="128"/>
          </rPr>
          <t xml:space="preserve">
</t>
        </r>
      </text>
    </comment>
    <comment ref="D23" authorId="0" shapeId="0" xr:uid="{00000000-0006-0000-0C00-00005F000000}">
      <text>
        <r>
          <rPr>
            <b/>
            <sz val="9"/>
            <color indexed="81"/>
            <rFont val="ＭＳ Ｐゴシック"/>
            <family val="3"/>
            <charset val="128"/>
          </rPr>
          <t>岩田京次:</t>
        </r>
        <r>
          <rPr>
            <sz val="9"/>
            <color indexed="81"/>
            <rFont val="ＭＳ Ｐゴシック"/>
            <family val="3"/>
            <charset val="128"/>
          </rPr>
          <t xml:space="preserve">
</t>
        </r>
      </text>
    </comment>
    <comment ref="E23" authorId="0" shapeId="0" xr:uid="{00000000-0006-0000-0C00-000060000000}">
      <text/>
    </comment>
    <comment ref="F23" authorId="1" shapeId="0" xr:uid="{00000000-0006-0000-0C00-000061000000}">
      <text>
        <r>
          <rPr>
            <b/>
            <sz val="9"/>
            <color indexed="81"/>
            <rFont val="ＭＳ Ｐゴシック"/>
            <family val="3"/>
            <charset val="128"/>
          </rPr>
          <t>iwata:</t>
        </r>
        <r>
          <rPr>
            <sz val="9"/>
            <color indexed="81"/>
            <rFont val="ＭＳ Ｐゴシック"/>
            <family val="3"/>
            <charset val="128"/>
          </rPr>
          <t xml:space="preserve">
</t>
        </r>
      </text>
    </comment>
    <comment ref="Y23" authorId="0" shapeId="0" xr:uid="{00000000-0006-0000-0C00-000062000000}">
      <text>
        <r>
          <rPr>
            <b/>
            <sz val="9"/>
            <color indexed="81"/>
            <rFont val="ＭＳ Ｐゴシック"/>
            <family val="3"/>
            <charset val="128"/>
          </rPr>
          <t>岩田京次:</t>
        </r>
        <r>
          <rPr>
            <sz val="9"/>
            <color indexed="81"/>
            <rFont val="ＭＳ Ｐゴシック"/>
            <family val="3"/>
            <charset val="128"/>
          </rPr>
          <t xml:space="preserve">
</t>
        </r>
      </text>
    </comment>
    <comment ref="AC23" authorId="0" shapeId="0" xr:uid="{00000000-0006-0000-0C00-000063000000}">
      <text>
        <r>
          <rPr>
            <b/>
            <sz val="9"/>
            <color indexed="81"/>
            <rFont val="ＭＳ Ｐゴシック"/>
            <family val="3"/>
            <charset val="128"/>
          </rPr>
          <t>岩田京次:</t>
        </r>
        <r>
          <rPr>
            <sz val="9"/>
            <color indexed="81"/>
            <rFont val="ＭＳ Ｐゴシック"/>
            <family val="3"/>
            <charset val="128"/>
          </rPr>
          <t xml:space="preserve">
</t>
        </r>
      </text>
    </comment>
    <comment ref="AG23" authorId="0" shapeId="0" xr:uid="{00000000-0006-0000-0C00-000064000000}">
      <text>
        <r>
          <rPr>
            <b/>
            <sz val="9"/>
            <color indexed="81"/>
            <rFont val="ＭＳ Ｐゴシック"/>
            <family val="3"/>
            <charset val="128"/>
          </rPr>
          <t>岩田京次:</t>
        </r>
        <r>
          <rPr>
            <sz val="9"/>
            <color indexed="81"/>
            <rFont val="ＭＳ Ｐゴシック"/>
            <family val="3"/>
            <charset val="128"/>
          </rPr>
          <t xml:space="preserve">
</t>
        </r>
      </text>
    </comment>
    <comment ref="AK23" authorId="0" shapeId="0" xr:uid="{00000000-0006-0000-0C00-000065000000}">
      <text>
        <r>
          <rPr>
            <b/>
            <sz val="9"/>
            <color indexed="81"/>
            <rFont val="ＭＳ Ｐゴシック"/>
            <family val="3"/>
            <charset val="128"/>
          </rPr>
          <t>岩田京次:</t>
        </r>
        <r>
          <rPr>
            <sz val="9"/>
            <color indexed="81"/>
            <rFont val="ＭＳ Ｐゴシック"/>
            <family val="3"/>
            <charset val="128"/>
          </rPr>
          <t xml:space="preserve">
</t>
        </r>
      </text>
    </comment>
    <comment ref="AO23" authorId="0" shapeId="0" xr:uid="{00000000-0006-0000-0C00-000066000000}">
      <text>
        <r>
          <rPr>
            <b/>
            <sz val="9"/>
            <color indexed="81"/>
            <rFont val="ＭＳ Ｐゴシック"/>
            <family val="3"/>
            <charset val="128"/>
          </rPr>
          <t>岩田京次:</t>
        </r>
        <r>
          <rPr>
            <sz val="9"/>
            <color indexed="81"/>
            <rFont val="ＭＳ Ｐゴシック"/>
            <family val="3"/>
            <charset val="128"/>
          </rPr>
          <t xml:space="preserve">
</t>
        </r>
      </text>
    </comment>
    <comment ref="AS23" authorId="0" shapeId="0" xr:uid="{00000000-0006-0000-0C00-000067000000}">
      <text>
        <r>
          <rPr>
            <b/>
            <sz val="9"/>
            <color indexed="81"/>
            <rFont val="ＭＳ Ｐゴシック"/>
            <family val="3"/>
            <charset val="128"/>
          </rPr>
          <t>岩田京次:</t>
        </r>
        <r>
          <rPr>
            <sz val="9"/>
            <color indexed="81"/>
            <rFont val="ＭＳ Ｐゴシック"/>
            <family val="3"/>
            <charset val="128"/>
          </rPr>
          <t xml:space="preserve">
</t>
        </r>
      </text>
    </comment>
    <comment ref="AW23" authorId="0" shapeId="0" xr:uid="{00000000-0006-0000-0C00-000068000000}">
      <text>
        <r>
          <rPr>
            <b/>
            <sz val="9"/>
            <color indexed="81"/>
            <rFont val="ＭＳ Ｐゴシック"/>
            <family val="3"/>
            <charset val="128"/>
          </rPr>
          <t>岩田京次:</t>
        </r>
        <r>
          <rPr>
            <sz val="9"/>
            <color indexed="81"/>
            <rFont val="ＭＳ Ｐゴシック"/>
            <family val="3"/>
            <charset val="128"/>
          </rPr>
          <t xml:space="preserve">
</t>
        </r>
      </text>
    </comment>
    <comment ref="BA23" authorId="0" shapeId="0" xr:uid="{00000000-0006-0000-0C00-000069000000}">
      <text>
        <r>
          <rPr>
            <b/>
            <sz val="9"/>
            <color indexed="81"/>
            <rFont val="ＭＳ Ｐゴシック"/>
            <family val="3"/>
            <charset val="128"/>
          </rPr>
          <t>岩田京次:</t>
        </r>
        <r>
          <rPr>
            <sz val="9"/>
            <color indexed="81"/>
            <rFont val="ＭＳ Ｐゴシック"/>
            <family val="3"/>
            <charset val="128"/>
          </rPr>
          <t xml:space="preserve">
</t>
        </r>
      </text>
    </comment>
    <comment ref="BE23" authorId="0" shapeId="0" xr:uid="{00000000-0006-0000-0C00-00006A000000}">
      <text>
        <r>
          <rPr>
            <b/>
            <sz val="9"/>
            <color indexed="81"/>
            <rFont val="ＭＳ Ｐゴシック"/>
            <family val="3"/>
            <charset val="128"/>
          </rPr>
          <t>岩田京次:</t>
        </r>
        <r>
          <rPr>
            <sz val="9"/>
            <color indexed="81"/>
            <rFont val="ＭＳ Ｐゴシック"/>
            <family val="3"/>
            <charset val="128"/>
          </rPr>
          <t xml:space="preserve">
</t>
        </r>
      </text>
    </comment>
    <comment ref="BI23" authorId="0" shapeId="0" xr:uid="{00000000-0006-0000-0C00-00006B000000}">
      <text>
        <r>
          <rPr>
            <b/>
            <sz val="9"/>
            <color indexed="81"/>
            <rFont val="ＭＳ Ｐゴシック"/>
            <family val="3"/>
            <charset val="128"/>
          </rPr>
          <t>岩田京次:</t>
        </r>
        <r>
          <rPr>
            <sz val="9"/>
            <color indexed="81"/>
            <rFont val="ＭＳ Ｐゴシック"/>
            <family val="3"/>
            <charset val="128"/>
          </rPr>
          <t xml:space="preserve">
</t>
        </r>
      </text>
    </comment>
    <comment ref="BM23" authorId="0" shapeId="0" xr:uid="{00000000-0006-0000-0C00-00006C000000}">
      <text>
        <r>
          <rPr>
            <b/>
            <sz val="9"/>
            <color indexed="81"/>
            <rFont val="ＭＳ Ｐゴシック"/>
            <family val="3"/>
            <charset val="128"/>
          </rPr>
          <t>岩田京次:</t>
        </r>
        <r>
          <rPr>
            <sz val="9"/>
            <color indexed="81"/>
            <rFont val="ＭＳ Ｐゴシック"/>
            <family val="3"/>
            <charset val="128"/>
          </rPr>
          <t xml:space="preserve">
</t>
        </r>
      </text>
    </comment>
    <comment ref="BQ23" authorId="0" shapeId="0" xr:uid="{00000000-0006-0000-0C00-00006D000000}">
      <text>
        <r>
          <rPr>
            <b/>
            <sz val="9"/>
            <color indexed="81"/>
            <rFont val="ＭＳ Ｐゴシック"/>
            <family val="3"/>
            <charset val="128"/>
          </rPr>
          <t>岩田京次:</t>
        </r>
        <r>
          <rPr>
            <sz val="9"/>
            <color indexed="81"/>
            <rFont val="ＭＳ Ｐゴシック"/>
            <family val="3"/>
            <charset val="128"/>
          </rPr>
          <t xml:space="preserve">
</t>
        </r>
      </text>
    </comment>
    <comment ref="BU23" authorId="0" shapeId="0" xr:uid="{00000000-0006-0000-0C00-00006E000000}">
      <text>
        <r>
          <rPr>
            <b/>
            <sz val="9"/>
            <color indexed="81"/>
            <rFont val="ＭＳ Ｐゴシック"/>
            <family val="3"/>
            <charset val="128"/>
          </rPr>
          <t>岩田京次:</t>
        </r>
        <r>
          <rPr>
            <sz val="9"/>
            <color indexed="81"/>
            <rFont val="ＭＳ Ｐゴシック"/>
            <family val="3"/>
            <charset val="128"/>
          </rPr>
          <t xml:space="preserve">
</t>
        </r>
      </text>
    </comment>
    <comment ref="CO23" authorId="2" shapeId="0" xr:uid="{00000000-0006-0000-0C00-00006F000000}">
      <text/>
    </comment>
    <comment ref="C24" authorId="1" shapeId="0" xr:uid="{00000000-0006-0000-0C00-000070000000}">
      <text>
        <r>
          <rPr>
            <b/>
            <sz val="9"/>
            <color indexed="81"/>
            <rFont val="ＭＳ Ｐゴシック"/>
            <family val="3"/>
            <charset val="128"/>
          </rPr>
          <t>iwata:</t>
        </r>
        <r>
          <rPr>
            <sz val="9"/>
            <color indexed="81"/>
            <rFont val="ＭＳ Ｐゴシック"/>
            <family val="3"/>
            <charset val="128"/>
          </rPr>
          <t xml:space="preserve">
</t>
        </r>
      </text>
    </comment>
    <comment ref="D24" authorId="0" shapeId="0" xr:uid="{00000000-0006-0000-0C00-000071000000}">
      <text>
        <r>
          <rPr>
            <b/>
            <sz val="9"/>
            <color indexed="81"/>
            <rFont val="ＭＳ Ｐゴシック"/>
            <family val="3"/>
            <charset val="128"/>
          </rPr>
          <t>岩田京次:</t>
        </r>
        <r>
          <rPr>
            <sz val="9"/>
            <color indexed="81"/>
            <rFont val="ＭＳ Ｐゴシック"/>
            <family val="3"/>
            <charset val="128"/>
          </rPr>
          <t xml:space="preserve">
</t>
        </r>
      </text>
    </comment>
    <comment ref="E24" authorId="0" shapeId="0" xr:uid="{00000000-0006-0000-0C00-000072000000}">
      <text/>
    </comment>
    <comment ref="F24" authorId="1" shapeId="0" xr:uid="{00000000-0006-0000-0C00-000073000000}">
      <text>
        <r>
          <rPr>
            <b/>
            <sz val="9"/>
            <color indexed="81"/>
            <rFont val="ＭＳ Ｐゴシック"/>
            <family val="3"/>
            <charset val="128"/>
          </rPr>
          <t>iwata:</t>
        </r>
        <r>
          <rPr>
            <sz val="9"/>
            <color indexed="81"/>
            <rFont val="ＭＳ Ｐゴシック"/>
            <family val="3"/>
            <charset val="128"/>
          </rPr>
          <t xml:space="preserve">
</t>
        </r>
      </text>
    </comment>
    <comment ref="Y24" authorId="0" shapeId="0" xr:uid="{00000000-0006-0000-0C00-000074000000}">
      <text>
        <r>
          <rPr>
            <b/>
            <sz val="9"/>
            <color indexed="81"/>
            <rFont val="ＭＳ Ｐゴシック"/>
            <family val="3"/>
            <charset val="128"/>
          </rPr>
          <t>岩田京次:</t>
        </r>
        <r>
          <rPr>
            <sz val="9"/>
            <color indexed="81"/>
            <rFont val="ＭＳ Ｐゴシック"/>
            <family val="3"/>
            <charset val="128"/>
          </rPr>
          <t xml:space="preserve">
</t>
        </r>
      </text>
    </comment>
    <comment ref="AC24" authorId="0" shapeId="0" xr:uid="{00000000-0006-0000-0C00-000075000000}">
      <text>
        <r>
          <rPr>
            <b/>
            <sz val="9"/>
            <color indexed="81"/>
            <rFont val="ＭＳ Ｐゴシック"/>
            <family val="3"/>
            <charset val="128"/>
          </rPr>
          <t>岩田京次:</t>
        </r>
        <r>
          <rPr>
            <sz val="9"/>
            <color indexed="81"/>
            <rFont val="ＭＳ Ｐゴシック"/>
            <family val="3"/>
            <charset val="128"/>
          </rPr>
          <t xml:space="preserve">
</t>
        </r>
      </text>
    </comment>
    <comment ref="AG24" authorId="0" shapeId="0" xr:uid="{00000000-0006-0000-0C00-000076000000}">
      <text>
        <r>
          <rPr>
            <b/>
            <sz val="9"/>
            <color indexed="81"/>
            <rFont val="ＭＳ Ｐゴシック"/>
            <family val="3"/>
            <charset val="128"/>
          </rPr>
          <t>岩田京次:</t>
        </r>
        <r>
          <rPr>
            <sz val="9"/>
            <color indexed="81"/>
            <rFont val="ＭＳ Ｐゴシック"/>
            <family val="3"/>
            <charset val="128"/>
          </rPr>
          <t xml:space="preserve">
</t>
        </r>
      </text>
    </comment>
    <comment ref="AK24" authorId="0" shapeId="0" xr:uid="{00000000-0006-0000-0C00-000077000000}">
      <text>
        <r>
          <rPr>
            <b/>
            <sz val="9"/>
            <color indexed="81"/>
            <rFont val="ＭＳ Ｐゴシック"/>
            <family val="3"/>
            <charset val="128"/>
          </rPr>
          <t>岩田京次:</t>
        </r>
        <r>
          <rPr>
            <sz val="9"/>
            <color indexed="81"/>
            <rFont val="ＭＳ Ｐゴシック"/>
            <family val="3"/>
            <charset val="128"/>
          </rPr>
          <t xml:space="preserve">
</t>
        </r>
      </text>
    </comment>
    <comment ref="AO24" authorId="0" shapeId="0" xr:uid="{00000000-0006-0000-0C00-000078000000}">
      <text>
        <r>
          <rPr>
            <b/>
            <sz val="9"/>
            <color indexed="81"/>
            <rFont val="ＭＳ Ｐゴシック"/>
            <family val="3"/>
            <charset val="128"/>
          </rPr>
          <t>岩田京次:</t>
        </r>
        <r>
          <rPr>
            <sz val="9"/>
            <color indexed="81"/>
            <rFont val="ＭＳ Ｐゴシック"/>
            <family val="3"/>
            <charset val="128"/>
          </rPr>
          <t xml:space="preserve">
</t>
        </r>
      </text>
    </comment>
    <comment ref="AS24" authorId="0" shapeId="0" xr:uid="{00000000-0006-0000-0C00-000079000000}">
      <text>
        <r>
          <rPr>
            <b/>
            <sz val="9"/>
            <color indexed="81"/>
            <rFont val="ＭＳ Ｐゴシック"/>
            <family val="3"/>
            <charset val="128"/>
          </rPr>
          <t>岩田京次:</t>
        </r>
        <r>
          <rPr>
            <sz val="9"/>
            <color indexed="81"/>
            <rFont val="ＭＳ Ｐゴシック"/>
            <family val="3"/>
            <charset val="128"/>
          </rPr>
          <t xml:space="preserve">
</t>
        </r>
      </text>
    </comment>
    <comment ref="AW24" authorId="0" shapeId="0" xr:uid="{00000000-0006-0000-0C00-00007A000000}">
      <text>
        <r>
          <rPr>
            <b/>
            <sz val="9"/>
            <color indexed="81"/>
            <rFont val="ＭＳ Ｐゴシック"/>
            <family val="3"/>
            <charset val="128"/>
          </rPr>
          <t>岩田京次:</t>
        </r>
        <r>
          <rPr>
            <sz val="9"/>
            <color indexed="81"/>
            <rFont val="ＭＳ Ｐゴシック"/>
            <family val="3"/>
            <charset val="128"/>
          </rPr>
          <t xml:space="preserve">
</t>
        </r>
      </text>
    </comment>
    <comment ref="BA24" authorId="0" shapeId="0" xr:uid="{00000000-0006-0000-0C00-00007B000000}">
      <text>
        <r>
          <rPr>
            <b/>
            <sz val="9"/>
            <color indexed="81"/>
            <rFont val="ＭＳ Ｐゴシック"/>
            <family val="3"/>
            <charset val="128"/>
          </rPr>
          <t>岩田京次:</t>
        </r>
        <r>
          <rPr>
            <sz val="9"/>
            <color indexed="81"/>
            <rFont val="ＭＳ Ｐゴシック"/>
            <family val="3"/>
            <charset val="128"/>
          </rPr>
          <t xml:space="preserve">
</t>
        </r>
      </text>
    </comment>
    <comment ref="BE24" authorId="0" shapeId="0" xr:uid="{00000000-0006-0000-0C00-00007C000000}">
      <text>
        <r>
          <rPr>
            <b/>
            <sz val="9"/>
            <color indexed="81"/>
            <rFont val="ＭＳ Ｐゴシック"/>
            <family val="3"/>
            <charset val="128"/>
          </rPr>
          <t>岩田京次:</t>
        </r>
        <r>
          <rPr>
            <sz val="9"/>
            <color indexed="81"/>
            <rFont val="ＭＳ Ｐゴシック"/>
            <family val="3"/>
            <charset val="128"/>
          </rPr>
          <t xml:space="preserve">
</t>
        </r>
      </text>
    </comment>
    <comment ref="BI24" authorId="0" shapeId="0" xr:uid="{00000000-0006-0000-0C00-00007D000000}">
      <text>
        <r>
          <rPr>
            <b/>
            <sz val="9"/>
            <color indexed="81"/>
            <rFont val="ＭＳ Ｐゴシック"/>
            <family val="3"/>
            <charset val="128"/>
          </rPr>
          <t>岩田京次:</t>
        </r>
        <r>
          <rPr>
            <sz val="9"/>
            <color indexed="81"/>
            <rFont val="ＭＳ Ｐゴシック"/>
            <family val="3"/>
            <charset val="128"/>
          </rPr>
          <t xml:space="preserve">
</t>
        </r>
      </text>
    </comment>
    <comment ref="BM24" authorId="0" shapeId="0" xr:uid="{00000000-0006-0000-0C00-00007E000000}">
      <text>
        <r>
          <rPr>
            <b/>
            <sz val="9"/>
            <color indexed="81"/>
            <rFont val="ＭＳ Ｐゴシック"/>
            <family val="3"/>
            <charset val="128"/>
          </rPr>
          <t>岩田京次:</t>
        </r>
        <r>
          <rPr>
            <sz val="9"/>
            <color indexed="81"/>
            <rFont val="ＭＳ Ｐゴシック"/>
            <family val="3"/>
            <charset val="128"/>
          </rPr>
          <t xml:space="preserve">
</t>
        </r>
      </text>
    </comment>
    <comment ref="BQ24" authorId="0" shapeId="0" xr:uid="{00000000-0006-0000-0C00-00007F000000}">
      <text>
        <r>
          <rPr>
            <b/>
            <sz val="9"/>
            <color indexed="81"/>
            <rFont val="ＭＳ Ｐゴシック"/>
            <family val="3"/>
            <charset val="128"/>
          </rPr>
          <t>岩田京次:</t>
        </r>
        <r>
          <rPr>
            <sz val="9"/>
            <color indexed="81"/>
            <rFont val="ＭＳ Ｐゴシック"/>
            <family val="3"/>
            <charset val="128"/>
          </rPr>
          <t xml:space="preserve">
</t>
        </r>
      </text>
    </comment>
    <comment ref="BU24" authorId="0" shapeId="0" xr:uid="{00000000-0006-0000-0C00-000080000000}">
      <text>
        <r>
          <rPr>
            <b/>
            <sz val="9"/>
            <color indexed="81"/>
            <rFont val="ＭＳ Ｐゴシック"/>
            <family val="3"/>
            <charset val="128"/>
          </rPr>
          <t>岩田京次:</t>
        </r>
        <r>
          <rPr>
            <sz val="9"/>
            <color indexed="81"/>
            <rFont val="ＭＳ Ｐゴシック"/>
            <family val="3"/>
            <charset val="128"/>
          </rPr>
          <t xml:space="preserve">
</t>
        </r>
      </text>
    </comment>
    <comment ref="CO24" authorId="2" shapeId="0" xr:uid="{00000000-0006-0000-0C00-000081000000}">
      <text/>
    </comment>
    <comment ref="C25" authorId="1" shapeId="0" xr:uid="{00000000-0006-0000-0C00-000082000000}">
      <text>
        <r>
          <rPr>
            <b/>
            <sz val="9"/>
            <color indexed="81"/>
            <rFont val="ＭＳ Ｐゴシック"/>
            <family val="3"/>
            <charset val="128"/>
          </rPr>
          <t>iwata:</t>
        </r>
        <r>
          <rPr>
            <sz val="9"/>
            <color indexed="81"/>
            <rFont val="ＭＳ Ｐゴシック"/>
            <family val="3"/>
            <charset val="128"/>
          </rPr>
          <t xml:space="preserve">
</t>
        </r>
      </text>
    </comment>
    <comment ref="D25" authorId="0" shapeId="0" xr:uid="{00000000-0006-0000-0C00-000083000000}">
      <text>
        <r>
          <rPr>
            <b/>
            <sz val="9"/>
            <color indexed="81"/>
            <rFont val="ＭＳ Ｐゴシック"/>
            <family val="3"/>
            <charset val="128"/>
          </rPr>
          <t>岩田京次:</t>
        </r>
        <r>
          <rPr>
            <sz val="9"/>
            <color indexed="81"/>
            <rFont val="ＭＳ Ｐゴシック"/>
            <family val="3"/>
            <charset val="128"/>
          </rPr>
          <t xml:space="preserve">
</t>
        </r>
      </text>
    </comment>
    <comment ref="E25" authorId="0" shapeId="0" xr:uid="{00000000-0006-0000-0C00-000084000000}">
      <text/>
    </comment>
    <comment ref="F25" authorId="1" shapeId="0" xr:uid="{00000000-0006-0000-0C00-000085000000}">
      <text>
        <r>
          <rPr>
            <b/>
            <sz val="9"/>
            <color indexed="81"/>
            <rFont val="ＭＳ Ｐゴシック"/>
            <family val="3"/>
            <charset val="128"/>
          </rPr>
          <t>iwata:</t>
        </r>
        <r>
          <rPr>
            <sz val="9"/>
            <color indexed="81"/>
            <rFont val="ＭＳ Ｐゴシック"/>
            <family val="3"/>
            <charset val="128"/>
          </rPr>
          <t xml:space="preserve">
</t>
        </r>
      </text>
    </comment>
    <comment ref="Y25" authorId="0" shapeId="0" xr:uid="{00000000-0006-0000-0C00-000086000000}">
      <text>
        <r>
          <rPr>
            <b/>
            <sz val="9"/>
            <color indexed="81"/>
            <rFont val="ＭＳ Ｐゴシック"/>
            <family val="3"/>
            <charset val="128"/>
          </rPr>
          <t>岩田京次:</t>
        </r>
        <r>
          <rPr>
            <sz val="9"/>
            <color indexed="81"/>
            <rFont val="ＭＳ Ｐゴシック"/>
            <family val="3"/>
            <charset val="128"/>
          </rPr>
          <t xml:space="preserve">
</t>
        </r>
      </text>
    </comment>
    <comment ref="AC25" authorId="0" shapeId="0" xr:uid="{00000000-0006-0000-0C00-000087000000}">
      <text>
        <r>
          <rPr>
            <b/>
            <sz val="9"/>
            <color indexed="81"/>
            <rFont val="ＭＳ Ｐゴシック"/>
            <family val="3"/>
            <charset val="128"/>
          </rPr>
          <t>岩田京次:</t>
        </r>
        <r>
          <rPr>
            <sz val="9"/>
            <color indexed="81"/>
            <rFont val="ＭＳ Ｐゴシック"/>
            <family val="3"/>
            <charset val="128"/>
          </rPr>
          <t xml:space="preserve">
</t>
        </r>
      </text>
    </comment>
    <comment ref="AG25" authorId="0" shapeId="0" xr:uid="{00000000-0006-0000-0C00-000088000000}">
      <text>
        <r>
          <rPr>
            <b/>
            <sz val="9"/>
            <color indexed="81"/>
            <rFont val="ＭＳ Ｐゴシック"/>
            <family val="3"/>
            <charset val="128"/>
          </rPr>
          <t>岩田京次:</t>
        </r>
        <r>
          <rPr>
            <sz val="9"/>
            <color indexed="81"/>
            <rFont val="ＭＳ Ｐゴシック"/>
            <family val="3"/>
            <charset val="128"/>
          </rPr>
          <t xml:space="preserve">
</t>
        </r>
      </text>
    </comment>
    <comment ref="AK25" authorId="0" shapeId="0" xr:uid="{00000000-0006-0000-0C00-000089000000}">
      <text>
        <r>
          <rPr>
            <b/>
            <sz val="9"/>
            <color indexed="81"/>
            <rFont val="ＭＳ Ｐゴシック"/>
            <family val="3"/>
            <charset val="128"/>
          </rPr>
          <t>岩田京次:</t>
        </r>
        <r>
          <rPr>
            <sz val="9"/>
            <color indexed="81"/>
            <rFont val="ＭＳ Ｐゴシック"/>
            <family val="3"/>
            <charset val="128"/>
          </rPr>
          <t xml:space="preserve">
</t>
        </r>
      </text>
    </comment>
    <comment ref="AO25" authorId="0" shapeId="0" xr:uid="{00000000-0006-0000-0C00-00008A000000}">
      <text>
        <r>
          <rPr>
            <b/>
            <sz val="9"/>
            <color indexed="81"/>
            <rFont val="ＭＳ Ｐゴシック"/>
            <family val="3"/>
            <charset val="128"/>
          </rPr>
          <t>岩田京次:</t>
        </r>
        <r>
          <rPr>
            <sz val="9"/>
            <color indexed="81"/>
            <rFont val="ＭＳ Ｐゴシック"/>
            <family val="3"/>
            <charset val="128"/>
          </rPr>
          <t xml:space="preserve">
</t>
        </r>
      </text>
    </comment>
    <comment ref="AS25" authorId="0" shapeId="0" xr:uid="{00000000-0006-0000-0C00-00008B000000}">
      <text>
        <r>
          <rPr>
            <b/>
            <sz val="9"/>
            <color indexed="81"/>
            <rFont val="ＭＳ Ｐゴシック"/>
            <family val="3"/>
            <charset val="128"/>
          </rPr>
          <t>岩田京次:</t>
        </r>
        <r>
          <rPr>
            <sz val="9"/>
            <color indexed="81"/>
            <rFont val="ＭＳ Ｐゴシック"/>
            <family val="3"/>
            <charset val="128"/>
          </rPr>
          <t xml:space="preserve">
</t>
        </r>
      </text>
    </comment>
    <comment ref="AW25" authorId="0" shapeId="0" xr:uid="{00000000-0006-0000-0C00-00008C000000}">
      <text>
        <r>
          <rPr>
            <b/>
            <sz val="9"/>
            <color indexed="81"/>
            <rFont val="ＭＳ Ｐゴシック"/>
            <family val="3"/>
            <charset val="128"/>
          </rPr>
          <t>岩田京次:</t>
        </r>
        <r>
          <rPr>
            <sz val="9"/>
            <color indexed="81"/>
            <rFont val="ＭＳ Ｐゴシック"/>
            <family val="3"/>
            <charset val="128"/>
          </rPr>
          <t xml:space="preserve">
</t>
        </r>
      </text>
    </comment>
    <comment ref="BA25" authorId="0" shapeId="0" xr:uid="{00000000-0006-0000-0C00-00008D000000}">
      <text>
        <r>
          <rPr>
            <b/>
            <sz val="9"/>
            <color indexed="81"/>
            <rFont val="ＭＳ Ｐゴシック"/>
            <family val="3"/>
            <charset val="128"/>
          </rPr>
          <t>岩田京次:</t>
        </r>
        <r>
          <rPr>
            <sz val="9"/>
            <color indexed="81"/>
            <rFont val="ＭＳ Ｐゴシック"/>
            <family val="3"/>
            <charset val="128"/>
          </rPr>
          <t xml:space="preserve">
</t>
        </r>
      </text>
    </comment>
    <comment ref="BE25" authorId="0" shapeId="0" xr:uid="{00000000-0006-0000-0C00-00008E000000}">
      <text>
        <r>
          <rPr>
            <b/>
            <sz val="9"/>
            <color indexed="81"/>
            <rFont val="ＭＳ Ｐゴシック"/>
            <family val="3"/>
            <charset val="128"/>
          </rPr>
          <t>岩田京次:</t>
        </r>
        <r>
          <rPr>
            <sz val="9"/>
            <color indexed="81"/>
            <rFont val="ＭＳ Ｐゴシック"/>
            <family val="3"/>
            <charset val="128"/>
          </rPr>
          <t xml:space="preserve">
</t>
        </r>
      </text>
    </comment>
    <comment ref="BI25" authorId="0" shapeId="0" xr:uid="{00000000-0006-0000-0C00-00008F000000}">
      <text>
        <r>
          <rPr>
            <b/>
            <sz val="9"/>
            <color indexed="81"/>
            <rFont val="ＭＳ Ｐゴシック"/>
            <family val="3"/>
            <charset val="128"/>
          </rPr>
          <t>岩田京次:</t>
        </r>
        <r>
          <rPr>
            <sz val="9"/>
            <color indexed="81"/>
            <rFont val="ＭＳ Ｐゴシック"/>
            <family val="3"/>
            <charset val="128"/>
          </rPr>
          <t xml:space="preserve">
</t>
        </r>
      </text>
    </comment>
    <comment ref="BM25" authorId="0" shapeId="0" xr:uid="{00000000-0006-0000-0C00-000090000000}">
      <text>
        <r>
          <rPr>
            <b/>
            <sz val="9"/>
            <color indexed="81"/>
            <rFont val="ＭＳ Ｐゴシック"/>
            <family val="3"/>
            <charset val="128"/>
          </rPr>
          <t>岩田京次:</t>
        </r>
        <r>
          <rPr>
            <sz val="9"/>
            <color indexed="81"/>
            <rFont val="ＭＳ Ｐゴシック"/>
            <family val="3"/>
            <charset val="128"/>
          </rPr>
          <t xml:space="preserve">
</t>
        </r>
      </text>
    </comment>
    <comment ref="BQ25" authorId="0" shapeId="0" xr:uid="{00000000-0006-0000-0C00-000091000000}">
      <text>
        <r>
          <rPr>
            <b/>
            <sz val="9"/>
            <color indexed="81"/>
            <rFont val="ＭＳ Ｐゴシック"/>
            <family val="3"/>
            <charset val="128"/>
          </rPr>
          <t>岩田京次:</t>
        </r>
        <r>
          <rPr>
            <sz val="9"/>
            <color indexed="81"/>
            <rFont val="ＭＳ Ｐゴシック"/>
            <family val="3"/>
            <charset val="128"/>
          </rPr>
          <t xml:space="preserve">
</t>
        </r>
      </text>
    </comment>
    <comment ref="BU25" authorId="0" shapeId="0" xr:uid="{00000000-0006-0000-0C00-000092000000}">
      <text>
        <r>
          <rPr>
            <b/>
            <sz val="9"/>
            <color indexed="81"/>
            <rFont val="ＭＳ Ｐゴシック"/>
            <family val="3"/>
            <charset val="128"/>
          </rPr>
          <t>岩田京次:</t>
        </r>
        <r>
          <rPr>
            <sz val="9"/>
            <color indexed="81"/>
            <rFont val="ＭＳ Ｐゴシック"/>
            <family val="3"/>
            <charset val="128"/>
          </rPr>
          <t xml:space="preserve">
</t>
        </r>
      </text>
    </comment>
    <comment ref="CO25" authorId="2" shapeId="0" xr:uid="{00000000-0006-0000-0C00-000093000000}">
      <text/>
    </comment>
    <comment ref="C26" authorId="1" shapeId="0" xr:uid="{00000000-0006-0000-0C00-000094000000}">
      <text>
        <r>
          <rPr>
            <b/>
            <sz val="9"/>
            <color indexed="81"/>
            <rFont val="ＭＳ Ｐゴシック"/>
            <family val="3"/>
            <charset val="128"/>
          </rPr>
          <t>iwata:</t>
        </r>
        <r>
          <rPr>
            <sz val="9"/>
            <color indexed="81"/>
            <rFont val="ＭＳ Ｐゴシック"/>
            <family val="3"/>
            <charset val="128"/>
          </rPr>
          <t xml:space="preserve">
</t>
        </r>
      </text>
    </comment>
    <comment ref="D26" authorId="0" shapeId="0" xr:uid="{00000000-0006-0000-0C00-000095000000}">
      <text>
        <r>
          <rPr>
            <b/>
            <sz val="9"/>
            <color indexed="81"/>
            <rFont val="ＭＳ Ｐゴシック"/>
            <family val="3"/>
            <charset val="128"/>
          </rPr>
          <t>岩田京次:</t>
        </r>
        <r>
          <rPr>
            <sz val="9"/>
            <color indexed="81"/>
            <rFont val="ＭＳ Ｐゴシック"/>
            <family val="3"/>
            <charset val="128"/>
          </rPr>
          <t xml:space="preserve">
</t>
        </r>
      </text>
    </comment>
    <comment ref="E26" authorId="0" shapeId="0" xr:uid="{00000000-0006-0000-0C00-000096000000}">
      <text/>
    </comment>
    <comment ref="F26" authorId="1" shapeId="0" xr:uid="{00000000-0006-0000-0C00-000097000000}">
      <text>
        <r>
          <rPr>
            <b/>
            <sz val="9"/>
            <color indexed="81"/>
            <rFont val="ＭＳ Ｐゴシック"/>
            <family val="3"/>
            <charset val="128"/>
          </rPr>
          <t>iwata:</t>
        </r>
        <r>
          <rPr>
            <sz val="9"/>
            <color indexed="81"/>
            <rFont val="ＭＳ Ｐゴシック"/>
            <family val="3"/>
            <charset val="128"/>
          </rPr>
          <t xml:space="preserve">
</t>
        </r>
      </text>
    </comment>
    <comment ref="Y26" authorId="0" shapeId="0" xr:uid="{00000000-0006-0000-0C00-000098000000}">
      <text>
        <r>
          <rPr>
            <b/>
            <sz val="9"/>
            <color indexed="81"/>
            <rFont val="ＭＳ Ｐゴシック"/>
            <family val="3"/>
            <charset val="128"/>
          </rPr>
          <t>岩田京次:</t>
        </r>
        <r>
          <rPr>
            <sz val="9"/>
            <color indexed="81"/>
            <rFont val="ＭＳ Ｐゴシック"/>
            <family val="3"/>
            <charset val="128"/>
          </rPr>
          <t xml:space="preserve">
</t>
        </r>
      </text>
    </comment>
    <comment ref="AC26" authorId="0" shapeId="0" xr:uid="{00000000-0006-0000-0C00-000099000000}">
      <text>
        <r>
          <rPr>
            <b/>
            <sz val="9"/>
            <color indexed="81"/>
            <rFont val="ＭＳ Ｐゴシック"/>
            <family val="3"/>
            <charset val="128"/>
          </rPr>
          <t>岩田京次:</t>
        </r>
        <r>
          <rPr>
            <sz val="9"/>
            <color indexed="81"/>
            <rFont val="ＭＳ Ｐゴシック"/>
            <family val="3"/>
            <charset val="128"/>
          </rPr>
          <t xml:space="preserve">
</t>
        </r>
      </text>
    </comment>
    <comment ref="AG26" authorId="0" shapeId="0" xr:uid="{00000000-0006-0000-0C00-00009A000000}">
      <text>
        <r>
          <rPr>
            <b/>
            <sz val="9"/>
            <color indexed="81"/>
            <rFont val="ＭＳ Ｐゴシック"/>
            <family val="3"/>
            <charset val="128"/>
          </rPr>
          <t>岩田京次:</t>
        </r>
        <r>
          <rPr>
            <sz val="9"/>
            <color indexed="81"/>
            <rFont val="ＭＳ Ｐゴシック"/>
            <family val="3"/>
            <charset val="128"/>
          </rPr>
          <t xml:space="preserve">
</t>
        </r>
      </text>
    </comment>
    <comment ref="AK26" authorId="0" shapeId="0" xr:uid="{00000000-0006-0000-0C00-00009B000000}">
      <text>
        <r>
          <rPr>
            <b/>
            <sz val="9"/>
            <color indexed="81"/>
            <rFont val="ＭＳ Ｐゴシック"/>
            <family val="3"/>
            <charset val="128"/>
          </rPr>
          <t>岩田京次:</t>
        </r>
        <r>
          <rPr>
            <sz val="9"/>
            <color indexed="81"/>
            <rFont val="ＭＳ Ｐゴシック"/>
            <family val="3"/>
            <charset val="128"/>
          </rPr>
          <t xml:space="preserve">
</t>
        </r>
      </text>
    </comment>
    <comment ref="AO26" authorId="0" shapeId="0" xr:uid="{00000000-0006-0000-0C00-00009C000000}">
      <text>
        <r>
          <rPr>
            <b/>
            <sz val="9"/>
            <color indexed="81"/>
            <rFont val="ＭＳ Ｐゴシック"/>
            <family val="3"/>
            <charset val="128"/>
          </rPr>
          <t>岩田京次:</t>
        </r>
        <r>
          <rPr>
            <sz val="9"/>
            <color indexed="81"/>
            <rFont val="ＭＳ Ｐゴシック"/>
            <family val="3"/>
            <charset val="128"/>
          </rPr>
          <t xml:space="preserve">
</t>
        </r>
      </text>
    </comment>
    <comment ref="AS26" authorId="0" shapeId="0" xr:uid="{00000000-0006-0000-0C00-00009D000000}">
      <text>
        <r>
          <rPr>
            <b/>
            <sz val="9"/>
            <color indexed="81"/>
            <rFont val="ＭＳ Ｐゴシック"/>
            <family val="3"/>
            <charset val="128"/>
          </rPr>
          <t>岩田京次:</t>
        </r>
        <r>
          <rPr>
            <sz val="9"/>
            <color indexed="81"/>
            <rFont val="ＭＳ Ｐゴシック"/>
            <family val="3"/>
            <charset val="128"/>
          </rPr>
          <t xml:space="preserve">
</t>
        </r>
      </text>
    </comment>
    <comment ref="AW26" authorId="0" shapeId="0" xr:uid="{00000000-0006-0000-0C00-00009E000000}">
      <text>
        <r>
          <rPr>
            <b/>
            <sz val="9"/>
            <color indexed="81"/>
            <rFont val="ＭＳ Ｐゴシック"/>
            <family val="3"/>
            <charset val="128"/>
          </rPr>
          <t>岩田京次:</t>
        </r>
        <r>
          <rPr>
            <sz val="9"/>
            <color indexed="81"/>
            <rFont val="ＭＳ Ｐゴシック"/>
            <family val="3"/>
            <charset val="128"/>
          </rPr>
          <t xml:space="preserve">
</t>
        </r>
      </text>
    </comment>
    <comment ref="BA26" authorId="0" shapeId="0" xr:uid="{00000000-0006-0000-0C00-00009F000000}">
      <text>
        <r>
          <rPr>
            <b/>
            <sz val="9"/>
            <color indexed="81"/>
            <rFont val="ＭＳ Ｐゴシック"/>
            <family val="3"/>
            <charset val="128"/>
          </rPr>
          <t>岩田京次:</t>
        </r>
        <r>
          <rPr>
            <sz val="9"/>
            <color indexed="81"/>
            <rFont val="ＭＳ Ｐゴシック"/>
            <family val="3"/>
            <charset val="128"/>
          </rPr>
          <t xml:space="preserve">
</t>
        </r>
      </text>
    </comment>
    <comment ref="BE26" authorId="0" shapeId="0" xr:uid="{00000000-0006-0000-0C00-0000A0000000}">
      <text>
        <r>
          <rPr>
            <b/>
            <sz val="9"/>
            <color indexed="81"/>
            <rFont val="ＭＳ Ｐゴシック"/>
            <family val="3"/>
            <charset val="128"/>
          </rPr>
          <t>岩田京次:</t>
        </r>
        <r>
          <rPr>
            <sz val="9"/>
            <color indexed="81"/>
            <rFont val="ＭＳ Ｐゴシック"/>
            <family val="3"/>
            <charset val="128"/>
          </rPr>
          <t xml:space="preserve">
</t>
        </r>
      </text>
    </comment>
    <comment ref="BI26" authorId="0" shapeId="0" xr:uid="{00000000-0006-0000-0C00-0000A1000000}">
      <text>
        <r>
          <rPr>
            <b/>
            <sz val="9"/>
            <color indexed="81"/>
            <rFont val="ＭＳ Ｐゴシック"/>
            <family val="3"/>
            <charset val="128"/>
          </rPr>
          <t>岩田京次:</t>
        </r>
        <r>
          <rPr>
            <sz val="9"/>
            <color indexed="81"/>
            <rFont val="ＭＳ Ｐゴシック"/>
            <family val="3"/>
            <charset val="128"/>
          </rPr>
          <t xml:space="preserve">
</t>
        </r>
      </text>
    </comment>
    <comment ref="BM26" authorId="0" shapeId="0" xr:uid="{00000000-0006-0000-0C00-0000A2000000}">
      <text>
        <r>
          <rPr>
            <b/>
            <sz val="9"/>
            <color indexed="81"/>
            <rFont val="ＭＳ Ｐゴシック"/>
            <family val="3"/>
            <charset val="128"/>
          </rPr>
          <t>岩田京次:</t>
        </r>
        <r>
          <rPr>
            <sz val="9"/>
            <color indexed="81"/>
            <rFont val="ＭＳ Ｐゴシック"/>
            <family val="3"/>
            <charset val="128"/>
          </rPr>
          <t xml:space="preserve">
</t>
        </r>
      </text>
    </comment>
    <comment ref="BQ26" authorId="0" shapeId="0" xr:uid="{00000000-0006-0000-0C00-0000A3000000}">
      <text>
        <r>
          <rPr>
            <b/>
            <sz val="9"/>
            <color indexed="81"/>
            <rFont val="ＭＳ Ｐゴシック"/>
            <family val="3"/>
            <charset val="128"/>
          </rPr>
          <t>岩田京次:</t>
        </r>
        <r>
          <rPr>
            <sz val="9"/>
            <color indexed="81"/>
            <rFont val="ＭＳ Ｐゴシック"/>
            <family val="3"/>
            <charset val="128"/>
          </rPr>
          <t xml:space="preserve">
</t>
        </r>
      </text>
    </comment>
    <comment ref="BU26" authorId="0" shapeId="0" xr:uid="{00000000-0006-0000-0C00-0000A4000000}">
      <text>
        <r>
          <rPr>
            <b/>
            <sz val="9"/>
            <color indexed="81"/>
            <rFont val="ＭＳ Ｐゴシック"/>
            <family val="3"/>
            <charset val="128"/>
          </rPr>
          <t>岩田京次:</t>
        </r>
        <r>
          <rPr>
            <sz val="9"/>
            <color indexed="81"/>
            <rFont val="ＭＳ Ｐゴシック"/>
            <family val="3"/>
            <charset val="128"/>
          </rPr>
          <t xml:space="preserve">
</t>
        </r>
      </text>
    </comment>
    <comment ref="CO26" authorId="2" shapeId="0" xr:uid="{00000000-0006-0000-0C00-0000A5000000}">
      <text/>
    </comment>
    <comment ref="C27" authorId="1" shapeId="0" xr:uid="{00000000-0006-0000-0C00-0000A6000000}">
      <text>
        <r>
          <rPr>
            <b/>
            <sz val="9"/>
            <color indexed="81"/>
            <rFont val="ＭＳ Ｐゴシック"/>
            <family val="3"/>
            <charset val="128"/>
          </rPr>
          <t>iwata:</t>
        </r>
        <r>
          <rPr>
            <sz val="9"/>
            <color indexed="81"/>
            <rFont val="ＭＳ Ｐゴシック"/>
            <family val="3"/>
            <charset val="128"/>
          </rPr>
          <t xml:space="preserve">
</t>
        </r>
      </text>
    </comment>
    <comment ref="D27" authorId="0" shapeId="0" xr:uid="{00000000-0006-0000-0C00-0000A7000000}">
      <text>
        <r>
          <rPr>
            <b/>
            <sz val="9"/>
            <color indexed="81"/>
            <rFont val="ＭＳ Ｐゴシック"/>
            <family val="3"/>
            <charset val="128"/>
          </rPr>
          <t>岩田京次:</t>
        </r>
        <r>
          <rPr>
            <sz val="9"/>
            <color indexed="81"/>
            <rFont val="ＭＳ Ｐゴシック"/>
            <family val="3"/>
            <charset val="128"/>
          </rPr>
          <t xml:space="preserve">
</t>
        </r>
      </text>
    </comment>
    <comment ref="E27" authorId="0" shapeId="0" xr:uid="{00000000-0006-0000-0C00-0000A8000000}">
      <text/>
    </comment>
    <comment ref="F27" authorId="1" shapeId="0" xr:uid="{00000000-0006-0000-0C00-0000A9000000}">
      <text>
        <r>
          <rPr>
            <b/>
            <sz val="9"/>
            <color indexed="81"/>
            <rFont val="ＭＳ Ｐゴシック"/>
            <family val="3"/>
            <charset val="128"/>
          </rPr>
          <t>iwata:</t>
        </r>
        <r>
          <rPr>
            <sz val="9"/>
            <color indexed="81"/>
            <rFont val="ＭＳ Ｐゴシック"/>
            <family val="3"/>
            <charset val="128"/>
          </rPr>
          <t xml:space="preserve">
</t>
        </r>
      </text>
    </comment>
    <comment ref="Y27" authorId="0" shapeId="0" xr:uid="{00000000-0006-0000-0C00-0000AA000000}">
      <text>
        <r>
          <rPr>
            <b/>
            <sz val="9"/>
            <color indexed="81"/>
            <rFont val="ＭＳ Ｐゴシック"/>
            <family val="3"/>
            <charset val="128"/>
          </rPr>
          <t>岩田京次:</t>
        </r>
        <r>
          <rPr>
            <sz val="9"/>
            <color indexed="81"/>
            <rFont val="ＭＳ Ｐゴシック"/>
            <family val="3"/>
            <charset val="128"/>
          </rPr>
          <t xml:space="preserve">
</t>
        </r>
      </text>
    </comment>
    <comment ref="AC27" authorId="0" shapeId="0" xr:uid="{00000000-0006-0000-0C00-0000AB000000}">
      <text>
        <r>
          <rPr>
            <b/>
            <sz val="9"/>
            <color indexed="81"/>
            <rFont val="ＭＳ Ｐゴシック"/>
            <family val="3"/>
            <charset val="128"/>
          </rPr>
          <t>岩田京次:</t>
        </r>
        <r>
          <rPr>
            <sz val="9"/>
            <color indexed="81"/>
            <rFont val="ＭＳ Ｐゴシック"/>
            <family val="3"/>
            <charset val="128"/>
          </rPr>
          <t xml:space="preserve">
</t>
        </r>
      </text>
    </comment>
    <comment ref="AG27" authorId="0" shapeId="0" xr:uid="{00000000-0006-0000-0C00-0000AC000000}">
      <text>
        <r>
          <rPr>
            <b/>
            <sz val="9"/>
            <color indexed="81"/>
            <rFont val="ＭＳ Ｐゴシック"/>
            <family val="3"/>
            <charset val="128"/>
          </rPr>
          <t>岩田京次:</t>
        </r>
        <r>
          <rPr>
            <sz val="9"/>
            <color indexed="81"/>
            <rFont val="ＭＳ Ｐゴシック"/>
            <family val="3"/>
            <charset val="128"/>
          </rPr>
          <t xml:space="preserve">
</t>
        </r>
      </text>
    </comment>
    <comment ref="AK27" authorId="0" shapeId="0" xr:uid="{00000000-0006-0000-0C00-0000AD000000}">
      <text>
        <r>
          <rPr>
            <b/>
            <sz val="9"/>
            <color indexed="81"/>
            <rFont val="ＭＳ Ｐゴシック"/>
            <family val="3"/>
            <charset val="128"/>
          </rPr>
          <t>岩田京次:</t>
        </r>
        <r>
          <rPr>
            <sz val="9"/>
            <color indexed="81"/>
            <rFont val="ＭＳ Ｐゴシック"/>
            <family val="3"/>
            <charset val="128"/>
          </rPr>
          <t xml:space="preserve">
</t>
        </r>
      </text>
    </comment>
    <comment ref="AO27" authorId="0" shapeId="0" xr:uid="{00000000-0006-0000-0C00-0000AE000000}">
      <text>
        <r>
          <rPr>
            <b/>
            <sz val="9"/>
            <color indexed="81"/>
            <rFont val="ＭＳ Ｐゴシック"/>
            <family val="3"/>
            <charset val="128"/>
          </rPr>
          <t>岩田京次:</t>
        </r>
        <r>
          <rPr>
            <sz val="9"/>
            <color indexed="81"/>
            <rFont val="ＭＳ Ｐゴシック"/>
            <family val="3"/>
            <charset val="128"/>
          </rPr>
          <t xml:space="preserve">
</t>
        </r>
      </text>
    </comment>
    <comment ref="AS27" authorId="0" shapeId="0" xr:uid="{00000000-0006-0000-0C00-0000AF000000}">
      <text>
        <r>
          <rPr>
            <b/>
            <sz val="9"/>
            <color indexed="81"/>
            <rFont val="ＭＳ Ｐゴシック"/>
            <family val="3"/>
            <charset val="128"/>
          </rPr>
          <t>岩田京次:</t>
        </r>
        <r>
          <rPr>
            <sz val="9"/>
            <color indexed="81"/>
            <rFont val="ＭＳ Ｐゴシック"/>
            <family val="3"/>
            <charset val="128"/>
          </rPr>
          <t xml:space="preserve">
</t>
        </r>
      </text>
    </comment>
    <comment ref="AW27" authorId="0" shapeId="0" xr:uid="{00000000-0006-0000-0C00-0000B0000000}">
      <text>
        <r>
          <rPr>
            <b/>
            <sz val="9"/>
            <color indexed="81"/>
            <rFont val="ＭＳ Ｐゴシック"/>
            <family val="3"/>
            <charset val="128"/>
          </rPr>
          <t>岩田京次:</t>
        </r>
        <r>
          <rPr>
            <sz val="9"/>
            <color indexed="81"/>
            <rFont val="ＭＳ Ｐゴシック"/>
            <family val="3"/>
            <charset val="128"/>
          </rPr>
          <t xml:space="preserve">
</t>
        </r>
      </text>
    </comment>
    <comment ref="BA27" authorId="0" shapeId="0" xr:uid="{00000000-0006-0000-0C00-0000B1000000}">
      <text>
        <r>
          <rPr>
            <b/>
            <sz val="9"/>
            <color indexed="81"/>
            <rFont val="ＭＳ Ｐゴシック"/>
            <family val="3"/>
            <charset val="128"/>
          </rPr>
          <t>岩田京次:</t>
        </r>
        <r>
          <rPr>
            <sz val="9"/>
            <color indexed="81"/>
            <rFont val="ＭＳ Ｐゴシック"/>
            <family val="3"/>
            <charset val="128"/>
          </rPr>
          <t xml:space="preserve">
</t>
        </r>
      </text>
    </comment>
    <comment ref="BE27" authorId="0" shapeId="0" xr:uid="{00000000-0006-0000-0C00-0000B2000000}">
      <text>
        <r>
          <rPr>
            <b/>
            <sz val="9"/>
            <color indexed="81"/>
            <rFont val="ＭＳ Ｐゴシック"/>
            <family val="3"/>
            <charset val="128"/>
          </rPr>
          <t>岩田京次:</t>
        </r>
        <r>
          <rPr>
            <sz val="9"/>
            <color indexed="81"/>
            <rFont val="ＭＳ Ｐゴシック"/>
            <family val="3"/>
            <charset val="128"/>
          </rPr>
          <t xml:space="preserve">
</t>
        </r>
      </text>
    </comment>
    <comment ref="BI27" authorId="0" shapeId="0" xr:uid="{00000000-0006-0000-0C00-0000B3000000}">
      <text>
        <r>
          <rPr>
            <b/>
            <sz val="9"/>
            <color indexed="81"/>
            <rFont val="ＭＳ Ｐゴシック"/>
            <family val="3"/>
            <charset val="128"/>
          </rPr>
          <t>岩田京次:</t>
        </r>
        <r>
          <rPr>
            <sz val="9"/>
            <color indexed="81"/>
            <rFont val="ＭＳ Ｐゴシック"/>
            <family val="3"/>
            <charset val="128"/>
          </rPr>
          <t xml:space="preserve">
</t>
        </r>
      </text>
    </comment>
    <comment ref="BM27" authorId="0" shapeId="0" xr:uid="{00000000-0006-0000-0C00-0000B4000000}">
      <text>
        <r>
          <rPr>
            <b/>
            <sz val="9"/>
            <color indexed="81"/>
            <rFont val="ＭＳ Ｐゴシック"/>
            <family val="3"/>
            <charset val="128"/>
          </rPr>
          <t>岩田京次:</t>
        </r>
        <r>
          <rPr>
            <sz val="9"/>
            <color indexed="81"/>
            <rFont val="ＭＳ Ｐゴシック"/>
            <family val="3"/>
            <charset val="128"/>
          </rPr>
          <t xml:space="preserve">
</t>
        </r>
      </text>
    </comment>
    <comment ref="BQ27" authorId="0" shapeId="0" xr:uid="{00000000-0006-0000-0C00-0000B5000000}">
      <text>
        <r>
          <rPr>
            <b/>
            <sz val="9"/>
            <color indexed="81"/>
            <rFont val="ＭＳ Ｐゴシック"/>
            <family val="3"/>
            <charset val="128"/>
          </rPr>
          <t>岩田京次:</t>
        </r>
        <r>
          <rPr>
            <sz val="9"/>
            <color indexed="81"/>
            <rFont val="ＭＳ Ｐゴシック"/>
            <family val="3"/>
            <charset val="128"/>
          </rPr>
          <t xml:space="preserve">
</t>
        </r>
      </text>
    </comment>
    <comment ref="BU27" authorId="0" shapeId="0" xr:uid="{00000000-0006-0000-0C00-0000B6000000}">
      <text>
        <r>
          <rPr>
            <b/>
            <sz val="9"/>
            <color indexed="81"/>
            <rFont val="ＭＳ Ｐゴシック"/>
            <family val="3"/>
            <charset val="128"/>
          </rPr>
          <t>岩田京次:</t>
        </r>
        <r>
          <rPr>
            <sz val="9"/>
            <color indexed="81"/>
            <rFont val="ＭＳ Ｐゴシック"/>
            <family val="3"/>
            <charset val="128"/>
          </rPr>
          <t xml:space="preserve">
</t>
        </r>
      </text>
    </comment>
    <comment ref="CO27" authorId="2" shapeId="0" xr:uid="{00000000-0006-0000-0C00-0000B7000000}">
      <text/>
    </comment>
    <comment ref="C28" authorId="1" shapeId="0" xr:uid="{00000000-0006-0000-0C00-0000B8000000}">
      <text>
        <r>
          <rPr>
            <b/>
            <sz val="9"/>
            <color indexed="81"/>
            <rFont val="ＭＳ Ｐゴシック"/>
            <family val="3"/>
            <charset val="128"/>
          </rPr>
          <t>iwata:</t>
        </r>
        <r>
          <rPr>
            <sz val="9"/>
            <color indexed="81"/>
            <rFont val="ＭＳ Ｐゴシック"/>
            <family val="3"/>
            <charset val="128"/>
          </rPr>
          <t xml:space="preserve">
</t>
        </r>
      </text>
    </comment>
    <comment ref="D28" authorId="0" shapeId="0" xr:uid="{00000000-0006-0000-0C00-0000B9000000}">
      <text>
        <r>
          <rPr>
            <b/>
            <sz val="9"/>
            <color indexed="81"/>
            <rFont val="ＭＳ Ｐゴシック"/>
            <family val="3"/>
            <charset val="128"/>
          </rPr>
          <t>岩田京次:</t>
        </r>
        <r>
          <rPr>
            <sz val="9"/>
            <color indexed="81"/>
            <rFont val="ＭＳ Ｐゴシック"/>
            <family val="3"/>
            <charset val="128"/>
          </rPr>
          <t xml:space="preserve">
</t>
        </r>
      </text>
    </comment>
    <comment ref="E28" authorId="0" shapeId="0" xr:uid="{00000000-0006-0000-0C00-0000BA000000}">
      <text/>
    </comment>
    <comment ref="F28" authorId="1" shapeId="0" xr:uid="{00000000-0006-0000-0C00-0000BB000000}">
      <text>
        <r>
          <rPr>
            <b/>
            <sz val="9"/>
            <color indexed="81"/>
            <rFont val="ＭＳ Ｐゴシック"/>
            <family val="3"/>
            <charset val="128"/>
          </rPr>
          <t>iwata:</t>
        </r>
        <r>
          <rPr>
            <sz val="9"/>
            <color indexed="81"/>
            <rFont val="ＭＳ Ｐゴシック"/>
            <family val="3"/>
            <charset val="128"/>
          </rPr>
          <t xml:space="preserve">
</t>
        </r>
      </text>
    </comment>
    <comment ref="Y28" authorId="0" shapeId="0" xr:uid="{00000000-0006-0000-0C00-0000BC000000}">
      <text>
        <r>
          <rPr>
            <b/>
            <sz val="9"/>
            <color indexed="81"/>
            <rFont val="ＭＳ Ｐゴシック"/>
            <family val="3"/>
            <charset val="128"/>
          </rPr>
          <t>岩田京次:</t>
        </r>
        <r>
          <rPr>
            <sz val="9"/>
            <color indexed="81"/>
            <rFont val="ＭＳ Ｐゴシック"/>
            <family val="3"/>
            <charset val="128"/>
          </rPr>
          <t xml:space="preserve">
</t>
        </r>
      </text>
    </comment>
    <comment ref="AC28" authorId="0" shapeId="0" xr:uid="{00000000-0006-0000-0C00-0000BD000000}">
      <text>
        <r>
          <rPr>
            <b/>
            <sz val="9"/>
            <color indexed="81"/>
            <rFont val="ＭＳ Ｐゴシック"/>
            <family val="3"/>
            <charset val="128"/>
          </rPr>
          <t>岩田京次:</t>
        </r>
        <r>
          <rPr>
            <sz val="9"/>
            <color indexed="81"/>
            <rFont val="ＭＳ Ｐゴシック"/>
            <family val="3"/>
            <charset val="128"/>
          </rPr>
          <t xml:space="preserve">
</t>
        </r>
      </text>
    </comment>
    <comment ref="AG28" authorId="0" shapeId="0" xr:uid="{00000000-0006-0000-0C00-0000BE000000}">
      <text>
        <r>
          <rPr>
            <b/>
            <sz val="9"/>
            <color indexed="81"/>
            <rFont val="ＭＳ Ｐゴシック"/>
            <family val="3"/>
            <charset val="128"/>
          </rPr>
          <t>岩田京次:</t>
        </r>
        <r>
          <rPr>
            <sz val="9"/>
            <color indexed="81"/>
            <rFont val="ＭＳ Ｐゴシック"/>
            <family val="3"/>
            <charset val="128"/>
          </rPr>
          <t xml:space="preserve">
</t>
        </r>
      </text>
    </comment>
    <comment ref="AK28" authorId="0" shapeId="0" xr:uid="{00000000-0006-0000-0C00-0000BF000000}">
      <text>
        <r>
          <rPr>
            <b/>
            <sz val="9"/>
            <color indexed="81"/>
            <rFont val="ＭＳ Ｐゴシック"/>
            <family val="3"/>
            <charset val="128"/>
          </rPr>
          <t>岩田京次:</t>
        </r>
        <r>
          <rPr>
            <sz val="9"/>
            <color indexed="81"/>
            <rFont val="ＭＳ Ｐゴシック"/>
            <family val="3"/>
            <charset val="128"/>
          </rPr>
          <t xml:space="preserve">
</t>
        </r>
      </text>
    </comment>
    <comment ref="AO28" authorId="0" shapeId="0" xr:uid="{00000000-0006-0000-0C00-0000C0000000}">
      <text>
        <r>
          <rPr>
            <b/>
            <sz val="9"/>
            <color indexed="81"/>
            <rFont val="ＭＳ Ｐゴシック"/>
            <family val="3"/>
            <charset val="128"/>
          </rPr>
          <t>岩田京次:</t>
        </r>
        <r>
          <rPr>
            <sz val="9"/>
            <color indexed="81"/>
            <rFont val="ＭＳ Ｐゴシック"/>
            <family val="3"/>
            <charset val="128"/>
          </rPr>
          <t xml:space="preserve">
</t>
        </r>
      </text>
    </comment>
    <comment ref="AS28" authorId="0" shapeId="0" xr:uid="{00000000-0006-0000-0C00-0000C1000000}">
      <text>
        <r>
          <rPr>
            <b/>
            <sz val="9"/>
            <color indexed="81"/>
            <rFont val="ＭＳ Ｐゴシック"/>
            <family val="3"/>
            <charset val="128"/>
          </rPr>
          <t>岩田京次:</t>
        </r>
        <r>
          <rPr>
            <sz val="9"/>
            <color indexed="81"/>
            <rFont val="ＭＳ Ｐゴシック"/>
            <family val="3"/>
            <charset val="128"/>
          </rPr>
          <t xml:space="preserve">
</t>
        </r>
      </text>
    </comment>
    <comment ref="AW28" authorId="0" shapeId="0" xr:uid="{00000000-0006-0000-0C00-0000C2000000}">
      <text>
        <r>
          <rPr>
            <b/>
            <sz val="9"/>
            <color indexed="81"/>
            <rFont val="ＭＳ Ｐゴシック"/>
            <family val="3"/>
            <charset val="128"/>
          </rPr>
          <t>岩田京次:</t>
        </r>
        <r>
          <rPr>
            <sz val="9"/>
            <color indexed="81"/>
            <rFont val="ＭＳ Ｐゴシック"/>
            <family val="3"/>
            <charset val="128"/>
          </rPr>
          <t xml:space="preserve">
</t>
        </r>
      </text>
    </comment>
    <comment ref="BA28" authorId="0" shapeId="0" xr:uid="{00000000-0006-0000-0C00-0000C3000000}">
      <text>
        <r>
          <rPr>
            <b/>
            <sz val="9"/>
            <color indexed="81"/>
            <rFont val="ＭＳ Ｐゴシック"/>
            <family val="3"/>
            <charset val="128"/>
          </rPr>
          <t>岩田京次:</t>
        </r>
        <r>
          <rPr>
            <sz val="9"/>
            <color indexed="81"/>
            <rFont val="ＭＳ Ｐゴシック"/>
            <family val="3"/>
            <charset val="128"/>
          </rPr>
          <t xml:space="preserve">
</t>
        </r>
      </text>
    </comment>
    <comment ref="BE28" authorId="0" shapeId="0" xr:uid="{00000000-0006-0000-0C00-0000C4000000}">
      <text>
        <r>
          <rPr>
            <b/>
            <sz val="9"/>
            <color indexed="81"/>
            <rFont val="ＭＳ Ｐゴシック"/>
            <family val="3"/>
            <charset val="128"/>
          </rPr>
          <t>岩田京次:</t>
        </r>
        <r>
          <rPr>
            <sz val="9"/>
            <color indexed="81"/>
            <rFont val="ＭＳ Ｐゴシック"/>
            <family val="3"/>
            <charset val="128"/>
          </rPr>
          <t xml:space="preserve">
</t>
        </r>
      </text>
    </comment>
    <comment ref="BI28" authorId="0" shapeId="0" xr:uid="{00000000-0006-0000-0C00-0000C5000000}">
      <text>
        <r>
          <rPr>
            <b/>
            <sz val="9"/>
            <color indexed="81"/>
            <rFont val="ＭＳ Ｐゴシック"/>
            <family val="3"/>
            <charset val="128"/>
          </rPr>
          <t>岩田京次:</t>
        </r>
        <r>
          <rPr>
            <sz val="9"/>
            <color indexed="81"/>
            <rFont val="ＭＳ Ｐゴシック"/>
            <family val="3"/>
            <charset val="128"/>
          </rPr>
          <t xml:space="preserve">
</t>
        </r>
      </text>
    </comment>
    <comment ref="BM28" authorId="0" shapeId="0" xr:uid="{00000000-0006-0000-0C00-0000C6000000}">
      <text>
        <r>
          <rPr>
            <b/>
            <sz val="9"/>
            <color indexed="81"/>
            <rFont val="ＭＳ Ｐゴシック"/>
            <family val="3"/>
            <charset val="128"/>
          </rPr>
          <t>岩田京次:</t>
        </r>
        <r>
          <rPr>
            <sz val="9"/>
            <color indexed="81"/>
            <rFont val="ＭＳ Ｐゴシック"/>
            <family val="3"/>
            <charset val="128"/>
          </rPr>
          <t xml:space="preserve">
</t>
        </r>
      </text>
    </comment>
    <comment ref="BQ28" authorId="0" shapeId="0" xr:uid="{00000000-0006-0000-0C00-0000C7000000}">
      <text>
        <r>
          <rPr>
            <b/>
            <sz val="9"/>
            <color indexed="81"/>
            <rFont val="ＭＳ Ｐゴシック"/>
            <family val="3"/>
            <charset val="128"/>
          </rPr>
          <t>岩田京次:</t>
        </r>
        <r>
          <rPr>
            <sz val="9"/>
            <color indexed="81"/>
            <rFont val="ＭＳ Ｐゴシック"/>
            <family val="3"/>
            <charset val="128"/>
          </rPr>
          <t xml:space="preserve">
</t>
        </r>
      </text>
    </comment>
    <comment ref="BU28" authorId="0" shapeId="0" xr:uid="{00000000-0006-0000-0C00-0000C8000000}">
      <text>
        <r>
          <rPr>
            <b/>
            <sz val="9"/>
            <color indexed="81"/>
            <rFont val="ＭＳ Ｐゴシック"/>
            <family val="3"/>
            <charset val="128"/>
          </rPr>
          <t>岩田京次:</t>
        </r>
        <r>
          <rPr>
            <sz val="9"/>
            <color indexed="81"/>
            <rFont val="ＭＳ Ｐゴシック"/>
            <family val="3"/>
            <charset val="128"/>
          </rPr>
          <t xml:space="preserve">
</t>
        </r>
      </text>
    </comment>
    <comment ref="CO28" authorId="2" shapeId="0" xr:uid="{00000000-0006-0000-0C00-0000C9000000}">
      <text/>
    </comment>
    <comment ref="C29" authorId="1" shapeId="0" xr:uid="{00000000-0006-0000-0C00-0000CA000000}">
      <text>
        <r>
          <rPr>
            <b/>
            <sz val="9"/>
            <color indexed="81"/>
            <rFont val="ＭＳ Ｐゴシック"/>
            <family val="3"/>
            <charset val="128"/>
          </rPr>
          <t>iwata:</t>
        </r>
        <r>
          <rPr>
            <sz val="9"/>
            <color indexed="81"/>
            <rFont val="ＭＳ Ｐゴシック"/>
            <family val="3"/>
            <charset val="128"/>
          </rPr>
          <t xml:space="preserve">
</t>
        </r>
      </text>
    </comment>
    <comment ref="D29" authorId="0" shapeId="0" xr:uid="{00000000-0006-0000-0C00-0000CB000000}">
      <text>
        <r>
          <rPr>
            <b/>
            <sz val="9"/>
            <color indexed="81"/>
            <rFont val="ＭＳ Ｐゴシック"/>
            <family val="3"/>
            <charset val="128"/>
          </rPr>
          <t>岩田京次:</t>
        </r>
        <r>
          <rPr>
            <sz val="9"/>
            <color indexed="81"/>
            <rFont val="ＭＳ Ｐゴシック"/>
            <family val="3"/>
            <charset val="128"/>
          </rPr>
          <t xml:space="preserve">
</t>
        </r>
      </text>
    </comment>
    <comment ref="E29" authorId="0" shapeId="0" xr:uid="{00000000-0006-0000-0C00-0000CC000000}">
      <text/>
    </comment>
    <comment ref="F29" authorId="1" shapeId="0" xr:uid="{00000000-0006-0000-0C00-0000CD000000}">
      <text>
        <r>
          <rPr>
            <b/>
            <sz val="9"/>
            <color indexed="81"/>
            <rFont val="ＭＳ Ｐゴシック"/>
            <family val="3"/>
            <charset val="128"/>
          </rPr>
          <t>iwata:</t>
        </r>
        <r>
          <rPr>
            <sz val="9"/>
            <color indexed="81"/>
            <rFont val="ＭＳ Ｐゴシック"/>
            <family val="3"/>
            <charset val="128"/>
          </rPr>
          <t xml:space="preserve">
</t>
        </r>
      </text>
    </comment>
    <comment ref="Y29" authorId="0" shapeId="0" xr:uid="{00000000-0006-0000-0C00-0000CE000000}">
      <text>
        <r>
          <rPr>
            <b/>
            <sz val="9"/>
            <color indexed="81"/>
            <rFont val="ＭＳ Ｐゴシック"/>
            <family val="3"/>
            <charset val="128"/>
          </rPr>
          <t>岩田京次:</t>
        </r>
        <r>
          <rPr>
            <sz val="9"/>
            <color indexed="81"/>
            <rFont val="ＭＳ Ｐゴシック"/>
            <family val="3"/>
            <charset val="128"/>
          </rPr>
          <t xml:space="preserve">
</t>
        </r>
      </text>
    </comment>
    <comment ref="AC29" authorId="0" shapeId="0" xr:uid="{00000000-0006-0000-0C00-0000CF000000}">
      <text>
        <r>
          <rPr>
            <b/>
            <sz val="9"/>
            <color indexed="81"/>
            <rFont val="ＭＳ Ｐゴシック"/>
            <family val="3"/>
            <charset val="128"/>
          </rPr>
          <t>岩田京次:</t>
        </r>
        <r>
          <rPr>
            <sz val="9"/>
            <color indexed="81"/>
            <rFont val="ＭＳ Ｐゴシック"/>
            <family val="3"/>
            <charset val="128"/>
          </rPr>
          <t xml:space="preserve">
</t>
        </r>
      </text>
    </comment>
    <comment ref="AG29" authorId="0" shapeId="0" xr:uid="{00000000-0006-0000-0C00-0000D0000000}">
      <text>
        <r>
          <rPr>
            <b/>
            <sz val="9"/>
            <color indexed="81"/>
            <rFont val="ＭＳ Ｐゴシック"/>
            <family val="3"/>
            <charset val="128"/>
          </rPr>
          <t>岩田京次:</t>
        </r>
        <r>
          <rPr>
            <sz val="9"/>
            <color indexed="81"/>
            <rFont val="ＭＳ Ｐゴシック"/>
            <family val="3"/>
            <charset val="128"/>
          </rPr>
          <t xml:space="preserve">
</t>
        </r>
      </text>
    </comment>
    <comment ref="AK29" authorId="0" shapeId="0" xr:uid="{00000000-0006-0000-0C00-0000D1000000}">
      <text>
        <r>
          <rPr>
            <b/>
            <sz val="9"/>
            <color indexed="81"/>
            <rFont val="ＭＳ Ｐゴシック"/>
            <family val="3"/>
            <charset val="128"/>
          </rPr>
          <t>岩田京次:</t>
        </r>
        <r>
          <rPr>
            <sz val="9"/>
            <color indexed="81"/>
            <rFont val="ＭＳ Ｐゴシック"/>
            <family val="3"/>
            <charset val="128"/>
          </rPr>
          <t xml:space="preserve">
</t>
        </r>
      </text>
    </comment>
    <comment ref="AO29" authorId="0" shapeId="0" xr:uid="{00000000-0006-0000-0C00-0000D2000000}">
      <text>
        <r>
          <rPr>
            <b/>
            <sz val="9"/>
            <color indexed="81"/>
            <rFont val="ＭＳ Ｐゴシック"/>
            <family val="3"/>
            <charset val="128"/>
          </rPr>
          <t>岩田京次:</t>
        </r>
        <r>
          <rPr>
            <sz val="9"/>
            <color indexed="81"/>
            <rFont val="ＭＳ Ｐゴシック"/>
            <family val="3"/>
            <charset val="128"/>
          </rPr>
          <t xml:space="preserve">
</t>
        </r>
      </text>
    </comment>
    <comment ref="AS29" authorId="0" shapeId="0" xr:uid="{00000000-0006-0000-0C00-0000D3000000}">
      <text>
        <r>
          <rPr>
            <b/>
            <sz val="9"/>
            <color indexed="81"/>
            <rFont val="ＭＳ Ｐゴシック"/>
            <family val="3"/>
            <charset val="128"/>
          </rPr>
          <t>岩田京次:</t>
        </r>
        <r>
          <rPr>
            <sz val="9"/>
            <color indexed="81"/>
            <rFont val="ＭＳ Ｐゴシック"/>
            <family val="3"/>
            <charset val="128"/>
          </rPr>
          <t xml:space="preserve">
</t>
        </r>
      </text>
    </comment>
    <comment ref="AW29" authorId="0" shapeId="0" xr:uid="{00000000-0006-0000-0C00-0000D4000000}">
      <text>
        <r>
          <rPr>
            <b/>
            <sz val="9"/>
            <color indexed="81"/>
            <rFont val="ＭＳ Ｐゴシック"/>
            <family val="3"/>
            <charset val="128"/>
          </rPr>
          <t>岩田京次:</t>
        </r>
        <r>
          <rPr>
            <sz val="9"/>
            <color indexed="81"/>
            <rFont val="ＭＳ Ｐゴシック"/>
            <family val="3"/>
            <charset val="128"/>
          </rPr>
          <t xml:space="preserve">
</t>
        </r>
      </text>
    </comment>
    <comment ref="BA29" authorId="0" shapeId="0" xr:uid="{00000000-0006-0000-0C00-0000D5000000}">
      <text>
        <r>
          <rPr>
            <b/>
            <sz val="9"/>
            <color indexed="81"/>
            <rFont val="ＭＳ Ｐゴシック"/>
            <family val="3"/>
            <charset val="128"/>
          </rPr>
          <t>岩田京次:</t>
        </r>
        <r>
          <rPr>
            <sz val="9"/>
            <color indexed="81"/>
            <rFont val="ＭＳ Ｐゴシック"/>
            <family val="3"/>
            <charset val="128"/>
          </rPr>
          <t xml:space="preserve">
</t>
        </r>
      </text>
    </comment>
    <comment ref="BE29" authorId="0" shapeId="0" xr:uid="{00000000-0006-0000-0C00-0000D6000000}">
      <text>
        <r>
          <rPr>
            <b/>
            <sz val="9"/>
            <color indexed="81"/>
            <rFont val="ＭＳ Ｐゴシック"/>
            <family val="3"/>
            <charset val="128"/>
          </rPr>
          <t>岩田京次:</t>
        </r>
        <r>
          <rPr>
            <sz val="9"/>
            <color indexed="81"/>
            <rFont val="ＭＳ Ｐゴシック"/>
            <family val="3"/>
            <charset val="128"/>
          </rPr>
          <t xml:space="preserve">
</t>
        </r>
      </text>
    </comment>
    <comment ref="BI29" authorId="0" shapeId="0" xr:uid="{00000000-0006-0000-0C00-0000D7000000}">
      <text>
        <r>
          <rPr>
            <b/>
            <sz val="9"/>
            <color indexed="81"/>
            <rFont val="ＭＳ Ｐゴシック"/>
            <family val="3"/>
            <charset val="128"/>
          </rPr>
          <t>岩田京次:</t>
        </r>
        <r>
          <rPr>
            <sz val="9"/>
            <color indexed="81"/>
            <rFont val="ＭＳ Ｐゴシック"/>
            <family val="3"/>
            <charset val="128"/>
          </rPr>
          <t xml:space="preserve">
</t>
        </r>
      </text>
    </comment>
    <comment ref="BM29" authorId="0" shapeId="0" xr:uid="{00000000-0006-0000-0C00-0000D8000000}">
      <text>
        <r>
          <rPr>
            <b/>
            <sz val="9"/>
            <color indexed="81"/>
            <rFont val="ＭＳ Ｐゴシック"/>
            <family val="3"/>
            <charset val="128"/>
          </rPr>
          <t>岩田京次:</t>
        </r>
        <r>
          <rPr>
            <sz val="9"/>
            <color indexed="81"/>
            <rFont val="ＭＳ Ｐゴシック"/>
            <family val="3"/>
            <charset val="128"/>
          </rPr>
          <t xml:space="preserve">
</t>
        </r>
      </text>
    </comment>
    <comment ref="BQ29" authorId="0" shapeId="0" xr:uid="{00000000-0006-0000-0C00-0000D9000000}">
      <text>
        <r>
          <rPr>
            <b/>
            <sz val="9"/>
            <color indexed="81"/>
            <rFont val="ＭＳ Ｐゴシック"/>
            <family val="3"/>
            <charset val="128"/>
          </rPr>
          <t>岩田京次:</t>
        </r>
        <r>
          <rPr>
            <sz val="9"/>
            <color indexed="81"/>
            <rFont val="ＭＳ Ｐゴシック"/>
            <family val="3"/>
            <charset val="128"/>
          </rPr>
          <t xml:space="preserve">
</t>
        </r>
      </text>
    </comment>
    <comment ref="BU29" authorId="0" shapeId="0" xr:uid="{00000000-0006-0000-0C00-0000DA000000}">
      <text>
        <r>
          <rPr>
            <b/>
            <sz val="9"/>
            <color indexed="81"/>
            <rFont val="ＭＳ Ｐゴシック"/>
            <family val="3"/>
            <charset val="128"/>
          </rPr>
          <t>岩田京次:</t>
        </r>
        <r>
          <rPr>
            <sz val="9"/>
            <color indexed="81"/>
            <rFont val="ＭＳ Ｐゴシック"/>
            <family val="3"/>
            <charset val="128"/>
          </rPr>
          <t xml:space="preserve">
</t>
        </r>
      </text>
    </comment>
    <comment ref="CO29" authorId="2" shapeId="0" xr:uid="{00000000-0006-0000-0C00-0000DB000000}">
      <text/>
    </comment>
    <comment ref="C30" authorId="1" shapeId="0" xr:uid="{00000000-0006-0000-0C00-0000DC000000}">
      <text>
        <r>
          <rPr>
            <b/>
            <sz val="9"/>
            <color indexed="81"/>
            <rFont val="ＭＳ Ｐゴシック"/>
            <family val="3"/>
            <charset val="128"/>
          </rPr>
          <t>iwata:</t>
        </r>
        <r>
          <rPr>
            <sz val="9"/>
            <color indexed="81"/>
            <rFont val="ＭＳ Ｐゴシック"/>
            <family val="3"/>
            <charset val="128"/>
          </rPr>
          <t xml:space="preserve">
</t>
        </r>
      </text>
    </comment>
    <comment ref="D30" authorId="0" shapeId="0" xr:uid="{00000000-0006-0000-0C00-0000DD000000}">
      <text>
        <r>
          <rPr>
            <b/>
            <sz val="9"/>
            <color indexed="81"/>
            <rFont val="ＭＳ Ｐゴシック"/>
            <family val="3"/>
            <charset val="128"/>
          </rPr>
          <t>岩田京次:</t>
        </r>
        <r>
          <rPr>
            <sz val="9"/>
            <color indexed="81"/>
            <rFont val="ＭＳ Ｐゴシック"/>
            <family val="3"/>
            <charset val="128"/>
          </rPr>
          <t xml:space="preserve">
</t>
        </r>
      </text>
    </comment>
    <comment ref="E30" authorId="0" shapeId="0" xr:uid="{00000000-0006-0000-0C00-0000DE000000}">
      <text/>
    </comment>
    <comment ref="F30" authorId="1" shapeId="0" xr:uid="{00000000-0006-0000-0C00-0000DF000000}">
      <text>
        <r>
          <rPr>
            <b/>
            <sz val="9"/>
            <color indexed="81"/>
            <rFont val="ＭＳ Ｐゴシック"/>
            <family val="3"/>
            <charset val="128"/>
          </rPr>
          <t>iwata:</t>
        </r>
        <r>
          <rPr>
            <sz val="9"/>
            <color indexed="81"/>
            <rFont val="ＭＳ Ｐゴシック"/>
            <family val="3"/>
            <charset val="128"/>
          </rPr>
          <t xml:space="preserve">
</t>
        </r>
      </text>
    </comment>
    <comment ref="Y30" authorId="0" shapeId="0" xr:uid="{00000000-0006-0000-0C00-0000E0000000}">
      <text>
        <r>
          <rPr>
            <b/>
            <sz val="9"/>
            <color indexed="81"/>
            <rFont val="ＭＳ Ｐゴシック"/>
            <family val="3"/>
            <charset val="128"/>
          </rPr>
          <t>岩田京次:</t>
        </r>
        <r>
          <rPr>
            <sz val="9"/>
            <color indexed="81"/>
            <rFont val="ＭＳ Ｐゴシック"/>
            <family val="3"/>
            <charset val="128"/>
          </rPr>
          <t xml:space="preserve">
</t>
        </r>
      </text>
    </comment>
    <comment ref="AC30" authorId="0" shapeId="0" xr:uid="{00000000-0006-0000-0C00-0000E1000000}">
      <text>
        <r>
          <rPr>
            <b/>
            <sz val="9"/>
            <color indexed="81"/>
            <rFont val="ＭＳ Ｐゴシック"/>
            <family val="3"/>
            <charset val="128"/>
          </rPr>
          <t>岩田京次:</t>
        </r>
        <r>
          <rPr>
            <sz val="9"/>
            <color indexed="81"/>
            <rFont val="ＭＳ Ｐゴシック"/>
            <family val="3"/>
            <charset val="128"/>
          </rPr>
          <t xml:space="preserve">
</t>
        </r>
      </text>
    </comment>
    <comment ref="AG30" authorId="0" shapeId="0" xr:uid="{00000000-0006-0000-0C00-0000E2000000}">
      <text>
        <r>
          <rPr>
            <b/>
            <sz val="9"/>
            <color indexed="81"/>
            <rFont val="ＭＳ Ｐゴシック"/>
            <family val="3"/>
            <charset val="128"/>
          </rPr>
          <t>岩田京次:</t>
        </r>
        <r>
          <rPr>
            <sz val="9"/>
            <color indexed="81"/>
            <rFont val="ＭＳ Ｐゴシック"/>
            <family val="3"/>
            <charset val="128"/>
          </rPr>
          <t xml:space="preserve">
</t>
        </r>
      </text>
    </comment>
    <comment ref="AK30" authorId="0" shapeId="0" xr:uid="{00000000-0006-0000-0C00-0000E3000000}">
      <text>
        <r>
          <rPr>
            <b/>
            <sz val="9"/>
            <color indexed="81"/>
            <rFont val="ＭＳ Ｐゴシック"/>
            <family val="3"/>
            <charset val="128"/>
          </rPr>
          <t>岩田京次:</t>
        </r>
        <r>
          <rPr>
            <sz val="9"/>
            <color indexed="81"/>
            <rFont val="ＭＳ Ｐゴシック"/>
            <family val="3"/>
            <charset val="128"/>
          </rPr>
          <t xml:space="preserve">
</t>
        </r>
      </text>
    </comment>
    <comment ref="AO30" authorId="0" shapeId="0" xr:uid="{00000000-0006-0000-0C00-0000E4000000}">
      <text>
        <r>
          <rPr>
            <b/>
            <sz val="9"/>
            <color indexed="81"/>
            <rFont val="ＭＳ Ｐゴシック"/>
            <family val="3"/>
            <charset val="128"/>
          </rPr>
          <t>岩田京次:</t>
        </r>
        <r>
          <rPr>
            <sz val="9"/>
            <color indexed="81"/>
            <rFont val="ＭＳ Ｐゴシック"/>
            <family val="3"/>
            <charset val="128"/>
          </rPr>
          <t xml:space="preserve">
</t>
        </r>
      </text>
    </comment>
    <comment ref="AS30" authorId="0" shapeId="0" xr:uid="{00000000-0006-0000-0C00-0000E5000000}">
      <text>
        <r>
          <rPr>
            <b/>
            <sz val="9"/>
            <color indexed="81"/>
            <rFont val="ＭＳ Ｐゴシック"/>
            <family val="3"/>
            <charset val="128"/>
          </rPr>
          <t>岩田京次:</t>
        </r>
        <r>
          <rPr>
            <sz val="9"/>
            <color indexed="81"/>
            <rFont val="ＭＳ Ｐゴシック"/>
            <family val="3"/>
            <charset val="128"/>
          </rPr>
          <t xml:space="preserve">
</t>
        </r>
      </text>
    </comment>
    <comment ref="AW30" authorId="0" shapeId="0" xr:uid="{00000000-0006-0000-0C00-0000E6000000}">
      <text>
        <r>
          <rPr>
            <b/>
            <sz val="9"/>
            <color indexed="81"/>
            <rFont val="ＭＳ Ｐゴシック"/>
            <family val="3"/>
            <charset val="128"/>
          </rPr>
          <t>岩田京次:</t>
        </r>
        <r>
          <rPr>
            <sz val="9"/>
            <color indexed="81"/>
            <rFont val="ＭＳ Ｐゴシック"/>
            <family val="3"/>
            <charset val="128"/>
          </rPr>
          <t xml:space="preserve">
</t>
        </r>
      </text>
    </comment>
    <comment ref="BA30" authorId="0" shapeId="0" xr:uid="{00000000-0006-0000-0C00-0000E7000000}">
      <text>
        <r>
          <rPr>
            <b/>
            <sz val="9"/>
            <color indexed="81"/>
            <rFont val="ＭＳ Ｐゴシック"/>
            <family val="3"/>
            <charset val="128"/>
          </rPr>
          <t>岩田京次:</t>
        </r>
        <r>
          <rPr>
            <sz val="9"/>
            <color indexed="81"/>
            <rFont val="ＭＳ Ｐゴシック"/>
            <family val="3"/>
            <charset val="128"/>
          </rPr>
          <t xml:space="preserve">
</t>
        </r>
      </text>
    </comment>
    <comment ref="BE30" authorId="0" shapeId="0" xr:uid="{00000000-0006-0000-0C00-0000E8000000}">
      <text>
        <r>
          <rPr>
            <b/>
            <sz val="9"/>
            <color indexed="81"/>
            <rFont val="ＭＳ Ｐゴシック"/>
            <family val="3"/>
            <charset val="128"/>
          </rPr>
          <t>岩田京次:</t>
        </r>
        <r>
          <rPr>
            <sz val="9"/>
            <color indexed="81"/>
            <rFont val="ＭＳ Ｐゴシック"/>
            <family val="3"/>
            <charset val="128"/>
          </rPr>
          <t xml:space="preserve">
</t>
        </r>
      </text>
    </comment>
    <comment ref="BI30" authorId="0" shapeId="0" xr:uid="{00000000-0006-0000-0C00-0000E9000000}">
      <text>
        <r>
          <rPr>
            <b/>
            <sz val="9"/>
            <color indexed="81"/>
            <rFont val="ＭＳ Ｐゴシック"/>
            <family val="3"/>
            <charset val="128"/>
          </rPr>
          <t>岩田京次:</t>
        </r>
        <r>
          <rPr>
            <sz val="9"/>
            <color indexed="81"/>
            <rFont val="ＭＳ Ｐゴシック"/>
            <family val="3"/>
            <charset val="128"/>
          </rPr>
          <t xml:space="preserve">
</t>
        </r>
      </text>
    </comment>
    <comment ref="BM30" authorId="0" shapeId="0" xr:uid="{00000000-0006-0000-0C00-0000EA000000}">
      <text>
        <r>
          <rPr>
            <b/>
            <sz val="9"/>
            <color indexed="81"/>
            <rFont val="ＭＳ Ｐゴシック"/>
            <family val="3"/>
            <charset val="128"/>
          </rPr>
          <t>岩田京次:</t>
        </r>
        <r>
          <rPr>
            <sz val="9"/>
            <color indexed="81"/>
            <rFont val="ＭＳ Ｐゴシック"/>
            <family val="3"/>
            <charset val="128"/>
          </rPr>
          <t xml:space="preserve">
</t>
        </r>
      </text>
    </comment>
    <comment ref="BQ30" authorId="0" shapeId="0" xr:uid="{00000000-0006-0000-0C00-0000EB000000}">
      <text>
        <r>
          <rPr>
            <b/>
            <sz val="9"/>
            <color indexed="81"/>
            <rFont val="ＭＳ Ｐゴシック"/>
            <family val="3"/>
            <charset val="128"/>
          </rPr>
          <t>岩田京次:</t>
        </r>
        <r>
          <rPr>
            <sz val="9"/>
            <color indexed="81"/>
            <rFont val="ＭＳ Ｐゴシック"/>
            <family val="3"/>
            <charset val="128"/>
          </rPr>
          <t xml:space="preserve">
</t>
        </r>
      </text>
    </comment>
    <comment ref="BU30" authorId="0" shapeId="0" xr:uid="{00000000-0006-0000-0C00-0000EC000000}">
      <text>
        <r>
          <rPr>
            <b/>
            <sz val="9"/>
            <color indexed="81"/>
            <rFont val="ＭＳ Ｐゴシック"/>
            <family val="3"/>
            <charset val="128"/>
          </rPr>
          <t>岩田京次:</t>
        </r>
        <r>
          <rPr>
            <sz val="9"/>
            <color indexed="81"/>
            <rFont val="ＭＳ Ｐゴシック"/>
            <family val="3"/>
            <charset val="128"/>
          </rPr>
          <t xml:space="preserve">
</t>
        </r>
      </text>
    </comment>
    <comment ref="CO30" authorId="2" shapeId="0" xr:uid="{00000000-0006-0000-0C00-0000ED000000}">
      <text/>
    </comment>
    <comment ref="C31" authorId="1" shapeId="0" xr:uid="{00000000-0006-0000-0C00-0000EE000000}">
      <text>
        <r>
          <rPr>
            <b/>
            <sz val="9"/>
            <color indexed="81"/>
            <rFont val="ＭＳ Ｐゴシック"/>
            <family val="3"/>
            <charset val="128"/>
          </rPr>
          <t>iwata:</t>
        </r>
        <r>
          <rPr>
            <sz val="9"/>
            <color indexed="81"/>
            <rFont val="ＭＳ Ｐゴシック"/>
            <family val="3"/>
            <charset val="128"/>
          </rPr>
          <t xml:space="preserve">
</t>
        </r>
      </text>
    </comment>
    <comment ref="D31" authorId="0" shapeId="0" xr:uid="{00000000-0006-0000-0C00-0000EF000000}">
      <text>
        <r>
          <rPr>
            <b/>
            <sz val="9"/>
            <color indexed="81"/>
            <rFont val="ＭＳ Ｐゴシック"/>
            <family val="3"/>
            <charset val="128"/>
          </rPr>
          <t>岩田京次:</t>
        </r>
        <r>
          <rPr>
            <sz val="9"/>
            <color indexed="81"/>
            <rFont val="ＭＳ Ｐゴシック"/>
            <family val="3"/>
            <charset val="128"/>
          </rPr>
          <t xml:space="preserve">
</t>
        </r>
      </text>
    </comment>
    <comment ref="E31" authorId="0" shapeId="0" xr:uid="{00000000-0006-0000-0C00-0000F0000000}">
      <text/>
    </comment>
    <comment ref="F31" authorId="1" shapeId="0" xr:uid="{00000000-0006-0000-0C00-0000F1000000}">
      <text>
        <r>
          <rPr>
            <b/>
            <sz val="9"/>
            <color indexed="81"/>
            <rFont val="ＭＳ Ｐゴシック"/>
            <family val="3"/>
            <charset val="128"/>
          </rPr>
          <t>iwata:</t>
        </r>
        <r>
          <rPr>
            <sz val="9"/>
            <color indexed="81"/>
            <rFont val="ＭＳ Ｐゴシック"/>
            <family val="3"/>
            <charset val="128"/>
          </rPr>
          <t xml:space="preserve">
</t>
        </r>
      </text>
    </comment>
    <comment ref="Y31" authorId="0" shapeId="0" xr:uid="{00000000-0006-0000-0C00-0000F2000000}">
      <text>
        <r>
          <rPr>
            <b/>
            <sz val="9"/>
            <color indexed="81"/>
            <rFont val="ＭＳ Ｐゴシック"/>
            <family val="3"/>
            <charset val="128"/>
          </rPr>
          <t>岩田京次:</t>
        </r>
        <r>
          <rPr>
            <sz val="9"/>
            <color indexed="81"/>
            <rFont val="ＭＳ Ｐゴシック"/>
            <family val="3"/>
            <charset val="128"/>
          </rPr>
          <t xml:space="preserve">
</t>
        </r>
      </text>
    </comment>
    <comment ref="AC31" authorId="0" shapeId="0" xr:uid="{00000000-0006-0000-0C00-0000F3000000}">
      <text>
        <r>
          <rPr>
            <b/>
            <sz val="9"/>
            <color indexed="81"/>
            <rFont val="ＭＳ Ｐゴシック"/>
            <family val="3"/>
            <charset val="128"/>
          </rPr>
          <t>岩田京次:</t>
        </r>
        <r>
          <rPr>
            <sz val="9"/>
            <color indexed="81"/>
            <rFont val="ＭＳ Ｐゴシック"/>
            <family val="3"/>
            <charset val="128"/>
          </rPr>
          <t xml:space="preserve">
</t>
        </r>
      </text>
    </comment>
    <comment ref="AG31" authorId="0" shapeId="0" xr:uid="{00000000-0006-0000-0C00-0000F4000000}">
      <text>
        <r>
          <rPr>
            <b/>
            <sz val="9"/>
            <color indexed="81"/>
            <rFont val="ＭＳ Ｐゴシック"/>
            <family val="3"/>
            <charset val="128"/>
          </rPr>
          <t>岩田京次:</t>
        </r>
        <r>
          <rPr>
            <sz val="9"/>
            <color indexed="81"/>
            <rFont val="ＭＳ Ｐゴシック"/>
            <family val="3"/>
            <charset val="128"/>
          </rPr>
          <t xml:space="preserve">
</t>
        </r>
      </text>
    </comment>
    <comment ref="AK31" authorId="0" shapeId="0" xr:uid="{00000000-0006-0000-0C00-0000F5000000}">
      <text>
        <r>
          <rPr>
            <b/>
            <sz val="9"/>
            <color indexed="81"/>
            <rFont val="ＭＳ Ｐゴシック"/>
            <family val="3"/>
            <charset val="128"/>
          </rPr>
          <t>岩田京次:</t>
        </r>
        <r>
          <rPr>
            <sz val="9"/>
            <color indexed="81"/>
            <rFont val="ＭＳ Ｐゴシック"/>
            <family val="3"/>
            <charset val="128"/>
          </rPr>
          <t xml:space="preserve">
</t>
        </r>
      </text>
    </comment>
    <comment ref="AO31" authorId="0" shapeId="0" xr:uid="{00000000-0006-0000-0C00-0000F6000000}">
      <text>
        <r>
          <rPr>
            <b/>
            <sz val="9"/>
            <color indexed="81"/>
            <rFont val="ＭＳ Ｐゴシック"/>
            <family val="3"/>
            <charset val="128"/>
          </rPr>
          <t>岩田京次:</t>
        </r>
        <r>
          <rPr>
            <sz val="9"/>
            <color indexed="81"/>
            <rFont val="ＭＳ Ｐゴシック"/>
            <family val="3"/>
            <charset val="128"/>
          </rPr>
          <t xml:space="preserve">
</t>
        </r>
      </text>
    </comment>
    <comment ref="AS31" authorId="0" shapeId="0" xr:uid="{00000000-0006-0000-0C00-0000F7000000}">
      <text>
        <r>
          <rPr>
            <b/>
            <sz val="9"/>
            <color indexed="81"/>
            <rFont val="ＭＳ Ｐゴシック"/>
            <family val="3"/>
            <charset val="128"/>
          </rPr>
          <t>岩田京次:</t>
        </r>
        <r>
          <rPr>
            <sz val="9"/>
            <color indexed="81"/>
            <rFont val="ＭＳ Ｐゴシック"/>
            <family val="3"/>
            <charset val="128"/>
          </rPr>
          <t xml:space="preserve">
</t>
        </r>
      </text>
    </comment>
    <comment ref="AW31" authorId="0" shapeId="0" xr:uid="{00000000-0006-0000-0C00-0000F8000000}">
      <text>
        <r>
          <rPr>
            <b/>
            <sz val="9"/>
            <color indexed="81"/>
            <rFont val="ＭＳ Ｐゴシック"/>
            <family val="3"/>
            <charset val="128"/>
          </rPr>
          <t>岩田京次:</t>
        </r>
        <r>
          <rPr>
            <sz val="9"/>
            <color indexed="81"/>
            <rFont val="ＭＳ Ｐゴシック"/>
            <family val="3"/>
            <charset val="128"/>
          </rPr>
          <t xml:space="preserve">
</t>
        </r>
      </text>
    </comment>
    <comment ref="BA31" authorId="0" shapeId="0" xr:uid="{00000000-0006-0000-0C00-0000F9000000}">
      <text>
        <r>
          <rPr>
            <b/>
            <sz val="9"/>
            <color indexed="81"/>
            <rFont val="ＭＳ Ｐゴシック"/>
            <family val="3"/>
            <charset val="128"/>
          </rPr>
          <t>岩田京次:</t>
        </r>
        <r>
          <rPr>
            <sz val="9"/>
            <color indexed="81"/>
            <rFont val="ＭＳ Ｐゴシック"/>
            <family val="3"/>
            <charset val="128"/>
          </rPr>
          <t xml:space="preserve">
</t>
        </r>
      </text>
    </comment>
    <comment ref="BE31" authorId="0" shapeId="0" xr:uid="{00000000-0006-0000-0C00-0000FA000000}">
      <text>
        <r>
          <rPr>
            <b/>
            <sz val="9"/>
            <color indexed="81"/>
            <rFont val="ＭＳ Ｐゴシック"/>
            <family val="3"/>
            <charset val="128"/>
          </rPr>
          <t>岩田京次:</t>
        </r>
        <r>
          <rPr>
            <sz val="9"/>
            <color indexed="81"/>
            <rFont val="ＭＳ Ｐゴシック"/>
            <family val="3"/>
            <charset val="128"/>
          </rPr>
          <t xml:space="preserve">
</t>
        </r>
      </text>
    </comment>
    <comment ref="BI31" authorId="0" shapeId="0" xr:uid="{00000000-0006-0000-0C00-0000FB000000}">
      <text>
        <r>
          <rPr>
            <b/>
            <sz val="9"/>
            <color indexed="81"/>
            <rFont val="ＭＳ Ｐゴシック"/>
            <family val="3"/>
            <charset val="128"/>
          </rPr>
          <t>岩田京次:</t>
        </r>
        <r>
          <rPr>
            <sz val="9"/>
            <color indexed="81"/>
            <rFont val="ＭＳ Ｐゴシック"/>
            <family val="3"/>
            <charset val="128"/>
          </rPr>
          <t xml:space="preserve">
</t>
        </r>
      </text>
    </comment>
    <comment ref="BM31" authorId="0" shapeId="0" xr:uid="{00000000-0006-0000-0C00-0000FC000000}">
      <text>
        <r>
          <rPr>
            <b/>
            <sz val="9"/>
            <color indexed="81"/>
            <rFont val="ＭＳ Ｐゴシック"/>
            <family val="3"/>
            <charset val="128"/>
          </rPr>
          <t>岩田京次:</t>
        </r>
        <r>
          <rPr>
            <sz val="9"/>
            <color indexed="81"/>
            <rFont val="ＭＳ Ｐゴシック"/>
            <family val="3"/>
            <charset val="128"/>
          </rPr>
          <t xml:space="preserve">
</t>
        </r>
      </text>
    </comment>
    <comment ref="BQ31" authorId="0" shapeId="0" xr:uid="{00000000-0006-0000-0C00-0000FD000000}">
      <text>
        <r>
          <rPr>
            <b/>
            <sz val="9"/>
            <color indexed="81"/>
            <rFont val="ＭＳ Ｐゴシック"/>
            <family val="3"/>
            <charset val="128"/>
          </rPr>
          <t>岩田京次:</t>
        </r>
        <r>
          <rPr>
            <sz val="9"/>
            <color indexed="81"/>
            <rFont val="ＭＳ Ｐゴシック"/>
            <family val="3"/>
            <charset val="128"/>
          </rPr>
          <t xml:space="preserve">
</t>
        </r>
      </text>
    </comment>
    <comment ref="BU31" authorId="0" shapeId="0" xr:uid="{00000000-0006-0000-0C00-0000FE000000}">
      <text>
        <r>
          <rPr>
            <b/>
            <sz val="9"/>
            <color indexed="81"/>
            <rFont val="ＭＳ Ｐゴシック"/>
            <family val="3"/>
            <charset val="128"/>
          </rPr>
          <t>岩田京次:</t>
        </r>
        <r>
          <rPr>
            <sz val="9"/>
            <color indexed="81"/>
            <rFont val="ＭＳ Ｐゴシック"/>
            <family val="3"/>
            <charset val="128"/>
          </rPr>
          <t xml:space="preserve">
</t>
        </r>
      </text>
    </comment>
    <comment ref="CO31" authorId="2" shapeId="0" xr:uid="{00000000-0006-0000-0C00-0000FF000000}">
      <text/>
    </comment>
    <comment ref="C32" authorId="1" shapeId="0" xr:uid="{00000000-0006-0000-0C00-000000010000}">
      <text>
        <r>
          <rPr>
            <b/>
            <sz val="9"/>
            <color indexed="81"/>
            <rFont val="ＭＳ Ｐゴシック"/>
            <family val="3"/>
            <charset val="128"/>
          </rPr>
          <t>iwata:</t>
        </r>
        <r>
          <rPr>
            <sz val="9"/>
            <color indexed="81"/>
            <rFont val="ＭＳ Ｐゴシック"/>
            <family val="3"/>
            <charset val="128"/>
          </rPr>
          <t xml:space="preserve">
</t>
        </r>
      </text>
    </comment>
    <comment ref="D32" authorId="0" shapeId="0" xr:uid="{00000000-0006-0000-0C00-000001010000}">
      <text>
        <r>
          <rPr>
            <b/>
            <sz val="9"/>
            <color indexed="81"/>
            <rFont val="ＭＳ Ｐゴシック"/>
            <family val="3"/>
            <charset val="128"/>
          </rPr>
          <t>岩田京次:</t>
        </r>
        <r>
          <rPr>
            <sz val="9"/>
            <color indexed="81"/>
            <rFont val="ＭＳ Ｐゴシック"/>
            <family val="3"/>
            <charset val="128"/>
          </rPr>
          <t xml:space="preserve">
</t>
        </r>
      </text>
    </comment>
    <comment ref="E32" authorId="0" shapeId="0" xr:uid="{00000000-0006-0000-0C00-000002010000}">
      <text/>
    </comment>
    <comment ref="F32" authorId="1" shapeId="0" xr:uid="{00000000-0006-0000-0C00-000003010000}">
      <text>
        <r>
          <rPr>
            <b/>
            <sz val="9"/>
            <color indexed="81"/>
            <rFont val="ＭＳ Ｐゴシック"/>
            <family val="3"/>
            <charset val="128"/>
          </rPr>
          <t>iwata:</t>
        </r>
        <r>
          <rPr>
            <sz val="9"/>
            <color indexed="81"/>
            <rFont val="ＭＳ Ｐゴシック"/>
            <family val="3"/>
            <charset val="128"/>
          </rPr>
          <t xml:space="preserve">
</t>
        </r>
      </text>
    </comment>
    <comment ref="Y32" authorId="0" shapeId="0" xr:uid="{00000000-0006-0000-0C00-000004010000}">
      <text>
        <r>
          <rPr>
            <b/>
            <sz val="9"/>
            <color indexed="81"/>
            <rFont val="ＭＳ Ｐゴシック"/>
            <family val="3"/>
            <charset val="128"/>
          </rPr>
          <t>岩田京次:</t>
        </r>
        <r>
          <rPr>
            <sz val="9"/>
            <color indexed="81"/>
            <rFont val="ＭＳ Ｐゴシック"/>
            <family val="3"/>
            <charset val="128"/>
          </rPr>
          <t xml:space="preserve">
</t>
        </r>
      </text>
    </comment>
    <comment ref="AC32" authorId="0" shapeId="0" xr:uid="{00000000-0006-0000-0C00-000005010000}">
      <text>
        <r>
          <rPr>
            <b/>
            <sz val="9"/>
            <color indexed="81"/>
            <rFont val="ＭＳ Ｐゴシック"/>
            <family val="3"/>
            <charset val="128"/>
          </rPr>
          <t>岩田京次:</t>
        </r>
        <r>
          <rPr>
            <sz val="9"/>
            <color indexed="81"/>
            <rFont val="ＭＳ Ｐゴシック"/>
            <family val="3"/>
            <charset val="128"/>
          </rPr>
          <t xml:space="preserve">
</t>
        </r>
      </text>
    </comment>
    <comment ref="AG32" authorId="0" shapeId="0" xr:uid="{00000000-0006-0000-0C00-000006010000}">
      <text>
        <r>
          <rPr>
            <b/>
            <sz val="9"/>
            <color indexed="81"/>
            <rFont val="ＭＳ Ｐゴシック"/>
            <family val="3"/>
            <charset val="128"/>
          </rPr>
          <t>岩田京次:</t>
        </r>
        <r>
          <rPr>
            <sz val="9"/>
            <color indexed="81"/>
            <rFont val="ＭＳ Ｐゴシック"/>
            <family val="3"/>
            <charset val="128"/>
          </rPr>
          <t xml:space="preserve">
</t>
        </r>
      </text>
    </comment>
    <comment ref="AK32" authorId="0" shapeId="0" xr:uid="{00000000-0006-0000-0C00-000007010000}">
      <text>
        <r>
          <rPr>
            <b/>
            <sz val="9"/>
            <color indexed="81"/>
            <rFont val="ＭＳ Ｐゴシック"/>
            <family val="3"/>
            <charset val="128"/>
          </rPr>
          <t>岩田京次:</t>
        </r>
        <r>
          <rPr>
            <sz val="9"/>
            <color indexed="81"/>
            <rFont val="ＭＳ Ｐゴシック"/>
            <family val="3"/>
            <charset val="128"/>
          </rPr>
          <t xml:space="preserve">
</t>
        </r>
      </text>
    </comment>
    <comment ref="AO32" authorId="0" shapeId="0" xr:uid="{00000000-0006-0000-0C00-000008010000}">
      <text>
        <r>
          <rPr>
            <b/>
            <sz val="9"/>
            <color indexed="81"/>
            <rFont val="ＭＳ Ｐゴシック"/>
            <family val="3"/>
            <charset val="128"/>
          </rPr>
          <t>岩田京次:</t>
        </r>
        <r>
          <rPr>
            <sz val="9"/>
            <color indexed="81"/>
            <rFont val="ＭＳ Ｐゴシック"/>
            <family val="3"/>
            <charset val="128"/>
          </rPr>
          <t xml:space="preserve">
</t>
        </r>
      </text>
    </comment>
    <comment ref="AS32" authorId="0" shapeId="0" xr:uid="{00000000-0006-0000-0C00-000009010000}">
      <text>
        <r>
          <rPr>
            <b/>
            <sz val="9"/>
            <color indexed="81"/>
            <rFont val="ＭＳ Ｐゴシック"/>
            <family val="3"/>
            <charset val="128"/>
          </rPr>
          <t>岩田京次:</t>
        </r>
        <r>
          <rPr>
            <sz val="9"/>
            <color indexed="81"/>
            <rFont val="ＭＳ Ｐゴシック"/>
            <family val="3"/>
            <charset val="128"/>
          </rPr>
          <t xml:space="preserve">
</t>
        </r>
      </text>
    </comment>
    <comment ref="AW32" authorId="0" shapeId="0" xr:uid="{00000000-0006-0000-0C00-00000A010000}">
      <text>
        <r>
          <rPr>
            <b/>
            <sz val="9"/>
            <color indexed="81"/>
            <rFont val="ＭＳ Ｐゴシック"/>
            <family val="3"/>
            <charset val="128"/>
          </rPr>
          <t>岩田京次:</t>
        </r>
        <r>
          <rPr>
            <sz val="9"/>
            <color indexed="81"/>
            <rFont val="ＭＳ Ｐゴシック"/>
            <family val="3"/>
            <charset val="128"/>
          </rPr>
          <t xml:space="preserve">
</t>
        </r>
      </text>
    </comment>
    <comment ref="BA32" authorId="0" shapeId="0" xr:uid="{00000000-0006-0000-0C00-00000B010000}">
      <text>
        <r>
          <rPr>
            <b/>
            <sz val="9"/>
            <color indexed="81"/>
            <rFont val="ＭＳ Ｐゴシック"/>
            <family val="3"/>
            <charset val="128"/>
          </rPr>
          <t>岩田京次:</t>
        </r>
        <r>
          <rPr>
            <sz val="9"/>
            <color indexed="81"/>
            <rFont val="ＭＳ Ｐゴシック"/>
            <family val="3"/>
            <charset val="128"/>
          </rPr>
          <t xml:space="preserve">
</t>
        </r>
      </text>
    </comment>
    <comment ref="BE32" authorId="0" shapeId="0" xr:uid="{00000000-0006-0000-0C00-00000C010000}">
      <text>
        <r>
          <rPr>
            <b/>
            <sz val="9"/>
            <color indexed="81"/>
            <rFont val="ＭＳ Ｐゴシック"/>
            <family val="3"/>
            <charset val="128"/>
          </rPr>
          <t>岩田京次:</t>
        </r>
        <r>
          <rPr>
            <sz val="9"/>
            <color indexed="81"/>
            <rFont val="ＭＳ Ｐゴシック"/>
            <family val="3"/>
            <charset val="128"/>
          </rPr>
          <t xml:space="preserve">
</t>
        </r>
      </text>
    </comment>
    <comment ref="BI32" authorId="0" shapeId="0" xr:uid="{00000000-0006-0000-0C00-00000D010000}">
      <text>
        <r>
          <rPr>
            <b/>
            <sz val="9"/>
            <color indexed="81"/>
            <rFont val="ＭＳ Ｐゴシック"/>
            <family val="3"/>
            <charset val="128"/>
          </rPr>
          <t>岩田京次:</t>
        </r>
        <r>
          <rPr>
            <sz val="9"/>
            <color indexed="81"/>
            <rFont val="ＭＳ Ｐゴシック"/>
            <family val="3"/>
            <charset val="128"/>
          </rPr>
          <t xml:space="preserve">
</t>
        </r>
      </text>
    </comment>
    <comment ref="BM32" authorId="0" shapeId="0" xr:uid="{00000000-0006-0000-0C00-00000E010000}">
      <text>
        <r>
          <rPr>
            <b/>
            <sz val="9"/>
            <color indexed="81"/>
            <rFont val="ＭＳ Ｐゴシック"/>
            <family val="3"/>
            <charset val="128"/>
          </rPr>
          <t>岩田京次:</t>
        </r>
        <r>
          <rPr>
            <sz val="9"/>
            <color indexed="81"/>
            <rFont val="ＭＳ Ｐゴシック"/>
            <family val="3"/>
            <charset val="128"/>
          </rPr>
          <t xml:space="preserve">
</t>
        </r>
      </text>
    </comment>
    <comment ref="BQ32" authorId="0" shapeId="0" xr:uid="{00000000-0006-0000-0C00-00000F010000}">
      <text>
        <r>
          <rPr>
            <b/>
            <sz val="9"/>
            <color indexed="81"/>
            <rFont val="ＭＳ Ｐゴシック"/>
            <family val="3"/>
            <charset val="128"/>
          </rPr>
          <t>岩田京次:</t>
        </r>
        <r>
          <rPr>
            <sz val="9"/>
            <color indexed="81"/>
            <rFont val="ＭＳ Ｐゴシック"/>
            <family val="3"/>
            <charset val="128"/>
          </rPr>
          <t xml:space="preserve">
</t>
        </r>
      </text>
    </comment>
    <comment ref="BU32" authorId="0" shapeId="0" xr:uid="{00000000-0006-0000-0C00-000010010000}">
      <text>
        <r>
          <rPr>
            <b/>
            <sz val="9"/>
            <color indexed="81"/>
            <rFont val="ＭＳ Ｐゴシック"/>
            <family val="3"/>
            <charset val="128"/>
          </rPr>
          <t>岩田京次:</t>
        </r>
        <r>
          <rPr>
            <sz val="9"/>
            <color indexed="81"/>
            <rFont val="ＭＳ Ｐゴシック"/>
            <family val="3"/>
            <charset val="128"/>
          </rPr>
          <t xml:space="preserve">
</t>
        </r>
      </text>
    </comment>
    <comment ref="CO32" authorId="2" shapeId="0" xr:uid="{00000000-0006-0000-0C00-000011010000}">
      <text/>
    </comment>
    <comment ref="C33" authorId="1" shapeId="0" xr:uid="{00000000-0006-0000-0C00-000012010000}">
      <text>
        <r>
          <rPr>
            <b/>
            <sz val="9"/>
            <color indexed="81"/>
            <rFont val="ＭＳ Ｐゴシック"/>
            <family val="3"/>
            <charset val="128"/>
          </rPr>
          <t>iwata:</t>
        </r>
        <r>
          <rPr>
            <sz val="9"/>
            <color indexed="81"/>
            <rFont val="ＭＳ Ｐゴシック"/>
            <family val="3"/>
            <charset val="128"/>
          </rPr>
          <t xml:space="preserve">
</t>
        </r>
      </text>
    </comment>
    <comment ref="D33" authorId="0" shapeId="0" xr:uid="{00000000-0006-0000-0C00-000013010000}">
      <text>
        <r>
          <rPr>
            <b/>
            <sz val="9"/>
            <color indexed="81"/>
            <rFont val="ＭＳ Ｐゴシック"/>
            <family val="3"/>
            <charset val="128"/>
          </rPr>
          <t>岩田京次:</t>
        </r>
        <r>
          <rPr>
            <sz val="9"/>
            <color indexed="81"/>
            <rFont val="ＭＳ Ｐゴシック"/>
            <family val="3"/>
            <charset val="128"/>
          </rPr>
          <t xml:space="preserve">
</t>
        </r>
      </text>
    </comment>
    <comment ref="E33" authorId="0" shapeId="0" xr:uid="{00000000-0006-0000-0C00-000014010000}">
      <text/>
    </comment>
    <comment ref="F33" authorId="1" shapeId="0" xr:uid="{00000000-0006-0000-0C00-000015010000}">
      <text>
        <r>
          <rPr>
            <b/>
            <sz val="9"/>
            <color indexed="81"/>
            <rFont val="ＭＳ Ｐゴシック"/>
            <family val="3"/>
            <charset val="128"/>
          </rPr>
          <t>iwata:</t>
        </r>
        <r>
          <rPr>
            <sz val="9"/>
            <color indexed="81"/>
            <rFont val="ＭＳ Ｐゴシック"/>
            <family val="3"/>
            <charset val="128"/>
          </rPr>
          <t xml:space="preserve">
</t>
        </r>
      </text>
    </comment>
    <comment ref="Y33" authorId="0" shapeId="0" xr:uid="{00000000-0006-0000-0C00-000016010000}">
      <text>
        <r>
          <rPr>
            <b/>
            <sz val="9"/>
            <color indexed="81"/>
            <rFont val="ＭＳ Ｐゴシック"/>
            <family val="3"/>
            <charset val="128"/>
          </rPr>
          <t>岩田京次:</t>
        </r>
        <r>
          <rPr>
            <sz val="9"/>
            <color indexed="81"/>
            <rFont val="ＭＳ Ｐゴシック"/>
            <family val="3"/>
            <charset val="128"/>
          </rPr>
          <t xml:space="preserve">
</t>
        </r>
      </text>
    </comment>
    <comment ref="AC33" authorId="0" shapeId="0" xr:uid="{00000000-0006-0000-0C00-000017010000}">
      <text>
        <r>
          <rPr>
            <b/>
            <sz val="9"/>
            <color indexed="81"/>
            <rFont val="ＭＳ Ｐゴシック"/>
            <family val="3"/>
            <charset val="128"/>
          </rPr>
          <t>岩田京次:</t>
        </r>
        <r>
          <rPr>
            <sz val="9"/>
            <color indexed="81"/>
            <rFont val="ＭＳ Ｐゴシック"/>
            <family val="3"/>
            <charset val="128"/>
          </rPr>
          <t xml:space="preserve">
</t>
        </r>
      </text>
    </comment>
    <comment ref="AG33" authorId="0" shapeId="0" xr:uid="{00000000-0006-0000-0C00-000018010000}">
      <text>
        <r>
          <rPr>
            <b/>
            <sz val="9"/>
            <color indexed="81"/>
            <rFont val="ＭＳ Ｐゴシック"/>
            <family val="3"/>
            <charset val="128"/>
          </rPr>
          <t>岩田京次:</t>
        </r>
        <r>
          <rPr>
            <sz val="9"/>
            <color indexed="81"/>
            <rFont val="ＭＳ Ｐゴシック"/>
            <family val="3"/>
            <charset val="128"/>
          </rPr>
          <t xml:space="preserve">
</t>
        </r>
      </text>
    </comment>
    <comment ref="AK33" authorId="0" shapeId="0" xr:uid="{00000000-0006-0000-0C00-000019010000}">
      <text>
        <r>
          <rPr>
            <b/>
            <sz val="9"/>
            <color indexed="81"/>
            <rFont val="ＭＳ Ｐゴシック"/>
            <family val="3"/>
            <charset val="128"/>
          </rPr>
          <t>岩田京次:</t>
        </r>
        <r>
          <rPr>
            <sz val="9"/>
            <color indexed="81"/>
            <rFont val="ＭＳ Ｐゴシック"/>
            <family val="3"/>
            <charset val="128"/>
          </rPr>
          <t xml:space="preserve">
</t>
        </r>
      </text>
    </comment>
    <comment ref="AO33" authorId="0" shapeId="0" xr:uid="{00000000-0006-0000-0C00-00001A010000}">
      <text>
        <r>
          <rPr>
            <b/>
            <sz val="9"/>
            <color indexed="81"/>
            <rFont val="ＭＳ Ｐゴシック"/>
            <family val="3"/>
            <charset val="128"/>
          </rPr>
          <t>岩田京次:</t>
        </r>
        <r>
          <rPr>
            <sz val="9"/>
            <color indexed="81"/>
            <rFont val="ＭＳ Ｐゴシック"/>
            <family val="3"/>
            <charset val="128"/>
          </rPr>
          <t xml:space="preserve">
</t>
        </r>
      </text>
    </comment>
    <comment ref="AS33" authorId="0" shapeId="0" xr:uid="{00000000-0006-0000-0C00-00001B010000}">
      <text>
        <r>
          <rPr>
            <b/>
            <sz val="9"/>
            <color indexed="81"/>
            <rFont val="ＭＳ Ｐゴシック"/>
            <family val="3"/>
            <charset val="128"/>
          </rPr>
          <t>岩田京次:</t>
        </r>
        <r>
          <rPr>
            <sz val="9"/>
            <color indexed="81"/>
            <rFont val="ＭＳ Ｐゴシック"/>
            <family val="3"/>
            <charset val="128"/>
          </rPr>
          <t xml:space="preserve">
</t>
        </r>
      </text>
    </comment>
    <comment ref="AW33" authorId="0" shapeId="0" xr:uid="{00000000-0006-0000-0C00-00001C010000}">
      <text>
        <r>
          <rPr>
            <b/>
            <sz val="9"/>
            <color indexed="81"/>
            <rFont val="ＭＳ Ｐゴシック"/>
            <family val="3"/>
            <charset val="128"/>
          </rPr>
          <t>岩田京次:</t>
        </r>
        <r>
          <rPr>
            <sz val="9"/>
            <color indexed="81"/>
            <rFont val="ＭＳ Ｐゴシック"/>
            <family val="3"/>
            <charset val="128"/>
          </rPr>
          <t xml:space="preserve">
</t>
        </r>
      </text>
    </comment>
    <comment ref="BA33" authorId="0" shapeId="0" xr:uid="{00000000-0006-0000-0C00-00001D010000}">
      <text>
        <r>
          <rPr>
            <b/>
            <sz val="9"/>
            <color indexed="81"/>
            <rFont val="ＭＳ Ｐゴシック"/>
            <family val="3"/>
            <charset val="128"/>
          </rPr>
          <t>岩田京次:</t>
        </r>
        <r>
          <rPr>
            <sz val="9"/>
            <color indexed="81"/>
            <rFont val="ＭＳ Ｐゴシック"/>
            <family val="3"/>
            <charset val="128"/>
          </rPr>
          <t xml:space="preserve">
</t>
        </r>
      </text>
    </comment>
    <comment ref="BE33" authorId="0" shapeId="0" xr:uid="{00000000-0006-0000-0C00-00001E010000}">
      <text>
        <r>
          <rPr>
            <b/>
            <sz val="9"/>
            <color indexed="81"/>
            <rFont val="ＭＳ Ｐゴシック"/>
            <family val="3"/>
            <charset val="128"/>
          </rPr>
          <t>岩田京次:</t>
        </r>
        <r>
          <rPr>
            <sz val="9"/>
            <color indexed="81"/>
            <rFont val="ＭＳ Ｐゴシック"/>
            <family val="3"/>
            <charset val="128"/>
          </rPr>
          <t xml:space="preserve">
</t>
        </r>
      </text>
    </comment>
    <comment ref="BI33" authorId="0" shapeId="0" xr:uid="{00000000-0006-0000-0C00-00001F010000}">
      <text>
        <r>
          <rPr>
            <b/>
            <sz val="9"/>
            <color indexed="81"/>
            <rFont val="ＭＳ Ｐゴシック"/>
            <family val="3"/>
            <charset val="128"/>
          </rPr>
          <t>岩田京次:</t>
        </r>
        <r>
          <rPr>
            <sz val="9"/>
            <color indexed="81"/>
            <rFont val="ＭＳ Ｐゴシック"/>
            <family val="3"/>
            <charset val="128"/>
          </rPr>
          <t xml:space="preserve">
</t>
        </r>
      </text>
    </comment>
    <comment ref="BM33" authorId="0" shapeId="0" xr:uid="{00000000-0006-0000-0C00-000020010000}">
      <text>
        <r>
          <rPr>
            <b/>
            <sz val="9"/>
            <color indexed="81"/>
            <rFont val="ＭＳ Ｐゴシック"/>
            <family val="3"/>
            <charset val="128"/>
          </rPr>
          <t>岩田京次:</t>
        </r>
        <r>
          <rPr>
            <sz val="9"/>
            <color indexed="81"/>
            <rFont val="ＭＳ Ｐゴシック"/>
            <family val="3"/>
            <charset val="128"/>
          </rPr>
          <t xml:space="preserve">
</t>
        </r>
      </text>
    </comment>
    <comment ref="BQ33" authorId="0" shapeId="0" xr:uid="{00000000-0006-0000-0C00-000021010000}">
      <text>
        <r>
          <rPr>
            <b/>
            <sz val="9"/>
            <color indexed="81"/>
            <rFont val="ＭＳ Ｐゴシック"/>
            <family val="3"/>
            <charset val="128"/>
          </rPr>
          <t>岩田京次:</t>
        </r>
        <r>
          <rPr>
            <sz val="9"/>
            <color indexed="81"/>
            <rFont val="ＭＳ Ｐゴシック"/>
            <family val="3"/>
            <charset val="128"/>
          </rPr>
          <t xml:space="preserve">
</t>
        </r>
      </text>
    </comment>
    <comment ref="BU33" authorId="0" shapeId="0" xr:uid="{00000000-0006-0000-0C00-000022010000}">
      <text>
        <r>
          <rPr>
            <b/>
            <sz val="9"/>
            <color indexed="81"/>
            <rFont val="ＭＳ Ｐゴシック"/>
            <family val="3"/>
            <charset val="128"/>
          </rPr>
          <t>岩田京次:</t>
        </r>
        <r>
          <rPr>
            <sz val="9"/>
            <color indexed="81"/>
            <rFont val="ＭＳ Ｐゴシック"/>
            <family val="3"/>
            <charset val="128"/>
          </rPr>
          <t xml:space="preserve">
</t>
        </r>
      </text>
    </comment>
    <comment ref="CO33" authorId="2" shapeId="0" xr:uid="{00000000-0006-0000-0C00-000023010000}">
      <text/>
    </comment>
    <comment ref="C34" authorId="1" shapeId="0" xr:uid="{00000000-0006-0000-0C00-000024010000}">
      <text>
        <r>
          <rPr>
            <b/>
            <sz val="9"/>
            <color indexed="81"/>
            <rFont val="ＭＳ Ｐゴシック"/>
            <family val="3"/>
            <charset val="128"/>
          </rPr>
          <t>iwata:</t>
        </r>
        <r>
          <rPr>
            <sz val="9"/>
            <color indexed="81"/>
            <rFont val="ＭＳ Ｐゴシック"/>
            <family val="3"/>
            <charset val="128"/>
          </rPr>
          <t xml:space="preserve">
</t>
        </r>
      </text>
    </comment>
    <comment ref="D34" authorId="0" shapeId="0" xr:uid="{00000000-0006-0000-0C00-000025010000}">
      <text>
        <r>
          <rPr>
            <b/>
            <sz val="9"/>
            <color indexed="81"/>
            <rFont val="ＭＳ Ｐゴシック"/>
            <family val="3"/>
            <charset val="128"/>
          </rPr>
          <t>岩田京次:</t>
        </r>
        <r>
          <rPr>
            <sz val="9"/>
            <color indexed="81"/>
            <rFont val="ＭＳ Ｐゴシック"/>
            <family val="3"/>
            <charset val="128"/>
          </rPr>
          <t xml:space="preserve">
</t>
        </r>
      </text>
    </comment>
    <comment ref="E34" authorId="0" shapeId="0" xr:uid="{00000000-0006-0000-0C00-000026010000}">
      <text/>
    </comment>
    <comment ref="F34" authorId="1" shapeId="0" xr:uid="{00000000-0006-0000-0C00-000027010000}">
      <text>
        <r>
          <rPr>
            <b/>
            <sz val="9"/>
            <color indexed="81"/>
            <rFont val="ＭＳ Ｐゴシック"/>
            <family val="3"/>
            <charset val="128"/>
          </rPr>
          <t>iwata:</t>
        </r>
        <r>
          <rPr>
            <sz val="9"/>
            <color indexed="81"/>
            <rFont val="ＭＳ Ｐゴシック"/>
            <family val="3"/>
            <charset val="128"/>
          </rPr>
          <t xml:space="preserve">
</t>
        </r>
      </text>
    </comment>
    <comment ref="Y34" authorId="0" shapeId="0" xr:uid="{00000000-0006-0000-0C00-000028010000}">
      <text>
        <r>
          <rPr>
            <b/>
            <sz val="9"/>
            <color indexed="81"/>
            <rFont val="ＭＳ Ｐゴシック"/>
            <family val="3"/>
            <charset val="128"/>
          </rPr>
          <t>岩田京次:</t>
        </r>
        <r>
          <rPr>
            <sz val="9"/>
            <color indexed="81"/>
            <rFont val="ＭＳ Ｐゴシック"/>
            <family val="3"/>
            <charset val="128"/>
          </rPr>
          <t xml:space="preserve">
</t>
        </r>
      </text>
    </comment>
    <comment ref="AC34" authorId="0" shapeId="0" xr:uid="{00000000-0006-0000-0C00-000029010000}">
      <text>
        <r>
          <rPr>
            <b/>
            <sz val="9"/>
            <color indexed="81"/>
            <rFont val="ＭＳ Ｐゴシック"/>
            <family val="3"/>
            <charset val="128"/>
          </rPr>
          <t>岩田京次:</t>
        </r>
        <r>
          <rPr>
            <sz val="9"/>
            <color indexed="81"/>
            <rFont val="ＭＳ Ｐゴシック"/>
            <family val="3"/>
            <charset val="128"/>
          </rPr>
          <t xml:space="preserve">
</t>
        </r>
      </text>
    </comment>
    <comment ref="AG34" authorId="0" shapeId="0" xr:uid="{00000000-0006-0000-0C00-00002A010000}">
      <text>
        <r>
          <rPr>
            <b/>
            <sz val="9"/>
            <color indexed="81"/>
            <rFont val="ＭＳ Ｐゴシック"/>
            <family val="3"/>
            <charset val="128"/>
          </rPr>
          <t>岩田京次:</t>
        </r>
        <r>
          <rPr>
            <sz val="9"/>
            <color indexed="81"/>
            <rFont val="ＭＳ Ｐゴシック"/>
            <family val="3"/>
            <charset val="128"/>
          </rPr>
          <t xml:space="preserve">
</t>
        </r>
      </text>
    </comment>
    <comment ref="AK34" authorId="0" shapeId="0" xr:uid="{00000000-0006-0000-0C00-00002B010000}">
      <text>
        <r>
          <rPr>
            <b/>
            <sz val="9"/>
            <color indexed="81"/>
            <rFont val="ＭＳ Ｐゴシック"/>
            <family val="3"/>
            <charset val="128"/>
          </rPr>
          <t>岩田京次:</t>
        </r>
        <r>
          <rPr>
            <sz val="9"/>
            <color indexed="81"/>
            <rFont val="ＭＳ Ｐゴシック"/>
            <family val="3"/>
            <charset val="128"/>
          </rPr>
          <t xml:space="preserve">
</t>
        </r>
      </text>
    </comment>
    <comment ref="AO34" authorId="0" shapeId="0" xr:uid="{00000000-0006-0000-0C00-00002C010000}">
      <text>
        <r>
          <rPr>
            <b/>
            <sz val="9"/>
            <color indexed="81"/>
            <rFont val="ＭＳ Ｐゴシック"/>
            <family val="3"/>
            <charset val="128"/>
          </rPr>
          <t>岩田京次:</t>
        </r>
        <r>
          <rPr>
            <sz val="9"/>
            <color indexed="81"/>
            <rFont val="ＭＳ Ｐゴシック"/>
            <family val="3"/>
            <charset val="128"/>
          </rPr>
          <t xml:space="preserve">
</t>
        </r>
      </text>
    </comment>
    <comment ref="AS34" authorId="0" shapeId="0" xr:uid="{00000000-0006-0000-0C00-00002D010000}">
      <text>
        <r>
          <rPr>
            <b/>
            <sz val="9"/>
            <color indexed="81"/>
            <rFont val="ＭＳ Ｐゴシック"/>
            <family val="3"/>
            <charset val="128"/>
          </rPr>
          <t>岩田京次:</t>
        </r>
        <r>
          <rPr>
            <sz val="9"/>
            <color indexed="81"/>
            <rFont val="ＭＳ Ｐゴシック"/>
            <family val="3"/>
            <charset val="128"/>
          </rPr>
          <t xml:space="preserve">
</t>
        </r>
      </text>
    </comment>
    <comment ref="AW34" authorId="0" shapeId="0" xr:uid="{00000000-0006-0000-0C00-00002E010000}">
      <text>
        <r>
          <rPr>
            <b/>
            <sz val="9"/>
            <color indexed="81"/>
            <rFont val="ＭＳ Ｐゴシック"/>
            <family val="3"/>
            <charset val="128"/>
          </rPr>
          <t>岩田京次:</t>
        </r>
        <r>
          <rPr>
            <sz val="9"/>
            <color indexed="81"/>
            <rFont val="ＭＳ Ｐゴシック"/>
            <family val="3"/>
            <charset val="128"/>
          </rPr>
          <t xml:space="preserve">
</t>
        </r>
      </text>
    </comment>
    <comment ref="BA34" authorId="0" shapeId="0" xr:uid="{00000000-0006-0000-0C00-00002F010000}">
      <text>
        <r>
          <rPr>
            <b/>
            <sz val="9"/>
            <color indexed="81"/>
            <rFont val="ＭＳ Ｐゴシック"/>
            <family val="3"/>
            <charset val="128"/>
          </rPr>
          <t>岩田京次:</t>
        </r>
        <r>
          <rPr>
            <sz val="9"/>
            <color indexed="81"/>
            <rFont val="ＭＳ Ｐゴシック"/>
            <family val="3"/>
            <charset val="128"/>
          </rPr>
          <t xml:space="preserve">
</t>
        </r>
      </text>
    </comment>
    <comment ref="BE34" authorId="0" shapeId="0" xr:uid="{00000000-0006-0000-0C00-000030010000}">
      <text>
        <r>
          <rPr>
            <b/>
            <sz val="9"/>
            <color indexed="81"/>
            <rFont val="ＭＳ Ｐゴシック"/>
            <family val="3"/>
            <charset val="128"/>
          </rPr>
          <t>岩田京次:</t>
        </r>
        <r>
          <rPr>
            <sz val="9"/>
            <color indexed="81"/>
            <rFont val="ＭＳ Ｐゴシック"/>
            <family val="3"/>
            <charset val="128"/>
          </rPr>
          <t xml:space="preserve">
</t>
        </r>
      </text>
    </comment>
    <comment ref="BI34" authorId="0" shapeId="0" xr:uid="{00000000-0006-0000-0C00-000031010000}">
      <text>
        <r>
          <rPr>
            <b/>
            <sz val="9"/>
            <color indexed="81"/>
            <rFont val="ＭＳ Ｐゴシック"/>
            <family val="3"/>
            <charset val="128"/>
          </rPr>
          <t>岩田京次:</t>
        </r>
        <r>
          <rPr>
            <sz val="9"/>
            <color indexed="81"/>
            <rFont val="ＭＳ Ｐゴシック"/>
            <family val="3"/>
            <charset val="128"/>
          </rPr>
          <t xml:space="preserve">
</t>
        </r>
      </text>
    </comment>
    <comment ref="BM34" authorId="0" shapeId="0" xr:uid="{00000000-0006-0000-0C00-000032010000}">
      <text>
        <r>
          <rPr>
            <b/>
            <sz val="9"/>
            <color indexed="81"/>
            <rFont val="ＭＳ Ｐゴシック"/>
            <family val="3"/>
            <charset val="128"/>
          </rPr>
          <t>岩田京次:</t>
        </r>
        <r>
          <rPr>
            <sz val="9"/>
            <color indexed="81"/>
            <rFont val="ＭＳ Ｐゴシック"/>
            <family val="3"/>
            <charset val="128"/>
          </rPr>
          <t xml:space="preserve">
</t>
        </r>
      </text>
    </comment>
    <comment ref="BQ34" authorId="0" shapeId="0" xr:uid="{00000000-0006-0000-0C00-000033010000}">
      <text>
        <r>
          <rPr>
            <b/>
            <sz val="9"/>
            <color indexed="81"/>
            <rFont val="ＭＳ Ｐゴシック"/>
            <family val="3"/>
            <charset val="128"/>
          </rPr>
          <t>岩田京次:</t>
        </r>
        <r>
          <rPr>
            <sz val="9"/>
            <color indexed="81"/>
            <rFont val="ＭＳ Ｐゴシック"/>
            <family val="3"/>
            <charset val="128"/>
          </rPr>
          <t xml:space="preserve">
</t>
        </r>
      </text>
    </comment>
    <comment ref="BU34" authorId="0" shapeId="0" xr:uid="{00000000-0006-0000-0C00-000034010000}">
      <text>
        <r>
          <rPr>
            <b/>
            <sz val="9"/>
            <color indexed="81"/>
            <rFont val="ＭＳ Ｐゴシック"/>
            <family val="3"/>
            <charset val="128"/>
          </rPr>
          <t>岩田京次:</t>
        </r>
        <r>
          <rPr>
            <sz val="9"/>
            <color indexed="81"/>
            <rFont val="ＭＳ Ｐゴシック"/>
            <family val="3"/>
            <charset val="128"/>
          </rPr>
          <t xml:space="preserve">
</t>
        </r>
      </text>
    </comment>
    <comment ref="CO34" authorId="2" shapeId="0" xr:uid="{00000000-0006-0000-0C00-000035010000}">
      <text/>
    </comment>
    <comment ref="C35" authorId="1" shapeId="0" xr:uid="{00000000-0006-0000-0C00-000036010000}">
      <text>
        <r>
          <rPr>
            <b/>
            <sz val="9"/>
            <color indexed="81"/>
            <rFont val="ＭＳ Ｐゴシック"/>
            <family val="3"/>
            <charset val="128"/>
          </rPr>
          <t>iwata:</t>
        </r>
        <r>
          <rPr>
            <sz val="9"/>
            <color indexed="81"/>
            <rFont val="ＭＳ Ｐゴシック"/>
            <family val="3"/>
            <charset val="128"/>
          </rPr>
          <t xml:space="preserve">
</t>
        </r>
      </text>
    </comment>
    <comment ref="D35" authorId="0" shapeId="0" xr:uid="{00000000-0006-0000-0C00-000037010000}">
      <text>
        <r>
          <rPr>
            <b/>
            <sz val="9"/>
            <color indexed="81"/>
            <rFont val="ＭＳ Ｐゴシック"/>
            <family val="3"/>
            <charset val="128"/>
          </rPr>
          <t>岩田京次:</t>
        </r>
        <r>
          <rPr>
            <sz val="9"/>
            <color indexed="81"/>
            <rFont val="ＭＳ Ｐゴシック"/>
            <family val="3"/>
            <charset val="128"/>
          </rPr>
          <t xml:space="preserve">
</t>
        </r>
      </text>
    </comment>
    <comment ref="E35" authorId="0" shapeId="0" xr:uid="{00000000-0006-0000-0C00-000038010000}">
      <text/>
    </comment>
    <comment ref="F35" authorId="1" shapeId="0" xr:uid="{00000000-0006-0000-0C00-000039010000}">
      <text>
        <r>
          <rPr>
            <b/>
            <sz val="9"/>
            <color indexed="81"/>
            <rFont val="ＭＳ Ｐゴシック"/>
            <family val="3"/>
            <charset val="128"/>
          </rPr>
          <t>iwata:</t>
        </r>
        <r>
          <rPr>
            <sz val="9"/>
            <color indexed="81"/>
            <rFont val="ＭＳ Ｐゴシック"/>
            <family val="3"/>
            <charset val="128"/>
          </rPr>
          <t xml:space="preserve">
</t>
        </r>
      </text>
    </comment>
    <comment ref="Y35" authorId="0" shapeId="0" xr:uid="{00000000-0006-0000-0C00-00003A010000}">
      <text>
        <r>
          <rPr>
            <b/>
            <sz val="9"/>
            <color indexed="81"/>
            <rFont val="ＭＳ Ｐゴシック"/>
            <family val="3"/>
            <charset val="128"/>
          </rPr>
          <t>岩田京次:</t>
        </r>
        <r>
          <rPr>
            <sz val="9"/>
            <color indexed="81"/>
            <rFont val="ＭＳ Ｐゴシック"/>
            <family val="3"/>
            <charset val="128"/>
          </rPr>
          <t xml:space="preserve">
</t>
        </r>
      </text>
    </comment>
    <comment ref="AC35" authorId="0" shapeId="0" xr:uid="{00000000-0006-0000-0C00-00003B010000}">
      <text>
        <r>
          <rPr>
            <b/>
            <sz val="9"/>
            <color indexed="81"/>
            <rFont val="ＭＳ Ｐゴシック"/>
            <family val="3"/>
            <charset val="128"/>
          </rPr>
          <t>岩田京次:</t>
        </r>
        <r>
          <rPr>
            <sz val="9"/>
            <color indexed="81"/>
            <rFont val="ＭＳ Ｐゴシック"/>
            <family val="3"/>
            <charset val="128"/>
          </rPr>
          <t xml:space="preserve">
</t>
        </r>
      </text>
    </comment>
    <comment ref="AG35" authorId="0" shapeId="0" xr:uid="{00000000-0006-0000-0C00-00003C010000}">
      <text>
        <r>
          <rPr>
            <b/>
            <sz val="9"/>
            <color indexed="81"/>
            <rFont val="ＭＳ Ｐゴシック"/>
            <family val="3"/>
            <charset val="128"/>
          </rPr>
          <t>岩田京次:</t>
        </r>
        <r>
          <rPr>
            <sz val="9"/>
            <color indexed="81"/>
            <rFont val="ＭＳ Ｐゴシック"/>
            <family val="3"/>
            <charset val="128"/>
          </rPr>
          <t xml:space="preserve">
</t>
        </r>
      </text>
    </comment>
    <comment ref="AK35" authorId="0" shapeId="0" xr:uid="{00000000-0006-0000-0C00-00003D010000}">
      <text>
        <r>
          <rPr>
            <b/>
            <sz val="9"/>
            <color indexed="81"/>
            <rFont val="ＭＳ Ｐゴシック"/>
            <family val="3"/>
            <charset val="128"/>
          </rPr>
          <t>岩田京次:</t>
        </r>
        <r>
          <rPr>
            <sz val="9"/>
            <color indexed="81"/>
            <rFont val="ＭＳ Ｐゴシック"/>
            <family val="3"/>
            <charset val="128"/>
          </rPr>
          <t xml:space="preserve">
</t>
        </r>
      </text>
    </comment>
    <comment ref="AO35" authorId="0" shapeId="0" xr:uid="{00000000-0006-0000-0C00-00003E010000}">
      <text>
        <r>
          <rPr>
            <b/>
            <sz val="9"/>
            <color indexed="81"/>
            <rFont val="ＭＳ Ｐゴシック"/>
            <family val="3"/>
            <charset val="128"/>
          </rPr>
          <t>岩田京次:</t>
        </r>
        <r>
          <rPr>
            <sz val="9"/>
            <color indexed="81"/>
            <rFont val="ＭＳ Ｐゴシック"/>
            <family val="3"/>
            <charset val="128"/>
          </rPr>
          <t xml:space="preserve">
</t>
        </r>
      </text>
    </comment>
    <comment ref="AS35" authorId="0" shapeId="0" xr:uid="{00000000-0006-0000-0C00-00003F010000}">
      <text>
        <r>
          <rPr>
            <b/>
            <sz val="9"/>
            <color indexed="81"/>
            <rFont val="ＭＳ Ｐゴシック"/>
            <family val="3"/>
            <charset val="128"/>
          </rPr>
          <t>岩田京次:</t>
        </r>
        <r>
          <rPr>
            <sz val="9"/>
            <color indexed="81"/>
            <rFont val="ＭＳ Ｐゴシック"/>
            <family val="3"/>
            <charset val="128"/>
          </rPr>
          <t xml:space="preserve">
</t>
        </r>
      </text>
    </comment>
    <comment ref="AW35" authorId="0" shapeId="0" xr:uid="{00000000-0006-0000-0C00-000040010000}">
      <text>
        <r>
          <rPr>
            <b/>
            <sz val="9"/>
            <color indexed="81"/>
            <rFont val="ＭＳ Ｐゴシック"/>
            <family val="3"/>
            <charset val="128"/>
          </rPr>
          <t>岩田京次:</t>
        </r>
        <r>
          <rPr>
            <sz val="9"/>
            <color indexed="81"/>
            <rFont val="ＭＳ Ｐゴシック"/>
            <family val="3"/>
            <charset val="128"/>
          </rPr>
          <t xml:space="preserve">
</t>
        </r>
      </text>
    </comment>
    <comment ref="BA35" authorId="0" shapeId="0" xr:uid="{00000000-0006-0000-0C00-000041010000}">
      <text>
        <r>
          <rPr>
            <b/>
            <sz val="9"/>
            <color indexed="81"/>
            <rFont val="ＭＳ Ｐゴシック"/>
            <family val="3"/>
            <charset val="128"/>
          </rPr>
          <t>岩田京次:</t>
        </r>
        <r>
          <rPr>
            <sz val="9"/>
            <color indexed="81"/>
            <rFont val="ＭＳ Ｐゴシック"/>
            <family val="3"/>
            <charset val="128"/>
          </rPr>
          <t xml:space="preserve">
</t>
        </r>
      </text>
    </comment>
    <comment ref="BE35" authorId="0" shapeId="0" xr:uid="{00000000-0006-0000-0C00-000042010000}">
      <text>
        <r>
          <rPr>
            <b/>
            <sz val="9"/>
            <color indexed="81"/>
            <rFont val="ＭＳ Ｐゴシック"/>
            <family val="3"/>
            <charset val="128"/>
          </rPr>
          <t>岩田京次:</t>
        </r>
        <r>
          <rPr>
            <sz val="9"/>
            <color indexed="81"/>
            <rFont val="ＭＳ Ｐゴシック"/>
            <family val="3"/>
            <charset val="128"/>
          </rPr>
          <t xml:space="preserve">
</t>
        </r>
      </text>
    </comment>
    <comment ref="BI35" authorId="0" shapeId="0" xr:uid="{00000000-0006-0000-0C00-000043010000}">
      <text>
        <r>
          <rPr>
            <b/>
            <sz val="9"/>
            <color indexed="81"/>
            <rFont val="ＭＳ Ｐゴシック"/>
            <family val="3"/>
            <charset val="128"/>
          </rPr>
          <t>岩田京次:</t>
        </r>
        <r>
          <rPr>
            <sz val="9"/>
            <color indexed="81"/>
            <rFont val="ＭＳ Ｐゴシック"/>
            <family val="3"/>
            <charset val="128"/>
          </rPr>
          <t xml:space="preserve">
</t>
        </r>
      </text>
    </comment>
    <comment ref="BM35" authorId="0" shapeId="0" xr:uid="{00000000-0006-0000-0C00-000044010000}">
      <text>
        <r>
          <rPr>
            <b/>
            <sz val="9"/>
            <color indexed="81"/>
            <rFont val="ＭＳ Ｐゴシック"/>
            <family val="3"/>
            <charset val="128"/>
          </rPr>
          <t>岩田京次:</t>
        </r>
        <r>
          <rPr>
            <sz val="9"/>
            <color indexed="81"/>
            <rFont val="ＭＳ Ｐゴシック"/>
            <family val="3"/>
            <charset val="128"/>
          </rPr>
          <t xml:space="preserve">
</t>
        </r>
      </text>
    </comment>
    <comment ref="BQ35" authorId="0" shapeId="0" xr:uid="{00000000-0006-0000-0C00-000045010000}">
      <text>
        <r>
          <rPr>
            <b/>
            <sz val="9"/>
            <color indexed="81"/>
            <rFont val="ＭＳ Ｐゴシック"/>
            <family val="3"/>
            <charset val="128"/>
          </rPr>
          <t>岩田京次:</t>
        </r>
        <r>
          <rPr>
            <sz val="9"/>
            <color indexed="81"/>
            <rFont val="ＭＳ Ｐゴシック"/>
            <family val="3"/>
            <charset val="128"/>
          </rPr>
          <t xml:space="preserve">
</t>
        </r>
      </text>
    </comment>
    <comment ref="BU35" authorId="0" shapeId="0" xr:uid="{00000000-0006-0000-0C00-000046010000}">
      <text>
        <r>
          <rPr>
            <b/>
            <sz val="9"/>
            <color indexed="81"/>
            <rFont val="ＭＳ Ｐゴシック"/>
            <family val="3"/>
            <charset val="128"/>
          </rPr>
          <t>岩田京次:</t>
        </r>
        <r>
          <rPr>
            <sz val="9"/>
            <color indexed="81"/>
            <rFont val="ＭＳ Ｐゴシック"/>
            <family val="3"/>
            <charset val="128"/>
          </rPr>
          <t xml:space="preserve">
</t>
        </r>
      </text>
    </comment>
    <comment ref="CO35" authorId="2" shapeId="0" xr:uid="{00000000-0006-0000-0C00-000047010000}">
      <text/>
    </comment>
    <comment ref="C36" authorId="1" shapeId="0" xr:uid="{00000000-0006-0000-0C00-000048010000}">
      <text>
        <r>
          <rPr>
            <b/>
            <sz val="9"/>
            <color indexed="81"/>
            <rFont val="ＭＳ Ｐゴシック"/>
            <family val="3"/>
            <charset val="128"/>
          </rPr>
          <t>iwata:</t>
        </r>
        <r>
          <rPr>
            <sz val="9"/>
            <color indexed="81"/>
            <rFont val="ＭＳ Ｐゴシック"/>
            <family val="3"/>
            <charset val="128"/>
          </rPr>
          <t xml:space="preserve">
</t>
        </r>
      </text>
    </comment>
    <comment ref="D36" authorId="0" shapeId="0" xr:uid="{00000000-0006-0000-0C00-000049010000}">
      <text>
        <r>
          <rPr>
            <b/>
            <sz val="9"/>
            <color indexed="81"/>
            <rFont val="ＭＳ Ｐゴシック"/>
            <family val="3"/>
            <charset val="128"/>
          </rPr>
          <t>岩田京次:</t>
        </r>
        <r>
          <rPr>
            <sz val="9"/>
            <color indexed="81"/>
            <rFont val="ＭＳ Ｐゴシック"/>
            <family val="3"/>
            <charset val="128"/>
          </rPr>
          <t xml:space="preserve">
</t>
        </r>
      </text>
    </comment>
    <comment ref="E36" authorId="0" shapeId="0" xr:uid="{00000000-0006-0000-0C00-00004A010000}">
      <text/>
    </comment>
    <comment ref="F36" authorId="1" shapeId="0" xr:uid="{00000000-0006-0000-0C00-00004B010000}">
      <text>
        <r>
          <rPr>
            <b/>
            <sz val="9"/>
            <color indexed="81"/>
            <rFont val="ＭＳ Ｐゴシック"/>
            <family val="3"/>
            <charset val="128"/>
          </rPr>
          <t>iwata:</t>
        </r>
        <r>
          <rPr>
            <sz val="9"/>
            <color indexed="81"/>
            <rFont val="ＭＳ Ｐゴシック"/>
            <family val="3"/>
            <charset val="128"/>
          </rPr>
          <t xml:space="preserve">
</t>
        </r>
      </text>
    </comment>
    <comment ref="Y36" authorId="0" shapeId="0" xr:uid="{00000000-0006-0000-0C00-00004C010000}">
      <text>
        <r>
          <rPr>
            <b/>
            <sz val="9"/>
            <color indexed="81"/>
            <rFont val="ＭＳ Ｐゴシック"/>
            <family val="3"/>
            <charset val="128"/>
          </rPr>
          <t>岩田京次:</t>
        </r>
        <r>
          <rPr>
            <sz val="9"/>
            <color indexed="81"/>
            <rFont val="ＭＳ Ｐゴシック"/>
            <family val="3"/>
            <charset val="128"/>
          </rPr>
          <t xml:space="preserve">
</t>
        </r>
      </text>
    </comment>
    <comment ref="AC36" authorId="0" shapeId="0" xr:uid="{00000000-0006-0000-0C00-00004D010000}">
      <text>
        <r>
          <rPr>
            <b/>
            <sz val="9"/>
            <color indexed="81"/>
            <rFont val="ＭＳ Ｐゴシック"/>
            <family val="3"/>
            <charset val="128"/>
          </rPr>
          <t>岩田京次:</t>
        </r>
        <r>
          <rPr>
            <sz val="9"/>
            <color indexed="81"/>
            <rFont val="ＭＳ Ｐゴシック"/>
            <family val="3"/>
            <charset val="128"/>
          </rPr>
          <t xml:space="preserve">
</t>
        </r>
      </text>
    </comment>
    <comment ref="AG36" authorId="0" shapeId="0" xr:uid="{00000000-0006-0000-0C00-00004E010000}">
      <text>
        <r>
          <rPr>
            <b/>
            <sz val="9"/>
            <color indexed="81"/>
            <rFont val="ＭＳ Ｐゴシック"/>
            <family val="3"/>
            <charset val="128"/>
          </rPr>
          <t>岩田京次:</t>
        </r>
        <r>
          <rPr>
            <sz val="9"/>
            <color indexed="81"/>
            <rFont val="ＭＳ Ｐゴシック"/>
            <family val="3"/>
            <charset val="128"/>
          </rPr>
          <t xml:space="preserve">
</t>
        </r>
      </text>
    </comment>
    <comment ref="AK36" authorId="0" shapeId="0" xr:uid="{00000000-0006-0000-0C00-00004F010000}">
      <text>
        <r>
          <rPr>
            <b/>
            <sz val="9"/>
            <color indexed="81"/>
            <rFont val="ＭＳ Ｐゴシック"/>
            <family val="3"/>
            <charset val="128"/>
          </rPr>
          <t>岩田京次:</t>
        </r>
        <r>
          <rPr>
            <sz val="9"/>
            <color indexed="81"/>
            <rFont val="ＭＳ Ｐゴシック"/>
            <family val="3"/>
            <charset val="128"/>
          </rPr>
          <t xml:space="preserve">
</t>
        </r>
      </text>
    </comment>
    <comment ref="AO36" authorId="0" shapeId="0" xr:uid="{00000000-0006-0000-0C00-000050010000}">
      <text>
        <r>
          <rPr>
            <b/>
            <sz val="9"/>
            <color indexed="81"/>
            <rFont val="ＭＳ Ｐゴシック"/>
            <family val="3"/>
            <charset val="128"/>
          </rPr>
          <t>岩田京次:</t>
        </r>
        <r>
          <rPr>
            <sz val="9"/>
            <color indexed="81"/>
            <rFont val="ＭＳ Ｐゴシック"/>
            <family val="3"/>
            <charset val="128"/>
          </rPr>
          <t xml:space="preserve">
</t>
        </r>
      </text>
    </comment>
    <comment ref="AS36" authorId="0" shapeId="0" xr:uid="{00000000-0006-0000-0C00-000051010000}">
      <text>
        <r>
          <rPr>
            <b/>
            <sz val="9"/>
            <color indexed="81"/>
            <rFont val="ＭＳ Ｐゴシック"/>
            <family val="3"/>
            <charset val="128"/>
          </rPr>
          <t>岩田京次:</t>
        </r>
        <r>
          <rPr>
            <sz val="9"/>
            <color indexed="81"/>
            <rFont val="ＭＳ Ｐゴシック"/>
            <family val="3"/>
            <charset val="128"/>
          </rPr>
          <t xml:space="preserve">
</t>
        </r>
      </text>
    </comment>
    <comment ref="AW36" authorId="0" shapeId="0" xr:uid="{00000000-0006-0000-0C00-000052010000}">
      <text>
        <r>
          <rPr>
            <b/>
            <sz val="9"/>
            <color indexed="81"/>
            <rFont val="ＭＳ Ｐゴシック"/>
            <family val="3"/>
            <charset val="128"/>
          </rPr>
          <t>岩田京次:</t>
        </r>
        <r>
          <rPr>
            <sz val="9"/>
            <color indexed="81"/>
            <rFont val="ＭＳ Ｐゴシック"/>
            <family val="3"/>
            <charset val="128"/>
          </rPr>
          <t xml:space="preserve">
</t>
        </r>
      </text>
    </comment>
    <comment ref="BA36" authorId="0" shapeId="0" xr:uid="{00000000-0006-0000-0C00-000053010000}">
      <text>
        <r>
          <rPr>
            <b/>
            <sz val="9"/>
            <color indexed="81"/>
            <rFont val="ＭＳ Ｐゴシック"/>
            <family val="3"/>
            <charset val="128"/>
          </rPr>
          <t>岩田京次:</t>
        </r>
        <r>
          <rPr>
            <sz val="9"/>
            <color indexed="81"/>
            <rFont val="ＭＳ Ｐゴシック"/>
            <family val="3"/>
            <charset val="128"/>
          </rPr>
          <t xml:space="preserve">
</t>
        </r>
      </text>
    </comment>
    <comment ref="BE36" authorId="0" shapeId="0" xr:uid="{00000000-0006-0000-0C00-000054010000}">
      <text>
        <r>
          <rPr>
            <b/>
            <sz val="9"/>
            <color indexed="81"/>
            <rFont val="ＭＳ Ｐゴシック"/>
            <family val="3"/>
            <charset val="128"/>
          </rPr>
          <t>岩田京次:</t>
        </r>
        <r>
          <rPr>
            <sz val="9"/>
            <color indexed="81"/>
            <rFont val="ＭＳ Ｐゴシック"/>
            <family val="3"/>
            <charset val="128"/>
          </rPr>
          <t xml:space="preserve">
</t>
        </r>
      </text>
    </comment>
    <comment ref="BI36" authorId="0" shapeId="0" xr:uid="{00000000-0006-0000-0C00-000055010000}">
      <text>
        <r>
          <rPr>
            <b/>
            <sz val="9"/>
            <color indexed="81"/>
            <rFont val="ＭＳ Ｐゴシック"/>
            <family val="3"/>
            <charset val="128"/>
          </rPr>
          <t>岩田京次:</t>
        </r>
        <r>
          <rPr>
            <sz val="9"/>
            <color indexed="81"/>
            <rFont val="ＭＳ Ｐゴシック"/>
            <family val="3"/>
            <charset val="128"/>
          </rPr>
          <t xml:space="preserve">
</t>
        </r>
      </text>
    </comment>
    <comment ref="BM36" authorId="0" shapeId="0" xr:uid="{00000000-0006-0000-0C00-000056010000}">
      <text>
        <r>
          <rPr>
            <b/>
            <sz val="9"/>
            <color indexed="81"/>
            <rFont val="ＭＳ Ｐゴシック"/>
            <family val="3"/>
            <charset val="128"/>
          </rPr>
          <t>岩田京次:</t>
        </r>
        <r>
          <rPr>
            <sz val="9"/>
            <color indexed="81"/>
            <rFont val="ＭＳ Ｐゴシック"/>
            <family val="3"/>
            <charset val="128"/>
          </rPr>
          <t xml:space="preserve">
</t>
        </r>
      </text>
    </comment>
    <comment ref="BQ36" authorId="0" shapeId="0" xr:uid="{00000000-0006-0000-0C00-000057010000}">
      <text>
        <r>
          <rPr>
            <b/>
            <sz val="9"/>
            <color indexed="81"/>
            <rFont val="ＭＳ Ｐゴシック"/>
            <family val="3"/>
            <charset val="128"/>
          </rPr>
          <t>岩田京次:</t>
        </r>
        <r>
          <rPr>
            <sz val="9"/>
            <color indexed="81"/>
            <rFont val="ＭＳ Ｐゴシック"/>
            <family val="3"/>
            <charset val="128"/>
          </rPr>
          <t xml:space="preserve">
</t>
        </r>
      </text>
    </comment>
    <comment ref="BU36" authorId="0" shapeId="0" xr:uid="{00000000-0006-0000-0C00-000058010000}">
      <text>
        <r>
          <rPr>
            <b/>
            <sz val="9"/>
            <color indexed="81"/>
            <rFont val="ＭＳ Ｐゴシック"/>
            <family val="3"/>
            <charset val="128"/>
          </rPr>
          <t>岩田京次:</t>
        </r>
        <r>
          <rPr>
            <sz val="9"/>
            <color indexed="81"/>
            <rFont val="ＭＳ Ｐゴシック"/>
            <family val="3"/>
            <charset val="128"/>
          </rPr>
          <t xml:space="preserve">
</t>
        </r>
      </text>
    </comment>
    <comment ref="CO36" authorId="2" shapeId="0" xr:uid="{00000000-0006-0000-0C00-000059010000}">
      <text/>
    </comment>
    <comment ref="C37" authorId="1" shapeId="0" xr:uid="{00000000-0006-0000-0C00-00005A010000}">
      <text>
        <r>
          <rPr>
            <b/>
            <sz val="9"/>
            <color indexed="81"/>
            <rFont val="ＭＳ Ｐゴシック"/>
            <family val="3"/>
            <charset val="128"/>
          </rPr>
          <t>iwata:</t>
        </r>
        <r>
          <rPr>
            <sz val="9"/>
            <color indexed="81"/>
            <rFont val="ＭＳ Ｐゴシック"/>
            <family val="3"/>
            <charset val="128"/>
          </rPr>
          <t xml:space="preserve">
</t>
        </r>
      </text>
    </comment>
    <comment ref="D37" authorId="0" shapeId="0" xr:uid="{00000000-0006-0000-0C00-00005B010000}">
      <text>
        <r>
          <rPr>
            <b/>
            <sz val="9"/>
            <color indexed="81"/>
            <rFont val="ＭＳ Ｐゴシック"/>
            <family val="3"/>
            <charset val="128"/>
          </rPr>
          <t>岩田京次:</t>
        </r>
        <r>
          <rPr>
            <sz val="9"/>
            <color indexed="81"/>
            <rFont val="ＭＳ Ｐゴシック"/>
            <family val="3"/>
            <charset val="128"/>
          </rPr>
          <t xml:space="preserve">
</t>
        </r>
      </text>
    </comment>
    <comment ref="E37" authorId="0" shapeId="0" xr:uid="{00000000-0006-0000-0C00-00005C010000}">
      <text/>
    </comment>
    <comment ref="F37" authorId="1" shapeId="0" xr:uid="{00000000-0006-0000-0C00-00005D010000}">
      <text>
        <r>
          <rPr>
            <b/>
            <sz val="9"/>
            <color indexed="81"/>
            <rFont val="ＭＳ Ｐゴシック"/>
            <family val="3"/>
            <charset val="128"/>
          </rPr>
          <t>iwata:</t>
        </r>
        <r>
          <rPr>
            <sz val="9"/>
            <color indexed="81"/>
            <rFont val="ＭＳ Ｐゴシック"/>
            <family val="3"/>
            <charset val="128"/>
          </rPr>
          <t xml:space="preserve">
</t>
        </r>
      </text>
    </comment>
    <comment ref="Y37" authorId="0" shapeId="0" xr:uid="{00000000-0006-0000-0C00-00005E010000}">
      <text>
        <r>
          <rPr>
            <b/>
            <sz val="9"/>
            <color indexed="81"/>
            <rFont val="ＭＳ Ｐゴシック"/>
            <family val="3"/>
            <charset val="128"/>
          </rPr>
          <t>岩田京次:</t>
        </r>
        <r>
          <rPr>
            <sz val="9"/>
            <color indexed="81"/>
            <rFont val="ＭＳ Ｐゴシック"/>
            <family val="3"/>
            <charset val="128"/>
          </rPr>
          <t xml:space="preserve">
</t>
        </r>
      </text>
    </comment>
    <comment ref="AC37" authorId="0" shapeId="0" xr:uid="{00000000-0006-0000-0C00-00005F010000}">
      <text>
        <r>
          <rPr>
            <b/>
            <sz val="9"/>
            <color indexed="81"/>
            <rFont val="ＭＳ Ｐゴシック"/>
            <family val="3"/>
            <charset val="128"/>
          </rPr>
          <t>岩田京次:</t>
        </r>
        <r>
          <rPr>
            <sz val="9"/>
            <color indexed="81"/>
            <rFont val="ＭＳ Ｐゴシック"/>
            <family val="3"/>
            <charset val="128"/>
          </rPr>
          <t xml:space="preserve">
</t>
        </r>
      </text>
    </comment>
    <comment ref="AG37" authorId="0" shapeId="0" xr:uid="{00000000-0006-0000-0C00-000060010000}">
      <text>
        <r>
          <rPr>
            <b/>
            <sz val="9"/>
            <color indexed="81"/>
            <rFont val="ＭＳ Ｐゴシック"/>
            <family val="3"/>
            <charset val="128"/>
          </rPr>
          <t>岩田京次:</t>
        </r>
        <r>
          <rPr>
            <sz val="9"/>
            <color indexed="81"/>
            <rFont val="ＭＳ Ｐゴシック"/>
            <family val="3"/>
            <charset val="128"/>
          </rPr>
          <t xml:space="preserve">
</t>
        </r>
      </text>
    </comment>
    <comment ref="AK37" authorId="0" shapeId="0" xr:uid="{00000000-0006-0000-0C00-000061010000}">
      <text>
        <r>
          <rPr>
            <b/>
            <sz val="9"/>
            <color indexed="81"/>
            <rFont val="ＭＳ Ｐゴシック"/>
            <family val="3"/>
            <charset val="128"/>
          </rPr>
          <t>岩田京次:</t>
        </r>
        <r>
          <rPr>
            <sz val="9"/>
            <color indexed="81"/>
            <rFont val="ＭＳ Ｐゴシック"/>
            <family val="3"/>
            <charset val="128"/>
          </rPr>
          <t xml:space="preserve">
</t>
        </r>
      </text>
    </comment>
    <comment ref="AO37" authorId="0" shapeId="0" xr:uid="{00000000-0006-0000-0C00-000062010000}">
      <text>
        <r>
          <rPr>
            <b/>
            <sz val="9"/>
            <color indexed="81"/>
            <rFont val="ＭＳ Ｐゴシック"/>
            <family val="3"/>
            <charset val="128"/>
          </rPr>
          <t>岩田京次:</t>
        </r>
        <r>
          <rPr>
            <sz val="9"/>
            <color indexed="81"/>
            <rFont val="ＭＳ Ｐゴシック"/>
            <family val="3"/>
            <charset val="128"/>
          </rPr>
          <t xml:space="preserve">
</t>
        </r>
      </text>
    </comment>
    <comment ref="AS37" authorId="0" shapeId="0" xr:uid="{00000000-0006-0000-0C00-000063010000}">
      <text>
        <r>
          <rPr>
            <b/>
            <sz val="9"/>
            <color indexed="81"/>
            <rFont val="ＭＳ Ｐゴシック"/>
            <family val="3"/>
            <charset val="128"/>
          </rPr>
          <t>岩田京次:</t>
        </r>
        <r>
          <rPr>
            <sz val="9"/>
            <color indexed="81"/>
            <rFont val="ＭＳ Ｐゴシック"/>
            <family val="3"/>
            <charset val="128"/>
          </rPr>
          <t xml:space="preserve">
</t>
        </r>
      </text>
    </comment>
    <comment ref="AW37" authorId="0" shapeId="0" xr:uid="{00000000-0006-0000-0C00-000064010000}">
      <text>
        <r>
          <rPr>
            <b/>
            <sz val="9"/>
            <color indexed="81"/>
            <rFont val="ＭＳ Ｐゴシック"/>
            <family val="3"/>
            <charset val="128"/>
          </rPr>
          <t>岩田京次:</t>
        </r>
        <r>
          <rPr>
            <sz val="9"/>
            <color indexed="81"/>
            <rFont val="ＭＳ Ｐゴシック"/>
            <family val="3"/>
            <charset val="128"/>
          </rPr>
          <t xml:space="preserve">
</t>
        </r>
      </text>
    </comment>
    <comment ref="BA37" authorId="0" shapeId="0" xr:uid="{00000000-0006-0000-0C00-000065010000}">
      <text>
        <r>
          <rPr>
            <b/>
            <sz val="9"/>
            <color indexed="81"/>
            <rFont val="ＭＳ Ｐゴシック"/>
            <family val="3"/>
            <charset val="128"/>
          </rPr>
          <t>岩田京次:</t>
        </r>
        <r>
          <rPr>
            <sz val="9"/>
            <color indexed="81"/>
            <rFont val="ＭＳ Ｐゴシック"/>
            <family val="3"/>
            <charset val="128"/>
          </rPr>
          <t xml:space="preserve">
</t>
        </r>
      </text>
    </comment>
    <comment ref="BE37" authorId="0" shapeId="0" xr:uid="{00000000-0006-0000-0C00-000066010000}">
      <text>
        <r>
          <rPr>
            <b/>
            <sz val="9"/>
            <color indexed="81"/>
            <rFont val="ＭＳ Ｐゴシック"/>
            <family val="3"/>
            <charset val="128"/>
          </rPr>
          <t>岩田京次:</t>
        </r>
        <r>
          <rPr>
            <sz val="9"/>
            <color indexed="81"/>
            <rFont val="ＭＳ Ｐゴシック"/>
            <family val="3"/>
            <charset val="128"/>
          </rPr>
          <t xml:space="preserve">
</t>
        </r>
      </text>
    </comment>
    <comment ref="BI37" authorId="0" shapeId="0" xr:uid="{00000000-0006-0000-0C00-000067010000}">
      <text>
        <r>
          <rPr>
            <b/>
            <sz val="9"/>
            <color indexed="81"/>
            <rFont val="ＭＳ Ｐゴシック"/>
            <family val="3"/>
            <charset val="128"/>
          </rPr>
          <t>岩田京次:</t>
        </r>
        <r>
          <rPr>
            <sz val="9"/>
            <color indexed="81"/>
            <rFont val="ＭＳ Ｐゴシック"/>
            <family val="3"/>
            <charset val="128"/>
          </rPr>
          <t xml:space="preserve">
</t>
        </r>
      </text>
    </comment>
    <comment ref="BM37" authorId="0" shapeId="0" xr:uid="{00000000-0006-0000-0C00-000068010000}">
      <text>
        <r>
          <rPr>
            <b/>
            <sz val="9"/>
            <color indexed="81"/>
            <rFont val="ＭＳ Ｐゴシック"/>
            <family val="3"/>
            <charset val="128"/>
          </rPr>
          <t>岩田京次:</t>
        </r>
        <r>
          <rPr>
            <sz val="9"/>
            <color indexed="81"/>
            <rFont val="ＭＳ Ｐゴシック"/>
            <family val="3"/>
            <charset val="128"/>
          </rPr>
          <t xml:space="preserve">
</t>
        </r>
      </text>
    </comment>
    <comment ref="BQ37" authorId="0" shapeId="0" xr:uid="{00000000-0006-0000-0C00-000069010000}">
      <text>
        <r>
          <rPr>
            <b/>
            <sz val="9"/>
            <color indexed="81"/>
            <rFont val="ＭＳ Ｐゴシック"/>
            <family val="3"/>
            <charset val="128"/>
          </rPr>
          <t>岩田京次:</t>
        </r>
        <r>
          <rPr>
            <sz val="9"/>
            <color indexed="81"/>
            <rFont val="ＭＳ Ｐゴシック"/>
            <family val="3"/>
            <charset val="128"/>
          </rPr>
          <t xml:space="preserve">
</t>
        </r>
      </text>
    </comment>
    <comment ref="BU37" authorId="0" shapeId="0" xr:uid="{00000000-0006-0000-0C00-00006A010000}">
      <text>
        <r>
          <rPr>
            <b/>
            <sz val="9"/>
            <color indexed="81"/>
            <rFont val="ＭＳ Ｐゴシック"/>
            <family val="3"/>
            <charset val="128"/>
          </rPr>
          <t>岩田京次:</t>
        </r>
        <r>
          <rPr>
            <sz val="9"/>
            <color indexed="81"/>
            <rFont val="ＭＳ Ｐゴシック"/>
            <family val="3"/>
            <charset val="128"/>
          </rPr>
          <t xml:space="preserve">
</t>
        </r>
      </text>
    </comment>
    <comment ref="CO37" authorId="2" shapeId="0" xr:uid="{00000000-0006-0000-0C00-00006B010000}">
      <text/>
    </comment>
    <comment ref="C38" authorId="1" shapeId="0" xr:uid="{00000000-0006-0000-0C00-00006C010000}">
      <text>
        <r>
          <rPr>
            <b/>
            <sz val="9"/>
            <color indexed="81"/>
            <rFont val="ＭＳ Ｐゴシック"/>
            <family val="3"/>
            <charset val="128"/>
          </rPr>
          <t>iwata:</t>
        </r>
        <r>
          <rPr>
            <sz val="9"/>
            <color indexed="81"/>
            <rFont val="ＭＳ Ｐゴシック"/>
            <family val="3"/>
            <charset val="128"/>
          </rPr>
          <t xml:space="preserve">
</t>
        </r>
      </text>
    </comment>
    <comment ref="D38" authorId="0" shapeId="0" xr:uid="{00000000-0006-0000-0C00-00006D010000}">
      <text>
        <r>
          <rPr>
            <b/>
            <sz val="9"/>
            <color indexed="81"/>
            <rFont val="ＭＳ Ｐゴシック"/>
            <family val="3"/>
            <charset val="128"/>
          </rPr>
          <t>岩田京次:</t>
        </r>
        <r>
          <rPr>
            <sz val="9"/>
            <color indexed="81"/>
            <rFont val="ＭＳ Ｐゴシック"/>
            <family val="3"/>
            <charset val="128"/>
          </rPr>
          <t xml:space="preserve">
</t>
        </r>
      </text>
    </comment>
    <comment ref="E38" authorId="0" shapeId="0" xr:uid="{00000000-0006-0000-0C00-00006E010000}">
      <text/>
    </comment>
    <comment ref="F38" authorId="1" shapeId="0" xr:uid="{00000000-0006-0000-0C00-00006F010000}">
      <text>
        <r>
          <rPr>
            <b/>
            <sz val="9"/>
            <color indexed="81"/>
            <rFont val="ＭＳ Ｐゴシック"/>
            <family val="3"/>
            <charset val="128"/>
          </rPr>
          <t>iwata:</t>
        </r>
        <r>
          <rPr>
            <sz val="9"/>
            <color indexed="81"/>
            <rFont val="ＭＳ Ｐゴシック"/>
            <family val="3"/>
            <charset val="128"/>
          </rPr>
          <t xml:space="preserve">
</t>
        </r>
      </text>
    </comment>
    <comment ref="Y38" authorId="0" shapeId="0" xr:uid="{00000000-0006-0000-0C00-000070010000}">
      <text>
        <r>
          <rPr>
            <b/>
            <sz val="9"/>
            <color indexed="81"/>
            <rFont val="ＭＳ Ｐゴシック"/>
            <family val="3"/>
            <charset val="128"/>
          </rPr>
          <t>岩田京次:</t>
        </r>
        <r>
          <rPr>
            <sz val="9"/>
            <color indexed="81"/>
            <rFont val="ＭＳ Ｐゴシック"/>
            <family val="3"/>
            <charset val="128"/>
          </rPr>
          <t xml:space="preserve">
</t>
        </r>
      </text>
    </comment>
    <comment ref="AC38" authorId="0" shapeId="0" xr:uid="{00000000-0006-0000-0C00-000071010000}">
      <text>
        <r>
          <rPr>
            <b/>
            <sz val="9"/>
            <color indexed="81"/>
            <rFont val="ＭＳ Ｐゴシック"/>
            <family val="3"/>
            <charset val="128"/>
          </rPr>
          <t>岩田京次:</t>
        </r>
        <r>
          <rPr>
            <sz val="9"/>
            <color indexed="81"/>
            <rFont val="ＭＳ Ｐゴシック"/>
            <family val="3"/>
            <charset val="128"/>
          </rPr>
          <t xml:space="preserve">
</t>
        </r>
      </text>
    </comment>
    <comment ref="AG38" authorId="0" shapeId="0" xr:uid="{00000000-0006-0000-0C00-000072010000}">
      <text>
        <r>
          <rPr>
            <b/>
            <sz val="9"/>
            <color indexed="81"/>
            <rFont val="ＭＳ Ｐゴシック"/>
            <family val="3"/>
            <charset val="128"/>
          </rPr>
          <t>岩田京次:</t>
        </r>
        <r>
          <rPr>
            <sz val="9"/>
            <color indexed="81"/>
            <rFont val="ＭＳ Ｐゴシック"/>
            <family val="3"/>
            <charset val="128"/>
          </rPr>
          <t xml:space="preserve">
</t>
        </r>
      </text>
    </comment>
    <comment ref="AK38" authorId="0" shapeId="0" xr:uid="{00000000-0006-0000-0C00-000073010000}">
      <text>
        <r>
          <rPr>
            <b/>
            <sz val="9"/>
            <color indexed="81"/>
            <rFont val="ＭＳ Ｐゴシック"/>
            <family val="3"/>
            <charset val="128"/>
          </rPr>
          <t>岩田京次:</t>
        </r>
        <r>
          <rPr>
            <sz val="9"/>
            <color indexed="81"/>
            <rFont val="ＭＳ Ｐゴシック"/>
            <family val="3"/>
            <charset val="128"/>
          </rPr>
          <t xml:space="preserve">
</t>
        </r>
      </text>
    </comment>
    <comment ref="AO38" authorId="0" shapeId="0" xr:uid="{00000000-0006-0000-0C00-000074010000}">
      <text>
        <r>
          <rPr>
            <b/>
            <sz val="9"/>
            <color indexed="81"/>
            <rFont val="ＭＳ Ｐゴシック"/>
            <family val="3"/>
            <charset val="128"/>
          </rPr>
          <t>岩田京次:</t>
        </r>
        <r>
          <rPr>
            <sz val="9"/>
            <color indexed="81"/>
            <rFont val="ＭＳ Ｐゴシック"/>
            <family val="3"/>
            <charset val="128"/>
          </rPr>
          <t xml:space="preserve">
</t>
        </r>
      </text>
    </comment>
    <comment ref="AS38" authorId="0" shapeId="0" xr:uid="{00000000-0006-0000-0C00-000075010000}">
      <text>
        <r>
          <rPr>
            <b/>
            <sz val="9"/>
            <color indexed="81"/>
            <rFont val="ＭＳ Ｐゴシック"/>
            <family val="3"/>
            <charset val="128"/>
          </rPr>
          <t>岩田京次:</t>
        </r>
        <r>
          <rPr>
            <sz val="9"/>
            <color indexed="81"/>
            <rFont val="ＭＳ Ｐゴシック"/>
            <family val="3"/>
            <charset val="128"/>
          </rPr>
          <t xml:space="preserve">
</t>
        </r>
      </text>
    </comment>
    <comment ref="AW38" authorId="0" shapeId="0" xr:uid="{00000000-0006-0000-0C00-000076010000}">
      <text>
        <r>
          <rPr>
            <b/>
            <sz val="9"/>
            <color indexed="81"/>
            <rFont val="ＭＳ Ｐゴシック"/>
            <family val="3"/>
            <charset val="128"/>
          </rPr>
          <t>岩田京次:</t>
        </r>
        <r>
          <rPr>
            <sz val="9"/>
            <color indexed="81"/>
            <rFont val="ＭＳ Ｐゴシック"/>
            <family val="3"/>
            <charset val="128"/>
          </rPr>
          <t xml:space="preserve">
</t>
        </r>
      </text>
    </comment>
    <comment ref="BA38" authorId="0" shapeId="0" xr:uid="{00000000-0006-0000-0C00-000077010000}">
      <text>
        <r>
          <rPr>
            <b/>
            <sz val="9"/>
            <color indexed="81"/>
            <rFont val="ＭＳ Ｐゴシック"/>
            <family val="3"/>
            <charset val="128"/>
          </rPr>
          <t>岩田京次:</t>
        </r>
        <r>
          <rPr>
            <sz val="9"/>
            <color indexed="81"/>
            <rFont val="ＭＳ Ｐゴシック"/>
            <family val="3"/>
            <charset val="128"/>
          </rPr>
          <t xml:space="preserve">
</t>
        </r>
      </text>
    </comment>
    <comment ref="BE38" authorId="0" shapeId="0" xr:uid="{00000000-0006-0000-0C00-000078010000}">
      <text>
        <r>
          <rPr>
            <b/>
            <sz val="9"/>
            <color indexed="81"/>
            <rFont val="ＭＳ Ｐゴシック"/>
            <family val="3"/>
            <charset val="128"/>
          </rPr>
          <t>岩田京次:</t>
        </r>
        <r>
          <rPr>
            <sz val="9"/>
            <color indexed="81"/>
            <rFont val="ＭＳ Ｐゴシック"/>
            <family val="3"/>
            <charset val="128"/>
          </rPr>
          <t xml:space="preserve">
</t>
        </r>
      </text>
    </comment>
    <comment ref="BI38" authorId="0" shapeId="0" xr:uid="{00000000-0006-0000-0C00-000079010000}">
      <text>
        <r>
          <rPr>
            <b/>
            <sz val="9"/>
            <color indexed="81"/>
            <rFont val="ＭＳ Ｐゴシック"/>
            <family val="3"/>
            <charset val="128"/>
          </rPr>
          <t>岩田京次:</t>
        </r>
        <r>
          <rPr>
            <sz val="9"/>
            <color indexed="81"/>
            <rFont val="ＭＳ Ｐゴシック"/>
            <family val="3"/>
            <charset val="128"/>
          </rPr>
          <t xml:space="preserve">
</t>
        </r>
      </text>
    </comment>
    <comment ref="BM38" authorId="0" shapeId="0" xr:uid="{00000000-0006-0000-0C00-00007A010000}">
      <text>
        <r>
          <rPr>
            <b/>
            <sz val="9"/>
            <color indexed="81"/>
            <rFont val="ＭＳ Ｐゴシック"/>
            <family val="3"/>
            <charset val="128"/>
          </rPr>
          <t>岩田京次:</t>
        </r>
        <r>
          <rPr>
            <sz val="9"/>
            <color indexed="81"/>
            <rFont val="ＭＳ Ｐゴシック"/>
            <family val="3"/>
            <charset val="128"/>
          </rPr>
          <t xml:space="preserve">
</t>
        </r>
      </text>
    </comment>
    <comment ref="BQ38" authorId="0" shapeId="0" xr:uid="{00000000-0006-0000-0C00-00007B010000}">
      <text>
        <r>
          <rPr>
            <b/>
            <sz val="9"/>
            <color indexed="81"/>
            <rFont val="ＭＳ Ｐゴシック"/>
            <family val="3"/>
            <charset val="128"/>
          </rPr>
          <t>岩田京次:</t>
        </r>
        <r>
          <rPr>
            <sz val="9"/>
            <color indexed="81"/>
            <rFont val="ＭＳ Ｐゴシック"/>
            <family val="3"/>
            <charset val="128"/>
          </rPr>
          <t xml:space="preserve">
</t>
        </r>
      </text>
    </comment>
    <comment ref="BU38" authorId="0" shapeId="0" xr:uid="{00000000-0006-0000-0C00-00007C010000}">
      <text>
        <r>
          <rPr>
            <b/>
            <sz val="9"/>
            <color indexed="81"/>
            <rFont val="ＭＳ Ｐゴシック"/>
            <family val="3"/>
            <charset val="128"/>
          </rPr>
          <t>岩田京次:</t>
        </r>
        <r>
          <rPr>
            <sz val="9"/>
            <color indexed="81"/>
            <rFont val="ＭＳ Ｐゴシック"/>
            <family val="3"/>
            <charset val="128"/>
          </rPr>
          <t xml:space="preserve">
</t>
        </r>
      </text>
    </comment>
    <comment ref="CO38" authorId="2" shapeId="0" xr:uid="{00000000-0006-0000-0C00-00007D010000}">
      <text/>
    </comment>
    <comment ref="C39" authorId="1" shapeId="0" xr:uid="{00000000-0006-0000-0C00-00007E010000}">
      <text>
        <r>
          <rPr>
            <b/>
            <sz val="9"/>
            <color indexed="81"/>
            <rFont val="ＭＳ Ｐゴシック"/>
            <family val="3"/>
            <charset val="128"/>
          </rPr>
          <t>iwata:</t>
        </r>
        <r>
          <rPr>
            <sz val="9"/>
            <color indexed="81"/>
            <rFont val="ＭＳ Ｐゴシック"/>
            <family val="3"/>
            <charset val="128"/>
          </rPr>
          <t xml:space="preserve">
</t>
        </r>
      </text>
    </comment>
    <comment ref="D39" authorId="0" shapeId="0" xr:uid="{00000000-0006-0000-0C00-00007F010000}">
      <text>
        <r>
          <rPr>
            <b/>
            <sz val="9"/>
            <color indexed="81"/>
            <rFont val="ＭＳ Ｐゴシック"/>
            <family val="3"/>
            <charset val="128"/>
          </rPr>
          <t>岩田京次:</t>
        </r>
        <r>
          <rPr>
            <sz val="9"/>
            <color indexed="81"/>
            <rFont val="ＭＳ Ｐゴシック"/>
            <family val="3"/>
            <charset val="128"/>
          </rPr>
          <t xml:space="preserve">
</t>
        </r>
      </text>
    </comment>
    <comment ref="E39" authorId="0" shapeId="0" xr:uid="{00000000-0006-0000-0C00-000080010000}">
      <text/>
    </comment>
    <comment ref="F39" authorId="1" shapeId="0" xr:uid="{00000000-0006-0000-0C00-000081010000}">
      <text>
        <r>
          <rPr>
            <b/>
            <sz val="9"/>
            <color indexed="81"/>
            <rFont val="ＭＳ Ｐゴシック"/>
            <family val="3"/>
            <charset val="128"/>
          </rPr>
          <t>iwata:</t>
        </r>
        <r>
          <rPr>
            <sz val="9"/>
            <color indexed="81"/>
            <rFont val="ＭＳ Ｐゴシック"/>
            <family val="3"/>
            <charset val="128"/>
          </rPr>
          <t xml:space="preserve">
</t>
        </r>
      </text>
    </comment>
    <comment ref="Y39" authorId="0" shapeId="0" xr:uid="{00000000-0006-0000-0C00-000082010000}">
      <text>
        <r>
          <rPr>
            <b/>
            <sz val="9"/>
            <color indexed="81"/>
            <rFont val="ＭＳ Ｐゴシック"/>
            <family val="3"/>
            <charset val="128"/>
          </rPr>
          <t>岩田京次:</t>
        </r>
        <r>
          <rPr>
            <sz val="9"/>
            <color indexed="81"/>
            <rFont val="ＭＳ Ｐゴシック"/>
            <family val="3"/>
            <charset val="128"/>
          </rPr>
          <t xml:space="preserve">
</t>
        </r>
      </text>
    </comment>
    <comment ref="AC39" authorId="0" shapeId="0" xr:uid="{00000000-0006-0000-0C00-000083010000}">
      <text>
        <r>
          <rPr>
            <b/>
            <sz val="9"/>
            <color indexed="81"/>
            <rFont val="ＭＳ Ｐゴシック"/>
            <family val="3"/>
            <charset val="128"/>
          </rPr>
          <t>岩田京次:</t>
        </r>
        <r>
          <rPr>
            <sz val="9"/>
            <color indexed="81"/>
            <rFont val="ＭＳ Ｐゴシック"/>
            <family val="3"/>
            <charset val="128"/>
          </rPr>
          <t xml:space="preserve">
</t>
        </r>
      </text>
    </comment>
    <comment ref="AG39" authorId="0" shapeId="0" xr:uid="{00000000-0006-0000-0C00-000084010000}">
      <text>
        <r>
          <rPr>
            <b/>
            <sz val="9"/>
            <color indexed="81"/>
            <rFont val="ＭＳ Ｐゴシック"/>
            <family val="3"/>
            <charset val="128"/>
          </rPr>
          <t>岩田京次:</t>
        </r>
        <r>
          <rPr>
            <sz val="9"/>
            <color indexed="81"/>
            <rFont val="ＭＳ Ｐゴシック"/>
            <family val="3"/>
            <charset val="128"/>
          </rPr>
          <t xml:space="preserve">
</t>
        </r>
      </text>
    </comment>
    <comment ref="AK39" authorId="0" shapeId="0" xr:uid="{00000000-0006-0000-0C00-000085010000}">
      <text>
        <r>
          <rPr>
            <b/>
            <sz val="9"/>
            <color indexed="81"/>
            <rFont val="ＭＳ Ｐゴシック"/>
            <family val="3"/>
            <charset val="128"/>
          </rPr>
          <t>岩田京次:</t>
        </r>
        <r>
          <rPr>
            <sz val="9"/>
            <color indexed="81"/>
            <rFont val="ＭＳ Ｐゴシック"/>
            <family val="3"/>
            <charset val="128"/>
          </rPr>
          <t xml:space="preserve">
</t>
        </r>
      </text>
    </comment>
    <comment ref="AO39" authorId="0" shapeId="0" xr:uid="{00000000-0006-0000-0C00-000086010000}">
      <text>
        <r>
          <rPr>
            <b/>
            <sz val="9"/>
            <color indexed="81"/>
            <rFont val="ＭＳ Ｐゴシック"/>
            <family val="3"/>
            <charset val="128"/>
          </rPr>
          <t>岩田京次:</t>
        </r>
        <r>
          <rPr>
            <sz val="9"/>
            <color indexed="81"/>
            <rFont val="ＭＳ Ｐゴシック"/>
            <family val="3"/>
            <charset val="128"/>
          </rPr>
          <t xml:space="preserve">
</t>
        </r>
      </text>
    </comment>
    <comment ref="AS39" authorId="0" shapeId="0" xr:uid="{00000000-0006-0000-0C00-000087010000}">
      <text>
        <r>
          <rPr>
            <b/>
            <sz val="9"/>
            <color indexed="81"/>
            <rFont val="ＭＳ Ｐゴシック"/>
            <family val="3"/>
            <charset val="128"/>
          </rPr>
          <t>岩田京次:</t>
        </r>
        <r>
          <rPr>
            <sz val="9"/>
            <color indexed="81"/>
            <rFont val="ＭＳ Ｐゴシック"/>
            <family val="3"/>
            <charset val="128"/>
          </rPr>
          <t xml:space="preserve">
</t>
        </r>
      </text>
    </comment>
    <comment ref="AW39" authorId="0" shapeId="0" xr:uid="{00000000-0006-0000-0C00-000088010000}">
      <text>
        <r>
          <rPr>
            <b/>
            <sz val="9"/>
            <color indexed="81"/>
            <rFont val="ＭＳ Ｐゴシック"/>
            <family val="3"/>
            <charset val="128"/>
          </rPr>
          <t>岩田京次:</t>
        </r>
        <r>
          <rPr>
            <sz val="9"/>
            <color indexed="81"/>
            <rFont val="ＭＳ Ｐゴシック"/>
            <family val="3"/>
            <charset val="128"/>
          </rPr>
          <t xml:space="preserve">
</t>
        </r>
      </text>
    </comment>
    <comment ref="BA39" authorId="0" shapeId="0" xr:uid="{00000000-0006-0000-0C00-000089010000}">
      <text>
        <r>
          <rPr>
            <b/>
            <sz val="9"/>
            <color indexed="81"/>
            <rFont val="ＭＳ Ｐゴシック"/>
            <family val="3"/>
            <charset val="128"/>
          </rPr>
          <t>岩田京次:</t>
        </r>
        <r>
          <rPr>
            <sz val="9"/>
            <color indexed="81"/>
            <rFont val="ＭＳ Ｐゴシック"/>
            <family val="3"/>
            <charset val="128"/>
          </rPr>
          <t xml:space="preserve">
</t>
        </r>
      </text>
    </comment>
    <comment ref="BE39" authorId="0" shapeId="0" xr:uid="{00000000-0006-0000-0C00-00008A010000}">
      <text>
        <r>
          <rPr>
            <b/>
            <sz val="9"/>
            <color indexed="81"/>
            <rFont val="ＭＳ Ｐゴシック"/>
            <family val="3"/>
            <charset val="128"/>
          </rPr>
          <t>岩田京次:</t>
        </r>
        <r>
          <rPr>
            <sz val="9"/>
            <color indexed="81"/>
            <rFont val="ＭＳ Ｐゴシック"/>
            <family val="3"/>
            <charset val="128"/>
          </rPr>
          <t xml:space="preserve">
</t>
        </r>
      </text>
    </comment>
    <comment ref="BI39" authorId="0" shapeId="0" xr:uid="{00000000-0006-0000-0C00-00008B010000}">
      <text>
        <r>
          <rPr>
            <b/>
            <sz val="9"/>
            <color indexed="81"/>
            <rFont val="ＭＳ Ｐゴシック"/>
            <family val="3"/>
            <charset val="128"/>
          </rPr>
          <t>岩田京次:</t>
        </r>
        <r>
          <rPr>
            <sz val="9"/>
            <color indexed="81"/>
            <rFont val="ＭＳ Ｐゴシック"/>
            <family val="3"/>
            <charset val="128"/>
          </rPr>
          <t xml:space="preserve">
</t>
        </r>
      </text>
    </comment>
    <comment ref="BM39" authorId="0" shapeId="0" xr:uid="{00000000-0006-0000-0C00-00008C010000}">
      <text>
        <r>
          <rPr>
            <b/>
            <sz val="9"/>
            <color indexed="81"/>
            <rFont val="ＭＳ Ｐゴシック"/>
            <family val="3"/>
            <charset val="128"/>
          </rPr>
          <t>岩田京次:</t>
        </r>
        <r>
          <rPr>
            <sz val="9"/>
            <color indexed="81"/>
            <rFont val="ＭＳ Ｐゴシック"/>
            <family val="3"/>
            <charset val="128"/>
          </rPr>
          <t xml:space="preserve">
</t>
        </r>
      </text>
    </comment>
    <comment ref="BQ39" authorId="0" shapeId="0" xr:uid="{00000000-0006-0000-0C00-00008D010000}">
      <text>
        <r>
          <rPr>
            <b/>
            <sz val="9"/>
            <color indexed="81"/>
            <rFont val="ＭＳ Ｐゴシック"/>
            <family val="3"/>
            <charset val="128"/>
          </rPr>
          <t>岩田京次:</t>
        </r>
        <r>
          <rPr>
            <sz val="9"/>
            <color indexed="81"/>
            <rFont val="ＭＳ Ｐゴシック"/>
            <family val="3"/>
            <charset val="128"/>
          </rPr>
          <t xml:space="preserve">
</t>
        </r>
      </text>
    </comment>
    <comment ref="BU39" authorId="0" shapeId="0" xr:uid="{00000000-0006-0000-0C00-00008E010000}">
      <text>
        <r>
          <rPr>
            <b/>
            <sz val="9"/>
            <color indexed="81"/>
            <rFont val="ＭＳ Ｐゴシック"/>
            <family val="3"/>
            <charset val="128"/>
          </rPr>
          <t>岩田京次:</t>
        </r>
        <r>
          <rPr>
            <sz val="9"/>
            <color indexed="81"/>
            <rFont val="ＭＳ Ｐゴシック"/>
            <family val="3"/>
            <charset val="128"/>
          </rPr>
          <t xml:space="preserve">
</t>
        </r>
      </text>
    </comment>
    <comment ref="CO39" authorId="2" shapeId="0" xr:uid="{00000000-0006-0000-0C00-00008F010000}">
      <text/>
    </comment>
    <comment ref="C40" authorId="1" shapeId="0" xr:uid="{00000000-0006-0000-0C00-000090010000}">
      <text>
        <r>
          <rPr>
            <b/>
            <sz val="9"/>
            <color indexed="81"/>
            <rFont val="ＭＳ Ｐゴシック"/>
            <family val="3"/>
            <charset val="128"/>
          </rPr>
          <t>iwata:</t>
        </r>
        <r>
          <rPr>
            <sz val="9"/>
            <color indexed="81"/>
            <rFont val="ＭＳ Ｐゴシック"/>
            <family val="3"/>
            <charset val="128"/>
          </rPr>
          <t xml:space="preserve">
</t>
        </r>
      </text>
    </comment>
    <comment ref="D40" authorId="0" shapeId="0" xr:uid="{00000000-0006-0000-0C00-000091010000}">
      <text>
        <r>
          <rPr>
            <b/>
            <sz val="9"/>
            <color indexed="81"/>
            <rFont val="ＭＳ Ｐゴシック"/>
            <family val="3"/>
            <charset val="128"/>
          </rPr>
          <t>岩田京次:</t>
        </r>
        <r>
          <rPr>
            <sz val="9"/>
            <color indexed="81"/>
            <rFont val="ＭＳ Ｐゴシック"/>
            <family val="3"/>
            <charset val="128"/>
          </rPr>
          <t xml:space="preserve">
</t>
        </r>
      </text>
    </comment>
    <comment ref="E40" authorId="0" shapeId="0" xr:uid="{00000000-0006-0000-0C00-000092010000}">
      <text/>
    </comment>
    <comment ref="F40" authorId="1" shapeId="0" xr:uid="{00000000-0006-0000-0C00-000093010000}">
      <text>
        <r>
          <rPr>
            <b/>
            <sz val="9"/>
            <color indexed="81"/>
            <rFont val="ＭＳ Ｐゴシック"/>
            <family val="3"/>
            <charset val="128"/>
          </rPr>
          <t>iwata:</t>
        </r>
        <r>
          <rPr>
            <sz val="9"/>
            <color indexed="81"/>
            <rFont val="ＭＳ Ｐゴシック"/>
            <family val="3"/>
            <charset val="128"/>
          </rPr>
          <t xml:space="preserve">
</t>
        </r>
      </text>
    </comment>
    <comment ref="Y40" authorId="0" shapeId="0" xr:uid="{00000000-0006-0000-0C00-000094010000}">
      <text>
        <r>
          <rPr>
            <b/>
            <sz val="9"/>
            <color indexed="81"/>
            <rFont val="ＭＳ Ｐゴシック"/>
            <family val="3"/>
            <charset val="128"/>
          </rPr>
          <t>岩田京次:</t>
        </r>
        <r>
          <rPr>
            <sz val="9"/>
            <color indexed="81"/>
            <rFont val="ＭＳ Ｐゴシック"/>
            <family val="3"/>
            <charset val="128"/>
          </rPr>
          <t xml:space="preserve">
</t>
        </r>
      </text>
    </comment>
    <comment ref="AC40" authorId="0" shapeId="0" xr:uid="{00000000-0006-0000-0C00-000095010000}">
      <text>
        <r>
          <rPr>
            <b/>
            <sz val="9"/>
            <color indexed="81"/>
            <rFont val="ＭＳ Ｐゴシック"/>
            <family val="3"/>
            <charset val="128"/>
          </rPr>
          <t>岩田京次:</t>
        </r>
        <r>
          <rPr>
            <sz val="9"/>
            <color indexed="81"/>
            <rFont val="ＭＳ Ｐゴシック"/>
            <family val="3"/>
            <charset val="128"/>
          </rPr>
          <t xml:space="preserve">
</t>
        </r>
      </text>
    </comment>
    <comment ref="AG40" authorId="0" shapeId="0" xr:uid="{00000000-0006-0000-0C00-000096010000}">
      <text>
        <r>
          <rPr>
            <b/>
            <sz val="9"/>
            <color indexed="81"/>
            <rFont val="ＭＳ Ｐゴシック"/>
            <family val="3"/>
            <charset val="128"/>
          </rPr>
          <t>岩田京次:</t>
        </r>
        <r>
          <rPr>
            <sz val="9"/>
            <color indexed="81"/>
            <rFont val="ＭＳ Ｐゴシック"/>
            <family val="3"/>
            <charset val="128"/>
          </rPr>
          <t xml:space="preserve">
</t>
        </r>
      </text>
    </comment>
    <comment ref="AK40" authorId="0" shapeId="0" xr:uid="{00000000-0006-0000-0C00-000097010000}">
      <text>
        <r>
          <rPr>
            <b/>
            <sz val="9"/>
            <color indexed="81"/>
            <rFont val="ＭＳ Ｐゴシック"/>
            <family val="3"/>
            <charset val="128"/>
          </rPr>
          <t>岩田京次:</t>
        </r>
        <r>
          <rPr>
            <sz val="9"/>
            <color indexed="81"/>
            <rFont val="ＭＳ Ｐゴシック"/>
            <family val="3"/>
            <charset val="128"/>
          </rPr>
          <t xml:space="preserve">
</t>
        </r>
      </text>
    </comment>
    <comment ref="AO40" authorId="0" shapeId="0" xr:uid="{00000000-0006-0000-0C00-000098010000}">
      <text>
        <r>
          <rPr>
            <b/>
            <sz val="9"/>
            <color indexed="81"/>
            <rFont val="ＭＳ Ｐゴシック"/>
            <family val="3"/>
            <charset val="128"/>
          </rPr>
          <t>岩田京次:</t>
        </r>
        <r>
          <rPr>
            <sz val="9"/>
            <color indexed="81"/>
            <rFont val="ＭＳ Ｐゴシック"/>
            <family val="3"/>
            <charset val="128"/>
          </rPr>
          <t xml:space="preserve">
</t>
        </r>
      </text>
    </comment>
    <comment ref="AS40" authorId="0" shapeId="0" xr:uid="{00000000-0006-0000-0C00-000099010000}">
      <text>
        <r>
          <rPr>
            <b/>
            <sz val="9"/>
            <color indexed="81"/>
            <rFont val="ＭＳ Ｐゴシック"/>
            <family val="3"/>
            <charset val="128"/>
          </rPr>
          <t>岩田京次:</t>
        </r>
        <r>
          <rPr>
            <sz val="9"/>
            <color indexed="81"/>
            <rFont val="ＭＳ Ｐゴシック"/>
            <family val="3"/>
            <charset val="128"/>
          </rPr>
          <t xml:space="preserve">
</t>
        </r>
      </text>
    </comment>
    <comment ref="AW40" authorId="0" shapeId="0" xr:uid="{00000000-0006-0000-0C00-00009A010000}">
      <text>
        <r>
          <rPr>
            <b/>
            <sz val="9"/>
            <color indexed="81"/>
            <rFont val="ＭＳ Ｐゴシック"/>
            <family val="3"/>
            <charset val="128"/>
          </rPr>
          <t>岩田京次:</t>
        </r>
        <r>
          <rPr>
            <sz val="9"/>
            <color indexed="81"/>
            <rFont val="ＭＳ Ｐゴシック"/>
            <family val="3"/>
            <charset val="128"/>
          </rPr>
          <t xml:space="preserve">
</t>
        </r>
      </text>
    </comment>
    <comment ref="BA40" authorId="0" shapeId="0" xr:uid="{00000000-0006-0000-0C00-00009B010000}">
      <text>
        <r>
          <rPr>
            <b/>
            <sz val="9"/>
            <color indexed="81"/>
            <rFont val="ＭＳ Ｐゴシック"/>
            <family val="3"/>
            <charset val="128"/>
          </rPr>
          <t>岩田京次:</t>
        </r>
        <r>
          <rPr>
            <sz val="9"/>
            <color indexed="81"/>
            <rFont val="ＭＳ Ｐゴシック"/>
            <family val="3"/>
            <charset val="128"/>
          </rPr>
          <t xml:space="preserve">
</t>
        </r>
      </text>
    </comment>
    <comment ref="BE40" authorId="0" shapeId="0" xr:uid="{00000000-0006-0000-0C00-00009C010000}">
      <text>
        <r>
          <rPr>
            <b/>
            <sz val="9"/>
            <color indexed="81"/>
            <rFont val="ＭＳ Ｐゴシック"/>
            <family val="3"/>
            <charset val="128"/>
          </rPr>
          <t>岩田京次:</t>
        </r>
        <r>
          <rPr>
            <sz val="9"/>
            <color indexed="81"/>
            <rFont val="ＭＳ Ｐゴシック"/>
            <family val="3"/>
            <charset val="128"/>
          </rPr>
          <t xml:space="preserve">
</t>
        </r>
      </text>
    </comment>
    <comment ref="BI40" authorId="0" shapeId="0" xr:uid="{00000000-0006-0000-0C00-00009D010000}">
      <text>
        <r>
          <rPr>
            <b/>
            <sz val="9"/>
            <color indexed="81"/>
            <rFont val="ＭＳ Ｐゴシック"/>
            <family val="3"/>
            <charset val="128"/>
          </rPr>
          <t>岩田京次:</t>
        </r>
        <r>
          <rPr>
            <sz val="9"/>
            <color indexed="81"/>
            <rFont val="ＭＳ Ｐゴシック"/>
            <family val="3"/>
            <charset val="128"/>
          </rPr>
          <t xml:space="preserve">
</t>
        </r>
      </text>
    </comment>
    <comment ref="BM40" authorId="0" shapeId="0" xr:uid="{00000000-0006-0000-0C00-00009E010000}">
      <text>
        <r>
          <rPr>
            <b/>
            <sz val="9"/>
            <color indexed="81"/>
            <rFont val="ＭＳ Ｐゴシック"/>
            <family val="3"/>
            <charset val="128"/>
          </rPr>
          <t>岩田京次:</t>
        </r>
        <r>
          <rPr>
            <sz val="9"/>
            <color indexed="81"/>
            <rFont val="ＭＳ Ｐゴシック"/>
            <family val="3"/>
            <charset val="128"/>
          </rPr>
          <t xml:space="preserve">
</t>
        </r>
      </text>
    </comment>
    <comment ref="BQ40" authorId="0" shapeId="0" xr:uid="{00000000-0006-0000-0C00-00009F010000}">
      <text>
        <r>
          <rPr>
            <b/>
            <sz val="9"/>
            <color indexed="81"/>
            <rFont val="ＭＳ Ｐゴシック"/>
            <family val="3"/>
            <charset val="128"/>
          </rPr>
          <t>岩田京次:</t>
        </r>
        <r>
          <rPr>
            <sz val="9"/>
            <color indexed="81"/>
            <rFont val="ＭＳ Ｐゴシック"/>
            <family val="3"/>
            <charset val="128"/>
          </rPr>
          <t xml:space="preserve">
</t>
        </r>
      </text>
    </comment>
    <comment ref="BU40" authorId="0" shapeId="0" xr:uid="{00000000-0006-0000-0C00-0000A0010000}">
      <text>
        <r>
          <rPr>
            <b/>
            <sz val="9"/>
            <color indexed="81"/>
            <rFont val="ＭＳ Ｐゴシック"/>
            <family val="3"/>
            <charset val="128"/>
          </rPr>
          <t>岩田京次:</t>
        </r>
        <r>
          <rPr>
            <sz val="9"/>
            <color indexed="81"/>
            <rFont val="ＭＳ Ｐゴシック"/>
            <family val="3"/>
            <charset val="128"/>
          </rPr>
          <t xml:space="preserve">
</t>
        </r>
      </text>
    </comment>
    <comment ref="CO40" authorId="2" shapeId="0" xr:uid="{00000000-0006-0000-0C00-0000A1010000}">
      <text/>
    </comment>
    <comment ref="C41" authorId="1" shapeId="0" xr:uid="{00000000-0006-0000-0C00-0000A2010000}">
      <text>
        <r>
          <rPr>
            <b/>
            <sz val="9"/>
            <color indexed="81"/>
            <rFont val="ＭＳ Ｐゴシック"/>
            <family val="3"/>
            <charset val="128"/>
          </rPr>
          <t>iwata:</t>
        </r>
        <r>
          <rPr>
            <sz val="9"/>
            <color indexed="81"/>
            <rFont val="ＭＳ Ｐゴシック"/>
            <family val="3"/>
            <charset val="128"/>
          </rPr>
          <t xml:space="preserve">
</t>
        </r>
      </text>
    </comment>
    <comment ref="D41" authorId="0" shapeId="0" xr:uid="{00000000-0006-0000-0C00-0000A3010000}">
      <text>
        <r>
          <rPr>
            <b/>
            <sz val="9"/>
            <color indexed="81"/>
            <rFont val="ＭＳ Ｐゴシック"/>
            <family val="3"/>
            <charset val="128"/>
          </rPr>
          <t>岩田京次:</t>
        </r>
        <r>
          <rPr>
            <sz val="9"/>
            <color indexed="81"/>
            <rFont val="ＭＳ Ｐゴシック"/>
            <family val="3"/>
            <charset val="128"/>
          </rPr>
          <t xml:space="preserve">
</t>
        </r>
      </text>
    </comment>
    <comment ref="E41" authorId="0" shapeId="0" xr:uid="{00000000-0006-0000-0C00-0000A4010000}">
      <text/>
    </comment>
    <comment ref="F41" authorId="1" shapeId="0" xr:uid="{00000000-0006-0000-0C00-0000A5010000}">
      <text>
        <r>
          <rPr>
            <b/>
            <sz val="9"/>
            <color indexed="81"/>
            <rFont val="ＭＳ Ｐゴシック"/>
            <family val="3"/>
            <charset val="128"/>
          </rPr>
          <t>iwata:</t>
        </r>
        <r>
          <rPr>
            <sz val="9"/>
            <color indexed="81"/>
            <rFont val="ＭＳ Ｐゴシック"/>
            <family val="3"/>
            <charset val="128"/>
          </rPr>
          <t xml:space="preserve">
</t>
        </r>
      </text>
    </comment>
    <comment ref="Y41" authorId="0" shapeId="0" xr:uid="{00000000-0006-0000-0C00-0000A6010000}">
      <text>
        <r>
          <rPr>
            <b/>
            <sz val="9"/>
            <color indexed="81"/>
            <rFont val="ＭＳ Ｐゴシック"/>
            <family val="3"/>
            <charset val="128"/>
          </rPr>
          <t>岩田京次:</t>
        </r>
        <r>
          <rPr>
            <sz val="9"/>
            <color indexed="81"/>
            <rFont val="ＭＳ Ｐゴシック"/>
            <family val="3"/>
            <charset val="128"/>
          </rPr>
          <t xml:space="preserve">
</t>
        </r>
      </text>
    </comment>
    <comment ref="AC41" authorId="0" shapeId="0" xr:uid="{00000000-0006-0000-0C00-0000A7010000}">
      <text>
        <r>
          <rPr>
            <b/>
            <sz val="9"/>
            <color indexed="81"/>
            <rFont val="ＭＳ Ｐゴシック"/>
            <family val="3"/>
            <charset val="128"/>
          </rPr>
          <t>岩田京次:</t>
        </r>
        <r>
          <rPr>
            <sz val="9"/>
            <color indexed="81"/>
            <rFont val="ＭＳ Ｐゴシック"/>
            <family val="3"/>
            <charset val="128"/>
          </rPr>
          <t xml:space="preserve">
</t>
        </r>
      </text>
    </comment>
    <comment ref="AG41" authorId="0" shapeId="0" xr:uid="{00000000-0006-0000-0C00-0000A8010000}">
      <text>
        <r>
          <rPr>
            <b/>
            <sz val="9"/>
            <color indexed="81"/>
            <rFont val="ＭＳ Ｐゴシック"/>
            <family val="3"/>
            <charset val="128"/>
          </rPr>
          <t>岩田京次:</t>
        </r>
        <r>
          <rPr>
            <sz val="9"/>
            <color indexed="81"/>
            <rFont val="ＭＳ Ｐゴシック"/>
            <family val="3"/>
            <charset val="128"/>
          </rPr>
          <t xml:space="preserve">
</t>
        </r>
      </text>
    </comment>
    <comment ref="AK41" authorId="0" shapeId="0" xr:uid="{00000000-0006-0000-0C00-0000A9010000}">
      <text>
        <r>
          <rPr>
            <b/>
            <sz val="9"/>
            <color indexed="81"/>
            <rFont val="ＭＳ Ｐゴシック"/>
            <family val="3"/>
            <charset val="128"/>
          </rPr>
          <t>岩田京次:</t>
        </r>
        <r>
          <rPr>
            <sz val="9"/>
            <color indexed="81"/>
            <rFont val="ＭＳ Ｐゴシック"/>
            <family val="3"/>
            <charset val="128"/>
          </rPr>
          <t xml:space="preserve">
</t>
        </r>
      </text>
    </comment>
    <comment ref="AO41" authorId="0" shapeId="0" xr:uid="{00000000-0006-0000-0C00-0000AA010000}">
      <text>
        <r>
          <rPr>
            <b/>
            <sz val="9"/>
            <color indexed="81"/>
            <rFont val="ＭＳ Ｐゴシック"/>
            <family val="3"/>
            <charset val="128"/>
          </rPr>
          <t>岩田京次:</t>
        </r>
        <r>
          <rPr>
            <sz val="9"/>
            <color indexed="81"/>
            <rFont val="ＭＳ Ｐゴシック"/>
            <family val="3"/>
            <charset val="128"/>
          </rPr>
          <t xml:space="preserve">
</t>
        </r>
      </text>
    </comment>
    <comment ref="AS41" authorId="0" shapeId="0" xr:uid="{00000000-0006-0000-0C00-0000AB010000}">
      <text>
        <r>
          <rPr>
            <b/>
            <sz val="9"/>
            <color indexed="81"/>
            <rFont val="ＭＳ Ｐゴシック"/>
            <family val="3"/>
            <charset val="128"/>
          </rPr>
          <t>岩田京次:</t>
        </r>
        <r>
          <rPr>
            <sz val="9"/>
            <color indexed="81"/>
            <rFont val="ＭＳ Ｐゴシック"/>
            <family val="3"/>
            <charset val="128"/>
          </rPr>
          <t xml:space="preserve">
</t>
        </r>
      </text>
    </comment>
    <comment ref="AW41" authorId="0" shapeId="0" xr:uid="{00000000-0006-0000-0C00-0000AC010000}">
      <text>
        <r>
          <rPr>
            <b/>
            <sz val="9"/>
            <color indexed="81"/>
            <rFont val="ＭＳ Ｐゴシック"/>
            <family val="3"/>
            <charset val="128"/>
          </rPr>
          <t>岩田京次:</t>
        </r>
        <r>
          <rPr>
            <sz val="9"/>
            <color indexed="81"/>
            <rFont val="ＭＳ Ｐゴシック"/>
            <family val="3"/>
            <charset val="128"/>
          </rPr>
          <t xml:space="preserve">
</t>
        </r>
      </text>
    </comment>
    <comment ref="BA41" authorId="0" shapeId="0" xr:uid="{00000000-0006-0000-0C00-0000AD010000}">
      <text>
        <r>
          <rPr>
            <b/>
            <sz val="9"/>
            <color indexed="81"/>
            <rFont val="ＭＳ Ｐゴシック"/>
            <family val="3"/>
            <charset val="128"/>
          </rPr>
          <t>岩田京次:</t>
        </r>
        <r>
          <rPr>
            <sz val="9"/>
            <color indexed="81"/>
            <rFont val="ＭＳ Ｐゴシック"/>
            <family val="3"/>
            <charset val="128"/>
          </rPr>
          <t xml:space="preserve">
</t>
        </r>
      </text>
    </comment>
    <comment ref="BE41" authorId="0" shapeId="0" xr:uid="{00000000-0006-0000-0C00-0000AE010000}">
      <text>
        <r>
          <rPr>
            <b/>
            <sz val="9"/>
            <color indexed="81"/>
            <rFont val="ＭＳ Ｐゴシック"/>
            <family val="3"/>
            <charset val="128"/>
          </rPr>
          <t>岩田京次:</t>
        </r>
        <r>
          <rPr>
            <sz val="9"/>
            <color indexed="81"/>
            <rFont val="ＭＳ Ｐゴシック"/>
            <family val="3"/>
            <charset val="128"/>
          </rPr>
          <t xml:space="preserve">
</t>
        </r>
      </text>
    </comment>
    <comment ref="BI41" authorId="0" shapeId="0" xr:uid="{00000000-0006-0000-0C00-0000AF010000}">
      <text>
        <r>
          <rPr>
            <b/>
            <sz val="9"/>
            <color indexed="81"/>
            <rFont val="ＭＳ Ｐゴシック"/>
            <family val="3"/>
            <charset val="128"/>
          </rPr>
          <t>岩田京次:</t>
        </r>
        <r>
          <rPr>
            <sz val="9"/>
            <color indexed="81"/>
            <rFont val="ＭＳ Ｐゴシック"/>
            <family val="3"/>
            <charset val="128"/>
          </rPr>
          <t xml:space="preserve">
</t>
        </r>
      </text>
    </comment>
    <comment ref="BM41" authorId="0" shapeId="0" xr:uid="{00000000-0006-0000-0C00-0000B0010000}">
      <text>
        <r>
          <rPr>
            <b/>
            <sz val="9"/>
            <color indexed="81"/>
            <rFont val="ＭＳ Ｐゴシック"/>
            <family val="3"/>
            <charset val="128"/>
          </rPr>
          <t>岩田京次:</t>
        </r>
        <r>
          <rPr>
            <sz val="9"/>
            <color indexed="81"/>
            <rFont val="ＭＳ Ｐゴシック"/>
            <family val="3"/>
            <charset val="128"/>
          </rPr>
          <t xml:space="preserve">
</t>
        </r>
      </text>
    </comment>
    <comment ref="BQ41" authorId="0" shapeId="0" xr:uid="{00000000-0006-0000-0C00-0000B1010000}">
      <text>
        <r>
          <rPr>
            <b/>
            <sz val="9"/>
            <color indexed="81"/>
            <rFont val="ＭＳ Ｐゴシック"/>
            <family val="3"/>
            <charset val="128"/>
          </rPr>
          <t>岩田京次:</t>
        </r>
        <r>
          <rPr>
            <sz val="9"/>
            <color indexed="81"/>
            <rFont val="ＭＳ Ｐゴシック"/>
            <family val="3"/>
            <charset val="128"/>
          </rPr>
          <t xml:space="preserve">
</t>
        </r>
      </text>
    </comment>
    <comment ref="BU41" authorId="0" shapeId="0" xr:uid="{00000000-0006-0000-0C00-0000B2010000}">
      <text>
        <r>
          <rPr>
            <b/>
            <sz val="9"/>
            <color indexed="81"/>
            <rFont val="ＭＳ Ｐゴシック"/>
            <family val="3"/>
            <charset val="128"/>
          </rPr>
          <t>岩田京次:</t>
        </r>
        <r>
          <rPr>
            <sz val="9"/>
            <color indexed="81"/>
            <rFont val="ＭＳ Ｐゴシック"/>
            <family val="3"/>
            <charset val="128"/>
          </rPr>
          <t xml:space="preserve">
</t>
        </r>
      </text>
    </comment>
    <comment ref="CO41" authorId="2" shapeId="0" xr:uid="{00000000-0006-0000-0C00-0000B3010000}">
      <text/>
    </comment>
    <comment ref="C42" authorId="1" shapeId="0" xr:uid="{00000000-0006-0000-0C00-0000B4010000}">
      <text>
        <r>
          <rPr>
            <b/>
            <sz val="9"/>
            <color indexed="81"/>
            <rFont val="ＭＳ Ｐゴシック"/>
            <family val="3"/>
            <charset val="128"/>
          </rPr>
          <t>iwata:</t>
        </r>
        <r>
          <rPr>
            <sz val="9"/>
            <color indexed="81"/>
            <rFont val="ＭＳ Ｐゴシック"/>
            <family val="3"/>
            <charset val="128"/>
          </rPr>
          <t xml:space="preserve">
</t>
        </r>
      </text>
    </comment>
    <comment ref="D42" authorId="0" shapeId="0" xr:uid="{00000000-0006-0000-0C00-0000B5010000}">
      <text>
        <r>
          <rPr>
            <b/>
            <sz val="9"/>
            <color indexed="81"/>
            <rFont val="ＭＳ Ｐゴシック"/>
            <family val="3"/>
            <charset val="128"/>
          </rPr>
          <t>岩田京次:</t>
        </r>
        <r>
          <rPr>
            <sz val="9"/>
            <color indexed="81"/>
            <rFont val="ＭＳ Ｐゴシック"/>
            <family val="3"/>
            <charset val="128"/>
          </rPr>
          <t xml:space="preserve">
</t>
        </r>
      </text>
    </comment>
    <comment ref="E42" authorId="0" shapeId="0" xr:uid="{00000000-0006-0000-0C00-0000B6010000}">
      <text/>
    </comment>
    <comment ref="F42" authorId="1" shapeId="0" xr:uid="{00000000-0006-0000-0C00-0000B7010000}">
      <text>
        <r>
          <rPr>
            <b/>
            <sz val="9"/>
            <color indexed="81"/>
            <rFont val="ＭＳ Ｐゴシック"/>
            <family val="3"/>
            <charset val="128"/>
          </rPr>
          <t>iwata:</t>
        </r>
        <r>
          <rPr>
            <sz val="9"/>
            <color indexed="81"/>
            <rFont val="ＭＳ Ｐゴシック"/>
            <family val="3"/>
            <charset val="128"/>
          </rPr>
          <t xml:space="preserve">
</t>
        </r>
      </text>
    </comment>
    <comment ref="Y42" authorId="0" shapeId="0" xr:uid="{00000000-0006-0000-0C00-0000B8010000}">
      <text>
        <r>
          <rPr>
            <b/>
            <sz val="9"/>
            <color indexed="81"/>
            <rFont val="ＭＳ Ｐゴシック"/>
            <family val="3"/>
            <charset val="128"/>
          </rPr>
          <t>岩田京次:</t>
        </r>
        <r>
          <rPr>
            <sz val="9"/>
            <color indexed="81"/>
            <rFont val="ＭＳ Ｐゴシック"/>
            <family val="3"/>
            <charset val="128"/>
          </rPr>
          <t xml:space="preserve">
</t>
        </r>
      </text>
    </comment>
    <comment ref="AC42" authorId="0" shapeId="0" xr:uid="{00000000-0006-0000-0C00-0000B9010000}">
      <text>
        <r>
          <rPr>
            <b/>
            <sz val="9"/>
            <color indexed="81"/>
            <rFont val="ＭＳ Ｐゴシック"/>
            <family val="3"/>
            <charset val="128"/>
          </rPr>
          <t>岩田京次:</t>
        </r>
        <r>
          <rPr>
            <sz val="9"/>
            <color indexed="81"/>
            <rFont val="ＭＳ Ｐゴシック"/>
            <family val="3"/>
            <charset val="128"/>
          </rPr>
          <t xml:space="preserve">
</t>
        </r>
      </text>
    </comment>
    <comment ref="AG42" authorId="0" shapeId="0" xr:uid="{00000000-0006-0000-0C00-0000BA010000}">
      <text>
        <r>
          <rPr>
            <b/>
            <sz val="9"/>
            <color indexed="81"/>
            <rFont val="ＭＳ Ｐゴシック"/>
            <family val="3"/>
            <charset val="128"/>
          </rPr>
          <t>岩田京次:</t>
        </r>
        <r>
          <rPr>
            <sz val="9"/>
            <color indexed="81"/>
            <rFont val="ＭＳ Ｐゴシック"/>
            <family val="3"/>
            <charset val="128"/>
          </rPr>
          <t xml:space="preserve">
</t>
        </r>
      </text>
    </comment>
    <comment ref="AK42" authorId="0" shapeId="0" xr:uid="{00000000-0006-0000-0C00-0000BB010000}">
      <text>
        <r>
          <rPr>
            <b/>
            <sz val="9"/>
            <color indexed="81"/>
            <rFont val="ＭＳ Ｐゴシック"/>
            <family val="3"/>
            <charset val="128"/>
          </rPr>
          <t>岩田京次:</t>
        </r>
        <r>
          <rPr>
            <sz val="9"/>
            <color indexed="81"/>
            <rFont val="ＭＳ Ｐゴシック"/>
            <family val="3"/>
            <charset val="128"/>
          </rPr>
          <t xml:space="preserve">
</t>
        </r>
      </text>
    </comment>
    <comment ref="AO42" authorId="0" shapeId="0" xr:uid="{00000000-0006-0000-0C00-0000BC010000}">
      <text>
        <r>
          <rPr>
            <b/>
            <sz val="9"/>
            <color indexed="81"/>
            <rFont val="ＭＳ Ｐゴシック"/>
            <family val="3"/>
            <charset val="128"/>
          </rPr>
          <t>岩田京次:</t>
        </r>
        <r>
          <rPr>
            <sz val="9"/>
            <color indexed="81"/>
            <rFont val="ＭＳ Ｐゴシック"/>
            <family val="3"/>
            <charset val="128"/>
          </rPr>
          <t xml:space="preserve">
</t>
        </r>
      </text>
    </comment>
    <comment ref="AS42" authorId="0" shapeId="0" xr:uid="{00000000-0006-0000-0C00-0000BD010000}">
      <text>
        <r>
          <rPr>
            <b/>
            <sz val="9"/>
            <color indexed="81"/>
            <rFont val="ＭＳ Ｐゴシック"/>
            <family val="3"/>
            <charset val="128"/>
          </rPr>
          <t>岩田京次:</t>
        </r>
        <r>
          <rPr>
            <sz val="9"/>
            <color indexed="81"/>
            <rFont val="ＭＳ Ｐゴシック"/>
            <family val="3"/>
            <charset val="128"/>
          </rPr>
          <t xml:space="preserve">
</t>
        </r>
      </text>
    </comment>
    <comment ref="AW42" authorId="0" shapeId="0" xr:uid="{00000000-0006-0000-0C00-0000BE010000}">
      <text>
        <r>
          <rPr>
            <b/>
            <sz val="9"/>
            <color indexed="81"/>
            <rFont val="ＭＳ Ｐゴシック"/>
            <family val="3"/>
            <charset val="128"/>
          </rPr>
          <t>岩田京次:</t>
        </r>
        <r>
          <rPr>
            <sz val="9"/>
            <color indexed="81"/>
            <rFont val="ＭＳ Ｐゴシック"/>
            <family val="3"/>
            <charset val="128"/>
          </rPr>
          <t xml:space="preserve">
</t>
        </r>
      </text>
    </comment>
    <comment ref="BA42" authorId="0" shapeId="0" xr:uid="{00000000-0006-0000-0C00-0000BF010000}">
      <text>
        <r>
          <rPr>
            <b/>
            <sz val="9"/>
            <color indexed="81"/>
            <rFont val="ＭＳ Ｐゴシック"/>
            <family val="3"/>
            <charset val="128"/>
          </rPr>
          <t>岩田京次:</t>
        </r>
        <r>
          <rPr>
            <sz val="9"/>
            <color indexed="81"/>
            <rFont val="ＭＳ Ｐゴシック"/>
            <family val="3"/>
            <charset val="128"/>
          </rPr>
          <t xml:space="preserve">
</t>
        </r>
      </text>
    </comment>
    <comment ref="BE42" authorId="0" shapeId="0" xr:uid="{00000000-0006-0000-0C00-0000C0010000}">
      <text>
        <r>
          <rPr>
            <b/>
            <sz val="9"/>
            <color indexed="81"/>
            <rFont val="ＭＳ Ｐゴシック"/>
            <family val="3"/>
            <charset val="128"/>
          </rPr>
          <t>岩田京次:</t>
        </r>
        <r>
          <rPr>
            <sz val="9"/>
            <color indexed="81"/>
            <rFont val="ＭＳ Ｐゴシック"/>
            <family val="3"/>
            <charset val="128"/>
          </rPr>
          <t xml:space="preserve">
</t>
        </r>
      </text>
    </comment>
    <comment ref="BI42" authorId="0" shapeId="0" xr:uid="{00000000-0006-0000-0C00-0000C1010000}">
      <text>
        <r>
          <rPr>
            <b/>
            <sz val="9"/>
            <color indexed="81"/>
            <rFont val="ＭＳ Ｐゴシック"/>
            <family val="3"/>
            <charset val="128"/>
          </rPr>
          <t>岩田京次:</t>
        </r>
        <r>
          <rPr>
            <sz val="9"/>
            <color indexed="81"/>
            <rFont val="ＭＳ Ｐゴシック"/>
            <family val="3"/>
            <charset val="128"/>
          </rPr>
          <t xml:space="preserve">
</t>
        </r>
      </text>
    </comment>
    <comment ref="BM42" authorId="0" shapeId="0" xr:uid="{00000000-0006-0000-0C00-0000C2010000}">
      <text>
        <r>
          <rPr>
            <b/>
            <sz val="9"/>
            <color indexed="81"/>
            <rFont val="ＭＳ Ｐゴシック"/>
            <family val="3"/>
            <charset val="128"/>
          </rPr>
          <t>岩田京次:</t>
        </r>
        <r>
          <rPr>
            <sz val="9"/>
            <color indexed="81"/>
            <rFont val="ＭＳ Ｐゴシック"/>
            <family val="3"/>
            <charset val="128"/>
          </rPr>
          <t xml:space="preserve">
</t>
        </r>
      </text>
    </comment>
    <comment ref="BQ42" authorId="0" shapeId="0" xr:uid="{00000000-0006-0000-0C00-0000C3010000}">
      <text>
        <r>
          <rPr>
            <b/>
            <sz val="9"/>
            <color indexed="81"/>
            <rFont val="ＭＳ Ｐゴシック"/>
            <family val="3"/>
            <charset val="128"/>
          </rPr>
          <t>岩田京次:</t>
        </r>
        <r>
          <rPr>
            <sz val="9"/>
            <color indexed="81"/>
            <rFont val="ＭＳ Ｐゴシック"/>
            <family val="3"/>
            <charset val="128"/>
          </rPr>
          <t xml:space="preserve">
</t>
        </r>
      </text>
    </comment>
    <comment ref="BU42" authorId="0" shapeId="0" xr:uid="{00000000-0006-0000-0C00-0000C4010000}">
      <text>
        <r>
          <rPr>
            <b/>
            <sz val="9"/>
            <color indexed="81"/>
            <rFont val="ＭＳ Ｐゴシック"/>
            <family val="3"/>
            <charset val="128"/>
          </rPr>
          <t>岩田京次:</t>
        </r>
        <r>
          <rPr>
            <sz val="9"/>
            <color indexed="81"/>
            <rFont val="ＭＳ Ｐゴシック"/>
            <family val="3"/>
            <charset val="128"/>
          </rPr>
          <t xml:space="preserve">
</t>
        </r>
      </text>
    </comment>
    <comment ref="CO42" authorId="2" shapeId="0" xr:uid="{00000000-0006-0000-0C00-0000C5010000}">
      <text/>
    </comment>
    <comment ref="C43" authorId="1" shapeId="0" xr:uid="{00000000-0006-0000-0C00-0000C6010000}">
      <text>
        <r>
          <rPr>
            <b/>
            <sz val="9"/>
            <color indexed="81"/>
            <rFont val="ＭＳ Ｐゴシック"/>
            <family val="3"/>
            <charset val="128"/>
          </rPr>
          <t>iwata:</t>
        </r>
        <r>
          <rPr>
            <sz val="9"/>
            <color indexed="81"/>
            <rFont val="ＭＳ Ｐゴシック"/>
            <family val="3"/>
            <charset val="128"/>
          </rPr>
          <t xml:space="preserve">
</t>
        </r>
      </text>
    </comment>
    <comment ref="D43" authorId="0" shapeId="0" xr:uid="{00000000-0006-0000-0C00-0000C7010000}">
      <text>
        <r>
          <rPr>
            <b/>
            <sz val="9"/>
            <color indexed="81"/>
            <rFont val="ＭＳ Ｐゴシック"/>
            <family val="3"/>
            <charset val="128"/>
          </rPr>
          <t>岩田京次:</t>
        </r>
        <r>
          <rPr>
            <sz val="9"/>
            <color indexed="81"/>
            <rFont val="ＭＳ Ｐゴシック"/>
            <family val="3"/>
            <charset val="128"/>
          </rPr>
          <t xml:space="preserve">
</t>
        </r>
      </text>
    </comment>
    <comment ref="E43" authorId="0" shapeId="0" xr:uid="{00000000-0006-0000-0C00-0000C8010000}">
      <text/>
    </comment>
    <comment ref="F43" authorId="1" shapeId="0" xr:uid="{00000000-0006-0000-0C00-0000C9010000}">
      <text>
        <r>
          <rPr>
            <b/>
            <sz val="9"/>
            <color indexed="81"/>
            <rFont val="ＭＳ Ｐゴシック"/>
            <family val="3"/>
            <charset val="128"/>
          </rPr>
          <t>iwata:</t>
        </r>
        <r>
          <rPr>
            <sz val="9"/>
            <color indexed="81"/>
            <rFont val="ＭＳ Ｐゴシック"/>
            <family val="3"/>
            <charset val="128"/>
          </rPr>
          <t xml:space="preserve">
</t>
        </r>
      </text>
    </comment>
    <comment ref="Y43" authorId="0" shapeId="0" xr:uid="{00000000-0006-0000-0C00-0000CA010000}">
      <text>
        <r>
          <rPr>
            <b/>
            <sz val="9"/>
            <color indexed="81"/>
            <rFont val="ＭＳ Ｐゴシック"/>
            <family val="3"/>
            <charset val="128"/>
          </rPr>
          <t>岩田京次:</t>
        </r>
        <r>
          <rPr>
            <sz val="9"/>
            <color indexed="81"/>
            <rFont val="ＭＳ Ｐゴシック"/>
            <family val="3"/>
            <charset val="128"/>
          </rPr>
          <t xml:space="preserve">
</t>
        </r>
      </text>
    </comment>
    <comment ref="AC43" authorId="0" shapeId="0" xr:uid="{00000000-0006-0000-0C00-0000CB010000}">
      <text>
        <r>
          <rPr>
            <b/>
            <sz val="9"/>
            <color indexed="81"/>
            <rFont val="ＭＳ Ｐゴシック"/>
            <family val="3"/>
            <charset val="128"/>
          </rPr>
          <t>岩田京次:</t>
        </r>
        <r>
          <rPr>
            <sz val="9"/>
            <color indexed="81"/>
            <rFont val="ＭＳ Ｐゴシック"/>
            <family val="3"/>
            <charset val="128"/>
          </rPr>
          <t xml:space="preserve">
</t>
        </r>
      </text>
    </comment>
    <comment ref="AG43" authorId="0" shapeId="0" xr:uid="{00000000-0006-0000-0C00-0000CC010000}">
      <text>
        <r>
          <rPr>
            <b/>
            <sz val="9"/>
            <color indexed="81"/>
            <rFont val="ＭＳ Ｐゴシック"/>
            <family val="3"/>
            <charset val="128"/>
          </rPr>
          <t>岩田京次:</t>
        </r>
        <r>
          <rPr>
            <sz val="9"/>
            <color indexed="81"/>
            <rFont val="ＭＳ Ｐゴシック"/>
            <family val="3"/>
            <charset val="128"/>
          </rPr>
          <t xml:space="preserve">
</t>
        </r>
      </text>
    </comment>
    <comment ref="AK43" authorId="0" shapeId="0" xr:uid="{00000000-0006-0000-0C00-0000CD010000}">
      <text>
        <r>
          <rPr>
            <b/>
            <sz val="9"/>
            <color indexed="81"/>
            <rFont val="ＭＳ Ｐゴシック"/>
            <family val="3"/>
            <charset val="128"/>
          </rPr>
          <t>岩田京次:</t>
        </r>
        <r>
          <rPr>
            <sz val="9"/>
            <color indexed="81"/>
            <rFont val="ＭＳ Ｐゴシック"/>
            <family val="3"/>
            <charset val="128"/>
          </rPr>
          <t xml:space="preserve">
</t>
        </r>
      </text>
    </comment>
    <comment ref="AO43" authorId="0" shapeId="0" xr:uid="{00000000-0006-0000-0C00-0000CE010000}">
      <text>
        <r>
          <rPr>
            <b/>
            <sz val="9"/>
            <color indexed="81"/>
            <rFont val="ＭＳ Ｐゴシック"/>
            <family val="3"/>
            <charset val="128"/>
          </rPr>
          <t>岩田京次:</t>
        </r>
        <r>
          <rPr>
            <sz val="9"/>
            <color indexed="81"/>
            <rFont val="ＭＳ Ｐゴシック"/>
            <family val="3"/>
            <charset val="128"/>
          </rPr>
          <t xml:space="preserve">
</t>
        </r>
      </text>
    </comment>
    <comment ref="AS43" authorId="0" shapeId="0" xr:uid="{00000000-0006-0000-0C00-0000CF010000}">
      <text>
        <r>
          <rPr>
            <b/>
            <sz val="9"/>
            <color indexed="81"/>
            <rFont val="ＭＳ Ｐゴシック"/>
            <family val="3"/>
            <charset val="128"/>
          </rPr>
          <t>岩田京次:</t>
        </r>
        <r>
          <rPr>
            <sz val="9"/>
            <color indexed="81"/>
            <rFont val="ＭＳ Ｐゴシック"/>
            <family val="3"/>
            <charset val="128"/>
          </rPr>
          <t xml:space="preserve">
</t>
        </r>
      </text>
    </comment>
    <comment ref="AW43" authorId="0" shapeId="0" xr:uid="{00000000-0006-0000-0C00-0000D0010000}">
      <text>
        <r>
          <rPr>
            <b/>
            <sz val="9"/>
            <color indexed="81"/>
            <rFont val="ＭＳ Ｐゴシック"/>
            <family val="3"/>
            <charset val="128"/>
          </rPr>
          <t>岩田京次:</t>
        </r>
        <r>
          <rPr>
            <sz val="9"/>
            <color indexed="81"/>
            <rFont val="ＭＳ Ｐゴシック"/>
            <family val="3"/>
            <charset val="128"/>
          </rPr>
          <t xml:space="preserve">
</t>
        </r>
      </text>
    </comment>
    <comment ref="BA43" authorId="0" shapeId="0" xr:uid="{00000000-0006-0000-0C00-0000D1010000}">
      <text>
        <r>
          <rPr>
            <b/>
            <sz val="9"/>
            <color indexed="81"/>
            <rFont val="ＭＳ Ｐゴシック"/>
            <family val="3"/>
            <charset val="128"/>
          </rPr>
          <t>岩田京次:</t>
        </r>
        <r>
          <rPr>
            <sz val="9"/>
            <color indexed="81"/>
            <rFont val="ＭＳ Ｐゴシック"/>
            <family val="3"/>
            <charset val="128"/>
          </rPr>
          <t xml:space="preserve">
</t>
        </r>
      </text>
    </comment>
    <comment ref="BE43" authorId="0" shapeId="0" xr:uid="{00000000-0006-0000-0C00-0000D2010000}">
      <text>
        <r>
          <rPr>
            <b/>
            <sz val="9"/>
            <color indexed="81"/>
            <rFont val="ＭＳ Ｐゴシック"/>
            <family val="3"/>
            <charset val="128"/>
          </rPr>
          <t>岩田京次:</t>
        </r>
        <r>
          <rPr>
            <sz val="9"/>
            <color indexed="81"/>
            <rFont val="ＭＳ Ｐゴシック"/>
            <family val="3"/>
            <charset val="128"/>
          </rPr>
          <t xml:space="preserve">
</t>
        </r>
      </text>
    </comment>
    <comment ref="BI43" authorId="0" shapeId="0" xr:uid="{00000000-0006-0000-0C00-0000D3010000}">
      <text>
        <r>
          <rPr>
            <b/>
            <sz val="9"/>
            <color indexed="81"/>
            <rFont val="ＭＳ Ｐゴシック"/>
            <family val="3"/>
            <charset val="128"/>
          </rPr>
          <t>岩田京次:</t>
        </r>
        <r>
          <rPr>
            <sz val="9"/>
            <color indexed="81"/>
            <rFont val="ＭＳ Ｐゴシック"/>
            <family val="3"/>
            <charset val="128"/>
          </rPr>
          <t xml:space="preserve">
</t>
        </r>
      </text>
    </comment>
    <comment ref="BM43" authorId="0" shapeId="0" xr:uid="{00000000-0006-0000-0C00-0000D4010000}">
      <text>
        <r>
          <rPr>
            <b/>
            <sz val="9"/>
            <color indexed="81"/>
            <rFont val="ＭＳ Ｐゴシック"/>
            <family val="3"/>
            <charset val="128"/>
          </rPr>
          <t>岩田京次:</t>
        </r>
        <r>
          <rPr>
            <sz val="9"/>
            <color indexed="81"/>
            <rFont val="ＭＳ Ｐゴシック"/>
            <family val="3"/>
            <charset val="128"/>
          </rPr>
          <t xml:space="preserve">
</t>
        </r>
      </text>
    </comment>
    <comment ref="BQ43" authorId="0" shapeId="0" xr:uid="{00000000-0006-0000-0C00-0000D5010000}">
      <text>
        <r>
          <rPr>
            <b/>
            <sz val="9"/>
            <color indexed="81"/>
            <rFont val="ＭＳ Ｐゴシック"/>
            <family val="3"/>
            <charset val="128"/>
          </rPr>
          <t>岩田京次:</t>
        </r>
        <r>
          <rPr>
            <sz val="9"/>
            <color indexed="81"/>
            <rFont val="ＭＳ Ｐゴシック"/>
            <family val="3"/>
            <charset val="128"/>
          </rPr>
          <t xml:space="preserve">
</t>
        </r>
      </text>
    </comment>
    <comment ref="BU43" authorId="0" shapeId="0" xr:uid="{00000000-0006-0000-0C00-0000D6010000}">
      <text>
        <r>
          <rPr>
            <b/>
            <sz val="9"/>
            <color indexed="81"/>
            <rFont val="ＭＳ Ｐゴシック"/>
            <family val="3"/>
            <charset val="128"/>
          </rPr>
          <t>岩田京次:</t>
        </r>
        <r>
          <rPr>
            <sz val="9"/>
            <color indexed="81"/>
            <rFont val="ＭＳ Ｐゴシック"/>
            <family val="3"/>
            <charset val="128"/>
          </rPr>
          <t xml:space="preserve">
</t>
        </r>
      </text>
    </comment>
    <comment ref="CO43" authorId="2" shapeId="0" xr:uid="{00000000-0006-0000-0C00-0000D7010000}">
      <text/>
    </comment>
    <comment ref="C44" authorId="1" shapeId="0" xr:uid="{00000000-0006-0000-0C00-0000D8010000}">
      <text>
        <r>
          <rPr>
            <b/>
            <sz val="9"/>
            <color indexed="81"/>
            <rFont val="ＭＳ Ｐゴシック"/>
            <family val="3"/>
            <charset val="128"/>
          </rPr>
          <t>iwata:</t>
        </r>
        <r>
          <rPr>
            <sz val="9"/>
            <color indexed="81"/>
            <rFont val="ＭＳ Ｐゴシック"/>
            <family val="3"/>
            <charset val="128"/>
          </rPr>
          <t xml:space="preserve">
</t>
        </r>
      </text>
    </comment>
    <comment ref="D44" authorId="0" shapeId="0" xr:uid="{00000000-0006-0000-0C00-0000D9010000}">
      <text>
        <r>
          <rPr>
            <b/>
            <sz val="9"/>
            <color indexed="81"/>
            <rFont val="ＭＳ Ｐゴシック"/>
            <family val="3"/>
            <charset val="128"/>
          </rPr>
          <t>岩田京次:</t>
        </r>
        <r>
          <rPr>
            <sz val="9"/>
            <color indexed="81"/>
            <rFont val="ＭＳ Ｐゴシック"/>
            <family val="3"/>
            <charset val="128"/>
          </rPr>
          <t xml:space="preserve">
</t>
        </r>
      </text>
    </comment>
    <comment ref="E44" authorId="0" shapeId="0" xr:uid="{00000000-0006-0000-0C00-0000DA010000}">
      <text/>
    </comment>
    <comment ref="F44" authorId="1" shapeId="0" xr:uid="{00000000-0006-0000-0C00-0000DB010000}">
      <text>
        <r>
          <rPr>
            <b/>
            <sz val="9"/>
            <color indexed="81"/>
            <rFont val="ＭＳ Ｐゴシック"/>
            <family val="3"/>
            <charset val="128"/>
          </rPr>
          <t>iwata:</t>
        </r>
        <r>
          <rPr>
            <sz val="9"/>
            <color indexed="81"/>
            <rFont val="ＭＳ Ｐゴシック"/>
            <family val="3"/>
            <charset val="128"/>
          </rPr>
          <t xml:space="preserve">
</t>
        </r>
      </text>
    </comment>
    <comment ref="Y44" authorId="0" shapeId="0" xr:uid="{00000000-0006-0000-0C00-0000DC010000}">
      <text>
        <r>
          <rPr>
            <b/>
            <sz val="9"/>
            <color indexed="81"/>
            <rFont val="ＭＳ Ｐゴシック"/>
            <family val="3"/>
            <charset val="128"/>
          </rPr>
          <t>岩田京次:</t>
        </r>
        <r>
          <rPr>
            <sz val="9"/>
            <color indexed="81"/>
            <rFont val="ＭＳ Ｐゴシック"/>
            <family val="3"/>
            <charset val="128"/>
          </rPr>
          <t xml:space="preserve">
</t>
        </r>
      </text>
    </comment>
    <comment ref="AC44" authorId="0" shapeId="0" xr:uid="{00000000-0006-0000-0C00-0000DD010000}">
      <text>
        <r>
          <rPr>
            <b/>
            <sz val="9"/>
            <color indexed="81"/>
            <rFont val="ＭＳ Ｐゴシック"/>
            <family val="3"/>
            <charset val="128"/>
          </rPr>
          <t>岩田京次:</t>
        </r>
        <r>
          <rPr>
            <sz val="9"/>
            <color indexed="81"/>
            <rFont val="ＭＳ Ｐゴシック"/>
            <family val="3"/>
            <charset val="128"/>
          </rPr>
          <t xml:space="preserve">
</t>
        </r>
      </text>
    </comment>
    <comment ref="AG44" authorId="0" shapeId="0" xr:uid="{00000000-0006-0000-0C00-0000DE010000}">
      <text>
        <r>
          <rPr>
            <b/>
            <sz val="9"/>
            <color indexed="81"/>
            <rFont val="ＭＳ Ｐゴシック"/>
            <family val="3"/>
            <charset val="128"/>
          </rPr>
          <t>岩田京次:</t>
        </r>
        <r>
          <rPr>
            <sz val="9"/>
            <color indexed="81"/>
            <rFont val="ＭＳ Ｐゴシック"/>
            <family val="3"/>
            <charset val="128"/>
          </rPr>
          <t xml:space="preserve">
</t>
        </r>
      </text>
    </comment>
    <comment ref="AK44" authorId="0" shapeId="0" xr:uid="{00000000-0006-0000-0C00-0000DF010000}">
      <text>
        <r>
          <rPr>
            <b/>
            <sz val="9"/>
            <color indexed="81"/>
            <rFont val="ＭＳ Ｐゴシック"/>
            <family val="3"/>
            <charset val="128"/>
          </rPr>
          <t>岩田京次:</t>
        </r>
        <r>
          <rPr>
            <sz val="9"/>
            <color indexed="81"/>
            <rFont val="ＭＳ Ｐゴシック"/>
            <family val="3"/>
            <charset val="128"/>
          </rPr>
          <t xml:space="preserve">
</t>
        </r>
      </text>
    </comment>
    <comment ref="AO44" authorId="0" shapeId="0" xr:uid="{00000000-0006-0000-0C00-0000E0010000}">
      <text>
        <r>
          <rPr>
            <b/>
            <sz val="9"/>
            <color indexed="81"/>
            <rFont val="ＭＳ Ｐゴシック"/>
            <family val="3"/>
            <charset val="128"/>
          </rPr>
          <t>岩田京次:</t>
        </r>
        <r>
          <rPr>
            <sz val="9"/>
            <color indexed="81"/>
            <rFont val="ＭＳ Ｐゴシック"/>
            <family val="3"/>
            <charset val="128"/>
          </rPr>
          <t xml:space="preserve">
</t>
        </r>
      </text>
    </comment>
    <comment ref="AS44" authorId="0" shapeId="0" xr:uid="{00000000-0006-0000-0C00-0000E1010000}">
      <text>
        <r>
          <rPr>
            <b/>
            <sz val="9"/>
            <color indexed="81"/>
            <rFont val="ＭＳ Ｐゴシック"/>
            <family val="3"/>
            <charset val="128"/>
          </rPr>
          <t>岩田京次:</t>
        </r>
        <r>
          <rPr>
            <sz val="9"/>
            <color indexed="81"/>
            <rFont val="ＭＳ Ｐゴシック"/>
            <family val="3"/>
            <charset val="128"/>
          </rPr>
          <t xml:space="preserve">
</t>
        </r>
      </text>
    </comment>
    <comment ref="AW44" authorId="0" shapeId="0" xr:uid="{00000000-0006-0000-0C00-0000E2010000}">
      <text>
        <r>
          <rPr>
            <b/>
            <sz val="9"/>
            <color indexed="81"/>
            <rFont val="ＭＳ Ｐゴシック"/>
            <family val="3"/>
            <charset val="128"/>
          </rPr>
          <t>岩田京次:</t>
        </r>
        <r>
          <rPr>
            <sz val="9"/>
            <color indexed="81"/>
            <rFont val="ＭＳ Ｐゴシック"/>
            <family val="3"/>
            <charset val="128"/>
          </rPr>
          <t xml:space="preserve">
</t>
        </r>
      </text>
    </comment>
    <comment ref="BA44" authorId="0" shapeId="0" xr:uid="{00000000-0006-0000-0C00-0000E3010000}">
      <text>
        <r>
          <rPr>
            <b/>
            <sz val="9"/>
            <color indexed="81"/>
            <rFont val="ＭＳ Ｐゴシック"/>
            <family val="3"/>
            <charset val="128"/>
          </rPr>
          <t>岩田京次:</t>
        </r>
        <r>
          <rPr>
            <sz val="9"/>
            <color indexed="81"/>
            <rFont val="ＭＳ Ｐゴシック"/>
            <family val="3"/>
            <charset val="128"/>
          </rPr>
          <t xml:space="preserve">
</t>
        </r>
      </text>
    </comment>
    <comment ref="BE44" authorId="0" shapeId="0" xr:uid="{00000000-0006-0000-0C00-0000E4010000}">
      <text>
        <r>
          <rPr>
            <b/>
            <sz val="9"/>
            <color indexed="81"/>
            <rFont val="ＭＳ Ｐゴシック"/>
            <family val="3"/>
            <charset val="128"/>
          </rPr>
          <t>岩田京次:</t>
        </r>
        <r>
          <rPr>
            <sz val="9"/>
            <color indexed="81"/>
            <rFont val="ＭＳ Ｐゴシック"/>
            <family val="3"/>
            <charset val="128"/>
          </rPr>
          <t xml:space="preserve">
</t>
        </r>
      </text>
    </comment>
    <comment ref="BI44" authorId="0" shapeId="0" xr:uid="{00000000-0006-0000-0C00-0000E5010000}">
      <text>
        <r>
          <rPr>
            <b/>
            <sz val="9"/>
            <color indexed="81"/>
            <rFont val="ＭＳ Ｐゴシック"/>
            <family val="3"/>
            <charset val="128"/>
          </rPr>
          <t>岩田京次:</t>
        </r>
        <r>
          <rPr>
            <sz val="9"/>
            <color indexed="81"/>
            <rFont val="ＭＳ Ｐゴシック"/>
            <family val="3"/>
            <charset val="128"/>
          </rPr>
          <t xml:space="preserve">
</t>
        </r>
      </text>
    </comment>
    <comment ref="BM44" authorId="0" shapeId="0" xr:uid="{00000000-0006-0000-0C00-0000E6010000}">
      <text>
        <r>
          <rPr>
            <b/>
            <sz val="9"/>
            <color indexed="81"/>
            <rFont val="ＭＳ Ｐゴシック"/>
            <family val="3"/>
            <charset val="128"/>
          </rPr>
          <t>岩田京次:</t>
        </r>
        <r>
          <rPr>
            <sz val="9"/>
            <color indexed="81"/>
            <rFont val="ＭＳ Ｐゴシック"/>
            <family val="3"/>
            <charset val="128"/>
          </rPr>
          <t xml:space="preserve">
</t>
        </r>
      </text>
    </comment>
    <comment ref="BQ44" authorId="0" shapeId="0" xr:uid="{00000000-0006-0000-0C00-0000E7010000}">
      <text>
        <r>
          <rPr>
            <b/>
            <sz val="9"/>
            <color indexed="81"/>
            <rFont val="ＭＳ Ｐゴシック"/>
            <family val="3"/>
            <charset val="128"/>
          </rPr>
          <t>岩田京次:</t>
        </r>
        <r>
          <rPr>
            <sz val="9"/>
            <color indexed="81"/>
            <rFont val="ＭＳ Ｐゴシック"/>
            <family val="3"/>
            <charset val="128"/>
          </rPr>
          <t xml:space="preserve">
</t>
        </r>
      </text>
    </comment>
    <comment ref="BU44" authorId="0" shapeId="0" xr:uid="{00000000-0006-0000-0C00-0000E8010000}">
      <text>
        <r>
          <rPr>
            <b/>
            <sz val="9"/>
            <color indexed="81"/>
            <rFont val="ＭＳ Ｐゴシック"/>
            <family val="3"/>
            <charset val="128"/>
          </rPr>
          <t>岩田京次:</t>
        </r>
        <r>
          <rPr>
            <sz val="9"/>
            <color indexed="81"/>
            <rFont val="ＭＳ Ｐゴシック"/>
            <family val="3"/>
            <charset val="128"/>
          </rPr>
          <t xml:space="preserve">
</t>
        </r>
      </text>
    </comment>
    <comment ref="CO44" authorId="2" shapeId="0" xr:uid="{00000000-0006-0000-0C00-0000E9010000}">
      <text/>
    </comment>
    <comment ref="C45" authorId="1" shapeId="0" xr:uid="{00000000-0006-0000-0C00-0000EA010000}">
      <text>
        <r>
          <rPr>
            <b/>
            <sz val="9"/>
            <color indexed="81"/>
            <rFont val="ＭＳ Ｐゴシック"/>
            <family val="3"/>
            <charset val="128"/>
          </rPr>
          <t>iwata:</t>
        </r>
        <r>
          <rPr>
            <sz val="9"/>
            <color indexed="81"/>
            <rFont val="ＭＳ Ｐゴシック"/>
            <family val="3"/>
            <charset val="128"/>
          </rPr>
          <t xml:space="preserve">
</t>
        </r>
      </text>
    </comment>
    <comment ref="D45" authorId="0" shapeId="0" xr:uid="{00000000-0006-0000-0C00-0000EB010000}">
      <text>
        <r>
          <rPr>
            <b/>
            <sz val="9"/>
            <color indexed="81"/>
            <rFont val="ＭＳ Ｐゴシック"/>
            <family val="3"/>
            <charset val="128"/>
          </rPr>
          <t>岩田京次:</t>
        </r>
        <r>
          <rPr>
            <sz val="9"/>
            <color indexed="81"/>
            <rFont val="ＭＳ Ｐゴシック"/>
            <family val="3"/>
            <charset val="128"/>
          </rPr>
          <t xml:space="preserve">
</t>
        </r>
      </text>
    </comment>
    <comment ref="E45" authorId="0" shapeId="0" xr:uid="{00000000-0006-0000-0C00-0000EC010000}">
      <text/>
    </comment>
    <comment ref="F45" authorId="1" shapeId="0" xr:uid="{00000000-0006-0000-0C00-0000ED010000}">
      <text>
        <r>
          <rPr>
            <b/>
            <sz val="9"/>
            <color indexed="81"/>
            <rFont val="ＭＳ Ｐゴシック"/>
            <family val="3"/>
            <charset val="128"/>
          </rPr>
          <t>iwata:</t>
        </r>
        <r>
          <rPr>
            <sz val="9"/>
            <color indexed="81"/>
            <rFont val="ＭＳ Ｐゴシック"/>
            <family val="3"/>
            <charset val="128"/>
          </rPr>
          <t xml:space="preserve">
</t>
        </r>
      </text>
    </comment>
    <comment ref="Y45" authorId="0" shapeId="0" xr:uid="{00000000-0006-0000-0C00-0000EE010000}">
      <text>
        <r>
          <rPr>
            <b/>
            <sz val="9"/>
            <color indexed="81"/>
            <rFont val="ＭＳ Ｐゴシック"/>
            <family val="3"/>
            <charset val="128"/>
          </rPr>
          <t>岩田京次:</t>
        </r>
        <r>
          <rPr>
            <sz val="9"/>
            <color indexed="81"/>
            <rFont val="ＭＳ Ｐゴシック"/>
            <family val="3"/>
            <charset val="128"/>
          </rPr>
          <t xml:space="preserve">
</t>
        </r>
      </text>
    </comment>
    <comment ref="AC45" authorId="0" shapeId="0" xr:uid="{00000000-0006-0000-0C00-0000EF010000}">
      <text>
        <r>
          <rPr>
            <b/>
            <sz val="9"/>
            <color indexed="81"/>
            <rFont val="ＭＳ Ｐゴシック"/>
            <family val="3"/>
            <charset val="128"/>
          </rPr>
          <t>岩田京次:</t>
        </r>
        <r>
          <rPr>
            <sz val="9"/>
            <color indexed="81"/>
            <rFont val="ＭＳ Ｐゴシック"/>
            <family val="3"/>
            <charset val="128"/>
          </rPr>
          <t xml:space="preserve">
</t>
        </r>
      </text>
    </comment>
    <comment ref="AG45" authorId="0" shapeId="0" xr:uid="{00000000-0006-0000-0C00-0000F0010000}">
      <text>
        <r>
          <rPr>
            <b/>
            <sz val="9"/>
            <color indexed="81"/>
            <rFont val="ＭＳ Ｐゴシック"/>
            <family val="3"/>
            <charset val="128"/>
          </rPr>
          <t>岩田京次:</t>
        </r>
        <r>
          <rPr>
            <sz val="9"/>
            <color indexed="81"/>
            <rFont val="ＭＳ Ｐゴシック"/>
            <family val="3"/>
            <charset val="128"/>
          </rPr>
          <t xml:space="preserve">
</t>
        </r>
      </text>
    </comment>
    <comment ref="AK45" authorId="0" shapeId="0" xr:uid="{00000000-0006-0000-0C00-0000F1010000}">
      <text>
        <r>
          <rPr>
            <b/>
            <sz val="9"/>
            <color indexed="81"/>
            <rFont val="ＭＳ Ｐゴシック"/>
            <family val="3"/>
            <charset val="128"/>
          </rPr>
          <t>岩田京次:</t>
        </r>
        <r>
          <rPr>
            <sz val="9"/>
            <color indexed="81"/>
            <rFont val="ＭＳ Ｐゴシック"/>
            <family val="3"/>
            <charset val="128"/>
          </rPr>
          <t xml:space="preserve">
</t>
        </r>
      </text>
    </comment>
    <comment ref="AO45" authorId="0" shapeId="0" xr:uid="{00000000-0006-0000-0C00-0000F2010000}">
      <text>
        <r>
          <rPr>
            <b/>
            <sz val="9"/>
            <color indexed="81"/>
            <rFont val="ＭＳ Ｐゴシック"/>
            <family val="3"/>
            <charset val="128"/>
          </rPr>
          <t>岩田京次:</t>
        </r>
        <r>
          <rPr>
            <sz val="9"/>
            <color indexed="81"/>
            <rFont val="ＭＳ Ｐゴシック"/>
            <family val="3"/>
            <charset val="128"/>
          </rPr>
          <t xml:space="preserve">
</t>
        </r>
      </text>
    </comment>
    <comment ref="AS45" authorId="0" shapeId="0" xr:uid="{00000000-0006-0000-0C00-0000F3010000}">
      <text>
        <r>
          <rPr>
            <b/>
            <sz val="9"/>
            <color indexed="81"/>
            <rFont val="ＭＳ Ｐゴシック"/>
            <family val="3"/>
            <charset val="128"/>
          </rPr>
          <t>岩田京次:</t>
        </r>
        <r>
          <rPr>
            <sz val="9"/>
            <color indexed="81"/>
            <rFont val="ＭＳ Ｐゴシック"/>
            <family val="3"/>
            <charset val="128"/>
          </rPr>
          <t xml:space="preserve">
</t>
        </r>
      </text>
    </comment>
    <comment ref="AW45" authorId="0" shapeId="0" xr:uid="{00000000-0006-0000-0C00-0000F4010000}">
      <text>
        <r>
          <rPr>
            <b/>
            <sz val="9"/>
            <color indexed="81"/>
            <rFont val="ＭＳ Ｐゴシック"/>
            <family val="3"/>
            <charset val="128"/>
          </rPr>
          <t>岩田京次:</t>
        </r>
        <r>
          <rPr>
            <sz val="9"/>
            <color indexed="81"/>
            <rFont val="ＭＳ Ｐゴシック"/>
            <family val="3"/>
            <charset val="128"/>
          </rPr>
          <t xml:space="preserve">
</t>
        </r>
      </text>
    </comment>
    <comment ref="BA45" authorId="0" shapeId="0" xr:uid="{00000000-0006-0000-0C00-0000F5010000}">
      <text>
        <r>
          <rPr>
            <b/>
            <sz val="9"/>
            <color indexed="81"/>
            <rFont val="ＭＳ Ｐゴシック"/>
            <family val="3"/>
            <charset val="128"/>
          </rPr>
          <t>岩田京次:</t>
        </r>
        <r>
          <rPr>
            <sz val="9"/>
            <color indexed="81"/>
            <rFont val="ＭＳ Ｐゴシック"/>
            <family val="3"/>
            <charset val="128"/>
          </rPr>
          <t xml:space="preserve">
</t>
        </r>
      </text>
    </comment>
    <comment ref="BE45" authorId="0" shapeId="0" xr:uid="{00000000-0006-0000-0C00-0000F6010000}">
      <text>
        <r>
          <rPr>
            <b/>
            <sz val="9"/>
            <color indexed="81"/>
            <rFont val="ＭＳ Ｐゴシック"/>
            <family val="3"/>
            <charset val="128"/>
          </rPr>
          <t>岩田京次:</t>
        </r>
        <r>
          <rPr>
            <sz val="9"/>
            <color indexed="81"/>
            <rFont val="ＭＳ Ｐゴシック"/>
            <family val="3"/>
            <charset val="128"/>
          </rPr>
          <t xml:space="preserve">
</t>
        </r>
      </text>
    </comment>
    <comment ref="BI45" authorId="0" shapeId="0" xr:uid="{00000000-0006-0000-0C00-0000F7010000}">
      <text>
        <r>
          <rPr>
            <b/>
            <sz val="9"/>
            <color indexed="81"/>
            <rFont val="ＭＳ Ｐゴシック"/>
            <family val="3"/>
            <charset val="128"/>
          </rPr>
          <t>岩田京次:</t>
        </r>
        <r>
          <rPr>
            <sz val="9"/>
            <color indexed="81"/>
            <rFont val="ＭＳ Ｐゴシック"/>
            <family val="3"/>
            <charset val="128"/>
          </rPr>
          <t xml:space="preserve">
</t>
        </r>
      </text>
    </comment>
    <comment ref="BM45" authorId="0" shapeId="0" xr:uid="{00000000-0006-0000-0C00-0000F8010000}">
      <text>
        <r>
          <rPr>
            <b/>
            <sz val="9"/>
            <color indexed="81"/>
            <rFont val="ＭＳ Ｐゴシック"/>
            <family val="3"/>
            <charset val="128"/>
          </rPr>
          <t>岩田京次:</t>
        </r>
        <r>
          <rPr>
            <sz val="9"/>
            <color indexed="81"/>
            <rFont val="ＭＳ Ｐゴシック"/>
            <family val="3"/>
            <charset val="128"/>
          </rPr>
          <t xml:space="preserve">
</t>
        </r>
      </text>
    </comment>
    <comment ref="BQ45" authorId="0" shapeId="0" xr:uid="{00000000-0006-0000-0C00-0000F9010000}">
      <text>
        <r>
          <rPr>
            <b/>
            <sz val="9"/>
            <color indexed="81"/>
            <rFont val="ＭＳ Ｐゴシック"/>
            <family val="3"/>
            <charset val="128"/>
          </rPr>
          <t>岩田京次:</t>
        </r>
        <r>
          <rPr>
            <sz val="9"/>
            <color indexed="81"/>
            <rFont val="ＭＳ Ｐゴシック"/>
            <family val="3"/>
            <charset val="128"/>
          </rPr>
          <t xml:space="preserve">
</t>
        </r>
      </text>
    </comment>
    <comment ref="BU45" authorId="0" shapeId="0" xr:uid="{00000000-0006-0000-0C00-0000FA010000}">
      <text>
        <r>
          <rPr>
            <b/>
            <sz val="9"/>
            <color indexed="81"/>
            <rFont val="ＭＳ Ｐゴシック"/>
            <family val="3"/>
            <charset val="128"/>
          </rPr>
          <t>岩田京次:</t>
        </r>
        <r>
          <rPr>
            <sz val="9"/>
            <color indexed="81"/>
            <rFont val="ＭＳ Ｐゴシック"/>
            <family val="3"/>
            <charset val="128"/>
          </rPr>
          <t xml:space="preserve">
</t>
        </r>
      </text>
    </comment>
    <comment ref="CO45" authorId="2" shapeId="0" xr:uid="{00000000-0006-0000-0C00-0000FB010000}">
      <text/>
    </comment>
    <comment ref="C46" authorId="1" shapeId="0" xr:uid="{00000000-0006-0000-0C00-0000FC010000}">
      <text>
        <r>
          <rPr>
            <b/>
            <sz val="9"/>
            <color indexed="81"/>
            <rFont val="ＭＳ Ｐゴシック"/>
            <family val="3"/>
            <charset val="128"/>
          </rPr>
          <t>iwata:</t>
        </r>
        <r>
          <rPr>
            <sz val="9"/>
            <color indexed="81"/>
            <rFont val="ＭＳ Ｐゴシック"/>
            <family val="3"/>
            <charset val="128"/>
          </rPr>
          <t xml:space="preserve">
</t>
        </r>
      </text>
    </comment>
    <comment ref="D46" authorId="0" shapeId="0" xr:uid="{00000000-0006-0000-0C00-0000FD010000}">
      <text>
        <r>
          <rPr>
            <b/>
            <sz val="9"/>
            <color indexed="81"/>
            <rFont val="ＭＳ Ｐゴシック"/>
            <family val="3"/>
            <charset val="128"/>
          </rPr>
          <t>岩田京次:</t>
        </r>
        <r>
          <rPr>
            <sz val="9"/>
            <color indexed="81"/>
            <rFont val="ＭＳ Ｐゴシック"/>
            <family val="3"/>
            <charset val="128"/>
          </rPr>
          <t xml:space="preserve">
</t>
        </r>
      </text>
    </comment>
    <comment ref="E46" authorId="0" shapeId="0" xr:uid="{00000000-0006-0000-0C00-0000FE010000}">
      <text/>
    </comment>
    <comment ref="F46" authorId="1" shapeId="0" xr:uid="{00000000-0006-0000-0C00-0000FF010000}">
      <text>
        <r>
          <rPr>
            <b/>
            <sz val="9"/>
            <color indexed="81"/>
            <rFont val="ＭＳ Ｐゴシック"/>
            <family val="3"/>
            <charset val="128"/>
          </rPr>
          <t>iwata:</t>
        </r>
        <r>
          <rPr>
            <sz val="9"/>
            <color indexed="81"/>
            <rFont val="ＭＳ Ｐゴシック"/>
            <family val="3"/>
            <charset val="128"/>
          </rPr>
          <t xml:space="preserve">
</t>
        </r>
      </text>
    </comment>
    <comment ref="Y46" authorId="0" shapeId="0" xr:uid="{00000000-0006-0000-0C00-000000020000}">
      <text>
        <r>
          <rPr>
            <b/>
            <sz val="9"/>
            <color indexed="81"/>
            <rFont val="ＭＳ Ｐゴシック"/>
            <family val="3"/>
            <charset val="128"/>
          </rPr>
          <t>岩田京次:</t>
        </r>
        <r>
          <rPr>
            <sz val="9"/>
            <color indexed="81"/>
            <rFont val="ＭＳ Ｐゴシック"/>
            <family val="3"/>
            <charset val="128"/>
          </rPr>
          <t xml:space="preserve">
</t>
        </r>
      </text>
    </comment>
    <comment ref="AC46" authorId="0" shapeId="0" xr:uid="{00000000-0006-0000-0C00-000001020000}">
      <text>
        <r>
          <rPr>
            <b/>
            <sz val="9"/>
            <color indexed="81"/>
            <rFont val="ＭＳ Ｐゴシック"/>
            <family val="3"/>
            <charset val="128"/>
          </rPr>
          <t>岩田京次:</t>
        </r>
        <r>
          <rPr>
            <sz val="9"/>
            <color indexed="81"/>
            <rFont val="ＭＳ Ｐゴシック"/>
            <family val="3"/>
            <charset val="128"/>
          </rPr>
          <t xml:space="preserve">
</t>
        </r>
      </text>
    </comment>
    <comment ref="AG46" authorId="0" shapeId="0" xr:uid="{00000000-0006-0000-0C00-000002020000}">
      <text>
        <r>
          <rPr>
            <b/>
            <sz val="9"/>
            <color indexed="81"/>
            <rFont val="ＭＳ Ｐゴシック"/>
            <family val="3"/>
            <charset val="128"/>
          </rPr>
          <t>岩田京次:</t>
        </r>
        <r>
          <rPr>
            <sz val="9"/>
            <color indexed="81"/>
            <rFont val="ＭＳ Ｐゴシック"/>
            <family val="3"/>
            <charset val="128"/>
          </rPr>
          <t xml:space="preserve">
</t>
        </r>
      </text>
    </comment>
    <comment ref="AK46" authorId="0" shapeId="0" xr:uid="{00000000-0006-0000-0C00-000003020000}">
      <text>
        <r>
          <rPr>
            <b/>
            <sz val="9"/>
            <color indexed="81"/>
            <rFont val="ＭＳ Ｐゴシック"/>
            <family val="3"/>
            <charset val="128"/>
          </rPr>
          <t>岩田京次:</t>
        </r>
        <r>
          <rPr>
            <sz val="9"/>
            <color indexed="81"/>
            <rFont val="ＭＳ Ｐゴシック"/>
            <family val="3"/>
            <charset val="128"/>
          </rPr>
          <t xml:space="preserve">
</t>
        </r>
      </text>
    </comment>
    <comment ref="AO46" authorId="0" shapeId="0" xr:uid="{00000000-0006-0000-0C00-000004020000}">
      <text>
        <r>
          <rPr>
            <b/>
            <sz val="9"/>
            <color indexed="81"/>
            <rFont val="ＭＳ Ｐゴシック"/>
            <family val="3"/>
            <charset val="128"/>
          </rPr>
          <t>岩田京次:</t>
        </r>
        <r>
          <rPr>
            <sz val="9"/>
            <color indexed="81"/>
            <rFont val="ＭＳ Ｐゴシック"/>
            <family val="3"/>
            <charset val="128"/>
          </rPr>
          <t xml:space="preserve">
</t>
        </r>
      </text>
    </comment>
    <comment ref="AS46" authorId="0" shapeId="0" xr:uid="{00000000-0006-0000-0C00-000005020000}">
      <text>
        <r>
          <rPr>
            <b/>
            <sz val="9"/>
            <color indexed="81"/>
            <rFont val="ＭＳ Ｐゴシック"/>
            <family val="3"/>
            <charset val="128"/>
          </rPr>
          <t>岩田京次:</t>
        </r>
        <r>
          <rPr>
            <sz val="9"/>
            <color indexed="81"/>
            <rFont val="ＭＳ Ｐゴシック"/>
            <family val="3"/>
            <charset val="128"/>
          </rPr>
          <t xml:space="preserve">
</t>
        </r>
      </text>
    </comment>
    <comment ref="AW46" authorId="0" shapeId="0" xr:uid="{00000000-0006-0000-0C00-000006020000}">
      <text>
        <r>
          <rPr>
            <b/>
            <sz val="9"/>
            <color indexed="81"/>
            <rFont val="ＭＳ Ｐゴシック"/>
            <family val="3"/>
            <charset val="128"/>
          </rPr>
          <t>岩田京次:</t>
        </r>
        <r>
          <rPr>
            <sz val="9"/>
            <color indexed="81"/>
            <rFont val="ＭＳ Ｐゴシック"/>
            <family val="3"/>
            <charset val="128"/>
          </rPr>
          <t xml:space="preserve">
</t>
        </r>
      </text>
    </comment>
    <comment ref="BA46" authorId="0" shapeId="0" xr:uid="{00000000-0006-0000-0C00-000007020000}">
      <text>
        <r>
          <rPr>
            <b/>
            <sz val="9"/>
            <color indexed="81"/>
            <rFont val="ＭＳ Ｐゴシック"/>
            <family val="3"/>
            <charset val="128"/>
          </rPr>
          <t>岩田京次:</t>
        </r>
        <r>
          <rPr>
            <sz val="9"/>
            <color indexed="81"/>
            <rFont val="ＭＳ Ｐゴシック"/>
            <family val="3"/>
            <charset val="128"/>
          </rPr>
          <t xml:space="preserve">
</t>
        </r>
      </text>
    </comment>
    <comment ref="BE46" authorId="0" shapeId="0" xr:uid="{00000000-0006-0000-0C00-000008020000}">
      <text>
        <r>
          <rPr>
            <b/>
            <sz val="9"/>
            <color indexed="81"/>
            <rFont val="ＭＳ Ｐゴシック"/>
            <family val="3"/>
            <charset val="128"/>
          </rPr>
          <t>岩田京次:</t>
        </r>
        <r>
          <rPr>
            <sz val="9"/>
            <color indexed="81"/>
            <rFont val="ＭＳ Ｐゴシック"/>
            <family val="3"/>
            <charset val="128"/>
          </rPr>
          <t xml:space="preserve">
</t>
        </r>
      </text>
    </comment>
    <comment ref="BI46" authorId="0" shapeId="0" xr:uid="{00000000-0006-0000-0C00-000009020000}">
      <text>
        <r>
          <rPr>
            <b/>
            <sz val="9"/>
            <color indexed="81"/>
            <rFont val="ＭＳ Ｐゴシック"/>
            <family val="3"/>
            <charset val="128"/>
          </rPr>
          <t>岩田京次:</t>
        </r>
        <r>
          <rPr>
            <sz val="9"/>
            <color indexed="81"/>
            <rFont val="ＭＳ Ｐゴシック"/>
            <family val="3"/>
            <charset val="128"/>
          </rPr>
          <t xml:space="preserve">
</t>
        </r>
      </text>
    </comment>
    <comment ref="BM46" authorId="0" shapeId="0" xr:uid="{00000000-0006-0000-0C00-00000A020000}">
      <text>
        <r>
          <rPr>
            <b/>
            <sz val="9"/>
            <color indexed="81"/>
            <rFont val="ＭＳ Ｐゴシック"/>
            <family val="3"/>
            <charset val="128"/>
          </rPr>
          <t>岩田京次:</t>
        </r>
        <r>
          <rPr>
            <sz val="9"/>
            <color indexed="81"/>
            <rFont val="ＭＳ Ｐゴシック"/>
            <family val="3"/>
            <charset val="128"/>
          </rPr>
          <t xml:space="preserve">
</t>
        </r>
      </text>
    </comment>
    <comment ref="BQ46" authorId="0" shapeId="0" xr:uid="{00000000-0006-0000-0C00-00000B020000}">
      <text>
        <r>
          <rPr>
            <b/>
            <sz val="9"/>
            <color indexed="81"/>
            <rFont val="ＭＳ Ｐゴシック"/>
            <family val="3"/>
            <charset val="128"/>
          </rPr>
          <t>岩田京次:</t>
        </r>
        <r>
          <rPr>
            <sz val="9"/>
            <color indexed="81"/>
            <rFont val="ＭＳ Ｐゴシック"/>
            <family val="3"/>
            <charset val="128"/>
          </rPr>
          <t xml:space="preserve">
</t>
        </r>
      </text>
    </comment>
    <comment ref="BU46" authorId="0" shapeId="0" xr:uid="{00000000-0006-0000-0C00-00000C020000}">
      <text>
        <r>
          <rPr>
            <b/>
            <sz val="9"/>
            <color indexed="81"/>
            <rFont val="ＭＳ Ｐゴシック"/>
            <family val="3"/>
            <charset val="128"/>
          </rPr>
          <t>岩田京次:</t>
        </r>
        <r>
          <rPr>
            <sz val="9"/>
            <color indexed="81"/>
            <rFont val="ＭＳ Ｐゴシック"/>
            <family val="3"/>
            <charset val="128"/>
          </rPr>
          <t xml:space="preserve">
</t>
        </r>
      </text>
    </comment>
    <comment ref="CO46" authorId="2" shapeId="0" xr:uid="{00000000-0006-0000-0C00-00000D020000}">
      <text/>
    </comment>
    <comment ref="C47" authorId="1" shapeId="0" xr:uid="{00000000-0006-0000-0C00-00000E020000}">
      <text>
        <r>
          <rPr>
            <b/>
            <sz val="9"/>
            <color indexed="81"/>
            <rFont val="ＭＳ Ｐゴシック"/>
            <family val="3"/>
            <charset val="128"/>
          </rPr>
          <t>iwata:</t>
        </r>
        <r>
          <rPr>
            <sz val="9"/>
            <color indexed="81"/>
            <rFont val="ＭＳ Ｐゴシック"/>
            <family val="3"/>
            <charset val="128"/>
          </rPr>
          <t xml:space="preserve">
</t>
        </r>
      </text>
    </comment>
    <comment ref="D47" authorId="0" shapeId="0" xr:uid="{00000000-0006-0000-0C00-00000F020000}">
      <text>
        <r>
          <rPr>
            <b/>
            <sz val="9"/>
            <color indexed="81"/>
            <rFont val="ＭＳ Ｐゴシック"/>
            <family val="3"/>
            <charset val="128"/>
          </rPr>
          <t>岩田京次:</t>
        </r>
        <r>
          <rPr>
            <sz val="9"/>
            <color indexed="81"/>
            <rFont val="ＭＳ Ｐゴシック"/>
            <family val="3"/>
            <charset val="128"/>
          </rPr>
          <t xml:space="preserve">
</t>
        </r>
      </text>
    </comment>
    <comment ref="E47" authorId="0" shapeId="0" xr:uid="{00000000-0006-0000-0C00-000010020000}">
      <text/>
    </comment>
    <comment ref="F47" authorId="1" shapeId="0" xr:uid="{00000000-0006-0000-0C00-000011020000}">
      <text>
        <r>
          <rPr>
            <b/>
            <sz val="9"/>
            <color indexed="81"/>
            <rFont val="ＭＳ Ｐゴシック"/>
            <family val="3"/>
            <charset val="128"/>
          </rPr>
          <t>iwata:</t>
        </r>
        <r>
          <rPr>
            <sz val="9"/>
            <color indexed="81"/>
            <rFont val="ＭＳ Ｐゴシック"/>
            <family val="3"/>
            <charset val="128"/>
          </rPr>
          <t xml:space="preserve">
</t>
        </r>
      </text>
    </comment>
    <comment ref="Y47" authorId="0" shapeId="0" xr:uid="{00000000-0006-0000-0C00-000012020000}">
      <text>
        <r>
          <rPr>
            <b/>
            <sz val="9"/>
            <color indexed="81"/>
            <rFont val="ＭＳ Ｐゴシック"/>
            <family val="3"/>
            <charset val="128"/>
          </rPr>
          <t>岩田京次:</t>
        </r>
        <r>
          <rPr>
            <sz val="9"/>
            <color indexed="81"/>
            <rFont val="ＭＳ Ｐゴシック"/>
            <family val="3"/>
            <charset val="128"/>
          </rPr>
          <t xml:space="preserve">
</t>
        </r>
      </text>
    </comment>
    <comment ref="AC47" authorId="0" shapeId="0" xr:uid="{00000000-0006-0000-0C00-000013020000}">
      <text>
        <r>
          <rPr>
            <b/>
            <sz val="9"/>
            <color indexed="81"/>
            <rFont val="ＭＳ Ｐゴシック"/>
            <family val="3"/>
            <charset val="128"/>
          </rPr>
          <t>岩田京次:</t>
        </r>
        <r>
          <rPr>
            <sz val="9"/>
            <color indexed="81"/>
            <rFont val="ＭＳ Ｐゴシック"/>
            <family val="3"/>
            <charset val="128"/>
          </rPr>
          <t xml:space="preserve">
</t>
        </r>
      </text>
    </comment>
    <comment ref="AG47" authorId="0" shapeId="0" xr:uid="{00000000-0006-0000-0C00-000014020000}">
      <text>
        <r>
          <rPr>
            <b/>
            <sz val="9"/>
            <color indexed="81"/>
            <rFont val="ＭＳ Ｐゴシック"/>
            <family val="3"/>
            <charset val="128"/>
          </rPr>
          <t>岩田京次:</t>
        </r>
        <r>
          <rPr>
            <sz val="9"/>
            <color indexed="81"/>
            <rFont val="ＭＳ Ｐゴシック"/>
            <family val="3"/>
            <charset val="128"/>
          </rPr>
          <t xml:space="preserve">
</t>
        </r>
      </text>
    </comment>
    <comment ref="AK47" authorId="0" shapeId="0" xr:uid="{00000000-0006-0000-0C00-000015020000}">
      <text>
        <r>
          <rPr>
            <b/>
            <sz val="9"/>
            <color indexed="81"/>
            <rFont val="ＭＳ Ｐゴシック"/>
            <family val="3"/>
            <charset val="128"/>
          </rPr>
          <t>岩田京次:</t>
        </r>
        <r>
          <rPr>
            <sz val="9"/>
            <color indexed="81"/>
            <rFont val="ＭＳ Ｐゴシック"/>
            <family val="3"/>
            <charset val="128"/>
          </rPr>
          <t xml:space="preserve">
</t>
        </r>
      </text>
    </comment>
    <comment ref="AO47" authorId="0" shapeId="0" xr:uid="{00000000-0006-0000-0C00-000016020000}">
      <text>
        <r>
          <rPr>
            <b/>
            <sz val="9"/>
            <color indexed="81"/>
            <rFont val="ＭＳ Ｐゴシック"/>
            <family val="3"/>
            <charset val="128"/>
          </rPr>
          <t>岩田京次:</t>
        </r>
        <r>
          <rPr>
            <sz val="9"/>
            <color indexed="81"/>
            <rFont val="ＭＳ Ｐゴシック"/>
            <family val="3"/>
            <charset val="128"/>
          </rPr>
          <t xml:space="preserve">
</t>
        </r>
      </text>
    </comment>
    <comment ref="AS47" authorId="0" shapeId="0" xr:uid="{00000000-0006-0000-0C00-000017020000}">
      <text>
        <r>
          <rPr>
            <b/>
            <sz val="9"/>
            <color indexed="81"/>
            <rFont val="ＭＳ Ｐゴシック"/>
            <family val="3"/>
            <charset val="128"/>
          </rPr>
          <t>岩田京次:</t>
        </r>
        <r>
          <rPr>
            <sz val="9"/>
            <color indexed="81"/>
            <rFont val="ＭＳ Ｐゴシック"/>
            <family val="3"/>
            <charset val="128"/>
          </rPr>
          <t xml:space="preserve">
</t>
        </r>
      </text>
    </comment>
    <comment ref="AW47" authorId="0" shapeId="0" xr:uid="{00000000-0006-0000-0C00-000018020000}">
      <text>
        <r>
          <rPr>
            <b/>
            <sz val="9"/>
            <color indexed="81"/>
            <rFont val="ＭＳ Ｐゴシック"/>
            <family val="3"/>
            <charset val="128"/>
          </rPr>
          <t>岩田京次:</t>
        </r>
        <r>
          <rPr>
            <sz val="9"/>
            <color indexed="81"/>
            <rFont val="ＭＳ Ｐゴシック"/>
            <family val="3"/>
            <charset val="128"/>
          </rPr>
          <t xml:space="preserve">
</t>
        </r>
      </text>
    </comment>
    <comment ref="BA47" authorId="0" shapeId="0" xr:uid="{00000000-0006-0000-0C00-000019020000}">
      <text>
        <r>
          <rPr>
            <b/>
            <sz val="9"/>
            <color indexed="81"/>
            <rFont val="ＭＳ Ｐゴシック"/>
            <family val="3"/>
            <charset val="128"/>
          </rPr>
          <t>岩田京次:</t>
        </r>
        <r>
          <rPr>
            <sz val="9"/>
            <color indexed="81"/>
            <rFont val="ＭＳ Ｐゴシック"/>
            <family val="3"/>
            <charset val="128"/>
          </rPr>
          <t xml:space="preserve">
</t>
        </r>
      </text>
    </comment>
    <comment ref="BE47" authorId="0" shapeId="0" xr:uid="{00000000-0006-0000-0C00-00001A020000}">
      <text>
        <r>
          <rPr>
            <b/>
            <sz val="9"/>
            <color indexed="81"/>
            <rFont val="ＭＳ Ｐゴシック"/>
            <family val="3"/>
            <charset val="128"/>
          </rPr>
          <t>岩田京次:</t>
        </r>
        <r>
          <rPr>
            <sz val="9"/>
            <color indexed="81"/>
            <rFont val="ＭＳ Ｐゴシック"/>
            <family val="3"/>
            <charset val="128"/>
          </rPr>
          <t xml:space="preserve">
</t>
        </r>
      </text>
    </comment>
    <comment ref="BI47" authorId="0" shapeId="0" xr:uid="{00000000-0006-0000-0C00-00001B020000}">
      <text>
        <r>
          <rPr>
            <b/>
            <sz val="9"/>
            <color indexed="81"/>
            <rFont val="ＭＳ Ｐゴシック"/>
            <family val="3"/>
            <charset val="128"/>
          </rPr>
          <t>岩田京次:</t>
        </r>
        <r>
          <rPr>
            <sz val="9"/>
            <color indexed="81"/>
            <rFont val="ＭＳ Ｐゴシック"/>
            <family val="3"/>
            <charset val="128"/>
          </rPr>
          <t xml:space="preserve">
</t>
        </r>
      </text>
    </comment>
    <comment ref="BM47" authorId="0" shapeId="0" xr:uid="{00000000-0006-0000-0C00-00001C020000}">
      <text>
        <r>
          <rPr>
            <b/>
            <sz val="9"/>
            <color indexed="81"/>
            <rFont val="ＭＳ Ｐゴシック"/>
            <family val="3"/>
            <charset val="128"/>
          </rPr>
          <t>岩田京次:</t>
        </r>
        <r>
          <rPr>
            <sz val="9"/>
            <color indexed="81"/>
            <rFont val="ＭＳ Ｐゴシック"/>
            <family val="3"/>
            <charset val="128"/>
          </rPr>
          <t xml:space="preserve">
</t>
        </r>
      </text>
    </comment>
    <comment ref="BQ47" authorId="0" shapeId="0" xr:uid="{00000000-0006-0000-0C00-00001D020000}">
      <text>
        <r>
          <rPr>
            <b/>
            <sz val="9"/>
            <color indexed="81"/>
            <rFont val="ＭＳ Ｐゴシック"/>
            <family val="3"/>
            <charset val="128"/>
          </rPr>
          <t>岩田京次:</t>
        </r>
        <r>
          <rPr>
            <sz val="9"/>
            <color indexed="81"/>
            <rFont val="ＭＳ Ｐゴシック"/>
            <family val="3"/>
            <charset val="128"/>
          </rPr>
          <t xml:space="preserve">
</t>
        </r>
      </text>
    </comment>
    <comment ref="BU47" authorId="0" shapeId="0" xr:uid="{00000000-0006-0000-0C00-00001E020000}">
      <text>
        <r>
          <rPr>
            <b/>
            <sz val="9"/>
            <color indexed="81"/>
            <rFont val="ＭＳ Ｐゴシック"/>
            <family val="3"/>
            <charset val="128"/>
          </rPr>
          <t>岩田京次:</t>
        </r>
        <r>
          <rPr>
            <sz val="9"/>
            <color indexed="81"/>
            <rFont val="ＭＳ Ｐゴシック"/>
            <family val="3"/>
            <charset val="128"/>
          </rPr>
          <t xml:space="preserve">
</t>
        </r>
      </text>
    </comment>
    <comment ref="CO47" authorId="2" shapeId="0" xr:uid="{00000000-0006-0000-0C00-00001F020000}">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iwata</author>
    <author>岩田京次</author>
  </authors>
  <commentList>
    <comment ref="DA6" authorId="0" shapeId="0" xr:uid="{00000000-0006-0000-0D00-000001000000}">
      <text>
        <r>
          <rPr>
            <b/>
            <sz val="9"/>
            <color indexed="81"/>
            <rFont val="ＭＳ Ｐゴシック"/>
            <family val="3"/>
            <charset val="128"/>
          </rPr>
          <t>iwata:</t>
        </r>
        <r>
          <rPr>
            <sz val="9"/>
            <color indexed="81"/>
            <rFont val="ＭＳ Ｐゴシック"/>
            <family val="3"/>
            <charset val="128"/>
          </rPr>
          <t xml:space="preserve">
</t>
        </r>
      </text>
    </comment>
    <comment ref="AT12" authorId="1" shapeId="0" xr:uid="{00000000-0006-0000-0D00-000002000000}">
      <text>
        <r>
          <rPr>
            <b/>
            <sz val="9"/>
            <color indexed="81"/>
            <rFont val="ＭＳ Ｐゴシック"/>
            <family val="3"/>
            <charset val="128"/>
          </rPr>
          <t>岩田京次:</t>
        </r>
        <r>
          <rPr>
            <sz val="9"/>
            <color indexed="81"/>
            <rFont val="ＭＳ Ｐゴシック"/>
            <family val="3"/>
            <charset val="128"/>
          </rPr>
          <t xml:space="preserve">
</t>
        </r>
      </text>
    </comment>
    <comment ref="AT14" authorId="1" shapeId="0" xr:uid="{00000000-0006-0000-0D00-000003000000}">
      <text>
        <r>
          <rPr>
            <b/>
            <sz val="9"/>
            <color indexed="81"/>
            <rFont val="ＭＳ Ｐゴシック"/>
            <family val="3"/>
            <charset val="128"/>
          </rPr>
          <t>岩田京次:</t>
        </r>
        <r>
          <rPr>
            <sz val="9"/>
            <color indexed="81"/>
            <rFont val="ＭＳ Ｐゴシック"/>
            <family val="3"/>
            <charset val="128"/>
          </rPr>
          <t xml:space="preserve">
</t>
        </r>
      </text>
    </comment>
    <comment ref="AT16" authorId="1" shapeId="0" xr:uid="{00000000-0006-0000-0D00-000004000000}">
      <text>
        <r>
          <rPr>
            <b/>
            <sz val="9"/>
            <color indexed="81"/>
            <rFont val="ＭＳ Ｐゴシック"/>
            <family val="3"/>
            <charset val="128"/>
          </rPr>
          <t>岩田京次:</t>
        </r>
        <r>
          <rPr>
            <sz val="9"/>
            <color indexed="81"/>
            <rFont val="ＭＳ Ｐゴシック"/>
            <family val="3"/>
            <charset val="128"/>
          </rPr>
          <t xml:space="preserve">
</t>
        </r>
      </text>
    </comment>
    <comment ref="AT18" authorId="1" shapeId="0" xr:uid="{00000000-0006-0000-0D00-000005000000}">
      <text>
        <r>
          <rPr>
            <b/>
            <sz val="9"/>
            <color indexed="81"/>
            <rFont val="ＭＳ Ｐゴシック"/>
            <family val="3"/>
            <charset val="128"/>
          </rPr>
          <t>岩田京次:</t>
        </r>
        <r>
          <rPr>
            <sz val="9"/>
            <color indexed="81"/>
            <rFont val="ＭＳ Ｐゴシック"/>
            <family val="3"/>
            <charset val="128"/>
          </rPr>
          <t xml:space="preserve">
</t>
        </r>
      </text>
    </comment>
    <comment ref="AT20" authorId="1" shapeId="0" xr:uid="{00000000-0006-0000-0D00-000006000000}">
      <text>
        <r>
          <rPr>
            <b/>
            <sz val="9"/>
            <color indexed="81"/>
            <rFont val="ＭＳ Ｐゴシック"/>
            <family val="3"/>
            <charset val="128"/>
          </rPr>
          <t>岩田京次:</t>
        </r>
        <r>
          <rPr>
            <sz val="9"/>
            <color indexed="81"/>
            <rFont val="ＭＳ Ｐゴシック"/>
            <family val="3"/>
            <charset val="128"/>
          </rPr>
          <t xml:space="preserve">
</t>
        </r>
      </text>
    </comment>
    <comment ref="AT22" authorId="1" shapeId="0" xr:uid="{00000000-0006-0000-0D00-000007000000}">
      <text>
        <r>
          <rPr>
            <b/>
            <sz val="9"/>
            <color indexed="81"/>
            <rFont val="ＭＳ Ｐゴシック"/>
            <family val="3"/>
            <charset val="128"/>
          </rPr>
          <t>岩田京次:</t>
        </r>
        <r>
          <rPr>
            <sz val="9"/>
            <color indexed="81"/>
            <rFont val="ＭＳ Ｐゴシック"/>
            <family val="3"/>
            <charset val="128"/>
          </rPr>
          <t xml:space="preserve">
</t>
        </r>
      </text>
    </comment>
    <comment ref="AT25" authorId="1" shapeId="0" xr:uid="{00000000-0006-0000-0D00-000008000000}">
      <text>
        <r>
          <rPr>
            <b/>
            <sz val="9"/>
            <color indexed="81"/>
            <rFont val="ＭＳ Ｐゴシック"/>
            <family val="3"/>
            <charset val="128"/>
          </rPr>
          <t>岩田京次:</t>
        </r>
        <r>
          <rPr>
            <sz val="9"/>
            <color indexed="81"/>
            <rFont val="ＭＳ Ｐゴシック"/>
            <family val="3"/>
            <charset val="128"/>
          </rPr>
          <t xml:space="preserve">
</t>
        </r>
      </text>
    </comment>
    <comment ref="BW25" authorId="1" shapeId="0" xr:uid="{00000000-0006-0000-0D00-000009000000}">
      <text>
        <r>
          <rPr>
            <b/>
            <sz val="9"/>
            <color indexed="81"/>
            <rFont val="ＭＳ Ｐゴシック"/>
            <family val="3"/>
            <charset val="128"/>
          </rPr>
          <t>岩田京次:</t>
        </r>
        <r>
          <rPr>
            <sz val="9"/>
            <color indexed="81"/>
            <rFont val="ＭＳ Ｐゴシック"/>
            <family val="3"/>
            <charset val="128"/>
          </rPr>
          <t xml:space="preserve">
</t>
        </r>
      </text>
    </comment>
    <comment ref="DE25" authorId="1" shapeId="0" xr:uid="{00000000-0006-0000-0D00-00000A000000}">
      <text>
        <r>
          <rPr>
            <b/>
            <sz val="9"/>
            <color indexed="81"/>
            <rFont val="ＭＳ Ｐゴシック"/>
            <family val="3"/>
            <charset val="128"/>
          </rPr>
          <t>岩田京次:</t>
        </r>
        <r>
          <rPr>
            <sz val="9"/>
            <color indexed="81"/>
            <rFont val="ＭＳ Ｐゴシック"/>
            <family val="3"/>
            <charset val="128"/>
          </rPr>
          <t xml:space="preserve">
</t>
        </r>
      </text>
    </comment>
    <comment ref="EM25" authorId="1" shapeId="0" xr:uid="{00000000-0006-0000-0D00-00000B000000}">
      <text>
        <r>
          <rPr>
            <b/>
            <sz val="9"/>
            <color indexed="81"/>
            <rFont val="ＭＳ Ｐゴシック"/>
            <family val="3"/>
            <charset val="128"/>
          </rPr>
          <t>岩田京次:</t>
        </r>
        <r>
          <rPr>
            <sz val="9"/>
            <color indexed="81"/>
            <rFont val="ＭＳ Ｐゴシック"/>
            <family val="3"/>
            <charset val="128"/>
          </rPr>
          <t xml:space="preserve">
</t>
        </r>
      </text>
    </comment>
    <comment ref="AT28" authorId="1" shapeId="0" xr:uid="{00000000-0006-0000-0D00-00000C000000}">
      <text>
        <r>
          <rPr>
            <b/>
            <sz val="9"/>
            <color indexed="81"/>
            <rFont val="ＭＳ Ｐゴシック"/>
            <family val="3"/>
            <charset val="128"/>
          </rPr>
          <t>岩田京次:</t>
        </r>
        <r>
          <rPr>
            <sz val="9"/>
            <color indexed="81"/>
            <rFont val="ＭＳ Ｐゴシック"/>
            <family val="3"/>
            <charset val="128"/>
          </rPr>
          <t xml:space="preserve">
</t>
        </r>
      </text>
    </comment>
    <comment ref="DE28" authorId="1" shapeId="0" xr:uid="{00000000-0006-0000-0D00-00000D000000}">
      <text>
        <r>
          <rPr>
            <b/>
            <sz val="9"/>
            <color indexed="81"/>
            <rFont val="ＭＳ Ｐゴシック"/>
            <family val="3"/>
            <charset val="128"/>
          </rPr>
          <t>岩田京次:</t>
        </r>
        <r>
          <rPr>
            <sz val="9"/>
            <color indexed="81"/>
            <rFont val="ＭＳ Ｐゴシック"/>
            <family val="3"/>
            <charset val="128"/>
          </rPr>
          <t xml:space="preserve">
</t>
        </r>
      </text>
    </comment>
    <comment ref="EM28" authorId="1" shapeId="0" xr:uid="{00000000-0006-0000-0D00-00000E000000}">
      <text>
        <r>
          <rPr>
            <b/>
            <sz val="9"/>
            <color indexed="81"/>
            <rFont val="ＭＳ Ｐゴシック"/>
            <family val="3"/>
            <charset val="128"/>
          </rPr>
          <t>岩田京次:</t>
        </r>
        <r>
          <rPr>
            <sz val="9"/>
            <color indexed="81"/>
            <rFont val="ＭＳ Ｐゴシック"/>
            <family val="3"/>
            <charset val="128"/>
          </rPr>
          <t xml:space="preserve">
</t>
        </r>
      </text>
    </comment>
    <comment ref="AT30" authorId="1" shapeId="0" xr:uid="{00000000-0006-0000-0D00-00000F000000}">
      <text>
        <r>
          <rPr>
            <b/>
            <sz val="9"/>
            <color indexed="81"/>
            <rFont val="ＭＳ Ｐゴシック"/>
            <family val="3"/>
            <charset val="128"/>
          </rPr>
          <t>岩田京次:</t>
        </r>
        <r>
          <rPr>
            <sz val="9"/>
            <color indexed="81"/>
            <rFont val="ＭＳ Ｐゴシック"/>
            <family val="3"/>
            <charset val="128"/>
          </rPr>
          <t xml:space="preserve">
</t>
        </r>
      </text>
    </comment>
    <comment ref="AX30" authorId="1" shapeId="0" xr:uid="{00000000-0006-0000-0D00-000010000000}">
      <text>
        <r>
          <rPr>
            <b/>
            <sz val="9"/>
            <color indexed="81"/>
            <rFont val="ＭＳ Ｐゴシック"/>
            <family val="3"/>
            <charset val="128"/>
          </rPr>
          <t>岩田京次:</t>
        </r>
        <r>
          <rPr>
            <sz val="9"/>
            <color indexed="81"/>
            <rFont val="ＭＳ Ｐゴシック"/>
            <family val="3"/>
            <charset val="128"/>
          </rPr>
          <t xml:space="preserve">
</t>
        </r>
      </text>
    </comment>
    <comment ref="BC30" authorId="1" shapeId="0" xr:uid="{00000000-0006-0000-0D00-000011000000}">
      <text>
        <r>
          <rPr>
            <b/>
            <sz val="9"/>
            <color indexed="81"/>
            <rFont val="ＭＳ Ｐゴシック"/>
            <family val="3"/>
            <charset val="128"/>
          </rPr>
          <t>岩田京次:</t>
        </r>
        <r>
          <rPr>
            <sz val="9"/>
            <color indexed="81"/>
            <rFont val="ＭＳ Ｐゴシック"/>
            <family val="3"/>
            <charset val="128"/>
          </rPr>
          <t xml:space="preserve">
</t>
        </r>
      </text>
    </comment>
    <comment ref="BG30" authorId="1" shapeId="0" xr:uid="{00000000-0006-0000-0D00-000012000000}">
      <text>
        <r>
          <rPr>
            <b/>
            <sz val="9"/>
            <color indexed="81"/>
            <rFont val="ＭＳ Ｐゴシック"/>
            <family val="3"/>
            <charset val="128"/>
          </rPr>
          <t>岩田京次:</t>
        </r>
        <r>
          <rPr>
            <sz val="9"/>
            <color indexed="81"/>
            <rFont val="ＭＳ Ｐゴシック"/>
            <family val="3"/>
            <charset val="128"/>
          </rPr>
          <t xml:space="preserve">
</t>
        </r>
      </text>
    </comment>
    <comment ref="BK30" authorId="1" shapeId="0" xr:uid="{00000000-0006-0000-0D00-000013000000}">
      <text>
        <r>
          <rPr>
            <b/>
            <sz val="9"/>
            <color indexed="81"/>
            <rFont val="ＭＳ Ｐゴシック"/>
            <family val="3"/>
            <charset val="128"/>
          </rPr>
          <t>岩田京次:</t>
        </r>
        <r>
          <rPr>
            <sz val="9"/>
            <color indexed="81"/>
            <rFont val="ＭＳ Ｐゴシック"/>
            <family val="3"/>
            <charset val="128"/>
          </rPr>
          <t xml:space="preserve">
</t>
        </r>
      </text>
    </comment>
    <comment ref="BP30" authorId="1" shapeId="0" xr:uid="{00000000-0006-0000-0D00-000014000000}">
      <text>
        <r>
          <rPr>
            <b/>
            <sz val="9"/>
            <color indexed="81"/>
            <rFont val="ＭＳ Ｐゴシック"/>
            <family val="3"/>
            <charset val="128"/>
          </rPr>
          <t>岩田京次:</t>
        </r>
        <r>
          <rPr>
            <sz val="9"/>
            <color indexed="81"/>
            <rFont val="ＭＳ Ｐゴシック"/>
            <family val="3"/>
            <charset val="128"/>
          </rPr>
          <t xml:space="preserve">
</t>
        </r>
      </text>
    </comment>
    <comment ref="BT30" authorId="1" shapeId="0" xr:uid="{00000000-0006-0000-0D00-000015000000}">
      <text>
        <r>
          <rPr>
            <b/>
            <sz val="9"/>
            <color indexed="81"/>
            <rFont val="ＭＳ Ｐゴシック"/>
            <family val="3"/>
            <charset val="128"/>
          </rPr>
          <t>岩田京次:</t>
        </r>
        <r>
          <rPr>
            <sz val="9"/>
            <color indexed="81"/>
            <rFont val="ＭＳ Ｐゴシック"/>
            <family val="3"/>
            <charset val="128"/>
          </rPr>
          <t xml:space="preserve">
</t>
        </r>
      </text>
    </comment>
    <comment ref="BX30" authorId="1" shapeId="0" xr:uid="{00000000-0006-0000-0D00-000016000000}">
      <text>
        <r>
          <rPr>
            <b/>
            <sz val="9"/>
            <color indexed="81"/>
            <rFont val="ＭＳ Ｐゴシック"/>
            <family val="3"/>
            <charset val="128"/>
          </rPr>
          <t>岩田京次:</t>
        </r>
        <r>
          <rPr>
            <sz val="9"/>
            <color indexed="81"/>
            <rFont val="ＭＳ Ｐゴシック"/>
            <family val="3"/>
            <charset val="128"/>
          </rPr>
          <t xml:space="preserve">
</t>
        </r>
      </text>
    </comment>
    <comment ref="DL30" authorId="1" shapeId="0" xr:uid="{00000000-0006-0000-0D00-000017000000}">
      <text>
        <r>
          <rPr>
            <b/>
            <sz val="9"/>
            <color indexed="81"/>
            <rFont val="ＭＳ Ｐゴシック"/>
            <family val="3"/>
            <charset val="128"/>
          </rPr>
          <t>岩田京次:</t>
        </r>
        <r>
          <rPr>
            <sz val="9"/>
            <color indexed="81"/>
            <rFont val="ＭＳ Ｐゴシック"/>
            <family val="3"/>
            <charset val="128"/>
          </rPr>
          <t xml:space="preserve">
</t>
        </r>
      </text>
    </comment>
    <comment ref="DP30" authorId="1" shapeId="0" xr:uid="{00000000-0006-0000-0D00-000018000000}">
      <text>
        <r>
          <rPr>
            <b/>
            <sz val="9"/>
            <color indexed="81"/>
            <rFont val="ＭＳ Ｐゴシック"/>
            <family val="3"/>
            <charset val="128"/>
          </rPr>
          <t>岩田京次:</t>
        </r>
        <r>
          <rPr>
            <sz val="9"/>
            <color indexed="81"/>
            <rFont val="ＭＳ Ｐゴシック"/>
            <family val="3"/>
            <charset val="128"/>
          </rPr>
          <t xml:space="preserve">
</t>
        </r>
      </text>
    </comment>
    <comment ref="DT30" authorId="1" shapeId="0" xr:uid="{00000000-0006-0000-0D00-000019000000}">
      <text>
        <r>
          <rPr>
            <b/>
            <sz val="9"/>
            <color indexed="81"/>
            <rFont val="ＭＳ Ｐゴシック"/>
            <family val="3"/>
            <charset val="128"/>
          </rPr>
          <t>岩田京次:</t>
        </r>
        <r>
          <rPr>
            <sz val="9"/>
            <color indexed="81"/>
            <rFont val="ＭＳ Ｐゴシック"/>
            <family val="3"/>
            <charset val="128"/>
          </rPr>
          <t xml:space="preserve">
</t>
        </r>
      </text>
    </comment>
    <comment ref="DY30" authorId="1" shapeId="0" xr:uid="{00000000-0006-0000-0D00-00001A000000}">
      <text>
        <r>
          <rPr>
            <b/>
            <sz val="9"/>
            <color indexed="81"/>
            <rFont val="ＭＳ Ｐゴシック"/>
            <family val="3"/>
            <charset val="128"/>
          </rPr>
          <t>岩田京次:</t>
        </r>
        <r>
          <rPr>
            <sz val="9"/>
            <color indexed="81"/>
            <rFont val="ＭＳ Ｐゴシック"/>
            <family val="3"/>
            <charset val="128"/>
          </rPr>
          <t xml:space="preserve">
</t>
        </r>
      </text>
    </comment>
    <comment ref="EC30" authorId="1" shapeId="0" xr:uid="{00000000-0006-0000-0D00-00001B000000}">
      <text>
        <r>
          <rPr>
            <b/>
            <sz val="9"/>
            <color indexed="81"/>
            <rFont val="ＭＳ Ｐゴシック"/>
            <family val="3"/>
            <charset val="128"/>
          </rPr>
          <t>岩田京次:</t>
        </r>
        <r>
          <rPr>
            <sz val="9"/>
            <color indexed="81"/>
            <rFont val="ＭＳ Ｐゴシック"/>
            <family val="3"/>
            <charset val="128"/>
          </rPr>
          <t xml:space="preserve">
</t>
        </r>
      </text>
    </comment>
    <comment ref="EG30" authorId="1" shapeId="0" xr:uid="{00000000-0006-0000-0D00-00001C000000}">
      <text>
        <r>
          <rPr>
            <b/>
            <sz val="9"/>
            <color indexed="81"/>
            <rFont val="ＭＳ Ｐゴシック"/>
            <family val="3"/>
            <charset val="128"/>
          </rPr>
          <t>岩田京次:</t>
        </r>
        <r>
          <rPr>
            <sz val="9"/>
            <color indexed="81"/>
            <rFont val="ＭＳ Ｐゴシック"/>
            <family val="3"/>
            <charset val="128"/>
          </rPr>
          <t xml:space="preserve">
</t>
        </r>
      </text>
    </comment>
    <comment ref="AT32" authorId="1" shapeId="0" xr:uid="{00000000-0006-0000-0D00-00001D000000}">
      <text>
        <r>
          <rPr>
            <b/>
            <sz val="9"/>
            <color indexed="81"/>
            <rFont val="ＭＳ Ｐゴシック"/>
            <family val="3"/>
            <charset val="128"/>
          </rPr>
          <t>岩田京次:</t>
        </r>
        <r>
          <rPr>
            <sz val="9"/>
            <color indexed="81"/>
            <rFont val="ＭＳ Ｐゴシック"/>
            <family val="3"/>
            <charset val="128"/>
          </rPr>
          <t xml:space="preserve">
</t>
        </r>
      </text>
    </comment>
    <comment ref="AX32" authorId="1" shapeId="0" xr:uid="{00000000-0006-0000-0D00-00001E000000}">
      <text>
        <r>
          <rPr>
            <b/>
            <sz val="9"/>
            <color indexed="81"/>
            <rFont val="ＭＳ Ｐゴシック"/>
            <family val="3"/>
            <charset val="128"/>
          </rPr>
          <t>岩田京次:</t>
        </r>
        <r>
          <rPr>
            <sz val="9"/>
            <color indexed="81"/>
            <rFont val="ＭＳ Ｐゴシック"/>
            <family val="3"/>
            <charset val="128"/>
          </rPr>
          <t xml:space="preserve">
</t>
        </r>
      </text>
    </comment>
    <comment ref="BB32" authorId="1" shapeId="0" xr:uid="{00000000-0006-0000-0D00-00001F000000}">
      <text>
        <r>
          <rPr>
            <b/>
            <sz val="9"/>
            <color indexed="81"/>
            <rFont val="ＭＳ Ｐゴシック"/>
            <family val="3"/>
            <charset val="128"/>
          </rPr>
          <t>岩田京次:</t>
        </r>
        <r>
          <rPr>
            <sz val="9"/>
            <color indexed="81"/>
            <rFont val="ＭＳ Ｐゴシック"/>
            <family val="3"/>
            <charset val="128"/>
          </rPr>
          <t xml:space="preserve">
</t>
        </r>
      </text>
    </comment>
    <comment ref="BG32" authorId="1" shapeId="0" xr:uid="{00000000-0006-0000-0D00-000020000000}">
      <text>
        <r>
          <rPr>
            <b/>
            <sz val="9"/>
            <color indexed="81"/>
            <rFont val="ＭＳ Ｐゴシック"/>
            <family val="3"/>
            <charset val="128"/>
          </rPr>
          <t>岩田京次:</t>
        </r>
        <r>
          <rPr>
            <sz val="9"/>
            <color indexed="81"/>
            <rFont val="ＭＳ Ｐゴシック"/>
            <family val="3"/>
            <charset val="128"/>
          </rPr>
          <t xml:space="preserve">
</t>
        </r>
      </text>
    </comment>
    <comment ref="BK32" authorId="1" shapeId="0" xr:uid="{00000000-0006-0000-0D00-000021000000}">
      <text>
        <r>
          <rPr>
            <b/>
            <sz val="9"/>
            <color indexed="81"/>
            <rFont val="ＭＳ Ｐゴシック"/>
            <family val="3"/>
            <charset val="128"/>
          </rPr>
          <t>岩田京次:</t>
        </r>
        <r>
          <rPr>
            <sz val="9"/>
            <color indexed="81"/>
            <rFont val="ＭＳ Ｐゴシック"/>
            <family val="3"/>
            <charset val="128"/>
          </rPr>
          <t xml:space="preserve">
</t>
        </r>
      </text>
    </comment>
    <comment ref="BO32" authorId="1" shapeId="0" xr:uid="{00000000-0006-0000-0D00-000022000000}">
      <text>
        <r>
          <rPr>
            <b/>
            <sz val="9"/>
            <color indexed="81"/>
            <rFont val="ＭＳ Ｐゴシック"/>
            <family val="3"/>
            <charset val="128"/>
          </rPr>
          <t>岩田京次:</t>
        </r>
        <r>
          <rPr>
            <sz val="9"/>
            <color indexed="81"/>
            <rFont val="ＭＳ Ｐゴシック"/>
            <family val="3"/>
            <charset val="128"/>
          </rPr>
          <t xml:space="preserve">
</t>
        </r>
      </text>
    </comment>
    <comment ref="CP32" authorId="1" shapeId="0" xr:uid="{00000000-0006-0000-0D00-000023000000}">
      <text>
        <r>
          <rPr>
            <b/>
            <sz val="9"/>
            <color indexed="81"/>
            <rFont val="ＭＳ Ｐゴシック"/>
            <family val="3"/>
            <charset val="128"/>
          </rPr>
          <t>岩田京次:</t>
        </r>
        <r>
          <rPr>
            <sz val="9"/>
            <color indexed="81"/>
            <rFont val="ＭＳ Ｐゴシック"/>
            <family val="3"/>
            <charset val="128"/>
          </rPr>
          <t xml:space="preserve">
</t>
        </r>
      </text>
    </comment>
    <comment ref="CT32" authorId="1" shapeId="0" xr:uid="{00000000-0006-0000-0D00-000024000000}">
      <text>
        <r>
          <rPr>
            <b/>
            <sz val="9"/>
            <color indexed="81"/>
            <rFont val="ＭＳ Ｐゴシック"/>
            <family val="3"/>
            <charset val="128"/>
          </rPr>
          <t>岩田京次:</t>
        </r>
        <r>
          <rPr>
            <sz val="9"/>
            <color indexed="81"/>
            <rFont val="ＭＳ Ｐゴシック"/>
            <family val="3"/>
            <charset val="128"/>
          </rPr>
          <t xml:space="preserve">
</t>
        </r>
      </text>
    </comment>
    <comment ref="CX32" authorId="1" shapeId="0" xr:uid="{00000000-0006-0000-0D00-000025000000}">
      <text>
        <r>
          <rPr>
            <b/>
            <sz val="9"/>
            <color indexed="81"/>
            <rFont val="ＭＳ Ｐゴシック"/>
            <family val="3"/>
            <charset val="128"/>
          </rPr>
          <t>岩田京次:</t>
        </r>
        <r>
          <rPr>
            <sz val="9"/>
            <color indexed="81"/>
            <rFont val="ＭＳ Ｐゴシック"/>
            <family val="3"/>
            <charset val="128"/>
          </rPr>
          <t xml:space="preserve">
</t>
        </r>
      </text>
    </comment>
    <comment ref="DC32" authorId="1" shapeId="0" xr:uid="{00000000-0006-0000-0D00-000026000000}">
      <text>
        <r>
          <rPr>
            <b/>
            <sz val="9"/>
            <color indexed="81"/>
            <rFont val="ＭＳ Ｐゴシック"/>
            <family val="3"/>
            <charset val="128"/>
          </rPr>
          <t>岩田京次:</t>
        </r>
        <r>
          <rPr>
            <sz val="9"/>
            <color indexed="81"/>
            <rFont val="ＭＳ Ｐゴシック"/>
            <family val="3"/>
            <charset val="128"/>
          </rPr>
          <t xml:space="preserve">
</t>
        </r>
      </text>
    </comment>
    <comment ref="DG32" authorId="1" shapeId="0" xr:uid="{00000000-0006-0000-0D00-000027000000}">
      <text>
        <r>
          <rPr>
            <b/>
            <sz val="9"/>
            <color indexed="81"/>
            <rFont val="ＭＳ Ｐゴシック"/>
            <family val="3"/>
            <charset val="128"/>
          </rPr>
          <t>岩田京次:</t>
        </r>
        <r>
          <rPr>
            <sz val="9"/>
            <color indexed="81"/>
            <rFont val="ＭＳ Ｐゴシック"/>
            <family val="3"/>
            <charset val="128"/>
          </rPr>
          <t xml:space="preserve">
</t>
        </r>
      </text>
    </comment>
    <comment ref="DK32" authorId="1" shapeId="0" xr:uid="{00000000-0006-0000-0D00-000028000000}">
      <text>
        <r>
          <rPr>
            <b/>
            <sz val="9"/>
            <color indexed="81"/>
            <rFont val="ＭＳ Ｐゴシック"/>
            <family val="3"/>
            <charset val="128"/>
          </rPr>
          <t>岩田京次:</t>
        </r>
        <r>
          <rPr>
            <sz val="9"/>
            <color indexed="81"/>
            <rFont val="ＭＳ Ｐゴシック"/>
            <family val="3"/>
            <charset val="128"/>
          </rPr>
          <t xml:space="preserve">
</t>
        </r>
      </text>
    </comment>
    <comment ref="EP32" authorId="1" shapeId="0" xr:uid="{00000000-0006-0000-0D00-000029000000}">
      <text>
        <r>
          <rPr>
            <b/>
            <sz val="9"/>
            <color indexed="81"/>
            <rFont val="ＭＳ Ｐゴシック"/>
            <family val="3"/>
            <charset val="128"/>
          </rPr>
          <t>岩田京次:</t>
        </r>
        <r>
          <rPr>
            <sz val="9"/>
            <color indexed="81"/>
            <rFont val="ＭＳ Ｐゴシック"/>
            <family val="3"/>
            <charset val="128"/>
          </rPr>
          <t xml:space="preserve">
</t>
        </r>
      </text>
    </comment>
    <comment ref="ET32" authorId="1" shapeId="0" xr:uid="{00000000-0006-0000-0D00-00002A000000}">
      <text>
        <r>
          <rPr>
            <b/>
            <sz val="9"/>
            <color indexed="81"/>
            <rFont val="ＭＳ Ｐゴシック"/>
            <family val="3"/>
            <charset val="128"/>
          </rPr>
          <t>岩田京次:</t>
        </r>
        <r>
          <rPr>
            <sz val="9"/>
            <color indexed="81"/>
            <rFont val="ＭＳ Ｐゴシック"/>
            <family val="3"/>
            <charset val="128"/>
          </rPr>
          <t xml:space="preserve">
</t>
        </r>
      </text>
    </comment>
    <comment ref="EX32" authorId="1" shapeId="0" xr:uid="{00000000-0006-0000-0D00-00002B000000}">
      <text>
        <r>
          <rPr>
            <b/>
            <sz val="9"/>
            <color indexed="81"/>
            <rFont val="ＭＳ Ｐゴシック"/>
            <family val="3"/>
            <charset val="128"/>
          </rPr>
          <t>岩田京次:</t>
        </r>
        <r>
          <rPr>
            <sz val="9"/>
            <color indexed="81"/>
            <rFont val="ＭＳ Ｐゴシック"/>
            <family val="3"/>
            <charset val="128"/>
          </rPr>
          <t xml:space="preserve">
</t>
        </r>
      </text>
    </comment>
    <comment ref="FC32" authorId="1" shapeId="0" xr:uid="{00000000-0006-0000-0D00-00002C000000}">
      <text>
        <r>
          <rPr>
            <b/>
            <sz val="9"/>
            <color indexed="81"/>
            <rFont val="ＭＳ Ｐゴシック"/>
            <family val="3"/>
            <charset val="128"/>
          </rPr>
          <t>岩田京次:</t>
        </r>
        <r>
          <rPr>
            <sz val="9"/>
            <color indexed="81"/>
            <rFont val="ＭＳ Ｐゴシック"/>
            <family val="3"/>
            <charset val="128"/>
          </rPr>
          <t xml:space="preserve">
</t>
        </r>
      </text>
    </comment>
    <comment ref="FG32" authorId="1" shapeId="0" xr:uid="{00000000-0006-0000-0D00-00002D000000}">
      <text>
        <r>
          <rPr>
            <b/>
            <sz val="9"/>
            <color indexed="81"/>
            <rFont val="ＭＳ Ｐゴシック"/>
            <family val="3"/>
            <charset val="128"/>
          </rPr>
          <t>岩田京次:</t>
        </r>
        <r>
          <rPr>
            <sz val="9"/>
            <color indexed="81"/>
            <rFont val="ＭＳ Ｐゴシック"/>
            <family val="3"/>
            <charset val="128"/>
          </rPr>
          <t xml:space="preserve">
</t>
        </r>
      </text>
    </comment>
    <comment ref="FK32" authorId="1" shapeId="0" xr:uid="{00000000-0006-0000-0D00-00002E000000}">
      <text>
        <r>
          <rPr>
            <b/>
            <sz val="9"/>
            <color indexed="81"/>
            <rFont val="ＭＳ Ｐゴシック"/>
            <family val="3"/>
            <charset val="128"/>
          </rPr>
          <t>岩田京次:</t>
        </r>
        <r>
          <rPr>
            <sz val="9"/>
            <color indexed="81"/>
            <rFont val="ＭＳ Ｐゴシック"/>
            <family val="3"/>
            <charset val="128"/>
          </rPr>
          <t xml:space="preserve">
</t>
        </r>
      </text>
    </comment>
    <comment ref="AT34" authorId="1" shapeId="0" xr:uid="{00000000-0006-0000-0D00-00002F000000}">
      <text>
        <r>
          <rPr>
            <b/>
            <sz val="9"/>
            <color indexed="81"/>
            <rFont val="ＭＳ Ｐゴシック"/>
            <family val="3"/>
            <charset val="128"/>
          </rPr>
          <t>岩田京次:</t>
        </r>
        <r>
          <rPr>
            <sz val="9"/>
            <color indexed="81"/>
            <rFont val="ＭＳ Ｐゴシック"/>
            <family val="3"/>
            <charset val="128"/>
          </rPr>
          <t xml:space="preserve">
</t>
        </r>
      </text>
    </comment>
    <comment ref="AT37" authorId="1" shapeId="0" xr:uid="{00000000-0006-0000-0D00-000030000000}">
      <text>
        <r>
          <rPr>
            <b/>
            <sz val="9"/>
            <color indexed="81"/>
            <rFont val="ＭＳ Ｐゴシック"/>
            <family val="3"/>
            <charset val="128"/>
          </rPr>
          <t>岩田京次:</t>
        </r>
        <r>
          <rPr>
            <sz val="9"/>
            <color indexed="81"/>
            <rFont val="ＭＳ Ｐゴシック"/>
            <family val="3"/>
            <charset val="128"/>
          </rPr>
          <t xml:space="preserve">
</t>
        </r>
      </text>
    </comment>
    <comment ref="AT39" authorId="1" shapeId="0" xr:uid="{00000000-0006-0000-0D00-000031000000}">
      <text>
        <r>
          <rPr>
            <b/>
            <sz val="9"/>
            <color indexed="81"/>
            <rFont val="ＭＳ Ｐゴシック"/>
            <family val="3"/>
            <charset val="128"/>
          </rPr>
          <t>岩田京次:</t>
        </r>
        <r>
          <rPr>
            <sz val="9"/>
            <color indexed="81"/>
            <rFont val="ＭＳ Ｐゴシック"/>
            <family val="3"/>
            <charset val="128"/>
          </rPr>
          <t xml:space="preserve">
</t>
        </r>
      </text>
    </comment>
    <comment ref="AT41" authorId="1" shapeId="0" xr:uid="{00000000-0006-0000-0D00-000032000000}">
      <text>
        <r>
          <rPr>
            <b/>
            <sz val="9"/>
            <color indexed="81"/>
            <rFont val="ＭＳ Ｐゴシック"/>
            <family val="3"/>
            <charset val="128"/>
          </rPr>
          <t>岩田京次:</t>
        </r>
        <r>
          <rPr>
            <sz val="9"/>
            <color indexed="81"/>
            <rFont val="ＭＳ Ｐゴシック"/>
            <family val="3"/>
            <charset val="128"/>
          </rPr>
          <t xml:space="preserve">
</t>
        </r>
      </text>
    </comment>
    <comment ref="AT46" authorId="1" shapeId="0" xr:uid="{00000000-0006-0000-0D00-000033000000}">
      <text>
        <r>
          <rPr>
            <b/>
            <sz val="9"/>
            <color indexed="81"/>
            <rFont val="ＭＳ Ｐゴシック"/>
            <family val="3"/>
            <charset val="128"/>
          </rPr>
          <t>岩田京次:</t>
        </r>
        <r>
          <rPr>
            <sz val="9"/>
            <color indexed="81"/>
            <rFont val="ＭＳ Ｐゴシック"/>
            <family val="3"/>
            <charset val="128"/>
          </rPr>
          <t xml:space="preserve">
</t>
        </r>
      </text>
    </comment>
    <comment ref="AX46" authorId="1" shapeId="0" xr:uid="{00000000-0006-0000-0D00-000034000000}">
      <text>
        <r>
          <rPr>
            <b/>
            <sz val="9"/>
            <color indexed="81"/>
            <rFont val="ＭＳ Ｐゴシック"/>
            <family val="3"/>
            <charset val="128"/>
          </rPr>
          <t>岩田京次:</t>
        </r>
        <r>
          <rPr>
            <sz val="9"/>
            <color indexed="81"/>
            <rFont val="ＭＳ Ｐゴシック"/>
            <family val="3"/>
            <charset val="128"/>
          </rPr>
          <t xml:space="preserve">
</t>
        </r>
      </text>
    </comment>
    <comment ref="BB46" authorId="1" shapeId="0" xr:uid="{00000000-0006-0000-0D00-000035000000}">
      <text>
        <r>
          <rPr>
            <b/>
            <sz val="9"/>
            <color indexed="81"/>
            <rFont val="ＭＳ Ｐゴシック"/>
            <family val="3"/>
            <charset val="128"/>
          </rPr>
          <t>岩田京次:</t>
        </r>
        <r>
          <rPr>
            <sz val="9"/>
            <color indexed="81"/>
            <rFont val="ＭＳ Ｐゴシック"/>
            <family val="3"/>
            <charset val="128"/>
          </rPr>
          <t xml:space="preserve">
</t>
        </r>
      </text>
    </comment>
    <comment ref="BO46" authorId="1" shapeId="0" xr:uid="{00000000-0006-0000-0D00-000036000000}">
      <text/>
    </comment>
    <comment ref="BW46" authorId="0" shapeId="0" xr:uid="{00000000-0006-0000-0D00-000037000000}">
      <text>
        <r>
          <rPr>
            <b/>
            <sz val="9"/>
            <color indexed="81"/>
            <rFont val="ＭＳ Ｐゴシック"/>
            <family val="3"/>
            <charset val="128"/>
          </rPr>
          <t>iwata:</t>
        </r>
        <r>
          <rPr>
            <sz val="9"/>
            <color indexed="81"/>
            <rFont val="ＭＳ Ｐゴシック"/>
            <family val="3"/>
            <charset val="128"/>
          </rPr>
          <t xml:space="preserve">
</t>
        </r>
      </text>
    </comment>
    <comment ref="CF46" authorId="0" shapeId="0" xr:uid="{00000000-0006-0000-0D00-000038000000}">
      <text>
        <r>
          <rPr>
            <b/>
            <sz val="9"/>
            <color indexed="81"/>
            <rFont val="ＭＳ Ｐゴシック"/>
            <family val="3"/>
            <charset val="128"/>
          </rPr>
          <t>iwata:</t>
        </r>
        <r>
          <rPr>
            <sz val="9"/>
            <color indexed="81"/>
            <rFont val="ＭＳ Ｐゴシック"/>
            <family val="3"/>
            <charset val="128"/>
          </rPr>
          <t xml:space="preserve">
</t>
        </r>
      </text>
    </comment>
    <comment ref="CO46" authorId="0" shapeId="0" xr:uid="{00000000-0006-0000-0D00-000039000000}">
      <text>
        <r>
          <rPr>
            <b/>
            <sz val="9"/>
            <color indexed="81"/>
            <rFont val="ＭＳ Ｐゴシック"/>
            <family val="3"/>
            <charset val="128"/>
          </rPr>
          <t>iwata:</t>
        </r>
        <r>
          <rPr>
            <sz val="9"/>
            <color indexed="81"/>
            <rFont val="ＭＳ Ｐゴシック"/>
            <family val="3"/>
            <charset val="128"/>
          </rPr>
          <t xml:space="preserve">
</t>
        </r>
      </text>
    </comment>
    <comment ref="CX46" authorId="1" shapeId="0" xr:uid="{00000000-0006-0000-0D00-00003A000000}">
      <text>
        <r>
          <rPr>
            <b/>
            <sz val="9"/>
            <color indexed="81"/>
            <rFont val="ＭＳ Ｐゴシック"/>
            <family val="3"/>
            <charset val="128"/>
          </rPr>
          <t>岩田京次:</t>
        </r>
        <r>
          <rPr>
            <sz val="9"/>
            <color indexed="81"/>
            <rFont val="ＭＳ Ｐゴシック"/>
            <family val="3"/>
            <charset val="128"/>
          </rPr>
          <t xml:space="preserve">
</t>
        </r>
      </text>
    </comment>
    <comment ref="DO46" authorId="1" shapeId="0" xr:uid="{00000000-0006-0000-0D00-00003B000000}">
      <text>
        <r>
          <rPr>
            <b/>
            <sz val="9"/>
            <color indexed="81"/>
            <rFont val="ＭＳ Ｐゴシック"/>
            <family val="3"/>
            <charset val="128"/>
          </rPr>
          <t>岩田京次:</t>
        </r>
        <r>
          <rPr>
            <sz val="9"/>
            <color indexed="81"/>
            <rFont val="ＭＳ Ｐゴシック"/>
            <family val="3"/>
            <charset val="128"/>
          </rPr>
          <t xml:space="preserve">
</t>
        </r>
      </text>
    </comment>
    <comment ref="EG46" authorId="0" shapeId="0" xr:uid="{00000000-0006-0000-0D00-00003C000000}">
      <text>
        <r>
          <rPr>
            <b/>
            <sz val="9"/>
            <color indexed="81"/>
            <rFont val="ＭＳ Ｐゴシック"/>
            <family val="3"/>
            <charset val="128"/>
          </rPr>
          <t>iwata:</t>
        </r>
        <r>
          <rPr>
            <sz val="9"/>
            <color indexed="81"/>
            <rFont val="ＭＳ Ｐゴシック"/>
            <family val="3"/>
            <charset val="128"/>
          </rPr>
          <t xml:space="preserve">
</t>
        </r>
      </text>
    </comment>
    <comment ref="AT49" authorId="1" shapeId="0" xr:uid="{00000000-0006-0000-0D00-00003D000000}">
      <text>
        <r>
          <rPr>
            <b/>
            <sz val="9"/>
            <color indexed="81"/>
            <rFont val="ＭＳ Ｐゴシック"/>
            <family val="3"/>
            <charset val="128"/>
          </rPr>
          <t>岩田京次:</t>
        </r>
        <r>
          <rPr>
            <sz val="9"/>
            <color indexed="81"/>
            <rFont val="ＭＳ Ｐゴシック"/>
            <family val="3"/>
            <charset val="128"/>
          </rPr>
          <t xml:space="preserve">
</t>
        </r>
      </text>
    </comment>
    <comment ref="BO49" authorId="1" shapeId="0" xr:uid="{00000000-0006-0000-0D00-00003E000000}">
      <text/>
    </comment>
    <comment ref="BW49" authorId="0" shapeId="0" xr:uid="{00000000-0006-0000-0D00-00003F000000}">
      <text>
        <r>
          <rPr>
            <b/>
            <sz val="9"/>
            <color indexed="81"/>
            <rFont val="ＭＳ Ｐゴシック"/>
            <family val="3"/>
            <charset val="128"/>
          </rPr>
          <t>iwata:</t>
        </r>
        <r>
          <rPr>
            <sz val="9"/>
            <color indexed="81"/>
            <rFont val="ＭＳ Ｐゴシック"/>
            <family val="3"/>
            <charset val="128"/>
          </rPr>
          <t xml:space="preserve">
</t>
        </r>
      </text>
    </comment>
    <comment ref="CF49" authorId="0" shapeId="0" xr:uid="{00000000-0006-0000-0D00-000040000000}">
      <text>
        <r>
          <rPr>
            <b/>
            <sz val="9"/>
            <color indexed="81"/>
            <rFont val="ＭＳ Ｐゴシック"/>
            <family val="3"/>
            <charset val="128"/>
          </rPr>
          <t>iwata:</t>
        </r>
        <r>
          <rPr>
            <sz val="9"/>
            <color indexed="81"/>
            <rFont val="ＭＳ Ｐゴシック"/>
            <family val="3"/>
            <charset val="128"/>
          </rPr>
          <t xml:space="preserve">
</t>
        </r>
      </text>
    </comment>
    <comment ref="CO49" authorId="0" shapeId="0" xr:uid="{00000000-0006-0000-0D00-000041000000}">
      <text>
        <r>
          <rPr>
            <b/>
            <sz val="9"/>
            <color indexed="81"/>
            <rFont val="ＭＳ Ｐゴシック"/>
            <family val="3"/>
            <charset val="128"/>
          </rPr>
          <t>iwata:</t>
        </r>
        <r>
          <rPr>
            <sz val="9"/>
            <color indexed="81"/>
            <rFont val="ＭＳ Ｐゴシック"/>
            <family val="3"/>
            <charset val="128"/>
          </rPr>
          <t xml:space="preserve">
</t>
        </r>
      </text>
    </comment>
    <comment ref="CX49" authorId="1" shapeId="0" xr:uid="{00000000-0006-0000-0D00-000042000000}">
      <text/>
    </comment>
    <comment ref="DF49" authorId="0" shapeId="0" xr:uid="{00000000-0006-0000-0D00-000043000000}">
      <text>
        <r>
          <rPr>
            <b/>
            <sz val="9"/>
            <color indexed="81"/>
            <rFont val="ＭＳ Ｐゴシック"/>
            <family val="3"/>
            <charset val="128"/>
          </rPr>
          <t>iwata:</t>
        </r>
        <r>
          <rPr>
            <sz val="9"/>
            <color indexed="81"/>
            <rFont val="ＭＳ Ｐゴシック"/>
            <family val="3"/>
            <charset val="128"/>
          </rPr>
          <t xml:space="preserve">
</t>
        </r>
      </text>
    </comment>
    <comment ref="DO49" authorId="0" shapeId="0" xr:uid="{00000000-0006-0000-0D00-000044000000}">
      <text>
        <r>
          <rPr>
            <b/>
            <sz val="9"/>
            <color indexed="81"/>
            <rFont val="ＭＳ Ｐゴシック"/>
            <family val="3"/>
            <charset val="128"/>
          </rPr>
          <t>iwata:</t>
        </r>
        <r>
          <rPr>
            <sz val="9"/>
            <color indexed="81"/>
            <rFont val="ＭＳ Ｐゴシック"/>
            <family val="3"/>
            <charset val="128"/>
          </rPr>
          <t xml:space="preserve">
</t>
        </r>
      </text>
    </comment>
    <comment ref="DX49" authorId="0" shapeId="0" xr:uid="{00000000-0006-0000-0D00-000045000000}">
      <text>
        <r>
          <rPr>
            <b/>
            <sz val="9"/>
            <color indexed="81"/>
            <rFont val="ＭＳ Ｐゴシック"/>
            <family val="3"/>
            <charset val="128"/>
          </rPr>
          <t>iwata:</t>
        </r>
        <r>
          <rPr>
            <sz val="9"/>
            <color indexed="81"/>
            <rFont val="ＭＳ Ｐゴシック"/>
            <family val="3"/>
            <charset val="128"/>
          </rPr>
          <t xml:space="preserve">
</t>
        </r>
      </text>
    </comment>
    <comment ref="EG49" authorId="1" shapeId="0" xr:uid="{00000000-0006-0000-0D00-000046000000}">
      <text/>
    </comment>
    <comment ref="EO49" authorId="0" shapeId="0" xr:uid="{00000000-0006-0000-0D00-000047000000}">
      <text>
        <r>
          <rPr>
            <b/>
            <sz val="9"/>
            <color indexed="81"/>
            <rFont val="ＭＳ Ｐゴシック"/>
            <family val="3"/>
            <charset val="128"/>
          </rPr>
          <t>iwata:</t>
        </r>
        <r>
          <rPr>
            <sz val="9"/>
            <color indexed="81"/>
            <rFont val="ＭＳ Ｐゴシック"/>
            <family val="3"/>
            <charset val="128"/>
          </rPr>
          <t xml:space="preserve">
</t>
        </r>
      </text>
    </comment>
    <comment ref="EX49" authorId="0" shapeId="0" xr:uid="{00000000-0006-0000-0D00-000048000000}">
      <text>
        <r>
          <rPr>
            <b/>
            <sz val="9"/>
            <color indexed="81"/>
            <rFont val="ＭＳ Ｐゴシック"/>
            <family val="3"/>
            <charset val="128"/>
          </rPr>
          <t>iwata:</t>
        </r>
        <r>
          <rPr>
            <sz val="9"/>
            <color indexed="81"/>
            <rFont val="ＭＳ Ｐゴシック"/>
            <family val="3"/>
            <charset val="128"/>
          </rPr>
          <t xml:space="preserve">
</t>
        </r>
      </text>
    </comment>
    <comment ref="FG49" authorId="0" shapeId="0" xr:uid="{00000000-0006-0000-0D00-000049000000}">
      <text>
        <r>
          <rPr>
            <b/>
            <sz val="9"/>
            <color indexed="81"/>
            <rFont val="ＭＳ Ｐゴシック"/>
            <family val="3"/>
            <charset val="128"/>
          </rPr>
          <t>iwata:</t>
        </r>
        <r>
          <rPr>
            <sz val="9"/>
            <color indexed="81"/>
            <rFont val="ＭＳ Ｐゴシック"/>
            <family val="3"/>
            <charset val="128"/>
          </rPr>
          <t xml:space="preserve">
</t>
        </r>
      </text>
    </comment>
    <comment ref="AT54" authorId="1" shapeId="0" xr:uid="{00000000-0006-0000-0D00-00004A000000}">
      <text>
        <r>
          <rPr>
            <b/>
            <sz val="9"/>
            <color indexed="81"/>
            <rFont val="ＭＳ Ｐゴシック"/>
            <family val="3"/>
            <charset val="128"/>
          </rPr>
          <t>岩田京次:</t>
        </r>
        <r>
          <rPr>
            <sz val="9"/>
            <color indexed="81"/>
            <rFont val="ＭＳ Ｐゴシック"/>
            <family val="3"/>
            <charset val="128"/>
          </rPr>
          <t xml:space="preserve">
</t>
        </r>
      </text>
    </comment>
    <comment ref="AT59" authorId="1" shapeId="0" xr:uid="{00000000-0006-0000-0D00-00004B000000}">
      <text>
        <r>
          <rPr>
            <b/>
            <sz val="9"/>
            <color indexed="81"/>
            <rFont val="ＭＳ Ｐゴシック"/>
            <family val="3"/>
            <charset val="128"/>
          </rPr>
          <t>岩田京次:</t>
        </r>
        <r>
          <rPr>
            <sz val="9"/>
            <color indexed="81"/>
            <rFont val="ＭＳ Ｐゴシック"/>
            <family val="3"/>
            <charset val="128"/>
          </rPr>
          <t xml:space="preserve">
</t>
        </r>
      </text>
    </comment>
    <comment ref="AT61" authorId="1" shapeId="0" xr:uid="{00000000-0006-0000-0D00-00004C000000}">
      <text>
        <r>
          <rPr>
            <b/>
            <sz val="9"/>
            <color indexed="81"/>
            <rFont val="ＭＳ Ｐゴシック"/>
            <family val="3"/>
            <charset val="128"/>
          </rPr>
          <t>岩田京次:</t>
        </r>
        <r>
          <rPr>
            <sz val="9"/>
            <color indexed="81"/>
            <rFont val="ＭＳ Ｐゴシック"/>
            <family val="3"/>
            <charset val="128"/>
          </rPr>
          <t xml:space="preserve">
</t>
        </r>
      </text>
    </comment>
    <comment ref="AT66" authorId="1" shapeId="0" xr:uid="{00000000-0006-0000-0D00-00004D000000}">
      <text>
        <r>
          <rPr>
            <b/>
            <sz val="9"/>
            <color indexed="81"/>
            <rFont val="ＭＳ Ｐゴシック"/>
            <family val="3"/>
            <charset val="128"/>
          </rPr>
          <t>岩田京次:</t>
        </r>
        <r>
          <rPr>
            <sz val="9"/>
            <color indexed="81"/>
            <rFont val="ＭＳ Ｐゴシック"/>
            <family val="3"/>
            <charset val="128"/>
          </rPr>
          <t xml:space="preserve">
</t>
        </r>
      </text>
    </comment>
    <comment ref="AT69" authorId="1" shapeId="0" xr:uid="{00000000-0006-0000-0D00-00004E000000}">
      <text>
        <r>
          <rPr>
            <b/>
            <sz val="9"/>
            <color indexed="81"/>
            <rFont val="ＭＳ Ｐゴシック"/>
            <family val="3"/>
            <charset val="128"/>
          </rPr>
          <t>岩田京次:</t>
        </r>
        <r>
          <rPr>
            <sz val="9"/>
            <color indexed="81"/>
            <rFont val="ＭＳ Ｐゴシック"/>
            <family val="3"/>
            <charset val="128"/>
          </rPr>
          <t xml:space="preserve">
</t>
        </r>
      </text>
    </comment>
    <comment ref="AY69" authorId="1" shapeId="0" xr:uid="{00000000-0006-0000-0D00-00004F000000}">
      <text>
        <r>
          <rPr>
            <b/>
            <sz val="9"/>
            <color indexed="81"/>
            <rFont val="ＭＳ Ｐゴシック"/>
            <family val="3"/>
            <charset val="128"/>
          </rPr>
          <t>岩田京次:</t>
        </r>
        <r>
          <rPr>
            <sz val="9"/>
            <color indexed="81"/>
            <rFont val="ＭＳ Ｐゴシック"/>
            <family val="3"/>
            <charset val="128"/>
          </rPr>
          <t xml:space="preserve">
</t>
        </r>
      </text>
    </comment>
    <comment ref="BC69" authorId="1" shapeId="0" xr:uid="{00000000-0006-0000-0D00-000050000000}">
      <text>
        <r>
          <rPr>
            <b/>
            <sz val="9"/>
            <color indexed="81"/>
            <rFont val="ＭＳ Ｐゴシック"/>
            <family val="3"/>
            <charset val="128"/>
          </rPr>
          <t>岩田京次:</t>
        </r>
        <r>
          <rPr>
            <sz val="9"/>
            <color indexed="81"/>
            <rFont val="ＭＳ Ｐゴシック"/>
            <family val="3"/>
            <charset val="128"/>
          </rPr>
          <t xml:space="preserve">
</t>
        </r>
      </text>
    </comment>
    <comment ref="BG69" authorId="1" shapeId="0" xr:uid="{00000000-0006-0000-0D00-000051000000}">
      <text>
        <r>
          <rPr>
            <b/>
            <sz val="9"/>
            <color indexed="81"/>
            <rFont val="ＭＳ Ｐゴシック"/>
            <family val="3"/>
            <charset val="128"/>
          </rPr>
          <t>岩田京次:</t>
        </r>
        <r>
          <rPr>
            <sz val="9"/>
            <color indexed="81"/>
            <rFont val="ＭＳ Ｐゴシック"/>
            <family val="3"/>
            <charset val="128"/>
          </rPr>
          <t xml:space="preserve">
</t>
        </r>
      </text>
    </comment>
    <comment ref="AT71" authorId="1" shapeId="0" xr:uid="{00000000-0006-0000-0D00-000052000000}">
      <text>
        <r>
          <rPr>
            <b/>
            <sz val="9"/>
            <color indexed="81"/>
            <rFont val="ＭＳ Ｐゴシック"/>
            <family val="3"/>
            <charset val="128"/>
          </rPr>
          <t>岩田京次:</t>
        </r>
        <r>
          <rPr>
            <sz val="9"/>
            <color indexed="81"/>
            <rFont val="ＭＳ Ｐゴシック"/>
            <family val="3"/>
            <charset val="128"/>
          </rPr>
          <t xml:space="preserve">
</t>
        </r>
      </text>
    </comment>
    <comment ref="AY71" authorId="1" shapeId="0" xr:uid="{00000000-0006-0000-0D00-000053000000}">
      <text>
        <r>
          <rPr>
            <b/>
            <sz val="9"/>
            <color indexed="81"/>
            <rFont val="ＭＳ Ｐゴシック"/>
            <family val="3"/>
            <charset val="128"/>
          </rPr>
          <t>岩田京次:</t>
        </r>
        <r>
          <rPr>
            <sz val="9"/>
            <color indexed="81"/>
            <rFont val="ＭＳ Ｐゴシック"/>
            <family val="3"/>
            <charset val="128"/>
          </rPr>
          <t xml:space="preserve">
</t>
        </r>
      </text>
    </comment>
    <comment ref="BC71" authorId="1" shapeId="0" xr:uid="{00000000-0006-0000-0D00-000054000000}">
      <text>
        <r>
          <rPr>
            <b/>
            <sz val="9"/>
            <color indexed="81"/>
            <rFont val="ＭＳ Ｐゴシック"/>
            <family val="3"/>
            <charset val="128"/>
          </rPr>
          <t>岩田京次:</t>
        </r>
        <r>
          <rPr>
            <sz val="9"/>
            <color indexed="81"/>
            <rFont val="ＭＳ Ｐゴシック"/>
            <family val="3"/>
            <charset val="128"/>
          </rPr>
          <t xml:space="preserve">
</t>
        </r>
      </text>
    </comment>
    <comment ref="BG71" authorId="1" shapeId="0" xr:uid="{00000000-0006-0000-0D00-000055000000}">
      <text>
        <r>
          <rPr>
            <b/>
            <sz val="9"/>
            <color indexed="81"/>
            <rFont val="ＭＳ Ｐゴシック"/>
            <family val="3"/>
            <charset val="128"/>
          </rPr>
          <t>岩田京次:</t>
        </r>
        <r>
          <rPr>
            <sz val="9"/>
            <color indexed="81"/>
            <rFont val="ＭＳ Ｐゴシック"/>
            <family val="3"/>
            <charset val="128"/>
          </rPr>
          <t xml:space="preserve">
</t>
        </r>
      </text>
    </comment>
    <comment ref="AT77" authorId="1" shapeId="0" xr:uid="{00000000-0006-0000-0D00-000056000000}">
      <text>
        <r>
          <rPr>
            <b/>
            <sz val="9"/>
            <color indexed="81"/>
            <rFont val="ＭＳ Ｐゴシック"/>
            <family val="3"/>
            <charset val="128"/>
          </rPr>
          <t>岩田京次:</t>
        </r>
        <r>
          <rPr>
            <sz val="9"/>
            <color indexed="81"/>
            <rFont val="ＭＳ Ｐゴシック"/>
            <family val="3"/>
            <charset val="128"/>
          </rPr>
          <t xml:space="preserve">
</t>
        </r>
      </text>
    </comment>
    <comment ref="AY77" authorId="1" shapeId="0" xr:uid="{00000000-0006-0000-0D00-000057000000}">
      <text>
        <r>
          <rPr>
            <b/>
            <sz val="9"/>
            <color indexed="81"/>
            <rFont val="ＭＳ Ｐゴシック"/>
            <family val="3"/>
            <charset val="128"/>
          </rPr>
          <t>岩田京次:</t>
        </r>
        <r>
          <rPr>
            <sz val="9"/>
            <color indexed="81"/>
            <rFont val="ＭＳ Ｐゴシック"/>
            <family val="3"/>
            <charset val="128"/>
          </rPr>
          <t xml:space="preserve">
</t>
        </r>
      </text>
    </comment>
    <comment ref="BC77" authorId="1" shapeId="0" xr:uid="{00000000-0006-0000-0D00-000058000000}">
      <text>
        <r>
          <rPr>
            <b/>
            <sz val="9"/>
            <color indexed="81"/>
            <rFont val="ＭＳ Ｐゴシック"/>
            <family val="3"/>
            <charset val="128"/>
          </rPr>
          <t>岩田京次:</t>
        </r>
        <r>
          <rPr>
            <sz val="9"/>
            <color indexed="81"/>
            <rFont val="ＭＳ Ｐゴシック"/>
            <family val="3"/>
            <charset val="128"/>
          </rPr>
          <t xml:space="preserve">
</t>
        </r>
      </text>
    </comment>
    <comment ref="BG77" authorId="1" shapeId="0" xr:uid="{00000000-0006-0000-0D00-000059000000}">
      <text>
        <r>
          <rPr>
            <b/>
            <sz val="9"/>
            <color indexed="81"/>
            <rFont val="ＭＳ Ｐゴシック"/>
            <family val="3"/>
            <charset val="128"/>
          </rPr>
          <t>岩田京次:</t>
        </r>
        <r>
          <rPr>
            <sz val="9"/>
            <color indexed="81"/>
            <rFont val="ＭＳ Ｐゴシック"/>
            <family val="3"/>
            <charset val="128"/>
          </rPr>
          <t xml:space="preserve">
</t>
        </r>
      </text>
    </comment>
    <comment ref="BL77" authorId="1" shapeId="0" xr:uid="{00000000-0006-0000-0D00-00005A000000}">
      <text>
        <r>
          <rPr>
            <b/>
            <sz val="9"/>
            <color indexed="81"/>
            <rFont val="ＭＳ Ｐゴシック"/>
            <family val="3"/>
            <charset val="128"/>
          </rPr>
          <t>岩田京次:</t>
        </r>
        <r>
          <rPr>
            <sz val="9"/>
            <color indexed="81"/>
            <rFont val="ＭＳ Ｐゴシック"/>
            <family val="3"/>
            <charset val="128"/>
          </rPr>
          <t xml:space="preserve">
</t>
        </r>
      </text>
    </comment>
    <comment ref="BP77" authorId="1" shapeId="0" xr:uid="{00000000-0006-0000-0D00-00005B000000}">
      <text>
        <r>
          <rPr>
            <b/>
            <sz val="9"/>
            <color indexed="81"/>
            <rFont val="ＭＳ Ｐゴシック"/>
            <family val="3"/>
            <charset val="128"/>
          </rPr>
          <t>岩田京次:</t>
        </r>
        <r>
          <rPr>
            <sz val="9"/>
            <color indexed="81"/>
            <rFont val="ＭＳ Ｐゴシック"/>
            <family val="3"/>
            <charset val="128"/>
          </rPr>
          <t xml:space="preserve">
</t>
        </r>
      </text>
    </comment>
    <comment ref="BT77" authorId="1" shapeId="0" xr:uid="{00000000-0006-0000-0D00-00005C000000}">
      <text>
        <r>
          <rPr>
            <b/>
            <sz val="9"/>
            <color indexed="81"/>
            <rFont val="ＭＳ Ｐゴシック"/>
            <family val="3"/>
            <charset val="128"/>
          </rPr>
          <t>岩田京次:</t>
        </r>
        <r>
          <rPr>
            <sz val="9"/>
            <color indexed="81"/>
            <rFont val="ＭＳ Ｐゴシック"/>
            <family val="3"/>
            <charset val="128"/>
          </rPr>
          <t xml:space="preserve">
</t>
        </r>
      </text>
    </comment>
    <comment ref="BY77" authorId="1" shapeId="0" xr:uid="{00000000-0006-0000-0D00-00005D000000}">
      <text>
        <r>
          <rPr>
            <b/>
            <sz val="9"/>
            <color indexed="81"/>
            <rFont val="ＭＳ Ｐゴシック"/>
            <family val="3"/>
            <charset val="128"/>
          </rPr>
          <t>岩田京次:</t>
        </r>
        <r>
          <rPr>
            <sz val="9"/>
            <color indexed="81"/>
            <rFont val="ＭＳ Ｐゴシック"/>
            <family val="3"/>
            <charset val="128"/>
          </rPr>
          <t xml:space="preserve">
</t>
        </r>
      </text>
    </comment>
    <comment ref="CC77" authorId="1" shapeId="0" xr:uid="{00000000-0006-0000-0D00-00005E000000}">
      <text>
        <r>
          <rPr>
            <b/>
            <sz val="9"/>
            <color indexed="81"/>
            <rFont val="ＭＳ Ｐゴシック"/>
            <family val="3"/>
            <charset val="128"/>
          </rPr>
          <t>岩田京次:</t>
        </r>
        <r>
          <rPr>
            <sz val="9"/>
            <color indexed="81"/>
            <rFont val="ＭＳ Ｐゴシック"/>
            <family val="3"/>
            <charset val="128"/>
          </rPr>
          <t xml:space="preserve">
</t>
        </r>
      </text>
    </comment>
    <comment ref="CG77" authorId="1" shapeId="0" xr:uid="{00000000-0006-0000-0D00-00005F000000}">
      <text>
        <r>
          <rPr>
            <b/>
            <sz val="9"/>
            <color indexed="81"/>
            <rFont val="ＭＳ Ｐゴシック"/>
            <family val="3"/>
            <charset val="128"/>
          </rPr>
          <t>岩田京次:</t>
        </r>
        <r>
          <rPr>
            <sz val="9"/>
            <color indexed="81"/>
            <rFont val="ＭＳ Ｐゴシック"/>
            <family val="3"/>
            <charset val="128"/>
          </rPr>
          <t xml:space="preserve">
</t>
        </r>
      </text>
    </comment>
    <comment ref="CT77" authorId="1" shapeId="0" xr:uid="{00000000-0006-0000-0D00-000060000000}">
      <text>
        <r>
          <rPr>
            <b/>
            <sz val="9"/>
            <color indexed="81"/>
            <rFont val="ＭＳ Ｐゴシック"/>
            <family val="3"/>
            <charset val="128"/>
          </rPr>
          <t>岩田京次:</t>
        </r>
        <r>
          <rPr>
            <sz val="9"/>
            <color indexed="81"/>
            <rFont val="ＭＳ Ｐゴシック"/>
            <family val="3"/>
            <charset val="128"/>
          </rPr>
          <t xml:space="preserve">
</t>
        </r>
      </text>
    </comment>
    <comment ref="CW77" authorId="1" shapeId="0" xr:uid="{00000000-0006-0000-0D00-000061000000}">
      <text>
        <r>
          <rPr>
            <b/>
            <sz val="9"/>
            <color indexed="81"/>
            <rFont val="ＭＳ Ｐゴシック"/>
            <family val="3"/>
            <charset val="128"/>
          </rPr>
          <t>岩田京次:</t>
        </r>
        <r>
          <rPr>
            <sz val="9"/>
            <color indexed="81"/>
            <rFont val="ＭＳ Ｐゴシック"/>
            <family val="3"/>
            <charset val="128"/>
          </rPr>
          <t xml:space="preserve">
</t>
        </r>
      </text>
    </comment>
    <comment ref="CZ77" authorId="1" shapeId="0" xr:uid="{00000000-0006-0000-0D00-000062000000}">
      <text>
        <r>
          <rPr>
            <b/>
            <sz val="9"/>
            <color indexed="81"/>
            <rFont val="ＭＳ Ｐゴシック"/>
            <family val="3"/>
            <charset val="128"/>
          </rPr>
          <t>岩田京次:</t>
        </r>
        <r>
          <rPr>
            <sz val="9"/>
            <color indexed="81"/>
            <rFont val="ＭＳ Ｐゴシック"/>
            <family val="3"/>
            <charset val="128"/>
          </rPr>
          <t xml:space="preserve">
</t>
        </r>
      </text>
    </comment>
    <comment ref="DC77" authorId="1" shapeId="0" xr:uid="{00000000-0006-0000-0D00-000063000000}">
      <text>
        <r>
          <rPr>
            <b/>
            <sz val="9"/>
            <color indexed="81"/>
            <rFont val="ＭＳ Ｐゴシック"/>
            <family val="3"/>
            <charset val="128"/>
          </rPr>
          <t>岩田京次:</t>
        </r>
        <r>
          <rPr>
            <sz val="9"/>
            <color indexed="81"/>
            <rFont val="ＭＳ Ｐゴシック"/>
            <family val="3"/>
            <charset val="128"/>
          </rPr>
          <t xml:space="preserve">
</t>
        </r>
      </text>
    </comment>
    <comment ref="DF77" authorId="1" shapeId="0" xr:uid="{00000000-0006-0000-0D00-000064000000}">
      <text>
        <r>
          <rPr>
            <b/>
            <sz val="9"/>
            <color indexed="81"/>
            <rFont val="ＭＳ Ｐゴシック"/>
            <family val="3"/>
            <charset val="128"/>
          </rPr>
          <t>岩田京次:</t>
        </r>
        <r>
          <rPr>
            <sz val="9"/>
            <color indexed="81"/>
            <rFont val="ＭＳ Ｐゴシック"/>
            <family val="3"/>
            <charset val="128"/>
          </rPr>
          <t xml:space="preserve">
</t>
        </r>
      </text>
    </comment>
    <comment ref="DI77" authorId="1" shapeId="0" xr:uid="{00000000-0006-0000-0D00-000065000000}">
      <text>
        <r>
          <rPr>
            <b/>
            <sz val="9"/>
            <color indexed="81"/>
            <rFont val="ＭＳ Ｐゴシック"/>
            <family val="3"/>
            <charset val="128"/>
          </rPr>
          <t>岩田京次:</t>
        </r>
        <r>
          <rPr>
            <sz val="9"/>
            <color indexed="81"/>
            <rFont val="ＭＳ Ｐゴシック"/>
            <family val="3"/>
            <charset val="128"/>
          </rPr>
          <t xml:space="preserve">
</t>
        </r>
      </text>
    </comment>
    <comment ref="DL77" authorId="1" shapeId="0" xr:uid="{00000000-0006-0000-0D00-000066000000}">
      <text>
        <r>
          <rPr>
            <b/>
            <sz val="9"/>
            <color indexed="81"/>
            <rFont val="ＭＳ Ｐゴシック"/>
            <family val="3"/>
            <charset val="128"/>
          </rPr>
          <t>岩田京次:</t>
        </r>
        <r>
          <rPr>
            <sz val="9"/>
            <color indexed="81"/>
            <rFont val="ＭＳ Ｐゴシック"/>
            <family val="3"/>
            <charset val="128"/>
          </rPr>
          <t xml:space="preserve">
</t>
        </r>
      </text>
    </comment>
    <comment ref="DO77" authorId="1" shapeId="0" xr:uid="{00000000-0006-0000-0D00-000067000000}">
      <text>
        <r>
          <rPr>
            <b/>
            <sz val="9"/>
            <color indexed="81"/>
            <rFont val="ＭＳ Ｐゴシック"/>
            <family val="3"/>
            <charset val="128"/>
          </rPr>
          <t>岩田京次:</t>
        </r>
        <r>
          <rPr>
            <sz val="9"/>
            <color indexed="81"/>
            <rFont val="ＭＳ Ｐゴシック"/>
            <family val="3"/>
            <charset val="128"/>
          </rPr>
          <t xml:space="preserve">
</t>
        </r>
      </text>
    </comment>
    <comment ref="DR77" authorId="1" shapeId="0" xr:uid="{00000000-0006-0000-0D00-000068000000}">
      <text>
        <r>
          <rPr>
            <b/>
            <sz val="9"/>
            <color indexed="81"/>
            <rFont val="ＭＳ Ｐゴシック"/>
            <family val="3"/>
            <charset val="128"/>
          </rPr>
          <t>岩田京次:</t>
        </r>
        <r>
          <rPr>
            <sz val="9"/>
            <color indexed="81"/>
            <rFont val="ＭＳ Ｐゴシック"/>
            <family val="3"/>
            <charset val="128"/>
          </rPr>
          <t xml:space="preserve">
</t>
        </r>
      </text>
    </comment>
    <comment ref="DU77" authorId="1" shapeId="0" xr:uid="{00000000-0006-0000-0D00-000069000000}">
      <text>
        <r>
          <rPr>
            <b/>
            <sz val="9"/>
            <color indexed="81"/>
            <rFont val="ＭＳ Ｐゴシック"/>
            <family val="3"/>
            <charset val="128"/>
          </rPr>
          <t>岩田京次:</t>
        </r>
        <r>
          <rPr>
            <sz val="9"/>
            <color indexed="81"/>
            <rFont val="ＭＳ Ｐゴシック"/>
            <family val="3"/>
            <charset val="128"/>
          </rPr>
          <t xml:space="preserve">
</t>
        </r>
      </text>
    </comment>
    <comment ref="EH77" authorId="1" shapeId="0" xr:uid="{00000000-0006-0000-0D00-00006A000000}">
      <text>
        <r>
          <rPr>
            <b/>
            <sz val="9"/>
            <color indexed="81"/>
            <rFont val="ＭＳ Ｐゴシック"/>
            <family val="3"/>
            <charset val="128"/>
          </rPr>
          <t>岩田京次:</t>
        </r>
        <r>
          <rPr>
            <sz val="9"/>
            <color indexed="81"/>
            <rFont val="ＭＳ Ｐゴシック"/>
            <family val="3"/>
            <charset val="128"/>
          </rPr>
          <t xml:space="preserve">
</t>
        </r>
      </text>
    </comment>
    <comment ref="EK77" authorId="1" shapeId="0" xr:uid="{00000000-0006-0000-0D00-00006B000000}">
      <text>
        <r>
          <rPr>
            <b/>
            <sz val="9"/>
            <color indexed="81"/>
            <rFont val="ＭＳ Ｐゴシック"/>
            <family val="3"/>
            <charset val="128"/>
          </rPr>
          <t>岩田京次:</t>
        </r>
        <r>
          <rPr>
            <sz val="9"/>
            <color indexed="81"/>
            <rFont val="ＭＳ Ｐゴシック"/>
            <family val="3"/>
            <charset val="128"/>
          </rPr>
          <t xml:space="preserve">
</t>
        </r>
      </text>
    </comment>
    <comment ref="EN77" authorId="1" shapeId="0" xr:uid="{00000000-0006-0000-0D00-00006C000000}">
      <text>
        <r>
          <rPr>
            <b/>
            <sz val="9"/>
            <color indexed="81"/>
            <rFont val="ＭＳ Ｐゴシック"/>
            <family val="3"/>
            <charset val="128"/>
          </rPr>
          <t>岩田京次:</t>
        </r>
        <r>
          <rPr>
            <sz val="9"/>
            <color indexed="81"/>
            <rFont val="ＭＳ Ｐゴシック"/>
            <family val="3"/>
            <charset val="128"/>
          </rPr>
          <t xml:space="preserve">
</t>
        </r>
      </text>
    </comment>
    <comment ref="EQ77" authorId="1" shapeId="0" xr:uid="{00000000-0006-0000-0D00-00006D000000}">
      <text>
        <r>
          <rPr>
            <b/>
            <sz val="9"/>
            <color indexed="81"/>
            <rFont val="ＭＳ Ｐゴシック"/>
            <family val="3"/>
            <charset val="128"/>
          </rPr>
          <t>岩田京次:</t>
        </r>
        <r>
          <rPr>
            <sz val="9"/>
            <color indexed="81"/>
            <rFont val="ＭＳ Ｐゴシック"/>
            <family val="3"/>
            <charset val="128"/>
          </rPr>
          <t xml:space="preserve">
</t>
        </r>
      </text>
    </comment>
    <comment ref="ET77" authorId="1" shapeId="0" xr:uid="{00000000-0006-0000-0D00-00006E000000}">
      <text>
        <r>
          <rPr>
            <b/>
            <sz val="9"/>
            <color indexed="81"/>
            <rFont val="ＭＳ Ｐゴシック"/>
            <family val="3"/>
            <charset val="128"/>
          </rPr>
          <t>岩田京次:</t>
        </r>
        <r>
          <rPr>
            <sz val="9"/>
            <color indexed="81"/>
            <rFont val="ＭＳ Ｐゴシック"/>
            <family val="3"/>
            <charset val="128"/>
          </rPr>
          <t xml:space="preserve">
</t>
        </r>
      </text>
    </comment>
    <comment ref="EW77" authorId="1" shapeId="0" xr:uid="{00000000-0006-0000-0D00-00006F000000}">
      <text>
        <r>
          <rPr>
            <b/>
            <sz val="9"/>
            <color indexed="81"/>
            <rFont val="ＭＳ Ｐゴシック"/>
            <family val="3"/>
            <charset val="128"/>
          </rPr>
          <t>岩田京次:</t>
        </r>
        <r>
          <rPr>
            <sz val="9"/>
            <color indexed="81"/>
            <rFont val="ＭＳ Ｐゴシック"/>
            <family val="3"/>
            <charset val="128"/>
          </rPr>
          <t xml:space="preserve">
</t>
        </r>
      </text>
    </comment>
    <comment ref="EZ77" authorId="1" shapeId="0" xr:uid="{00000000-0006-0000-0D00-000070000000}">
      <text>
        <r>
          <rPr>
            <b/>
            <sz val="9"/>
            <color indexed="81"/>
            <rFont val="ＭＳ Ｐゴシック"/>
            <family val="3"/>
            <charset val="128"/>
          </rPr>
          <t>岩田京次:</t>
        </r>
        <r>
          <rPr>
            <sz val="9"/>
            <color indexed="81"/>
            <rFont val="ＭＳ Ｐゴシック"/>
            <family val="3"/>
            <charset val="128"/>
          </rPr>
          <t xml:space="preserve">
</t>
        </r>
      </text>
    </comment>
    <comment ref="FC77" authorId="1" shapeId="0" xr:uid="{00000000-0006-0000-0D00-000071000000}">
      <text>
        <r>
          <rPr>
            <b/>
            <sz val="9"/>
            <color indexed="81"/>
            <rFont val="ＭＳ Ｐゴシック"/>
            <family val="3"/>
            <charset val="128"/>
          </rPr>
          <t>岩田京次:</t>
        </r>
        <r>
          <rPr>
            <sz val="9"/>
            <color indexed="81"/>
            <rFont val="ＭＳ Ｐゴシック"/>
            <family val="3"/>
            <charset val="128"/>
          </rPr>
          <t xml:space="preserve">
</t>
        </r>
      </text>
    </comment>
    <comment ref="FF77" authorId="1" shapeId="0" xr:uid="{00000000-0006-0000-0D00-000072000000}">
      <text>
        <r>
          <rPr>
            <b/>
            <sz val="9"/>
            <color indexed="81"/>
            <rFont val="ＭＳ Ｐゴシック"/>
            <family val="3"/>
            <charset val="128"/>
          </rPr>
          <t>岩田京次:</t>
        </r>
        <r>
          <rPr>
            <sz val="9"/>
            <color indexed="81"/>
            <rFont val="ＭＳ Ｐゴシック"/>
            <family val="3"/>
            <charset val="128"/>
          </rPr>
          <t xml:space="preserve">
</t>
        </r>
      </text>
    </comment>
    <comment ref="FI77" authorId="1" shapeId="0" xr:uid="{00000000-0006-0000-0D00-000073000000}">
      <text>
        <r>
          <rPr>
            <b/>
            <sz val="9"/>
            <color indexed="81"/>
            <rFont val="ＭＳ Ｐゴシック"/>
            <family val="3"/>
            <charset val="128"/>
          </rPr>
          <t>岩田京次:</t>
        </r>
        <r>
          <rPr>
            <sz val="9"/>
            <color indexed="81"/>
            <rFont val="ＭＳ Ｐゴシック"/>
            <family val="3"/>
            <charset val="128"/>
          </rPr>
          <t xml:space="preserve">
</t>
        </r>
      </text>
    </comment>
    <comment ref="AT83" authorId="1" shapeId="0" xr:uid="{00000000-0006-0000-0D00-000074000000}">
      <text>
        <r>
          <rPr>
            <b/>
            <sz val="9"/>
            <color indexed="81"/>
            <rFont val="ＭＳ Ｐゴシック"/>
            <family val="3"/>
            <charset val="128"/>
          </rPr>
          <t>岩田京次:</t>
        </r>
        <r>
          <rPr>
            <sz val="9"/>
            <color indexed="81"/>
            <rFont val="ＭＳ Ｐゴシック"/>
            <family val="3"/>
            <charset val="128"/>
          </rPr>
          <t xml:space="preserve">
</t>
        </r>
      </text>
    </comment>
    <comment ref="AX83" authorId="1" shapeId="0" xr:uid="{00000000-0006-0000-0D00-000075000000}">
      <text>
        <r>
          <rPr>
            <b/>
            <sz val="9"/>
            <color indexed="81"/>
            <rFont val="ＭＳ Ｐゴシック"/>
            <family val="3"/>
            <charset val="128"/>
          </rPr>
          <t>岩田京次:</t>
        </r>
        <r>
          <rPr>
            <sz val="9"/>
            <color indexed="81"/>
            <rFont val="ＭＳ Ｐゴシック"/>
            <family val="3"/>
            <charset val="128"/>
          </rPr>
          <t xml:space="preserve">
</t>
        </r>
      </text>
    </comment>
    <comment ref="BB83" authorId="1" shapeId="0" xr:uid="{00000000-0006-0000-0D00-000076000000}">
      <text>
        <r>
          <rPr>
            <b/>
            <sz val="9"/>
            <color indexed="81"/>
            <rFont val="ＭＳ Ｐゴシック"/>
            <family val="3"/>
            <charset val="128"/>
          </rPr>
          <t>岩田京次:</t>
        </r>
        <r>
          <rPr>
            <sz val="9"/>
            <color indexed="81"/>
            <rFont val="ＭＳ Ｐゴシック"/>
            <family val="3"/>
            <charset val="128"/>
          </rPr>
          <t xml:space="preserve">
</t>
        </r>
      </text>
    </comment>
    <comment ref="AT88" authorId="1" shapeId="0" xr:uid="{00000000-0006-0000-0D00-000077000000}">
      <text>
        <r>
          <rPr>
            <b/>
            <sz val="9"/>
            <color indexed="81"/>
            <rFont val="ＭＳ Ｐゴシック"/>
            <family val="3"/>
            <charset val="128"/>
          </rPr>
          <t>岩田京次:</t>
        </r>
        <r>
          <rPr>
            <sz val="9"/>
            <color indexed="81"/>
            <rFont val="ＭＳ Ｐゴシック"/>
            <family val="3"/>
            <charset val="128"/>
          </rPr>
          <t xml:space="preserve">
</t>
        </r>
      </text>
    </comment>
    <comment ref="AT90" authorId="1" shapeId="0" xr:uid="{00000000-0006-0000-0D00-000078000000}">
      <text>
        <r>
          <rPr>
            <b/>
            <sz val="9"/>
            <color indexed="81"/>
            <rFont val="ＭＳ Ｐゴシック"/>
            <family val="3"/>
            <charset val="128"/>
          </rPr>
          <t>岩田京次:</t>
        </r>
        <r>
          <rPr>
            <sz val="9"/>
            <color indexed="81"/>
            <rFont val="ＭＳ Ｐゴシック"/>
            <family val="3"/>
            <charset val="128"/>
          </rPr>
          <t xml:space="preserve">
</t>
        </r>
      </text>
    </comment>
    <comment ref="AT92" authorId="1" shapeId="0" xr:uid="{00000000-0006-0000-0D00-000079000000}">
      <text>
        <r>
          <rPr>
            <b/>
            <sz val="9"/>
            <color indexed="81"/>
            <rFont val="ＭＳ Ｐゴシック"/>
            <family val="3"/>
            <charset val="128"/>
          </rPr>
          <t>岩田京次:</t>
        </r>
        <r>
          <rPr>
            <sz val="9"/>
            <color indexed="81"/>
            <rFont val="ＭＳ Ｐゴシック"/>
            <family val="3"/>
            <charset val="128"/>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岩田京次</author>
    <author>iwata</author>
  </authors>
  <commentList>
    <comment ref="AT12" authorId="0" shapeId="0" xr:uid="{00000000-0006-0000-0E00-000001000000}">
      <text>
        <r>
          <rPr>
            <b/>
            <sz val="9"/>
            <color indexed="81"/>
            <rFont val="ＭＳ Ｐゴシック"/>
            <family val="3"/>
            <charset val="128"/>
          </rPr>
          <t>岩田京次:</t>
        </r>
        <r>
          <rPr>
            <sz val="9"/>
            <color indexed="81"/>
            <rFont val="ＭＳ Ｐゴシック"/>
            <family val="3"/>
            <charset val="128"/>
          </rPr>
          <t xml:space="preserve">
</t>
        </r>
      </text>
    </comment>
    <comment ref="AT14" authorId="0" shapeId="0" xr:uid="{00000000-0006-0000-0E00-000002000000}">
      <text>
        <r>
          <rPr>
            <b/>
            <sz val="9"/>
            <color indexed="81"/>
            <rFont val="ＭＳ Ｐゴシック"/>
            <family val="3"/>
            <charset val="128"/>
          </rPr>
          <t>岩田京次:</t>
        </r>
        <r>
          <rPr>
            <sz val="9"/>
            <color indexed="81"/>
            <rFont val="ＭＳ Ｐゴシック"/>
            <family val="3"/>
            <charset val="128"/>
          </rPr>
          <t xml:space="preserve">
</t>
        </r>
      </text>
    </comment>
    <comment ref="AT16" authorId="0" shapeId="0" xr:uid="{00000000-0006-0000-0E00-000003000000}">
      <text>
        <r>
          <rPr>
            <b/>
            <sz val="9"/>
            <color indexed="81"/>
            <rFont val="ＭＳ Ｐゴシック"/>
            <family val="3"/>
            <charset val="128"/>
          </rPr>
          <t>岩田京次:</t>
        </r>
        <r>
          <rPr>
            <sz val="9"/>
            <color indexed="81"/>
            <rFont val="ＭＳ Ｐゴシック"/>
            <family val="3"/>
            <charset val="128"/>
          </rPr>
          <t xml:space="preserve">
</t>
        </r>
      </text>
    </comment>
    <comment ref="AT18" authorId="0" shapeId="0" xr:uid="{00000000-0006-0000-0E00-000004000000}">
      <text>
        <r>
          <rPr>
            <b/>
            <sz val="9"/>
            <color indexed="81"/>
            <rFont val="ＭＳ Ｐゴシック"/>
            <family val="3"/>
            <charset val="128"/>
          </rPr>
          <t>岩田京次:</t>
        </r>
        <r>
          <rPr>
            <sz val="9"/>
            <color indexed="81"/>
            <rFont val="ＭＳ Ｐゴシック"/>
            <family val="3"/>
            <charset val="128"/>
          </rPr>
          <t xml:space="preserve">
</t>
        </r>
      </text>
    </comment>
    <comment ref="AT20" authorId="0" shapeId="0" xr:uid="{00000000-0006-0000-0E00-000005000000}">
      <text>
        <r>
          <rPr>
            <b/>
            <sz val="9"/>
            <color indexed="81"/>
            <rFont val="ＭＳ Ｐゴシック"/>
            <family val="3"/>
            <charset val="128"/>
          </rPr>
          <t>岩田京次:</t>
        </r>
        <r>
          <rPr>
            <sz val="9"/>
            <color indexed="81"/>
            <rFont val="ＭＳ Ｐゴシック"/>
            <family val="3"/>
            <charset val="128"/>
          </rPr>
          <t xml:space="preserve">
</t>
        </r>
      </text>
    </comment>
    <comment ref="AT22" authorId="0" shapeId="0" xr:uid="{00000000-0006-0000-0E00-000006000000}">
      <text>
        <r>
          <rPr>
            <b/>
            <sz val="9"/>
            <color indexed="81"/>
            <rFont val="ＭＳ Ｐゴシック"/>
            <family val="3"/>
            <charset val="128"/>
          </rPr>
          <t>岩田京次:</t>
        </r>
        <r>
          <rPr>
            <sz val="9"/>
            <color indexed="81"/>
            <rFont val="ＭＳ Ｐゴシック"/>
            <family val="3"/>
            <charset val="128"/>
          </rPr>
          <t xml:space="preserve">
</t>
        </r>
      </text>
    </comment>
    <comment ref="AT25" authorId="0" shapeId="0" xr:uid="{00000000-0006-0000-0E00-000007000000}">
      <text>
        <r>
          <rPr>
            <b/>
            <sz val="9"/>
            <color indexed="81"/>
            <rFont val="ＭＳ Ｐゴシック"/>
            <family val="3"/>
            <charset val="128"/>
          </rPr>
          <t>岩田京次:</t>
        </r>
        <r>
          <rPr>
            <sz val="9"/>
            <color indexed="81"/>
            <rFont val="ＭＳ Ｐゴシック"/>
            <family val="3"/>
            <charset val="128"/>
          </rPr>
          <t xml:space="preserve">
</t>
        </r>
      </text>
    </comment>
    <comment ref="BW25" authorId="0" shapeId="0" xr:uid="{00000000-0006-0000-0E00-000008000000}">
      <text>
        <r>
          <rPr>
            <b/>
            <sz val="9"/>
            <color indexed="81"/>
            <rFont val="ＭＳ Ｐゴシック"/>
            <family val="3"/>
            <charset val="128"/>
          </rPr>
          <t>岩田京次:</t>
        </r>
        <r>
          <rPr>
            <sz val="9"/>
            <color indexed="81"/>
            <rFont val="ＭＳ Ｐゴシック"/>
            <family val="3"/>
            <charset val="128"/>
          </rPr>
          <t xml:space="preserve">
</t>
        </r>
      </text>
    </comment>
    <comment ref="DE25" authorId="0" shapeId="0" xr:uid="{00000000-0006-0000-0E00-000009000000}">
      <text>
        <r>
          <rPr>
            <b/>
            <sz val="9"/>
            <color indexed="81"/>
            <rFont val="ＭＳ Ｐゴシック"/>
            <family val="3"/>
            <charset val="128"/>
          </rPr>
          <t>岩田京次:</t>
        </r>
        <r>
          <rPr>
            <sz val="9"/>
            <color indexed="81"/>
            <rFont val="ＭＳ Ｐゴシック"/>
            <family val="3"/>
            <charset val="128"/>
          </rPr>
          <t xml:space="preserve">
</t>
        </r>
      </text>
    </comment>
    <comment ref="EM25" authorId="0" shapeId="0" xr:uid="{00000000-0006-0000-0E00-00000A000000}">
      <text>
        <r>
          <rPr>
            <b/>
            <sz val="9"/>
            <color indexed="81"/>
            <rFont val="ＭＳ Ｐゴシック"/>
            <family val="3"/>
            <charset val="128"/>
          </rPr>
          <t>岩田京次:</t>
        </r>
        <r>
          <rPr>
            <sz val="9"/>
            <color indexed="81"/>
            <rFont val="ＭＳ Ｐゴシック"/>
            <family val="3"/>
            <charset val="128"/>
          </rPr>
          <t xml:space="preserve">
</t>
        </r>
      </text>
    </comment>
    <comment ref="AT28" authorId="0" shapeId="0" xr:uid="{00000000-0006-0000-0E00-00000B000000}">
      <text>
        <r>
          <rPr>
            <b/>
            <sz val="9"/>
            <color indexed="81"/>
            <rFont val="ＭＳ Ｐゴシック"/>
            <family val="3"/>
            <charset val="128"/>
          </rPr>
          <t>岩田京次:</t>
        </r>
        <r>
          <rPr>
            <sz val="9"/>
            <color indexed="81"/>
            <rFont val="ＭＳ Ｐゴシック"/>
            <family val="3"/>
            <charset val="128"/>
          </rPr>
          <t xml:space="preserve">
</t>
        </r>
      </text>
    </comment>
    <comment ref="DE28" authorId="0" shapeId="0" xr:uid="{00000000-0006-0000-0E00-00000C000000}">
      <text>
        <r>
          <rPr>
            <b/>
            <sz val="9"/>
            <color indexed="81"/>
            <rFont val="ＭＳ Ｐゴシック"/>
            <family val="3"/>
            <charset val="128"/>
          </rPr>
          <t>岩田京次:</t>
        </r>
        <r>
          <rPr>
            <sz val="9"/>
            <color indexed="81"/>
            <rFont val="ＭＳ Ｐゴシック"/>
            <family val="3"/>
            <charset val="128"/>
          </rPr>
          <t xml:space="preserve">
</t>
        </r>
      </text>
    </comment>
    <comment ref="EM28" authorId="0" shapeId="0" xr:uid="{00000000-0006-0000-0E00-00000D000000}">
      <text>
        <r>
          <rPr>
            <b/>
            <sz val="9"/>
            <color indexed="81"/>
            <rFont val="ＭＳ Ｐゴシック"/>
            <family val="3"/>
            <charset val="128"/>
          </rPr>
          <t>岩田京次:</t>
        </r>
        <r>
          <rPr>
            <sz val="9"/>
            <color indexed="81"/>
            <rFont val="ＭＳ Ｐゴシック"/>
            <family val="3"/>
            <charset val="128"/>
          </rPr>
          <t xml:space="preserve">
</t>
        </r>
      </text>
    </comment>
    <comment ref="AT30" authorId="0" shapeId="0" xr:uid="{00000000-0006-0000-0E00-00000E000000}">
      <text>
        <r>
          <rPr>
            <b/>
            <sz val="9"/>
            <color indexed="81"/>
            <rFont val="ＭＳ Ｐゴシック"/>
            <family val="3"/>
            <charset val="128"/>
          </rPr>
          <t>岩田京次:</t>
        </r>
        <r>
          <rPr>
            <sz val="9"/>
            <color indexed="81"/>
            <rFont val="ＭＳ Ｐゴシック"/>
            <family val="3"/>
            <charset val="128"/>
          </rPr>
          <t xml:space="preserve">
</t>
        </r>
      </text>
    </comment>
    <comment ref="AX30" authorId="0" shapeId="0" xr:uid="{00000000-0006-0000-0E00-00000F000000}">
      <text>
        <r>
          <rPr>
            <b/>
            <sz val="9"/>
            <color indexed="81"/>
            <rFont val="ＭＳ Ｐゴシック"/>
            <family val="3"/>
            <charset val="128"/>
          </rPr>
          <t>岩田京次:</t>
        </r>
        <r>
          <rPr>
            <sz val="9"/>
            <color indexed="81"/>
            <rFont val="ＭＳ Ｐゴシック"/>
            <family val="3"/>
            <charset val="128"/>
          </rPr>
          <t xml:space="preserve">
</t>
        </r>
      </text>
    </comment>
    <comment ref="BC30" authorId="0" shapeId="0" xr:uid="{00000000-0006-0000-0E00-000010000000}">
      <text>
        <r>
          <rPr>
            <b/>
            <sz val="9"/>
            <color indexed="81"/>
            <rFont val="ＭＳ Ｐゴシック"/>
            <family val="3"/>
            <charset val="128"/>
          </rPr>
          <t>岩田京次:</t>
        </r>
        <r>
          <rPr>
            <sz val="9"/>
            <color indexed="81"/>
            <rFont val="ＭＳ Ｐゴシック"/>
            <family val="3"/>
            <charset val="128"/>
          </rPr>
          <t xml:space="preserve">
</t>
        </r>
      </text>
    </comment>
    <comment ref="BG30" authorId="0" shapeId="0" xr:uid="{00000000-0006-0000-0E00-000011000000}">
      <text>
        <r>
          <rPr>
            <b/>
            <sz val="9"/>
            <color indexed="81"/>
            <rFont val="ＭＳ Ｐゴシック"/>
            <family val="3"/>
            <charset val="128"/>
          </rPr>
          <t>岩田京次:</t>
        </r>
        <r>
          <rPr>
            <sz val="9"/>
            <color indexed="81"/>
            <rFont val="ＭＳ Ｐゴシック"/>
            <family val="3"/>
            <charset val="128"/>
          </rPr>
          <t xml:space="preserve">
</t>
        </r>
      </text>
    </comment>
    <comment ref="BK30" authorId="0" shapeId="0" xr:uid="{00000000-0006-0000-0E00-000012000000}">
      <text>
        <r>
          <rPr>
            <b/>
            <sz val="9"/>
            <color indexed="81"/>
            <rFont val="ＭＳ Ｐゴシック"/>
            <family val="3"/>
            <charset val="128"/>
          </rPr>
          <t>岩田京次:</t>
        </r>
        <r>
          <rPr>
            <sz val="9"/>
            <color indexed="81"/>
            <rFont val="ＭＳ Ｐゴシック"/>
            <family val="3"/>
            <charset val="128"/>
          </rPr>
          <t xml:space="preserve">
</t>
        </r>
      </text>
    </comment>
    <comment ref="BP30" authorId="0" shapeId="0" xr:uid="{00000000-0006-0000-0E00-000013000000}">
      <text>
        <r>
          <rPr>
            <b/>
            <sz val="9"/>
            <color indexed="81"/>
            <rFont val="ＭＳ Ｐゴシック"/>
            <family val="3"/>
            <charset val="128"/>
          </rPr>
          <t>岩田京次:</t>
        </r>
        <r>
          <rPr>
            <sz val="9"/>
            <color indexed="81"/>
            <rFont val="ＭＳ Ｐゴシック"/>
            <family val="3"/>
            <charset val="128"/>
          </rPr>
          <t xml:space="preserve">
</t>
        </r>
      </text>
    </comment>
    <comment ref="BT30" authorId="0" shapeId="0" xr:uid="{00000000-0006-0000-0E00-000014000000}">
      <text>
        <r>
          <rPr>
            <b/>
            <sz val="9"/>
            <color indexed="81"/>
            <rFont val="ＭＳ Ｐゴシック"/>
            <family val="3"/>
            <charset val="128"/>
          </rPr>
          <t>岩田京次:</t>
        </r>
        <r>
          <rPr>
            <sz val="9"/>
            <color indexed="81"/>
            <rFont val="ＭＳ Ｐゴシック"/>
            <family val="3"/>
            <charset val="128"/>
          </rPr>
          <t xml:space="preserve">
</t>
        </r>
      </text>
    </comment>
    <comment ref="BX30" authorId="0" shapeId="0" xr:uid="{00000000-0006-0000-0E00-000015000000}">
      <text>
        <r>
          <rPr>
            <b/>
            <sz val="9"/>
            <color indexed="81"/>
            <rFont val="ＭＳ Ｐゴシック"/>
            <family val="3"/>
            <charset val="128"/>
          </rPr>
          <t>岩田京次:</t>
        </r>
        <r>
          <rPr>
            <sz val="9"/>
            <color indexed="81"/>
            <rFont val="ＭＳ Ｐゴシック"/>
            <family val="3"/>
            <charset val="128"/>
          </rPr>
          <t xml:space="preserve">
</t>
        </r>
      </text>
    </comment>
    <comment ref="DL30" authorId="0" shapeId="0" xr:uid="{00000000-0006-0000-0E00-000016000000}">
      <text>
        <r>
          <rPr>
            <b/>
            <sz val="9"/>
            <color indexed="81"/>
            <rFont val="ＭＳ Ｐゴシック"/>
            <family val="3"/>
            <charset val="128"/>
          </rPr>
          <t>岩田京次:</t>
        </r>
        <r>
          <rPr>
            <sz val="9"/>
            <color indexed="81"/>
            <rFont val="ＭＳ Ｐゴシック"/>
            <family val="3"/>
            <charset val="128"/>
          </rPr>
          <t xml:space="preserve">
</t>
        </r>
      </text>
    </comment>
    <comment ref="DP30" authorId="0" shapeId="0" xr:uid="{00000000-0006-0000-0E00-000017000000}">
      <text>
        <r>
          <rPr>
            <b/>
            <sz val="9"/>
            <color indexed="81"/>
            <rFont val="ＭＳ Ｐゴシック"/>
            <family val="3"/>
            <charset val="128"/>
          </rPr>
          <t>岩田京次:</t>
        </r>
        <r>
          <rPr>
            <sz val="9"/>
            <color indexed="81"/>
            <rFont val="ＭＳ Ｐゴシック"/>
            <family val="3"/>
            <charset val="128"/>
          </rPr>
          <t xml:space="preserve">
</t>
        </r>
      </text>
    </comment>
    <comment ref="DT30" authorId="0" shapeId="0" xr:uid="{00000000-0006-0000-0E00-000018000000}">
      <text>
        <r>
          <rPr>
            <b/>
            <sz val="9"/>
            <color indexed="81"/>
            <rFont val="ＭＳ Ｐゴシック"/>
            <family val="3"/>
            <charset val="128"/>
          </rPr>
          <t>岩田京次:</t>
        </r>
        <r>
          <rPr>
            <sz val="9"/>
            <color indexed="81"/>
            <rFont val="ＭＳ Ｐゴシック"/>
            <family val="3"/>
            <charset val="128"/>
          </rPr>
          <t xml:space="preserve">
</t>
        </r>
      </text>
    </comment>
    <comment ref="DY30" authorId="0" shapeId="0" xr:uid="{00000000-0006-0000-0E00-000019000000}">
      <text>
        <r>
          <rPr>
            <b/>
            <sz val="9"/>
            <color indexed="81"/>
            <rFont val="ＭＳ Ｐゴシック"/>
            <family val="3"/>
            <charset val="128"/>
          </rPr>
          <t>岩田京次:</t>
        </r>
        <r>
          <rPr>
            <sz val="9"/>
            <color indexed="81"/>
            <rFont val="ＭＳ Ｐゴシック"/>
            <family val="3"/>
            <charset val="128"/>
          </rPr>
          <t xml:space="preserve">
</t>
        </r>
      </text>
    </comment>
    <comment ref="EC30" authorId="0" shapeId="0" xr:uid="{00000000-0006-0000-0E00-00001A000000}">
      <text>
        <r>
          <rPr>
            <b/>
            <sz val="9"/>
            <color indexed="81"/>
            <rFont val="ＭＳ Ｐゴシック"/>
            <family val="3"/>
            <charset val="128"/>
          </rPr>
          <t>岩田京次:</t>
        </r>
        <r>
          <rPr>
            <sz val="9"/>
            <color indexed="81"/>
            <rFont val="ＭＳ Ｐゴシック"/>
            <family val="3"/>
            <charset val="128"/>
          </rPr>
          <t xml:space="preserve">
</t>
        </r>
      </text>
    </comment>
    <comment ref="EG30" authorId="0" shapeId="0" xr:uid="{00000000-0006-0000-0E00-00001B000000}">
      <text>
        <r>
          <rPr>
            <b/>
            <sz val="9"/>
            <color indexed="81"/>
            <rFont val="ＭＳ Ｐゴシック"/>
            <family val="3"/>
            <charset val="128"/>
          </rPr>
          <t>岩田京次:</t>
        </r>
        <r>
          <rPr>
            <sz val="9"/>
            <color indexed="81"/>
            <rFont val="ＭＳ Ｐゴシック"/>
            <family val="3"/>
            <charset val="128"/>
          </rPr>
          <t xml:space="preserve">
</t>
        </r>
      </text>
    </comment>
    <comment ref="AT32" authorId="0" shapeId="0" xr:uid="{00000000-0006-0000-0E00-00001C000000}">
      <text>
        <r>
          <rPr>
            <b/>
            <sz val="9"/>
            <color indexed="81"/>
            <rFont val="ＭＳ Ｐゴシック"/>
            <family val="3"/>
            <charset val="128"/>
          </rPr>
          <t>岩田京次:</t>
        </r>
        <r>
          <rPr>
            <sz val="9"/>
            <color indexed="81"/>
            <rFont val="ＭＳ Ｐゴシック"/>
            <family val="3"/>
            <charset val="128"/>
          </rPr>
          <t xml:space="preserve">
</t>
        </r>
      </text>
    </comment>
    <comment ref="AX32" authorId="0" shapeId="0" xr:uid="{00000000-0006-0000-0E00-00001D000000}">
      <text>
        <r>
          <rPr>
            <b/>
            <sz val="9"/>
            <color indexed="81"/>
            <rFont val="ＭＳ Ｐゴシック"/>
            <family val="3"/>
            <charset val="128"/>
          </rPr>
          <t>岩田京次:</t>
        </r>
        <r>
          <rPr>
            <sz val="9"/>
            <color indexed="81"/>
            <rFont val="ＭＳ Ｐゴシック"/>
            <family val="3"/>
            <charset val="128"/>
          </rPr>
          <t xml:space="preserve">
</t>
        </r>
      </text>
    </comment>
    <comment ref="BB32" authorId="0" shapeId="0" xr:uid="{00000000-0006-0000-0E00-00001E000000}">
      <text>
        <r>
          <rPr>
            <b/>
            <sz val="9"/>
            <color indexed="81"/>
            <rFont val="ＭＳ Ｐゴシック"/>
            <family val="3"/>
            <charset val="128"/>
          </rPr>
          <t>岩田京次:</t>
        </r>
        <r>
          <rPr>
            <sz val="9"/>
            <color indexed="81"/>
            <rFont val="ＭＳ Ｐゴシック"/>
            <family val="3"/>
            <charset val="128"/>
          </rPr>
          <t xml:space="preserve">
</t>
        </r>
      </text>
    </comment>
    <comment ref="BG32" authorId="0" shapeId="0" xr:uid="{00000000-0006-0000-0E00-00001F000000}">
      <text>
        <r>
          <rPr>
            <b/>
            <sz val="9"/>
            <color indexed="81"/>
            <rFont val="ＭＳ Ｐゴシック"/>
            <family val="3"/>
            <charset val="128"/>
          </rPr>
          <t>岩田京次:</t>
        </r>
        <r>
          <rPr>
            <sz val="9"/>
            <color indexed="81"/>
            <rFont val="ＭＳ Ｐゴシック"/>
            <family val="3"/>
            <charset val="128"/>
          </rPr>
          <t xml:space="preserve">
</t>
        </r>
      </text>
    </comment>
    <comment ref="BK32" authorId="0" shapeId="0" xr:uid="{00000000-0006-0000-0E00-000020000000}">
      <text>
        <r>
          <rPr>
            <b/>
            <sz val="9"/>
            <color indexed="81"/>
            <rFont val="ＭＳ Ｐゴシック"/>
            <family val="3"/>
            <charset val="128"/>
          </rPr>
          <t>岩田京次:</t>
        </r>
        <r>
          <rPr>
            <sz val="9"/>
            <color indexed="81"/>
            <rFont val="ＭＳ Ｐゴシック"/>
            <family val="3"/>
            <charset val="128"/>
          </rPr>
          <t xml:space="preserve">
</t>
        </r>
      </text>
    </comment>
    <comment ref="BO32" authorId="0" shapeId="0" xr:uid="{00000000-0006-0000-0E00-000021000000}">
      <text>
        <r>
          <rPr>
            <b/>
            <sz val="9"/>
            <color indexed="81"/>
            <rFont val="ＭＳ Ｐゴシック"/>
            <family val="3"/>
            <charset val="128"/>
          </rPr>
          <t>岩田京次:</t>
        </r>
        <r>
          <rPr>
            <sz val="9"/>
            <color indexed="81"/>
            <rFont val="ＭＳ Ｐゴシック"/>
            <family val="3"/>
            <charset val="128"/>
          </rPr>
          <t xml:space="preserve">
</t>
        </r>
      </text>
    </comment>
    <comment ref="CP32" authorId="0" shapeId="0" xr:uid="{00000000-0006-0000-0E00-000022000000}">
      <text>
        <r>
          <rPr>
            <b/>
            <sz val="9"/>
            <color indexed="81"/>
            <rFont val="ＭＳ Ｐゴシック"/>
            <family val="3"/>
            <charset val="128"/>
          </rPr>
          <t>岩田京次:</t>
        </r>
        <r>
          <rPr>
            <sz val="9"/>
            <color indexed="81"/>
            <rFont val="ＭＳ Ｐゴシック"/>
            <family val="3"/>
            <charset val="128"/>
          </rPr>
          <t xml:space="preserve">
</t>
        </r>
      </text>
    </comment>
    <comment ref="CT32" authorId="0" shapeId="0" xr:uid="{00000000-0006-0000-0E00-000023000000}">
      <text>
        <r>
          <rPr>
            <b/>
            <sz val="9"/>
            <color indexed="81"/>
            <rFont val="ＭＳ Ｐゴシック"/>
            <family val="3"/>
            <charset val="128"/>
          </rPr>
          <t>岩田京次:</t>
        </r>
        <r>
          <rPr>
            <sz val="9"/>
            <color indexed="81"/>
            <rFont val="ＭＳ Ｐゴシック"/>
            <family val="3"/>
            <charset val="128"/>
          </rPr>
          <t xml:space="preserve">
</t>
        </r>
      </text>
    </comment>
    <comment ref="CX32" authorId="0" shapeId="0" xr:uid="{00000000-0006-0000-0E00-000024000000}">
      <text>
        <r>
          <rPr>
            <b/>
            <sz val="9"/>
            <color indexed="81"/>
            <rFont val="ＭＳ Ｐゴシック"/>
            <family val="3"/>
            <charset val="128"/>
          </rPr>
          <t>岩田京次:</t>
        </r>
        <r>
          <rPr>
            <sz val="9"/>
            <color indexed="81"/>
            <rFont val="ＭＳ Ｐゴシック"/>
            <family val="3"/>
            <charset val="128"/>
          </rPr>
          <t xml:space="preserve">
</t>
        </r>
      </text>
    </comment>
    <comment ref="DC32" authorId="0" shapeId="0" xr:uid="{00000000-0006-0000-0E00-000025000000}">
      <text>
        <r>
          <rPr>
            <b/>
            <sz val="9"/>
            <color indexed="81"/>
            <rFont val="ＭＳ Ｐゴシック"/>
            <family val="3"/>
            <charset val="128"/>
          </rPr>
          <t>岩田京次:</t>
        </r>
        <r>
          <rPr>
            <sz val="9"/>
            <color indexed="81"/>
            <rFont val="ＭＳ Ｐゴシック"/>
            <family val="3"/>
            <charset val="128"/>
          </rPr>
          <t xml:space="preserve">
</t>
        </r>
      </text>
    </comment>
    <comment ref="DG32" authorId="0" shapeId="0" xr:uid="{00000000-0006-0000-0E00-000026000000}">
      <text>
        <r>
          <rPr>
            <b/>
            <sz val="9"/>
            <color indexed="81"/>
            <rFont val="ＭＳ Ｐゴシック"/>
            <family val="3"/>
            <charset val="128"/>
          </rPr>
          <t>岩田京次:</t>
        </r>
        <r>
          <rPr>
            <sz val="9"/>
            <color indexed="81"/>
            <rFont val="ＭＳ Ｐゴシック"/>
            <family val="3"/>
            <charset val="128"/>
          </rPr>
          <t xml:space="preserve">
</t>
        </r>
      </text>
    </comment>
    <comment ref="DK32" authorId="0" shapeId="0" xr:uid="{00000000-0006-0000-0E00-000027000000}">
      <text>
        <r>
          <rPr>
            <b/>
            <sz val="9"/>
            <color indexed="81"/>
            <rFont val="ＭＳ Ｐゴシック"/>
            <family val="3"/>
            <charset val="128"/>
          </rPr>
          <t>岩田京次:</t>
        </r>
        <r>
          <rPr>
            <sz val="9"/>
            <color indexed="81"/>
            <rFont val="ＭＳ Ｐゴシック"/>
            <family val="3"/>
            <charset val="128"/>
          </rPr>
          <t xml:space="preserve">
</t>
        </r>
      </text>
    </comment>
    <comment ref="EP32" authorId="0" shapeId="0" xr:uid="{00000000-0006-0000-0E00-000028000000}">
      <text>
        <r>
          <rPr>
            <b/>
            <sz val="9"/>
            <color indexed="81"/>
            <rFont val="ＭＳ Ｐゴシック"/>
            <family val="3"/>
            <charset val="128"/>
          </rPr>
          <t>岩田京次:</t>
        </r>
        <r>
          <rPr>
            <sz val="9"/>
            <color indexed="81"/>
            <rFont val="ＭＳ Ｐゴシック"/>
            <family val="3"/>
            <charset val="128"/>
          </rPr>
          <t xml:space="preserve">
</t>
        </r>
      </text>
    </comment>
    <comment ref="ET32" authorId="0" shapeId="0" xr:uid="{00000000-0006-0000-0E00-000029000000}">
      <text>
        <r>
          <rPr>
            <b/>
            <sz val="9"/>
            <color indexed="81"/>
            <rFont val="ＭＳ Ｐゴシック"/>
            <family val="3"/>
            <charset val="128"/>
          </rPr>
          <t>岩田京次:</t>
        </r>
        <r>
          <rPr>
            <sz val="9"/>
            <color indexed="81"/>
            <rFont val="ＭＳ Ｐゴシック"/>
            <family val="3"/>
            <charset val="128"/>
          </rPr>
          <t xml:space="preserve">
</t>
        </r>
      </text>
    </comment>
    <comment ref="EX32" authorId="0" shapeId="0" xr:uid="{00000000-0006-0000-0E00-00002A000000}">
      <text>
        <r>
          <rPr>
            <b/>
            <sz val="9"/>
            <color indexed="81"/>
            <rFont val="ＭＳ Ｐゴシック"/>
            <family val="3"/>
            <charset val="128"/>
          </rPr>
          <t>岩田京次:</t>
        </r>
        <r>
          <rPr>
            <sz val="9"/>
            <color indexed="81"/>
            <rFont val="ＭＳ Ｐゴシック"/>
            <family val="3"/>
            <charset val="128"/>
          </rPr>
          <t xml:space="preserve">
</t>
        </r>
      </text>
    </comment>
    <comment ref="FC32" authorId="0" shapeId="0" xr:uid="{00000000-0006-0000-0E00-00002B000000}">
      <text>
        <r>
          <rPr>
            <b/>
            <sz val="9"/>
            <color indexed="81"/>
            <rFont val="ＭＳ Ｐゴシック"/>
            <family val="3"/>
            <charset val="128"/>
          </rPr>
          <t>岩田京次:</t>
        </r>
        <r>
          <rPr>
            <sz val="9"/>
            <color indexed="81"/>
            <rFont val="ＭＳ Ｐゴシック"/>
            <family val="3"/>
            <charset val="128"/>
          </rPr>
          <t xml:space="preserve">
</t>
        </r>
      </text>
    </comment>
    <comment ref="FG32" authorId="0" shapeId="0" xr:uid="{00000000-0006-0000-0E00-00002C000000}">
      <text>
        <r>
          <rPr>
            <b/>
            <sz val="9"/>
            <color indexed="81"/>
            <rFont val="ＭＳ Ｐゴシック"/>
            <family val="3"/>
            <charset val="128"/>
          </rPr>
          <t>岩田京次:</t>
        </r>
        <r>
          <rPr>
            <sz val="9"/>
            <color indexed="81"/>
            <rFont val="ＭＳ Ｐゴシック"/>
            <family val="3"/>
            <charset val="128"/>
          </rPr>
          <t xml:space="preserve">
</t>
        </r>
      </text>
    </comment>
    <comment ref="FK32" authorId="0" shapeId="0" xr:uid="{00000000-0006-0000-0E00-00002D000000}">
      <text>
        <r>
          <rPr>
            <b/>
            <sz val="9"/>
            <color indexed="81"/>
            <rFont val="ＭＳ Ｐゴシック"/>
            <family val="3"/>
            <charset val="128"/>
          </rPr>
          <t>岩田京次:</t>
        </r>
        <r>
          <rPr>
            <sz val="9"/>
            <color indexed="81"/>
            <rFont val="ＭＳ Ｐゴシック"/>
            <family val="3"/>
            <charset val="128"/>
          </rPr>
          <t xml:space="preserve">
</t>
        </r>
      </text>
    </comment>
    <comment ref="AT34" authorId="0" shapeId="0" xr:uid="{00000000-0006-0000-0E00-00002E000000}">
      <text>
        <r>
          <rPr>
            <b/>
            <sz val="9"/>
            <color indexed="81"/>
            <rFont val="ＭＳ Ｐゴシック"/>
            <family val="3"/>
            <charset val="128"/>
          </rPr>
          <t>岩田京次:</t>
        </r>
        <r>
          <rPr>
            <sz val="9"/>
            <color indexed="81"/>
            <rFont val="ＭＳ Ｐゴシック"/>
            <family val="3"/>
            <charset val="128"/>
          </rPr>
          <t xml:space="preserve">
</t>
        </r>
      </text>
    </comment>
    <comment ref="AT37" authorId="0" shapeId="0" xr:uid="{00000000-0006-0000-0E00-00002F000000}">
      <text>
        <r>
          <rPr>
            <b/>
            <sz val="9"/>
            <color indexed="81"/>
            <rFont val="ＭＳ Ｐゴシック"/>
            <family val="3"/>
            <charset val="128"/>
          </rPr>
          <t>岩田京次:</t>
        </r>
        <r>
          <rPr>
            <sz val="9"/>
            <color indexed="81"/>
            <rFont val="ＭＳ Ｐゴシック"/>
            <family val="3"/>
            <charset val="128"/>
          </rPr>
          <t xml:space="preserve">
</t>
        </r>
      </text>
    </comment>
    <comment ref="AT39" authorId="0" shapeId="0" xr:uid="{00000000-0006-0000-0E00-000030000000}">
      <text>
        <r>
          <rPr>
            <b/>
            <sz val="9"/>
            <color indexed="81"/>
            <rFont val="ＭＳ Ｐゴシック"/>
            <family val="3"/>
            <charset val="128"/>
          </rPr>
          <t>岩田京次:</t>
        </r>
        <r>
          <rPr>
            <sz val="9"/>
            <color indexed="81"/>
            <rFont val="ＭＳ Ｐゴシック"/>
            <family val="3"/>
            <charset val="128"/>
          </rPr>
          <t xml:space="preserve">
</t>
        </r>
      </text>
    </comment>
    <comment ref="AT41" authorId="0" shapeId="0" xr:uid="{00000000-0006-0000-0E00-000031000000}">
      <text>
        <r>
          <rPr>
            <b/>
            <sz val="9"/>
            <color indexed="81"/>
            <rFont val="ＭＳ Ｐゴシック"/>
            <family val="3"/>
            <charset val="128"/>
          </rPr>
          <t>岩田京次:</t>
        </r>
        <r>
          <rPr>
            <sz val="9"/>
            <color indexed="81"/>
            <rFont val="ＭＳ Ｐゴシック"/>
            <family val="3"/>
            <charset val="128"/>
          </rPr>
          <t xml:space="preserve">
</t>
        </r>
      </text>
    </comment>
    <comment ref="AT46" authorId="0" shapeId="0" xr:uid="{00000000-0006-0000-0E00-000032000000}">
      <text>
        <r>
          <rPr>
            <b/>
            <sz val="9"/>
            <color indexed="81"/>
            <rFont val="ＭＳ Ｐゴシック"/>
            <family val="3"/>
            <charset val="128"/>
          </rPr>
          <t>岩田京次:</t>
        </r>
        <r>
          <rPr>
            <sz val="9"/>
            <color indexed="81"/>
            <rFont val="ＭＳ Ｐゴシック"/>
            <family val="3"/>
            <charset val="128"/>
          </rPr>
          <t xml:space="preserve">
</t>
        </r>
      </text>
    </comment>
    <comment ref="AX46" authorId="0" shapeId="0" xr:uid="{00000000-0006-0000-0E00-000033000000}">
      <text>
        <r>
          <rPr>
            <b/>
            <sz val="9"/>
            <color indexed="81"/>
            <rFont val="ＭＳ Ｐゴシック"/>
            <family val="3"/>
            <charset val="128"/>
          </rPr>
          <t>岩田京次:</t>
        </r>
        <r>
          <rPr>
            <sz val="9"/>
            <color indexed="81"/>
            <rFont val="ＭＳ Ｐゴシック"/>
            <family val="3"/>
            <charset val="128"/>
          </rPr>
          <t xml:space="preserve">
</t>
        </r>
      </text>
    </comment>
    <comment ref="BB46" authorId="0" shapeId="0" xr:uid="{00000000-0006-0000-0E00-000034000000}">
      <text>
        <r>
          <rPr>
            <b/>
            <sz val="9"/>
            <color indexed="81"/>
            <rFont val="ＭＳ Ｐゴシック"/>
            <family val="3"/>
            <charset val="128"/>
          </rPr>
          <t>岩田京次:</t>
        </r>
        <r>
          <rPr>
            <sz val="9"/>
            <color indexed="81"/>
            <rFont val="ＭＳ Ｐゴシック"/>
            <family val="3"/>
            <charset val="128"/>
          </rPr>
          <t xml:space="preserve">
</t>
        </r>
      </text>
    </comment>
    <comment ref="BO46" authorId="0" shapeId="0" xr:uid="{00000000-0006-0000-0E00-000035000000}">
      <text/>
    </comment>
    <comment ref="BW46" authorId="1" shapeId="0" xr:uid="{00000000-0006-0000-0E00-000036000000}">
      <text>
        <r>
          <rPr>
            <b/>
            <sz val="9"/>
            <color indexed="81"/>
            <rFont val="ＭＳ Ｐゴシック"/>
            <family val="3"/>
            <charset val="128"/>
          </rPr>
          <t>iwata:</t>
        </r>
        <r>
          <rPr>
            <sz val="9"/>
            <color indexed="81"/>
            <rFont val="ＭＳ Ｐゴシック"/>
            <family val="3"/>
            <charset val="128"/>
          </rPr>
          <t xml:space="preserve">
</t>
        </r>
      </text>
    </comment>
    <comment ref="CF46" authorId="1" shapeId="0" xr:uid="{00000000-0006-0000-0E00-000037000000}">
      <text>
        <r>
          <rPr>
            <b/>
            <sz val="9"/>
            <color indexed="81"/>
            <rFont val="ＭＳ Ｐゴシック"/>
            <family val="3"/>
            <charset val="128"/>
          </rPr>
          <t>iwata:</t>
        </r>
        <r>
          <rPr>
            <sz val="9"/>
            <color indexed="81"/>
            <rFont val="ＭＳ Ｐゴシック"/>
            <family val="3"/>
            <charset val="128"/>
          </rPr>
          <t xml:space="preserve">
</t>
        </r>
      </text>
    </comment>
    <comment ref="CO46" authorId="1" shapeId="0" xr:uid="{00000000-0006-0000-0E00-000038000000}">
      <text>
        <r>
          <rPr>
            <b/>
            <sz val="9"/>
            <color indexed="81"/>
            <rFont val="ＭＳ Ｐゴシック"/>
            <family val="3"/>
            <charset val="128"/>
          </rPr>
          <t>iwata:</t>
        </r>
        <r>
          <rPr>
            <sz val="9"/>
            <color indexed="81"/>
            <rFont val="ＭＳ Ｐゴシック"/>
            <family val="3"/>
            <charset val="128"/>
          </rPr>
          <t xml:space="preserve">
</t>
        </r>
      </text>
    </comment>
    <comment ref="CX46" authorId="0" shapeId="0" xr:uid="{00000000-0006-0000-0E00-000039000000}">
      <text>
        <r>
          <rPr>
            <b/>
            <sz val="9"/>
            <color indexed="81"/>
            <rFont val="ＭＳ Ｐゴシック"/>
            <family val="3"/>
            <charset val="128"/>
          </rPr>
          <t>岩田京次:</t>
        </r>
        <r>
          <rPr>
            <sz val="9"/>
            <color indexed="81"/>
            <rFont val="ＭＳ Ｐゴシック"/>
            <family val="3"/>
            <charset val="128"/>
          </rPr>
          <t xml:space="preserve">
</t>
        </r>
      </text>
    </comment>
    <comment ref="DO46" authorId="0" shapeId="0" xr:uid="{00000000-0006-0000-0E00-00003A000000}">
      <text>
        <r>
          <rPr>
            <b/>
            <sz val="9"/>
            <color indexed="81"/>
            <rFont val="ＭＳ Ｐゴシック"/>
            <family val="3"/>
            <charset val="128"/>
          </rPr>
          <t>岩田京次:</t>
        </r>
        <r>
          <rPr>
            <sz val="9"/>
            <color indexed="81"/>
            <rFont val="ＭＳ Ｐゴシック"/>
            <family val="3"/>
            <charset val="128"/>
          </rPr>
          <t xml:space="preserve">
</t>
        </r>
      </text>
    </comment>
    <comment ref="EG46" authorId="1" shapeId="0" xr:uid="{00000000-0006-0000-0E00-00003B000000}">
      <text>
        <r>
          <rPr>
            <b/>
            <sz val="9"/>
            <color indexed="81"/>
            <rFont val="ＭＳ Ｐゴシック"/>
            <family val="3"/>
            <charset val="128"/>
          </rPr>
          <t>iwata:</t>
        </r>
        <r>
          <rPr>
            <sz val="9"/>
            <color indexed="81"/>
            <rFont val="ＭＳ Ｐゴシック"/>
            <family val="3"/>
            <charset val="128"/>
          </rPr>
          <t xml:space="preserve">
</t>
        </r>
      </text>
    </comment>
    <comment ref="AT49" authorId="0" shapeId="0" xr:uid="{00000000-0006-0000-0E00-00003C000000}">
      <text>
        <r>
          <rPr>
            <b/>
            <sz val="9"/>
            <color indexed="81"/>
            <rFont val="ＭＳ Ｐゴシック"/>
            <family val="3"/>
            <charset val="128"/>
          </rPr>
          <t>岩田京次:</t>
        </r>
        <r>
          <rPr>
            <sz val="9"/>
            <color indexed="81"/>
            <rFont val="ＭＳ Ｐゴシック"/>
            <family val="3"/>
            <charset val="128"/>
          </rPr>
          <t xml:space="preserve">
</t>
        </r>
      </text>
    </comment>
    <comment ref="BO49" authorId="0" shapeId="0" xr:uid="{00000000-0006-0000-0E00-00003D000000}">
      <text/>
    </comment>
    <comment ref="BW49" authorId="1" shapeId="0" xr:uid="{00000000-0006-0000-0E00-00003E000000}">
      <text>
        <r>
          <rPr>
            <b/>
            <sz val="9"/>
            <color indexed="81"/>
            <rFont val="ＭＳ Ｐゴシック"/>
            <family val="3"/>
            <charset val="128"/>
          </rPr>
          <t>iwata:</t>
        </r>
        <r>
          <rPr>
            <sz val="9"/>
            <color indexed="81"/>
            <rFont val="ＭＳ Ｐゴシック"/>
            <family val="3"/>
            <charset val="128"/>
          </rPr>
          <t xml:space="preserve">
</t>
        </r>
      </text>
    </comment>
    <comment ref="CF49" authorId="1" shapeId="0" xr:uid="{00000000-0006-0000-0E00-00003F000000}">
      <text>
        <r>
          <rPr>
            <b/>
            <sz val="9"/>
            <color indexed="81"/>
            <rFont val="ＭＳ Ｐゴシック"/>
            <family val="3"/>
            <charset val="128"/>
          </rPr>
          <t>iwata:</t>
        </r>
        <r>
          <rPr>
            <sz val="9"/>
            <color indexed="81"/>
            <rFont val="ＭＳ Ｐゴシック"/>
            <family val="3"/>
            <charset val="128"/>
          </rPr>
          <t xml:space="preserve">
</t>
        </r>
      </text>
    </comment>
    <comment ref="CO49" authorId="1" shapeId="0" xr:uid="{00000000-0006-0000-0E00-000040000000}">
      <text>
        <r>
          <rPr>
            <b/>
            <sz val="9"/>
            <color indexed="81"/>
            <rFont val="ＭＳ Ｐゴシック"/>
            <family val="3"/>
            <charset val="128"/>
          </rPr>
          <t>iwata:</t>
        </r>
        <r>
          <rPr>
            <sz val="9"/>
            <color indexed="81"/>
            <rFont val="ＭＳ Ｐゴシック"/>
            <family val="3"/>
            <charset val="128"/>
          </rPr>
          <t xml:space="preserve">
</t>
        </r>
      </text>
    </comment>
    <comment ref="CX49" authorId="0" shapeId="0" xr:uid="{00000000-0006-0000-0E00-000041000000}">
      <text/>
    </comment>
    <comment ref="DF49" authorId="1" shapeId="0" xr:uid="{00000000-0006-0000-0E00-000042000000}">
      <text>
        <r>
          <rPr>
            <b/>
            <sz val="9"/>
            <color indexed="81"/>
            <rFont val="ＭＳ Ｐゴシック"/>
            <family val="3"/>
            <charset val="128"/>
          </rPr>
          <t>iwata:</t>
        </r>
        <r>
          <rPr>
            <sz val="9"/>
            <color indexed="81"/>
            <rFont val="ＭＳ Ｐゴシック"/>
            <family val="3"/>
            <charset val="128"/>
          </rPr>
          <t xml:space="preserve">
</t>
        </r>
      </text>
    </comment>
    <comment ref="DO49" authorId="1" shapeId="0" xr:uid="{00000000-0006-0000-0E00-000043000000}">
      <text>
        <r>
          <rPr>
            <b/>
            <sz val="9"/>
            <color indexed="81"/>
            <rFont val="ＭＳ Ｐゴシック"/>
            <family val="3"/>
            <charset val="128"/>
          </rPr>
          <t>iwata:</t>
        </r>
        <r>
          <rPr>
            <sz val="9"/>
            <color indexed="81"/>
            <rFont val="ＭＳ Ｐゴシック"/>
            <family val="3"/>
            <charset val="128"/>
          </rPr>
          <t xml:space="preserve">
</t>
        </r>
      </text>
    </comment>
    <comment ref="DX49" authorId="1" shapeId="0" xr:uid="{00000000-0006-0000-0E00-000044000000}">
      <text>
        <r>
          <rPr>
            <b/>
            <sz val="9"/>
            <color indexed="81"/>
            <rFont val="ＭＳ Ｐゴシック"/>
            <family val="3"/>
            <charset val="128"/>
          </rPr>
          <t>iwata:</t>
        </r>
        <r>
          <rPr>
            <sz val="9"/>
            <color indexed="81"/>
            <rFont val="ＭＳ Ｐゴシック"/>
            <family val="3"/>
            <charset val="128"/>
          </rPr>
          <t xml:space="preserve">
</t>
        </r>
      </text>
    </comment>
    <comment ref="EG49" authorId="0" shapeId="0" xr:uid="{00000000-0006-0000-0E00-000045000000}">
      <text/>
    </comment>
    <comment ref="EO49" authorId="1" shapeId="0" xr:uid="{00000000-0006-0000-0E00-000046000000}">
      <text>
        <r>
          <rPr>
            <b/>
            <sz val="9"/>
            <color indexed="81"/>
            <rFont val="ＭＳ Ｐゴシック"/>
            <family val="3"/>
            <charset val="128"/>
          </rPr>
          <t>iwata:</t>
        </r>
        <r>
          <rPr>
            <sz val="9"/>
            <color indexed="81"/>
            <rFont val="ＭＳ Ｐゴシック"/>
            <family val="3"/>
            <charset val="128"/>
          </rPr>
          <t xml:space="preserve">
</t>
        </r>
      </text>
    </comment>
    <comment ref="EX49" authorId="1" shapeId="0" xr:uid="{00000000-0006-0000-0E00-000047000000}">
      <text>
        <r>
          <rPr>
            <b/>
            <sz val="9"/>
            <color indexed="81"/>
            <rFont val="ＭＳ Ｐゴシック"/>
            <family val="3"/>
            <charset val="128"/>
          </rPr>
          <t>iwata:</t>
        </r>
        <r>
          <rPr>
            <sz val="9"/>
            <color indexed="81"/>
            <rFont val="ＭＳ Ｐゴシック"/>
            <family val="3"/>
            <charset val="128"/>
          </rPr>
          <t xml:space="preserve">
</t>
        </r>
      </text>
    </comment>
    <comment ref="FG49" authorId="1" shapeId="0" xr:uid="{00000000-0006-0000-0E00-000048000000}">
      <text>
        <r>
          <rPr>
            <b/>
            <sz val="9"/>
            <color indexed="81"/>
            <rFont val="ＭＳ Ｐゴシック"/>
            <family val="3"/>
            <charset val="128"/>
          </rPr>
          <t>iwata:</t>
        </r>
        <r>
          <rPr>
            <sz val="9"/>
            <color indexed="81"/>
            <rFont val="ＭＳ Ｐゴシック"/>
            <family val="3"/>
            <charset val="128"/>
          </rPr>
          <t xml:space="preserve">
</t>
        </r>
      </text>
    </comment>
    <comment ref="AT54" authorId="0" shapeId="0" xr:uid="{00000000-0006-0000-0E00-000049000000}">
      <text>
        <r>
          <rPr>
            <b/>
            <sz val="9"/>
            <color indexed="81"/>
            <rFont val="ＭＳ Ｐゴシック"/>
            <family val="3"/>
            <charset val="128"/>
          </rPr>
          <t>岩田京次:</t>
        </r>
        <r>
          <rPr>
            <sz val="9"/>
            <color indexed="81"/>
            <rFont val="ＭＳ Ｐゴシック"/>
            <family val="3"/>
            <charset val="128"/>
          </rPr>
          <t xml:space="preserve">
</t>
        </r>
      </text>
    </comment>
    <comment ref="AT59" authorId="0" shapeId="0" xr:uid="{00000000-0006-0000-0E00-00004A000000}">
      <text>
        <r>
          <rPr>
            <b/>
            <sz val="9"/>
            <color indexed="81"/>
            <rFont val="ＭＳ Ｐゴシック"/>
            <family val="3"/>
            <charset val="128"/>
          </rPr>
          <t>岩田京次:</t>
        </r>
        <r>
          <rPr>
            <sz val="9"/>
            <color indexed="81"/>
            <rFont val="ＭＳ Ｐゴシック"/>
            <family val="3"/>
            <charset val="128"/>
          </rPr>
          <t xml:space="preserve">
</t>
        </r>
      </text>
    </comment>
    <comment ref="AT61" authorId="0" shapeId="0" xr:uid="{00000000-0006-0000-0E00-00004B000000}">
      <text>
        <r>
          <rPr>
            <b/>
            <sz val="9"/>
            <color indexed="81"/>
            <rFont val="ＭＳ Ｐゴシック"/>
            <family val="3"/>
            <charset val="128"/>
          </rPr>
          <t>岩田京次:</t>
        </r>
        <r>
          <rPr>
            <sz val="9"/>
            <color indexed="81"/>
            <rFont val="ＭＳ Ｐゴシック"/>
            <family val="3"/>
            <charset val="128"/>
          </rPr>
          <t xml:space="preserve">
</t>
        </r>
      </text>
    </comment>
    <comment ref="AT66" authorId="0" shapeId="0" xr:uid="{00000000-0006-0000-0E00-00004C000000}">
      <text>
        <r>
          <rPr>
            <b/>
            <sz val="9"/>
            <color indexed="81"/>
            <rFont val="ＭＳ Ｐゴシック"/>
            <family val="3"/>
            <charset val="128"/>
          </rPr>
          <t>岩田京次:</t>
        </r>
        <r>
          <rPr>
            <sz val="9"/>
            <color indexed="81"/>
            <rFont val="ＭＳ Ｐゴシック"/>
            <family val="3"/>
            <charset val="128"/>
          </rPr>
          <t xml:space="preserve">
</t>
        </r>
      </text>
    </comment>
    <comment ref="AT69" authorId="0" shapeId="0" xr:uid="{00000000-0006-0000-0E00-00004D000000}">
      <text>
        <r>
          <rPr>
            <b/>
            <sz val="9"/>
            <color indexed="81"/>
            <rFont val="ＭＳ Ｐゴシック"/>
            <family val="3"/>
            <charset val="128"/>
          </rPr>
          <t>岩田京次:</t>
        </r>
        <r>
          <rPr>
            <sz val="9"/>
            <color indexed="81"/>
            <rFont val="ＭＳ Ｐゴシック"/>
            <family val="3"/>
            <charset val="128"/>
          </rPr>
          <t xml:space="preserve">
</t>
        </r>
      </text>
    </comment>
    <comment ref="AY69" authorId="0" shapeId="0" xr:uid="{00000000-0006-0000-0E00-00004E000000}">
      <text>
        <r>
          <rPr>
            <b/>
            <sz val="9"/>
            <color indexed="81"/>
            <rFont val="ＭＳ Ｐゴシック"/>
            <family val="3"/>
            <charset val="128"/>
          </rPr>
          <t>岩田京次:</t>
        </r>
        <r>
          <rPr>
            <sz val="9"/>
            <color indexed="81"/>
            <rFont val="ＭＳ Ｐゴシック"/>
            <family val="3"/>
            <charset val="128"/>
          </rPr>
          <t xml:space="preserve">
</t>
        </r>
      </text>
    </comment>
    <comment ref="BC69" authorId="0" shapeId="0" xr:uid="{00000000-0006-0000-0E00-00004F000000}">
      <text>
        <r>
          <rPr>
            <b/>
            <sz val="9"/>
            <color indexed="81"/>
            <rFont val="ＭＳ Ｐゴシック"/>
            <family val="3"/>
            <charset val="128"/>
          </rPr>
          <t>岩田京次:</t>
        </r>
        <r>
          <rPr>
            <sz val="9"/>
            <color indexed="81"/>
            <rFont val="ＭＳ Ｐゴシック"/>
            <family val="3"/>
            <charset val="128"/>
          </rPr>
          <t xml:space="preserve">
</t>
        </r>
      </text>
    </comment>
    <comment ref="BG69" authorId="0" shapeId="0" xr:uid="{00000000-0006-0000-0E00-000050000000}">
      <text>
        <r>
          <rPr>
            <b/>
            <sz val="9"/>
            <color indexed="81"/>
            <rFont val="ＭＳ Ｐゴシック"/>
            <family val="3"/>
            <charset val="128"/>
          </rPr>
          <t>岩田京次:</t>
        </r>
        <r>
          <rPr>
            <sz val="9"/>
            <color indexed="81"/>
            <rFont val="ＭＳ Ｐゴシック"/>
            <family val="3"/>
            <charset val="128"/>
          </rPr>
          <t xml:space="preserve">
</t>
        </r>
      </text>
    </comment>
    <comment ref="AT71" authorId="0" shapeId="0" xr:uid="{00000000-0006-0000-0E00-000051000000}">
      <text>
        <r>
          <rPr>
            <b/>
            <sz val="9"/>
            <color indexed="81"/>
            <rFont val="ＭＳ Ｐゴシック"/>
            <family val="3"/>
            <charset val="128"/>
          </rPr>
          <t>岩田京次:</t>
        </r>
        <r>
          <rPr>
            <sz val="9"/>
            <color indexed="81"/>
            <rFont val="ＭＳ Ｐゴシック"/>
            <family val="3"/>
            <charset val="128"/>
          </rPr>
          <t xml:space="preserve">
</t>
        </r>
      </text>
    </comment>
    <comment ref="AY71" authorId="0" shapeId="0" xr:uid="{00000000-0006-0000-0E00-000052000000}">
      <text>
        <r>
          <rPr>
            <b/>
            <sz val="9"/>
            <color indexed="81"/>
            <rFont val="ＭＳ Ｐゴシック"/>
            <family val="3"/>
            <charset val="128"/>
          </rPr>
          <t>岩田京次:</t>
        </r>
        <r>
          <rPr>
            <sz val="9"/>
            <color indexed="81"/>
            <rFont val="ＭＳ Ｐゴシック"/>
            <family val="3"/>
            <charset val="128"/>
          </rPr>
          <t xml:space="preserve">
</t>
        </r>
      </text>
    </comment>
    <comment ref="BC71" authorId="0" shapeId="0" xr:uid="{00000000-0006-0000-0E00-000053000000}">
      <text>
        <r>
          <rPr>
            <b/>
            <sz val="9"/>
            <color indexed="81"/>
            <rFont val="ＭＳ Ｐゴシック"/>
            <family val="3"/>
            <charset val="128"/>
          </rPr>
          <t>岩田京次:</t>
        </r>
        <r>
          <rPr>
            <sz val="9"/>
            <color indexed="81"/>
            <rFont val="ＭＳ Ｐゴシック"/>
            <family val="3"/>
            <charset val="128"/>
          </rPr>
          <t xml:space="preserve">
</t>
        </r>
      </text>
    </comment>
    <comment ref="BG71" authorId="0" shapeId="0" xr:uid="{00000000-0006-0000-0E00-000054000000}">
      <text>
        <r>
          <rPr>
            <b/>
            <sz val="9"/>
            <color indexed="81"/>
            <rFont val="ＭＳ Ｐゴシック"/>
            <family val="3"/>
            <charset val="128"/>
          </rPr>
          <t>岩田京次:</t>
        </r>
        <r>
          <rPr>
            <sz val="9"/>
            <color indexed="81"/>
            <rFont val="ＭＳ Ｐゴシック"/>
            <family val="3"/>
            <charset val="128"/>
          </rPr>
          <t xml:space="preserve">
</t>
        </r>
      </text>
    </comment>
    <comment ref="AT77" authorId="0" shapeId="0" xr:uid="{00000000-0006-0000-0E00-000055000000}">
      <text>
        <r>
          <rPr>
            <b/>
            <sz val="9"/>
            <color indexed="81"/>
            <rFont val="ＭＳ Ｐゴシック"/>
            <family val="3"/>
            <charset val="128"/>
          </rPr>
          <t>岩田京次:</t>
        </r>
        <r>
          <rPr>
            <sz val="9"/>
            <color indexed="81"/>
            <rFont val="ＭＳ Ｐゴシック"/>
            <family val="3"/>
            <charset val="128"/>
          </rPr>
          <t xml:space="preserve">
</t>
        </r>
      </text>
    </comment>
    <comment ref="AY77" authorId="0" shapeId="0" xr:uid="{00000000-0006-0000-0E00-000056000000}">
      <text>
        <r>
          <rPr>
            <b/>
            <sz val="9"/>
            <color indexed="81"/>
            <rFont val="ＭＳ Ｐゴシック"/>
            <family val="3"/>
            <charset val="128"/>
          </rPr>
          <t>岩田京次:</t>
        </r>
        <r>
          <rPr>
            <sz val="9"/>
            <color indexed="81"/>
            <rFont val="ＭＳ Ｐゴシック"/>
            <family val="3"/>
            <charset val="128"/>
          </rPr>
          <t xml:space="preserve">
</t>
        </r>
      </text>
    </comment>
    <comment ref="BC77" authorId="0" shapeId="0" xr:uid="{00000000-0006-0000-0E00-000057000000}">
      <text>
        <r>
          <rPr>
            <b/>
            <sz val="9"/>
            <color indexed="81"/>
            <rFont val="ＭＳ Ｐゴシック"/>
            <family val="3"/>
            <charset val="128"/>
          </rPr>
          <t>岩田京次:</t>
        </r>
        <r>
          <rPr>
            <sz val="9"/>
            <color indexed="81"/>
            <rFont val="ＭＳ Ｐゴシック"/>
            <family val="3"/>
            <charset val="128"/>
          </rPr>
          <t xml:space="preserve">
</t>
        </r>
      </text>
    </comment>
    <comment ref="BG77" authorId="0" shapeId="0" xr:uid="{00000000-0006-0000-0E00-000058000000}">
      <text>
        <r>
          <rPr>
            <b/>
            <sz val="9"/>
            <color indexed="81"/>
            <rFont val="ＭＳ Ｐゴシック"/>
            <family val="3"/>
            <charset val="128"/>
          </rPr>
          <t>岩田京次:</t>
        </r>
        <r>
          <rPr>
            <sz val="9"/>
            <color indexed="81"/>
            <rFont val="ＭＳ Ｐゴシック"/>
            <family val="3"/>
            <charset val="128"/>
          </rPr>
          <t xml:space="preserve">
</t>
        </r>
      </text>
    </comment>
    <comment ref="BL77" authorId="0" shapeId="0" xr:uid="{00000000-0006-0000-0E00-000059000000}">
      <text>
        <r>
          <rPr>
            <b/>
            <sz val="9"/>
            <color indexed="81"/>
            <rFont val="ＭＳ Ｐゴシック"/>
            <family val="3"/>
            <charset val="128"/>
          </rPr>
          <t>岩田京次:</t>
        </r>
        <r>
          <rPr>
            <sz val="9"/>
            <color indexed="81"/>
            <rFont val="ＭＳ Ｐゴシック"/>
            <family val="3"/>
            <charset val="128"/>
          </rPr>
          <t xml:space="preserve">
</t>
        </r>
      </text>
    </comment>
    <comment ref="BP77" authorId="0" shapeId="0" xr:uid="{00000000-0006-0000-0E00-00005A000000}">
      <text>
        <r>
          <rPr>
            <b/>
            <sz val="9"/>
            <color indexed="81"/>
            <rFont val="ＭＳ Ｐゴシック"/>
            <family val="3"/>
            <charset val="128"/>
          </rPr>
          <t>岩田京次:</t>
        </r>
        <r>
          <rPr>
            <sz val="9"/>
            <color indexed="81"/>
            <rFont val="ＭＳ Ｐゴシック"/>
            <family val="3"/>
            <charset val="128"/>
          </rPr>
          <t xml:space="preserve">
</t>
        </r>
      </text>
    </comment>
    <comment ref="BT77" authorId="0" shapeId="0" xr:uid="{00000000-0006-0000-0E00-00005B000000}">
      <text>
        <r>
          <rPr>
            <b/>
            <sz val="9"/>
            <color indexed="81"/>
            <rFont val="ＭＳ Ｐゴシック"/>
            <family val="3"/>
            <charset val="128"/>
          </rPr>
          <t>岩田京次:</t>
        </r>
        <r>
          <rPr>
            <sz val="9"/>
            <color indexed="81"/>
            <rFont val="ＭＳ Ｐゴシック"/>
            <family val="3"/>
            <charset val="128"/>
          </rPr>
          <t xml:space="preserve">
</t>
        </r>
      </text>
    </comment>
    <comment ref="BY77" authorId="0" shapeId="0" xr:uid="{00000000-0006-0000-0E00-00005C000000}">
      <text>
        <r>
          <rPr>
            <b/>
            <sz val="9"/>
            <color indexed="81"/>
            <rFont val="ＭＳ Ｐゴシック"/>
            <family val="3"/>
            <charset val="128"/>
          </rPr>
          <t>岩田京次:</t>
        </r>
        <r>
          <rPr>
            <sz val="9"/>
            <color indexed="81"/>
            <rFont val="ＭＳ Ｐゴシック"/>
            <family val="3"/>
            <charset val="128"/>
          </rPr>
          <t xml:space="preserve">
</t>
        </r>
      </text>
    </comment>
    <comment ref="CC77" authorId="0" shapeId="0" xr:uid="{00000000-0006-0000-0E00-00005D000000}">
      <text>
        <r>
          <rPr>
            <b/>
            <sz val="9"/>
            <color indexed="81"/>
            <rFont val="ＭＳ Ｐゴシック"/>
            <family val="3"/>
            <charset val="128"/>
          </rPr>
          <t>岩田京次:</t>
        </r>
        <r>
          <rPr>
            <sz val="9"/>
            <color indexed="81"/>
            <rFont val="ＭＳ Ｐゴシック"/>
            <family val="3"/>
            <charset val="128"/>
          </rPr>
          <t xml:space="preserve">
</t>
        </r>
      </text>
    </comment>
    <comment ref="CG77" authorId="0" shapeId="0" xr:uid="{00000000-0006-0000-0E00-00005E000000}">
      <text>
        <r>
          <rPr>
            <b/>
            <sz val="9"/>
            <color indexed="81"/>
            <rFont val="ＭＳ Ｐゴシック"/>
            <family val="3"/>
            <charset val="128"/>
          </rPr>
          <t>岩田京次:</t>
        </r>
        <r>
          <rPr>
            <sz val="9"/>
            <color indexed="81"/>
            <rFont val="ＭＳ Ｐゴシック"/>
            <family val="3"/>
            <charset val="128"/>
          </rPr>
          <t xml:space="preserve">
</t>
        </r>
      </text>
    </comment>
    <comment ref="CT77" authorId="0" shapeId="0" xr:uid="{00000000-0006-0000-0E00-00005F000000}">
      <text>
        <r>
          <rPr>
            <b/>
            <sz val="9"/>
            <color indexed="81"/>
            <rFont val="ＭＳ Ｐゴシック"/>
            <family val="3"/>
            <charset val="128"/>
          </rPr>
          <t>岩田京次:</t>
        </r>
        <r>
          <rPr>
            <sz val="9"/>
            <color indexed="81"/>
            <rFont val="ＭＳ Ｐゴシック"/>
            <family val="3"/>
            <charset val="128"/>
          </rPr>
          <t xml:space="preserve">
</t>
        </r>
      </text>
    </comment>
    <comment ref="CW77" authorId="0" shapeId="0" xr:uid="{00000000-0006-0000-0E00-000060000000}">
      <text>
        <r>
          <rPr>
            <b/>
            <sz val="9"/>
            <color indexed="81"/>
            <rFont val="ＭＳ Ｐゴシック"/>
            <family val="3"/>
            <charset val="128"/>
          </rPr>
          <t>岩田京次:</t>
        </r>
        <r>
          <rPr>
            <sz val="9"/>
            <color indexed="81"/>
            <rFont val="ＭＳ Ｐゴシック"/>
            <family val="3"/>
            <charset val="128"/>
          </rPr>
          <t xml:space="preserve">
</t>
        </r>
      </text>
    </comment>
    <comment ref="CZ77" authorId="0" shapeId="0" xr:uid="{00000000-0006-0000-0E00-000061000000}">
      <text>
        <r>
          <rPr>
            <b/>
            <sz val="9"/>
            <color indexed="81"/>
            <rFont val="ＭＳ Ｐゴシック"/>
            <family val="3"/>
            <charset val="128"/>
          </rPr>
          <t>岩田京次:</t>
        </r>
        <r>
          <rPr>
            <sz val="9"/>
            <color indexed="81"/>
            <rFont val="ＭＳ Ｐゴシック"/>
            <family val="3"/>
            <charset val="128"/>
          </rPr>
          <t xml:space="preserve">
</t>
        </r>
      </text>
    </comment>
    <comment ref="DC77" authorId="0" shapeId="0" xr:uid="{00000000-0006-0000-0E00-000062000000}">
      <text>
        <r>
          <rPr>
            <b/>
            <sz val="9"/>
            <color indexed="81"/>
            <rFont val="ＭＳ Ｐゴシック"/>
            <family val="3"/>
            <charset val="128"/>
          </rPr>
          <t>岩田京次:</t>
        </r>
        <r>
          <rPr>
            <sz val="9"/>
            <color indexed="81"/>
            <rFont val="ＭＳ Ｐゴシック"/>
            <family val="3"/>
            <charset val="128"/>
          </rPr>
          <t xml:space="preserve">
</t>
        </r>
      </text>
    </comment>
    <comment ref="DF77" authorId="0" shapeId="0" xr:uid="{00000000-0006-0000-0E00-000063000000}">
      <text>
        <r>
          <rPr>
            <b/>
            <sz val="9"/>
            <color indexed="81"/>
            <rFont val="ＭＳ Ｐゴシック"/>
            <family val="3"/>
            <charset val="128"/>
          </rPr>
          <t>岩田京次:</t>
        </r>
        <r>
          <rPr>
            <sz val="9"/>
            <color indexed="81"/>
            <rFont val="ＭＳ Ｐゴシック"/>
            <family val="3"/>
            <charset val="128"/>
          </rPr>
          <t xml:space="preserve">
</t>
        </r>
      </text>
    </comment>
    <comment ref="DI77" authorId="0" shapeId="0" xr:uid="{00000000-0006-0000-0E00-000064000000}">
      <text>
        <r>
          <rPr>
            <b/>
            <sz val="9"/>
            <color indexed="81"/>
            <rFont val="ＭＳ Ｐゴシック"/>
            <family val="3"/>
            <charset val="128"/>
          </rPr>
          <t>岩田京次:</t>
        </r>
        <r>
          <rPr>
            <sz val="9"/>
            <color indexed="81"/>
            <rFont val="ＭＳ Ｐゴシック"/>
            <family val="3"/>
            <charset val="128"/>
          </rPr>
          <t xml:space="preserve">
</t>
        </r>
      </text>
    </comment>
    <comment ref="DL77" authorId="0" shapeId="0" xr:uid="{00000000-0006-0000-0E00-000065000000}">
      <text>
        <r>
          <rPr>
            <b/>
            <sz val="9"/>
            <color indexed="81"/>
            <rFont val="ＭＳ Ｐゴシック"/>
            <family val="3"/>
            <charset val="128"/>
          </rPr>
          <t>岩田京次:</t>
        </r>
        <r>
          <rPr>
            <sz val="9"/>
            <color indexed="81"/>
            <rFont val="ＭＳ Ｐゴシック"/>
            <family val="3"/>
            <charset val="128"/>
          </rPr>
          <t xml:space="preserve">
</t>
        </r>
      </text>
    </comment>
    <comment ref="DO77" authorId="0" shapeId="0" xr:uid="{00000000-0006-0000-0E00-000066000000}">
      <text>
        <r>
          <rPr>
            <b/>
            <sz val="9"/>
            <color indexed="81"/>
            <rFont val="ＭＳ Ｐゴシック"/>
            <family val="3"/>
            <charset val="128"/>
          </rPr>
          <t>岩田京次:</t>
        </r>
        <r>
          <rPr>
            <sz val="9"/>
            <color indexed="81"/>
            <rFont val="ＭＳ Ｐゴシック"/>
            <family val="3"/>
            <charset val="128"/>
          </rPr>
          <t xml:space="preserve">
</t>
        </r>
      </text>
    </comment>
    <comment ref="DR77" authorId="0" shapeId="0" xr:uid="{00000000-0006-0000-0E00-000067000000}">
      <text>
        <r>
          <rPr>
            <b/>
            <sz val="9"/>
            <color indexed="81"/>
            <rFont val="ＭＳ Ｐゴシック"/>
            <family val="3"/>
            <charset val="128"/>
          </rPr>
          <t>岩田京次:</t>
        </r>
        <r>
          <rPr>
            <sz val="9"/>
            <color indexed="81"/>
            <rFont val="ＭＳ Ｐゴシック"/>
            <family val="3"/>
            <charset val="128"/>
          </rPr>
          <t xml:space="preserve">
</t>
        </r>
      </text>
    </comment>
    <comment ref="DU77" authorId="0" shapeId="0" xr:uid="{00000000-0006-0000-0E00-000068000000}">
      <text>
        <r>
          <rPr>
            <b/>
            <sz val="9"/>
            <color indexed="81"/>
            <rFont val="ＭＳ Ｐゴシック"/>
            <family val="3"/>
            <charset val="128"/>
          </rPr>
          <t>岩田京次:</t>
        </r>
        <r>
          <rPr>
            <sz val="9"/>
            <color indexed="81"/>
            <rFont val="ＭＳ Ｐゴシック"/>
            <family val="3"/>
            <charset val="128"/>
          </rPr>
          <t xml:space="preserve">
</t>
        </r>
      </text>
    </comment>
    <comment ref="EH77" authorId="0" shapeId="0" xr:uid="{00000000-0006-0000-0E00-000069000000}">
      <text>
        <r>
          <rPr>
            <b/>
            <sz val="9"/>
            <color indexed="81"/>
            <rFont val="ＭＳ Ｐゴシック"/>
            <family val="3"/>
            <charset val="128"/>
          </rPr>
          <t>岩田京次:</t>
        </r>
        <r>
          <rPr>
            <sz val="9"/>
            <color indexed="81"/>
            <rFont val="ＭＳ Ｐゴシック"/>
            <family val="3"/>
            <charset val="128"/>
          </rPr>
          <t xml:space="preserve">
</t>
        </r>
      </text>
    </comment>
    <comment ref="EK77" authorId="0" shapeId="0" xr:uid="{00000000-0006-0000-0E00-00006A000000}">
      <text>
        <r>
          <rPr>
            <b/>
            <sz val="9"/>
            <color indexed="81"/>
            <rFont val="ＭＳ Ｐゴシック"/>
            <family val="3"/>
            <charset val="128"/>
          </rPr>
          <t>岩田京次:</t>
        </r>
        <r>
          <rPr>
            <sz val="9"/>
            <color indexed="81"/>
            <rFont val="ＭＳ Ｐゴシック"/>
            <family val="3"/>
            <charset val="128"/>
          </rPr>
          <t xml:space="preserve">
</t>
        </r>
      </text>
    </comment>
    <comment ref="EN77" authorId="0" shapeId="0" xr:uid="{00000000-0006-0000-0E00-00006B000000}">
      <text>
        <r>
          <rPr>
            <b/>
            <sz val="9"/>
            <color indexed="81"/>
            <rFont val="ＭＳ Ｐゴシック"/>
            <family val="3"/>
            <charset val="128"/>
          </rPr>
          <t>岩田京次:</t>
        </r>
        <r>
          <rPr>
            <sz val="9"/>
            <color indexed="81"/>
            <rFont val="ＭＳ Ｐゴシック"/>
            <family val="3"/>
            <charset val="128"/>
          </rPr>
          <t xml:space="preserve">
</t>
        </r>
      </text>
    </comment>
    <comment ref="EQ77" authorId="0" shapeId="0" xr:uid="{00000000-0006-0000-0E00-00006C000000}">
      <text>
        <r>
          <rPr>
            <b/>
            <sz val="9"/>
            <color indexed="81"/>
            <rFont val="ＭＳ Ｐゴシック"/>
            <family val="3"/>
            <charset val="128"/>
          </rPr>
          <t>岩田京次:</t>
        </r>
        <r>
          <rPr>
            <sz val="9"/>
            <color indexed="81"/>
            <rFont val="ＭＳ Ｐゴシック"/>
            <family val="3"/>
            <charset val="128"/>
          </rPr>
          <t xml:space="preserve">
</t>
        </r>
      </text>
    </comment>
    <comment ref="ET77" authorId="0" shapeId="0" xr:uid="{00000000-0006-0000-0E00-00006D000000}">
      <text>
        <r>
          <rPr>
            <b/>
            <sz val="9"/>
            <color indexed="81"/>
            <rFont val="ＭＳ Ｐゴシック"/>
            <family val="3"/>
            <charset val="128"/>
          </rPr>
          <t>岩田京次:</t>
        </r>
        <r>
          <rPr>
            <sz val="9"/>
            <color indexed="81"/>
            <rFont val="ＭＳ Ｐゴシック"/>
            <family val="3"/>
            <charset val="128"/>
          </rPr>
          <t xml:space="preserve">
</t>
        </r>
      </text>
    </comment>
    <comment ref="EW77" authorId="0" shapeId="0" xr:uid="{00000000-0006-0000-0E00-00006E000000}">
      <text>
        <r>
          <rPr>
            <b/>
            <sz val="9"/>
            <color indexed="81"/>
            <rFont val="ＭＳ Ｐゴシック"/>
            <family val="3"/>
            <charset val="128"/>
          </rPr>
          <t>岩田京次:</t>
        </r>
        <r>
          <rPr>
            <sz val="9"/>
            <color indexed="81"/>
            <rFont val="ＭＳ Ｐゴシック"/>
            <family val="3"/>
            <charset val="128"/>
          </rPr>
          <t xml:space="preserve">
</t>
        </r>
      </text>
    </comment>
    <comment ref="EZ77" authorId="0" shapeId="0" xr:uid="{00000000-0006-0000-0E00-00006F000000}">
      <text>
        <r>
          <rPr>
            <b/>
            <sz val="9"/>
            <color indexed="81"/>
            <rFont val="ＭＳ Ｐゴシック"/>
            <family val="3"/>
            <charset val="128"/>
          </rPr>
          <t>岩田京次:</t>
        </r>
        <r>
          <rPr>
            <sz val="9"/>
            <color indexed="81"/>
            <rFont val="ＭＳ Ｐゴシック"/>
            <family val="3"/>
            <charset val="128"/>
          </rPr>
          <t xml:space="preserve">
</t>
        </r>
      </text>
    </comment>
    <comment ref="FC77" authorId="0" shapeId="0" xr:uid="{00000000-0006-0000-0E00-000070000000}">
      <text>
        <r>
          <rPr>
            <b/>
            <sz val="9"/>
            <color indexed="81"/>
            <rFont val="ＭＳ Ｐゴシック"/>
            <family val="3"/>
            <charset val="128"/>
          </rPr>
          <t>岩田京次:</t>
        </r>
        <r>
          <rPr>
            <sz val="9"/>
            <color indexed="81"/>
            <rFont val="ＭＳ Ｐゴシック"/>
            <family val="3"/>
            <charset val="128"/>
          </rPr>
          <t xml:space="preserve">
</t>
        </r>
      </text>
    </comment>
    <comment ref="FF77" authorId="0" shapeId="0" xr:uid="{00000000-0006-0000-0E00-000071000000}">
      <text>
        <r>
          <rPr>
            <b/>
            <sz val="9"/>
            <color indexed="81"/>
            <rFont val="ＭＳ Ｐゴシック"/>
            <family val="3"/>
            <charset val="128"/>
          </rPr>
          <t>岩田京次:</t>
        </r>
        <r>
          <rPr>
            <sz val="9"/>
            <color indexed="81"/>
            <rFont val="ＭＳ Ｐゴシック"/>
            <family val="3"/>
            <charset val="128"/>
          </rPr>
          <t xml:space="preserve">
</t>
        </r>
      </text>
    </comment>
    <comment ref="FI77" authorId="0" shapeId="0" xr:uid="{00000000-0006-0000-0E00-000072000000}">
      <text>
        <r>
          <rPr>
            <b/>
            <sz val="9"/>
            <color indexed="81"/>
            <rFont val="ＭＳ Ｐゴシック"/>
            <family val="3"/>
            <charset val="128"/>
          </rPr>
          <t>岩田京次:</t>
        </r>
        <r>
          <rPr>
            <sz val="9"/>
            <color indexed="81"/>
            <rFont val="ＭＳ Ｐゴシック"/>
            <family val="3"/>
            <charset val="128"/>
          </rPr>
          <t xml:space="preserve">
</t>
        </r>
      </text>
    </comment>
    <comment ref="AT83" authorId="0" shapeId="0" xr:uid="{00000000-0006-0000-0E00-000073000000}">
      <text>
        <r>
          <rPr>
            <b/>
            <sz val="9"/>
            <color indexed="81"/>
            <rFont val="ＭＳ Ｐゴシック"/>
            <family val="3"/>
            <charset val="128"/>
          </rPr>
          <t>岩田京次:</t>
        </r>
        <r>
          <rPr>
            <sz val="9"/>
            <color indexed="81"/>
            <rFont val="ＭＳ Ｐゴシック"/>
            <family val="3"/>
            <charset val="128"/>
          </rPr>
          <t xml:space="preserve">
</t>
        </r>
      </text>
    </comment>
    <comment ref="AX83" authorId="0" shapeId="0" xr:uid="{00000000-0006-0000-0E00-000074000000}">
      <text>
        <r>
          <rPr>
            <b/>
            <sz val="9"/>
            <color indexed="81"/>
            <rFont val="ＭＳ Ｐゴシック"/>
            <family val="3"/>
            <charset val="128"/>
          </rPr>
          <t>岩田京次:</t>
        </r>
        <r>
          <rPr>
            <sz val="9"/>
            <color indexed="81"/>
            <rFont val="ＭＳ Ｐゴシック"/>
            <family val="3"/>
            <charset val="128"/>
          </rPr>
          <t xml:space="preserve">
</t>
        </r>
      </text>
    </comment>
    <comment ref="BB83" authorId="0" shapeId="0" xr:uid="{00000000-0006-0000-0E00-000075000000}">
      <text>
        <r>
          <rPr>
            <b/>
            <sz val="9"/>
            <color indexed="81"/>
            <rFont val="ＭＳ Ｐゴシック"/>
            <family val="3"/>
            <charset val="128"/>
          </rPr>
          <t>岩田京次:</t>
        </r>
        <r>
          <rPr>
            <sz val="9"/>
            <color indexed="81"/>
            <rFont val="ＭＳ Ｐゴシック"/>
            <family val="3"/>
            <charset val="128"/>
          </rPr>
          <t xml:space="preserve">
</t>
        </r>
      </text>
    </comment>
    <comment ref="AT88" authorId="0" shapeId="0" xr:uid="{00000000-0006-0000-0E00-000076000000}">
      <text>
        <r>
          <rPr>
            <b/>
            <sz val="9"/>
            <color indexed="81"/>
            <rFont val="ＭＳ Ｐゴシック"/>
            <family val="3"/>
            <charset val="128"/>
          </rPr>
          <t>岩田京次:</t>
        </r>
        <r>
          <rPr>
            <sz val="9"/>
            <color indexed="81"/>
            <rFont val="ＭＳ Ｐゴシック"/>
            <family val="3"/>
            <charset val="128"/>
          </rPr>
          <t xml:space="preserve">
</t>
        </r>
      </text>
    </comment>
    <comment ref="AT90" authorId="0" shapeId="0" xr:uid="{00000000-0006-0000-0E00-000077000000}">
      <text>
        <r>
          <rPr>
            <b/>
            <sz val="9"/>
            <color indexed="81"/>
            <rFont val="ＭＳ Ｐゴシック"/>
            <family val="3"/>
            <charset val="128"/>
          </rPr>
          <t>岩田京次:</t>
        </r>
        <r>
          <rPr>
            <sz val="9"/>
            <color indexed="81"/>
            <rFont val="ＭＳ Ｐゴシック"/>
            <family val="3"/>
            <charset val="128"/>
          </rPr>
          <t xml:space="preserve">
</t>
        </r>
      </text>
    </comment>
    <comment ref="AT92" authorId="0" shapeId="0" xr:uid="{00000000-0006-0000-0E00-000078000000}">
      <text>
        <r>
          <rPr>
            <b/>
            <sz val="9"/>
            <color indexed="81"/>
            <rFont val="ＭＳ Ｐゴシック"/>
            <family val="3"/>
            <charset val="128"/>
          </rPr>
          <t>岩田京次:</t>
        </r>
        <r>
          <rPr>
            <sz val="9"/>
            <color indexed="81"/>
            <rFont val="ＭＳ Ｐゴシック"/>
            <family val="3"/>
            <charset val="128"/>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iwata</author>
  </authors>
  <commentList>
    <comment ref="D2" authorId="0" shapeId="0" xr:uid="{00000000-0006-0000-1000-000001000000}">
      <text>
        <r>
          <rPr>
            <b/>
            <sz val="9"/>
            <color indexed="81"/>
            <rFont val="ＭＳ Ｐゴシック"/>
            <family val="3"/>
            <charset val="128"/>
          </rPr>
          <t>iwata:</t>
        </r>
        <r>
          <rPr>
            <sz val="9"/>
            <color indexed="81"/>
            <rFont val="ＭＳ Ｐゴシック"/>
            <family val="3"/>
            <charset val="128"/>
          </rPr>
          <t xml:space="preserve">
</t>
        </r>
      </text>
    </comment>
    <comment ref="E4" authorId="0" shapeId="0" xr:uid="{00000000-0006-0000-1000-000002000000}">
      <text>
        <r>
          <rPr>
            <b/>
            <sz val="9"/>
            <color indexed="81"/>
            <rFont val="ＭＳ Ｐゴシック"/>
            <family val="3"/>
            <charset val="128"/>
          </rPr>
          <t>iwata:</t>
        </r>
        <r>
          <rPr>
            <sz val="9"/>
            <color indexed="81"/>
            <rFont val="ＭＳ Ｐゴシック"/>
            <family val="3"/>
            <charset val="128"/>
          </rPr>
          <t xml:space="preserve">
</t>
        </r>
      </text>
    </comment>
    <comment ref="F4" authorId="0" shapeId="0" xr:uid="{00000000-0006-0000-1000-000003000000}">
      <text>
        <r>
          <rPr>
            <b/>
            <sz val="9"/>
            <color indexed="81"/>
            <rFont val="ＭＳ Ｐゴシック"/>
            <family val="3"/>
            <charset val="128"/>
          </rPr>
          <t>iwata:</t>
        </r>
        <r>
          <rPr>
            <sz val="9"/>
            <color indexed="81"/>
            <rFont val="ＭＳ Ｐゴシック"/>
            <family val="3"/>
            <charset val="128"/>
          </rPr>
          <t xml:space="preserve">
</t>
        </r>
      </text>
    </comment>
    <comment ref="H4" authorId="0" shapeId="0" xr:uid="{00000000-0006-0000-1000-000004000000}">
      <text>
        <r>
          <rPr>
            <b/>
            <sz val="9"/>
            <color indexed="81"/>
            <rFont val="ＭＳ Ｐゴシック"/>
            <family val="3"/>
            <charset val="128"/>
          </rPr>
          <t>iwata:</t>
        </r>
        <r>
          <rPr>
            <sz val="9"/>
            <color indexed="81"/>
            <rFont val="ＭＳ Ｐゴシック"/>
            <family val="3"/>
            <charset val="128"/>
          </rPr>
          <t xml:space="preserve">
</t>
        </r>
      </text>
    </comment>
    <comment ref="E5" authorId="0" shapeId="0" xr:uid="{00000000-0006-0000-1000-000005000000}">
      <text>
        <r>
          <rPr>
            <b/>
            <sz val="9"/>
            <color indexed="81"/>
            <rFont val="ＭＳ Ｐゴシック"/>
            <family val="3"/>
            <charset val="128"/>
          </rPr>
          <t>iwata:</t>
        </r>
        <r>
          <rPr>
            <sz val="9"/>
            <color indexed="81"/>
            <rFont val="ＭＳ Ｐゴシック"/>
            <family val="3"/>
            <charset val="128"/>
          </rPr>
          <t xml:space="preserve">
</t>
        </r>
      </text>
    </comment>
    <comment ref="F5" authorId="0" shapeId="0" xr:uid="{00000000-0006-0000-1000-000006000000}">
      <text>
        <r>
          <rPr>
            <b/>
            <sz val="9"/>
            <color indexed="81"/>
            <rFont val="ＭＳ Ｐゴシック"/>
            <family val="3"/>
            <charset val="128"/>
          </rPr>
          <t>iwata:</t>
        </r>
        <r>
          <rPr>
            <sz val="9"/>
            <color indexed="81"/>
            <rFont val="ＭＳ Ｐゴシック"/>
            <family val="3"/>
            <charset val="128"/>
          </rPr>
          <t xml:space="preserve">
</t>
        </r>
      </text>
    </comment>
    <comment ref="H5" authorId="0" shapeId="0" xr:uid="{00000000-0006-0000-1000-000007000000}">
      <text>
        <r>
          <rPr>
            <b/>
            <sz val="9"/>
            <color indexed="81"/>
            <rFont val="ＭＳ Ｐゴシック"/>
            <family val="3"/>
            <charset val="128"/>
          </rPr>
          <t>iwata:</t>
        </r>
        <r>
          <rPr>
            <sz val="9"/>
            <color indexed="81"/>
            <rFont val="ＭＳ Ｐゴシック"/>
            <family val="3"/>
            <charset val="128"/>
          </rPr>
          <t xml:space="preserve">
</t>
        </r>
      </text>
    </comment>
    <comment ref="E6" authorId="0" shapeId="0" xr:uid="{00000000-0006-0000-1000-000008000000}">
      <text>
        <r>
          <rPr>
            <b/>
            <sz val="9"/>
            <color indexed="81"/>
            <rFont val="ＭＳ Ｐゴシック"/>
            <family val="3"/>
            <charset val="128"/>
          </rPr>
          <t>iwata:</t>
        </r>
        <r>
          <rPr>
            <sz val="9"/>
            <color indexed="81"/>
            <rFont val="ＭＳ Ｐゴシック"/>
            <family val="3"/>
            <charset val="128"/>
          </rPr>
          <t xml:space="preserve">
</t>
        </r>
      </text>
    </comment>
    <comment ref="F6" authorId="0" shapeId="0" xr:uid="{00000000-0006-0000-1000-000009000000}">
      <text>
        <r>
          <rPr>
            <b/>
            <sz val="9"/>
            <color indexed="81"/>
            <rFont val="ＭＳ Ｐゴシック"/>
            <family val="3"/>
            <charset val="128"/>
          </rPr>
          <t>iwata:</t>
        </r>
        <r>
          <rPr>
            <sz val="9"/>
            <color indexed="81"/>
            <rFont val="ＭＳ Ｐゴシック"/>
            <family val="3"/>
            <charset val="128"/>
          </rPr>
          <t xml:space="preserve">
</t>
        </r>
      </text>
    </comment>
    <comment ref="H6" authorId="0" shapeId="0" xr:uid="{00000000-0006-0000-1000-00000A000000}">
      <text>
        <r>
          <rPr>
            <b/>
            <sz val="9"/>
            <color indexed="81"/>
            <rFont val="ＭＳ Ｐゴシック"/>
            <family val="3"/>
            <charset val="128"/>
          </rPr>
          <t>iwata:</t>
        </r>
        <r>
          <rPr>
            <sz val="9"/>
            <color indexed="81"/>
            <rFont val="ＭＳ Ｐゴシック"/>
            <family val="3"/>
            <charset val="128"/>
          </rPr>
          <t xml:space="preserve">
</t>
        </r>
      </text>
    </comment>
    <comment ref="K28" authorId="0" shapeId="0" xr:uid="{00000000-0006-0000-1000-00000B000000}">
      <text>
        <r>
          <rPr>
            <b/>
            <sz val="9"/>
            <color indexed="81"/>
            <rFont val="ＭＳ Ｐゴシック"/>
            <family val="3"/>
            <charset val="128"/>
          </rPr>
          <t>iwata:</t>
        </r>
        <r>
          <rPr>
            <sz val="9"/>
            <color indexed="81"/>
            <rFont val="ＭＳ Ｐゴシック"/>
            <family val="3"/>
            <charset val="128"/>
          </rPr>
          <t xml:space="preserve">
</t>
        </r>
      </text>
    </comment>
    <comment ref="K29" authorId="0" shapeId="0" xr:uid="{00000000-0006-0000-1000-00000C000000}">
      <text>
        <r>
          <rPr>
            <b/>
            <sz val="9"/>
            <color indexed="81"/>
            <rFont val="ＭＳ Ｐゴシック"/>
            <family val="3"/>
            <charset val="128"/>
          </rPr>
          <t>iwata:</t>
        </r>
        <r>
          <rPr>
            <sz val="9"/>
            <color indexed="81"/>
            <rFont val="ＭＳ Ｐゴシック"/>
            <family val="3"/>
            <charset val="128"/>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 xml:space="preserve">岩田京次 </author>
  </authors>
  <commentList>
    <comment ref="AC11" authorId="0" shapeId="0" xr:uid="{00000000-0006-0000-1100-000001000000}">
      <text>
        <r>
          <rPr>
            <b/>
            <sz val="9"/>
            <color indexed="81"/>
            <rFont val="ＭＳ Ｐゴシック"/>
            <family val="3"/>
            <charset val="128"/>
          </rPr>
          <t>岩田京次 :</t>
        </r>
        <r>
          <rPr>
            <sz val="9"/>
            <color indexed="81"/>
            <rFont val="ＭＳ Ｐゴシック"/>
            <family val="3"/>
            <charset val="128"/>
          </rPr>
          <t xml:space="preserve">
</t>
        </r>
      </text>
    </comment>
    <comment ref="AG11" authorId="0" shapeId="0" xr:uid="{00000000-0006-0000-1100-000002000000}">
      <text>
        <r>
          <rPr>
            <b/>
            <sz val="9"/>
            <color indexed="81"/>
            <rFont val="ＭＳ Ｐゴシック"/>
            <family val="3"/>
            <charset val="128"/>
          </rPr>
          <t>岩田京次 :</t>
        </r>
        <r>
          <rPr>
            <sz val="9"/>
            <color indexed="81"/>
            <rFont val="ＭＳ Ｐゴシック"/>
            <family val="3"/>
            <charset val="128"/>
          </rPr>
          <t xml:space="preserve">
</t>
        </r>
      </text>
    </comment>
    <comment ref="AK11" authorId="0" shapeId="0" xr:uid="{00000000-0006-0000-1100-000003000000}">
      <text>
        <r>
          <rPr>
            <b/>
            <sz val="9"/>
            <color indexed="81"/>
            <rFont val="ＭＳ Ｐゴシック"/>
            <family val="3"/>
            <charset val="128"/>
          </rPr>
          <t>岩田京次 :</t>
        </r>
        <r>
          <rPr>
            <sz val="9"/>
            <color indexed="81"/>
            <rFont val="ＭＳ Ｐゴシック"/>
            <family val="3"/>
            <charset val="128"/>
          </rPr>
          <t xml:space="preserve">
</t>
        </r>
      </text>
    </comment>
    <comment ref="F18" authorId="0" shapeId="0" xr:uid="{00000000-0006-0000-1100-000004000000}">
      <text>
        <r>
          <rPr>
            <b/>
            <sz val="9"/>
            <color indexed="81"/>
            <rFont val="ＭＳ Ｐゴシック"/>
            <family val="3"/>
            <charset val="128"/>
          </rPr>
          <t>岩田京次 :</t>
        </r>
        <r>
          <rPr>
            <sz val="9"/>
            <color indexed="81"/>
            <rFont val="ＭＳ Ｐゴシック"/>
            <family val="3"/>
            <charset val="128"/>
          </rPr>
          <t xml:space="preserve">
</t>
        </r>
      </text>
    </comment>
    <comment ref="M18" authorId="0" shapeId="0" xr:uid="{00000000-0006-0000-1100-000005000000}">
      <text>
        <r>
          <rPr>
            <b/>
            <sz val="9"/>
            <color indexed="81"/>
            <rFont val="ＭＳ Ｐゴシック"/>
            <family val="3"/>
            <charset val="128"/>
          </rPr>
          <t>岩田京次 :</t>
        </r>
        <r>
          <rPr>
            <sz val="9"/>
            <color indexed="81"/>
            <rFont val="ＭＳ Ｐゴシック"/>
            <family val="3"/>
            <charset val="128"/>
          </rPr>
          <t xml:space="preserve">
</t>
        </r>
      </text>
    </comment>
    <comment ref="AD18" authorId="0" shapeId="0" xr:uid="{00000000-0006-0000-1100-000006000000}">
      <text>
        <r>
          <rPr>
            <b/>
            <sz val="9"/>
            <color indexed="81"/>
            <rFont val="ＭＳ Ｐゴシック"/>
            <family val="3"/>
            <charset val="128"/>
          </rPr>
          <t>岩田京次 :</t>
        </r>
        <r>
          <rPr>
            <sz val="9"/>
            <color indexed="81"/>
            <rFont val="ＭＳ Ｐゴシック"/>
            <family val="3"/>
            <charset val="128"/>
          </rPr>
          <t xml:space="preserve">
</t>
        </r>
      </text>
    </comment>
    <comment ref="F19" authorId="0" shapeId="0" xr:uid="{00000000-0006-0000-1100-000007000000}">
      <text>
        <r>
          <rPr>
            <b/>
            <sz val="9"/>
            <color indexed="81"/>
            <rFont val="ＭＳ Ｐゴシック"/>
            <family val="3"/>
            <charset val="128"/>
          </rPr>
          <t>岩田京次 :</t>
        </r>
        <r>
          <rPr>
            <sz val="9"/>
            <color indexed="81"/>
            <rFont val="ＭＳ Ｐゴシック"/>
            <family val="3"/>
            <charset val="128"/>
          </rPr>
          <t xml:space="preserve">
</t>
        </r>
      </text>
    </comment>
    <comment ref="M19" authorId="0" shapeId="0" xr:uid="{00000000-0006-0000-1100-000008000000}">
      <text>
        <r>
          <rPr>
            <b/>
            <sz val="9"/>
            <color indexed="81"/>
            <rFont val="ＭＳ Ｐゴシック"/>
            <family val="3"/>
            <charset val="128"/>
          </rPr>
          <t>岩田京次 :</t>
        </r>
        <r>
          <rPr>
            <sz val="9"/>
            <color indexed="81"/>
            <rFont val="ＭＳ Ｐゴシック"/>
            <family val="3"/>
            <charset val="128"/>
          </rPr>
          <t xml:space="preserve">
</t>
        </r>
      </text>
    </comment>
    <comment ref="AD19" authorId="0" shapeId="0" xr:uid="{00000000-0006-0000-1100-000009000000}">
      <text>
        <r>
          <rPr>
            <b/>
            <sz val="9"/>
            <color indexed="81"/>
            <rFont val="ＭＳ Ｐゴシック"/>
            <family val="3"/>
            <charset val="128"/>
          </rPr>
          <t>岩田京次 :</t>
        </r>
        <r>
          <rPr>
            <sz val="9"/>
            <color indexed="81"/>
            <rFont val="ＭＳ Ｐゴシック"/>
            <family val="3"/>
            <charset val="128"/>
          </rPr>
          <t xml:space="preserve">
</t>
        </r>
      </text>
    </comment>
    <comment ref="F20" authorId="0" shapeId="0" xr:uid="{00000000-0006-0000-1100-00000A000000}">
      <text>
        <r>
          <rPr>
            <b/>
            <sz val="9"/>
            <color indexed="81"/>
            <rFont val="ＭＳ Ｐゴシック"/>
            <family val="3"/>
            <charset val="128"/>
          </rPr>
          <t>岩田京次 :</t>
        </r>
        <r>
          <rPr>
            <sz val="9"/>
            <color indexed="81"/>
            <rFont val="ＭＳ Ｐゴシック"/>
            <family val="3"/>
            <charset val="128"/>
          </rPr>
          <t xml:space="preserve">
</t>
        </r>
      </text>
    </comment>
    <comment ref="M20" authorId="0" shapeId="0" xr:uid="{00000000-0006-0000-1100-00000B000000}">
      <text>
        <r>
          <rPr>
            <b/>
            <sz val="9"/>
            <color indexed="81"/>
            <rFont val="ＭＳ Ｐゴシック"/>
            <family val="3"/>
            <charset val="128"/>
          </rPr>
          <t>岩田京次 :</t>
        </r>
        <r>
          <rPr>
            <sz val="9"/>
            <color indexed="81"/>
            <rFont val="ＭＳ Ｐゴシック"/>
            <family val="3"/>
            <charset val="128"/>
          </rPr>
          <t xml:space="preserve">
</t>
        </r>
      </text>
    </comment>
    <comment ref="AD20" authorId="0" shapeId="0" xr:uid="{00000000-0006-0000-1100-00000C000000}">
      <text>
        <r>
          <rPr>
            <b/>
            <sz val="9"/>
            <color indexed="81"/>
            <rFont val="ＭＳ Ｐゴシック"/>
            <family val="3"/>
            <charset val="128"/>
          </rPr>
          <t>岩田京次 :</t>
        </r>
        <r>
          <rPr>
            <sz val="9"/>
            <color indexed="81"/>
            <rFont val="ＭＳ Ｐゴシック"/>
            <family val="3"/>
            <charset val="128"/>
          </rPr>
          <t xml:space="preserve">
</t>
        </r>
      </text>
    </comment>
    <comment ref="F21" authorId="0" shapeId="0" xr:uid="{00000000-0006-0000-1100-00000D000000}">
      <text>
        <r>
          <rPr>
            <b/>
            <sz val="9"/>
            <color indexed="81"/>
            <rFont val="ＭＳ Ｐゴシック"/>
            <family val="3"/>
            <charset val="128"/>
          </rPr>
          <t>岩田京次 :</t>
        </r>
        <r>
          <rPr>
            <sz val="9"/>
            <color indexed="81"/>
            <rFont val="ＭＳ Ｐゴシック"/>
            <family val="3"/>
            <charset val="128"/>
          </rPr>
          <t xml:space="preserve">
</t>
        </r>
      </text>
    </comment>
    <comment ref="M21" authorId="0" shapeId="0" xr:uid="{00000000-0006-0000-1100-00000E000000}">
      <text>
        <r>
          <rPr>
            <b/>
            <sz val="9"/>
            <color indexed="81"/>
            <rFont val="ＭＳ Ｐゴシック"/>
            <family val="3"/>
            <charset val="128"/>
          </rPr>
          <t>岩田京次 :</t>
        </r>
        <r>
          <rPr>
            <sz val="9"/>
            <color indexed="81"/>
            <rFont val="ＭＳ Ｐゴシック"/>
            <family val="3"/>
            <charset val="128"/>
          </rPr>
          <t xml:space="preserve">
</t>
        </r>
      </text>
    </comment>
    <comment ref="AD21" authorId="0" shapeId="0" xr:uid="{00000000-0006-0000-1100-00000F000000}">
      <text>
        <r>
          <rPr>
            <b/>
            <sz val="9"/>
            <color indexed="81"/>
            <rFont val="ＭＳ Ｐゴシック"/>
            <family val="3"/>
            <charset val="128"/>
          </rPr>
          <t>岩田京次 :</t>
        </r>
        <r>
          <rPr>
            <sz val="9"/>
            <color indexed="81"/>
            <rFont val="ＭＳ Ｐゴシック"/>
            <family val="3"/>
            <charset val="128"/>
          </rPr>
          <t xml:space="preserve">
</t>
        </r>
      </text>
    </comment>
    <comment ref="F22" authorId="0" shapeId="0" xr:uid="{00000000-0006-0000-1100-000010000000}">
      <text>
        <r>
          <rPr>
            <b/>
            <sz val="9"/>
            <color indexed="81"/>
            <rFont val="ＭＳ Ｐゴシック"/>
            <family val="3"/>
            <charset val="128"/>
          </rPr>
          <t>岩田京次 :</t>
        </r>
        <r>
          <rPr>
            <sz val="9"/>
            <color indexed="81"/>
            <rFont val="ＭＳ Ｐゴシック"/>
            <family val="3"/>
            <charset val="128"/>
          </rPr>
          <t xml:space="preserve">
</t>
        </r>
      </text>
    </comment>
    <comment ref="M22" authorId="0" shapeId="0" xr:uid="{00000000-0006-0000-1100-000011000000}">
      <text>
        <r>
          <rPr>
            <b/>
            <sz val="9"/>
            <color indexed="81"/>
            <rFont val="ＭＳ Ｐゴシック"/>
            <family val="3"/>
            <charset val="128"/>
          </rPr>
          <t>岩田京次 :</t>
        </r>
        <r>
          <rPr>
            <sz val="9"/>
            <color indexed="81"/>
            <rFont val="ＭＳ Ｐゴシック"/>
            <family val="3"/>
            <charset val="128"/>
          </rPr>
          <t xml:space="preserve">
</t>
        </r>
      </text>
    </comment>
    <comment ref="AD22" authorId="0" shapeId="0" xr:uid="{00000000-0006-0000-1100-000012000000}">
      <text>
        <r>
          <rPr>
            <b/>
            <sz val="9"/>
            <color indexed="81"/>
            <rFont val="ＭＳ Ｐゴシック"/>
            <family val="3"/>
            <charset val="128"/>
          </rPr>
          <t>岩田京次 :</t>
        </r>
        <r>
          <rPr>
            <sz val="9"/>
            <color indexed="81"/>
            <rFont val="ＭＳ Ｐゴシック"/>
            <family val="3"/>
            <charset val="128"/>
          </rPr>
          <t xml:space="preserve">
</t>
        </r>
      </text>
    </comment>
    <comment ref="F23" authorId="0" shapeId="0" xr:uid="{00000000-0006-0000-1100-000013000000}">
      <text>
        <r>
          <rPr>
            <b/>
            <sz val="9"/>
            <color indexed="81"/>
            <rFont val="ＭＳ Ｐゴシック"/>
            <family val="3"/>
            <charset val="128"/>
          </rPr>
          <t>岩田京次 :</t>
        </r>
        <r>
          <rPr>
            <sz val="9"/>
            <color indexed="81"/>
            <rFont val="ＭＳ Ｐゴシック"/>
            <family val="3"/>
            <charset val="128"/>
          </rPr>
          <t xml:space="preserve">
</t>
        </r>
      </text>
    </comment>
    <comment ref="M23" authorId="0" shapeId="0" xr:uid="{00000000-0006-0000-1100-000014000000}">
      <text>
        <r>
          <rPr>
            <b/>
            <sz val="9"/>
            <color indexed="81"/>
            <rFont val="ＭＳ Ｐゴシック"/>
            <family val="3"/>
            <charset val="128"/>
          </rPr>
          <t>岩田京次 :</t>
        </r>
        <r>
          <rPr>
            <sz val="9"/>
            <color indexed="81"/>
            <rFont val="ＭＳ Ｐゴシック"/>
            <family val="3"/>
            <charset val="128"/>
          </rPr>
          <t xml:space="preserve">
</t>
        </r>
      </text>
    </comment>
    <comment ref="AD23" authorId="0" shapeId="0" xr:uid="{00000000-0006-0000-1100-000015000000}">
      <text>
        <r>
          <rPr>
            <b/>
            <sz val="9"/>
            <color indexed="81"/>
            <rFont val="ＭＳ Ｐゴシック"/>
            <family val="3"/>
            <charset val="128"/>
          </rPr>
          <t>岩田京次 :</t>
        </r>
        <r>
          <rPr>
            <sz val="9"/>
            <color indexed="81"/>
            <rFont val="ＭＳ Ｐゴシック"/>
            <family val="3"/>
            <charset val="128"/>
          </rPr>
          <t xml:space="preserve">
</t>
        </r>
      </text>
    </comment>
    <comment ref="F24" authorId="0" shapeId="0" xr:uid="{00000000-0006-0000-1100-000016000000}">
      <text>
        <r>
          <rPr>
            <b/>
            <sz val="9"/>
            <color indexed="81"/>
            <rFont val="ＭＳ Ｐゴシック"/>
            <family val="3"/>
            <charset val="128"/>
          </rPr>
          <t>岩田京次 :</t>
        </r>
        <r>
          <rPr>
            <sz val="9"/>
            <color indexed="81"/>
            <rFont val="ＭＳ Ｐゴシック"/>
            <family val="3"/>
            <charset val="128"/>
          </rPr>
          <t xml:space="preserve">
</t>
        </r>
      </text>
    </comment>
    <comment ref="M24" authorId="0" shapeId="0" xr:uid="{00000000-0006-0000-1100-000017000000}">
      <text>
        <r>
          <rPr>
            <b/>
            <sz val="9"/>
            <color indexed="81"/>
            <rFont val="ＭＳ Ｐゴシック"/>
            <family val="3"/>
            <charset val="128"/>
          </rPr>
          <t>岩田京次 :</t>
        </r>
        <r>
          <rPr>
            <sz val="9"/>
            <color indexed="81"/>
            <rFont val="ＭＳ Ｐゴシック"/>
            <family val="3"/>
            <charset val="128"/>
          </rPr>
          <t xml:space="preserve">
</t>
        </r>
      </text>
    </comment>
    <comment ref="AD24" authorId="0" shapeId="0" xr:uid="{00000000-0006-0000-1100-000018000000}">
      <text>
        <r>
          <rPr>
            <b/>
            <sz val="9"/>
            <color indexed="81"/>
            <rFont val="ＭＳ Ｐゴシック"/>
            <family val="3"/>
            <charset val="128"/>
          </rPr>
          <t>岩田京次 :</t>
        </r>
        <r>
          <rPr>
            <sz val="9"/>
            <color indexed="81"/>
            <rFont val="ＭＳ Ｐゴシック"/>
            <family val="3"/>
            <charset val="128"/>
          </rPr>
          <t xml:space="preserve">
</t>
        </r>
      </text>
    </comment>
    <comment ref="F25" authorId="0" shapeId="0" xr:uid="{00000000-0006-0000-1100-000019000000}">
      <text>
        <r>
          <rPr>
            <b/>
            <sz val="9"/>
            <color indexed="81"/>
            <rFont val="ＭＳ Ｐゴシック"/>
            <family val="3"/>
            <charset val="128"/>
          </rPr>
          <t>岩田京次 :</t>
        </r>
        <r>
          <rPr>
            <sz val="9"/>
            <color indexed="81"/>
            <rFont val="ＭＳ Ｐゴシック"/>
            <family val="3"/>
            <charset val="128"/>
          </rPr>
          <t xml:space="preserve">
</t>
        </r>
      </text>
    </comment>
    <comment ref="M25" authorId="0" shapeId="0" xr:uid="{00000000-0006-0000-1100-00001A000000}">
      <text>
        <r>
          <rPr>
            <b/>
            <sz val="9"/>
            <color indexed="81"/>
            <rFont val="ＭＳ Ｐゴシック"/>
            <family val="3"/>
            <charset val="128"/>
          </rPr>
          <t>岩田京次 :</t>
        </r>
        <r>
          <rPr>
            <sz val="9"/>
            <color indexed="81"/>
            <rFont val="ＭＳ Ｐゴシック"/>
            <family val="3"/>
            <charset val="128"/>
          </rPr>
          <t xml:space="preserve">
</t>
        </r>
      </text>
    </comment>
    <comment ref="AD25" authorId="0" shapeId="0" xr:uid="{00000000-0006-0000-1100-00001B000000}">
      <text>
        <r>
          <rPr>
            <b/>
            <sz val="9"/>
            <color indexed="81"/>
            <rFont val="ＭＳ Ｐゴシック"/>
            <family val="3"/>
            <charset val="128"/>
          </rPr>
          <t>岩田京次 :</t>
        </r>
        <r>
          <rPr>
            <sz val="9"/>
            <color indexed="81"/>
            <rFont val="ＭＳ Ｐゴシック"/>
            <family val="3"/>
            <charset val="128"/>
          </rPr>
          <t xml:space="preserve">
</t>
        </r>
      </text>
    </comment>
    <comment ref="F26" authorId="0" shapeId="0" xr:uid="{00000000-0006-0000-1100-00001C000000}">
      <text>
        <r>
          <rPr>
            <b/>
            <sz val="9"/>
            <color indexed="81"/>
            <rFont val="ＭＳ Ｐゴシック"/>
            <family val="3"/>
            <charset val="128"/>
          </rPr>
          <t>岩田京次 :</t>
        </r>
        <r>
          <rPr>
            <sz val="9"/>
            <color indexed="81"/>
            <rFont val="ＭＳ Ｐゴシック"/>
            <family val="3"/>
            <charset val="128"/>
          </rPr>
          <t xml:space="preserve">
</t>
        </r>
      </text>
    </comment>
    <comment ref="M26" authorId="0" shapeId="0" xr:uid="{00000000-0006-0000-1100-00001D000000}">
      <text>
        <r>
          <rPr>
            <b/>
            <sz val="9"/>
            <color indexed="81"/>
            <rFont val="ＭＳ Ｐゴシック"/>
            <family val="3"/>
            <charset val="128"/>
          </rPr>
          <t>岩田京次 :</t>
        </r>
        <r>
          <rPr>
            <sz val="9"/>
            <color indexed="81"/>
            <rFont val="ＭＳ Ｐゴシック"/>
            <family val="3"/>
            <charset val="128"/>
          </rPr>
          <t xml:space="preserve">
</t>
        </r>
      </text>
    </comment>
    <comment ref="AD26" authorId="0" shapeId="0" xr:uid="{00000000-0006-0000-1100-00001E000000}">
      <text>
        <r>
          <rPr>
            <b/>
            <sz val="9"/>
            <color indexed="81"/>
            <rFont val="ＭＳ Ｐゴシック"/>
            <family val="3"/>
            <charset val="128"/>
          </rPr>
          <t>岩田京次 :</t>
        </r>
        <r>
          <rPr>
            <sz val="9"/>
            <color indexed="81"/>
            <rFont val="ＭＳ Ｐゴシック"/>
            <family val="3"/>
            <charset val="128"/>
          </rPr>
          <t xml:space="preserve">
</t>
        </r>
      </text>
    </comment>
    <comment ref="F27" authorId="0" shapeId="0" xr:uid="{00000000-0006-0000-1100-00001F000000}">
      <text>
        <r>
          <rPr>
            <b/>
            <sz val="9"/>
            <color indexed="81"/>
            <rFont val="ＭＳ Ｐゴシック"/>
            <family val="3"/>
            <charset val="128"/>
          </rPr>
          <t>岩田京次 :</t>
        </r>
        <r>
          <rPr>
            <sz val="9"/>
            <color indexed="81"/>
            <rFont val="ＭＳ Ｐゴシック"/>
            <family val="3"/>
            <charset val="128"/>
          </rPr>
          <t xml:space="preserve">
</t>
        </r>
      </text>
    </comment>
    <comment ref="M27" authorId="0" shapeId="0" xr:uid="{00000000-0006-0000-1100-000020000000}">
      <text>
        <r>
          <rPr>
            <b/>
            <sz val="9"/>
            <color indexed="81"/>
            <rFont val="ＭＳ Ｐゴシック"/>
            <family val="3"/>
            <charset val="128"/>
          </rPr>
          <t>岩田京次 :</t>
        </r>
        <r>
          <rPr>
            <sz val="9"/>
            <color indexed="81"/>
            <rFont val="ＭＳ Ｐゴシック"/>
            <family val="3"/>
            <charset val="128"/>
          </rPr>
          <t xml:space="preserve">
</t>
        </r>
      </text>
    </comment>
    <comment ref="AD27" authorId="0" shapeId="0" xr:uid="{00000000-0006-0000-1100-000021000000}">
      <text>
        <r>
          <rPr>
            <b/>
            <sz val="9"/>
            <color indexed="81"/>
            <rFont val="ＭＳ Ｐゴシック"/>
            <family val="3"/>
            <charset val="128"/>
          </rPr>
          <t>岩田京次 :</t>
        </r>
        <r>
          <rPr>
            <sz val="9"/>
            <color indexed="81"/>
            <rFont val="ＭＳ Ｐゴシック"/>
            <family val="3"/>
            <charset val="128"/>
          </rPr>
          <t xml:space="preserve">
</t>
        </r>
      </text>
    </comment>
    <comment ref="F28" authorId="0" shapeId="0" xr:uid="{00000000-0006-0000-1100-000022000000}">
      <text>
        <r>
          <rPr>
            <b/>
            <sz val="9"/>
            <color indexed="81"/>
            <rFont val="ＭＳ Ｐゴシック"/>
            <family val="3"/>
            <charset val="128"/>
          </rPr>
          <t>岩田京次 :</t>
        </r>
        <r>
          <rPr>
            <sz val="9"/>
            <color indexed="81"/>
            <rFont val="ＭＳ Ｐゴシック"/>
            <family val="3"/>
            <charset val="128"/>
          </rPr>
          <t xml:space="preserve">
</t>
        </r>
      </text>
    </comment>
    <comment ref="M28" authorId="0" shapeId="0" xr:uid="{00000000-0006-0000-1100-000023000000}">
      <text>
        <r>
          <rPr>
            <b/>
            <sz val="9"/>
            <color indexed="81"/>
            <rFont val="ＭＳ Ｐゴシック"/>
            <family val="3"/>
            <charset val="128"/>
          </rPr>
          <t>岩田京次 :</t>
        </r>
        <r>
          <rPr>
            <sz val="9"/>
            <color indexed="81"/>
            <rFont val="ＭＳ Ｐゴシック"/>
            <family val="3"/>
            <charset val="128"/>
          </rPr>
          <t xml:space="preserve">
</t>
        </r>
      </text>
    </comment>
    <comment ref="AD28" authorId="0" shapeId="0" xr:uid="{00000000-0006-0000-1100-000024000000}">
      <text>
        <r>
          <rPr>
            <b/>
            <sz val="9"/>
            <color indexed="81"/>
            <rFont val="ＭＳ Ｐゴシック"/>
            <family val="3"/>
            <charset val="128"/>
          </rPr>
          <t>岩田京次 :</t>
        </r>
        <r>
          <rPr>
            <sz val="9"/>
            <color indexed="81"/>
            <rFont val="ＭＳ Ｐゴシック"/>
            <family val="3"/>
            <charset val="128"/>
          </rPr>
          <t xml:space="preserve">
</t>
        </r>
      </text>
    </comment>
    <comment ref="F29" authorId="0" shapeId="0" xr:uid="{00000000-0006-0000-1100-000025000000}">
      <text>
        <r>
          <rPr>
            <b/>
            <sz val="9"/>
            <color indexed="81"/>
            <rFont val="ＭＳ Ｐゴシック"/>
            <family val="3"/>
            <charset val="128"/>
          </rPr>
          <t>岩田京次 :</t>
        </r>
        <r>
          <rPr>
            <sz val="9"/>
            <color indexed="81"/>
            <rFont val="ＭＳ Ｐゴシック"/>
            <family val="3"/>
            <charset val="128"/>
          </rPr>
          <t xml:space="preserve">
</t>
        </r>
      </text>
    </comment>
    <comment ref="M29" authorId="0" shapeId="0" xr:uid="{00000000-0006-0000-1100-000026000000}">
      <text>
        <r>
          <rPr>
            <b/>
            <sz val="9"/>
            <color indexed="81"/>
            <rFont val="ＭＳ Ｐゴシック"/>
            <family val="3"/>
            <charset val="128"/>
          </rPr>
          <t>岩田京次 :</t>
        </r>
        <r>
          <rPr>
            <sz val="9"/>
            <color indexed="81"/>
            <rFont val="ＭＳ Ｐゴシック"/>
            <family val="3"/>
            <charset val="128"/>
          </rPr>
          <t xml:space="preserve">
</t>
        </r>
      </text>
    </comment>
    <comment ref="AD29" authorId="0" shapeId="0" xr:uid="{00000000-0006-0000-1100-000027000000}">
      <text>
        <r>
          <rPr>
            <b/>
            <sz val="9"/>
            <color indexed="81"/>
            <rFont val="ＭＳ Ｐゴシック"/>
            <family val="3"/>
            <charset val="128"/>
          </rPr>
          <t>岩田京次 :</t>
        </r>
        <r>
          <rPr>
            <sz val="9"/>
            <color indexed="81"/>
            <rFont val="ＭＳ Ｐゴシック"/>
            <family val="3"/>
            <charset val="128"/>
          </rPr>
          <t xml:space="preserve">
</t>
        </r>
      </text>
    </comment>
    <comment ref="F30" authorId="0" shapeId="0" xr:uid="{00000000-0006-0000-1100-000028000000}">
      <text>
        <r>
          <rPr>
            <b/>
            <sz val="9"/>
            <color indexed="81"/>
            <rFont val="ＭＳ Ｐゴシック"/>
            <family val="3"/>
            <charset val="128"/>
          </rPr>
          <t>岩田京次 :</t>
        </r>
        <r>
          <rPr>
            <sz val="9"/>
            <color indexed="81"/>
            <rFont val="ＭＳ Ｐゴシック"/>
            <family val="3"/>
            <charset val="128"/>
          </rPr>
          <t xml:space="preserve">
</t>
        </r>
      </text>
    </comment>
    <comment ref="M30" authorId="0" shapeId="0" xr:uid="{00000000-0006-0000-1100-000029000000}">
      <text>
        <r>
          <rPr>
            <b/>
            <sz val="9"/>
            <color indexed="81"/>
            <rFont val="ＭＳ Ｐゴシック"/>
            <family val="3"/>
            <charset val="128"/>
          </rPr>
          <t>岩田京次 :</t>
        </r>
        <r>
          <rPr>
            <sz val="9"/>
            <color indexed="81"/>
            <rFont val="ＭＳ Ｐゴシック"/>
            <family val="3"/>
            <charset val="128"/>
          </rPr>
          <t xml:space="preserve">
</t>
        </r>
      </text>
    </comment>
    <comment ref="AD30" authorId="0" shapeId="0" xr:uid="{00000000-0006-0000-1100-00002A000000}">
      <text>
        <r>
          <rPr>
            <b/>
            <sz val="9"/>
            <color indexed="81"/>
            <rFont val="ＭＳ Ｐゴシック"/>
            <family val="3"/>
            <charset val="128"/>
          </rPr>
          <t>岩田京次 :</t>
        </r>
        <r>
          <rPr>
            <sz val="9"/>
            <color indexed="81"/>
            <rFont val="ＭＳ Ｐゴシック"/>
            <family val="3"/>
            <charset val="128"/>
          </rPr>
          <t xml:space="preserve">
</t>
        </r>
      </text>
    </comment>
    <comment ref="F31" authorId="0" shapeId="0" xr:uid="{00000000-0006-0000-1100-00002B000000}">
      <text>
        <r>
          <rPr>
            <b/>
            <sz val="9"/>
            <color indexed="81"/>
            <rFont val="ＭＳ Ｐゴシック"/>
            <family val="3"/>
            <charset val="128"/>
          </rPr>
          <t>岩田京次 :</t>
        </r>
        <r>
          <rPr>
            <sz val="9"/>
            <color indexed="81"/>
            <rFont val="ＭＳ Ｐゴシック"/>
            <family val="3"/>
            <charset val="128"/>
          </rPr>
          <t xml:space="preserve">
</t>
        </r>
      </text>
    </comment>
    <comment ref="M31" authorId="0" shapeId="0" xr:uid="{00000000-0006-0000-1100-00002C000000}">
      <text>
        <r>
          <rPr>
            <b/>
            <sz val="9"/>
            <color indexed="81"/>
            <rFont val="ＭＳ Ｐゴシック"/>
            <family val="3"/>
            <charset val="128"/>
          </rPr>
          <t>岩田京次 :</t>
        </r>
        <r>
          <rPr>
            <sz val="9"/>
            <color indexed="81"/>
            <rFont val="ＭＳ Ｐゴシック"/>
            <family val="3"/>
            <charset val="128"/>
          </rPr>
          <t xml:space="preserve">
</t>
        </r>
      </text>
    </comment>
    <comment ref="AD31" authorId="0" shapeId="0" xr:uid="{00000000-0006-0000-1100-00002D000000}">
      <text>
        <r>
          <rPr>
            <b/>
            <sz val="9"/>
            <color indexed="81"/>
            <rFont val="ＭＳ Ｐゴシック"/>
            <family val="3"/>
            <charset val="128"/>
          </rPr>
          <t>岩田京次 :</t>
        </r>
        <r>
          <rPr>
            <sz val="9"/>
            <color indexed="81"/>
            <rFont val="ＭＳ Ｐゴシック"/>
            <family val="3"/>
            <charset val="128"/>
          </rPr>
          <t xml:space="preserve">
</t>
        </r>
      </text>
    </comment>
    <comment ref="F32" authorId="0" shapeId="0" xr:uid="{00000000-0006-0000-1100-00002E000000}">
      <text>
        <r>
          <rPr>
            <b/>
            <sz val="9"/>
            <color indexed="81"/>
            <rFont val="ＭＳ Ｐゴシック"/>
            <family val="3"/>
            <charset val="128"/>
          </rPr>
          <t>岩田京次 :</t>
        </r>
        <r>
          <rPr>
            <sz val="9"/>
            <color indexed="81"/>
            <rFont val="ＭＳ Ｐゴシック"/>
            <family val="3"/>
            <charset val="128"/>
          </rPr>
          <t xml:space="preserve">
</t>
        </r>
      </text>
    </comment>
    <comment ref="M32" authorId="0" shapeId="0" xr:uid="{00000000-0006-0000-1100-00002F000000}">
      <text>
        <r>
          <rPr>
            <b/>
            <sz val="9"/>
            <color indexed="81"/>
            <rFont val="ＭＳ Ｐゴシック"/>
            <family val="3"/>
            <charset val="128"/>
          </rPr>
          <t>岩田京次 :</t>
        </r>
        <r>
          <rPr>
            <sz val="9"/>
            <color indexed="81"/>
            <rFont val="ＭＳ Ｐゴシック"/>
            <family val="3"/>
            <charset val="128"/>
          </rPr>
          <t xml:space="preserve">
</t>
        </r>
      </text>
    </comment>
    <comment ref="AD32" authorId="0" shapeId="0" xr:uid="{00000000-0006-0000-1100-000030000000}">
      <text>
        <r>
          <rPr>
            <b/>
            <sz val="9"/>
            <color indexed="81"/>
            <rFont val="ＭＳ Ｐゴシック"/>
            <family val="3"/>
            <charset val="128"/>
          </rPr>
          <t>岩田京次 :</t>
        </r>
        <r>
          <rPr>
            <sz val="9"/>
            <color indexed="81"/>
            <rFont val="ＭＳ Ｐゴシック"/>
            <family val="3"/>
            <charset val="128"/>
          </rPr>
          <t xml:space="preserve">
</t>
        </r>
      </text>
    </comment>
    <comment ref="F33" authorId="0" shapeId="0" xr:uid="{00000000-0006-0000-1100-000031000000}">
      <text>
        <r>
          <rPr>
            <b/>
            <sz val="9"/>
            <color indexed="81"/>
            <rFont val="ＭＳ Ｐゴシック"/>
            <family val="3"/>
            <charset val="128"/>
          </rPr>
          <t>岩田京次 :</t>
        </r>
        <r>
          <rPr>
            <sz val="9"/>
            <color indexed="81"/>
            <rFont val="ＭＳ Ｐゴシック"/>
            <family val="3"/>
            <charset val="128"/>
          </rPr>
          <t xml:space="preserve">
</t>
        </r>
      </text>
    </comment>
    <comment ref="M33" authorId="0" shapeId="0" xr:uid="{00000000-0006-0000-1100-000032000000}">
      <text>
        <r>
          <rPr>
            <b/>
            <sz val="9"/>
            <color indexed="81"/>
            <rFont val="ＭＳ Ｐゴシック"/>
            <family val="3"/>
            <charset val="128"/>
          </rPr>
          <t>岩田京次 :</t>
        </r>
        <r>
          <rPr>
            <sz val="9"/>
            <color indexed="81"/>
            <rFont val="ＭＳ Ｐゴシック"/>
            <family val="3"/>
            <charset val="128"/>
          </rPr>
          <t xml:space="preserve">
</t>
        </r>
      </text>
    </comment>
    <comment ref="AD33" authorId="0" shapeId="0" xr:uid="{00000000-0006-0000-1100-000033000000}">
      <text>
        <r>
          <rPr>
            <b/>
            <sz val="9"/>
            <color indexed="81"/>
            <rFont val="ＭＳ Ｐゴシック"/>
            <family val="3"/>
            <charset val="128"/>
          </rPr>
          <t>岩田京次 :</t>
        </r>
        <r>
          <rPr>
            <sz val="9"/>
            <color indexed="81"/>
            <rFont val="ＭＳ Ｐゴシック"/>
            <family val="3"/>
            <charset val="128"/>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WS013</author>
  </authors>
  <commentList>
    <comment ref="B2" authorId="0" shapeId="0" xr:uid="{00000000-0006-0000-1200-000001000000}">
      <text/>
    </comment>
    <comment ref="J4" authorId="0" shapeId="0" xr:uid="{00000000-0006-0000-1200-000002000000}">
      <text/>
    </comment>
    <comment ref="N4" authorId="0" shapeId="0" xr:uid="{00000000-0006-0000-1200-000003000000}">
      <text/>
    </comment>
    <comment ref="R4" authorId="0" shapeId="0" xr:uid="{00000000-0006-0000-1200-000004000000}">
      <text/>
    </comment>
    <comment ref="C10" authorId="0" shapeId="0" xr:uid="{00000000-0006-0000-1200-000005000000}">
      <text/>
    </comment>
    <comment ref="D10" authorId="0" shapeId="0" xr:uid="{00000000-0006-0000-1200-000006000000}">
      <text/>
    </comment>
    <comment ref="E10" authorId="0" shapeId="0" xr:uid="{00000000-0006-0000-1200-000007000000}">
      <text/>
    </comment>
    <comment ref="L10" authorId="0" shapeId="0" xr:uid="{00000000-0006-0000-1200-000008000000}">
      <text/>
    </comment>
    <comment ref="C11" authorId="0" shapeId="0" xr:uid="{00000000-0006-0000-1200-000009000000}">
      <text/>
    </comment>
    <comment ref="D11" authorId="0" shapeId="0" xr:uid="{00000000-0006-0000-1200-00000A000000}">
      <text/>
    </comment>
    <comment ref="E11" authorId="0" shapeId="0" xr:uid="{00000000-0006-0000-1200-00000B000000}">
      <text/>
    </comment>
    <comment ref="L11" authorId="0" shapeId="0" xr:uid="{00000000-0006-0000-1200-00000C000000}">
      <text/>
    </comment>
    <comment ref="C12" authorId="0" shapeId="0" xr:uid="{00000000-0006-0000-1200-00000D000000}">
      <text/>
    </comment>
    <comment ref="D12" authorId="0" shapeId="0" xr:uid="{00000000-0006-0000-1200-00000E000000}">
      <text/>
    </comment>
    <comment ref="E12" authorId="0" shapeId="0" xr:uid="{00000000-0006-0000-1200-00000F000000}">
      <text/>
    </comment>
    <comment ref="L12" authorId="0" shapeId="0" xr:uid="{00000000-0006-0000-1200-000010000000}">
      <text/>
    </comment>
    <comment ref="C13" authorId="0" shapeId="0" xr:uid="{00000000-0006-0000-1200-000011000000}">
      <text/>
    </comment>
    <comment ref="D13" authorId="0" shapeId="0" xr:uid="{00000000-0006-0000-1200-000012000000}">
      <text/>
    </comment>
    <comment ref="E13" authorId="0" shapeId="0" xr:uid="{00000000-0006-0000-1200-000013000000}">
      <text/>
    </comment>
    <comment ref="L13" authorId="0" shapeId="0" xr:uid="{00000000-0006-0000-1200-000014000000}">
      <text/>
    </comment>
    <comment ref="C14" authorId="0" shapeId="0" xr:uid="{00000000-0006-0000-1200-000015000000}">
      <text/>
    </comment>
    <comment ref="D14" authorId="0" shapeId="0" xr:uid="{00000000-0006-0000-1200-000016000000}">
      <text/>
    </comment>
    <comment ref="E14" authorId="0" shapeId="0" xr:uid="{00000000-0006-0000-1200-000017000000}">
      <text/>
    </comment>
    <comment ref="L14" authorId="0" shapeId="0" xr:uid="{00000000-0006-0000-1200-000018000000}">
      <text/>
    </comment>
    <comment ref="C15" authorId="0" shapeId="0" xr:uid="{00000000-0006-0000-1200-000019000000}">
      <text/>
    </comment>
    <comment ref="D15" authorId="0" shapeId="0" xr:uid="{00000000-0006-0000-1200-00001A000000}">
      <text/>
    </comment>
    <comment ref="E15" authorId="0" shapeId="0" xr:uid="{00000000-0006-0000-1200-00001B000000}">
      <text/>
    </comment>
    <comment ref="L15" authorId="0" shapeId="0" xr:uid="{00000000-0006-0000-1200-00001C000000}">
      <text/>
    </comment>
    <comment ref="C16" authorId="0" shapeId="0" xr:uid="{00000000-0006-0000-1200-00001D000000}">
      <text/>
    </comment>
    <comment ref="D16" authorId="0" shapeId="0" xr:uid="{00000000-0006-0000-1200-00001E000000}">
      <text/>
    </comment>
    <comment ref="E16" authorId="0" shapeId="0" xr:uid="{00000000-0006-0000-1200-00001F000000}">
      <text/>
    </comment>
    <comment ref="L16" authorId="0" shapeId="0" xr:uid="{00000000-0006-0000-1200-000020000000}">
      <text/>
    </comment>
    <comment ref="C17" authorId="0" shapeId="0" xr:uid="{00000000-0006-0000-1200-000021000000}">
      <text/>
    </comment>
    <comment ref="D17" authorId="0" shapeId="0" xr:uid="{00000000-0006-0000-1200-000022000000}">
      <text/>
    </comment>
    <comment ref="E17" authorId="0" shapeId="0" xr:uid="{00000000-0006-0000-1200-000023000000}">
      <text/>
    </comment>
    <comment ref="L17" authorId="0" shapeId="0" xr:uid="{00000000-0006-0000-1200-000024000000}">
      <text/>
    </comment>
    <comment ref="C18" authorId="0" shapeId="0" xr:uid="{00000000-0006-0000-1200-000025000000}">
      <text/>
    </comment>
    <comment ref="D18" authorId="0" shapeId="0" xr:uid="{00000000-0006-0000-1200-000026000000}">
      <text/>
    </comment>
    <comment ref="E18" authorId="0" shapeId="0" xr:uid="{00000000-0006-0000-1200-000027000000}">
      <text/>
    </comment>
    <comment ref="L18" authorId="0" shapeId="0" xr:uid="{00000000-0006-0000-1200-000028000000}">
      <text/>
    </comment>
    <comment ref="C19" authorId="0" shapeId="0" xr:uid="{00000000-0006-0000-1200-000029000000}">
      <text/>
    </comment>
    <comment ref="D19" authorId="0" shapeId="0" xr:uid="{00000000-0006-0000-1200-00002A000000}">
      <text/>
    </comment>
    <comment ref="E19" authorId="0" shapeId="0" xr:uid="{00000000-0006-0000-1200-00002B000000}">
      <text/>
    </comment>
    <comment ref="L19" authorId="0" shapeId="0" xr:uid="{00000000-0006-0000-1200-00002C000000}">
      <text/>
    </comment>
    <comment ref="C20" authorId="0" shapeId="0" xr:uid="{00000000-0006-0000-1200-00002D000000}">
      <text/>
    </comment>
    <comment ref="D20" authorId="0" shapeId="0" xr:uid="{00000000-0006-0000-1200-00002E000000}">
      <text/>
    </comment>
    <comment ref="E20" authorId="0" shapeId="0" xr:uid="{00000000-0006-0000-1200-00002F000000}">
      <text/>
    </comment>
    <comment ref="L20" authorId="0" shapeId="0" xr:uid="{00000000-0006-0000-1200-000030000000}">
      <text/>
    </comment>
    <comment ref="C21" authorId="0" shapeId="0" xr:uid="{00000000-0006-0000-1200-000031000000}">
      <text/>
    </comment>
    <comment ref="D21" authorId="0" shapeId="0" xr:uid="{00000000-0006-0000-1200-000032000000}">
      <text/>
    </comment>
    <comment ref="E21" authorId="0" shapeId="0" xr:uid="{00000000-0006-0000-1200-000033000000}">
      <text/>
    </comment>
    <comment ref="L21" authorId="0" shapeId="0" xr:uid="{00000000-0006-0000-1200-000034000000}">
      <text/>
    </comment>
    <comment ref="C22" authorId="0" shapeId="0" xr:uid="{00000000-0006-0000-1200-000035000000}">
      <text/>
    </comment>
    <comment ref="D22" authorId="0" shapeId="0" xr:uid="{00000000-0006-0000-1200-000036000000}">
      <text/>
    </comment>
    <comment ref="E22" authorId="0" shapeId="0" xr:uid="{00000000-0006-0000-1200-000037000000}">
      <text/>
    </comment>
    <comment ref="L22" authorId="0" shapeId="0" xr:uid="{00000000-0006-0000-1200-000038000000}">
      <text/>
    </comment>
    <comment ref="C23" authorId="0" shapeId="0" xr:uid="{00000000-0006-0000-1200-000039000000}">
      <text/>
    </comment>
    <comment ref="D23" authorId="0" shapeId="0" xr:uid="{00000000-0006-0000-1200-00003A000000}">
      <text/>
    </comment>
    <comment ref="E23" authorId="0" shapeId="0" xr:uid="{00000000-0006-0000-1200-00003B000000}">
      <text/>
    </comment>
    <comment ref="L23" authorId="0" shapeId="0" xr:uid="{00000000-0006-0000-1200-00003C000000}">
      <text/>
    </comment>
    <comment ref="C24" authorId="0" shapeId="0" xr:uid="{00000000-0006-0000-1200-00003D000000}">
      <text/>
    </comment>
    <comment ref="D24" authorId="0" shapeId="0" xr:uid="{00000000-0006-0000-1200-00003E000000}">
      <text/>
    </comment>
    <comment ref="E24" authorId="0" shapeId="0" xr:uid="{00000000-0006-0000-1200-00003F000000}">
      <text/>
    </comment>
    <comment ref="L24" authorId="0" shapeId="0" xr:uid="{00000000-0006-0000-1200-000040000000}">
      <text/>
    </comment>
    <comment ref="C25" authorId="0" shapeId="0" xr:uid="{00000000-0006-0000-1200-000041000000}">
      <text/>
    </comment>
    <comment ref="D25" authorId="0" shapeId="0" xr:uid="{00000000-0006-0000-1200-000042000000}">
      <text/>
    </comment>
    <comment ref="E25" authorId="0" shapeId="0" xr:uid="{00000000-0006-0000-1200-000043000000}">
      <text/>
    </comment>
    <comment ref="L25" authorId="0" shapeId="0" xr:uid="{00000000-0006-0000-1200-000044000000}">
      <text/>
    </comment>
    <comment ref="C26" authorId="0" shapeId="0" xr:uid="{00000000-0006-0000-1200-000045000000}">
      <text/>
    </comment>
    <comment ref="D26" authorId="0" shapeId="0" xr:uid="{00000000-0006-0000-1200-000046000000}">
      <text/>
    </comment>
    <comment ref="E26" authorId="0" shapeId="0" xr:uid="{00000000-0006-0000-1200-000047000000}">
      <text/>
    </comment>
    <comment ref="L26" authorId="0" shapeId="0" xr:uid="{00000000-0006-0000-1200-000048000000}">
      <text/>
    </comment>
    <comment ref="C27" authorId="0" shapeId="0" xr:uid="{00000000-0006-0000-1200-000049000000}">
      <text/>
    </comment>
    <comment ref="D27" authorId="0" shapeId="0" xr:uid="{00000000-0006-0000-1200-00004A000000}">
      <text/>
    </comment>
    <comment ref="E27" authorId="0" shapeId="0" xr:uid="{00000000-0006-0000-1200-00004B000000}">
      <text/>
    </comment>
    <comment ref="L27" authorId="0" shapeId="0" xr:uid="{00000000-0006-0000-1200-00004C000000}">
      <text/>
    </comment>
    <comment ref="C28" authorId="0" shapeId="0" xr:uid="{00000000-0006-0000-1200-00004D000000}">
      <text/>
    </comment>
    <comment ref="D28" authorId="0" shapeId="0" xr:uid="{00000000-0006-0000-1200-00004E000000}">
      <text/>
    </comment>
    <comment ref="E28" authorId="0" shapeId="0" xr:uid="{00000000-0006-0000-1200-00004F000000}">
      <text/>
    </comment>
    <comment ref="L28" authorId="0" shapeId="0" xr:uid="{00000000-0006-0000-1200-000050000000}">
      <text/>
    </comment>
    <comment ref="C29" authorId="0" shapeId="0" xr:uid="{00000000-0006-0000-1200-000051000000}">
      <text/>
    </comment>
    <comment ref="D29" authorId="0" shapeId="0" xr:uid="{00000000-0006-0000-1200-000052000000}">
      <text/>
    </comment>
    <comment ref="E29" authorId="0" shapeId="0" xr:uid="{00000000-0006-0000-1200-000053000000}">
      <text/>
    </comment>
    <comment ref="L29" authorId="0" shapeId="0" xr:uid="{00000000-0006-0000-1200-000054000000}">
      <text/>
    </comment>
    <comment ref="L30" authorId="0" shapeId="0" xr:uid="{00000000-0006-0000-1200-000055000000}">
      <text/>
    </comment>
    <comment ref="L31" authorId="0" shapeId="0" xr:uid="{00000000-0006-0000-1200-000056000000}">
      <text/>
    </comment>
    <comment ref="L32" authorId="0" shapeId="0" xr:uid="{00000000-0006-0000-1200-000057000000}">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WS013</author>
  </authors>
  <commentList>
    <comment ref="B2" authorId="0" shapeId="0" xr:uid="{00000000-0006-0000-1300-000001000000}">
      <text/>
    </comment>
    <comment ref="M4" authorId="0" shapeId="0" xr:uid="{00000000-0006-0000-1300-000002000000}">
      <text/>
    </comment>
    <comment ref="Q4" authorId="0" shapeId="0" xr:uid="{00000000-0006-0000-1300-000003000000}">
      <text/>
    </comment>
    <comment ref="U4" authorId="0" shapeId="0" xr:uid="{00000000-0006-0000-1300-000004000000}">
      <text/>
    </comment>
    <comment ref="C10" authorId="0" shapeId="0" xr:uid="{00000000-0006-0000-1300-000005000000}">
      <text/>
    </comment>
    <comment ref="D10" authorId="0" shapeId="0" xr:uid="{00000000-0006-0000-1300-000006000000}">
      <text/>
    </comment>
    <comment ref="F10" authorId="0" shapeId="0" xr:uid="{00000000-0006-0000-1300-000007000000}">
      <text/>
    </comment>
    <comment ref="G10" authorId="0" shapeId="0" xr:uid="{00000000-0006-0000-1300-000008000000}">
      <text/>
    </comment>
    <comment ref="H10" authorId="0" shapeId="0" xr:uid="{00000000-0006-0000-1300-000009000000}">
      <text/>
    </comment>
    <comment ref="P10" authorId="0" shapeId="0" xr:uid="{00000000-0006-0000-1300-00000A000000}">
      <text/>
    </comment>
    <comment ref="C11" authorId="0" shapeId="0" xr:uid="{00000000-0006-0000-1300-00000B000000}">
      <text/>
    </comment>
    <comment ref="D11" authorId="0" shapeId="0" xr:uid="{00000000-0006-0000-1300-00000C000000}">
      <text/>
    </comment>
    <comment ref="F11" authorId="0" shapeId="0" xr:uid="{00000000-0006-0000-1300-00000D000000}">
      <text/>
    </comment>
    <comment ref="G11" authorId="0" shapeId="0" xr:uid="{00000000-0006-0000-1300-00000E000000}">
      <text/>
    </comment>
    <comment ref="H11" authorId="0" shapeId="0" xr:uid="{00000000-0006-0000-1300-00000F000000}">
      <text/>
    </comment>
    <comment ref="P11" authorId="0" shapeId="0" xr:uid="{00000000-0006-0000-1300-000010000000}">
      <text/>
    </comment>
    <comment ref="C12" authorId="0" shapeId="0" xr:uid="{00000000-0006-0000-1300-000011000000}">
      <text/>
    </comment>
    <comment ref="D12" authorId="0" shapeId="0" xr:uid="{00000000-0006-0000-1300-000012000000}">
      <text/>
    </comment>
    <comment ref="F12" authorId="0" shapeId="0" xr:uid="{00000000-0006-0000-1300-000013000000}">
      <text/>
    </comment>
    <comment ref="G12" authorId="0" shapeId="0" xr:uid="{00000000-0006-0000-1300-000014000000}">
      <text/>
    </comment>
    <comment ref="H12" authorId="0" shapeId="0" xr:uid="{00000000-0006-0000-1300-000015000000}">
      <text/>
    </comment>
    <comment ref="P12" authorId="0" shapeId="0" xr:uid="{00000000-0006-0000-1300-000016000000}">
      <text/>
    </comment>
    <comment ref="C13" authorId="0" shapeId="0" xr:uid="{00000000-0006-0000-1300-000017000000}">
      <text/>
    </comment>
    <comment ref="D13" authorId="0" shapeId="0" xr:uid="{00000000-0006-0000-1300-000018000000}">
      <text/>
    </comment>
    <comment ref="F13" authorId="0" shapeId="0" xr:uid="{00000000-0006-0000-1300-000019000000}">
      <text/>
    </comment>
    <comment ref="G13" authorId="0" shapeId="0" xr:uid="{00000000-0006-0000-1300-00001A000000}">
      <text/>
    </comment>
    <comment ref="H13" authorId="0" shapeId="0" xr:uid="{00000000-0006-0000-1300-00001B000000}">
      <text/>
    </comment>
    <comment ref="P13" authorId="0" shapeId="0" xr:uid="{00000000-0006-0000-1300-00001C000000}">
      <text/>
    </comment>
    <comment ref="C14" authorId="0" shapeId="0" xr:uid="{00000000-0006-0000-1300-00001D000000}">
      <text/>
    </comment>
    <comment ref="D14" authorId="0" shapeId="0" xr:uid="{00000000-0006-0000-1300-00001E000000}">
      <text/>
    </comment>
    <comment ref="F14" authorId="0" shapeId="0" xr:uid="{00000000-0006-0000-1300-00001F000000}">
      <text/>
    </comment>
    <comment ref="G14" authorId="0" shapeId="0" xr:uid="{00000000-0006-0000-1300-000020000000}">
      <text/>
    </comment>
    <comment ref="H14" authorId="0" shapeId="0" xr:uid="{00000000-0006-0000-1300-000021000000}">
      <text/>
    </comment>
    <comment ref="P14" authorId="0" shapeId="0" xr:uid="{00000000-0006-0000-1300-000022000000}">
      <text/>
    </comment>
    <comment ref="C15" authorId="0" shapeId="0" xr:uid="{00000000-0006-0000-1300-000023000000}">
      <text/>
    </comment>
    <comment ref="D15" authorId="0" shapeId="0" xr:uid="{00000000-0006-0000-1300-000024000000}">
      <text/>
    </comment>
    <comment ref="F15" authorId="0" shapeId="0" xr:uid="{00000000-0006-0000-1300-000025000000}">
      <text/>
    </comment>
    <comment ref="G15" authorId="0" shapeId="0" xr:uid="{00000000-0006-0000-1300-000026000000}">
      <text/>
    </comment>
    <comment ref="H15" authorId="0" shapeId="0" xr:uid="{00000000-0006-0000-1300-000027000000}">
      <text/>
    </comment>
    <comment ref="P15" authorId="0" shapeId="0" xr:uid="{00000000-0006-0000-1300-000028000000}">
      <text/>
    </comment>
    <comment ref="C16" authorId="0" shapeId="0" xr:uid="{00000000-0006-0000-1300-000029000000}">
      <text/>
    </comment>
    <comment ref="D16" authorId="0" shapeId="0" xr:uid="{00000000-0006-0000-1300-00002A000000}">
      <text/>
    </comment>
    <comment ref="F16" authorId="0" shapeId="0" xr:uid="{00000000-0006-0000-1300-00002B000000}">
      <text/>
    </comment>
    <comment ref="G16" authorId="0" shapeId="0" xr:uid="{00000000-0006-0000-1300-00002C000000}">
      <text/>
    </comment>
    <comment ref="H16" authorId="0" shapeId="0" xr:uid="{00000000-0006-0000-1300-00002D000000}">
      <text/>
    </comment>
    <comment ref="P16" authorId="0" shapeId="0" xr:uid="{00000000-0006-0000-1300-00002E000000}">
      <text/>
    </comment>
    <comment ref="C17" authorId="0" shapeId="0" xr:uid="{00000000-0006-0000-1300-00002F000000}">
      <text/>
    </comment>
    <comment ref="D17" authorId="0" shapeId="0" xr:uid="{00000000-0006-0000-1300-000030000000}">
      <text/>
    </comment>
    <comment ref="F17" authorId="0" shapeId="0" xr:uid="{00000000-0006-0000-1300-000031000000}">
      <text/>
    </comment>
    <comment ref="G17" authorId="0" shapeId="0" xr:uid="{00000000-0006-0000-1300-000032000000}">
      <text/>
    </comment>
    <comment ref="H17" authorId="0" shapeId="0" xr:uid="{00000000-0006-0000-1300-000033000000}">
      <text/>
    </comment>
    <comment ref="P17" authorId="0" shapeId="0" xr:uid="{00000000-0006-0000-1300-000034000000}">
      <text/>
    </comment>
    <comment ref="C18" authorId="0" shapeId="0" xr:uid="{00000000-0006-0000-1300-000035000000}">
      <text/>
    </comment>
    <comment ref="D18" authorId="0" shapeId="0" xr:uid="{00000000-0006-0000-1300-000036000000}">
      <text/>
    </comment>
    <comment ref="F18" authorId="0" shapeId="0" xr:uid="{00000000-0006-0000-1300-000037000000}">
      <text/>
    </comment>
    <comment ref="G18" authorId="0" shapeId="0" xr:uid="{00000000-0006-0000-1300-000038000000}">
      <text/>
    </comment>
    <comment ref="H18" authorId="0" shapeId="0" xr:uid="{00000000-0006-0000-1300-000039000000}">
      <text/>
    </comment>
    <comment ref="P18" authorId="0" shapeId="0" xr:uid="{00000000-0006-0000-1300-00003A000000}">
      <text/>
    </comment>
    <comment ref="C19" authorId="0" shapeId="0" xr:uid="{00000000-0006-0000-1300-00003B000000}">
      <text/>
    </comment>
    <comment ref="D19" authorId="0" shapeId="0" xr:uid="{00000000-0006-0000-1300-00003C000000}">
      <text/>
    </comment>
    <comment ref="F19" authorId="0" shapeId="0" xr:uid="{00000000-0006-0000-1300-00003D000000}">
      <text/>
    </comment>
    <comment ref="G19" authorId="0" shapeId="0" xr:uid="{00000000-0006-0000-1300-00003E000000}">
      <text/>
    </comment>
    <comment ref="H19" authorId="0" shapeId="0" xr:uid="{00000000-0006-0000-1300-00003F000000}">
      <text/>
    </comment>
    <comment ref="P19" authorId="0" shapeId="0" xr:uid="{00000000-0006-0000-1300-000040000000}">
      <text/>
    </comment>
    <comment ref="C20" authorId="0" shapeId="0" xr:uid="{00000000-0006-0000-1300-000041000000}">
      <text/>
    </comment>
    <comment ref="D20" authorId="0" shapeId="0" xr:uid="{00000000-0006-0000-1300-000042000000}">
      <text/>
    </comment>
    <comment ref="F20" authorId="0" shapeId="0" xr:uid="{00000000-0006-0000-1300-000043000000}">
      <text/>
    </comment>
    <comment ref="G20" authorId="0" shapeId="0" xr:uid="{00000000-0006-0000-1300-000044000000}">
      <text/>
    </comment>
    <comment ref="H20" authorId="0" shapeId="0" xr:uid="{00000000-0006-0000-1300-000045000000}">
      <text/>
    </comment>
    <comment ref="P20" authorId="0" shapeId="0" xr:uid="{00000000-0006-0000-1300-000046000000}">
      <text/>
    </comment>
    <comment ref="C21" authorId="0" shapeId="0" xr:uid="{00000000-0006-0000-1300-000047000000}">
      <text/>
    </comment>
    <comment ref="D21" authorId="0" shapeId="0" xr:uid="{00000000-0006-0000-1300-000048000000}">
      <text/>
    </comment>
    <comment ref="F21" authorId="0" shapeId="0" xr:uid="{00000000-0006-0000-1300-000049000000}">
      <text/>
    </comment>
    <comment ref="G21" authorId="0" shapeId="0" xr:uid="{00000000-0006-0000-1300-00004A000000}">
      <text/>
    </comment>
    <comment ref="H21" authorId="0" shapeId="0" xr:uid="{00000000-0006-0000-1300-00004B000000}">
      <text/>
    </comment>
    <comment ref="P21" authorId="0" shapeId="0" xr:uid="{00000000-0006-0000-1300-00004C000000}">
      <text/>
    </comment>
    <comment ref="C22" authorId="0" shapeId="0" xr:uid="{00000000-0006-0000-1300-00004D000000}">
      <text/>
    </comment>
    <comment ref="D22" authorId="0" shapeId="0" xr:uid="{00000000-0006-0000-1300-00004E000000}">
      <text/>
    </comment>
    <comment ref="F22" authorId="0" shapeId="0" xr:uid="{00000000-0006-0000-1300-00004F000000}">
      <text/>
    </comment>
    <comment ref="G22" authorId="0" shapeId="0" xr:uid="{00000000-0006-0000-1300-000050000000}">
      <text/>
    </comment>
    <comment ref="H22" authorId="0" shapeId="0" xr:uid="{00000000-0006-0000-1300-000051000000}">
      <text/>
    </comment>
    <comment ref="P22" authorId="0" shapeId="0" xr:uid="{00000000-0006-0000-1300-000052000000}">
      <text/>
    </comment>
    <comment ref="C23" authorId="0" shapeId="0" xr:uid="{00000000-0006-0000-1300-000053000000}">
      <text/>
    </comment>
    <comment ref="D23" authorId="0" shapeId="0" xr:uid="{00000000-0006-0000-1300-000054000000}">
      <text/>
    </comment>
    <comment ref="F23" authorId="0" shapeId="0" xr:uid="{00000000-0006-0000-1300-000055000000}">
      <text/>
    </comment>
    <comment ref="G23" authorId="0" shapeId="0" xr:uid="{00000000-0006-0000-1300-000056000000}">
      <text/>
    </comment>
    <comment ref="H23" authorId="0" shapeId="0" xr:uid="{00000000-0006-0000-1300-000057000000}">
      <text/>
    </comment>
    <comment ref="P23" authorId="0" shapeId="0" xr:uid="{00000000-0006-0000-1300-000058000000}">
      <text/>
    </comment>
    <comment ref="C24" authorId="0" shapeId="0" xr:uid="{00000000-0006-0000-1300-000059000000}">
      <text/>
    </comment>
    <comment ref="D24" authorId="0" shapeId="0" xr:uid="{00000000-0006-0000-1300-00005A000000}">
      <text/>
    </comment>
    <comment ref="F24" authorId="0" shapeId="0" xr:uid="{00000000-0006-0000-1300-00005B000000}">
      <text/>
    </comment>
    <comment ref="G24" authorId="0" shapeId="0" xr:uid="{00000000-0006-0000-1300-00005C000000}">
      <text/>
    </comment>
    <comment ref="H24" authorId="0" shapeId="0" xr:uid="{00000000-0006-0000-1300-00005D000000}">
      <text/>
    </comment>
    <comment ref="P24" authorId="0" shapeId="0" xr:uid="{00000000-0006-0000-1300-00005E000000}">
      <text/>
    </comment>
    <comment ref="C25" authorId="0" shapeId="0" xr:uid="{00000000-0006-0000-1300-00005F000000}">
      <text/>
    </comment>
    <comment ref="D25" authorId="0" shapeId="0" xr:uid="{00000000-0006-0000-1300-000060000000}">
      <text/>
    </comment>
    <comment ref="F25" authorId="0" shapeId="0" xr:uid="{00000000-0006-0000-1300-000061000000}">
      <text/>
    </comment>
    <comment ref="G25" authorId="0" shapeId="0" xr:uid="{00000000-0006-0000-1300-000062000000}">
      <text/>
    </comment>
    <comment ref="H25" authorId="0" shapeId="0" xr:uid="{00000000-0006-0000-1300-000063000000}">
      <text/>
    </comment>
    <comment ref="P25" authorId="0" shapeId="0" xr:uid="{00000000-0006-0000-1300-000064000000}">
      <text/>
    </comment>
    <comment ref="C26" authorId="0" shapeId="0" xr:uid="{00000000-0006-0000-1300-000065000000}">
      <text/>
    </comment>
    <comment ref="D26" authorId="0" shapeId="0" xr:uid="{00000000-0006-0000-1300-000066000000}">
      <text/>
    </comment>
    <comment ref="F26" authorId="0" shapeId="0" xr:uid="{00000000-0006-0000-1300-000067000000}">
      <text/>
    </comment>
    <comment ref="G26" authorId="0" shapeId="0" xr:uid="{00000000-0006-0000-1300-000068000000}">
      <text/>
    </comment>
    <comment ref="H26" authorId="0" shapeId="0" xr:uid="{00000000-0006-0000-1300-000069000000}">
      <text/>
    </comment>
    <comment ref="P26" authorId="0" shapeId="0" xr:uid="{00000000-0006-0000-1300-00006A000000}">
      <text/>
    </comment>
    <comment ref="C27" authorId="0" shapeId="0" xr:uid="{00000000-0006-0000-1300-00006B000000}">
      <text/>
    </comment>
    <comment ref="D27" authorId="0" shapeId="0" xr:uid="{00000000-0006-0000-1300-00006C000000}">
      <text/>
    </comment>
    <comment ref="F27" authorId="0" shapeId="0" xr:uid="{00000000-0006-0000-1300-00006D000000}">
      <text/>
    </comment>
    <comment ref="G27" authorId="0" shapeId="0" xr:uid="{00000000-0006-0000-1300-00006E000000}">
      <text/>
    </comment>
    <comment ref="H27" authorId="0" shapeId="0" xr:uid="{00000000-0006-0000-1300-00006F000000}">
      <text/>
    </comment>
    <comment ref="P27" authorId="0" shapeId="0" xr:uid="{00000000-0006-0000-1300-000070000000}">
      <text/>
    </comment>
    <comment ref="D28" authorId="0" shapeId="0" xr:uid="{00000000-0006-0000-1300-000071000000}">
      <text/>
    </comment>
    <comment ref="H28" authorId="0" shapeId="0" xr:uid="{00000000-0006-0000-1300-000072000000}">
      <text/>
    </comment>
    <comment ref="P28" authorId="0" shapeId="0" xr:uid="{00000000-0006-0000-1300-000073000000}">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iwata</author>
  </authors>
  <commentList>
    <comment ref="G10" authorId="0" shapeId="0" xr:uid="{67949DC3-E4B9-42DB-A38D-849ABCD269DC}">
      <text/>
    </comment>
    <comment ref="M10" authorId="0" shapeId="0" xr:uid="{AD417034-02A6-42C6-B1F9-3C46017C027F}">
      <text/>
    </comment>
    <comment ref="S10" authorId="0" shapeId="0" xr:uid="{A276AD0A-12CE-4B6F-8A41-A61EBDDD501B}">
      <text/>
    </comment>
    <comment ref="AE10" authorId="0" shapeId="0" xr:uid="{3D9EF869-6DBA-4486-8778-293590FE8EC6}">
      <text/>
    </comment>
    <comment ref="AK10" authorId="0" shapeId="0" xr:uid="{0E95816E-7B52-4659-9D82-2ADE9D5F3325}">
      <text/>
    </comment>
    <comment ref="AQ10" authorId="0" shapeId="0" xr:uid="{C355E8AF-6F19-404E-931B-0105BB197948}">
      <text/>
    </comment>
    <comment ref="BB23" authorId="0" shapeId="0" xr:uid="{B012915D-8C01-45A7-9A47-A3AA3BDB8323}">
      <text/>
    </comment>
    <comment ref="BH23" authorId="0" shapeId="0" xr:uid="{0A0CD42F-4CC5-4260-BC1C-D79A628B1C7C}">
      <text/>
    </comment>
    <comment ref="BN23" authorId="0" shapeId="0" xr:uid="{F26BB09E-9A16-4D11-ACD5-F7911BBE7ABD}">
      <text/>
    </comment>
    <comment ref="AS26" authorId="0" shapeId="0" xr:uid="{85F5F864-0727-4482-BDA9-54610B065E77}">
      <text/>
    </comment>
    <comment ref="AU26" authorId="0" shapeId="0" xr:uid="{1885A688-C1FD-4760-A5C4-5B79AEEF7059}">
      <text/>
    </comment>
    <comment ref="AW26" authorId="0" shapeId="0" xr:uid="{B60ED891-2D5B-4E45-9558-D4D8F3B3C660}">
      <text/>
    </comment>
    <comment ref="AY26" authorId="0" shapeId="0" xr:uid="{1E6FB1DC-0BF3-402A-A89B-31CD65E8ACA9}">
      <text/>
    </comment>
    <comment ref="BA26" authorId="0" shapeId="0" xr:uid="{38FCC06A-3292-43C7-B6C2-3CEC707BEAA7}">
      <text/>
    </comment>
    <comment ref="BC26" authorId="0" shapeId="0" xr:uid="{91BC0DCD-D19D-405F-A88D-0374E998940F}">
      <text/>
    </comment>
    <comment ref="BE26" authorId="0" shapeId="0" xr:uid="{8B30509D-8E9D-4C52-BEC9-30B8680D071C}">
      <text/>
    </comment>
    <comment ref="BG26" authorId="0" shapeId="0" xr:uid="{C5E2D8D0-D966-40C1-979B-0ADBB7CEB915}">
      <text/>
    </comment>
    <comment ref="BI26" authorId="0" shapeId="0" xr:uid="{F74D2264-15C1-409A-B3FF-0745527A4E90}">
      <text/>
    </comment>
    <comment ref="BK26" authorId="0" shapeId="0" xr:uid="{113D011F-B8C1-459E-8EC2-B1C1702A0488}">
      <text/>
    </comment>
    <comment ref="BM26" authorId="0" shapeId="0" xr:uid="{16817325-98EB-4D63-A5D9-CE5688592C3E}">
      <text/>
    </comment>
    <comment ref="BO26" authorId="0" shapeId="0" xr:uid="{CC556B8C-FB52-4040-A679-C309922D0E6B}">
      <text/>
    </comment>
    <comment ref="BQ26" authorId="0" shapeId="0" xr:uid="{69D9CE05-EABE-48FE-B6B0-B9DE7CC901A0}">
      <text/>
    </comment>
    <comment ref="BS26" authorId="0" shapeId="0" xr:uid="{8F631D65-07B7-434C-924C-6E0EA9209741}">
      <text/>
    </comment>
    <comment ref="K33" authorId="0" shapeId="0" xr:uid="{9C9DF0CD-21F8-40D4-9FE0-0FF6DAE95113}">
      <text/>
    </comment>
    <comment ref="AR37" authorId="0" shapeId="0" xr:uid="{56619B04-9F40-475D-8565-F145217A546D}">
      <text/>
    </comment>
    <comment ref="AR38" authorId="0" shapeId="0" xr:uid="{A52FD4C1-AE5F-48DD-9F3C-6E761A0567A6}">
      <text/>
    </comment>
    <comment ref="AR39" authorId="0" shapeId="0" xr:uid="{DB7EE317-0764-4B7F-B458-8DE87DC7AC25}">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iwata</author>
    <author>WS013</author>
    <author>岩田京次</author>
  </authors>
  <commentList>
    <comment ref="EZ4" authorId="0" shapeId="0" xr:uid="{00000000-0006-0000-0100-000001000000}">
      <text>
        <r>
          <rPr>
            <b/>
            <sz val="9"/>
            <color indexed="81"/>
            <rFont val="ＭＳ Ｐゴシック"/>
            <family val="3"/>
            <charset val="128"/>
          </rPr>
          <t>iwata:</t>
        </r>
        <r>
          <rPr>
            <sz val="9"/>
            <color indexed="81"/>
            <rFont val="ＭＳ Ｐゴシック"/>
            <family val="3"/>
            <charset val="128"/>
          </rPr>
          <t xml:space="preserve">
</t>
        </r>
      </text>
    </comment>
    <comment ref="FK4" authorId="0" shapeId="0" xr:uid="{00000000-0006-0000-0100-000002000000}">
      <text>
        <r>
          <rPr>
            <b/>
            <sz val="9"/>
            <color indexed="81"/>
            <rFont val="ＭＳ Ｐゴシック"/>
            <family val="3"/>
            <charset val="128"/>
          </rPr>
          <t>iwata:</t>
        </r>
        <r>
          <rPr>
            <sz val="9"/>
            <color indexed="81"/>
            <rFont val="ＭＳ Ｐゴシック"/>
            <family val="3"/>
            <charset val="128"/>
          </rPr>
          <t xml:space="preserve">
</t>
        </r>
      </text>
    </comment>
    <comment ref="FV4" authorId="0" shapeId="0" xr:uid="{00000000-0006-0000-0100-000003000000}">
      <text>
        <r>
          <rPr>
            <b/>
            <sz val="9"/>
            <color indexed="81"/>
            <rFont val="ＭＳ Ｐゴシック"/>
            <family val="3"/>
            <charset val="128"/>
          </rPr>
          <t>iwata:</t>
        </r>
        <r>
          <rPr>
            <sz val="9"/>
            <color indexed="81"/>
            <rFont val="ＭＳ Ｐゴシック"/>
            <family val="3"/>
            <charset val="128"/>
          </rPr>
          <t xml:space="preserve">
</t>
        </r>
      </text>
    </comment>
    <comment ref="CE9" authorId="1" shapeId="0" xr:uid="{00000000-0006-0000-0100-000004000000}">
      <text>
        <r>
          <rPr>
            <b/>
            <sz val="9"/>
            <color indexed="81"/>
            <rFont val="ＭＳ Ｐゴシック"/>
            <family val="3"/>
            <charset val="128"/>
          </rPr>
          <t>iwata</t>
        </r>
        <r>
          <rPr>
            <sz val="9"/>
            <color indexed="81"/>
            <rFont val="ＭＳ Ｐゴシック"/>
            <family val="3"/>
            <charset val="128"/>
          </rPr>
          <t xml:space="preserve">
</t>
        </r>
      </text>
    </comment>
    <comment ref="CE10" authorId="1" shapeId="0" xr:uid="{00000000-0006-0000-0100-000005000000}">
      <text>
        <r>
          <rPr>
            <b/>
            <sz val="9"/>
            <color indexed="81"/>
            <rFont val="ＭＳ Ｐゴシック"/>
            <family val="3"/>
            <charset val="128"/>
          </rPr>
          <t>iwata</t>
        </r>
      </text>
    </comment>
    <comment ref="BD18" authorId="2" shapeId="0" xr:uid="{00000000-0006-0000-0100-000006000000}">
      <text>
        <r>
          <rPr>
            <b/>
            <sz val="9"/>
            <color indexed="81"/>
            <rFont val="ＭＳ Ｐゴシック"/>
            <family val="3"/>
            <charset val="128"/>
          </rPr>
          <t>岩田京次:</t>
        </r>
        <r>
          <rPr>
            <sz val="9"/>
            <color indexed="81"/>
            <rFont val="ＭＳ Ｐゴシック"/>
            <family val="3"/>
            <charset val="128"/>
          </rPr>
          <t xml:space="preserve">
</t>
        </r>
      </text>
    </comment>
    <comment ref="BH18" authorId="2" shapeId="0" xr:uid="{00000000-0006-0000-0100-000007000000}">
      <text>
        <r>
          <rPr>
            <b/>
            <sz val="9"/>
            <color indexed="81"/>
            <rFont val="ＭＳ Ｐゴシック"/>
            <family val="3"/>
            <charset val="128"/>
          </rPr>
          <t>岩田京次:</t>
        </r>
        <r>
          <rPr>
            <sz val="9"/>
            <color indexed="81"/>
            <rFont val="ＭＳ Ｐゴシック"/>
            <family val="3"/>
            <charset val="128"/>
          </rPr>
          <t xml:space="preserve">
</t>
        </r>
      </text>
    </comment>
    <comment ref="BO18" authorId="2" shapeId="0" xr:uid="{00000000-0006-0000-0100-000008000000}">
      <text>
        <r>
          <rPr>
            <b/>
            <sz val="9"/>
            <color indexed="81"/>
            <rFont val="ＭＳ Ｐゴシック"/>
            <family val="3"/>
            <charset val="128"/>
          </rPr>
          <t>岩田京次:</t>
        </r>
        <r>
          <rPr>
            <sz val="9"/>
            <color indexed="81"/>
            <rFont val="ＭＳ Ｐゴシック"/>
            <family val="3"/>
            <charset val="128"/>
          </rPr>
          <t xml:space="preserve">
</t>
        </r>
      </text>
    </comment>
    <comment ref="BS18" authorId="2" shapeId="0" xr:uid="{00000000-0006-0000-0100-000009000000}">
      <text>
        <r>
          <rPr>
            <b/>
            <sz val="9"/>
            <color indexed="81"/>
            <rFont val="ＭＳ Ｐゴシック"/>
            <family val="3"/>
            <charset val="128"/>
          </rPr>
          <t>岩田京次:</t>
        </r>
        <r>
          <rPr>
            <sz val="9"/>
            <color indexed="81"/>
            <rFont val="ＭＳ Ｐゴシック"/>
            <family val="3"/>
            <charset val="128"/>
          </rPr>
          <t xml:space="preserve">
</t>
        </r>
      </text>
    </comment>
    <comment ref="BZ18" authorId="2" shapeId="0" xr:uid="{00000000-0006-0000-0100-00000A000000}">
      <text>
        <r>
          <rPr>
            <b/>
            <sz val="9"/>
            <color indexed="81"/>
            <rFont val="ＭＳ Ｐゴシック"/>
            <family val="3"/>
            <charset val="128"/>
          </rPr>
          <t>岩田京次:</t>
        </r>
        <r>
          <rPr>
            <sz val="9"/>
            <color indexed="81"/>
            <rFont val="ＭＳ Ｐゴシック"/>
            <family val="3"/>
            <charset val="128"/>
          </rPr>
          <t xml:space="preserve">
</t>
        </r>
      </text>
    </comment>
    <comment ref="CD18" authorId="2" shapeId="0" xr:uid="{00000000-0006-0000-0100-00000B000000}">
      <text>
        <r>
          <rPr>
            <b/>
            <sz val="9"/>
            <color indexed="81"/>
            <rFont val="ＭＳ Ｐゴシック"/>
            <family val="3"/>
            <charset val="128"/>
          </rPr>
          <t>岩田京次:</t>
        </r>
        <r>
          <rPr>
            <sz val="9"/>
            <color indexed="81"/>
            <rFont val="ＭＳ Ｐゴシック"/>
            <family val="3"/>
            <charset val="128"/>
          </rPr>
          <t xml:space="preserve">
</t>
        </r>
      </text>
    </comment>
    <comment ref="BE34" authorId="2" shapeId="0" xr:uid="{00000000-0006-0000-0100-00000C000000}">
      <text>
        <r>
          <rPr>
            <b/>
            <sz val="9"/>
            <color indexed="81"/>
            <rFont val="ＭＳ Ｐゴシック"/>
            <family val="3"/>
            <charset val="128"/>
          </rPr>
          <t>岩田京次:</t>
        </r>
        <r>
          <rPr>
            <sz val="9"/>
            <color indexed="81"/>
            <rFont val="ＭＳ Ｐゴシック"/>
            <family val="3"/>
            <charset val="128"/>
          </rPr>
          <t xml:space="preserve">
</t>
        </r>
      </text>
    </comment>
    <comment ref="BI34" authorId="2" shapeId="0" xr:uid="{00000000-0006-0000-0100-00000D000000}">
      <text>
        <r>
          <rPr>
            <b/>
            <sz val="9"/>
            <color indexed="81"/>
            <rFont val="ＭＳ Ｐゴシック"/>
            <family val="3"/>
            <charset val="128"/>
          </rPr>
          <t>岩田京次:</t>
        </r>
        <r>
          <rPr>
            <sz val="9"/>
            <color indexed="81"/>
            <rFont val="ＭＳ Ｐゴシック"/>
            <family val="3"/>
            <charset val="128"/>
          </rPr>
          <t xml:space="preserve">
</t>
        </r>
      </text>
    </comment>
    <comment ref="BP34" authorId="2" shapeId="0" xr:uid="{00000000-0006-0000-0100-00000E000000}">
      <text>
        <r>
          <rPr>
            <b/>
            <sz val="9"/>
            <color indexed="81"/>
            <rFont val="ＭＳ Ｐゴシック"/>
            <family val="3"/>
            <charset val="128"/>
          </rPr>
          <t>岩田京次:</t>
        </r>
        <r>
          <rPr>
            <sz val="9"/>
            <color indexed="81"/>
            <rFont val="ＭＳ Ｐゴシック"/>
            <family val="3"/>
            <charset val="128"/>
          </rPr>
          <t xml:space="preserve">
</t>
        </r>
      </text>
    </comment>
    <comment ref="BT34" authorId="2" shapeId="0" xr:uid="{00000000-0006-0000-0100-00000F000000}">
      <text>
        <r>
          <rPr>
            <b/>
            <sz val="9"/>
            <color indexed="81"/>
            <rFont val="ＭＳ Ｐゴシック"/>
            <family val="3"/>
            <charset val="128"/>
          </rPr>
          <t>岩田京次:</t>
        </r>
        <r>
          <rPr>
            <sz val="9"/>
            <color indexed="81"/>
            <rFont val="ＭＳ Ｐゴシック"/>
            <family val="3"/>
            <charset val="128"/>
          </rPr>
          <t xml:space="preserve">
</t>
        </r>
      </text>
    </comment>
    <comment ref="CA34" authorId="2" shapeId="0" xr:uid="{00000000-0006-0000-0100-000010000000}">
      <text>
        <r>
          <rPr>
            <b/>
            <sz val="9"/>
            <color indexed="81"/>
            <rFont val="ＭＳ Ｐゴシック"/>
            <family val="3"/>
            <charset val="128"/>
          </rPr>
          <t>岩田京次:</t>
        </r>
        <r>
          <rPr>
            <sz val="9"/>
            <color indexed="81"/>
            <rFont val="ＭＳ Ｐゴシック"/>
            <family val="3"/>
            <charset val="128"/>
          </rPr>
          <t xml:space="preserve">
</t>
        </r>
      </text>
    </comment>
    <comment ref="CE34" authorId="2" shapeId="0" xr:uid="{00000000-0006-0000-0100-000011000000}">
      <text>
        <r>
          <rPr>
            <b/>
            <sz val="9"/>
            <color indexed="81"/>
            <rFont val="ＭＳ Ｐゴシック"/>
            <family val="3"/>
            <charset val="128"/>
          </rPr>
          <t>岩田京次:</t>
        </r>
        <r>
          <rPr>
            <sz val="9"/>
            <color indexed="81"/>
            <rFont val="ＭＳ Ｐゴシック"/>
            <family val="3"/>
            <charset val="128"/>
          </rPr>
          <t xml:space="preserve">
</t>
        </r>
      </text>
    </comment>
    <comment ref="FI34" authorId="2" shapeId="0" xr:uid="{00000000-0006-0000-0100-000012000000}">
      <text>
        <r>
          <rPr>
            <b/>
            <sz val="9"/>
            <color indexed="81"/>
            <rFont val="ＭＳ Ｐゴシック"/>
            <family val="3"/>
            <charset val="128"/>
          </rPr>
          <t>岩田京次:</t>
        </r>
        <r>
          <rPr>
            <sz val="9"/>
            <color indexed="81"/>
            <rFont val="ＭＳ Ｐゴシック"/>
            <family val="3"/>
            <charset val="128"/>
          </rPr>
          <t xml:space="preserve">
</t>
        </r>
      </text>
    </comment>
    <comment ref="FM34" authorId="2" shapeId="0" xr:uid="{00000000-0006-0000-0100-000013000000}">
      <text>
        <r>
          <rPr>
            <b/>
            <sz val="9"/>
            <color indexed="81"/>
            <rFont val="ＭＳ Ｐゴシック"/>
            <family val="3"/>
            <charset val="128"/>
          </rPr>
          <t>岩田京次:</t>
        </r>
        <r>
          <rPr>
            <sz val="9"/>
            <color indexed="81"/>
            <rFont val="ＭＳ Ｐゴシック"/>
            <family val="3"/>
            <charset val="128"/>
          </rPr>
          <t xml:space="preserve">
</t>
        </r>
      </text>
    </comment>
    <comment ref="FT34" authorId="2" shapeId="0" xr:uid="{00000000-0006-0000-0100-000014000000}">
      <text>
        <r>
          <rPr>
            <b/>
            <sz val="9"/>
            <color indexed="81"/>
            <rFont val="ＭＳ Ｐゴシック"/>
            <family val="3"/>
            <charset val="128"/>
          </rPr>
          <t>岩田京次:</t>
        </r>
        <r>
          <rPr>
            <sz val="9"/>
            <color indexed="81"/>
            <rFont val="ＭＳ Ｐゴシック"/>
            <family val="3"/>
            <charset val="128"/>
          </rPr>
          <t xml:space="preserve">
</t>
        </r>
      </text>
    </comment>
    <comment ref="FX34" authorId="2" shapeId="0" xr:uid="{00000000-0006-0000-0100-000015000000}">
      <text>
        <r>
          <rPr>
            <b/>
            <sz val="9"/>
            <color indexed="81"/>
            <rFont val="ＭＳ Ｐゴシック"/>
            <family val="3"/>
            <charset val="128"/>
          </rPr>
          <t>岩田京次:</t>
        </r>
        <r>
          <rPr>
            <sz val="9"/>
            <color indexed="81"/>
            <rFont val="ＭＳ Ｐゴシック"/>
            <family val="3"/>
            <charset val="128"/>
          </rPr>
          <t xml:space="preserve">
</t>
        </r>
      </text>
    </comment>
    <comment ref="BE37" authorId="2" shapeId="0" xr:uid="{00000000-0006-0000-0100-000016000000}">
      <text>
        <r>
          <rPr>
            <b/>
            <sz val="9"/>
            <color indexed="81"/>
            <rFont val="ＭＳ Ｐゴシック"/>
            <family val="3"/>
            <charset val="128"/>
          </rPr>
          <t>岩田京次:</t>
        </r>
        <r>
          <rPr>
            <sz val="9"/>
            <color indexed="81"/>
            <rFont val="ＭＳ Ｐゴシック"/>
            <family val="3"/>
            <charset val="128"/>
          </rPr>
          <t xml:space="preserve">
</t>
        </r>
      </text>
    </comment>
    <comment ref="BI37" authorId="2" shapeId="0" xr:uid="{00000000-0006-0000-0100-000017000000}">
      <text>
        <r>
          <rPr>
            <b/>
            <sz val="9"/>
            <color indexed="81"/>
            <rFont val="ＭＳ Ｐゴシック"/>
            <family val="3"/>
            <charset val="128"/>
          </rPr>
          <t>岩田京次:</t>
        </r>
        <r>
          <rPr>
            <sz val="9"/>
            <color indexed="81"/>
            <rFont val="ＭＳ Ｐゴシック"/>
            <family val="3"/>
            <charset val="128"/>
          </rPr>
          <t xml:space="preserve">
</t>
        </r>
      </text>
    </comment>
    <comment ref="BP37" authorId="2" shapeId="0" xr:uid="{00000000-0006-0000-0100-000018000000}">
      <text>
        <r>
          <rPr>
            <b/>
            <sz val="9"/>
            <color indexed="81"/>
            <rFont val="ＭＳ Ｐゴシック"/>
            <family val="3"/>
            <charset val="128"/>
          </rPr>
          <t>岩田京次:</t>
        </r>
        <r>
          <rPr>
            <sz val="9"/>
            <color indexed="81"/>
            <rFont val="ＭＳ Ｐゴシック"/>
            <family val="3"/>
            <charset val="128"/>
          </rPr>
          <t xml:space="preserve">
</t>
        </r>
      </text>
    </comment>
    <comment ref="BT37" authorId="2" shapeId="0" xr:uid="{00000000-0006-0000-0100-000019000000}">
      <text>
        <r>
          <rPr>
            <b/>
            <sz val="9"/>
            <color indexed="81"/>
            <rFont val="ＭＳ Ｐゴシック"/>
            <family val="3"/>
            <charset val="128"/>
          </rPr>
          <t>岩田京次:</t>
        </r>
        <r>
          <rPr>
            <sz val="9"/>
            <color indexed="81"/>
            <rFont val="ＭＳ Ｐゴシック"/>
            <family val="3"/>
            <charset val="128"/>
          </rPr>
          <t xml:space="preserve">
</t>
        </r>
      </text>
    </comment>
    <comment ref="CA37" authorId="2" shapeId="0" xr:uid="{00000000-0006-0000-0100-00001A000000}">
      <text>
        <r>
          <rPr>
            <b/>
            <sz val="9"/>
            <color indexed="81"/>
            <rFont val="ＭＳ Ｐゴシック"/>
            <family val="3"/>
            <charset val="128"/>
          </rPr>
          <t>岩田京次:</t>
        </r>
        <r>
          <rPr>
            <sz val="9"/>
            <color indexed="81"/>
            <rFont val="ＭＳ Ｐゴシック"/>
            <family val="3"/>
            <charset val="128"/>
          </rPr>
          <t xml:space="preserve">
</t>
        </r>
      </text>
    </comment>
    <comment ref="CE37" authorId="2" shapeId="0" xr:uid="{00000000-0006-0000-0100-00001B000000}">
      <text>
        <r>
          <rPr>
            <b/>
            <sz val="9"/>
            <color indexed="81"/>
            <rFont val="ＭＳ Ｐゴシック"/>
            <family val="3"/>
            <charset val="128"/>
          </rPr>
          <t>岩田京次:</t>
        </r>
        <r>
          <rPr>
            <sz val="9"/>
            <color indexed="81"/>
            <rFont val="ＭＳ Ｐゴシック"/>
            <family val="3"/>
            <charset val="128"/>
          </rPr>
          <t xml:space="preserve">
</t>
        </r>
      </text>
    </comment>
    <comment ref="CY37" authorId="2" shapeId="0" xr:uid="{00000000-0006-0000-0100-00001C000000}">
      <text>
        <r>
          <rPr>
            <b/>
            <sz val="9"/>
            <color indexed="81"/>
            <rFont val="ＭＳ Ｐゴシック"/>
            <family val="3"/>
            <charset val="128"/>
          </rPr>
          <t>岩田京次:</t>
        </r>
        <r>
          <rPr>
            <sz val="9"/>
            <color indexed="81"/>
            <rFont val="ＭＳ Ｐゴシック"/>
            <family val="3"/>
            <charset val="128"/>
          </rPr>
          <t xml:space="preserve">
</t>
        </r>
      </text>
    </comment>
    <comment ref="DC37" authorId="2" shapeId="0" xr:uid="{00000000-0006-0000-0100-00001D000000}">
      <text>
        <r>
          <rPr>
            <b/>
            <sz val="9"/>
            <color indexed="81"/>
            <rFont val="ＭＳ Ｐゴシック"/>
            <family val="3"/>
            <charset val="128"/>
          </rPr>
          <t>岩田京次:</t>
        </r>
        <r>
          <rPr>
            <sz val="9"/>
            <color indexed="81"/>
            <rFont val="ＭＳ Ｐゴシック"/>
            <family val="3"/>
            <charset val="128"/>
          </rPr>
          <t xml:space="preserve">
</t>
        </r>
      </text>
    </comment>
    <comment ref="DJ37" authorId="2" shapeId="0" xr:uid="{00000000-0006-0000-0100-00001E000000}">
      <text>
        <r>
          <rPr>
            <b/>
            <sz val="9"/>
            <color indexed="81"/>
            <rFont val="ＭＳ Ｐゴシック"/>
            <family val="3"/>
            <charset val="128"/>
          </rPr>
          <t>岩田京次:</t>
        </r>
        <r>
          <rPr>
            <sz val="9"/>
            <color indexed="81"/>
            <rFont val="ＭＳ Ｐゴシック"/>
            <family val="3"/>
            <charset val="128"/>
          </rPr>
          <t xml:space="preserve">
</t>
        </r>
      </text>
    </comment>
    <comment ref="DN37" authorId="2" shapeId="0" xr:uid="{00000000-0006-0000-0100-00001F000000}">
      <text>
        <r>
          <rPr>
            <b/>
            <sz val="9"/>
            <color indexed="81"/>
            <rFont val="ＭＳ Ｐゴシック"/>
            <family val="3"/>
            <charset val="128"/>
          </rPr>
          <t>岩田京次:</t>
        </r>
        <r>
          <rPr>
            <sz val="9"/>
            <color indexed="81"/>
            <rFont val="ＭＳ Ｐゴシック"/>
            <family val="3"/>
            <charset val="128"/>
          </rPr>
          <t xml:space="preserve">
</t>
        </r>
      </text>
    </comment>
    <comment ref="DU37" authorId="2" shapeId="0" xr:uid="{00000000-0006-0000-0100-000020000000}">
      <text>
        <r>
          <rPr>
            <b/>
            <sz val="9"/>
            <color indexed="81"/>
            <rFont val="ＭＳ Ｐゴシック"/>
            <family val="3"/>
            <charset val="128"/>
          </rPr>
          <t>岩田京次:</t>
        </r>
        <r>
          <rPr>
            <sz val="9"/>
            <color indexed="81"/>
            <rFont val="ＭＳ Ｐゴシック"/>
            <family val="3"/>
            <charset val="128"/>
          </rPr>
          <t xml:space="preserve">
</t>
        </r>
      </text>
    </comment>
    <comment ref="DY37" authorId="2" shapeId="0" xr:uid="{00000000-0006-0000-0100-000021000000}">
      <text>
        <r>
          <rPr>
            <b/>
            <sz val="9"/>
            <color indexed="81"/>
            <rFont val="ＭＳ Ｐゴシック"/>
            <family val="3"/>
            <charset val="128"/>
          </rPr>
          <t>岩田京次:</t>
        </r>
        <r>
          <rPr>
            <sz val="9"/>
            <color indexed="81"/>
            <rFont val="ＭＳ Ｐゴシック"/>
            <family val="3"/>
            <charset val="128"/>
          </rPr>
          <t xml:space="preserve">
</t>
        </r>
      </text>
    </comment>
    <comment ref="FI37" authorId="2" shapeId="0" xr:uid="{00000000-0006-0000-0100-000022000000}">
      <text>
        <r>
          <rPr>
            <b/>
            <sz val="9"/>
            <color indexed="81"/>
            <rFont val="ＭＳ Ｐゴシック"/>
            <family val="3"/>
            <charset val="128"/>
          </rPr>
          <t>岩田京次:</t>
        </r>
        <r>
          <rPr>
            <sz val="9"/>
            <color indexed="81"/>
            <rFont val="ＭＳ Ｐゴシック"/>
            <family val="3"/>
            <charset val="128"/>
          </rPr>
          <t xml:space="preserve">
</t>
        </r>
      </text>
    </comment>
    <comment ref="FM37" authorId="2" shapeId="0" xr:uid="{00000000-0006-0000-0100-000023000000}">
      <text>
        <r>
          <rPr>
            <b/>
            <sz val="9"/>
            <color indexed="81"/>
            <rFont val="ＭＳ Ｐゴシック"/>
            <family val="3"/>
            <charset val="128"/>
          </rPr>
          <t>岩田京次:</t>
        </r>
        <r>
          <rPr>
            <sz val="9"/>
            <color indexed="81"/>
            <rFont val="ＭＳ Ｐゴシック"/>
            <family val="3"/>
            <charset val="128"/>
          </rPr>
          <t xml:space="preserve">
</t>
        </r>
      </text>
    </comment>
    <comment ref="FT37" authorId="2" shapeId="0" xr:uid="{00000000-0006-0000-0100-000024000000}">
      <text>
        <r>
          <rPr>
            <b/>
            <sz val="9"/>
            <color indexed="81"/>
            <rFont val="ＭＳ Ｐゴシック"/>
            <family val="3"/>
            <charset val="128"/>
          </rPr>
          <t>岩田京次:</t>
        </r>
        <r>
          <rPr>
            <sz val="9"/>
            <color indexed="81"/>
            <rFont val="ＭＳ Ｐゴシック"/>
            <family val="3"/>
            <charset val="128"/>
          </rPr>
          <t xml:space="preserve">
</t>
        </r>
      </text>
    </comment>
    <comment ref="FX37" authorId="2" shapeId="0" xr:uid="{00000000-0006-0000-0100-000025000000}">
      <text>
        <r>
          <rPr>
            <b/>
            <sz val="9"/>
            <color indexed="81"/>
            <rFont val="ＭＳ Ｐゴシック"/>
            <family val="3"/>
            <charset val="128"/>
          </rPr>
          <t>岩田京次:</t>
        </r>
        <r>
          <rPr>
            <sz val="9"/>
            <color indexed="81"/>
            <rFont val="ＭＳ Ｐゴシック"/>
            <family val="3"/>
            <charset val="128"/>
          </rPr>
          <t xml:space="preserve">
</t>
        </r>
      </text>
    </comment>
    <comment ref="BE40" authorId="2" shapeId="0" xr:uid="{00000000-0006-0000-0100-000026000000}">
      <text>
        <r>
          <rPr>
            <b/>
            <sz val="9"/>
            <color indexed="81"/>
            <rFont val="ＭＳ Ｐゴシック"/>
            <family val="3"/>
            <charset val="128"/>
          </rPr>
          <t>岩田京次:</t>
        </r>
        <r>
          <rPr>
            <sz val="9"/>
            <color indexed="81"/>
            <rFont val="ＭＳ Ｐゴシック"/>
            <family val="3"/>
            <charset val="128"/>
          </rPr>
          <t xml:space="preserve">
</t>
        </r>
      </text>
    </comment>
    <comment ref="BI40" authorId="2" shapeId="0" xr:uid="{00000000-0006-0000-0100-000027000000}">
      <text>
        <r>
          <rPr>
            <b/>
            <sz val="9"/>
            <color indexed="81"/>
            <rFont val="ＭＳ Ｐゴシック"/>
            <family val="3"/>
            <charset val="128"/>
          </rPr>
          <t>岩田京次:</t>
        </r>
        <r>
          <rPr>
            <sz val="9"/>
            <color indexed="81"/>
            <rFont val="ＭＳ Ｐゴシック"/>
            <family val="3"/>
            <charset val="128"/>
          </rPr>
          <t xml:space="preserve">
</t>
        </r>
      </text>
    </comment>
    <comment ref="BP40" authorId="2" shapeId="0" xr:uid="{00000000-0006-0000-0100-000028000000}">
      <text>
        <r>
          <rPr>
            <b/>
            <sz val="9"/>
            <color indexed="81"/>
            <rFont val="ＭＳ Ｐゴシック"/>
            <family val="3"/>
            <charset val="128"/>
          </rPr>
          <t>岩田京次:</t>
        </r>
        <r>
          <rPr>
            <sz val="9"/>
            <color indexed="81"/>
            <rFont val="ＭＳ Ｐゴシック"/>
            <family val="3"/>
            <charset val="128"/>
          </rPr>
          <t xml:space="preserve">
</t>
        </r>
      </text>
    </comment>
    <comment ref="BT40" authorId="2" shapeId="0" xr:uid="{00000000-0006-0000-0100-000029000000}">
      <text>
        <r>
          <rPr>
            <b/>
            <sz val="9"/>
            <color indexed="81"/>
            <rFont val="ＭＳ Ｐゴシック"/>
            <family val="3"/>
            <charset val="128"/>
          </rPr>
          <t>岩田京次:</t>
        </r>
        <r>
          <rPr>
            <sz val="9"/>
            <color indexed="81"/>
            <rFont val="ＭＳ Ｐゴシック"/>
            <family val="3"/>
            <charset val="128"/>
          </rPr>
          <t xml:space="preserve">
</t>
        </r>
      </text>
    </comment>
    <comment ref="CA40" authorId="2" shapeId="0" xr:uid="{00000000-0006-0000-0100-00002A000000}">
      <text>
        <r>
          <rPr>
            <b/>
            <sz val="9"/>
            <color indexed="81"/>
            <rFont val="ＭＳ Ｐゴシック"/>
            <family val="3"/>
            <charset val="128"/>
          </rPr>
          <t>岩田京次:</t>
        </r>
        <r>
          <rPr>
            <sz val="9"/>
            <color indexed="81"/>
            <rFont val="ＭＳ Ｐゴシック"/>
            <family val="3"/>
            <charset val="128"/>
          </rPr>
          <t xml:space="preserve">
</t>
        </r>
      </text>
    </comment>
    <comment ref="CE40" authorId="2" shapeId="0" xr:uid="{00000000-0006-0000-0100-00002B000000}">
      <text>
        <r>
          <rPr>
            <b/>
            <sz val="9"/>
            <color indexed="81"/>
            <rFont val="ＭＳ Ｐゴシック"/>
            <family val="3"/>
            <charset val="128"/>
          </rPr>
          <t>岩田京次:</t>
        </r>
        <r>
          <rPr>
            <sz val="9"/>
            <color indexed="81"/>
            <rFont val="ＭＳ Ｐゴシック"/>
            <family val="3"/>
            <charset val="128"/>
          </rPr>
          <t xml:space="preserve">
</t>
        </r>
      </text>
    </comment>
    <comment ref="CY40" authorId="2" shapeId="0" xr:uid="{00000000-0006-0000-0100-00002C000000}">
      <text>
        <r>
          <rPr>
            <b/>
            <sz val="9"/>
            <color indexed="81"/>
            <rFont val="ＭＳ Ｐゴシック"/>
            <family val="3"/>
            <charset val="128"/>
          </rPr>
          <t>岩田京次:</t>
        </r>
        <r>
          <rPr>
            <sz val="9"/>
            <color indexed="81"/>
            <rFont val="ＭＳ Ｐゴシック"/>
            <family val="3"/>
            <charset val="128"/>
          </rPr>
          <t xml:space="preserve">
</t>
        </r>
      </text>
    </comment>
    <comment ref="DC40" authorId="2" shapeId="0" xr:uid="{00000000-0006-0000-0100-00002D000000}">
      <text>
        <r>
          <rPr>
            <b/>
            <sz val="9"/>
            <color indexed="81"/>
            <rFont val="ＭＳ Ｐゴシック"/>
            <family val="3"/>
            <charset val="128"/>
          </rPr>
          <t>岩田京次:</t>
        </r>
        <r>
          <rPr>
            <sz val="9"/>
            <color indexed="81"/>
            <rFont val="ＭＳ Ｐゴシック"/>
            <family val="3"/>
            <charset val="128"/>
          </rPr>
          <t xml:space="preserve">
</t>
        </r>
      </text>
    </comment>
    <comment ref="DJ40" authorId="2" shapeId="0" xr:uid="{00000000-0006-0000-0100-00002E000000}">
      <text>
        <r>
          <rPr>
            <b/>
            <sz val="9"/>
            <color indexed="81"/>
            <rFont val="ＭＳ Ｐゴシック"/>
            <family val="3"/>
            <charset val="128"/>
          </rPr>
          <t>岩田京次:</t>
        </r>
        <r>
          <rPr>
            <sz val="9"/>
            <color indexed="81"/>
            <rFont val="ＭＳ Ｐゴシック"/>
            <family val="3"/>
            <charset val="128"/>
          </rPr>
          <t xml:space="preserve">
</t>
        </r>
      </text>
    </comment>
    <comment ref="DN40" authorId="2" shapeId="0" xr:uid="{00000000-0006-0000-0100-00002F000000}">
      <text>
        <r>
          <rPr>
            <b/>
            <sz val="9"/>
            <color indexed="81"/>
            <rFont val="ＭＳ Ｐゴシック"/>
            <family val="3"/>
            <charset val="128"/>
          </rPr>
          <t>岩田京次:</t>
        </r>
        <r>
          <rPr>
            <sz val="9"/>
            <color indexed="81"/>
            <rFont val="ＭＳ Ｐゴシック"/>
            <family val="3"/>
            <charset val="128"/>
          </rPr>
          <t xml:space="preserve">
</t>
        </r>
      </text>
    </comment>
    <comment ref="DU40" authorId="2" shapeId="0" xr:uid="{00000000-0006-0000-0100-000030000000}">
      <text>
        <r>
          <rPr>
            <b/>
            <sz val="9"/>
            <color indexed="81"/>
            <rFont val="ＭＳ Ｐゴシック"/>
            <family val="3"/>
            <charset val="128"/>
          </rPr>
          <t>岩田京次:</t>
        </r>
        <r>
          <rPr>
            <sz val="9"/>
            <color indexed="81"/>
            <rFont val="ＭＳ Ｐゴシック"/>
            <family val="3"/>
            <charset val="128"/>
          </rPr>
          <t xml:space="preserve">
</t>
        </r>
      </text>
    </comment>
    <comment ref="DY40" authorId="2" shapeId="0" xr:uid="{00000000-0006-0000-0100-000031000000}">
      <text>
        <r>
          <rPr>
            <b/>
            <sz val="9"/>
            <color indexed="81"/>
            <rFont val="ＭＳ Ｐゴシック"/>
            <family val="3"/>
            <charset val="128"/>
          </rPr>
          <t>岩田京次:</t>
        </r>
        <r>
          <rPr>
            <sz val="9"/>
            <color indexed="81"/>
            <rFont val="ＭＳ Ｐゴシック"/>
            <family val="3"/>
            <charset val="128"/>
          </rPr>
          <t xml:space="preserve">
</t>
        </r>
      </text>
    </comment>
    <comment ref="FI40" authorId="2" shapeId="0" xr:uid="{00000000-0006-0000-0100-000032000000}">
      <text>
        <r>
          <rPr>
            <b/>
            <sz val="9"/>
            <color indexed="81"/>
            <rFont val="ＭＳ Ｐゴシック"/>
            <family val="3"/>
            <charset val="128"/>
          </rPr>
          <t>岩田京次:</t>
        </r>
        <r>
          <rPr>
            <sz val="9"/>
            <color indexed="81"/>
            <rFont val="ＭＳ Ｐゴシック"/>
            <family val="3"/>
            <charset val="128"/>
          </rPr>
          <t xml:space="preserve">
</t>
        </r>
      </text>
    </comment>
    <comment ref="FM40" authorId="2" shapeId="0" xr:uid="{00000000-0006-0000-0100-000033000000}">
      <text>
        <r>
          <rPr>
            <b/>
            <sz val="9"/>
            <color indexed="81"/>
            <rFont val="ＭＳ Ｐゴシック"/>
            <family val="3"/>
            <charset val="128"/>
          </rPr>
          <t>岩田京次:</t>
        </r>
        <r>
          <rPr>
            <sz val="9"/>
            <color indexed="81"/>
            <rFont val="ＭＳ Ｐゴシック"/>
            <family val="3"/>
            <charset val="128"/>
          </rPr>
          <t xml:space="preserve">
</t>
        </r>
      </text>
    </comment>
    <comment ref="FT40" authorId="2" shapeId="0" xr:uid="{00000000-0006-0000-0100-000034000000}">
      <text>
        <r>
          <rPr>
            <b/>
            <sz val="9"/>
            <color indexed="81"/>
            <rFont val="ＭＳ Ｐゴシック"/>
            <family val="3"/>
            <charset val="128"/>
          </rPr>
          <t>岩田京次:</t>
        </r>
        <r>
          <rPr>
            <sz val="9"/>
            <color indexed="81"/>
            <rFont val="ＭＳ Ｐゴシック"/>
            <family val="3"/>
            <charset val="128"/>
          </rPr>
          <t xml:space="preserve">
</t>
        </r>
      </text>
    </comment>
    <comment ref="FX40" authorId="2" shapeId="0" xr:uid="{00000000-0006-0000-0100-000035000000}">
      <text>
        <r>
          <rPr>
            <b/>
            <sz val="9"/>
            <color indexed="81"/>
            <rFont val="ＭＳ Ｐゴシック"/>
            <family val="3"/>
            <charset val="128"/>
          </rPr>
          <t>岩田京次:</t>
        </r>
        <r>
          <rPr>
            <sz val="9"/>
            <color indexed="81"/>
            <rFont val="ＭＳ Ｐゴシック"/>
            <family val="3"/>
            <charset val="128"/>
          </rPr>
          <t xml:space="preserve">
</t>
        </r>
      </text>
    </comment>
    <comment ref="AV43" authorId="2" shapeId="0" xr:uid="{00000000-0006-0000-0100-000036000000}">
      <text>
        <r>
          <rPr>
            <b/>
            <sz val="9"/>
            <color indexed="81"/>
            <rFont val="ＭＳ Ｐゴシック"/>
            <family val="3"/>
            <charset val="128"/>
          </rPr>
          <t>岩田京次:</t>
        </r>
        <r>
          <rPr>
            <sz val="9"/>
            <color indexed="81"/>
            <rFont val="ＭＳ Ｐゴシック"/>
            <family val="3"/>
            <charset val="128"/>
          </rPr>
          <t xml:space="preserve">
</t>
        </r>
      </text>
    </comment>
    <comment ref="AV46" authorId="2" shapeId="0" xr:uid="{00000000-0006-0000-0100-000037000000}">
      <text>
        <r>
          <rPr>
            <b/>
            <sz val="9"/>
            <color indexed="81"/>
            <rFont val="ＭＳ Ｐゴシック"/>
            <family val="3"/>
            <charset val="128"/>
          </rPr>
          <t>岩田京次:</t>
        </r>
        <r>
          <rPr>
            <sz val="9"/>
            <color indexed="81"/>
            <rFont val="ＭＳ Ｐゴシック"/>
            <family val="3"/>
            <charset val="128"/>
          </rPr>
          <t xml:space="preserve">
</t>
        </r>
      </text>
    </comment>
    <comment ref="AV49" authorId="2" shapeId="0" xr:uid="{00000000-0006-0000-0100-000038000000}">
      <text>
        <r>
          <rPr>
            <b/>
            <sz val="9"/>
            <color indexed="81"/>
            <rFont val="ＭＳ Ｐゴシック"/>
            <family val="3"/>
            <charset val="128"/>
          </rPr>
          <t>岩田京次:</t>
        </r>
        <r>
          <rPr>
            <sz val="9"/>
            <color indexed="81"/>
            <rFont val="ＭＳ Ｐゴシック"/>
            <family val="3"/>
            <charset val="128"/>
          </rPr>
          <t xml:space="preserve">
</t>
        </r>
      </text>
    </comment>
    <comment ref="AV81" authorId="2" shapeId="0" xr:uid="{00000000-0006-0000-0100-000039000000}">
      <text>
        <r>
          <rPr>
            <b/>
            <sz val="9"/>
            <color indexed="81"/>
            <rFont val="ＭＳ Ｐゴシック"/>
            <family val="3"/>
            <charset val="128"/>
          </rPr>
          <t>岩田京次:</t>
        </r>
        <r>
          <rPr>
            <sz val="9"/>
            <color indexed="81"/>
            <rFont val="ＭＳ Ｐゴシック"/>
            <family val="3"/>
            <charset val="128"/>
          </rPr>
          <t xml:space="preserve">
</t>
        </r>
      </text>
    </comment>
    <comment ref="BA81" authorId="2" shapeId="0" xr:uid="{00000000-0006-0000-0100-00003A000000}">
      <text>
        <r>
          <rPr>
            <b/>
            <sz val="9"/>
            <color indexed="81"/>
            <rFont val="ＭＳ Ｐゴシック"/>
            <family val="3"/>
            <charset val="128"/>
          </rPr>
          <t>岩田京次:</t>
        </r>
        <r>
          <rPr>
            <sz val="9"/>
            <color indexed="81"/>
            <rFont val="ＭＳ Ｐゴシック"/>
            <family val="3"/>
            <charset val="128"/>
          </rPr>
          <t xml:space="preserve">
</t>
        </r>
      </text>
    </comment>
    <comment ref="BE81" authorId="2" shapeId="0" xr:uid="{00000000-0006-0000-0100-00003B000000}">
      <text>
        <r>
          <rPr>
            <b/>
            <sz val="9"/>
            <color indexed="81"/>
            <rFont val="ＭＳ Ｐゴシック"/>
            <family val="3"/>
            <charset val="128"/>
          </rPr>
          <t>岩田京次:</t>
        </r>
        <r>
          <rPr>
            <sz val="9"/>
            <color indexed="81"/>
            <rFont val="ＭＳ Ｐゴシック"/>
            <family val="3"/>
            <charset val="128"/>
          </rPr>
          <t xml:space="preserve">
</t>
        </r>
      </text>
    </comment>
    <comment ref="BI81" authorId="2" shapeId="0" xr:uid="{00000000-0006-0000-0100-00003C000000}">
      <text>
        <r>
          <rPr>
            <b/>
            <sz val="9"/>
            <color indexed="81"/>
            <rFont val="ＭＳ Ｐゴシック"/>
            <family val="3"/>
            <charset val="128"/>
          </rPr>
          <t>岩田京次:</t>
        </r>
        <r>
          <rPr>
            <sz val="9"/>
            <color indexed="81"/>
            <rFont val="ＭＳ Ｐゴシック"/>
            <family val="3"/>
            <charset val="128"/>
          </rPr>
          <t xml:space="preserve">
</t>
        </r>
      </text>
    </comment>
    <comment ref="BN81" authorId="2" shapeId="0" xr:uid="{00000000-0006-0000-0100-00003D000000}">
      <text>
        <r>
          <rPr>
            <b/>
            <sz val="9"/>
            <color indexed="81"/>
            <rFont val="ＭＳ Ｐゴシック"/>
            <family val="3"/>
            <charset val="128"/>
          </rPr>
          <t>岩田京次:</t>
        </r>
        <r>
          <rPr>
            <sz val="9"/>
            <color indexed="81"/>
            <rFont val="ＭＳ Ｐゴシック"/>
            <family val="3"/>
            <charset val="128"/>
          </rPr>
          <t xml:space="preserve">
</t>
        </r>
      </text>
    </comment>
    <comment ref="BR81" authorId="2" shapeId="0" xr:uid="{00000000-0006-0000-0100-00003E000000}">
      <text>
        <r>
          <rPr>
            <b/>
            <sz val="9"/>
            <color indexed="81"/>
            <rFont val="ＭＳ Ｐゴシック"/>
            <family val="3"/>
            <charset val="128"/>
          </rPr>
          <t>岩田京次:</t>
        </r>
        <r>
          <rPr>
            <sz val="9"/>
            <color indexed="81"/>
            <rFont val="ＭＳ Ｐゴシック"/>
            <family val="3"/>
            <charset val="128"/>
          </rPr>
          <t xml:space="preserve">
</t>
        </r>
      </text>
    </comment>
    <comment ref="BV81" authorId="2" shapeId="0" xr:uid="{00000000-0006-0000-0100-00003F000000}">
      <text>
        <r>
          <rPr>
            <b/>
            <sz val="9"/>
            <color indexed="81"/>
            <rFont val="ＭＳ Ｐゴシック"/>
            <family val="3"/>
            <charset val="128"/>
          </rPr>
          <t>岩田京次:</t>
        </r>
        <r>
          <rPr>
            <sz val="9"/>
            <color indexed="81"/>
            <rFont val="ＭＳ Ｐゴシック"/>
            <family val="3"/>
            <charset val="128"/>
          </rPr>
          <t xml:space="preserve">
</t>
        </r>
      </text>
    </comment>
    <comment ref="CA81" authorId="2" shapeId="0" xr:uid="{00000000-0006-0000-0100-000040000000}">
      <text>
        <r>
          <rPr>
            <b/>
            <sz val="9"/>
            <color indexed="81"/>
            <rFont val="ＭＳ Ｐゴシック"/>
            <family val="3"/>
            <charset val="128"/>
          </rPr>
          <t>岩田京次:</t>
        </r>
        <r>
          <rPr>
            <sz val="9"/>
            <color indexed="81"/>
            <rFont val="ＭＳ Ｐゴシック"/>
            <family val="3"/>
            <charset val="128"/>
          </rPr>
          <t xml:space="preserve">
</t>
        </r>
      </text>
    </comment>
    <comment ref="CE81" authorId="2" shapeId="0" xr:uid="{00000000-0006-0000-0100-000041000000}">
      <text>
        <r>
          <rPr>
            <b/>
            <sz val="9"/>
            <color indexed="81"/>
            <rFont val="ＭＳ Ｐゴシック"/>
            <family val="3"/>
            <charset val="128"/>
          </rPr>
          <t>岩田京次:</t>
        </r>
        <r>
          <rPr>
            <sz val="9"/>
            <color indexed="81"/>
            <rFont val="ＭＳ Ｐゴシック"/>
            <family val="3"/>
            <charset val="128"/>
          </rPr>
          <t xml:space="preserve">
</t>
        </r>
      </text>
    </comment>
    <comment ref="CI81" authorId="2" shapeId="0" xr:uid="{00000000-0006-0000-0100-000042000000}">
      <text>
        <r>
          <rPr>
            <b/>
            <sz val="9"/>
            <color indexed="81"/>
            <rFont val="ＭＳ Ｐゴシック"/>
            <family val="3"/>
            <charset val="128"/>
          </rPr>
          <t>岩田京次:</t>
        </r>
        <r>
          <rPr>
            <sz val="9"/>
            <color indexed="81"/>
            <rFont val="ＭＳ Ｐゴシック"/>
            <family val="3"/>
            <charset val="128"/>
          </rPr>
          <t xml:space="preserve">
</t>
        </r>
      </text>
    </comment>
    <comment ref="AV84" authorId="2" shapeId="0" xr:uid="{00000000-0006-0000-0100-000043000000}">
      <text>
        <r>
          <rPr>
            <b/>
            <sz val="9"/>
            <color indexed="81"/>
            <rFont val="ＭＳ Ｐゴシック"/>
            <family val="3"/>
            <charset val="128"/>
          </rPr>
          <t>岩田京次:</t>
        </r>
        <r>
          <rPr>
            <sz val="9"/>
            <color indexed="81"/>
            <rFont val="ＭＳ Ｐゴシック"/>
            <family val="3"/>
            <charset val="128"/>
          </rPr>
          <t xml:space="preserve">
</t>
        </r>
      </text>
    </comment>
    <comment ref="BA84" authorId="2" shapeId="0" xr:uid="{00000000-0006-0000-0100-000044000000}">
      <text>
        <r>
          <rPr>
            <b/>
            <sz val="9"/>
            <color indexed="81"/>
            <rFont val="ＭＳ Ｐゴシック"/>
            <family val="3"/>
            <charset val="128"/>
          </rPr>
          <t>岩田京次:</t>
        </r>
        <r>
          <rPr>
            <sz val="9"/>
            <color indexed="81"/>
            <rFont val="ＭＳ Ｐゴシック"/>
            <family val="3"/>
            <charset val="128"/>
          </rPr>
          <t xml:space="preserve">
</t>
        </r>
      </text>
    </comment>
    <comment ref="BE84" authorId="2" shapeId="0" xr:uid="{00000000-0006-0000-0100-000045000000}">
      <text>
        <r>
          <rPr>
            <b/>
            <sz val="9"/>
            <color indexed="81"/>
            <rFont val="ＭＳ Ｐゴシック"/>
            <family val="3"/>
            <charset val="128"/>
          </rPr>
          <t>岩田京次:</t>
        </r>
        <r>
          <rPr>
            <sz val="9"/>
            <color indexed="81"/>
            <rFont val="ＭＳ Ｐゴシック"/>
            <family val="3"/>
            <charset val="128"/>
          </rPr>
          <t xml:space="preserve">
</t>
        </r>
      </text>
    </comment>
    <comment ref="BI84" authorId="2" shapeId="0" xr:uid="{00000000-0006-0000-0100-000046000000}">
      <text>
        <r>
          <rPr>
            <b/>
            <sz val="9"/>
            <color indexed="81"/>
            <rFont val="ＭＳ Ｐゴシック"/>
            <family val="3"/>
            <charset val="128"/>
          </rPr>
          <t>岩田京次:</t>
        </r>
        <r>
          <rPr>
            <sz val="9"/>
            <color indexed="81"/>
            <rFont val="ＭＳ Ｐゴシック"/>
            <family val="3"/>
            <charset val="128"/>
          </rPr>
          <t xml:space="preserve">
</t>
        </r>
      </text>
    </comment>
    <comment ref="BN84" authorId="2" shapeId="0" xr:uid="{00000000-0006-0000-0100-000047000000}">
      <text>
        <r>
          <rPr>
            <b/>
            <sz val="9"/>
            <color indexed="81"/>
            <rFont val="ＭＳ Ｐゴシック"/>
            <family val="3"/>
            <charset val="128"/>
          </rPr>
          <t>岩田京次:</t>
        </r>
        <r>
          <rPr>
            <sz val="9"/>
            <color indexed="81"/>
            <rFont val="ＭＳ Ｐゴシック"/>
            <family val="3"/>
            <charset val="128"/>
          </rPr>
          <t xml:space="preserve">
</t>
        </r>
      </text>
    </comment>
    <comment ref="BR84" authorId="2" shapeId="0" xr:uid="{00000000-0006-0000-0100-000048000000}">
      <text>
        <r>
          <rPr>
            <b/>
            <sz val="9"/>
            <color indexed="81"/>
            <rFont val="ＭＳ Ｐゴシック"/>
            <family val="3"/>
            <charset val="128"/>
          </rPr>
          <t>岩田京次:</t>
        </r>
        <r>
          <rPr>
            <sz val="9"/>
            <color indexed="81"/>
            <rFont val="ＭＳ Ｐゴシック"/>
            <family val="3"/>
            <charset val="128"/>
          </rPr>
          <t xml:space="preserve">
</t>
        </r>
      </text>
    </comment>
    <comment ref="BV84" authorId="2" shapeId="0" xr:uid="{00000000-0006-0000-0100-000049000000}">
      <text>
        <r>
          <rPr>
            <b/>
            <sz val="9"/>
            <color indexed="81"/>
            <rFont val="ＭＳ Ｐゴシック"/>
            <family val="3"/>
            <charset val="128"/>
          </rPr>
          <t>岩田京次:</t>
        </r>
        <r>
          <rPr>
            <sz val="9"/>
            <color indexed="81"/>
            <rFont val="ＭＳ Ｐゴシック"/>
            <family val="3"/>
            <charset val="128"/>
          </rPr>
          <t xml:space="preserve">
</t>
        </r>
      </text>
    </comment>
    <comment ref="CA84" authorId="2" shapeId="0" xr:uid="{00000000-0006-0000-0100-00004A000000}">
      <text>
        <r>
          <rPr>
            <b/>
            <sz val="9"/>
            <color indexed="81"/>
            <rFont val="ＭＳ Ｐゴシック"/>
            <family val="3"/>
            <charset val="128"/>
          </rPr>
          <t>岩田京次:</t>
        </r>
        <r>
          <rPr>
            <sz val="9"/>
            <color indexed="81"/>
            <rFont val="ＭＳ Ｐゴシック"/>
            <family val="3"/>
            <charset val="128"/>
          </rPr>
          <t xml:space="preserve">
</t>
        </r>
      </text>
    </comment>
    <comment ref="CE84" authorId="2" shapeId="0" xr:uid="{00000000-0006-0000-0100-00004B000000}">
      <text>
        <r>
          <rPr>
            <b/>
            <sz val="9"/>
            <color indexed="81"/>
            <rFont val="ＭＳ Ｐゴシック"/>
            <family val="3"/>
            <charset val="128"/>
          </rPr>
          <t>岩田京次:</t>
        </r>
        <r>
          <rPr>
            <sz val="9"/>
            <color indexed="81"/>
            <rFont val="ＭＳ Ｐゴシック"/>
            <family val="3"/>
            <charset val="128"/>
          </rPr>
          <t xml:space="preserve">
</t>
        </r>
      </text>
    </comment>
    <comment ref="CI84" authorId="2" shapeId="0" xr:uid="{00000000-0006-0000-0100-00004C000000}">
      <text>
        <r>
          <rPr>
            <b/>
            <sz val="9"/>
            <color indexed="81"/>
            <rFont val="ＭＳ Ｐゴシック"/>
            <family val="3"/>
            <charset val="128"/>
          </rPr>
          <t>岩田京次:</t>
        </r>
        <r>
          <rPr>
            <sz val="9"/>
            <color indexed="81"/>
            <rFont val="ＭＳ Ｐゴシック"/>
            <family val="3"/>
            <charset val="128"/>
          </rPr>
          <t xml:space="preserve">
</t>
        </r>
      </text>
    </comment>
    <comment ref="M92" authorId="2" shapeId="0" xr:uid="{00000000-0006-0000-0100-00004D000000}">
      <text>
        <r>
          <rPr>
            <b/>
            <sz val="9"/>
            <color indexed="81"/>
            <rFont val="ＭＳ Ｐゴシック"/>
            <family val="3"/>
            <charset val="128"/>
          </rPr>
          <t>岩田京次:</t>
        </r>
        <r>
          <rPr>
            <sz val="9"/>
            <color indexed="81"/>
            <rFont val="ＭＳ Ｐゴシック"/>
            <family val="3"/>
            <charset val="128"/>
          </rPr>
          <t xml:space="preserve">
</t>
        </r>
      </text>
    </comment>
    <comment ref="BJ92" authorId="2" shapeId="0" xr:uid="{00000000-0006-0000-0100-00004E000000}">
      <text>
        <r>
          <rPr>
            <b/>
            <sz val="9"/>
            <color indexed="81"/>
            <rFont val="ＭＳ Ｐゴシック"/>
            <family val="3"/>
            <charset val="128"/>
          </rPr>
          <t>岩田京次:</t>
        </r>
        <r>
          <rPr>
            <sz val="9"/>
            <color indexed="81"/>
            <rFont val="ＭＳ Ｐゴシック"/>
            <family val="3"/>
            <charset val="128"/>
          </rPr>
          <t xml:space="preserve">
</t>
        </r>
      </text>
    </comment>
    <comment ref="DJ92" authorId="2" shapeId="0" xr:uid="{00000000-0006-0000-0100-00004F000000}">
      <text>
        <r>
          <rPr>
            <b/>
            <sz val="9"/>
            <color indexed="81"/>
            <rFont val="ＭＳ Ｐゴシック"/>
            <family val="3"/>
            <charset val="128"/>
          </rPr>
          <t>岩田京次:</t>
        </r>
        <r>
          <rPr>
            <sz val="9"/>
            <color indexed="81"/>
            <rFont val="ＭＳ Ｐゴシック"/>
            <family val="3"/>
            <charset val="128"/>
          </rPr>
          <t xml:space="preserve">
</t>
        </r>
      </text>
    </comment>
    <comment ref="FG92" authorId="2" shapeId="0" xr:uid="{00000000-0006-0000-0100-000050000000}">
      <text>
        <r>
          <rPr>
            <b/>
            <sz val="9"/>
            <color indexed="81"/>
            <rFont val="ＭＳ Ｐゴシック"/>
            <family val="3"/>
            <charset val="128"/>
          </rPr>
          <t>岩田京次:</t>
        </r>
        <r>
          <rPr>
            <sz val="9"/>
            <color indexed="81"/>
            <rFont val="ＭＳ Ｐゴシック"/>
            <family val="3"/>
            <charset val="128"/>
          </rPr>
          <t xml:space="preserve">
</t>
        </r>
      </text>
    </comment>
    <comment ref="U96" authorId="0" shapeId="0" xr:uid="{00000000-0006-0000-0100-000051000000}">
      <text>
        <r>
          <rPr>
            <b/>
            <sz val="9"/>
            <color indexed="81"/>
            <rFont val="ＭＳ Ｐゴシック"/>
            <family val="3"/>
            <charset val="128"/>
          </rPr>
          <t>iwata:</t>
        </r>
        <r>
          <rPr>
            <sz val="9"/>
            <color indexed="81"/>
            <rFont val="ＭＳ Ｐゴシック"/>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WS013</author>
    <author>iwata</author>
    <author>岩田京次</author>
  </authors>
  <commentList>
    <comment ref="EZ7" authorId="0" shapeId="0" xr:uid="{00000000-0006-0000-0200-000001000000}">
      <text>
        <r>
          <rPr>
            <b/>
            <sz val="9"/>
            <color indexed="81"/>
            <rFont val="ＭＳ Ｐゴシック"/>
            <family val="3"/>
            <charset val="128"/>
          </rPr>
          <t>iwata</t>
        </r>
      </text>
    </comment>
    <comment ref="FK7" authorId="0" shapeId="0" xr:uid="{00000000-0006-0000-0200-000002000000}">
      <text>
        <r>
          <rPr>
            <b/>
            <sz val="9"/>
            <color indexed="81"/>
            <rFont val="ＭＳ Ｐゴシック"/>
            <family val="3"/>
            <charset val="128"/>
          </rPr>
          <t>iwata</t>
        </r>
      </text>
    </comment>
    <comment ref="FV7" authorId="0" shapeId="0" xr:uid="{00000000-0006-0000-0200-000003000000}">
      <text>
        <r>
          <rPr>
            <b/>
            <sz val="9"/>
            <color indexed="81"/>
            <rFont val="ＭＳ Ｐゴシック"/>
            <family val="3"/>
            <charset val="128"/>
          </rPr>
          <t>iwata</t>
        </r>
      </text>
    </comment>
    <comment ref="CE10" authorId="0" shapeId="0" xr:uid="{00000000-0006-0000-0200-000004000000}">
      <text>
        <r>
          <rPr>
            <b/>
            <sz val="9"/>
            <color indexed="81"/>
            <rFont val="ＭＳ Ｐゴシック"/>
            <family val="3"/>
            <charset val="128"/>
          </rPr>
          <t>iwata</t>
        </r>
        <r>
          <rPr>
            <sz val="9"/>
            <color indexed="81"/>
            <rFont val="ＭＳ Ｐゴシック"/>
            <family val="3"/>
            <charset val="128"/>
          </rPr>
          <t xml:space="preserve">
</t>
        </r>
      </text>
    </comment>
    <comment ref="CE11" authorId="0" shapeId="0" xr:uid="{00000000-0006-0000-0200-000005000000}">
      <text>
        <r>
          <rPr>
            <b/>
            <sz val="9"/>
            <color indexed="81"/>
            <rFont val="ＭＳ Ｐゴシック"/>
            <family val="3"/>
            <charset val="128"/>
          </rPr>
          <t>iwata</t>
        </r>
      </text>
    </comment>
    <comment ref="Q15" authorId="1" shapeId="0" xr:uid="{00000000-0006-0000-0200-000006000000}">
      <text>
        <r>
          <rPr>
            <b/>
            <sz val="9"/>
            <color indexed="81"/>
            <rFont val="ＭＳ Ｐゴシック"/>
            <family val="3"/>
            <charset val="128"/>
          </rPr>
          <t>iwata:</t>
        </r>
        <r>
          <rPr>
            <sz val="9"/>
            <color indexed="81"/>
            <rFont val="ＭＳ Ｐゴシック"/>
            <family val="3"/>
            <charset val="128"/>
          </rPr>
          <t xml:space="preserve">
</t>
        </r>
      </text>
    </comment>
    <comment ref="BD20" authorId="2" shapeId="0" xr:uid="{00000000-0006-0000-0200-000007000000}">
      <text>
        <r>
          <rPr>
            <b/>
            <sz val="9"/>
            <color indexed="81"/>
            <rFont val="ＭＳ Ｐゴシック"/>
            <family val="3"/>
            <charset val="128"/>
          </rPr>
          <t>岩田京次:</t>
        </r>
        <r>
          <rPr>
            <sz val="9"/>
            <color indexed="81"/>
            <rFont val="ＭＳ Ｐゴシック"/>
            <family val="3"/>
            <charset val="128"/>
          </rPr>
          <t xml:space="preserve">
</t>
        </r>
      </text>
    </comment>
    <comment ref="BH20" authorId="2" shapeId="0" xr:uid="{00000000-0006-0000-0200-000008000000}">
      <text>
        <r>
          <rPr>
            <b/>
            <sz val="9"/>
            <color indexed="81"/>
            <rFont val="ＭＳ Ｐゴシック"/>
            <family val="3"/>
            <charset val="128"/>
          </rPr>
          <t>岩田京次:</t>
        </r>
        <r>
          <rPr>
            <sz val="9"/>
            <color indexed="81"/>
            <rFont val="ＭＳ Ｐゴシック"/>
            <family val="3"/>
            <charset val="128"/>
          </rPr>
          <t xml:space="preserve">
</t>
        </r>
      </text>
    </comment>
    <comment ref="BO20" authorId="2" shapeId="0" xr:uid="{00000000-0006-0000-0200-000009000000}">
      <text>
        <r>
          <rPr>
            <b/>
            <sz val="9"/>
            <color indexed="81"/>
            <rFont val="ＭＳ Ｐゴシック"/>
            <family val="3"/>
            <charset val="128"/>
          </rPr>
          <t>岩田京次:</t>
        </r>
        <r>
          <rPr>
            <sz val="9"/>
            <color indexed="81"/>
            <rFont val="ＭＳ Ｐゴシック"/>
            <family val="3"/>
            <charset val="128"/>
          </rPr>
          <t xml:space="preserve">
</t>
        </r>
      </text>
    </comment>
    <comment ref="BS20" authorId="2" shapeId="0" xr:uid="{00000000-0006-0000-0200-00000A000000}">
      <text>
        <r>
          <rPr>
            <b/>
            <sz val="9"/>
            <color indexed="81"/>
            <rFont val="ＭＳ Ｐゴシック"/>
            <family val="3"/>
            <charset val="128"/>
          </rPr>
          <t>岩田京次:</t>
        </r>
        <r>
          <rPr>
            <sz val="9"/>
            <color indexed="81"/>
            <rFont val="ＭＳ Ｐゴシック"/>
            <family val="3"/>
            <charset val="128"/>
          </rPr>
          <t xml:space="preserve">
</t>
        </r>
      </text>
    </comment>
    <comment ref="BZ20" authorId="2" shapeId="0" xr:uid="{00000000-0006-0000-0200-00000B000000}">
      <text>
        <r>
          <rPr>
            <b/>
            <sz val="9"/>
            <color indexed="81"/>
            <rFont val="ＭＳ Ｐゴシック"/>
            <family val="3"/>
            <charset val="128"/>
          </rPr>
          <t>岩田京次:</t>
        </r>
        <r>
          <rPr>
            <sz val="9"/>
            <color indexed="81"/>
            <rFont val="ＭＳ Ｐゴシック"/>
            <family val="3"/>
            <charset val="128"/>
          </rPr>
          <t xml:space="preserve">
</t>
        </r>
      </text>
    </comment>
    <comment ref="CD20" authorId="2" shapeId="0" xr:uid="{00000000-0006-0000-0200-00000C000000}">
      <text>
        <r>
          <rPr>
            <b/>
            <sz val="9"/>
            <color indexed="81"/>
            <rFont val="ＭＳ Ｐゴシック"/>
            <family val="3"/>
            <charset val="128"/>
          </rPr>
          <t>岩田京次:</t>
        </r>
        <r>
          <rPr>
            <sz val="9"/>
            <color indexed="81"/>
            <rFont val="ＭＳ Ｐゴシック"/>
            <family val="3"/>
            <charset val="128"/>
          </rPr>
          <t xml:space="preserve">
</t>
        </r>
      </text>
    </comment>
    <comment ref="BE36" authorId="2" shapeId="0" xr:uid="{00000000-0006-0000-0200-00000D000000}">
      <text>
        <r>
          <rPr>
            <b/>
            <sz val="9"/>
            <color indexed="81"/>
            <rFont val="ＭＳ Ｐゴシック"/>
            <family val="3"/>
            <charset val="128"/>
          </rPr>
          <t>岩田京次:</t>
        </r>
        <r>
          <rPr>
            <sz val="9"/>
            <color indexed="81"/>
            <rFont val="ＭＳ Ｐゴシック"/>
            <family val="3"/>
            <charset val="128"/>
          </rPr>
          <t xml:space="preserve">
</t>
        </r>
      </text>
    </comment>
    <comment ref="BI36" authorId="2" shapeId="0" xr:uid="{00000000-0006-0000-0200-00000E000000}">
      <text>
        <r>
          <rPr>
            <b/>
            <sz val="9"/>
            <color indexed="81"/>
            <rFont val="ＭＳ Ｐゴシック"/>
            <family val="3"/>
            <charset val="128"/>
          </rPr>
          <t>岩田京次:</t>
        </r>
        <r>
          <rPr>
            <sz val="9"/>
            <color indexed="81"/>
            <rFont val="ＭＳ Ｐゴシック"/>
            <family val="3"/>
            <charset val="128"/>
          </rPr>
          <t xml:space="preserve">
</t>
        </r>
      </text>
    </comment>
    <comment ref="BP36" authorId="2" shapeId="0" xr:uid="{00000000-0006-0000-0200-00000F000000}">
      <text>
        <r>
          <rPr>
            <b/>
            <sz val="9"/>
            <color indexed="81"/>
            <rFont val="ＭＳ Ｐゴシック"/>
            <family val="3"/>
            <charset val="128"/>
          </rPr>
          <t>岩田京次:</t>
        </r>
        <r>
          <rPr>
            <sz val="9"/>
            <color indexed="81"/>
            <rFont val="ＭＳ Ｐゴシック"/>
            <family val="3"/>
            <charset val="128"/>
          </rPr>
          <t xml:space="preserve">
</t>
        </r>
      </text>
    </comment>
    <comment ref="BT36" authorId="2" shapeId="0" xr:uid="{00000000-0006-0000-0200-000010000000}">
      <text>
        <r>
          <rPr>
            <b/>
            <sz val="9"/>
            <color indexed="81"/>
            <rFont val="ＭＳ Ｐゴシック"/>
            <family val="3"/>
            <charset val="128"/>
          </rPr>
          <t>岩田京次:</t>
        </r>
        <r>
          <rPr>
            <sz val="9"/>
            <color indexed="81"/>
            <rFont val="ＭＳ Ｐゴシック"/>
            <family val="3"/>
            <charset val="128"/>
          </rPr>
          <t xml:space="preserve">
</t>
        </r>
      </text>
    </comment>
    <comment ref="CA36" authorId="2" shapeId="0" xr:uid="{00000000-0006-0000-0200-000011000000}">
      <text>
        <r>
          <rPr>
            <b/>
            <sz val="9"/>
            <color indexed="81"/>
            <rFont val="ＭＳ Ｐゴシック"/>
            <family val="3"/>
            <charset val="128"/>
          </rPr>
          <t>岩田京次:</t>
        </r>
        <r>
          <rPr>
            <sz val="9"/>
            <color indexed="81"/>
            <rFont val="ＭＳ Ｐゴシック"/>
            <family val="3"/>
            <charset val="128"/>
          </rPr>
          <t xml:space="preserve">
</t>
        </r>
      </text>
    </comment>
    <comment ref="CE36" authorId="2" shapeId="0" xr:uid="{00000000-0006-0000-0200-000012000000}">
      <text>
        <r>
          <rPr>
            <b/>
            <sz val="9"/>
            <color indexed="81"/>
            <rFont val="ＭＳ Ｐゴシック"/>
            <family val="3"/>
            <charset val="128"/>
          </rPr>
          <t>岩田京次:</t>
        </r>
        <r>
          <rPr>
            <sz val="9"/>
            <color indexed="81"/>
            <rFont val="ＭＳ Ｐゴシック"/>
            <family val="3"/>
            <charset val="128"/>
          </rPr>
          <t xml:space="preserve">
</t>
        </r>
      </text>
    </comment>
    <comment ref="FI36" authorId="2" shapeId="0" xr:uid="{00000000-0006-0000-0200-000013000000}">
      <text>
        <r>
          <rPr>
            <b/>
            <sz val="9"/>
            <color indexed="81"/>
            <rFont val="ＭＳ Ｐゴシック"/>
            <family val="3"/>
            <charset val="128"/>
          </rPr>
          <t>岩田京次:</t>
        </r>
        <r>
          <rPr>
            <sz val="9"/>
            <color indexed="81"/>
            <rFont val="ＭＳ Ｐゴシック"/>
            <family val="3"/>
            <charset val="128"/>
          </rPr>
          <t xml:space="preserve">
</t>
        </r>
      </text>
    </comment>
    <comment ref="FM36" authorId="2" shapeId="0" xr:uid="{00000000-0006-0000-0200-000014000000}">
      <text>
        <r>
          <rPr>
            <b/>
            <sz val="9"/>
            <color indexed="81"/>
            <rFont val="ＭＳ Ｐゴシック"/>
            <family val="3"/>
            <charset val="128"/>
          </rPr>
          <t>岩田京次:</t>
        </r>
        <r>
          <rPr>
            <sz val="9"/>
            <color indexed="81"/>
            <rFont val="ＭＳ Ｐゴシック"/>
            <family val="3"/>
            <charset val="128"/>
          </rPr>
          <t xml:space="preserve">
</t>
        </r>
      </text>
    </comment>
    <comment ref="FT36" authorId="2" shapeId="0" xr:uid="{00000000-0006-0000-0200-000015000000}">
      <text>
        <r>
          <rPr>
            <b/>
            <sz val="9"/>
            <color indexed="81"/>
            <rFont val="ＭＳ Ｐゴシック"/>
            <family val="3"/>
            <charset val="128"/>
          </rPr>
          <t>岩田京次:</t>
        </r>
        <r>
          <rPr>
            <sz val="9"/>
            <color indexed="81"/>
            <rFont val="ＭＳ Ｐゴシック"/>
            <family val="3"/>
            <charset val="128"/>
          </rPr>
          <t xml:space="preserve">
</t>
        </r>
      </text>
    </comment>
    <comment ref="FX36" authorId="2" shapeId="0" xr:uid="{00000000-0006-0000-0200-000016000000}">
      <text>
        <r>
          <rPr>
            <b/>
            <sz val="9"/>
            <color indexed="81"/>
            <rFont val="ＭＳ Ｐゴシック"/>
            <family val="3"/>
            <charset val="128"/>
          </rPr>
          <t>岩田京次:</t>
        </r>
        <r>
          <rPr>
            <sz val="9"/>
            <color indexed="81"/>
            <rFont val="ＭＳ Ｐゴシック"/>
            <family val="3"/>
            <charset val="128"/>
          </rPr>
          <t xml:space="preserve">
</t>
        </r>
      </text>
    </comment>
    <comment ref="BE39" authorId="2" shapeId="0" xr:uid="{00000000-0006-0000-0200-000017000000}">
      <text>
        <r>
          <rPr>
            <b/>
            <sz val="9"/>
            <color indexed="81"/>
            <rFont val="ＭＳ Ｐゴシック"/>
            <family val="3"/>
            <charset val="128"/>
          </rPr>
          <t>岩田京次:</t>
        </r>
        <r>
          <rPr>
            <sz val="9"/>
            <color indexed="81"/>
            <rFont val="ＭＳ Ｐゴシック"/>
            <family val="3"/>
            <charset val="128"/>
          </rPr>
          <t xml:space="preserve">
</t>
        </r>
      </text>
    </comment>
    <comment ref="BI39" authorId="2" shapeId="0" xr:uid="{00000000-0006-0000-0200-000018000000}">
      <text>
        <r>
          <rPr>
            <b/>
            <sz val="9"/>
            <color indexed="81"/>
            <rFont val="ＭＳ Ｐゴシック"/>
            <family val="3"/>
            <charset val="128"/>
          </rPr>
          <t>岩田京次:</t>
        </r>
        <r>
          <rPr>
            <sz val="9"/>
            <color indexed="81"/>
            <rFont val="ＭＳ Ｐゴシック"/>
            <family val="3"/>
            <charset val="128"/>
          </rPr>
          <t xml:space="preserve">
</t>
        </r>
      </text>
    </comment>
    <comment ref="BP39" authorId="2" shapeId="0" xr:uid="{00000000-0006-0000-0200-000019000000}">
      <text>
        <r>
          <rPr>
            <b/>
            <sz val="9"/>
            <color indexed="81"/>
            <rFont val="ＭＳ Ｐゴシック"/>
            <family val="3"/>
            <charset val="128"/>
          </rPr>
          <t>岩田京次:</t>
        </r>
        <r>
          <rPr>
            <sz val="9"/>
            <color indexed="81"/>
            <rFont val="ＭＳ Ｐゴシック"/>
            <family val="3"/>
            <charset val="128"/>
          </rPr>
          <t xml:space="preserve">
</t>
        </r>
      </text>
    </comment>
    <comment ref="BT39" authorId="2" shapeId="0" xr:uid="{00000000-0006-0000-0200-00001A000000}">
      <text>
        <r>
          <rPr>
            <b/>
            <sz val="9"/>
            <color indexed="81"/>
            <rFont val="ＭＳ Ｐゴシック"/>
            <family val="3"/>
            <charset val="128"/>
          </rPr>
          <t>岩田京次:</t>
        </r>
        <r>
          <rPr>
            <sz val="9"/>
            <color indexed="81"/>
            <rFont val="ＭＳ Ｐゴシック"/>
            <family val="3"/>
            <charset val="128"/>
          </rPr>
          <t xml:space="preserve">
</t>
        </r>
      </text>
    </comment>
    <comment ref="CA39" authorId="2" shapeId="0" xr:uid="{00000000-0006-0000-0200-00001B000000}">
      <text>
        <r>
          <rPr>
            <b/>
            <sz val="9"/>
            <color indexed="81"/>
            <rFont val="ＭＳ Ｐゴシック"/>
            <family val="3"/>
            <charset val="128"/>
          </rPr>
          <t>岩田京次:</t>
        </r>
        <r>
          <rPr>
            <sz val="9"/>
            <color indexed="81"/>
            <rFont val="ＭＳ Ｐゴシック"/>
            <family val="3"/>
            <charset val="128"/>
          </rPr>
          <t xml:space="preserve">
</t>
        </r>
      </text>
    </comment>
    <comment ref="CE39" authorId="2" shapeId="0" xr:uid="{00000000-0006-0000-0200-00001C000000}">
      <text>
        <r>
          <rPr>
            <b/>
            <sz val="9"/>
            <color indexed="81"/>
            <rFont val="ＭＳ Ｐゴシック"/>
            <family val="3"/>
            <charset val="128"/>
          </rPr>
          <t>岩田京次:</t>
        </r>
        <r>
          <rPr>
            <sz val="9"/>
            <color indexed="81"/>
            <rFont val="ＭＳ Ｐゴシック"/>
            <family val="3"/>
            <charset val="128"/>
          </rPr>
          <t xml:space="preserve">
</t>
        </r>
      </text>
    </comment>
    <comment ref="CY39" authorId="2" shapeId="0" xr:uid="{00000000-0006-0000-0200-00001D000000}">
      <text>
        <r>
          <rPr>
            <b/>
            <sz val="9"/>
            <color indexed="81"/>
            <rFont val="ＭＳ Ｐゴシック"/>
            <family val="3"/>
            <charset val="128"/>
          </rPr>
          <t>岩田京次:</t>
        </r>
        <r>
          <rPr>
            <sz val="9"/>
            <color indexed="81"/>
            <rFont val="ＭＳ Ｐゴシック"/>
            <family val="3"/>
            <charset val="128"/>
          </rPr>
          <t xml:space="preserve">
</t>
        </r>
      </text>
    </comment>
    <comment ref="DC39" authorId="2" shapeId="0" xr:uid="{00000000-0006-0000-0200-00001E000000}">
      <text>
        <r>
          <rPr>
            <b/>
            <sz val="9"/>
            <color indexed="81"/>
            <rFont val="ＭＳ Ｐゴシック"/>
            <family val="3"/>
            <charset val="128"/>
          </rPr>
          <t>岩田京次:</t>
        </r>
        <r>
          <rPr>
            <sz val="9"/>
            <color indexed="81"/>
            <rFont val="ＭＳ Ｐゴシック"/>
            <family val="3"/>
            <charset val="128"/>
          </rPr>
          <t xml:space="preserve">
</t>
        </r>
      </text>
    </comment>
    <comment ref="DJ39" authorId="2" shapeId="0" xr:uid="{00000000-0006-0000-0200-00001F000000}">
      <text>
        <r>
          <rPr>
            <b/>
            <sz val="9"/>
            <color indexed="81"/>
            <rFont val="ＭＳ Ｐゴシック"/>
            <family val="3"/>
            <charset val="128"/>
          </rPr>
          <t>岩田京次:</t>
        </r>
        <r>
          <rPr>
            <sz val="9"/>
            <color indexed="81"/>
            <rFont val="ＭＳ Ｐゴシック"/>
            <family val="3"/>
            <charset val="128"/>
          </rPr>
          <t xml:space="preserve">
</t>
        </r>
      </text>
    </comment>
    <comment ref="DN39" authorId="2" shapeId="0" xr:uid="{00000000-0006-0000-0200-000020000000}">
      <text>
        <r>
          <rPr>
            <b/>
            <sz val="9"/>
            <color indexed="81"/>
            <rFont val="ＭＳ Ｐゴシック"/>
            <family val="3"/>
            <charset val="128"/>
          </rPr>
          <t>岩田京次:</t>
        </r>
        <r>
          <rPr>
            <sz val="9"/>
            <color indexed="81"/>
            <rFont val="ＭＳ Ｐゴシック"/>
            <family val="3"/>
            <charset val="128"/>
          </rPr>
          <t xml:space="preserve">
</t>
        </r>
      </text>
    </comment>
    <comment ref="DU39" authorId="2" shapeId="0" xr:uid="{00000000-0006-0000-0200-000021000000}">
      <text>
        <r>
          <rPr>
            <b/>
            <sz val="9"/>
            <color indexed="81"/>
            <rFont val="ＭＳ Ｐゴシック"/>
            <family val="3"/>
            <charset val="128"/>
          </rPr>
          <t>岩田京次:</t>
        </r>
        <r>
          <rPr>
            <sz val="9"/>
            <color indexed="81"/>
            <rFont val="ＭＳ Ｐゴシック"/>
            <family val="3"/>
            <charset val="128"/>
          </rPr>
          <t xml:space="preserve">
</t>
        </r>
      </text>
    </comment>
    <comment ref="DY39" authorId="2" shapeId="0" xr:uid="{00000000-0006-0000-0200-000022000000}">
      <text>
        <r>
          <rPr>
            <b/>
            <sz val="9"/>
            <color indexed="81"/>
            <rFont val="ＭＳ Ｐゴシック"/>
            <family val="3"/>
            <charset val="128"/>
          </rPr>
          <t>岩田京次:</t>
        </r>
        <r>
          <rPr>
            <sz val="9"/>
            <color indexed="81"/>
            <rFont val="ＭＳ Ｐゴシック"/>
            <family val="3"/>
            <charset val="128"/>
          </rPr>
          <t xml:space="preserve">
</t>
        </r>
      </text>
    </comment>
    <comment ref="FI39" authorId="2" shapeId="0" xr:uid="{00000000-0006-0000-0200-000023000000}">
      <text>
        <r>
          <rPr>
            <b/>
            <sz val="9"/>
            <color indexed="81"/>
            <rFont val="ＭＳ Ｐゴシック"/>
            <family val="3"/>
            <charset val="128"/>
          </rPr>
          <t>岩田京次:</t>
        </r>
        <r>
          <rPr>
            <sz val="9"/>
            <color indexed="81"/>
            <rFont val="ＭＳ Ｐゴシック"/>
            <family val="3"/>
            <charset val="128"/>
          </rPr>
          <t xml:space="preserve">
</t>
        </r>
      </text>
    </comment>
    <comment ref="FM39" authorId="2" shapeId="0" xr:uid="{00000000-0006-0000-0200-000024000000}">
      <text>
        <r>
          <rPr>
            <b/>
            <sz val="9"/>
            <color indexed="81"/>
            <rFont val="ＭＳ Ｐゴシック"/>
            <family val="3"/>
            <charset val="128"/>
          </rPr>
          <t>岩田京次:</t>
        </r>
        <r>
          <rPr>
            <sz val="9"/>
            <color indexed="81"/>
            <rFont val="ＭＳ Ｐゴシック"/>
            <family val="3"/>
            <charset val="128"/>
          </rPr>
          <t xml:space="preserve">
</t>
        </r>
      </text>
    </comment>
    <comment ref="FT39" authorId="2" shapeId="0" xr:uid="{00000000-0006-0000-0200-000025000000}">
      <text>
        <r>
          <rPr>
            <b/>
            <sz val="9"/>
            <color indexed="81"/>
            <rFont val="ＭＳ Ｐゴシック"/>
            <family val="3"/>
            <charset val="128"/>
          </rPr>
          <t>岩田京次:</t>
        </r>
        <r>
          <rPr>
            <sz val="9"/>
            <color indexed="81"/>
            <rFont val="ＭＳ Ｐゴシック"/>
            <family val="3"/>
            <charset val="128"/>
          </rPr>
          <t xml:space="preserve">
</t>
        </r>
      </text>
    </comment>
    <comment ref="FX39" authorId="2" shapeId="0" xr:uid="{00000000-0006-0000-0200-000026000000}">
      <text>
        <r>
          <rPr>
            <b/>
            <sz val="9"/>
            <color indexed="81"/>
            <rFont val="ＭＳ Ｐゴシック"/>
            <family val="3"/>
            <charset val="128"/>
          </rPr>
          <t>岩田京次:</t>
        </r>
        <r>
          <rPr>
            <sz val="9"/>
            <color indexed="81"/>
            <rFont val="ＭＳ Ｐゴシック"/>
            <family val="3"/>
            <charset val="128"/>
          </rPr>
          <t xml:space="preserve">
</t>
        </r>
      </text>
    </comment>
    <comment ref="BE42" authorId="2" shapeId="0" xr:uid="{00000000-0006-0000-0200-000027000000}">
      <text>
        <r>
          <rPr>
            <b/>
            <sz val="9"/>
            <color indexed="81"/>
            <rFont val="ＭＳ Ｐゴシック"/>
            <family val="3"/>
            <charset val="128"/>
          </rPr>
          <t>岩田京次:</t>
        </r>
        <r>
          <rPr>
            <sz val="9"/>
            <color indexed="81"/>
            <rFont val="ＭＳ Ｐゴシック"/>
            <family val="3"/>
            <charset val="128"/>
          </rPr>
          <t xml:space="preserve">
</t>
        </r>
      </text>
    </comment>
    <comment ref="BI42" authorId="2" shapeId="0" xr:uid="{00000000-0006-0000-0200-000028000000}">
      <text>
        <r>
          <rPr>
            <b/>
            <sz val="9"/>
            <color indexed="81"/>
            <rFont val="ＭＳ Ｐゴシック"/>
            <family val="3"/>
            <charset val="128"/>
          </rPr>
          <t>岩田京次:</t>
        </r>
        <r>
          <rPr>
            <sz val="9"/>
            <color indexed="81"/>
            <rFont val="ＭＳ Ｐゴシック"/>
            <family val="3"/>
            <charset val="128"/>
          </rPr>
          <t xml:space="preserve">
</t>
        </r>
      </text>
    </comment>
    <comment ref="BP42" authorId="2" shapeId="0" xr:uid="{00000000-0006-0000-0200-000029000000}">
      <text>
        <r>
          <rPr>
            <b/>
            <sz val="9"/>
            <color indexed="81"/>
            <rFont val="ＭＳ Ｐゴシック"/>
            <family val="3"/>
            <charset val="128"/>
          </rPr>
          <t>岩田京次:</t>
        </r>
        <r>
          <rPr>
            <sz val="9"/>
            <color indexed="81"/>
            <rFont val="ＭＳ Ｐゴシック"/>
            <family val="3"/>
            <charset val="128"/>
          </rPr>
          <t xml:space="preserve">
</t>
        </r>
      </text>
    </comment>
    <comment ref="BT42" authorId="2" shapeId="0" xr:uid="{00000000-0006-0000-0200-00002A000000}">
      <text>
        <r>
          <rPr>
            <b/>
            <sz val="9"/>
            <color indexed="81"/>
            <rFont val="ＭＳ Ｐゴシック"/>
            <family val="3"/>
            <charset val="128"/>
          </rPr>
          <t>岩田京次:</t>
        </r>
        <r>
          <rPr>
            <sz val="9"/>
            <color indexed="81"/>
            <rFont val="ＭＳ Ｐゴシック"/>
            <family val="3"/>
            <charset val="128"/>
          </rPr>
          <t xml:space="preserve">
</t>
        </r>
      </text>
    </comment>
    <comment ref="CA42" authorId="2" shapeId="0" xr:uid="{00000000-0006-0000-0200-00002B000000}">
      <text>
        <r>
          <rPr>
            <b/>
            <sz val="9"/>
            <color indexed="81"/>
            <rFont val="ＭＳ Ｐゴシック"/>
            <family val="3"/>
            <charset val="128"/>
          </rPr>
          <t>岩田京次:</t>
        </r>
        <r>
          <rPr>
            <sz val="9"/>
            <color indexed="81"/>
            <rFont val="ＭＳ Ｐゴシック"/>
            <family val="3"/>
            <charset val="128"/>
          </rPr>
          <t xml:space="preserve">
</t>
        </r>
      </text>
    </comment>
    <comment ref="CE42" authorId="2" shapeId="0" xr:uid="{00000000-0006-0000-0200-00002C000000}">
      <text>
        <r>
          <rPr>
            <b/>
            <sz val="9"/>
            <color indexed="81"/>
            <rFont val="ＭＳ Ｐゴシック"/>
            <family val="3"/>
            <charset val="128"/>
          </rPr>
          <t>岩田京次:</t>
        </r>
        <r>
          <rPr>
            <sz val="9"/>
            <color indexed="81"/>
            <rFont val="ＭＳ Ｐゴシック"/>
            <family val="3"/>
            <charset val="128"/>
          </rPr>
          <t xml:space="preserve">
</t>
        </r>
      </text>
    </comment>
    <comment ref="CY42" authorId="2" shapeId="0" xr:uid="{00000000-0006-0000-0200-00002D000000}">
      <text>
        <r>
          <rPr>
            <b/>
            <sz val="9"/>
            <color indexed="81"/>
            <rFont val="ＭＳ Ｐゴシック"/>
            <family val="3"/>
            <charset val="128"/>
          </rPr>
          <t>岩田京次:</t>
        </r>
        <r>
          <rPr>
            <sz val="9"/>
            <color indexed="81"/>
            <rFont val="ＭＳ Ｐゴシック"/>
            <family val="3"/>
            <charset val="128"/>
          </rPr>
          <t xml:space="preserve">
</t>
        </r>
      </text>
    </comment>
    <comment ref="DC42" authorId="2" shapeId="0" xr:uid="{00000000-0006-0000-0200-00002E000000}">
      <text>
        <r>
          <rPr>
            <b/>
            <sz val="9"/>
            <color indexed="81"/>
            <rFont val="ＭＳ Ｐゴシック"/>
            <family val="3"/>
            <charset val="128"/>
          </rPr>
          <t>岩田京次:</t>
        </r>
        <r>
          <rPr>
            <sz val="9"/>
            <color indexed="81"/>
            <rFont val="ＭＳ Ｐゴシック"/>
            <family val="3"/>
            <charset val="128"/>
          </rPr>
          <t xml:space="preserve">
</t>
        </r>
      </text>
    </comment>
    <comment ref="DJ42" authorId="2" shapeId="0" xr:uid="{00000000-0006-0000-0200-00002F000000}">
      <text>
        <r>
          <rPr>
            <b/>
            <sz val="9"/>
            <color indexed="81"/>
            <rFont val="ＭＳ Ｐゴシック"/>
            <family val="3"/>
            <charset val="128"/>
          </rPr>
          <t>岩田京次:</t>
        </r>
        <r>
          <rPr>
            <sz val="9"/>
            <color indexed="81"/>
            <rFont val="ＭＳ Ｐゴシック"/>
            <family val="3"/>
            <charset val="128"/>
          </rPr>
          <t xml:space="preserve">
</t>
        </r>
      </text>
    </comment>
    <comment ref="DN42" authorId="2" shapeId="0" xr:uid="{00000000-0006-0000-0200-000030000000}">
      <text>
        <r>
          <rPr>
            <b/>
            <sz val="9"/>
            <color indexed="81"/>
            <rFont val="ＭＳ Ｐゴシック"/>
            <family val="3"/>
            <charset val="128"/>
          </rPr>
          <t>岩田京次:</t>
        </r>
        <r>
          <rPr>
            <sz val="9"/>
            <color indexed="81"/>
            <rFont val="ＭＳ Ｐゴシック"/>
            <family val="3"/>
            <charset val="128"/>
          </rPr>
          <t xml:space="preserve">
</t>
        </r>
      </text>
    </comment>
    <comment ref="DU42" authorId="2" shapeId="0" xr:uid="{00000000-0006-0000-0200-000031000000}">
      <text>
        <r>
          <rPr>
            <b/>
            <sz val="9"/>
            <color indexed="81"/>
            <rFont val="ＭＳ Ｐゴシック"/>
            <family val="3"/>
            <charset val="128"/>
          </rPr>
          <t>岩田京次:</t>
        </r>
        <r>
          <rPr>
            <sz val="9"/>
            <color indexed="81"/>
            <rFont val="ＭＳ Ｐゴシック"/>
            <family val="3"/>
            <charset val="128"/>
          </rPr>
          <t xml:space="preserve">
</t>
        </r>
      </text>
    </comment>
    <comment ref="DY42" authorId="2" shapeId="0" xr:uid="{00000000-0006-0000-0200-000032000000}">
      <text>
        <r>
          <rPr>
            <b/>
            <sz val="9"/>
            <color indexed="81"/>
            <rFont val="ＭＳ Ｐゴシック"/>
            <family val="3"/>
            <charset val="128"/>
          </rPr>
          <t>岩田京次:</t>
        </r>
        <r>
          <rPr>
            <sz val="9"/>
            <color indexed="81"/>
            <rFont val="ＭＳ Ｐゴシック"/>
            <family val="3"/>
            <charset val="128"/>
          </rPr>
          <t xml:space="preserve">
</t>
        </r>
      </text>
    </comment>
    <comment ref="FI42" authorId="2" shapeId="0" xr:uid="{00000000-0006-0000-0200-000033000000}">
      <text>
        <r>
          <rPr>
            <b/>
            <sz val="9"/>
            <color indexed="81"/>
            <rFont val="ＭＳ Ｐゴシック"/>
            <family val="3"/>
            <charset val="128"/>
          </rPr>
          <t>岩田京次:</t>
        </r>
        <r>
          <rPr>
            <sz val="9"/>
            <color indexed="81"/>
            <rFont val="ＭＳ Ｐゴシック"/>
            <family val="3"/>
            <charset val="128"/>
          </rPr>
          <t xml:space="preserve">
</t>
        </r>
      </text>
    </comment>
    <comment ref="FM42" authorId="2" shapeId="0" xr:uid="{00000000-0006-0000-0200-000034000000}">
      <text>
        <r>
          <rPr>
            <b/>
            <sz val="9"/>
            <color indexed="81"/>
            <rFont val="ＭＳ Ｐゴシック"/>
            <family val="3"/>
            <charset val="128"/>
          </rPr>
          <t>岩田京次:</t>
        </r>
        <r>
          <rPr>
            <sz val="9"/>
            <color indexed="81"/>
            <rFont val="ＭＳ Ｐゴシック"/>
            <family val="3"/>
            <charset val="128"/>
          </rPr>
          <t xml:space="preserve">
</t>
        </r>
      </text>
    </comment>
    <comment ref="FT42" authorId="2" shapeId="0" xr:uid="{00000000-0006-0000-0200-000035000000}">
      <text>
        <r>
          <rPr>
            <b/>
            <sz val="9"/>
            <color indexed="81"/>
            <rFont val="ＭＳ Ｐゴシック"/>
            <family val="3"/>
            <charset val="128"/>
          </rPr>
          <t>岩田京次:</t>
        </r>
        <r>
          <rPr>
            <sz val="9"/>
            <color indexed="81"/>
            <rFont val="ＭＳ Ｐゴシック"/>
            <family val="3"/>
            <charset val="128"/>
          </rPr>
          <t xml:space="preserve">
</t>
        </r>
      </text>
    </comment>
    <comment ref="FX42" authorId="2" shapeId="0" xr:uid="{00000000-0006-0000-0200-000036000000}">
      <text>
        <r>
          <rPr>
            <b/>
            <sz val="9"/>
            <color indexed="81"/>
            <rFont val="ＭＳ Ｐゴシック"/>
            <family val="3"/>
            <charset val="128"/>
          </rPr>
          <t>岩田京次:</t>
        </r>
        <r>
          <rPr>
            <sz val="9"/>
            <color indexed="81"/>
            <rFont val="ＭＳ Ｐゴシック"/>
            <family val="3"/>
            <charset val="128"/>
          </rPr>
          <t xml:space="preserve">
</t>
        </r>
      </text>
    </comment>
    <comment ref="AV45" authorId="2" shapeId="0" xr:uid="{00000000-0006-0000-0200-000037000000}">
      <text>
        <r>
          <rPr>
            <b/>
            <sz val="9"/>
            <color indexed="81"/>
            <rFont val="ＭＳ Ｐゴシック"/>
            <family val="3"/>
            <charset val="128"/>
          </rPr>
          <t>岩田京次:</t>
        </r>
        <r>
          <rPr>
            <sz val="9"/>
            <color indexed="81"/>
            <rFont val="ＭＳ Ｐゴシック"/>
            <family val="3"/>
            <charset val="128"/>
          </rPr>
          <t xml:space="preserve">
</t>
        </r>
      </text>
    </comment>
    <comment ref="AV48" authorId="2" shapeId="0" xr:uid="{00000000-0006-0000-0200-000038000000}">
      <text>
        <r>
          <rPr>
            <b/>
            <sz val="9"/>
            <color indexed="81"/>
            <rFont val="ＭＳ Ｐゴシック"/>
            <family val="3"/>
            <charset val="128"/>
          </rPr>
          <t>岩田京次:</t>
        </r>
        <r>
          <rPr>
            <sz val="9"/>
            <color indexed="81"/>
            <rFont val="ＭＳ Ｐゴシック"/>
            <family val="3"/>
            <charset val="128"/>
          </rPr>
          <t xml:space="preserve">
</t>
        </r>
      </text>
    </comment>
    <comment ref="AV51" authorId="2" shapeId="0" xr:uid="{00000000-0006-0000-0200-000039000000}">
      <text>
        <r>
          <rPr>
            <b/>
            <sz val="9"/>
            <color indexed="81"/>
            <rFont val="ＭＳ Ｐゴシック"/>
            <family val="3"/>
            <charset val="128"/>
          </rPr>
          <t>岩田京次:</t>
        </r>
        <r>
          <rPr>
            <sz val="9"/>
            <color indexed="81"/>
            <rFont val="ＭＳ Ｐゴシック"/>
            <family val="3"/>
            <charset val="128"/>
          </rPr>
          <t xml:space="preserve">
</t>
        </r>
      </text>
    </comment>
    <comment ref="AV68" authorId="0" shapeId="0" xr:uid="{00000000-0006-0000-0200-00003A000000}">
      <text/>
    </comment>
    <comment ref="AV74" authorId="2" shapeId="0" xr:uid="{00000000-0006-0000-0200-00003B000000}">
      <text>
        <r>
          <rPr>
            <b/>
            <sz val="9"/>
            <color indexed="81"/>
            <rFont val="ＭＳ Ｐゴシック"/>
            <family val="3"/>
            <charset val="128"/>
          </rPr>
          <t>岩田京次:</t>
        </r>
        <r>
          <rPr>
            <sz val="9"/>
            <color indexed="81"/>
            <rFont val="ＭＳ Ｐゴシック"/>
            <family val="3"/>
            <charset val="128"/>
          </rPr>
          <t xml:space="preserve">
</t>
        </r>
      </text>
    </comment>
    <comment ref="BA74" authorId="2" shapeId="0" xr:uid="{00000000-0006-0000-0200-00003C000000}">
      <text>
        <r>
          <rPr>
            <b/>
            <sz val="9"/>
            <color indexed="81"/>
            <rFont val="ＭＳ Ｐゴシック"/>
            <family val="3"/>
            <charset val="128"/>
          </rPr>
          <t>岩田京次:</t>
        </r>
        <r>
          <rPr>
            <sz val="9"/>
            <color indexed="81"/>
            <rFont val="ＭＳ Ｐゴシック"/>
            <family val="3"/>
            <charset val="128"/>
          </rPr>
          <t xml:space="preserve">
</t>
        </r>
      </text>
    </comment>
    <comment ref="BE74" authorId="2" shapeId="0" xr:uid="{00000000-0006-0000-0200-00003D000000}">
      <text>
        <r>
          <rPr>
            <b/>
            <sz val="9"/>
            <color indexed="81"/>
            <rFont val="ＭＳ Ｐゴシック"/>
            <family val="3"/>
            <charset val="128"/>
          </rPr>
          <t>岩田京次:</t>
        </r>
        <r>
          <rPr>
            <sz val="9"/>
            <color indexed="81"/>
            <rFont val="ＭＳ Ｐゴシック"/>
            <family val="3"/>
            <charset val="128"/>
          </rPr>
          <t xml:space="preserve">
</t>
        </r>
      </text>
    </comment>
    <comment ref="BI74" authorId="2" shapeId="0" xr:uid="{00000000-0006-0000-0200-00003E000000}">
      <text>
        <r>
          <rPr>
            <b/>
            <sz val="9"/>
            <color indexed="81"/>
            <rFont val="ＭＳ Ｐゴシック"/>
            <family val="3"/>
            <charset val="128"/>
          </rPr>
          <t>岩田京次:</t>
        </r>
        <r>
          <rPr>
            <sz val="9"/>
            <color indexed="81"/>
            <rFont val="ＭＳ Ｐゴシック"/>
            <family val="3"/>
            <charset val="128"/>
          </rPr>
          <t xml:space="preserve">
</t>
        </r>
      </text>
    </comment>
    <comment ref="BN74" authorId="2" shapeId="0" xr:uid="{00000000-0006-0000-0200-00003F000000}">
      <text>
        <r>
          <rPr>
            <b/>
            <sz val="9"/>
            <color indexed="81"/>
            <rFont val="ＭＳ Ｐゴシック"/>
            <family val="3"/>
            <charset val="128"/>
          </rPr>
          <t>岩田京次:</t>
        </r>
        <r>
          <rPr>
            <sz val="9"/>
            <color indexed="81"/>
            <rFont val="ＭＳ Ｐゴシック"/>
            <family val="3"/>
            <charset val="128"/>
          </rPr>
          <t xml:space="preserve">
</t>
        </r>
      </text>
    </comment>
    <comment ref="BR74" authorId="2" shapeId="0" xr:uid="{00000000-0006-0000-0200-000040000000}">
      <text>
        <r>
          <rPr>
            <b/>
            <sz val="9"/>
            <color indexed="81"/>
            <rFont val="ＭＳ Ｐゴシック"/>
            <family val="3"/>
            <charset val="128"/>
          </rPr>
          <t>岩田京次:</t>
        </r>
        <r>
          <rPr>
            <sz val="9"/>
            <color indexed="81"/>
            <rFont val="ＭＳ Ｐゴシック"/>
            <family val="3"/>
            <charset val="128"/>
          </rPr>
          <t xml:space="preserve">
</t>
        </r>
      </text>
    </comment>
    <comment ref="BV74" authorId="2" shapeId="0" xr:uid="{00000000-0006-0000-0200-000041000000}">
      <text>
        <r>
          <rPr>
            <b/>
            <sz val="9"/>
            <color indexed="81"/>
            <rFont val="ＭＳ Ｐゴシック"/>
            <family val="3"/>
            <charset val="128"/>
          </rPr>
          <t>岩田京次:</t>
        </r>
        <r>
          <rPr>
            <sz val="9"/>
            <color indexed="81"/>
            <rFont val="ＭＳ Ｐゴシック"/>
            <family val="3"/>
            <charset val="128"/>
          </rPr>
          <t xml:space="preserve">
</t>
        </r>
      </text>
    </comment>
    <comment ref="CA74" authorId="2" shapeId="0" xr:uid="{00000000-0006-0000-0200-000042000000}">
      <text>
        <r>
          <rPr>
            <b/>
            <sz val="9"/>
            <color indexed="81"/>
            <rFont val="ＭＳ Ｐゴシック"/>
            <family val="3"/>
            <charset val="128"/>
          </rPr>
          <t>岩田京次:</t>
        </r>
        <r>
          <rPr>
            <sz val="9"/>
            <color indexed="81"/>
            <rFont val="ＭＳ Ｐゴシック"/>
            <family val="3"/>
            <charset val="128"/>
          </rPr>
          <t xml:space="preserve">
</t>
        </r>
      </text>
    </comment>
    <comment ref="CE74" authorId="2" shapeId="0" xr:uid="{00000000-0006-0000-0200-000043000000}">
      <text>
        <r>
          <rPr>
            <b/>
            <sz val="9"/>
            <color indexed="81"/>
            <rFont val="ＭＳ Ｐゴシック"/>
            <family val="3"/>
            <charset val="128"/>
          </rPr>
          <t>岩田京次:</t>
        </r>
        <r>
          <rPr>
            <sz val="9"/>
            <color indexed="81"/>
            <rFont val="ＭＳ Ｐゴシック"/>
            <family val="3"/>
            <charset val="128"/>
          </rPr>
          <t xml:space="preserve">
</t>
        </r>
      </text>
    </comment>
    <comment ref="CI74" authorId="2" shapeId="0" xr:uid="{00000000-0006-0000-0200-000044000000}">
      <text>
        <r>
          <rPr>
            <b/>
            <sz val="9"/>
            <color indexed="81"/>
            <rFont val="ＭＳ Ｐゴシック"/>
            <family val="3"/>
            <charset val="128"/>
          </rPr>
          <t>岩田京次:</t>
        </r>
        <r>
          <rPr>
            <sz val="9"/>
            <color indexed="81"/>
            <rFont val="ＭＳ Ｐゴシック"/>
            <family val="3"/>
            <charset val="128"/>
          </rPr>
          <t xml:space="preserve">
</t>
        </r>
      </text>
    </comment>
    <comment ref="AV77" authorId="2" shapeId="0" xr:uid="{00000000-0006-0000-0200-000045000000}">
      <text>
        <r>
          <rPr>
            <b/>
            <sz val="9"/>
            <color indexed="81"/>
            <rFont val="ＭＳ Ｐゴシック"/>
            <family val="3"/>
            <charset val="128"/>
          </rPr>
          <t>岩田京次:</t>
        </r>
        <r>
          <rPr>
            <sz val="9"/>
            <color indexed="81"/>
            <rFont val="ＭＳ Ｐゴシック"/>
            <family val="3"/>
            <charset val="128"/>
          </rPr>
          <t xml:space="preserve">
</t>
        </r>
      </text>
    </comment>
    <comment ref="BA77" authorId="2" shapeId="0" xr:uid="{00000000-0006-0000-0200-000046000000}">
      <text>
        <r>
          <rPr>
            <b/>
            <sz val="9"/>
            <color indexed="81"/>
            <rFont val="ＭＳ Ｐゴシック"/>
            <family val="3"/>
            <charset val="128"/>
          </rPr>
          <t>岩田京次:</t>
        </r>
        <r>
          <rPr>
            <sz val="9"/>
            <color indexed="81"/>
            <rFont val="ＭＳ Ｐゴシック"/>
            <family val="3"/>
            <charset val="128"/>
          </rPr>
          <t xml:space="preserve">
</t>
        </r>
      </text>
    </comment>
    <comment ref="BE77" authorId="2" shapeId="0" xr:uid="{00000000-0006-0000-0200-000047000000}">
      <text>
        <r>
          <rPr>
            <b/>
            <sz val="9"/>
            <color indexed="81"/>
            <rFont val="ＭＳ Ｐゴシック"/>
            <family val="3"/>
            <charset val="128"/>
          </rPr>
          <t>岩田京次:</t>
        </r>
        <r>
          <rPr>
            <sz val="9"/>
            <color indexed="81"/>
            <rFont val="ＭＳ Ｐゴシック"/>
            <family val="3"/>
            <charset val="128"/>
          </rPr>
          <t xml:space="preserve">
</t>
        </r>
      </text>
    </comment>
    <comment ref="BI77" authorId="2" shapeId="0" xr:uid="{00000000-0006-0000-0200-000048000000}">
      <text>
        <r>
          <rPr>
            <b/>
            <sz val="9"/>
            <color indexed="81"/>
            <rFont val="ＭＳ Ｐゴシック"/>
            <family val="3"/>
            <charset val="128"/>
          </rPr>
          <t>岩田京次:</t>
        </r>
        <r>
          <rPr>
            <sz val="9"/>
            <color indexed="81"/>
            <rFont val="ＭＳ Ｐゴシック"/>
            <family val="3"/>
            <charset val="128"/>
          </rPr>
          <t xml:space="preserve">
</t>
        </r>
      </text>
    </comment>
    <comment ref="BN77" authorId="2" shapeId="0" xr:uid="{00000000-0006-0000-0200-000049000000}">
      <text>
        <r>
          <rPr>
            <b/>
            <sz val="9"/>
            <color indexed="81"/>
            <rFont val="ＭＳ Ｐゴシック"/>
            <family val="3"/>
            <charset val="128"/>
          </rPr>
          <t>岩田京次:</t>
        </r>
        <r>
          <rPr>
            <sz val="9"/>
            <color indexed="81"/>
            <rFont val="ＭＳ Ｐゴシック"/>
            <family val="3"/>
            <charset val="128"/>
          </rPr>
          <t xml:space="preserve">
</t>
        </r>
      </text>
    </comment>
    <comment ref="BR77" authorId="2" shapeId="0" xr:uid="{00000000-0006-0000-0200-00004A000000}">
      <text>
        <r>
          <rPr>
            <b/>
            <sz val="9"/>
            <color indexed="81"/>
            <rFont val="ＭＳ Ｐゴシック"/>
            <family val="3"/>
            <charset val="128"/>
          </rPr>
          <t>岩田京次:</t>
        </r>
        <r>
          <rPr>
            <sz val="9"/>
            <color indexed="81"/>
            <rFont val="ＭＳ Ｐゴシック"/>
            <family val="3"/>
            <charset val="128"/>
          </rPr>
          <t xml:space="preserve">
</t>
        </r>
      </text>
    </comment>
    <comment ref="BV77" authorId="2" shapeId="0" xr:uid="{00000000-0006-0000-0200-00004B000000}">
      <text>
        <r>
          <rPr>
            <b/>
            <sz val="9"/>
            <color indexed="81"/>
            <rFont val="ＭＳ Ｐゴシック"/>
            <family val="3"/>
            <charset val="128"/>
          </rPr>
          <t>岩田京次:</t>
        </r>
        <r>
          <rPr>
            <sz val="9"/>
            <color indexed="81"/>
            <rFont val="ＭＳ Ｐゴシック"/>
            <family val="3"/>
            <charset val="128"/>
          </rPr>
          <t xml:space="preserve">
</t>
        </r>
      </text>
    </comment>
    <comment ref="CA77" authorId="2" shapeId="0" xr:uid="{00000000-0006-0000-0200-00004C000000}">
      <text>
        <r>
          <rPr>
            <b/>
            <sz val="9"/>
            <color indexed="81"/>
            <rFont val="ＭＳ Ｐゴシック"/>
            <family val="3"/>
            <charset val="128"/>
          </rPr>
          <t>岩田京次:</t>
        </r>
        <r>
          <rPr>
            <sz val="9"/>
            <color indexed="81"/>
            <rFont val="ＭＳ Ｐゴシック"/>
            <family val="3"/>
            <charset val="128"/>
          </rPr>
          <t xml:space="preserve">
</t>
        </r>
      </text>
    </comment>
    <comment ref="CE77" authorId="2" shapeId="0" xr:uid="{00000000-0006-0000-0200-00004D000000}">
      <text>
        <r>
          <rPr>
            <b/>
            <sz val="9"/>
            <color indexed="81"/>
            <rFont val="ＭＳ Ｐゴシック"/>
            <family val="3"/>
            <charset val="128"/>
          </rPr>
          <t>岩田京次:</t>
        </r>
        <r>
          <rPr>
            <sz val="9"/>
            <color indexed="81"/>
            <rFont val="ＭＳ Ｐゴシック"/>
            <family val="3"/>
            <charset val="128"/>
          </rPr>
          <t xml:space="preserve">
</t>
        </r>
      </text>
    </comment>
    <comment ref="CI77" authorId="2" shapeId="0" xr:uid="{00000000-0006-0000-0200-00004E000000}">
      <text>
        <r>
          <rPr>
            <b/>
            <sz val="9"/>
            <color indexed="81"/>
            <rFont val="ＭＳ Ｐゴシック"/>
            <family val="3"/>
            <charset val="128"/>
          </rPr>
          <t>岩田京次:</t>
        </r>
        <r>
          <rPr>
            <sz val="9"/>
            <color indexed="81"/>
            <rFont val="ＭＳ Ｐゴシック"/>
            <family val="3"/>
            <charset val="128"/>
          </rPr>
          <t xml:space="preserve">
</t>
        </r>
      </text>
    </comment>
    <comment ref="AV80" authorId="1" shapeId="0" xr:uid="{00000000-0006-0000-0200-00004F000000}">
      <text>
        <r>
          <rPr>
            <b/>
            <sz val="9"/>
            <color indexed="81"/>
            <rFont val="ＭＳ Ｐゴシック"/>
            <family val="3"/>
            <charset val="128"/>
          </rPr>
          <t>iwata:</t>
        </r>
        <r>
          <rPr>
            <sz val="9"/>
            <color indexed="81"/>
            <rFont val="ＭＳ Ｐゴシック"/>
            <family val="3"/>
            <charset val="128"/>
          </rPr>
          <t xml:space="preserve">
</t>
        </r>
      </text>
    </comment>
    <comment ref="M84" authorId="2" shapeId="0" xr:uid="{00000000-0006-0000-0200-000050000000}">
      <text>
        <r>
          <rPr>
            <b/>
            <sz val="9"/>
            <color indexed="81"/>
            <rFont val="ＭＳ Ｐゴシック"/>
            <family val="3"/>
            <charset val="128"/>
          </rPr>
          <t>岩田京次:</t>
        </r>
        <r>
          <rPr>
            <sz val="9"/>
            <color indexed="81"/>
            <rFont val="ＭＳ Ｐゴシック"/>
            <family val="3"/>
            <charset val="128"/>
          </rPr>
          <t xml:space="preserve">
</t>
        </r>
      </text>
    </comment>
    <comment ref="BJ84" authorId="2" shapeId="0" xr:uid="{00000000-0006-0000-0200-000051000000}">
      <text>
        <r>
          <rPr>
            <b/>
            <sz val="9"/>
            <color indexed="81"/>
            <rFont val="ＭＳ Ｐゴシック"/>
            <family val="3"/>
            <charset val="128"/>
          </rPr>
          <t>岩田京次:</t>
        </r>
        <r>
          <rPr>
            <sz val="9"/>
            <color indexed="81"/>
            <rFont val="ＭＳ Ｐゴシック"/>
            <family val="3"/>
            <charset val="128"/>
          </rPr>
          <t xml:space="preserve">
</t>
        </r>
      </text>
    </comment>
    <comment ref="DJ84" authorId="2" shapeId="0" xr:uid="{00000000-0006-0000-0200-000052000000}">
      <text>
        <r>
          <rPr>
            <b/>
            <sz val="9"/>
            <color indexed="81"/>
            <rFont val="ＭＳ Ｐゴシック"/>
            <family val="3"/>
            <charset val="128"/>
          </rPr>
          <t>岩田京次:</t>
        </r>
        <r>
          <rPr>
            <sz val="9"/>
            <color indexed="81"/>
            <rFont val="ＭＳ Ｐゴシック"/>
            <family val="3"/>
            <charset val="128"/>
          </rPr>
          <t xml:space="preserve">
</t>
        </r>
      </text>
    </comment>
    <comment ref="FG84" authorId="2" shapeId="0" xr:uid="{00000000-0006-0000-0200-000053000000}">
      <text>
        <r>
          <rPr>
            <b/>
            <sz val="9"/>
            <color indexed="81"/>
            <rFont val="ＭＳ Ｐゴシック"/>
            <family val="3"/>
            <charset val="128"/>
          </rPr>
          <t>岩田京次:</t>
        </r>
        <r>
          <rPr>
            <sz val="9"/>
            <color indexed="81"/>
            <rFont val="ＭＳ Ｐゴシック"/>
            <family val="3"/>
            <charset val="128"/>
          </rPr>
          <t xml:space="preserve">
</t>
        </r>
      </text>
    </comment>
    <comment ref="M85" authorId="1" shapeId="0" xr:uid="{00000000-0006-0000-0200-000054000000}">
      <text>
        <r>
          <rPr>
            <b/>
            <sz val="9"/>
            <color indexed="81"/>
            <rFont val="ＭＳ Ｐゴシック"/>
            <family val="3"/>
            <charset val="128"/>
          </rPr>
          <t>iwata:</t>
        </r>
        <r>
          <rPr>
            <sz val="9"/>
            <color indexed="81"/>
            <rFont val="ＭＳ Ｐゴシック"/>
            <family val="3"/>
            <charset val="128"/>
          </rPr>
          <t xml:space="preserve">
</t>
        </r>
      </text>
    </comment>
    <comment ref="U89" authorId="1" shapeId="0" xr:uid="{00000000-0006-0000-0200-000055000000}">
      <text>
        <r>
          <rPr>
            <b/>
            <sz val="9"/>
            <color indexed="81"/>
            <rFont val="ＭＳ Ｐゴシック"/>
            <family val="3"/>
            <charset val="128"/>
          </rPr>
          <t>iwata:</t>
        </r>
        <r>
          <rPr>
            <sz val="9"/>
            <color indexed="81"/>
            <rFont val="ＭＳ Ｐゴシック"/>
            <family val="3"/>
            <charset val="12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岩田京次</author>
    <author>iwata</author>
    <author>WS013</author>
  </authors>
  <commentList>
    <comment ref="K4" authorId="0" shapeId="0" xr:uid="{00000000-0006-0000-0300-000001000000}">
      <text>
        <r>
          <rPr>
            <b/>
            <sz val="9"/>
            <color indexed="81"/>
            <rFont val="ＭＳ Ｐゴシック"/>
            <family val="3"/>
            <charset val="128"/>
          </rPr>
          <t>岩田京次:</t>
        </r>
        <r>
          <rPr>
            <sz val="9"/>
            <color indexed="81"/>
            <rFont val="ＭＳ Ｐゴシック"/>
            <family val="3"/>
            <charset val="128"/>
          </rPr>
          <t xml:space="preserve">
</t>
        </r>
      </text>
    </comment>
    <comment ref="M4" authorId="0" shapeId="0" xr:uid="{00000000-0006-0000-0300-000002000000}">
      <text>
        <r>
          <rPr>
            <b/>
            <sz val="9"/>
            <color indexed="81"/>
            <rFont val="ＭＳ Ｐゴシック"/>
            <family val="3"/>
            <charset val="128"/>
          </rPr>
          <t>岩田京次:</t>
        </r>
        <r>
          <rPr>
            <sz val="9"/>
            <color indexed="81"/>
            <rFont val="ＭＳ Ｐゴシック"/>
            <family val="3"/>
            <charset val="128"/>
          </rPr>
          <t xml:space="preserve">
</t>
        </r>
      </text>
    </comment>
    <comment ref="O4" authorId="0" shapeId="0" xr:uid="{00000000-0006-0000-0300-000003000000}">
      <text>
        <r>
          <rPr>
            <b/>
            <sz val="9"/>
            <color indexed="81"/>
            <rFont val="ＭＳ Ｐゴシック"/>
            <family val="3"/>
            <charset val="128"/>
          </rPr>
          <t>岩田京次:</t>
        </r>
        <r>
          <rPr>
            <sz val="9"/>
            <color indexed="81"/>
            <rFont val="ＭＳ Ｐゴシック"/>
            <family val="3"/>
            <charset val="128"/>
          </rPr>
          <t xml:space="preserve">
</t>
        </r>
      </text>
    </comment>
    <comment ref="K5" authorId="0" shapeId="0" xr:uid="{00000000-0006-0000-0300-000004000000}">
      <text>
        <r>
          <rPr>
            <b/>
            <sz val="9"/>
            <color indexed="81"/>
            <rFont val="ＭＳ Ｐゴシック"/>
            <family val="3"/>
            <charset val="128"/>
          </rPr>
          <t>岩田京次:</t>
        </r>
        <r>
          <rPr>
            <sz val="9"/>
            <color indexed="81"/>
            <rFont val="ＭＳ Ｐゴシック"/>
            <family val="3"/>
            <charset val="128"/>
          </rPr>
          <t xml:space="preserve">
</t>
        </r>
      </text>
    </comment>
    <comment ref="M5" authorId="0" shapeId="0" xr:uid="{00000000-0006-0000-0300-000005000000}">
      <text>
        <r>
          <rPr>
            <b/>
            <sz val="9"/>
            <color indexed="81"/>
            <rFont val="ＭＳ Ｐゴシック"/>
            <family val="3"/>
            <charset val="128"/>
          </rPr>
          <t>岩田京次:</t>
        </r>
        <r>
          <rPr>
            <sz val="9"/>
            <color indexed="81"/>
            <rFont val="ＭＳ Ｐゴシック"/>
            <family val="3"/>
            <charset val="128"/>
          </rPr>
          <t xml:space="preserve">
</t>
        </r>
      </text>
    </comment>
    <comment ref="O5" authorId="0" shapeId="0" xr:uid="{00000000-0006-0000-0300-000006000000}">
      <text>
        <r>
          <rPr>
            <b/>
            <sz val="9"/>
            <color indexed="81"/>
            <rFont val="ＭＳ Ｐゴシック"/>
            <family val="3"/>
            <charset val="128"/>
          </rPr>
          <t>岩田京次:</t>
        </r>
        <r>
          <rPr>
            <sz val="9"/>
            <color indexed="81"/>
            <rFont val="ＭＳ Ｐゴシック"/>
            <family val="3"/>
            <charset val="128"/>
          </rPr>
          <t xml:space="preserve">
</t>
        </r>
      </text>
    </comment>
    <comment ref="R6" authorId="1" shapeId="0" xr:uid="{00000000-0006-0000-0300-000007000000}">
      <text>
        <r>
          <rPr>
            <b/>
            <sz val="9"/>
            <color indexed="81"/>
            <rFont val="ＭＳ Ｐゴシック"/>
            <family val="3"/>
            <charset val="128"/>
          </rPr>
          <t>iwata:</t>
        </r>
        <r>
          <rPr>
            <sz val="9"/>
            <color indexed="81"/>
            <rFont val="ＭＳ Ｐゴシック"/>
            <family val="3"/>
            <charset val="128"/>
          </rPr>
          <t xml:space="preserve">
</t>
        </r>
      </text>
    </comment>
    <comment ref="AC8" authorId="2" shapeId="0" xr:uid="{00000000-0006-0000-0300-000008000000}">
      <text>
        <r>
          <rPr>
            <b/>
            <sz val="9"/>
            <color indexed="81"/>
            <rFont val="ＭＳ Ｐゴシック"/>
            <family val="3"/>
            <charset val="128"/>
          </rPr>
          <t>iwata</t>
        </r>
      </text>
    </comment>
    <comment ref="AC10" authorId="0" shapeId="0" xr:uid="{00000000-0006-0000-0300-000009000000}">
      <text>
        <r>
          <rPr>
            <b/>
            <sz val="9"/>
            <color indexed="81"/>
            <rFont val="ＭＳ Ｐゴシック"/>
            <family val="3"/>
            <charset val="128"/>
          </rPr>
          <t>岩田京次:</t>
        </r>
        <r>
          <rPr>
            <sz val="9"/>
            <color indexed="81"/>
            <rFont val="ＭＳ Ｐゴシック"/>
            <family val="3"/>
            <charset val="128"/>
          </rPr>
          <t xml:space="preserve">
</t>
        </r>
      </text>
    </comment>
    <comment ref="AC11" authorId="0" shapeId="0" xr:uid="{00000000-0006-0000-0300-00000A000000}">
      <text>
        <r>
          <rPr>
            <b/>
            <sz val="9"/>
            <color indexed="81"/>
            <rFont val="ＭＳ Ｐゴシック"/>
            <family val="3"/>
            <charset val="128"/>
          </rPr>
          <t>岩田京次:</t>
        </r>
        <r>
          <rPr>
            <sz val="9"/>
            <color indexed="81"/>
            <rFont val="ＭＳ Ｐゴシック"/>
            <family val="3"/>
            <charset val="128"/>
          </rPr>
          <t xml:space="preserve">
</t>
        </r>
      </text>
    </comment>
    <comment ref="AC14" authorId="0" shapeId="0" xr:uid="{00000000-0006-0000-0300-00000B000000}">
      <text>
        <r>
          <rPr>
            <b/>
            <sz val="9"/>
            <color indexed="81"/>
            <rFont val="ＭＳ Ｐゴシック"/>
            <family val="3"/>
            <charset val="128"/>
          </rPr>
          <t>岩田京次:</t>
        </r>
        <r>
          <rPr>
            <sz val="9"/>
            <color indexed="81"/>
            <rFont val="ＭＳ Ｐゴシック"/>
            <family val="3"/>
            <charset val="128"/>
          </rPr>
          <t xml:space="preserve">
</t>
        </r>
      </text>
    </comment>
    <comment ref="AC17" authorId="0" shapeId="0" xr:uid="{00000000-0006-0000-0300-00000C000000}">
      <text>
        <r>
          <rPr>
            <b/>
            <sz val="9"/>
            <color indexed="81"/>
            <rFont val="ＭＳ Ｐゴシック"/>
            <family val="3"/>
            <charset val="128"/>
          </rPr>
          <t>岩田京次:</t>
        </r>
        <r>
          <rPr>
            <sz val="9"/>
            <color indexed="81"/>
            <rFont val="ＭＳ Ｐゴシック"/>
            <family val="3"/>
            <charset val="128"/>
          </rPr>
          <t xml:space="preserve">
</t>
        </r>
      </text>
    </comment>
    <comment ref="AC18" authorId="0" shapeId="0" xr:uid="{00000000-0006-0000-0300-00000D000000}">
      <text>
        <r>
          <rPr>
            <b/>
            <sz val="9"/>
            <color indexed="81"/>
            <rFont val="ＭＳ Ｐゴシック"/>
            <family val="3"/>
            <charset val="128"/>
          </rPr>
          <t>岩田京次:</t>
        </r>
        <r>
          <rPr>
            <sz val="9"/>
            <color indexed="81"/>
            <rFont val="ＭＳ Ｐゴシック"/>
            <family val="3"/>
            <charset val="128"/>
          </rPr>
          <t xml:space="preserve">
</t>
        </r>
      </text>
    </comment>
    <comment ref="AC19" authorId="0" shapeId="0" xr:uid="{00000000-0006-0000-0300-00000E000000}">
      <text>
        <r>
          <rPr>
            <b/>
            <sz val="9"/>
            <color indexed="81"/>
            <rFont val="ＭＳ Ｐゴシック"/>
            <family val="3"/>
            <charset val="128"/>
          </rPr>
          <t>岩田京次:</t>
        </r>
        <r>
          <rPr>
            <sz val="9"/>
            <color indexed="81"/>
            <rFont val="ＭＳ Ｐゴシック"/>
            <family val="3"/>
            <charset val="128"/>
          </rPr>
          <t xml:space="preserve">
</t>
        </r>
      </text>
    </comment>
    <comment ref="AC20" authorId="0" shapeId="0" xr:uid="{00000000-0006-0000-0300-00000F000000}">
      <text>
        <r>
          <rPr>
            <b/>
            <sz val="9"/>
            <color indexed="81"/>
            <rFont val="ＭＳ Ｐゴシック"/>
            <family val="3"/>
            <charset val="128"/>
          </rPr>
          <t>岩田京次:</t>
        </r>
        <r>
          <rPr>
            <sz val="9"/>
            <color indexed="81"/>
            <rFont val="ＭＳ Ｐゴシック"/>
            <family val="3"/>
            <charset val="128"/>
          </rPr>
          <t xml:space="preserve">
</t>
        </r>
      </text>
    </comment>
    <comment ref="AC22" authorId="0" shapeId="0" xr:uid="{00000000-0006-0000-0300-000010000000}">
      <text>
        <r>
          <rPr>
            <b/>
            <sz val="9"/>
            <color indexed="81"/>
            <rFont val="ＭＳ Ｐゴシック"/>
            <family val="3"/>
            <charset val="128"/>
          </rPr>
          <t>岩田京次:</t>
        </r>
        <r>
          <rPr>
            <sz val="9"/>
            <color indexed="81"/>
            <rFont val="ＭＳ Ｐゴシック"/>
            <family val="3"/>
            <charset val="128"/>
          </rPr>
          <t xml:space="preserve">
</t>
        </r>
      </text>
    </comment>
    <comment ref="AC24" authorId="0" shapeId="0" xr:uid="{00000000-0006-0000-0300-000011000000}">
      <text>
        <r>
          <rPr>
            <b/>
            <sz val="9"/>
            <color indexed="81"/>
            <rFont val="ＭＳ Ｐゴシック"/>
            <family val="3"/>
            <charset val="128"/>
          </rPr>
          <t>岩田京次:</t>
        </r>
        <r>
          <rPr>
            <sz val="9"/>
            <color indexed="81"/>
            <rFont val="ＭＳ Ｐゴシック"/>
            <family val="3"/>
            <charset val="128"/>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岩田京次</author>
    <author>WS013</author>
  </authors>
  <commentList>
    <comment ref="DF11" authorId="0" shapeId="0" xr:uid="{00000000-0006-0000-0400-000001000000}">
      <text>
        <r>
          <rPr>
            <sz val="9"/>
            <color indexed="81"/>
            <rFont val="ＭＳ Ｐゴシック"/>
            <family val="3"/>
            <charset val="128"/>
          </rPr>
          <t>岩田京次</t>
        </r>
      </text>
    </comment>
    <comment ref="DQ11" authorId="0" shapeId="0" xr:uid="{00000000-0006-0000-0400-000002000000}">
      <text>
        <r>
          <rPr>
            <sz val="9"/>
            <color indexed="81"/>
            <rFont val="ＭＳ Ｐゴシック"/>
            <family val="3"/>
            <charset val="128"/>
          </rPr>
          <t>岩田京次</t>
        </r>
      </text>
    </comment>
    <comment ref="EB11" authorId="0" shapeId="0" xr:uid="{00000000-0006-0000-0400-000003000000}">
      <text>
        <r>
          <rPr>
            <sz val="9"/>
            <color indexed="81"/>
            <rFont val="ＭＳ Ｐゴシック"/>
            <family val="3"/>
            <charset val="128"/>
          </rPr>
          <t>岩田京次</t>
        </r>
      </text>
    </comment>
    <comment ref="BG18" authorId="1" shapeId="0" xr:uid="{00000000-0006-0000-0400-000004000000}">
      <text>
        <r>
          <rPr>
            <b/>
            <sz val="9"/>
            <color indexed="81"/>
            <rFont val="ＭＳ Ｐゴシック"/>
            <family val="3"/>
            <charset val="128"/>
          </rPr>
          <t>iwata</t>
        </r>
      </text>
    </comment>
    <comment ref="BG20" authorId="1" shapeId="0" xr:uid="{00000000-0006-0000-0400-000005000000}">
      <text>
        <r>
          <rPr>
            <b/>
            <sz val="9"/>
            <color indexed="81"/>
            <rFont val="ＭＳ Ｐゴシック"/>
            <family val="3"/>
            <charset val="128"/>
          </rPr>
          <t>iwata</t>
        </r>
      </text>
    </comment>
    <comment ref="V42" authorId="0" shapeId="0" xr:uid="{00000000-0006-0000-0400-000006000000}">
      <text>
        <r>
          <rPr>
            <sz val="9"/>
            <color indexed="81"/>
            <rFont val="ＭＳ Ｐゴシック"/>
            <family val="3"/>
            <charset val="128"/>
          </rPr>
          <t>岩田京次</t>
        </r>
      </text>
    </comment>
    <comment ref="V44" authorId="0" shapeId="0" xr:uid="{00000000-0006-0000-0400-000007000000}">
      <text>
        <r>
          <rPr>
            <sz val="9"/>
            <color indexed="81"/>
            <rFont val="ＭＳ Ｐゴシック"/>
            <family val="3"/>
            <charset val="128"/>
          </rPr>
          <t>岩田京次</t>
        </r>
      </text>
    </comment>
    <comment ref="Z44" authorId="0" shapeId="0" xr:uid="{00000000-0006-0000-0400-000008000000}">
      <text>
        <r>
          <rPr>
            <sz val="9"/>
            <color indexed="81"/>
            <rFont val="ＭＳ Ｐゴシック"/>
            <family val="3"/>
            <charset val="128"/>
          </rPr>
          <t>岩田京次</t>
        </r>
      </text>
    </comment>
    <comment ref="AF44" authorId="0" shapeId="0" xr:uid="{00000000-0006-0000-0400-000009000000}">
      <text>
        <r>
          <rPr>
            <sz val="9"/>
            <color indexed="81"/>
            <rFont val="ＭＳ Ｐゴシック"/>
            <family val="3"/>
            <charset val="128"/>
          </rPr>
          <t>岩田京次</t>
        </r>
      </text>
    </comment>
    <comment ref="AJ44" authorId="0" shapeId="0" xr:uid="{00000000-0006-0000-0400-00000A000000}">
      <text>
        <r>
          <rPr>
            <sz val="9"/>
            <color indexed="81"/>
            <rFont val="ＭＳ Ｐゴシック"/>
            <family val="3"/>
            <charset val="128"/>
          </rPr>
          <t>岩田京次</t>
        </r>
      </text>
    </comment>
    <comment ref="V47" authorId="0" shapeId="0" xr:uid="{00000000-0006-0000-0400-00000B000000}">
      <text>
        <r>
          <rPr>
            <sz val="9"/>
            <color indexed="81"/>
            <rFont val="ＭＳ Ｐゴシック"/>
            <family val="3"/>
            <charset val="128"/>
          </rPr>
          <t>岩田京次</t>
        </r>
      </text>
    </comment>
    <comment ref="AQ47" authorId="0" shapeId="0" xr:uid="{00000000-0006-0000-0400-00000C000000}">
      <text>
        <r>
          <rPr>
            <sz val="9"/>
            <color indexed="81"/>
            <rFont val="ＭＳ Ｐゴシック"/>
            <family val="3"/>
            <charset val="128"/>
          </rPr>
          <t>岩田京次</t>
        </r>
      </text>
    </comment>
    <comment ref="AV47" authorId="0" shapeId="0" xr:uid="{00000000-0006-0000-0400-00000D000000}">
      <text>
        <r>
          <rPr>
            <sz val="9"/>
            <color indexed="81"/>
            <rFont val="ＭＳ Ｐゴシック"/>
            <family val="3"/>
            <charset val="128"/>
          </rPr>
          <t>岩田京次</t>
        </r>
      </text>
    </comment>
    <comment ref="AZ47" authorId="0" shapeId="0" xr:uid="{00000000-0006-0000-0400-00000E000000}">
      <text>
        <r>
          <rPr>
            <sz val="9"/>
            <color indexed="81"/>
            <rFont val="ＭＳ Ｐゴシック"/>
            <family val="3"/>
            <charset val="128"/>
          </rPr>
          <t>岩田京次</t>
        </r>
      </text>
    </comment>
    <comment ref="BD47" authorId="0" shapeId="0" xr:uid="{00000000-0006-0000-0400-00000F000000}">
      <text>
        <r>
          <rPr>
            <sz val="9"/>
            <color indexed="81"/>
            <rFont val="ＭＳ Ｐゴシック"/>
            <family val="3"/>
            <charset val="128"/>
          </rPr>
          <t>岩田京次</t>
        </r>
      </text>
    </comment>
    <comment ref="BI47" authorId="0" shapeId="0" xr:uid="{00000000-0006-0000-0400-000010000000}">
      <text>
        <r>
          <rPr>
            <sz val="9"/>
            <color indexed="81"/>
            <rFont val="ＭＳ Ｐゴシック"/>
            <family val="3"/>
            <charset val="128"/>
          </rPr>
          <t>岩田京次</t>
        </r>
      </text>
    </comment>
    <comment ref="BM47" authorId="0" shapeId="0" xr:uid="{00000000-0006-0000-0400-000011000000}">
      <text>
        <r>
          <rPr>
            <sz val="9"/>
            <color indexed="81"/>
            <rFont val="ＭＳ Ｐゴシック"/>
            <family val="3"/>
            <charset val="128"/>
          </rPr>
          <t>岩田京次</t>
        </r>
      </text>
    </comment>
    <comment ref="BQ47" authorId="0" shapeId="0" xr:uid="{00000000-0006-0000-0400-000012000000}">
      <text>
        <r>
          <rPr>
            <sz val="9"/>
            <color indexed="81"/>
            <rFont val="ＭＳ Ｐゴシック"/>
            <family val="3"/>
            <charset val="128"/>
          </rPr>
          <t>岩田京次</t>
        </r>
      </text>
    </comment>
    <comment ref="BV47" authorId="0" shapeId="0" xr:uid="{00000000-0006-0000-0400-000013000000}">
      <text>
        <r>
          <rPr>
            <sz val="9"/>
            <color indexed="81"/>
            <rFont val="ＭＳ Ｐゴシック"/>
            <family val="3"/>
            <charset val="128"/>
          </rPr>
          <t>岩田京次</t>
        </r>
      </text>
    </comment>
    <comment ref="BZ47" authorId="0" shapeId="0" xr:uid="{00000000-0006-0000-0400-000014000000}">
      <text>
        <r>
          <rPr>
            <sz val="9"/>
            <color indexed="81"/>
            <rFont val="ＭＳ Ｐゴシック"/>
            <family val="3"/>
            <charset val="128"/>
          </rPr>
          <t>岩田京次</t>
        </r>
      </text>
    </comment>
    <comment ref="CD47" authorId="0" shapeId="0" xr:uid="{00000000-0006-0000-0400-000015000000}">
      <text>
        <r>
          <rPr>
            <sz val="9"/>
            <color indexed="81"/>
            <rFont val="ＭＳ Ｐゴシック"/>
            <family val="3"/>
            <charset val="128"/>
          </rPr>
          <t>岩田京次</t>
        </r>
      </text>
    </comment>
    <comment ref="V70" authorId="0" shapeId="0" xr:uid="{00000000-0006-0000-0400-000016000000}">
      <text>
        <r>
          <rPr>
            <b/>
            <sz val="9"/>
            <color indexed="81"/>
            <rFont val="ＭＳ Ｐゴシック"/>
            <family val="3"/>
            <charset val="128"/>
          </rPr>
          <t>岩田京次:</t>
        </r>
        <r>
          <rPr>
            <sz val="9"/>
            <color indexed="81"/>
            <rFont val="ＭＳ Ｐゴシック"/>
            <family val="3"/>
            <charset val="128"/>
          </rPr>
          <t xml:space="preserve">
</t>
        </r>
      </text>
    </comment>
    <comment ref="Z70" authorId="0" shapeId="0" xr:uid="{00000000-0006-0000-0400-000017000000}">
      <text>
        <r>
          <rPr>
            <b/>
            <sz val="9"/>
            <color indexed="81"/>
            <rFont val="ＭＳ Ｐゴシック"/>
            <family val="3"/>
            <charset val="128"/>
          </rPr>
          <t>岩田京次:</t>
        </r>
        <r>
          <rPr>
            <sz val="9"/>
            <color indexed="81"/>
            <rFont val="ＭＳ Ｐゴシック"/>
            <family val="3"/>
            <charset val="128"/>
          </rPr>
          <t xml:space="preserve">
</t>
        </r>
      </text>
    </comment>
    <comment ref="AD70" authorId="0" shapeId="0" xr:uid="{00000000-0006-0000-0400-000018000000}">
      <text>
        <r>
          <rPr>
            <b/>
            <sz val="9"/>
            <color indexed="81"/>
            <rFont val="ＭＳ Ｐゴシック"/>
            <family val="3"/>
            <charset val="128"/>
          </rPr>
          <t>岩田京次:</t>
        </r>
        <r>
          <rPr>
            <sz val="9"/>
            <color indexed="81"/>
            <rFont val="ＭＳ Ｐゴシック"/>
            <family val="3"/>
            <charset val="128"/>
          </rPr>
          <t xml:space="preserve">
</t>
        </r>
      </text>
    </comment>
    <comment ref="AH70" authorId="0" shapeId="0" xr:uid="{00000000-0006-0000-0400-000019000000}">
      <text>
        <r>
          <rPr>
            <b/>
            <sz val="9"/>
            <color indexed="81"/>
            <rFont val="ＭＳ Ｐゴシック"/>
            <family val="3"/>
            <charset val="128"/>
          </rPr>
          <t>岩田京次:</t>
        </r>
        <r>
          <rPr>
            <sz val="9"/>
            <color indexed="81"/>
            <rFont val="ＭＳ Ｐゴシック"/>
            <family val="3"/>
            <charset val="128"/>
          </rPr>
          <t xml:space="preserve">
</t>
        </r>
      </text>
    </comment>
    <comment ref="AL70" authorId="0" shapeId="0" xr:uid="{00000000-0006-0000-0400-00001A000000}">
      <text>
        <r>
          <rPr>
            <b/>
            <sz val="9"/>
            <color indexed="81"/>
            <rFont val="ＭＳ Ｐゴシック"/>
            <family val="3"/>
            <charset val="128"/>
          </rPr>
          <t>岩田京次:</t>
        </r>
        <r>
          <rPr>
            <sz val="9"/>
            <color indexed="81"/>
            <rFont val="ＭＳ Ｐゴシック"/>
            <family val="3"/>
            <charset val="128"/>
          </rPr>
          <t xml:space="preserve">
</t>
        </r>
      </text>
    </comment>
    <comment ref="AP70" authorId="0" shapeId="0" xr:uid="{00000000-0006-0000-0400-00001B000000}">
      <text>
        <r>
          <rPr>
            <b/>
            <sz val="9"/>
            <color indexed="81"/>
            <rFont val="ＭＳ Ｐゴシック"/>
            <family val="3"/>
            <charset val="128"/>
          </rPr>
          <t>岩田京次:</t>
        </r>
        <r>
          <rPr>
            <sz val="9"/>
            <color indexed="81"/>
            <rFont val="ＭＳ Ｐゴシック"/>
            <family val="3"/>
            <charset val="128"/>
          </rPr>
          <t xml:space="preserve">
</t>
        </r>
      </text>
    </comment>
    <comment ref="AT70" authorId="0" shapeId="0" xr:uid="{00000000-0006-0000-0400-00001C000000}">
      <text>
        <r>
          <rPr>
            <b/>
            <sz val="9"/>
            <color indexed="81"/>
            <rFont val="ＭＳ Ｐゴシック"/>
            <family val="3"/>
            <charset val="128"/>
          </rPr>
          <t>岩田京次:</t>
        </r>
        <r>
          <rPr>
            <sz val="9"/>
            <color indexed="81"/>
            <rFont val="ＭＳ Ｐゴシック"/>
            <family val="3"/>
            <charset val="128"/>
          </rPr>
          <t xml:space="preserve">
</t>
        </r>
      </text>
    </comment>
    <comment ref="AX70" authorId="0" shapeId="0" xr:uid="{00000000-0006-0000-0400-00001D000000}">
      <text>
        <r>
          <rPr>
            <b/>
            <sz val="9"/>
            <color indexed="81"/>
            <rFont val="ＭＳ Ｐゴシック"/>
            <family val="3"/>
            <charset val="128"/>
          </rPr>
          <t>岩田京次:</t>
        </r>
        <r>
          <rPr>
            <sz val="9"/>
            <color indexed="81"/>
            <rFont val="ＭＳ Ｐゴシック"/>
            <family val="3"/>
            <charset val="128"/>
          </rPr>
          <t xml:space="preserve">
</t>
        </r>
      </text>
    </comment>
    <comment ref="BB70" authorId="0" shapeId="0" xr:uid="{00000000-0006-0000-0400-00001E000000}">
      <text>
        <r>
          <rPr>
            <b/>
            <sz val="9"/>
            <color indexed="81"/>
            <rFont val="ＭＳ Ｐゴシック"/>
            <family val="3"/>
            <charset val="128"/>
          </rPr>
          <t>岩田京次:</t>
        </r>
        <r>
          <rPr>
            <sz val="9"/>
            <color indexed="81"/>
            <rFont val="ＭＳ Ｐゴシック"/>
            <family val="3"/>
            <charset val="128"/>
          </rPr>
          <t xml:space="preserve">
</t>
        </r>
      </text>
    </comment>
    <comment ref="BF70" authorId="0" shapeId="0" xr:uid="{00000000-0006-0000-0400-00001F000000}">
      <text>
        <r>
          <rPr>
            <b/>
            <sz val="9"/>
            <color indexed="81"/>
            <rFont val="ＭＳ Ｐゴシック"/>
            <family val="3"/>
            <charset val="128"/>
          </rPr>
          <t>岩田京次:</t>
        </r>
        <r>
          <rPr>
            <sz val="9"/>
            <color indexed="81"/>
            <rFont val="ＭＳ Ｐゴシック"/>
            <family val="3"/>
            <charset val="128"/>
          </rPr>
          <t xml:space="preserve">
</t>
        </r>
      </text>
    </comment>
    <comment ref="BJ70" authorId="0" shapeId="0" xr:uid="{00000000-0006-0000-0400-000020000000}">
      <text>
        <r>
          <rPr>
            <b/>
            <sz val="9"/>
            <color indexed="81"/>
            <rFont val="ＭＳ Ｐゴシック"/>
            <family val="3"/>
            <charset val="128"/>
          </rPr>
          <t>岩田京次:</t>
        </r>
        <r>
          <rPr>
            <sz val="9"/>
            <color indexed="81"/>
            <rFont val="ＭＳ Ｐゴシック"/>
            <family val="3"/>
            <charset val="128"/>
          </rPr>
          <t xml:space="preserve">
</t>
        </r>
      </text>
    </comment>
    <comment ref="BN70" authorId="0" shapeId="0" xr:uid="{00000000-0006-0000-0400-000021000000}">
      <text>
        <r>
          <rPr>
            <b/>
            <sz val="9"/>
            <color indexed="81"/>
            <rFont val="ＭＳ Ｐゴシック"/>
            <family val="3"/>
            <charset val="128"/>
          </rPr>
          <t>岩田京次:</t>
        </r>
        <r>
          <rPr>
            <sz val="9"/>
            <color indexed="81"/>
            <rFont val="ＭＳ Ｐゴシック"/>
            <family val="3"/>
            <charset val="128"/>
          </rPr>
          <t xml:space="preserve">
</t>
        </r>
      </text>
    </comment>
    <comment ref="BR70" authorId="0" shapeId="0" xr:uid="{00000000-0006-0000-0400-000022000000}">
      <text>
        <r>
          <rPr>
            <b/>
            <sz val="9"/>
            <color indexed="81"/>
            <rFont val="ＭＳ Ｐゴシック"/>
            <family val="3"/>
            <charset val="128"/>
          </rPr>
          <t>岩田京次:</t>
        </r>
        <r>
          <rPr>
            <sz val="9"/>
            <color indexed="81"/>
            <rFont val="ＭＳ Ｐゴシック"/>
            <family val="3"/>
            <charset val="128"/>
          </rPr>
          <t xml:space="preserve">
</t>
        </r>
      </text>
    </comment>
    <comment ref="BV70" authorId="0" shapeId="0" xr:uid="{00000000-0006-0000-0400-000023000000}">
      <text>
        <r>
          <rPr>
            <b/>
            <sz val="9"/>
            <color indexed="81"/>
            <rFont val="ＭＳ Ｐゴシック"/>
            <family val="3"/>
            <charset val="128"/>
          </rPr>
          <t>岩田京次:</t>
        </r>
        <r>
          <rPr>
            <sz val="9"/>
            <color indexed="81"/>
            <rFont val="ＭＳ Ｐゴシック"/>
            <family val="3"/>
            <charset val="128"/>
          </rPr>
          <t xml:space="preserve">
</t>
        </r>
      </text>
    </comment>
    <comment ref="BZ70" authorId="0" shapeId="0" xr:uid="{00000000-0006-0000-0400-000024000000}">
      <text>
        <r>
          <rPr>
            <b/>
            <sz val="9"/>
            <color indexed="81"/>
            <rFont val="ＭＳ Ｐゴシック"/>
            <family val="3"/>
            <charset val="128"/>
          </rPr>
          <t>岩田京次:</t>
        </r>
        <r>
          <rPr>
            <sz val="9"/>
            <color indexed="81"/>
            <rFont val="ＭＳ Ｐゴシック"/>
            <family val="3"/>
            <charset val="128"/>
          </rPr>
          <t xml:space="preserve">
</t>
        </r>
      </text>
    </comment>
    <comment ref="CD70" authorId="0" shapeId="0" xr:uid="{00000000-0006-0000-0400-000025000000}">
      <text>
        <r>
          <rPr>
            <b/>
            <sz val="9"/>
            <color indexed="81"/>
            <rFont val="ＭＳ Ｐゴシック"/>
            <family val="3"/>
            <charset val="128"/>
          </rPr>
          <t>岩田京次:</t>
        </r>
        <r>
          <rPr>
            <sz val="9"/>
            <color indexed="81"/>
            <rFont val="ＭＳ Ｐゴシック"/>
            <family val="3"/>
            <charset val="128"/>
          </rPr>
          <t xml:space="preserve">
</t>
        </r>
      </text>
    </comment>
    <comment ref="CH70" authorId="0" shapeId="0" xr:uid="{00000000-0006-0000-0400-000026000000}">
      <text>
        <r>
          <rPr>
            <b/>
            <sz val="9"/>
            <color indexed="81"/>
            <rFont val="ＭＳ Ｐゴシック"/>
            <family val="3"/>
            <charset val="128"/>
          </rPr>
          <t>岩田京次:</t>
        </r>
        <r>
          <rPr>
            <sz val="9"/>
            <color indexed="81"/>
            <rFont val="ＭＳ Ｐゴシック"/>
            <family val="3"/>
            <charset val="128"/>
          </rPr>
          <t xml:space="preserve">
</t>
        </r>
      </text>
    </comment>
    <comment ref="CL70" authorId="0" shapeId="0" xr:uid="{00000000-0006-0000-0400-000027000000}">
      <text>
        <r>
          <rPr>
            <b/>
            <sz val="9"/>
            <color indexed="81"/>
            <rFont val="ＭＳ Ｐゴシック"/>
            <family val="3"/>
            <charset val="128"/>
          </rPr>
          <t>岩田京次:</t>
        </r>
        <r>
          <rPr>
            <sz val="9"/>
            <color indexed="81"/>
            <rFont val="ＭＳ Ｐゴシック"/>
            <family val="3"/>
            <charset val="128"/>
          </rPr>
          <t xml:space="preserve">
</t>
        </r>
      </text>
    </comment>
    <comment ref="CP70" authorId="0" shapeId="0" xr:uid="{00000000-0006-0000-0400-000028000000}">
      <text>
        <r>
          <rPr>
            <b/>
            <sz val="9"/>
            <color indexed="81"/>
            <rFont val="ＭＳ Ｐゴシック"/>
            <family val="3"/>
            <charset val="128"/>
          </rPr>
          <t>岩田京次:</t>
        </r>
        <r>
          <rPr>
            <sz val="9"/>
            <color indexed="81"/>
            <rFont val="ＭＳ Ｐゴシック"/>
            <family val="3"/>
            <charset val="128"/>
          </rPr>
          <t xml:space="preserve">
</t>
        </r>
      </text>
    </comment>
    <comment ref="CT70" authorId="0" shapeId="0" xr:uid="{00000000-0006-0000-0400-000029000000}">
      <text>
        <r>
          <rPr>
            <b/>
            <sz val="9"/>
            <color indexed="81"/>
            <rFont val="ＭＳ Ｐゴシック"/>
            <family val="3"/>
            <charset val="128"/>
          </rPr>
          <t>岩田京次:</t>
        </r>
        <r>
          <rPr>
            <sz val="9"/>
            <color indexed="81"/>
            <rFont val="ＭＳ Ｐゴシック"/>
            <family val="3"/>
            <charset val="128"/>
          </rPr>
          <t xml:space="preserve">
</t>
        </r>
      </text>
    </comment>
    <comment ref="CX70" authorId="0" shapeId="0" xr:uid="{00000000-0006-0000-0400-00002A000000}">
      <text>
        <r>
          <rPr>
            <b/>
            <sz val="9"/>
            <color indexed="81"/>
            <rFont val="ＭＳ Ｐゴシック"/>
            <family val="3"/>
            <charset val="128"/>
          </rPr>
          <t>岩田京次:</t>
        </r>
        <r>
          <rPr>
            <sz val="9"/>
            <color indexed="81"/>
            <rFont val="ＭＳ Ｐゴシック"/>
            <family val="3"/>
            <charset val="128"/>
          </rPr>
          <t xml:space="preserve">
</t>
        </r>
      </text>
    </comment>
    <comment ref="DB70" authorId="0" shapeId="0" xr:uid="{00000000-0006-0000-0400-00002B000000}">
      <text>
        <r>
          <rPr>
            <b/>
            <sz val="9"/>
            <color indexed="81"/>
            <rFont val="ＭＳ Ｐゴシック"/>
            <family val="3"/>
            <charset val="128"/>
          </rPr>
          <t>岩田京次:</t>
        </r>
        <r>
          <rPr>
            <sz val="9"/>
            <color indexed="81"/>
            <rFont val="ＭＳ Ｐゴシック"/>
            <family val="3"/>
            <charset val="128"/>
          </rPr>
          <t xml:space="preserve">
</t>
        </r>
      </text>
    </comment>
    <comment ref="DF70" authorId="0" shapeId="0" xr:uid="{00000000-0006-0000-0400-00002C000000}">
      <text>
        <r>
          <rPr>
            <b/>
            <sz val="9"/>
            <color indexed="81"/>
            <rFont val="ＭＳ Ｐゴシック"/>
            <family val="3"/>
            <charset val="128"/>
          </rPr>
          <t>岩田京次:</t>
        </r>
        <r>
          <rPr>
            <sz val="9"/>
            <color indexed="81"/>
            <rFont val="ＭＳ Ｐゴシック"/>
            <family val="3"/>
            <charset val="128"/>
          </rPr>
          <t xml:space="preserve">
</t>
        </r>
      </text>
    </comment>
    <comment ref="DJ70" authorId="0" shapeId="0" xr:uid="{00000000-0006-0000-0400-00002D000000}">
      <text>
        <r>
          <rPr>
            <b/>
            <sz val="9"/>
            <color indexed="81"/>
            <rFont val="ＭＳ Ｐゴシック"/>
            <family val="3"/>
            <charset val="128"/>
          </rPr>
          <t>岩田京次:</t>
        </r>
        <r>
          <rPr>
            <sz val="9"/>
            <color indexed="81"/>
            <rFont val="ＭＳ Ｐゴシック"/>
            <family val="3"/>
            <charset val="128"/>
          </rPr>
          <t xml:space="preserve">
</t>
        </r>
      </text>
    </comment>
    <comment ref="DN70" authorId="0" shapeId="0" xr:uid="{00000000-0006-0000-0400-00002E000000}">
      <text>
        <r>
          <rPr>
            <b/>
            <sz val="9"/>
            <color indexed="81"/>
            <rFont val="ＭＳ Ｐゴシック"/>
            <family val="3"/>
            <charset val="128"/>
          </rPr>
          <t>岩田京次:</t>
        </r>
        <r>
          <rPr>
            <sz val="9"/>
            <color indexed="81"/>
            <rFont val="ＭＳ Ｐゴシック"/>
            <family val="3"/>
            <charset val="128"/>
          </rPr>
          <t xml:space="preserve">
</t>
        </r>
      </text>
    </comment>
    <comment ref="DR70" authorId="0" shapeId="0" xr:uid="{00000000-0006-0000-0400-00002F000000}">
      <text>
        <r>
          <rPr>
            <b/>
            <sz val="9"/>
            <color indexed="81"/>
            <rFont val="ＭＳ Ｐゴシック"/>
            <family val="3"/>
            <charset val="128"/>
          </rPr>
          <t>岩田京次:</t>
        </r>
        <r>
          <rPr>
            <sz val="9"/>
            <color indexed="81"/>
            <rFont val="ＭＳ Ｐゴシック"/>
            <family val="3"/>
            <charset val="128"/>
          </rPr>
          <t xml:space="preserve">
</t>
        </r>
      </text>
    </comment>
    <comment ref="DV70" authorId="0" shapeId="0" xr:uid="{00000000-0006-0000-0400-000030000000}">
      <text>
        <r>
          <rPr>
            <b/>
            <sz val="9"/>
            <color indexed="81"/>
            <rFont val="ＭＳ Ｐゴシック"/>
            <family val="3"/>
            <charset val="128"/>
          </rPr>
          <t>岩田京次:</t>
        </r>
        <r>
          <rPr>
            <sz val="9"/>
            <color indexed="81"/>
            <rFont val="ＭＳ Ｐゴシック"/>
            <family val="3"/>
            <charset val="128"/>
          </rPr>
          <t xml:space="preserve">
</t>
        </r>
      </text>
    </comment>
    <comment ref="DZ70" authorId="0" shapeId="0" xr:uid="{00000000-0006-0000-0400-000031000000}">
      <text>
        <r>
          <rPr>
            <b/>
            <sz val="9"/>
            <color indexed="81"/>
            <rFont val="ＭＳ Ｐゴシック"/>
            <family val="3"/>
            <charset val="128"/>
          </rPr>
          <t>岩田京次:</t>
        </r>
        <r>
          <rPr>
            <sz val="9"/>
            <color indexed="81"/>
            <rFont val="ＭＳ Ｐゴシック"/>
            <family val="3"/>
            <charset val="128"/>
          </rPr>
          <t xml:space="preserve">
</t>
        </r>
      </text>
    </comment>
    <comment ref="ED70" authorId="0" shapeId="0" xr:uid="{00000000-0006-0000-0400-000032000000}">
      <text>
        <r>
          <rPr>
            <b/>
            <sz val="9"/>
            <color indexed="81"/>
            <rFont val="ＭＳ Ｐゴシック"/>
            <family val="3"/>
            <charset val="128"/>
          </rPr>
          <t>岩田京次:</t>
        </r>
        <r>
          <rPr>
            <sz val="9"/>
            <color indexed="81"/>
            <rFont val="ＭＳ Ｐゴシック"/>
            <family val="3"/>
            <charset val="128"/>
          </rPr>
          <t xml:space="preserve">
</t>
        </r>
      </text>
    </comment>
    <comment ref="V72" authorId="0" shapeId="0" xr:uid="{00000000-0006-0000-0400-000033000000}">
      <text>
        <r>
          <rPr>
            <b/>
            <sz val="9"/>
            <color indexed="81"/>
            <rFont val="ＭＳ Ｐゴシック"/>
            <family val="3"/>
            <charset val="128"/>
          </rPr>
          <t>岩田京次:</t>
        </r>
        <r>
          <rPr>
            <sz val="9"/>
            <color indexed="81"/>
            <rFont val="ＭＳ Ｐゴシック"/>
            <family val="3"/>
            <charset val="128"/>
          </rPr>
          <t xml:space="preserve">
</t>
        </r>
      </text>
    </comment>
    <comment ref="Z72" authorId="0" shapeId="0" xr:uid="{00000000-0006-0000-0400-000034000000}">
      <text>
        <r>
          <rPr>
            <b/>
            <sz val="9"/>
            <color indexed="81"/>
            <rFont val="ＭＳ Ｐゴシック"/>
            <family val="3"/>
            <charset val="128"/>
          </rPr>
          <t>岩田京次:</t>
        </r>
        <r>
          <rPr>
            <sz val="9"/>
            <color indexed="81"/>
            <rFont val="ＭＳ Ｐゴシック"/>
            <family val="3"/>
            <charset val="128"/>
          </rPr>
          <t xml:space="preserve">
</t>
        </r>
      </text>
    </comment>
    <comment ref="AD72" authorId="0" shapeId="0" xr:uid="{00000000-0006-0000-0400-000035000000}">
      <text>
        <r>
          <rPr>
            <b/>
            <sz val="9"/>
            <color indexed="81"/>
            <rFont val="ＭＳ Ｐゴシック"/>
            <family val="3"/>
            <charset val="128"/>
          </rPr>
          <t>岩田京次:</t>
        </r>
        <r>
          <rPr>
            <sz val="9"/>
            <color indexed="81"/>
            <rFont val="ＭＳ Ｐゴシック"/>
            <family val="3"/>
            <charset val="128"/>
          </rPr>
          <t xml:space="preserve">
</t>
        </r>
      </text>
    </comment>
    <comment ref="AH72" authorId="0" shapeId="0" xr:uid="{00000000-0006-0000-0400-000036000000}">
      <text>
        <r>
          <rPr>
            <b/>
            <sz val="9"/>
            <color indexed="81"/>
            <rFont val="ＭＳ Ｐゴシック"/>
            <family val="3"/>
            <charset val="128"/>
          </rPr>
          <t>岩田京次:</t>
        </r>
        <r>
          <rPr>
            <sz val="9"/>
            <color indexed="81"/>
            <rFont val="ＭＳ Ｐゴシック"/>
            <family val="3"/>
            <charset val="128"/>
          </rPr>
          <t xml:space="preserve">
</t>
        </r>
      </text>
    </comment>
    <comment ref="AL72" authorId="0" shapeId="0" xr:uid="{00000000-0006-0000-0400-000037000000}">
      <text>
        <r>
          <rPr>
            <b/>
            <sz val="9"/>
            <color indexed="81"/>
            <rFont val="ＭＳ Ｐゴシック"/>
            <family val="3"/>
            <charset val="128"/>
          </rPr>
          <t>岩田京次:</t>
        </r>
        <r>
          <rPr>
            <sz val="9"/>
            <color indexed="81"/>
            <rFont val="ＭＳ Ｐゴシック"/>
            <family val="3"/>
            <charset val="128"/>
          </rPr>
          <t xml:space="preserve">
</t>
        </r>
      </text>
    </comment>
    <comment ref="AP72" authorId="0" shapeId="0" xr:uid="{00000000-0006-0000-0400-000038000000}">
      <text>
        <r>
          <rPr>
            <b/>
            <sz val="9"/>
            <color indexed="81"/>
            <rFont val="ＭＳ Ｐゴシック"/>
            <family val="3"/>
            <charset val="128"/>
          </rPr>
          <t>岩田京次:</t>
        </r>
        <r>
          <rPr>
            <sz val="9"/>
            <color indexed="81"/>
            <rFont val="ＭＳ Ｐゴシック"/>
            <family val="3"/>
            <charset val="128"/>
          </rPr>
          <t xml:space="preserve">
</t>
        </r>
      </text>
    </comment>
    <comment ref="AT72" authorId="0" shapeId="0" xr:uid="{00000000-0006-0000-0400-000039000000}">
      <text>
        <r>
          <rPr>
            <b/>
            <sz val="9"/>
            <color indexed="81"/>
            <rFont val="ＭＳ Ｐゴシック"/>
            <family val="3"/>
            <charset val="128"/>
          </rPr>
          <t>岩田京次:</t>
        </r>
        <r>
          <rPr>
            <sz val="9"/>
            <color indexed="81"/>
            <rFont val="ＭＳ Ｐゴシック"/>
            <family val="3"/>
            <charset val="128"/>
          </rPr>
          <t xml:space="preserve">
</t>
        </r>
      </text>
    </comment>
    <comment ref="AX72" authorId="0" shapeId="0" xr:uid="{00000000-0006-0000-0400-00003A000000}">
      <text>
        <r>
          <rPr>
            <b/>
            <sz val="9"/>
            <color indexed="81"/>
            <rFont val="ＭＳ Ｐゴシック"/>
            <family val="3"/>
            <charset val="128"/>
          </rPr>
          <t>岩田京次:</t>
        </r>
        <r>
          <rPr>
            <sz val="9"/>
            <color indexed="81"/>
            <rFont val="ＭＳ Ｐゴシック"/>
            <family val="3"/>
            <charset val="128"/>
          </rPr>
          <t xml:space="preserve">
</t>
        </r>
      </text>
    </comment>
    <comment ref="BB72" authorId="0" shapeId="0" xr:uid="{00000000-0006-0000-0400-00003B000000}">
      <text>
        <r>
          <rPr>
            <b/>
            <sz val="9"/>
            <color indexed="81"/>
            <rFont val="ＭＳ Ｐゴシック"/>
            <family val="3"/>
            <charset val="128"/>
          </rPr>
          <t>岩田京次:</t>
        </r>
        <r>
          <rPr>
            <sz val="9"/>
            <color indexed="81"/>
            <rFont val="ＭＳ Ｐゴシック"/>
            <family val="3"/>
            <charset val="128"/>
          </rPr>
          <t xml:space="preserve">
</t>
        </r>
      </text>
    </comment>
    <comment ref="BF72" authorId="0" shapeId="0" xr:uid="{00000000-0006-0000-0400-00003C000000}">
      <text>
        <r>
          <rPr>
            <b/>
            <sz val="9"/>
            <color indexed="81"/>
            <rFont val="ＭＳ Ｐゴシック"/>
            <family val="3"/>
            <charset val="128"/>
          </rPr>
          <t>岩田京次:</t>
        </r>
        <r>
          <rPr>
            <sz val="9"/>
            <color indexed="81"/>
            <rFont val="ＭＳ Ｐゴシック"/>
            <family val="3"/>
            <charset val="128"/>
          </rPr>
          <t xml:space="preserve">
</t>
        </r>
      </text>
    </comment>
    <comment ref="BJ72" authorId="0" shapeId="0" xr:uid="{00000000-0006-0000-0400-00003D000000}">
      <text>
        <r>
          <rPr>
            <b/>
            <sz val="9"/>
            <color indexed="81"/>
            <rFont val="ＭＳ Ｐゴシック"/>
            <family val="3"/>
            <charset val="128"/>
          </rPr>
          <t>岩田京次:</t>
        </r>
        <r>
          <rPr>
            <sz val="9"/>
            <color indexed="81"/>
            <rFont val="ＭＳ Ｐゴシック"/>
            <family val="3"/>
            <charset val="128"/>
          </rPr>
          <t xml:space="preserve">
</t>
        </r>
      </text>
    </comment>
    <comment ref="BN72" authorId="0" shapeId="0" xr:uid="{00000000-0006-0000-0400-00003E000000}">
      <text>
        <r>
          <rPr>
            <b/>
            <sz val="9"/>
            <color indexed="81"/>
            <rFont val="ＭＳ Ｐゴシック"/>
            <family val="3"/>
            <charset val="128"/>
          </rPr>
          <t>岩田京次:</t>
        </r>
        <r>
          <rPr>
            <sz val="9"/>
            <color indexed="81"/>
            <rFont val="ＭＳ Ｐゴシック"/>
            <family val="3"/>
            <charset val="128"/>
          </rPr>
          <t xml:space="preserve">
</t>
        </r>
      </text>
    </comment>
    <comment ref="BR72" authorId="0" shapeId="0" xr:uid="{00000000-0006-0000-0400-00003F000000}">
      <text>
        <r>
          <rPr>
            <b/>
            <sz val="9"/>
            <color indexed="81"/>
            <rFont val="ＭＳ Ｐゴシック"/>
            <family val="3"/>
            <charset val="128"/>
          </rPr>
          <t>岩田京次:</t>
        </r>
        <r>
          <rPr>
            <sz val="9"/>
            <color indexed="81"/>
            <rFont val="ＭＳ Ｐゴシック"/>
            <family val="3"/>
            <charset val="128"/>
          </rPr>
          <t xml:space="preserve">
</t>
        </r>
      </text>
    </comment>
    <comment ref="BV72" authorId="0" shapeId="0" xr:uid="{00000000-0006-0000-0400-000040000000}">
      <text>
        <r>
          <rPr>
            <b/>
            <sz val="9"/>
            <color indexed="81"/>
            <rFont val="ＭＳ Ｐゴシック"/>
            <family val="3"/>
            <charset val="128"/>
          </rPr>
          <t>岩田京次:</t>
        </r>
        <r>
          <rPr>
            <sz val="9"/>
            <color indexed="81"/>
            <rFont val="ＭＳ Ｐゴシック"/>
            <family val="3"/>
            <charset val="128"/>
          </rPr>
          <t xml:space="preserve">
</t>
        </r>
      </text>
    </comment>
    <comment ref="BZ72" authorId="0" shapeId="0" xr:uid="{00000000-0006-0000-0400-000041000000}">
      <text>
        <r>
          <rPr>
            <b/>
            <sz val="9"/>
            <color indexed="81"/>
            <rFont val="ＭＳ Ｐゴシック"/>
            <family val="3"/>
            <charset val="128"/>
          </rPr>
          <t>岩田京次:</t>
        </r>
        <r>
          <rPr>
            <sz val="9"/>
            <color indexed="81"/>
            <rFont val="ＭＳ Ｐゴシック"/>
            <family val="3"/>
            <charset val="128"/>
          </rPr>
          <t xml:space="preserve">
</t>
        </r>
      </text>
    </comment>
    <comment ref="CD72" authorId="0" shapeId="0" xr:uid="{00000000-0006-0000-0400-000042000000}">
      <text>
        <r>
          <rPr>
            <b/>
            <sz val="9"/>
            <color indexed="81"/>
            <rFont val="ＭＳ Ｐゴシック"/>
            <family val="3"/>
            <charset val="128"/>
          </rPr>
          <t>岩田京次:</t>
        </r>
        <r>
          <rPr>
            <sz val="9"/>
            <color indexed="81"/>
            <rFont val="ＭＳ Ｐゴシック"/>
            <family val="3"/>
            <charset val="128"/>
          </rPr>
          <t xml:space="preserve">
</t>
        </r>
      </text>
    </comment>
    <comment ref="CH72" authorId="0" shapeId="0" xr:uid="{00000000-0006-0000-0400-000043000000}">
      <text>
        <r>
          <rPr>
            <b/>
            <sz val="9"/>
            <color indexed="81"/>
            <rFont val="ＭＳ Ｐゴシック"/>
            <family val="3"/>
            <charset val="128"/>
          </rPr>
          <t>岩田京次:</t>
        </r>
        <r>
          <rPr>
            <sz val="9"/>
            <color indexed="81"/>
            <rFont val="ＭＳ Ｐゴシック"/>
            <family val="3"/>
            <charset val="128"/>
          </rPr>
          <t xml:space="preserve">
</t>
        </r>
      </text>
    </comment>
    <comment ref="CL72" authorId="0" shapeId="0" xr:uid="{00000000-0006-0000-0400-000044000000}">
      <text>
        <r>
          <rPr>
            <b/>
            <sz val="9"/>
            <color indexed="81"/>
            <rFont val="ＭＳ Ｐゴシック"/>
            <family val="3"/>
            <charset val="128"/>
          </rPr>
          <t>岩田京次:</t>
        </r>
        <r>
          <rPr>
            <sz val="9"/>
            <color indexed="81"/>
            <rFont val="ＭＳ Ｐゴシック"/>
            <family val="3"/>
            <charset val="128"/>
          </rPr>
          <t xml:space="preserve">
</t>
        </r>
      </text>
    </comment>
    <comment ref="CP72" authorId="0" shapeId="0" xr:uid="{00000000-0006-0000-0400-000045000000}">
      <text>
        <r>
          <rPr>
            <b/>
            <sz val="9"/>
            <color indexed="81"/>
            <rFont val="ＭＳ Ｐゴシック"/>
            <family val="3"/>
            <charset val="128"/>
          </rPr>
          <t>岩田京次:</t>
        </r>
        <r>
          <rPr>
            <sz val="9"/>
            <color indexed="81"/>
            <rFont val="ＭＳ Ｐゴシック"/>
            <family val="3"/>
            <charset val="128"/>
          </rPr>
          <t xml:space="preserve">
</t>
        </r>
      </text>
    </comment>
    <comment ref="CT72" authorId="0" shapeId="0" xr:uid="{00000000-0006-0000-0400-000046000000}">
      <text>
        <r>
          <rPr>
            <b/>
            <sz val="9"/>
            <color indexed="81"/>
            <rFont val="ＭＳ Ｐゴシック"/>
            <family val="3"/>
            <charset val="128"/>
          </rPr>
          <t>岩田京次:</t>
        </r>
        <r>
          <rPr>
            <sz val="9"/>
            <color indexed="81"/>
            <rFont val="ＭＳ Ｐゴシック"/>
            <family val="3"/>
            <charset val="128"/>
          </rPr>
          <t xml:space="preserve">
</t>
        </r>
      </text>
    </comment>
    <comment ref="CX72" authorId="0" shapeId="0" xr:uid="{00000000-0006-0000-0400-000047000000}">
      <text>
        <r>
          <rPr>
            <b/>
            <sz val="9"/>
            <color indexed="81"/>
            <rFont val="ＭＳ Ｐゴシック"/>
            <family val="3"/>
            <charset val="128"/>
          </rPr>
          <t>岩田京次:</t>
        </r>
        <r>
          <rPr>
            <sz val="9"/>
            <color indexed="81"/>
            <rFont val="ＭＳ Ｐゴシック"/>
            <family val="3"/>
            <charset val="128"/>
          </rPr>
          <t xml:space="preserve">
</t>
        </r>
      </text>
    </comment>
    <comment ref="DB72" authorId="0" shapeId="0" xr:uid="{00000000-0006-0000-0400-000048000000}">
      <text>
        <r>
          <rPr>
            <b/>
            <sz val="9"/>
            <color indexed="81"/>
            <rFont val="ＭＳ Ｐゴシック"/>
            <family val="3"/>
            <charset val="128"/>
          </rPr>
          <t>岩田京次:</t>
        </r>
        <r>
          <rPr>
            <sz val="9"/>
            <color indexed="81"/>
            <rFont val="ＭＳ Ｐゴシック"/>
            <family val="3"/>
            <charset val="128"/>
          </rPr>
          <t xml:space="preserve">
</t>
        </r>
      </text>
    </comment>
    <comment ref="DF72" authorId="0" shapeId="0" xr:uid="{00000000-0006-0000-0400-000049000000}">
      <text>
        <r>
          <rPr>
            <b/>
            <sz val="9"/>
            <color indexed="81"/>
            <rFont val="ＭＳ Ｐゴシック"/>
            <family val="3"/>
            <charset val="128"/>
          </rPr>
          <t>岩田京次:</t>
        </r>
        <r>
          <rPr>
            <sz val="9"/>
            <color indexed="81"/>
            <rFont val="ＭＳ Ｐゴシック"/>
            <family val="3"/>
            <charset val="128"/>
          </rPr>
          <t xml:space="preserve">
</t>
        </r>
      </text>
    </comment>
    <comment ref="DJ72" authorId="0" shapeId="0" xr:uid="{00000000-0006-0000-0400-00004A000000}">
      <text>
        <r>
          <rPr>
            <b/>
            <sz val="9"/>
            <color indexed="81"/>
            <rFont val="ＭＳ Ｐゴシック"/>
            <family val="3"/>
            <charset val="128"/>
          </rPr>
          <t>岩田京次:</t>
        </r>
        <r>
          <rPr>
            <sz val="9"/>
            <color indexed="81"/>
            <rFont val="ＭＳ Ｐゴシック"/>
            <family val="3"/>
            <charset val="128"/>
          </rPr>
          <t xml:space="preserve">
</t>
        </r>
      </text>
    </comment>
    <comment ref="DN72" authorId="0" shapeId="0" xr:uid="{00000000-0006-0000-0400-00004B000000}">
      <text>
        <r>
          <rPr>
            <b/>
            <sz val="9"/>
            <color indexed="81"/>
            <rFont val="ＭＳ Ｐゴシック"/>
            <family val="3"/>
            <charset val="128"/>
          </rPr>
          <t>岩田京次:</t>
        </r>
        <r>
          <rPr>
            <sz val="9"/>
            <color indexed="81"/>
            <rFont val="ＭＳ Ｐゴシック"/>
            <family val="3"/>
            <charset val="128"/>
          </rPr>
          <t xml:space="preserve">
</t>
        </r>
      </text>
    </comment>
    <comment ref="DR72" authorId="0" shapeId="0" xr:uid="{00000000-0006-0000-0400-00004C000000}">
      <text>
        <r>
          <rPr>
            <b/>
            <sz val="9"/>
            <color indexed="81"/>
            <rFont val="ＭＳ Ｐゴシック"/>
            <family val="3"/>
            <charset val="128"/>
          </rPr>
          <t>岩田京次:</t>
        </r>
        <r>
          <rPr>
            <sz val="9"/>
            <color indexed="81"/>
            <rFont val="ＭＳ Ｐゴシック"/>
            <family val="3"/>
            <charset val="128"/>
          </rPr>
          <t xml:space="preserve">
</t>
        </r>
      </text>
    </comment>
    <comment ref="DV72" authorId="0" shapeId="0" xr:uid="{00000000-0006-0000-0400-00004D000000}">
      <text>
        <r>
          <rPr>
            <b/>
            <sz val="9"/>
            <color indexed="81"/>
            <rFont val="ＭＳ Ｐゴシック"/>
            <family val="3"/>
            <charset val="128"/>
          </rPr>
          <t>岩田京次:</t>
        </r>
        <r>
          <rPr>
            <sz val="9"/>
            <color indexed="81"/>
            <rFont val="ＭＳ Ｐゴシック"/>
            <family val="3"/>
            <charset val="128"/>
          </rPr>
          <t xml:space="preserve">
</t>
        </r>
      </text>
    </comment>
    <comment ref="DZ72" authorId="0" shapeId="0" xr:uid="{00000000-0006-0000-0400-00004E000000}">
      <text>
        <r>
          <rPr>
            <b/>
            <sz val="9"/>
            <color indexed="81"/>
            <rFont val="ＭＳ Ｐゴシック"/>
            <family val="3"/>
            <charset val="128"/>
          </rPr>
          <t>岩田京次:</t>
        </r>
        <r>
          <rPr>
            <sz val="9"/>
            <color indexed="81"/>
            <rFont val="ＭＳ Ｐゴシック"/>
            <family val="3"/>
            <charset val="128"/>
          </rPr>
          <t xml:space="preserve">
</t>
        </r>
      </text>
    </comment>
    <comment ref="ED72" authorId="0" shapeId="0" xr:uid="{00000000-0006-0000-0400-00004F000000}">
      <text>
        <r>
          <rPr>
            <b/>
            <sz val="9"/>
            <color indexed="81"/>
            <rFont val="ＭＳ Ｐゴシック"/>
            <family val="3"/>
            <charset val="128"/>
          </rPr>
          <t>岩田京次:</t>
        </r>
        <r>
          <rPr>
            <sz val="9"/>
            <color indexed="81"/>
            <rFont val="ＭＳ Ｐゴシック"/>
            <family val="3"/>
            <charset val="128"/>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iwata</author>
    <author>岩田京次</author>
    <author xml:space="preserve"> </author>
  </authors>
  <commentList>
    <comment ref="CJ2" authorId="0" shapeId="0" xr:uid="{00000000-0006-0000-0500-000001000000}">
      <text>
        <r>
          <rPr>
            <b/>
            <sz val="9"/>
            <color indexed="81"/>
            <rFont val="ＭＳ Ｐゴシック"/>
            <family val="3"/>
            <charset val="128"/>
          </rPr>
          <t>iwata:</t>
        </r>
        <r>
          <rPr>
            <sz val="9"/>
            <color indexed="81"/>
            <rFont val="ＭＳ Ｐゴシック"/>
            <family val="3"/>
            <charset val="128"/>
          </rPr>
          <t xml:space="preserve">
</t>
        </r>
      </text>
    </comment>
    <comment ref="AA8" authorId="1" shapeId="0" xr:uid="{00000000-0006-0000-0500-000002000000}">
      <text>
        <r>
          <rPr>
            <b/>
            <sz val="9"/>
            <color indexed="81"/>
            <rFont val="ＭＳ Ｐゴシック"/>
            <family val="3"/>
            <charset val="128"/>
          </rPr>
          <t>岩田京次:</t>
        </r>
        <r>
          <rPr>
            <sz val="9"/>
            <color indexed="81"/>
            <rFont val="ＭＳ Ｐゴシック"/>
            <family val="3"/>
            <charset val="128"/>
          </rPr>
          <t xml:space="preserve">
</t>
        </r>
      </text>
    </comment>
    <comment ref="AF8" authorId="1" shapeId="0" xr:uid="{00000000-0006-0000-0500-000003000000}">
      <text>
        <r>
          <rPr>
            <b/>
            <sz val="9"/>
            <color indexed="81"/>
            <rFont val="ＭＳ Ｐゴシック"/>
            <family val="3"/>
            <charset val="128"/>
          </rPr>
          <t>岩田京次:</t>
        </r>
        <r>
          <rPr>
            <sz val="9"/>
            <color indexed="81"/>
            <rFont val="ＭＳ Ｐゴシック"/>
            <family val="3"/>
            <charset val="128"/>
          </rPr>
          <t xml:space="preserve">
</t>
        </r>
      </text>
    </comment>
    <comment ref="AJ8" authorId="1" shapeId="0" xr:uid="{00000000-0006-0000-0500-000004000000}">
      <text>
        <r>
          <rPr>
            <b/>
            <sz val="9"/>
            <color indexed="81"/>
            <rFont val="ＭＳ Ｐゴシック"/>
            <family val="3"/>
            <charset val="128"/>
          </rPr>
          <t>岩田京次:</t>
        </r>
        <r>
          <rPr>
            <sz val="9"/>
            <color indexed="81"/>
            <rFont val="ＭＳ Ｐゴシック"/>
            <family val="3"/>
            <charset val="128"/>
          </rPr>
          <t xml:space="preserve">
</t>
        </r>
      </text>
    </comment>
    <comment ref="AN8" authorId="1" shapeId="0" xr:uid="{00000000-0006-0000-0500-000005000000}">
      <text>
        <r>
          <rPr>
            <b/>
            <sz val="9"/>
            <color indexed="81"/>
            <rFont val="ＭＳ Ｐゴシック"/>
            <family val="3"/>
            <charset val="128"/>
          </rPr>
          <t>岩田京次:</t>
        </r>
        <r>
          <rPr>
            <sz val="9"/>
            <color indexed="81"/>
            <rFont val="ＭＳ Ｐゴシック"/>
            <family val="3"/>
            <charset val="128"/>
          </rPr>
          <t xml:space="preserve">
</t>
        </r>
      </text>
    </comment>
    <comment ref="AS8" authorId="1" shapeId="0" xr:uid="{00000000-0006-0000-0500-000006000000}">
      <text>
        <r>
          <rPr>
            <b/>
            <sz val="9"/>
            <color indexed="81"/>
            <rFont val="ＭＳ Ｐゴシック"/>
            <family val="3"/>
            <charset val="128"/>
          </rPr>
          <t>岩田京次:</t>
        </r>
        <r>
          <rPr>
            <sz val="9"/>
            <color indexed="81"/>
            <rFont val="ＭＳ Ｐゴシック"/>
            <family val="3"/>
            <charset val="128"/>
          </rPr>
          <t xml:space="preserve">
</t>
        </r>
      </text>
    </comment>
    <comment ref="AW8" authorId="1" shapeId="0" xr:uid="{00000000-0006-0000-0500-000007000000}">
      <text>
        <r>
          <rPr>
            <b/>
            <sz val="9"/>
            <color indexed="81"/>
            <rFont val="ＭＳ Ｐゴシック"/>
            <family val="3"/>
            <charset val="128"/>
          </rPr>
          <t>岩田京次:</t>
        </r>
        <r>
          <rPr>
            <sz val="9"/>
            <color indexed="81"/>
            <rFont val="ＭＳ Ｐゴシック"/>
            <family val="3"/>
            <charset val="128"/>
          </rPr>
          <t xml:space="preserve">
</t>
        </r>
      </text>
    </comment>
    <comment ref="BA8" authorId="1" shapeId="0" xr:uid="{00000000-0006-0000-0500-000008000000}">
      <text>
        <r>
          <rPr>
            <b/>
            <sz val="9"/>
            <color indexed="81"/>
            <rFont val="ＭＳ Ｐゴシック"/>
            <family val="3"/>
            <charset val="128"/>
          </rPr>
          <t>岩田京次:</t>
        </r>
        <r>
          <rPr>
            <sz val="9"/>
            <color indexed="81"/>
            <rFont val="ＭＳ Ｐゴシック"/>
            <family val="3"/>
            <charset val="128"/>
          </rPr>
          <t xml:space="preserve">
</t>
        </r>
      </text>
    </comment>
    <comment ref="BF8" authorId="1" shapeId="0" xr:uid="{00000000-0006-0000-0500-000009000000}">
      <text>
        <r>
          <rPr>
            <b/>
            <sz val="9"/>
            <color indexed="81"/>
            <rFont val="ＭＳ Ｐゴシック"/>
            <family val="3"/>
            <charset val="128"/>
          </rPr>
          <t>岩田京次:</t>
        </r>
        <r>
          <rPr>
            <sz val="9"/>
            <color indexed="81"/>
            <rFont val="ＭＳ Ｐゴシック"/>
            <family val="3"/>
            <charset val="128"/>
          </rPr>
          <t xml:space="preserve">
</t>
        </r>
      </text>
    </comment>
    <comment ref="BJ8" authorId="1" shapeId="0" xr:uid="{00000000-0006-0000-0500-00000A000000}">
      <text>
        <r>
          <rPr>
            <b/>
            <sz val="9"/>
            <color indexed="81"/>
            <rFont val="ＭＳ Ｐゴシック"/>
            <family val="3"/>
            <charset val="128"/>
          </rPr>
          <t>岩田京次:</t>
        </r>
        <r>
          <rPr>
            <sz val="9"/>
            <color indexed="81"/>
            <rFont val="ＭＳ Ｐゴシック"/>
            <family val="3"/>
            <charset val="128"/>
          </rPr>
          <t xml:space="preserve">
</t>
        </r>
      </text>
    </comment>
    <comment ref="BN8" authorId="1" shapeId="0" xr:uid="{00000000-0006-0000-0500-00000B000000}">
      <text>
        <r>
          <rPr>
            <b/>
            <sz val="9"/>
            <color indexed="81"/>
            <rFont val="ＭＳ Ｐゴシック"/>
            <family val="3"/>
            <charset val="128"/>
          </rPr>
          <t>岩田京次:</t>
        </r>
        <r>
          <rPr>
            <sz val="9"/>
            <color indexed="81"/>
            <rFont val="ＭＳ Ｐゴシック"/>
            <family val="3"/>
            <charset val="128"/>
          </rPr>
          <t xml:space="preserve">
</t>
        </r>
      </text>
    </comment>
    <comment ref="BZ8" authorId="1" shapeId="0" xr:uid="{00000000-0006-0000-0500-00000C000000}">
      <text>
        <r>
          <rPr>
            <b/>
            <sz val="9"/>
            <color indexed="81"/>
            <rFont val="ＭＳ Ｐゴシック"/>
            <family val="3"/>
            <charset val="128"/>
          </rPr>
          <t>岩田京次:</t>
        </r>
        <r>
          <rPr>
            <sz val="9"/>
            <color indexed="81"/>
            <rFont val="ＭＳ Ｐゴシック"/>
            <family val="3"/>
            <charset val="128"/>
          </rPr>
          <t xml:space="preserve">
</t>
        </r>
      </text>
    </comment>
    <comment ref="DO8" authorId="1" shapeId="0" xr:uid="{00000000-0006-0000-0500-00000D000000}">
      <text>
        <r>
          <rPr>
            <b/>
            <sz val="9"/>
            <color indexed="81"/>
            <rFont val="ＭＳ Ｐゴシック"/>
            <family val="3"/>
            <charset val="128"/>
          </rPr>
          <t>岩田京次:</t>
        </r>
        <r>
          <rPr>
            <sz val="9"/>
            <color indexed="81"/>
            <rFont val="ＭＳ Ｐゴシック"/>
            <family val="3"/>
            <charset val="128"/>
          </rPr>
          <t xml:space="preserve">
</t>
        </r>
      </text>
    </comment>
    <comment ref="DR8" authorId="1" shapeId="0" xr:uid="{00000000-0006-0000-0500-00000E000000}">
      <text>
        <r>
          <rPr>
            <b/>
            <sz val="9"/>
            <color indexed="81"/>
            <rFont val="ＭＳ Ｐゴシック"/>
            <family val="3"/>
            <charset val="128"/>
          </rPr>
          <t>岩田京次:</t>
        </r>
        <r>
          <rPr>
            <sz val="9"/>
            <color indexed="81"/>
            <rFont val="ＭＳ Ｐゴシック"/>
            <family val="3"/>
            <charset val="128"/>
          </rPr>
          <t xml:space="preserve">
</t>
        </r>
      </text>
    </comment>
    <comment ref="DU8" authorId="1" shapeId="0" xr:uid="{00000000-0006-0000-0500-00000F000000}">
      <text>
        <r>
          <rPr>
            <b/>
            <sz val="9"/>
            <color indexed="81"/>
            <rFont val="ＭＳ Ｐゴシック"/>
            <family val="3"/>
            <charset val="128"/>
          </rPr>
          <t>岩田京次:</t>
        </r>
        <r>
          <rPr>
            <sz val="9"/>
            <color indexed="81"/>
            <rFont val="ＭＳ Ｐゴシック"/>
            <family val="3"/>
            <charset val="128"/>
          </rPr>
          <t xml:space="preserve">
</t>
        </r>
      </text>
    </comment>
    <comment ref="DX8" authorId="1" shapeId="0" xr:uid="{00000000-0006-0000-0500-000010000000}">
      <text>
        <r>
          <rPr>
            <b/>
            <sz val="9"/>
            <color indexed="81"/>
            <rFont val="ＭＳ Ｐゴシック"/>
            <family val="3"/>
            <charset val="128"/>
          </rPr>
          <t>岩田京次:</t>
        </r>
        <r>
          <rPr>
            <sz val="9"/>
            <color indexed="81"/>
            <rFont val="ＭＳ Ｐゴシック"/>
            <family val="3"/>
            <charset val="128"/>
          </rPr>
          <t xml:space="preserve">
</t>
        </r>
      </text>
    </comment>
    <comment ref="EA8" authorId="1" shapeId="0" xr:uid="{00000000-0006-0000-0500-000011000000}">
      <text>
        <r>
          <rPr>
            <b/>
            <sz val="9"/>
            <color indexed="81"/>
            <rFont val="ＭＳ Ｐゴシック"/>
            <family val="3"/>
            <charset val="128"/>
          </rPr>
          <t>岩田京次:</t>
        </r>
        <r>
          <rPr>
            <sz val="9"/>
            <color indexed="81"/>
            <rFont val="ＭＳ Ｐゴシック"/>
            <family val="3"/>
            <charset val="128"/>
          </rPr>
          <t xml:space="preserve">
</t>
        </r>
      </text>
    </comment>
    <comment ref="ED8" authorId="1" shapeId="0" xr:uid="{00000000-0006-0000-0500-000012000000}">
      <text>
        <r>
          <rPr>
            <b/>
            <sz val="9"/>
            <color indexed="81"/>
            <rFont val="ＭＳ Ｐゴシック"/>
            <family val="3"/>
            <charset val="128"/>
          </rPr>
          <t>岩田京次:</t>
        </r>
        <r>
          <rPr>
            <sz val="9"/>
            <color indexed="81"/>
            <rFont val="ＭＳ Ｐゴシック"/>
            <family val="3"/>
            <charset val="128"/>
          </rPr>
          <t xml:space="preserve">
</t>
        </r>
      </text>
    </comment>
    <comment ref="EG8" authorId="1" shapeId="0" xr:uid="{00000000-0006-0000-0500-000013000000}">
      <text>
        <r>
          <rPr>
            <b/>
            <sz val="9"/>
            <color indexed="81"/>
            <rFont val="ＭＳ Ｐゴシック"/>
            <family val="3"/>
            <charset val="128"/>
          </rPr>
          <t>岩田京次:</t>
        </r>
        <r>
          <rPr>
            <sz val="9"/>
            <color indexed="81"/>
            <rFont val="ＭＳ Ｐゴシック"/>
            <family val="3"/>
            <charset val="128"/>
          </rPr>
          <t xml:space="preserve">
</t>
        </r>
      </text>
    </comment>
    <comment ref="EJ8" authorId="1" shapeId="0" xr:uid="{00000000-0006-0000-0500-000014000000}">
      <text>
        <r>
          <rPr>
            <b/>
            <sz val="9"/>
            <color indexed="81"/>
            <rFont val="ＭＳ Ｐゴシック"/>
            <family val="3"/>
            <charset val="128"/>
          </rPr>
          <t>岩田京次:</t>
        </r>
        <r>
          <rPr>
            <sz val="9"/>
            <color indexed="81"/>
            <rFont val="ＭＳ Ｐゴシック"/>
            <family val="3"/>
            <charset val="128"/>
          </rPr>
          <t xml:space="preserve">
</t>
        </r>
      </text>
    </comment>
    <comment ref="EM8" authorId="1" shapeId="0" xr:uid="{00000000-0006-0000-0500-000015000000}">
      <text>
        <r>
          <rPr>
            <b/>
            <sz val="9"/>
            <color indexed="81"/>
            <rFont val="ＭＳ Ｐゴシック"/>
            <family val="3"/>
            <charset val="128"/>
          </rPr>
          <t>岩田京次:</t>
        </r>
        <r>
          <rPr>
            <sz val="9"/>
            <color indexed="81"/>
            <rFont val="ＭＳ Ｐゴシック"/>
            <family val="3"/>
            <charset val="128"/>
          </rPr>
          <t xml:space="preserve">
</t>
        </r>
      </text>
    </comment>
    <comment ref="EP8" authorId="1" shapeId="0" xr:uid="{00000000-0006-0000-0500-000016000000}">
      <text>
        <r>
          <rPr>
            <b/>
            <sz val="9"/>
            <color indexed="81"/>
            <rFont val="ＭＳ Ｐゴシック"/>
            <family val="3"/>
            <charset val="128"/>
          </rPr>
          <t>岩田京次:</t>
        </r>
        <r>
          <rPr>
            <sz val="9"/>
            <color indexed="81"/>
            <rFont val="ＭＳ Ｐゴシック"/>
            <family val="3"/>
            <charset val="128"/>
          </rPr>
          <t xml:space="preserve">
</t>
        </r>
      </text>
    </comment>
    <comment ref="DO12" authorId="1" shapeId="0" xr:uid="{00000000-0006-0000-0500-000017000000}">
      <text>
        <r>
          <rPr>
            <b/>
            <sz val="9"/>
            <color indexed="81"/>
            <rFont val="ＭＳ Ｐゴシック"/>
            <family val="3"/>
            <charset val="128"/>
          </rPr>
          <t>岩田京次:</t>
        </r>
        <r>
          <rPr>
            <sz val="9"/>
            <color indexed="81"/>
            <rFont val="ＭＳ Ｐゴシック"/>
            <family val="3"/>
            <charset val="128"/>
          </rPr>
          <t xml:space="preserve">
</t>
        </r>
      </text>
    </comment>
    <comment ref="DR12" authorId="1" shapeId="0" xr:uid="{00000000-0006-0000-0500-000018000000}">
      <text>
        <r>
          <rPr>
            <b/>
            <sz val="9"/>
            <color indexed="81"/>
            <rFont val="ＭＳ Ｐゴシック"/>
            <family val="3"/>
            <charset val="128"/>
          </rPr>
          <t>岩田京次:</t>
        </r>
        <r>
          <rPr>
            <sz val="9"/>
            <color indexed="81"/>
            <rFont val="ＭＳ Ｐゴシック"/>
            <family val="3"/>
            <charset val="128"/>
          </rPr>
          <t xml:space="preserve">
</t>
        </r>
      </text>
    </comment>
    <comment ref="DU12" authorId="1" shapeId="0" xr:uid="{00000000-0006-0000-0500-000019000000}">
      <text>
        <r>
          <rPr>
            <b/>
            <sz val="9"/>
            <color indexed="81"/>
            <rFont val="ＭＳ Ｐゴシック"/>
            <family val="3"/>
            <charset val="128"/>
          </rPr>
          <t>岩田京次:</t>
        </r>
        <r>
          <rPr>
            <sz val="9"/>
            <color indexed="81"/>
            <rFont val="ＭＳ Ｐゴシック"/>
            <family val="3"/>
            <charset val="128"/>
          </rPr>
          <t xml:space="preserve">
</t>
        </r>
      </text>
    </comment>
    <comment ref="DX12" authorId="1" shapeId="0" xr:uid="{00000000-0006-0000-0500-00001A000000}">
      <text>
        <r>
          <rPr>
            <b/>
            <sz val="9"/>
            <color indexed="81"/>
            <rFont val="ＭＳ Ｐゴシック"/>
            <family val="3"/>
            <charset val="128"/>
          </rPr>
          <t>岩田京次:</t>
        </r>
        <r>
          <rPr>
            <sz val="9"/>
            <color indexed="81"/>
            <rFont val="ＭＳ Ｐゴシック"/>
            <family val="3"/>
            <charset val="128"/>
          </rPr>
          <t xml:space="preserve">
</t>
        </r>
      </text>
    </comment>
    <comment ref="EA12" authorId="1" shapeId="0" xr:uid="{00000000-0006-0000-0500-00001B000000}">
      <text>
        <r>
          <rPr>
            <b/>
            <sz val="9"/>
            <color indexed="81"/>
            <rFont val="ＭＳ Ｐゴシック"/>
            <family val="3"/>
            <charset val="128"/>
          </rPr>
          <t>岩田京次:</t>
        </r>
        <r>
          <rPr>
            <sz val="9"/>
            <color indexed="81"/>
            <rFont val="ＭＳ Ｐゴシック"/>
            <family val="3"/>
            <charset val="128"/>
          </rPr>
          <t xml:space="preserve">
</t>
        </r>
      </text>
    </comment>
    <comment ref="ED12" authorId="1" shapeId="0" xr:uid="{00000000-0006-0000-0500-00001C000000}">
      <text>
        <r>
          <rPr>
            <b/>
            <sz val="9"/>
            <color indexed="81"/>
            <rFont val="ＭＳ Ｐゴシック"/>
            <family val="3"/>
            <charset val="128"/>
          </rPr>
          <t>岩田京次:</t>
        </r>
        <r>
          <rPr>
            <sz val="9"/>
            <color indexed="81"/>
            <rFont val="ＭＳ Ｐゴシック"/>
            <family val="3"/>
            <charset val="128"/>
          </rPr>
          <t xml:space="preserve">
</t>
        </r>
      </text>
    </comment>
    <comment ref="EG12" authorId="1" shapeId="0" xr:uid="{00000000-0006-0000-0500-00001D000000}">
      <text>
        <r>
          <rPr>
            <b/>
            <sz val="9"/>
            <color indexed="81"/>
            <rFont val="ＭＳ Ｐゴシック"/>
            <family val="3"/>
            <charset val="128"/>
          </rPr>
          <t>岩田京次:</t>
        </r>
        <r>
          <rPr>
            <sz val="9"/>
            <color indexed="81"/>
            <rFont val="ＭＳ Ｐゴシック"/>
            <family val="3"/>
            <charset val="128"/>
          </rPr>
          <t xml:space="preserve">
</t>
        </r>
      </text>
    </comment>
    <comment ref="EJ12" authorId="1" shapeId="0" xr:uid="{00000000-0006-0000-0500-00001E000000}">
      <text>
        <r>
          <rPr>
            <b/>
            <sz val="9"/>
            <color indexed="81"/>
            <rFont val="ＭＳ Ｐゴシック"/>
            <family val="3"/>
            <charset val="128"/>
          </rPr>
          <t>岩田京次:</t>
        </r>
        <r>
          <rPr>
            <sz val="9"/>
            <color indexed="81"/>
            <rFont val="ＭＳ Ｐゴシック"/>
            <family val="3"/>
            <charset val="128"/>
          </rPr>
          <t xml:space="preserve">
</t>
        </r>
      </text>
    </comment>
    <comment ref="EM12" authorId="1" shapeId="0" xr:uid="{00000000-0006-0000-0500-00001F000000}">
      <text>
        <r>
          <rPr>
            <b/>
            <sz val="9"/>
            <color indexed="81"/>
            <rFont val="ＭＳ Ｐゴシック"/>
            <family val="3"/>
            <charset val="128"/>
          </rPr>
          <t>岩田京次:</t>
        </r>
        <r>
          <rPr>
            <sz val="9"/>
            <color indexed="81"/>
            <rFont val="ＭＳ Ｐゴシック"/>
            <family val="3"/>
            <charset val="128"/>
          </rPr>
          <t xml:space="preserve">
</t>
        </r>
      </text>
    </comment>
    <comment ref="EP12" authorId="1" shapeId="0" xr:uid="{00000000-0006-0000-0500-000020000000}">
      <text>
        <r>
          <rPr>
            <b/>
            <sz val="9"/>
            <color indexed="81"/>
            <rFont val="ＭＳ Ｐゴシック"/>
            <family val="3"/>
            <charset val="128"/>
          </rPr>
          <t>岩田京次:</t>
        </r>
        <r>
          <rPr>
            <sz val="9"/>
            <color indexed="81"/>
            <rFont val="ＭＳ Ｐゴシック"/>
            <family val="3"/>
            <charset val="128"/>
          </rPr>
          <t xml:space="preserve">
</t>
        </r>
      </text>
    </comment>
    <comment ref="AA17" authorId="1" shapeId="0" xr:uid="{00000000-0006-0000-0500-000021000000}">
      <text>
        <r>
          <rPr>
            <b/>
            <sz val="9"/>
            <color indexed="81"/>
            <rFont val="ＭＳ Ｐゴシック"/>
            <family val="3"/>
            <charset val="128"/>
          </rPr>
          <t>岩田京次:</t>
        </r>
        <r>
          <rPr>
            <sz val="9"/>
            <color indexed="81"/>
            <rFont val="ＭＳ Ｐゴシック"/>
            <family val="3"/>
            <charset val="128"/>
          </rPr>
          <t xml:space="preserve">
</t>
        </r>
      </text>
    </comment>
    <comment ref="AF17" authorId="1" shapeId="0" xr:uid="{00000000-0006-0000-0500-000022000000}">
      <text>
        <r>
          <rPr>
            <b/>
            <sz val="9"/>
            <color indexed="81"/>
            <rFont val="ＭＳ Ｐゴシック"/>
            <family val="3"/>
            <charset val="128"/>
          </rPr>
          <t>岩田京次:</t>
        </r>
        <r>
          <rPr>
            <sz val="9"/>
            <color indexed="81"/>
            <rFont val="ＭＳ Ｐゴシック"/>
            <family val="3"/>
            <charset val="128"/>
          </rPr>
          <t xml:space="preserve">
</t>
        </r>
      </text>
    </comment>
    <comment ref="AJ17" authorId="1" shapeId="0" xr:uid="{00000000-0006-0000-0500-000023000000}">
      <text>
        <r>
          <rPr>
            <b/>
            <sz val="9"/>
            <color indexed="81"/>
            <rFont val="ＭＳ Ｐゴシック"/>
            <family val="3"/>
            <charset val="128"/>
          </rPr>
          <t>岩田京次:</t>
        </r>
        <r>
          <rPr>
            <sz val="9"/>
            <color indexed="81"/>
            <rFont val="ＭＳ Ｐゴシック"/>
            <family val="3"/>
            <charset val="128"/>
          </rPr>
          <t xml:space="preserve">
</t>
        </r>
      </text>
    </comment>
    <comment ref="AN17" authorId="1" shapeId="0" xr:uid="{00000000-0006-0000-0500-000024000000}">
      <text>
        <r>
          <rPr>
            <b/>
            <sz val="9"/>
            <color indexed="81"/>
            <rFont val="ＭＳ Ｐゴシック"/>
            <family val="3"/>
            <charset val="128"/>
          </rPr>
          <t>岩田京次:</t>
        </r>
        <r>
          <rPr>
            <sz val="9"/>
            <color indexed="81"/>
            <rFont val="ＭＳ Ｐゴシック"/>
            <family val="3"/>
            <charset val="128"/>
          </rPr>
          <t xml:space="preserve">
</t>
        </r>
      </text>
    </comment>
    <comment ref="AS17" authorId="1" shapeId="0" xr:uid="{00000000-0006-0000-0500-000025000000}">
      <text>
        <r>
          <rPr>
            <b/>
            <sz val="9"/>
            <color indexed="81"/>
            <rFont val="ＭＳ Ｐゴシック"/>
            <family val="3"/>
            <charset val="128"/>
          </rPr>
          <t>岩田京次:</t>
        </r>
        <r>
          <rPr>
            <sz val="9"/>
            <color indexed="81"/>
            <rFont val="ＭＳ Ｐゴシック"/>
            <family val="3"/>
            <charset val="128"/>
          </rPr>
          <t xml:space="preserve">
</t>
        </r>
      </text>
    </comment>
    <comment ref="AW17" authorId="1" shapeId="0" xr:uid="{00000000-0006-0000-0500-000026000000}">
      <text>
        <r>
          <rPr>
            <b/>
            <sz val="9"/>
            <color indexed="81"/>
            <rFont val="ＭＳ Ｐゴシック"/>
            <family val="3"/>
            <charset val="128"/>
          </rPr>
          <t>岩田京次:</t>
        </r>
        <r>
          <rPr>
            <sz val="9"/>
            <color indexed="81"/>
            <rFont val="ＭＳ Ｐゴシック"/>
            <family val="3"/>
            <charset val="128"/>
          </rPr>
          <t xml:space="preserve">
</t>
        </r>
      </text>
    </comment>
    <comment ref="BA17" authorId="1" shapeId="0" xr:uid="{00000000-0006-0000-0500-000027000000}">
      <text>
        <r>
          <rPr>
            <b/>
            <sz val="9"/>
            <color indexed="81"/>
            <rFont val="ＭＳ Ｐゴシック"/>
            <family val="3"/>
            <charset val="128"/>
          </rPr>
          <t>岩田京次:</t>
        </r>
        <r>
          <rPr>
            <sz val="9"/>
            <color indexed="81"/>
            <rFont val="ＭＳ Ｐゴシック"/>
            <family val="3"/>
            <charset val="128"/>
          </rPr>
          <t xml:space="preserve">
</t>
        </r>
      </text>
    </comment>
    <comment ref="BF17" authorId="1" shapeId="0" xr:uid="{00000000-0006-0000-0500-000028000000}">
      <text>
        <r>
          <rPr>
            <b/>
            <sz val="9"/>
            <color indexed="81"/>
            <rFont val="ＭＳ Ｐゴシック"/>
            <family val="3"/>
            <charset val="128"/>
          </rPr>
          <t>岩田京次:</t>
        </r>
        <r>
          <rPr>
            <sz val="9"/>
            <color indexed="81"/>
            <rFont val="ＭＳ Ｐゴシック"/>
            <family val="3"/>
            <charset val="128"/>
          </rPr>
          <t xml:space="preserve">
</t>
        </r>
      </text>
    </comment>
    <comment ref="BJ17" authorId="1" shapeId="0" xr:uid="{00000000-0006-0000-0500-000029000000}">
      <text>
        <r>
          <rPr>
            <b/>
            <sz val="9"/>
            <color indexed="81"/>
            <rFont val="ＭＳ Ｐゴシック"/>
            <family val="3"/>
            <charset val="128"/>
          </rPr>
          <t>岩田京次:</t>
        </r>
        <r>
          <rPr>
            <sz val="9"/>
            <color indexed="81"/>
            <rFont val="ＭＳ Ｐゴシック"/>
            <family val="3"/>
            <charset val="128"/>
          </rPr>
          <t xml:space="preserve">
</t>
        </r>
      </text>
    </comment>
    <comment ref="BN17" authorId="1" shapeId="0" xr:uid="{00000000-0006-0000-0500-00002A000000}">
      <text>
        <r>
          <rPr>
            <b/>
            <sz val="9"/>
            <color indexed="81"/>
            <rFont val="ＭＳ Ｐゴシック"/>
            <family val="3"/>
            <charset val="128"/>
          </rPr>
          <t>岩田京次:</t>
        </r>
        <r>
          <rPr>
            <sz val="9"/>
            <color indexed="81"/>
            <rFont val="ＭＳ Ｐゴシック"/>
            <family val="3"/>
            <charset val="128"/>
          </rPr>
          <t xml:space="preserve">
</t>
        </r>
      </text>
    </comment>
    <comment ref="BN23" authorId="1" shapeId="0" xr:uid="{00000000-0006-0000-0500-00002B000000}">
      <text>
        <r>
          <rPr>
            <b/>
            <sz val="9"/>
            <color indexed="81"/>
            <rFont val="ＭＳ Ｐゴシック"/>
            <family val="3"/>
            <charset val="128"/>
          </rPr>
          <t>岩田京次:</t>
        </r>
        <r>
          <rPr>
            <sz val="9"/>
            <color indexed="81"/>
            <rFont val="ＭＳ Ｐゴシック"/>
            <family val="3"/>
            <charset val="128"/>
          </rPr>
          <t xml:space="preserve">
</t>
        </r>
      </text>
    </comment>
    <comment ref="BQ23" authorId="1" shapeId="0" xr:uid="{00000000-0006-0000-0500-00002C000000}">
      <text>
        <r>
          <rPr>
            <b/>
            <sz val="9"/>
            <color indexed="81"/>
            <rFont val="ＭＳ Ｐゴシック"/>
            <family val="3"/>
            <charset val="128"/>
          </rPr>
          <t>岩田京次:</t>
        </r>
        <r>
          <rPr>
            <sz val="9"/>
            <color indexed="81"/>
            <rFont val="ＭＳ Ｐゴシック"/>
            <family val="3"/>
            <charset val="128"/>
          </rPr>
          <t xml:space="preserve">
</t>
        </r>
      </text>
    </comment>
    <comment ref="BT23" authorId="1" shapeId="0" xr:uid="{00000000-0006-0000-0500-00002D000000}">
      <text>
        <r>
          <rPr>
            <b/>
            <sz val="9"/>
            <color indexed="81"/>
            <rFont val="ＭＳ Ｐゴシック"/>
            <family val="3"/>
            <charset val="128"/>
          </rPr>
          <t>岩田京次:</t>
        </r>
        <r>
          <rPr>
            <sz val="9"/>
            <color indexed="81"/>
            <rFont val="ＭＳ Ｐゴシック"/>
            <family val="3"/>
            <charset val="128"/>
          </rPr>
          <t xml:space="preserve">
</t>
        </r>
      </text>
    </comment>
    <comment ref="BW23" authorId="1" shapeId="0" xr:uid="{00000000-0006-0000-0500-00002E000000}">
      <text>
        <r>
          <rPr>
            <b/>
            <sz val="9"/>
            <color indexed="81"/>
            <rFont val="ＭＳ Ｐゴシック"/>
            <family val="3"/>
            <charset val="128"/>
          </rPr>
          <t>岩田京次:</t>
        </r>
        <r>
          <rPr>
            <sz val="9"/>
            <color indexed="81"/>
            <rFont val="ＭＳ Ｐゴシック"/>
            <family val="3"/>
            <charset val="128"/>
          </rPr>
          <t xml:space="preserve">
</t>
        </r>
      </text>
    </comment>
    <comment ref="BZ23" authorId="1" shapeId="0" xr:uid="{00000000-0006-0000-0500-00002F000000}">
      <text>
        <r>
          <rPr>
            <b/>
            <sz val="9"/>
            <color indexed="81"/>
            <rFont val="ＭＳ Ｐゴシック"/>
            <family val="3"/>
            <charset val="128"/>
          </rPr>
          <t>岩田京次:</t>
        </r>
        <r>
          <rPr>
            <sz val="9"/>
            <color indexed="81"/>
            <rFont val="ＭＳ Ｐゴシック"/>
            <family val="3"/>
            <charset val="128"/>
          </rPr>
          <t xml:space="preserve">
</t>
        </r>
      </text>
    </comment>
    <comment ref="CC23" authorId="1" shapeId="0" xr:uid="{00000000-0006-0000-0500-000030000000}">
      <text>
        <r>
          <rPr>
            <b/>
            <sz val="9"/>
            <color indexed="81"/>
            <rFont val="ＭＳ Ｐゴシック"/>
            <family val="3"/>
            <charset val="128"/>
          </rPr>
          <t>岩田京次:</t>
        </r>
        <r>
          <rPr>
            <sz val="9"/>
            <color indexed="81"/>
            <rFont val="ＭＳ Ｐゴシック"/>
            <family val="3"/>
            <charset val="128"/>
          </rPr>
          <t xml:space="preserve">
</t>
        </r>
      </text>
    </comment>
    <comment ref="CF23" authorId="1" shapeId="0" xr:uid="{00000000-0006-0000-0500-000031000000}">
      <text>
        <r>
          <rPr>
            <b/>
            <sz val="9"/>
            <color indexed="81"/>
            <rFont val="ＭＳ Ｐゴシック"/>
            <family val="3"/>
            <charset val="128"/>
          </rPr>
          <t>岩田京次:</t>
        </r>
        <r>
          <rPr>
            <sz val="9"/>
            <color indexed="81"/>
            <rFont val="ＭＳ Ｐゴシック"/>
            <family val="3"/>
            <charset val="128"/>
          </rPr>
          <t xml:space="preserve">
</t>
        </r>
      </text>
    </comment>
    <comment ref="CI23" authorId="1" shapeId="0" xr:uid="{00000000-0006-0000-0500-000032000000}">
      <text>
        <r>
          <rPr>
            <b/>
            <sz val="9"/>
            <color indexed="81"/>
            <rFont val="ＭＳ Ｐゴシック"/>
            <family val="3"/>
            <charset val="128"/>
          </rPr>
          <t>岩田京次:</t>
        </r>
        <r>
          <rPr>
            <sz val="9"/>
            <color indexed="81"/>
            <rFont val="ＭＳ Ｐゴシック"/>
            <family val="3"/>
            <charset val="128"/>
          </rPr>
          <t xml:space="preserve">
</t>
        </r>
      </text>
    </comment>
    <comment ref="CL23" authorId="1" shapeId="0" xr:uid="{00000000-0006-0000-0500-000033000000}">
      <text>
        <r>
          <rPr>
            <b/>
            <sz val="9"/>
            <color indexed="81"/>
            <rFont val="ＭＳ Ｐゴシック"/>
            <family val="3"/>
            <charset val="128"/>
          </rPr>
          <t>岩田京次:</t>
        </r>
        <r>
          <rPr>
            <sz val="9"/>
            <color indexed="81"/>
            <rFont val="ＭＳ Ｐゴシック"/>
            <family val="3"/>
            <charset val="128"/>
          </rPr>
          <t xml:space="preserve">
</t>
        </r>
      </text>
    </comment>
    <comment ref="CO23" authorId="1" shapeId="0" xr:uid="{00000000-0006-0000-0500-000034000000}">
      <text>
        <r>
          <rPr>
            <b/>
            <sz val="9"/>
            <color indexed="81"/>
            <rFont val="ＭＳ Ｐゴシック"/>
            <family val="3"/>
            <charset val="128"/>
          </rPr>
          <t>岩田京次:</t>
        </r>
        <r>
          <rPr>
            <sz val="9"/>
            <color indexed="81"/>
            <rFont val="ＭＳ Ｐゴシック"/>
            <family val="3"/>
            <charset val="128"/>
          </rPr>
          <t xml:space="preserve">
</t>
        </r>
      </text>
    </comment>
    <comment ref="DO23" authorId="1" shapeId="0" xr:uid="{00000000-0006-0000-0500-000035000000}">
      <text>
        <r>
          <rPr>
            <b/>
            <sz val="9"/>
            <color indexed="81"/>
            <rFont val="ＭＳ Ｐゴシック"/>
            <family val="3"/>
            <charset val="128"/>
          </rPr>
          <t>岩田京次:</t>
        </r>
        <r>
          <rPr>
            <sz val="9"/>
            <color indexed="81"/>
            <rFont val="ＭＳ Ｐゴシック"/>
            <family val="3"/>
            <charset val="128"/>
          </rPr>
          <t xml:space="preserve">
</t>
        </r>
      </text>
    </comment>
    <comment ref="DR23" authorId="1" shapeId="0" xr:uid="{00000000-0006-0000-0500-000036000000}">
      <text>
        <r>
          <rPr>
            <b/>
            <sz val="9"/>
            <color indexed="81"/>
            <rFont val="ＭＳ Ｐゴシック"/>
            <family val="3"/>
            <charset val="128"/>
          </rPr>
          <t>岩田京次:</t>
        </r>
        <r>
          <rPr>
            <sz val="9"/>
            <color indexed="81"/>
            <rFont val="ＭＳ Ｐゴシック"/>
            <family val="3"/>
            <charset val="128"/>
          </rPr>
          <t xml:space="preserve">
</t>
        </r>
      </text>
    </comment>
    <comment ref="DU23" authorId="1" shapeId="0" xr:uid="{00000000-0006-0000-0500-000037000000}">
      <text>
        <r>
          <rPr>
            <b/>
            <sz val="9"/>
            <color indexed="81"/>
            <rFont val="ＭＳ Ｐゴシック"/>
            <family val="3"/>
            <charset val="128"/>
          </rPr>
          <t>岩田京次:</t>
        </r>
        <r>
          <rPr>
            <sz val="9"/>
            <color indexed="81"/>
            <rFont val="ＭＳ Ｐゴシック"/>
            <family val="3"/>
            <charset val="128"/>
          </rPr>
          <t xml:space="preserve">
</t>
        </r>
      </text>
    </comment>
    <comment ref="DX23" authorId="1" shapeId="0" xr:uid="{00000000-0006-0000-0500-000038000000}">
      <text>
        <r>
          <rPr>
            <b/>
            <sz val="9"/>
            <color indexed="81"/>
            <rFont val="ＭＳ Ｐゴシック"/>
            <family val="3"/>
            <charset val="128"/>
          </rPr>
          <t>岩田京次:</t>
        </r>
        <r>
          <rPr>
            <sz val="9"/>
            <color indexed="81"/>
            <rFont val="ＭＳ Ｐゴシック"/>
            <family val="3"/>
            <charset val="128"/>
          </rPr>
          <t xml:space="preserve">
</t>
        </r>
      </text>
    </comment>
    <comment ref="EA23" authorId="1" shapeId="0" xr:uid="{00000000-0006-0000-0500-000039000000}">
      <text>
        <r>
          <rPr>
            <b/>
            <sz val="9"/>
            <color indexed="81"/>
            <rFont val="ＭＳ Ｐゴシック"/>
            <family val="3"/>
            <charset val="128"/>
          </rPr>
          <t>岩田京次:</t>
        </r>
        <r>
          <rPr>
            <sz val="9"/>
            <color indexed="81"/>
            <rFont val="ＭＳ Ｐゴシック"/>
            <family val="3"/>
            <charset val="128"/>
          </rPr>
          <t xml:space="preserve">
</t>
        </r>
      </text>
    </comment>
    <comment ref="ED23" authorId="1" shapeId="0" xr:uid="{00000000-0006-0000-0500-00003A000000}">
      <text>
        <r>
          <rPr>
            <b/>
            <sz val="9"/>
            <color indexed="81"/>
            <rFont val="ＭＳ Ｐゴシック"/>
            <family val="3"/>
            <charset val="128"/>
          </rPr>
          <t>岩田京次:</t>
        </r>
        <r>
          <rPr>
            <sz val="9"/>
            <color indexed="81"/>
            <rFont val="ＭＳ Ｐゴシック"/>
            <family val="3"/>
            <charset val="128"/>
          </rPr>
          <t xml:space="preserve">
</t>
        </r>
      </text>
    </comment>
    <comment ref="EG23" authorId="1" shapeId="0" xr:uid="{00000000-0006-0000-0500-00003B000000}">
      <text>
        <r>
          <rPr>
            <b/>
            <sz val="9"/>
            <color indexed="81"/>
            <rFont val="ＭＳ Ｐゴシック"/>
            <family val="3"/>
            <charset val="128"/>
          </rPr>
          <t>岩田京次:</t>
        </r>
        <r>
          <rPr>
            <sz val="9"/>
            <color indexed="81"/>
            <rFont val="ＭＳ Ｐゴシック"/>
            <family val="3"/>
            <charset val="128"/>
          </rPr>
          <t xml:space="preserve">
</t>
        </r>
      </text>
    </comment>
    <comment ref="EJ23" authorId="1" shapeId="0" xr:uid="{00000000-0006-0000-0500-00003C000000}">
      <text>
        <r>
          <rPr>
            <b/>
            <sz val="9"/>
            <color indexed="81"/>
            <rFont val="ＭＳ Ｐゴシック"/>
            <family val="3"/>
            <charset val="128"/>
          </rPr>
          <t>岩田京次:</t>
        </r>
        <r>
          <rPr>
            <sz val="9"/>
            <color indexed="81"/>
            <rFont val="ＭＳ Ｐゴシック"/>
            <family val="3"/>
            <charset val="128"/>
          </rPr>
          <t xml:space="preserve">
</t>
        </r>
      </text>
    </comment>
    <comment ref="EM23" authorId="1" shapeId="0" xr:uid="{00000000-0006-0000-0500-00003D000000}">
      <text>
        <r>
          <rPr>
            <b/>
            <sz val="9"/>
            <color indexed="81"/>
            <rFont val="ＭＳ Ｐゴシック"/>
            <family val="3"/>
            <charset val="128"/>
          </rPr>
          <t>岩田京次:</t>
        </r>
        <r>
          <rPr>
            <sz val="9"/>
            <color indexed="81"/>
            <rFont val="ＭＳ Ｐゴシック"/>
            <family val="3"/>
            <charset val="128"/>
          </rPr>
          <t xml:space="preserve">
</t>
        </r>
      </text>
    </comment>
    <comment ref="EP23" authorId="1" shapeId="0" xr:uid="{00000000-0006-0000-0500-00003E000000}">
      <text>
        <r>
          <rPr>
            <b/>
            <sz val="9"/>
            <color indexed="81"/>
            <rFont val="ＭＳ Ｐゴシック"/>
            <family val="3"/>
            <charset val="128"/>
          </rPr>
          <t>岩田京次:</t>
        </r>
        <r>
          <rPr>
            <sz val="9"/>
            <color indexed="81"/>
            <rFont val="ＭＳ Ｐゴシック"/>
            <family val="3"/>
            <charset val="128"/>
          </rPr>
          <t xml:space="preserve">
</t>
        </r>
      </text>
    </comment>
    <comment ref="BN27" authorId="1" shapeId="0" xr:uid="{00000000-0006-0000-0500-00003F000000}">
      <text>
        <r>
          <rPr>
            <b/>
            <sz val="9"/>
            <color indexed="81"/>
            <rFont val="ＭＳ Ｐゴシック"/>
            <family val="3"/>
            <charset val="128"/>
          </rPr>
          <t>岩田京次:</t>
        </r>
        <r>
          <rPr>
            <sz val="9"/>
            <color indexed="81"/>
            <rFont val="ＭＳ Ｐゴシック"/>
            <family val="3"/>
            <charset val="128"/>
          </rPr>
          <t xml:space="preserve">
</t>
        </r>
      </text>
    </comment>
    <comment ref="BQ27" authorId="1" shapeId="0" xr:uid="{00000000-0006-0000-0500-000040000000}">
      <text>
        <r>
          <rPr>
            <b/>
            <sz val="9"/>
            <color indexed="81"/>
            <rFont val="ＭＳ Ｐゴシック"/>
            <family val="3"/>
            <charset val="128"/>
          </rPr>
          <t>岩田京次:</t>
        </r>
        <r>
          <rPr>
            <sz val="9"/>
            <color indexed="81"/>
            <rFont val="ＭＳ Ｐゴシック"/>
            <family val="3"/>
            <charset val="128"/>
          </rPr>
          <t xml:space="preserve">
</t>
        </r>
      </text>
    </comment>
    <comment ref="BT27" authorId="1" shapeId="0" xr:uid="{00000000-0006-0000-0500-000041000000}">
      <text>
        <r>
          <rPr>
            <b/>
            <sz val="9"/>
            <color indexed="81"/>
            <rFont val="ＭＳ Ｐゴシック"/>
            <family val="3"/>
            <charset val="128"/>
          </rPr>
          <t>岩田京次:</t>
        </r>
        <r>
          <rPr>
            <sz val="9"/>
            <color indexed="81"/>
            <rFont val="ＭＳ Ｐゴシック"/>
            <family val="3"/>
            <charset val="128"/>
          </rPr>
          <t xml:space="preserve">
</t>
        </r>
      </text>
    </comment>
    <comment ref="BW27" authorId="1" shapeId="0" xr:uid="{00000000-0006-0000-0500-000042000000}">
      <text>
        <r>
          <rPr>
            <b/>
            <sz val="9"/>
            <color indexed="81"/>
            <rFont val="ＭＳ Ｐゴシック"/>
            <family val="3"/>
            <charset val="128"/>
          </rPr>
          <t>岩田京次:</t>
        </r>
        <r>
          <rPr>
            <sz val="9"/>
            <color indexed="81"/>
            <rFont val="ＭＳ Ｐゴシック"/>
            <family val="3"/>
            <charset val="128"/>
          </rPr>
          <t xml:space="preserve">
</t>
        </r>
      </text>
    </comment>
    <comment ref="BZ27" authorId="1" shapeId="0" xr:uid="{00000000-0006-0000-0500-000043000000}">
      <text>
        <r>
          <rPr>
            <b/>
            <sz val="9"/>
            <color indexed="81"/>
            <rFont val="ＭＳ Ｐゴシック"/>
            <family val="3"/>
            <charset val="128"/>
          </rPr>
          <t>岩田京次:</t>
        </r>
        <r>
          <rPr>
            <sz val="9"/>
            <color indexed="81"/>
            <rFont val="ＭＳ Ｐゴシック"/>
            <family val="3"/>
            <charset val="128"/>
          </rPr>
          <t xml:space="preserve">
</t>
        </r>
      </text>
    </comment>
    <comment ref="CC27" authorId="1" shapeId="0" xr:uid="{00000000-0006-0000-0500-000044000000}">
      <text>
        <r>
          <rPr>
            <b/>
            <sz val="9"/>
            <color indexed="81"/>
            <rFont val="ＭＳ Ｐゴシック"/>
            <family val="3"/>
            <charset val="128"/>
          </rPr>
          <t>岩田京次:</t>
        </r>
        <r>
          <rPr>
            <sz val="9"/>
            <color indexed="81"/>
            <rFont val="ＭＳ Ｐゴシック"/>
            <family val="3"/>
            <charset val="128"/>
          </rPr>
          <t xml:space="preserve">
</t>
        </r>
      </text>
    </comment>
    <comment ref="CF27" authorId="1" shapeId="0" xr:uid="{00000000-0006-0000-0500-000045000000}">
      <text>
        <r>
          <rPr>
            <b/>
            <sz val="9"/>
            <color indexed="81"/>
            <rFont val="ＭＳ Ｐゴシック"/>
            <family val="3"/>
            <charset val="128"/>
          </rPr>
          <t>岩田京次:</t>
        </r>
        <r>
          <rPr>
            <sz val="9"/>
            <color indexed="81"/>
            <rFont val="ＭＳ Ｐゴシック"/>
            <family val="3"/>
            <charset val="128"/>
          </rPr>
          <t xml:space="preserve">
</t>
        </r>
      </text>
    </comment>
    <comment ref="CI27" authorId="1" shapeId="0" xr:uid="{00000000-0006-0000-0500-000046000000}">
      <text>
        <r>
          <rPr>
            <b/>
            <sz val="9"/>
            <color indexed="81"/>
            <rFont val="ＭＳ Ｐゴシック"/>
            <family val="3"/>
            <charset val="128"/>
          </rPr>
          <t>岩田京次:</t>
        </r>
        <r>
          <rPr>
            <sz val="9"/>
            <color indexed="81"/>
            <rFont val="ＭＳ Ｐゴシック"/>
            <family val="3"/>
            <charset val="128"/>
          </rPr>
          <t xml:space="preserve">
</t>
        </r>
      </text>
    </comment>
    <comment ref="CL27" authorId="1" shapeId="0" xr:uid="{00000000-0006-0000-0500-000047000000}">
      <text>
        <r>
          <rPr>
            <b/>
            <sz val="9"/>
            <color indexed="81"/>
            <rFont val="ＭＳ Ｐゴシック"/>
            <family val="3"/>
            <charset val="128"/>
          </rPr>
          <t>岩田京次:</t>
        </r>
        <r>
          <rPr>
            <sz val="9"/>
            <color indexed="81"/>
            <rFont val="ＭＳ Ｐゴシック"/>
            <family val="3"/>
            <charset val="128"/>
          </rPr>
          <t xml:space="preserve">
</t>
        </r>
      </text>
    </comment>
    <comment ref="CO27" authorId="1" shapeId="0" xr:uid="{00000000-0006-0000-0500-000048000000}">
      <text>
        <r>
          <rPr>
            <b/>
            <sz val="9"/>
            <color indexed="81"/>
            <rFont val="ＭＳ Ｐゴシック"/>
            <family val="3"/>
            <charset val="128"/>
          </rPr>
          <t>岩田京次:</t>
        </r>
        <r>
          <rPr>
            <sz val="9"/>
            <color indexed="81"/>
            <rFont val="ＭＳ Ｐゴシック"/>
            <family val="3"/>
            <charset val="128"/>
          </rPr>
          <t xml:space="preserve">
</t>
        </r>
      </text>
    </comment>
    <comment ref="DO27" authorId="1" shapeId="0" xr:uid="{00000000-0006-0000-0500-000049000000}">
      <text>
        <r>
          <rPr>
            <b/>
            <sz val="9"/>
            <color indexed="81"/>
            <rFont val="ＭＳ Ｐゴシック"/>
            <family val="3"/>
            <charset val="128"/>
          </rPr>
          <t>岩田京次:</t>
        </r>
        <r>
          <rPr>
            <sz val="9"/>
            <color indexed="81"/>
            <rFont val="ＭＳ Ｐゴシック"/>
            <family val="3"/>
            <charset val="128"/>
          </rPr>
          <t xml:space="preserve">
</t>
        </r>
      </text>
    </comment>
    <comment ref="DR27" authorId="1" shapeId="0" xr:uid="{00000000-0006-0000-0500-00004A000000}">
      <text>
        <r>
          <rPr>
            <b/>
            <sz val="9"/>
            <color indexed="81"/>
            <rFont val="ＭＳ Ｐゴシック"/>
            <family val="3"/>
            <charset val="128"/>
          </rPr>
          <t>岩田京次:</t>
        </r>
        <r>
          <rPr>
            <sz val="9"/>
            <color indexed="81"/>
            <rFont val="ＭＳ Ｐゴシック"/>
            <family val="3"/>
            <charset val="128"/>
          </rPr>
          <t xml:space="preserve">
</t>
        </r>
      </text>
    </comment>
    <comment ref="DU27" authorId="1" shapeId="0" xr:uid="{00000000-0006-0000-0500-00004B000000}">
      <text>
        <r>
          <rPr>
            <b/>
            <sz val="9"/>
            <color indexed="81"/>
            <rFont val="ＭＳ Ｐゴシック"/>
            <family val="3"/>
            <charset val="128"/>
          </rPr>
          <t>岩田京次:</t>
        </r>
        <r>
          <rPr>
            <sz val="9"/>
            <color indexed="81"/>
            <rFont val="ＭＳ Ｐゴシック"/>
            <family val="3"/>
            <charset val="128"/>
          </rPr>
          <t xml:space="preserve">
</t>
        </r>
      </text>
    </comment>
    <comment ref="DX27" authorId="1" shapeId="0" xr:uid="{00000000-0006-0000-0500-00004C000000}">
      <text>
        <r>
          <rPr>
            <b/>
            <sz val="9"/>
            <color indexed="81"/>
            <rFont val="ＭＳ Ｐゴシック"/>
            <family val="3"/>
            <charset val="128"/>
          </rPr>
          <t>岩田京次:</t>
        </r>
        <r>
          <rPr>
            <sz val="9"/>
            <color indexed="81"/>
            <rFont val="ＭＳ Ｐゴシック"/>
            <family val="3"/>
            <charset val="128"/>
          </rPr>
          <t xml:space="preserve">
</t>
        </r>
      </text>
    </comment>
    <comment ref="EA27" authorId="1" shapeId="0" xr:uid="{00000000-0006-0000-0500-00004D000000}">
      <text>
        <r>
          <rPr>
            <b/>
            <sz val="9"/>
            <color indexed="81"/>
            <rFont val="ＭＳ Ｐゴシック"/>
            <family val="3"/>
            <charset val="128"/>
          </rPr>
          <t>岩田京次:</t>
        </r>
        <r>
          <rPr>
            <sz val="9"/>
            <color indexed="81"/>
            <rFont val="ＭＳ Ｐゴシック"/>
            <family val="3"/>
            <charset val="128"/>
          </rPr>
          <t xml:space="preserve">
</t>
        </r>
      </text>
    </comment>
    <comment ref="ED27" authorId="1" shapeId="0" xr:uid="{00000000-0006-0000-0500-00004E000000}">
      <text>
        <r>
          <rPr>
            <b/>
            <sz val="9"/>
            <color indexed="81"/>
            <rFont val="ＭＳ Ｐゴシック"/>
            <family val="3"/>
            <charset val="128"/>
          </rPr>
          <t>岩田京次:</t>
        </r>
        <r>
          <rPr>
            <sz val="9"/>
            <color indexed="81"/>
            <rFont val="ＭＳ Ｐゴシック"/>
            <family val="3"/>
            <charset val="128"/>
          </rPr>
          <t xml:space="preserve">
</t>
        </r>
      </text>
    </comment>
    <comment ref="EG27" authorId="1" shapeId="0" xr:uid="{00000000-0006-0000-0500-00004F000000}">
      <text>
        <r>
          <rPr>
            <b/>
            <sz val="9"/>
            <color indexed="81"/>
            <rFont val="ＭＳ Ｐゴシック"/>
            <family val="3"/>
            <charset val="128"/>
          </rPr>
          <t>岩田京次:</t>
        </r>
        <r>
          <rPr>
            <sz val="9"/>
            <color indexed="81"/>
            <rFont val="ＭＳ Ｐゴシック"/>
            <family val="3"/>
            <charset val="128"/>
          </rPr>
          <t xml:space="preserve">
</t>
        </r>
      </text>
    </comment>
    <comment ref="EJ27" authorId="1" shapeId="0" xr:uid="{00000000-0006-0000-0500-000050000000}">
      <text>
        <r>
          <rPr>
            <b/>
            <sz val="9"/>
            <color indexed="81"/>
            <rFont val="ＭＳ Ｐゴシック"/>
            <family val="3"/>
            <charset val="128"/>
          </rPr>
          <t>岩田京次:</t>
        </r>
        <r>
          <rPr>
            <sz val="9"/>
            <color indexed="81"/>
            <rFont val="ＭＳ Ｐゴシック"/>
            <family val="3"/>
            <charset val="128"/>
          </rPr>
          <t xml:space="preserve">
</t>
        </r>
      </text>
    </comment>
    <comment ref="EM27" authorId="1" shapeId="0" xr:uid="{00000000-0006-0000-0500-000051000000}">
      <text>
        <r>
          <rPr>
            <b/>
            <sz val="9"/>
            <color indexed="81"/>
            <rFont val="ＭＳ Ｐゴシック"/>
            <family val="3"/>
            <charset val="128"/>
          </rPr>
          <t>岩田京次:</t>
        </r>
        <r>
          <rPr>
            <sz val="9"/>
            <color indexed="81"/>
            <rFont val="ＭＳ Ｐゴシック"/>
            <family val="3"/>
            <charset val="128"/>
          </rPr>
          <t xml:space="preserve">
</t>
        </r>
      </text>
    </comment>
    <comment ref="EP27" authorId="1" shapeId="0" xr:uid="{00000000-0006-0000-0500-000052000000}">
      <text>
        <r>
          <rPr>
            <b/>
            <sz val="9"/>
            <color indexed="81"/>
            <rFont val="ＭＳ Ｐゴシック"/>
            <family val="3"/>
            <charset val="128"/>
          </rPr>
          <t>岩田京次:</t>
        </r>
        <r>
          <rPr>
            <sz val="9"/>
            <color indexed="81"/>
            <rFont val="ＭＳ Ｐゴシック"/>
            <family val="3"/>
            <charset val="128"/>
          </rPr>
          <t xml:space="preserve">
</t>
        </r>
      </text>
    </comment>
    <comment ref="AA35" authorId="1" shapeId="0" xr:uid="{00000000-0006-0000-0500-000053000000}">
      <text>
        <r>
          <rPr>
            <b/>
            <sz val="9"/>
            <color indexed="81"/>
            <rFont val="ＭＳ Ｐゴシック"/>
            <family val="3"/>
            <charset val="128"/>
          </rPr>
          <t>岩田京次:</t>
        </r>
        <r>
          <rPr>
            <sz val="9"/>
            <color indexed="81"/>
            <rFont val="ＭＳ Ｐゴシック"/>
            <family val="3"/>
            <charset val="128"/>
          </rPr>
          <t xml:space="preserve">
</t>
        </r>
      </text>
    </comment>
    <comment ref="AE35" authorId="1" shapeId="0" xr:uid="{00000000-0006-0000-0500-000054000000}">
      <text>
        <r>
          <rPr>
            <b/>
            <sz val="9"/>
            <color indexed="81"/>
            <rFont val="ＭＳ Ｐゴシック"/>
            <family val="3"/>
            <charset val="128"/>
          </rPr>
          <t>岩田京次:</t>
        </r>
        <r>
          <rPr>
            <sz val="9"/>
            <color indexed="81"/>
            <rFont val="ＭＳ Ｐゴシック"/>
            <family val="3"/>
            <charset val="128"/>
          </rPr>
          <t xml:space="preserve">
</t>
        </r>
      </text>
    </comment>
    <comment ref="AI35" authorId="1" shapeId="0" xr:uid="{00000000-0006-0000-0500-000055000000}">
      <text>
        <r>
          <rPr>
            <b/>
            <sz val="9"/>
            <color indexed="81"/>
            <rFont val="ＭＳ Ｐゴシック"/>
            <family val="3"/>
            <charset val="128"/>
          </rPr>
          <t>岩田京次:</t>
        </r>
        <r>
          <rPr>
            <sz val="9"/>
            <color indexed="81"/>
            <rFont val="ＭＳ Ｐゴシック"/>
            <family val="3"/>
            <charset val="128"/>
          </rPr>
          <t xml:space="preserve">
</t>
        </r>
      </text>
    </comment>
    <comment ref="AN35" authorId="1" shapeId="0" xr:uid="{00000000-0006-0000-0500-000056000000}">
      <text>
        <r>
          <rPr>
            <b/>
            <sz val="9"/>
            <color indexed="81"/>
            <rFont val="ＭＳ Ｐゴシック"/>
            <family val="3"/>
            <charset val="128"/>
          </rPr>
          <t>岩田京次:</t>
        </r>
        <r>
          <rPr>
            <sz val="9"/>
            <color indexed="81"/>
            <rFont val="ＭＳ Ｐゴシック"/>
            <family val="3"/>
            <charset val="128"/>
          </rPr>
          <t xml:space="preserve">
</t>
        </r>
      </text>
    </comment>
    <comment ref="AR35" authorId="1" shapeId="0" xr:uid="{00000000-0006-0000-0500-000057000000}">
      <text>
        <r>
          <rPr>
            <b/>
            <sz val="9"/>
            <color indexed="81"/>
            <rFont val="ＭＳ Ｐゴシック"/>
            <family val="3"/>
            <charset val="128"/>
          </rPr>
          <t>岩田京次:</t>
        </r>
        <r>
          <rPr>
            <sz val="9"/>
            <color indexed="81"/>
            <rFont val="ＭＳ Ｐゴシック"/>
            <family val="3"/>
            <charset val="128"/>
          </rPr>
          <t xml:space="preserve">
</t>
        </r>
      </text>
    </comment>
    <comment ref="AV35" authorId="1" shapeId="0" xr:uid="{00000000-0006-0000-0500-000058000000}">
      <text>
        <r>
          <rPr>
            <b/>
            <sz val="9"/>
            <color indexed="81"/>
            <rFont val="ＭＳ Ｐゴシック"/>
            <family val="3"/>
            <charset val="128"/>
          </rPr>
          <t>岩田京次:</t>
        </r>
        <r>
          <rPr>
            <sz val="9"/>
            <color indexed="81"/>
            <rFont val="ＭＳ Ｐゴシック"/>
            <family val="3"/>
            <charset val="128"/>
          </rPr>
          <t xml:space="preserve">
</t>
        </r>
      </text>
    </comment>
    <comment ref="AA40" authorId="1" shapeId="0" xr:uid="{00000000-0006-0000-0500-000059000000}">
      <text>
        <r>
          <rPr>
            <b/>
            <sz val="9"/>
            <color indexed="81"/>
            <rFont val="ＭＳ Ｐゴシック"/>
            <family val="3"/>
            <charset val="128"/>
          </rPr>
          <t>岩田京次:</t>
        </r>
        <r>
          <rPr>
            <sz val="9"/>
            <color indexed="81"/>
            <rFont val="ＭＳ Ｐゴシック"/>
            <family val="3"/>
            <charset val="128"/>
          </rPr>
          <t xml:space="preserve">
</t>
        </r>
      </text>
    </comment>
    <comment ref="AE40" authorId="1" shapeId="0" xr:uid="{00000000-0006-0000-0500-00005A000000}">
      <text>
        <r>
          <rPr>
            <b/>
            <sz val="9"/>
            <color indexed="81"/>
            <rFont val="ＭＳ Ｐゴシック"/>
            <family val="3"/>
            <charset val="128"/>
          </rPr>
          <t>岩田京次:</t>
        </r>
        <r>
          <rPr>
            <sz val="9"/>
            <color indexed="81"/>
            <rFont val="ＭＳ Ｐゴシック"/>
            <family val="3"/>
            <charset val="128"/>
          </rPr>
          <t xml:space="preserve">
</t>
        </r>
      </text>
    </comment>
    <comment ref="AI40" authorId="1" shapeId="0" xr:uid="{00000000-0006-0000-0500-00005B000000}">
      <text>
        <r>
          <rPr>
            <b/>
            <sz val="9"/>
            <color indexed="81"/>
            <rFont val="ＭＳ Ｐゴシック"/>
            <family val="3"/>
            <charset val="128"/>
          </rPr>
          <t>岩田京次:</t>
        </r>
        <r>
          <rPr>
            <sz val="9"/>
            <color indexed="81"/>
            <rFont val="ＭＳ Ｐゴシック"/>
            <family val="3"/>
            <charset val="128"/>
          </rPr>
          <t xml:space="preserve">
</t>
        </r>
      </text>
    </comment>
    <comment ref="AM40" authorId="1" shapeId="0" xr:uid="{00000000-0006-0000-0500-00005C000000}">
      <text>
        <r>
          <rPr>
            <b/>
            <sz val="9"/>
            <color indexed="81"/>
            <rFont val="ＭＳ Ｐゴシック"/>
            <family val="3"/>
            <charset val="128"/>
          </rPr>
          <t>岩田京次:</t>
        </r>
        <r>
          <rPr>
            <sz val="9"/>
            <color indexed="81"/>
            <rFont val="ＭＳ Ｐゴシック"/>
            <family val="3"/>
            <charset val="128"/>
          </rPr>
          <t xml:space="preserve">
</t>
        </r>
      </text>
    </comment>
    <comment ref="AQ40" authorId="1" shapeId="0" xr:uid="{00000000-0006-0000-0500-00005D000000}">
      <text>
        <r>
          <rPr>
            <b/>
            <sz val="9"/>
            <color indexed="81"/>
            <rFont val="ＭＳ Ｐゴシック"/>
            <family val="3"/>
            <charset val="128"/>
          </rPr>
          <t>岩田京次:</t>
        </r>
        <r>
          <rPr>
            <sz val="9"/>
            <color indexed="81"/>
            <rFont val="ＭＳ Ｐゴシック"/>
            <family val="3"/>
            <charset val="128"/>
          </rPr>
          <t xml:space="preserve">
</t>
        </r>
      </text>
    </comment>
    <comment ref="AU40" authorId="1" shapeId="0" xr:uid="{00000000-0006-0000-0500-00005E000000}">
      <text>
        <r>
          <rPr>
            <b/>
            <sz val="9"/>
            <color indexed="81"/>
            <rFont val="ＭＳ Ｐゴシック"/>
            <family val="3"/>
            <charset val="128"/>
          </rPr>
          <t>岩田京次:</t>
        </r>
        <r>
          <rPr>
            <sz val="9"/>
            <color indexed="81"/>
            <rFont val="ＭＳ Ｐゴシック"/>
            <family val="3"/>
            <charset val="128"/>
          </rPr>
          <t xml:space="preserve">
</t>
        </r>
      </text>
    </comment>
    <comment ref="P51" authorId="1" shapeId="0" xr:uid="{00000000-0006-0000-0500-00005F000000}">
      <text>
        <r>
          <rPr>
            <b/>
            <sz val="9"/>
            <color indexed="81"/>
            <rFont val="ＭＳ Ｐゴシック"/>
            <family val="3"/>
            <charset val="128"/>
          </rPr>
          <t>岩田京次:</t>
        </r>
        <r>
          <rPr>
            <sz val="9"/>
            <color indexed="81"/>
            <rFont val="ＭＳ Ｐゴシック"/>
            <family val="3"/>
            <charset val="128"/>
          </rPr>
          <t xml:space="preserve">
</t>
        </r>
      </text>
    </comment>
    <comment ref="CU51" authorId="1" shapeId="0" xr:uid="{00000000-0006-0000-0500-000060000000}">
      <text>
        <r>
          <rPr>
            <sz val="9"/>
            <color indexed="81"/>
            <rFont val="ＭＳ Ｐゴシック"/>
            <family val="3"/>
            <charset val="128"/>
          </rPr>
          <t>岩田京次</t>
        </r>
      </text>
    </comment>
    <comment ref="DG51" authorId="1" shapeId="0" xr:uid="{00000000-0006-0000-0500-000061000000}">
      <text>
        <r>
          <rPr>
            <sz val="9"/>
            <color indexed="81"/>
            <rFont val="ＭＳ Ｐゴシック"/>
            <family val="3"/>
            <charset val="128"/>
          </rPr>
          <t>岩田京次</t>
        </r>
      </text>
    </comment>
    <comment ref="DS51" authorId="1" shapeId="0" xr:uid="{00000000-0006-0000-0500-000062000000}">
      <text>
        <r>
          <rPr>
            <sz val="9"/>
            <color indexed="81"/>
            <rFont val="ＭＳ Ｐゴシック"/>
            <family val="3"/>
            <charset val="128"/>
          </rPr>
          <t>岩田京次</t>
        </r>
      </text>
    </comment>
    <comment ref="C54" authorId="1" shapeId="0" xr:uid="{00000000-0006-0000-0500-000063000000}">
      <text>
        <r>
          <rPr>
            <b/>
            <sz val="9"/>
            <color indexed="81"/>
            <rFont val="ＭＳ Ｐゴシック"/>
            <family val="3"/>
            <charset val="128"/>
          </rPr>
          <t>岩田京次:</t>
        </r>
        <r>
          <rPr>
            <sz val="9"/>
            <color indexed="81"/>
            <rFont val="ＭＳ Ｐゴシック"/>
            <family val="3"/>
            <charset val="128"/>
          </rPr>
          <t xml:space="preserve">
</t>
        </r>
      </text>
    </comment>
    <comment ref="BT54" authorId="1" shapeId="0" xr:uid="{00000000-0006-0000-0500-000064000000}">
      <text>
        <r>
          <rPr>
            <b/>
            <sz val="9"/>
            <color indexed="81"/>
            <rFont val="ＭＳ Ｐゴシック"/>
            <family val="3"/>
            <charset val="128"/>
          </rPr>
          <t>岩田京次:</t>
        </r>
        <r>
          <rPr>
            <sz val="9"/>
            <color indexed="81"/>
            <rFont val="ＭＳ Ｐゴシック"/>
            <family val="3"/>
            <charset val="128"/>
          </rPr>
          <t xml:space="preserve">
</t>
        </r>
      </text>
    </comment>
    <comment ref="D65" authorId="0" shapeId="0" xr:uid="{00000000-0006-0000-0500-000065000000}">
      <text>
        <r>
          <rPr>
            <b/>
            <sz val="9"/>
            <color indexed="81"/>
            <rFont val="ＭＳ Ｐゴシック"/>
            <family val="3"/>
            <charset val="128"/>
          </rPr>
          <t>iwata:</t>
        </r>
        <r>
          <rPr>
            <sz val="9"/>
            <color indexed="81"/>
            <rFont val="ＭＳ Ｐゴシック"/>
            <family val="3"/>
            <charset val="128"/>
          </rPr>
          <t xml:space="preserve">
</t>
        </r>
      </text>
    </comment>
    <comment ref="BD65" authorId="0" shapeId="0" xr:uid="{00000000-0006-0000-0500-000066000000}">
      <text>
        <r>
          <rPr>
            <b/>
            <sz val="9"/>
            <color indexed="81"/>
            <rFont val="ＭＳ Ｐゴシック"/>
            <family val="3"/>
            <charset val="128"/>
          </rPr>
          <t>iwata:</t>
        </r>
        <r>
          <rPr>
            <sz val="9"/>
            <color indexed="81"/>
            <rFont val="ＭＳ Ｐゴシック"/>
            <family val="3"/>
            <charset val="128"/>
          </rPr>
          <t xml:space="preserve">
</t>
        </r>
      </text>
    </comment>
    <comment ref="DR65" authorId="0" shapeId="0" xr:uid="{00000000-0006-0000-0500-000067000000}">
      <text>
        <r>
          <rPr>
            <b/>
            <sz val="9"/>
            <color indexed="81"/>
            <rFont val="ＭＳ Ｐゴシック"/>
            <family val="3"/>
            <charset val="128"/>
          </rPr>
          <t>iwata:</t>
        </r>
        <r>
          <rPr>
            <sz val="9"/>
            <color indexed="81"/>
            <rFont val="ＭＳ Ｐゴシック"/>
            <family val="3"/>
            <charset val="128"/>
          </rPr>
          <t xml:space="preserve">
</t>
        </r>
      </text>
    </comment>
    <comment ref="E66" authorId="2" shapeId="0" xr:uid="{00000000-0006-0000-0500-000068000000}">
      <text>
        <r>
          <rPr>
            <b/>
            <sz val="9"/>
            <color indexed="81"/>
            <rFont val="ＭＳ Ｐゴシック"/>
            <family val="3"/>
            <charset val="128"/>
          </rPr>
          <t xml:space="preserve"> :</t>
        </r>
        <r>
          <rPr>
            <sz val="9"/>
            <color indexed="81"/>
            <rFont val="ＭＳ Ｐゴシック"/>
            <family val="3"/>
            <charset val="128"/>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岩田京次</author>
    <author>iwata</author>
    <author xml:space="preserve"> </author>
  </authors>
  <commentList>
    <comment ref="AA8" authorId="0" shapeId="0" xr:uid="{00000000-0006-0000-0600-000001000000}">
      <text>
        <r>
          <rPr>
            <b/>
            <sz val="9"/>
            <color indexed="81"/>
            <rFont val="ＭＳ Ｐゴシック"/>
            <family val="3"/>
            <charset val="128"/>
          </rPr>
          <t>岩田京次:</t>
        </r>
        <r>
          <rPr>
            <sz val="9"/>
            <color indexed="81"/>
            <rFont val="ＭＳ Ｐゴシック"/>
            <family val="3"/>
            <charset val="128"/>
          </rPr>
          <t xml:space="preserve">
</t>
        </r>
      </text>
    </comment>
    <comment ref="AF8" authorId="0" shapeId="0" xr:uid="{00000000-0006-0000-0600-000002000000}">
      <text>
        <r>
          <rPr>
            <b/>
            <sz val="9"/>
            <color indexed="81"/>
            <rFont val="ＭＳ Ｐゴシック"/>
            <family val="3"/>
            <charset val="128"/>
          </rPr>
          <t>岩田京次:</t>
        </r>
        <r>
          <rPr>
            <sz val="9"/>
            <color indexed="81"/>
            <rFont val="ＭＳ Ｐゴシック"/>
            <family val="3"/>
            <charset val="128"/>
          </rPr>
          <t xml:space="preserve">
</t>
        </r>
      </text>
    </comment>
    <comment ref="AJ8" authorId="0" shapeId="0" xr:uid="{00000000-0006-0000-0600-000003000000}">
      <text>
        <r>
          <rPr>
            <b/>
            <sz val="9"/>
            <color indexed="81"/>
            <rFont val="ＭＳ Ｐゴシック"/>
            <family val="3"/>
            <charset val="128"/>
          </rPr>
          <t>岩田京次:</t>
        </r>
        <r>
          <rPr>
            <sz val="9"/>
            <color indexed="81"/>
            <rFont val="ＭＳ Ｐゴシック"/>
            <family val="3"/>
            <charset val="128"/>
          </rPr>
          <t xml:space="preserve">
</t>
        </r>
      </text>
    </comment>
    <comment ref="AN8" authorId="0" shapeId="0" xr:uid="{00000000-0006-0000-0600-000004000000}">
      <text>
        <r>
          <rPr>
            <b/>
            <sz val="9"/>
            <color indexed="81"/>
            <rFont val="ＭＳ Ｐゴシック"/>
            <family val="3"/>
            <charset val="128"/>
          </rPr>
          <t>岩田京次:</t>
        </r>
        <r>
          <rPr>
            <sz val="9"/>
            <color indexed="81"/>
            <rFont val="ＭＳ Ｐゴシック"/>
            <family val="3"/>
            <charset val="128"/>
          </rPr>
          <t xml:space="preserve">
</t>
        </r>
      </text>
    </comment>
    <comment ref="AS8" authorId="0" shapeId="0" xr:uid="{00000000-0006-0000-0600-000005000000}">
      <text>
        <r>
          <rPr>
            <b/>
            <sz val="9"/>
            <color indexed="81"/>
            <rFont val="ＭＳ Ｐゴシック"/>
            <family val="3"/>
            <charset val="128"/>
          </rPr>
          <t>岩田京次:</t>
        </r>
        <r>
          <rPr>
            <sz val="9"/>
            <color indexed="81"/>
            <rFont val="ＭＳ Ｐゴシック"/>
            <family val="3"/>
            <charset val="128"/>
          </rPr>
          <t xml:space="preserve">
</t>
        </r>
      </text>
    </comment>
    <comment ref="AW8" authorId="0" shapeId="0" xr:uid="{00000000-0006-0000-0600-000006000000}">
      <text>
        <r>
          <rPr>
            <b/>
            <sz val="9"/>
            <color indexed="81"/>
            <rFont val="ＭＳ Ｐゴシック"/>
            <family val="3"/>
            <charset val="128"/>
          </rPr>
          <t>岩田京次:</t>
        </r>
        <r>
          <rPr>
            <sz val="9"/>
            <color indexed="81"/>
            <rFont val="ＭＳ Ｐゴシック"/>
            <family val="3"/>
            <charset val="128"/>
          </rPr>
          <t xml:space="preserve">
</t>
        </r>
      </text>
    </comment>
    <comment ref="BA8" authorId="0" shapeId="0" xr:uid="{00000000-0006-0000-0600-000007000000}">
      <text>
        <r>
          <rPr>
            <b/>
            <sz val="9"/>
            <color indexed="81"/>
            <rFont val="ＭＳ Ｐゴシック"/>
            <family val="3"/>
            <charset val="128"/>
          </rPr>
          <t>岩田京次:</t>
        </r>
        <r>
          <rPr>
            <sz val="9"/>
            <color indexed="81"/>
            <rFont val="ＭＳ Ｐゴシック"/>
            <family val="3"/>
            <charset val="128"/>
          </rPr>
          <t xml:space="preserve">
</t>
        </r>
      </text>
    </comment>
    <comment ref="BF8" authorId="0" shapeId="0" xr:uid="{00000000-0006-0000-0600-000008000000}">
      <text>
        <r>
          <rPr>
            <b/>
            <sz val="9"/>
            <color indexed="81"/>
            <rFont val="ＭＳ Ｐゴシック"/>
            <family val="3"/>
            <charset val="128"/>
          </rPr>
          <t>岩田京次:</t>
        </r>
        <r>
          <rPr>
            <sz val="9"/>
            <color indexed="81"/>
            <rFont val="ＭＳ Ｐゴシック"/>
            <family val="3"/>
            <charset val="128"/>
          </rPr>
          <t xml:space="preserve">
</t>
        </r>
      </text>
    </comment>
    <comment ref="BJ8" authorId="0" shapeId="0" xr:uid="{00000000-0006-0000-0600-000009000000}">
      <text>
        <r>
          <rPr>
            <b/>
            <sz val="9"/>
            <color indexed="81"/>
            <rFont val="ＭＳ Ｐゴシック"/>
            <family val="3"/>
            <charset val="128"/>
          </rPr>
          <t>岩田京次:</t>
        </r>
        <r>
          <rPr>
            <sz val="9"/>
            <color indexed="81"/>
            <rFont val="ＭＳ Ｐゴシック"/>
            <family val="3"/>
            <charset val="128"/>
          </rPr>
          <t xml:space="preserve">
</t>
        </r>
      </text>
    </comment>
    <comment ref="BN8" authorId="0" shapeId="0" xr:uid="{00000000-0006-0000-0600-00000A000000}">
      <text>
        <r>
          <rPr>
            <b/>
            <sz val="9"/>
            <color indexed="81"/>
            <rFont val="ＭＳ Ｐゴシック"/>
            <family val="3"/>
            <charset val="128"/>
          </rPr>
          <t>岩田京次:</t>
        </r>
        <r>
          <rPr>
            <sz val="9"/>
            <color indexed="81"/>
            <rFont val="ＭＳ Ｐゴシック"/>
            <family val="3"/>
            <charset val="128"/>
          </rPr>
          <t xml:space="preserve">
</t>
        </r>
      </text>
    </comment>
    <comment ref="BZ8" authorId="0" shapeId="0" xr:uid="{00000000-0006-0000-0600-00000B000000}">
      <text>
        <r>
          <rPr>
            <b/>
            <sz val="9"/>
            <color indexed="81"/>
            <rFont val="ＭＳ Ｐゴシック"/>
            <family val="3"/>
            <charset val="128"/>
          </rPr>
          <t>岩田京次:</t>
        </r>
        <r>
          <rPr>
            <sz val="9"/>
            <color indexed="81"/>
            <rFont val="ＭＳ Ｐゴシック"/>
            <family val="3"/>
            <charset val="128"/>
          </rPr>
          <t xml:space="preserve">
</t>
        </r>
      </text>
    </comment>
    <comment ref="DO8" authorId="0" shapeId="0" xr:uid="{00000000-0006-0000-0600-00000C000000}">
      <text>
        <r>
          <rPr>
            <b/>
            <sz val="9"/>
            <color indexed="81"/>
            <rFont val="ＭＳ Ｐゴシック"/>
            <family val="3"/>
            <charset val="128"/>
          </rPr>
          <t>岩田京次:</t>
        </r>
        <r>
          <rPr>
            <sz val="9"/>
            <color indexed="81"/>
            <rFont val="ＭＳ Ｐゴシック"/>
            <family val="3"/>
            <charset val="128"/>
          </rPr>
          <t xml:space="preserve">
</t>
        </r>
      </text>
    </comment>
    <comment ref="DR8" authorId="0" shapeId="0" xr:uid="{00000000-0006-0000-0600-00000D000000}">
      <text>
        <r>
          <rPr>
            <b/>
            <sz val="9"/>
            <color indexed="81"/>
            <rFont val="ＭＳ Ｐゴシック"/>
            <family val="3"/>
            <charset val="128"/>
          </rPr>
          <t>岩田京次:</t>
        </r>
        <r>
          <rPr>
            <sz val="9"/>
            <color indexed="81"/>
            <rFont val="ＭＳ Ｐゴシック"/>
            <family val="3"/>
            <charset val="128"/>
          </rPr>
          <t xml:space="preserve">
</t>
        </r>
      </text>
    </comment>
    <comment ref="DU8" authorId="0" shapeId="0" xr:uid="{00000000-0006-0000-0600-00000E000000}">
      <text>
        <r>
          <rPr>
            <b/>
            <sz val="9"/>
            <color indexed="81"/>
            <rFont val="ＭＳ Ｐゴシック"/>
            <family val="3"/>
            <charset val="128"/>
          </rPr>
          <t>岩田京次:</t>
        </r>
        <r>
          <rPr>
            <sz val="9"/>
            <color indexed="81"/>
            <rFont val="ＭＳ Ｐゴシック"/>
            <family val="3"/>
            <charset val="128"/>
          </rPr>
          <t xml:space="preserve">
</t>
        </r>
      </text>
    </comment>
    <comment ref="DX8" authorId="0" shapeId="0" xr:uid="{00000000-0006-0000-0600-00000F000000}">
      <text>
        <r>
          <rPr>
            <b/>
            <sz val="9"/>
            <color indexed="81"/>
            <rFont val="ＭＳ Ｐゴシック"/>
            <family val="3"/>
            <charset val="128"/>
          </rPr>
          <t>岩田京次:</t>
        </r>
        <r>
          <rPr>
            <sz val="9"/>
            <color indexed="81"/>
            <rFont val="ＭＳ Ｐゴシック"/>
            <family val="3"/>
            <charset val="128"/>
          </rPr>
          <t xml:space="preserve">
</t>
        </r>
      </text>
    </comment>
    <comment ref="EA8" authorId="0" shapeId="0" xr:uid="{00000000-0006-0000-0600-000010000000}">
      <text>
        <r>
          <rPr>
            <b/>
            <sz val="9"/>
            <color indexed="81"/>
            <rFont val="ＭＳ Ｐゴシック"/>
            <family val="3"/>
            <charset val="128"/>
          </rPr>
          <t>岩田京次:</t>
        </r>
        <r>
          <rPr>
            <sz val="9"/>
            <color indexed="81"/>
            <rFont val="ＭＳ Ｐゴシック"/>
            <family val="3"/>
            <charset val="128"/>
          </rPr>
          <t xml:space="preserve">
</t>
        </r>
      </text>
    </comment>
    <comment ref="ED8" authorId="0" shapeId="0" xr:uid="{00000000-0006-0000-0600-000011000000}">
      <text>
        <r>
          <rPr>
            <b/>
            <sz val="9"/>
            <color indexed="81"/>
            <rFont val="ＭＳ Ｐゴシック"/>
            <family val="3"/>
            <charset val="128"/>
          </rPr>
          <t>岩田京次:</t>
        </r>
        <r>
          <rPr>
            <sz val="9"/>
            <color indexed="81"/>
            <rFont val="ＭＳ Ｐゴシック"/>
            <family val="3"/>
            <charset val="128"/>
          </rPr>
          <t xml:space="preserve">
</t>
        </r>
      </text>
    </comment>
    <comment ref="EG8" authorId="0" shapeId="0" xr:uid="{00000000-0006-0000-0600-000012000000}">
      <text>
        <r>
          <rPr>
            <b/>
            <sz val="9"/>
            <color indexed="81"/>
            <rFont val="ＭＳ Ｐゴシック"/>
            <family val="3"/>
            <charset val="128"/>
          </rPr>
          <t>岩田京次:</t>
        </r>
        <r>
          <rPr>
            <sz val="9"/>
            <color indexed="81"/>
            <rFont val="ＭＳ Ｐゴシック"/>
            <family val="3"/>
            <charset val="128"/>
          </rPr>
          <t xml:space="preserve">
</t>
        </r>
      </text>
    </comment>
    <comment ref="EJ8" authorId="0" shapeId="0" xr:uid="{00000000-0006-0000-0600-000013000000}">
      <text>
        <r>
          <rPr>
            <b/>
            <sz val="9"/>
            <color indexed="81"/>
            <rFont val="ＭＳ Ｐゴシック"/>
            <family val="3"/>
            <charset val="128"/>
          </rPr>
          <t>岩田京次:</t>
        </r>
        <r>
          <rPr>
            <sz val="9"/>
            <color indexed="81"/>
            <rFont val="ＭＳ Ｐゴシック"/>
            <family val="3"/>
            <charset val="128"/>
          </rPr>
          <t xml:space="preserve">
</t>
        </r>
      </text>
    </comment>
    <comment ref="EM8" authorId="0" shapeId="0" xr:uid="{00000000-0006-0000-0600-000014000000}">
      <text>
        <r>
          <rPr>
            <b/>
            <sz val="9"/>
            <color indexed="81"/>
            <rFont val="ＭＳ Ｐゴシック"/>
            <family val="3"/>
            <charset val="128"/>
          </rPr>
          <t>岩田京次:</t>
        </r>
        <r>
          <rPr>
            <sz val="9"/>
            <color indexed="81"/>
            <rFont val="ＭＳ Ｐゴシック"/>
            <family val="3"/>
            <charset val="128"/>
          </rPr>
          <t xml:space="preserve">
</t>
        </r>
      </text>
    </comment>
    <comment ref="EP8" authorId="0" shapeId="0" xr:uid="{00000000-0006-0000-0600-000015000000}">
      <text>
        <r>
          <rPr>
            <b/>
            <sz val="9"/>
            <color indexed="81"/>
            <rFont val="ＭＳ Ｐゴシック"/>
            <family val="3"/>
            <charset val="128"/>
          </rPr>
          <t>岩田京次:</t>
        </r>
        <r>
          <rPr>
            <sz val="9"/>
            <color indexed="81"/>
            <rFont val="ＭＳ Ｐゴシック"/>
            <family val="3"/>
            <charset val="128"/>
          </rPr>
          <t xml:space="preserve">
</t>
        </r>
      </text>
    </comment>
    <comment ref="DO12" authorId="0" shapeId="0" xr:uid="{00000000-0006-0000-0600-000016000000}">
      <text>
        <r>
          <rPr>
            <b/>
            <sz val="9"/>
            <color indexed="81"/>
            <rFont val="ＭＳ Ｐゴシック"/>
            <family val="3"/>
            <charset val="128"/>
          </rPr>
          <t>岩田京次:</t>
        </r>
        <r>
          <rPr>
            <sz val="9"/>
            <color indexed="81"/>
            <rFont val="ＭＳ Ｐゴシック"/>
            <family val="3"/>
            <charset val="128"/>
          </rPr>
          <t xml:space="preserve">
</t>
        </r>
      </text>
    </comment>
    <comment ref="DR12" authorId="0" shapeId="0" xr:uid="{00000000-0006-0000-0600-000017000000}">
      <text>
        <r>
          <rPr>
            <b/>
            <sz val="9"/>
            <color indexed="81"/>
            <rFont val="ＭＳ Ｐゴシック"/>
            <family val="3"/>
            <charset val="128"/>
          </rPr>
          <t>岩田京次:</t>
        </r>
        <r>
          <rPr>
            <sz val="9"/>
            <color indexed="81"/>
            <rFont val="ＭＳ Ｐゴシック"/>
            <family val="3"/>
            <charset val="128"/>
          </rPr>
          <t xml:space="preserve">
</t>
        </r>
      </text>
    </comment>
    <comment ref="DU12" authorId="0" shapeId="0" xr:uid="{00000000-0006-0000-0600-000018000000}">
      <text>
        <r>
          <rPr>
            <b/>
            <sz val="9"/>
            <color indexed="81"/>
            <rFont val="ＭＳ Ｐゴシック"/>
            <family val="3"/>
            <charset val="128"/>
          </rPr>
          <t>岩田京次:</t>
        </r>
        <r>
          <rPr>
            <sz val="9"/>
            <color indexed="81"/>
            <rFont val="ＭＳ Ｐゴシック"/>
            <family val="3"/>
            <charset val="128"/>
          </rPr>
          <t xml:space="preserve">
</t>
        </r>
      </text>
    </comment>
    <comment ref="DX12" authorId="0" shapeId="0" xr:uid="{00000000-0006-0000-0600-000019000000}">
      <text>
        <r>
          <rPr>
            <b/>
            <sz val="9"/>
            <color indexed="81"/>
            <rFont val="ＭＳ Ｐゴシック"/>
            <family val="3"/>
            <charset val="128"/>
          </rPr>
          <t>岩田京次:</t>
        </r>
        <r>
          <rPr>
            <sz val="9"/>
            <color indexed="81"/>
            <rFont val="ＭＳ Ｐゴシック"/>
            <family val="3"/>
            <charset val="128"/>
          </rPr>
          <t xml:space="preserve">
</t>
        </r>
      </text>
    </comment>
    <comment ref="EA12" authorId="0" shapeId="0" xr:uid="{00000000-0006-0000-0600-00001A000000}">
      <text>
        <r>
          <rPr>
            <b/>
            <sz val="9"/>
            <color indexed="81"/>
            <rFont val="ＭＳ Ｐゴシック"/>
            <family val="3"/>
            <charset val="128"/>
          </rPr>
          <t>岩田京次:</t>
        </r>
        <r>
          <rPr>
            <sz val="9"/>
            <color indexed="81"/>
            <rFont val="ＭＳ Ｐゴシック"/>
            <family val="3"/>
            <charset val="128"/>
          </rPr>
          <t xml:space="preserve">
</t>
        </r>
      </text>
    </comment>
    <comment ref="ED12" authorId="0" shapeId="0" xr:uid="{00000000-0006-0000-0600-00001B000000}">
      <text>
        <r>
          <rPr>
            <b/>
            <sz val="9"/>
            <color indexed="81"/>
            <rFont val="ＭＳ Ｐゴシック"/>
            <family val="3"/>
            <charset val="128"/>
          </rPr>
          <t>岩田京次:</t>
        </r>
        <r>
          <rPr>
            <sz val="9"/>
            <color indexed="81"/>
            <rFont val="ＭＳ Ｐゴシック"/>
            <family val="3"/>
            <charset val="128"/>
          </rPr>
          <t xml:space="preserve">
</t>
        </r>
      </text>
    </comment>
    <comment ref="EG12" authorId="0" shapeId="0" xr:uid="{00000000-0006-0000-0600-00001C000000}">
      <text>
        <r>
          <rPr>
            <b/>
            <sz val="9"/>
            <color indexed="81"/>
            <rFont val="ＭＳ Ｐゴシック"/>
            <family val="3"/>
            <charset val="128"/>
          </rPr>
          <t>岩田京次:</t>
        </r>
        <r>
          <rPr>
            <sz val="9"/>
            <color indexed="81"/>
            <rFont val="ＭＳ Ｐゴシック"/>
            <family val="3"/>
            <charset val="128"/>
          </rPr>
          <t xml:space="preserve">
</t>
        </r>
      </text>
    </comment>
    <comment ref="EJ12" authorId="0" shapeId="0" xr:uid="{00000000-0006-0000-0600-00001D000000}">
      <text>
        <r>
          <rPr>
            <b/>
            <sz val="9"/>
            <color indexed="81"/>
            <rFont val="ＭＳ Ｐゴシック"/>
            <family val="3"/>
            <charset val="128"/>
          </rPr>
          <t>岩田京次:</t>
        </r>
        <r>
          <rPr>
            <sz val="9"/>
            <color indexed="81"/>
            <rFont val="ＭＳ Ｐゴシック"/>
            <family val="3"/>
            <charset val="128"/>
          </rPr>
          <t xml:space="preserve">
</t>
        </r>
      </text>
    </comment>
    <comment ref="EM12" authorId="0" shapeId="0" xr:uid="{00000000-0006-0000-0600-00001E000000}">
      <text>
        <r>
          <rPr>
            <b/>
            <sz val="9"/>
            <color indexed="81"/>
            <rFont val="ＭＳ Ｐゴシック"/>
            <family val="3"/>
            <charset val="128"/>
          </rPr>
          <t>岩田京次:</t>
        </r>
        <r>
          <rPr>
            <sz val="9"/>
            <color indexed="81"/>
            <rFont val="ＭＳ Ｐゴシック"/>
            <family val="3"/>
            <charset val="128"/>
          </rPr>
          <t xml:space="preserve">
</t>
        </r>
      </text>
    </comment>
    <comment ref="EP12" authorId="0" shapeId="0" xr:uid="{00000000-0006-0000-0600-00001F000000}">
      <text>
        <r>
          <rPr>
            <b/>
            <sz val="9"/>
            <color indexed="81"/>
            <rFont val="ＭＳ Ｐゴシック"/>
            <family val="3"/>
            <charset val="128"/>
          </rPr>
          <t>岩田京次:</t>
        </r>
        <r>
          <rPr>
            <sz val="9"/>
            <color indexed="81"/>
            <rFont val="ＭＳ Ｐゴシック"/>
            <family val="3"/>
            <charset val="128"/>
          </rPr>
          <t xml:space="preserve">
</t>
        </r>
      </text>
    </comment>
    <comment ref="AA17" authorId="0" shapeId="0" xr:uid="{00000000-0006-0000-0600-000020000000}">
      <text>
        <r>
          <rPr>
            <b/>
            <sz val="9"/>
            <color indexed="81"/>
            <rFont val="ＭＳ Ｐゴシック"/>
            <family val="3"/>
            <charset val="128"/>
          </rPr>
          <t>岩田京次:</t>
        </r>
        <r>
          <rPr>
            <sz val="9"/>
            <color indexed="81"/>
            <rFont val="ＭＳ Ｐゴシック"/>
            <family val="3"/>
            <charset val="128"/>
          </rPr>
          <t xml:space="preserve">
</t>
        </r>
      </text>
    </comment>
    <comment ref="AF17" authorId="0" shapeId="0" xr:uid="{00000000-0006-0000-0600-000021000000}">
      <text>
        <r>
          <rPr>
            <b/>
            <sz val="9"/>
            <color indexed="81"/>
            <rFont val="ＭＳ Ｐゴシック"/>
            <family val="3"/>
            <charset val="128"/>
          </rPr>
          <t>岩田京次:</t>
        </r>
        <r>
          <rPr>
            <sz val="9"/>
            <color indexed="81"/>
            <rFont val="ＭＳ Ｐゴシック"/>
            <family val="3"/>
            <charset val="128"/>
          </rPr>
          <t xml:space="preserve">
</t>
        </r>
      </text>
    </comment>
    <comment ref="AJ17" authorId="0" shapeId="0" xr:uid="{00000000-0006-0000-0600-000022000000}">
      <text>
        <r>
          <rPr>
            <b/>
            <sz val="9"/>
            <color indexed="81"/>
            <rFont val="ＭＳ Ｐゴシック"/>
            <family val="3"/>
            <charset val="128"/>
          </rPr>
          <t>岩田京次:</t>
        </r>
        <r>
          <rPr>
            <sz val="9"/>
            <color indexed="81"/>
            <rFont val="ＭＳ Ｐゴシック"/>
            <family val="3"/>
            <charset val="128"/>
          </rPr>
          <t xml:space="preserve">
</t>
        </r>
      </text>
    </comment>
    <comment ref="AN17" authorId="0" shapeId="0" xr:uid="{00000000-0006-0000-0600-000023000000}">
      <text>
        <r>
          <rPr>
            <b/>
            <sz val="9"/>
            <color indexed="81"/>
            <rFont val="ＭＳ Ｐゴシック"/>
            <family val="3"/>
            <charset val="128"/>
          </rPr>
          <t>岩田京次:</t>
        </r>
        <r>
          <rPr>
            <sz val="9"/>
            <color indexed="81"/>
            <rFont val="ＭＳ Ｐゴシック"/>
            <family val="3"/>
            <charset val="128"/>
          </rPr>
          <t xml:space="preserve">
</t>
        </r>
      </text>
    </comment>
    <comment ref="AS17" authorId="0" shapeId="0" xr:uid="{00000000-0006-0000-0600-000024000000}">
      <text>
        <r>
          <rPr>
            <b/>
            <sz val="9"/>
            <color indexed="81"/>
            <rFont val="ＭＳ Ｐゴシック"/>
            <family val="3"/>
            <charset val="128"/>
          </rPr>
          <t>岩田京次:</t>
        </r>
        <r>
          <rPr>
            <sz val="9"/>
            <color indexed="81"/>
            <rFont val="ＭＳ Ｐゴシック"/>
            <family val="3"/>
            <charset val="128"/>
          </rPr>
          <t xml:space="preserve">
</t>
        </r>
      </text>
    </comment>
    <comment ref="AW17" authorId="0" shapeId="0" xr:uid="{00000000-0006-0000-0600-000025000000}">
      <text>
        <r>
          <rPr>
            <b/>
            <sz val="9"/>
            <color indexed="81"/>
            <rFont val="ＭＳ Ｐゴシック"/>
            <family val="3"/>
            <charset val="128"/>
          </rPr>
          <t>岩田京次:</t>
        </r>
        <r>
          <rPr>
            <sz val="9"/>
            <color indexed="81"/>
            <rFont val="ＭＳ Ｐゴシック"/>
            <family val="3"/>
            <charset val="128"/>
          </rPr>
          <t xml:space="preserve">
</t>
        </r>
      </text>
    </comment>
    <comment ref="BA17" authorId="0" shapeId="0" xr:uid="{00000000-0006-0000-0600-000026000000}">
      <text>
        <r>
          <rPr>
            <b/>
            <sz val="9"/>
            <color indexed="81"/>
            <rFont val="ＭＳ Ｐゴシック"/>
            <family val="3"/>
            <charset val="128"/>
          </rPr>
          <t>岩田京次:</t>
        </r>
        <r>
          <rPr>
            <sz val="9"/>
            <color indexed="81"/>
            <rFont val="ＭＳ Ｐゴシック"/>
            <family val="3"/>
            <charset val="128"/>
          </rPr>
          <t xml:space="preserve">
</t>
        </r>
      </text>
    </comment>
    <comment ref="BF17" authorId="0" shapeId="0" xr:uid="{00000000-0006-0000-0600-000027000000}">
      <text>
        <r>
          <rPr>
            <b/>
            <sz val="9"/>
            <color indexed="81"/>
            <rFont val="ＭＳ Ｐゴシック"/>
            <family val="3"/>
            <charset val="128"/>
          </rPr>
          <t>岩田京次:</t>
        </r>
        <r>
          <rPr>
            <sz val="9"/>
            <color indexed="81"/>
            <rFont val="ＭＳ Ｐゴシック"/>
            <family val="3"/>
            <charset val="128"/>
          </rPr>
          <t xml:space="preserve">
</t>
        </r>
      </text>
    </comment>
    <comment ref="BJ17" authorId="0" shapeId="0" xr:uid="{00000000-0006-0000-0600-000028000000}">
      <text>
        <r>
          <rPr>
            <b/>
            <sz val="9"/>
            <color indexed="81"/>
            <rFont val="ＭＳ Ｐゴシック"/>
            <family val="3"/>
            <charset val="128"/>
          </rPr>
          <t>岩田京次:</t>
        </r>
        <r>
          <rPr>
            <sz val="9"/>
            <color indexed="81"/>
            <rFont val="ＭＳ Ｐゴシック"/>
            <family val="3"/>
            <charset val="128"/>
          </rPr>
          <t xml:space="preserve">
</t>
        </r>
      </text>
    </comment>
    <comment ref="BN17" authorId="0" shapeId="0" xr:uid="{00000000-0006-0000-0600-000029000000}">
      <text>
        <r>
          <rPr>
            <b/>
            <sz val="9"/>
            <color indexed="81"/>
            <rFont val="ＭＳ Ｐゴシック"/>
            <family val="3"/>
            <charset val="128"/>
          </rPr>
          <t>岩田京次:</t>
        </r>
        <r>
          <rPr>
            <sz val="9"/>
            <color indexed="81"/>
            <rFont val="ＭＳ Ｐゴシック"/>
            <family val="3"/>
            <charset val="128"/>
          </rPr>
          <t xml:space="preserve">
</t>
        </r>
      </text>
    </comment>
    <comment ref="BN23" authorId="0" shapeId="0" xr:uid="{00000000-0006-0000-0600-00002A000000}">
      <text>
        <r>
          <rPr>
            <b/>
            <sz val="9"/>
            <color indexed="81"/>
            <rFont val="ＭＳ Ｐゴシック"/>
            <family val="3"/>
            <charset val="128"/>
          </rPr>
          <t>岩田京次:</t>
        </r>
        <r>
          <rPr>
            <sz val="9"/>
            <color indexed="81"/>
            <rFont val="ＭＳ Ｐゴシック"/>
            <family val="3"/>
            <charset val="128"/>
          </rPr>
          <t xml:space="preserve">
</t>
        </r>
      </text>
    </comment>
    <comment ref="BQ23" authorId="0" shapeId="0" xr:uid="{00000000-0006-0000-0600-00002B000000}">
      <text>
        <r>
          <rPr>
            <b/>
            <sz val="9"/>
            <color indexed="81"/>
            <rFont val="ＭＳ Ｐゴシック"/>
            <family val="3"/>
            <charset val="128"/>
          </rPr>
          <t>岩田京次:</t>
        </r>
        <r>
          <rPr>
            <sz val="9"/>
            <color indexed="81"/>
            <rFont val="ＭＳ Ｐゴシック"/>
            <family val="3"/>
            <charset val="128"/>
          </rPr>
          <t xml:space="preserve">
</t>
        </r>
      </text>
    </comment>
    <comment ref="BT23" authorId="0" shapeId="0" xr:uid="{00000000-0006-0000-0600-00002C000000}">
      <text>
        <r>
          <rPr>
            <b/>
            <sz val="9"/>
            <color indexed="81"/>
            <rFont val="ＭＳ Ｐゴシック"/>
            <family val="3"/>
            <charset val="128"/>
          </rPr>
          <t>岩田京次:</t>
        </r>
        <r>
          <rPr>
            <sz val="9"/>
            <color indexed="81"/>
            <rFont val="ＭＳ Ｐゴシック"/>
            <family val="3"/>
            <charset val="128"/>
          </rPr>
          <t xml:space="preserve">
</t>
        </r>
      </text>
    </comment>
    <comment ref="BW23" authorId="0" shapeId="0" xr:uid="{00000000-0006-0000-0600-00002D000000}">
      <text>
        <r>
          <rPr>
            <b/>
            <sz val="9"/>
            <color indexed="81"/>
            <rFont val="ＭＳ Ｐゴシック"/>
            <family val="3"/>
            <charset val="128"/>
          </rPr>
          <t>岩田京次:</t>
        </r>
        <r>
          <rPr>
            <sz val="9"/>
            <color indexed="81"/>
            <rFont val="ＭＳ Ｐゴシック"/>
            <family val="3"/>
            <charset val="128"/>
          </rPr>
          <t xml:space="preserve">
</t>
        </r>
      </text>
    </comment>
    <comment ref="BZ23" authorId="0" shapeId="0" xr:uid="{00000000-0006-0000-0600-00002E000000}">
      <text>
        <r>
          <rPr>
            <b/>
            <sz val="9"/>
            <color indexed="81"/>
            <rFont val="ＭＳ Ｐゴシック"/>
            <family val="3"/>
            <charset val="128"/>
          </rPr>
          <t>岩田京次:</t>
        </r>
        <r>
          <rPr>
            <sz val="9"/>
            <color indexed="81"/>
            <rFont val="ＭＳ Ｐゴシック"/>
            <family val="3"/>
            <charset val="128"/>
          </rPr>
          <t xml:space="preserve">
</t>
        </r>
      </text>
    </comment>
    <comment ref="CC23" authorId="0" shapeId="0" xr:uid="{00000000-0006-0000-0600-00002F000000}">
      <text>
        <r>
          <rPr>
            <b/>
            <sz val="9"/>
            <color indexed="81"/>
            <rFont val="ＭＳ Ｐゴシック"/>
            <family val="3"/>
            <charset val="128"/>
          </rPr>
          <t>岩田京次:</t>
        </r>
        <r>
          <rPr>
            <sz val="9"/>
            <color indexed="81"/>
            <rFont val="ＭＳ Ｐゴシック"/>
            <family val="3"/>
            <charset val="128"/>
          </rPr>
          <t xml:space="preserve">
</t>
        </r>
      </text>
    </comment>
    <comment ref="CF23" authorId="0" shapeId="0" xr:uid="{00000000-0006-0000-0600-000030000000}">
      <text>
        <r>
          <rPr>
            <b/>
            <sz val="9"/>
            <color indexed="81"/>
            <rFont val="ＭＳ Ｐゴシック"/>
            <family val="3"/>
            <charset val="128"/>
          </rPr>
          <t>岩田京次:</t>
        </r>
        <r>
          <rPr>
            <sz val="9"/>
            <color indexed="81"/>
            <rFont val="ＭＳ Ｐゴシック"/>
            <family val="3"/>
            <charset val="128"/>
          </rPr>
          <t xml:space="preserve">
</t>
        </r>
      </text>
    </comment>
    <comment ref="CI23" authorId="0" shapeId="0" xr:uid="{00000000-0006-0000-0600-000031000000}">
      <text>
        <r>
          <rPr>
            <b/>
            <sz val="9"/>
            <color indexed="81"/>
            <rFont val="ＭＳ Ｐゴシック"/>
            <family val="3"/>
            <charset val="128"/>
          </rPr>
          <t>岩田京次:</t>
        </r>
        <r>
          <rPr>
            <sz val="9"/>
            <color indexed="81"/>
            <rFont val="ＭＳ Ｐゴシック"/>
            <family val="3"/>
            <charset val="128"/>
          </rPr>
          <t xml:space="preserve">
</t>
        </r>
      </text>
    </comment>
    <comment ref="CL23" authorId="0" shapeId="0" xr:uid="{00000000-0006-0000-0600-000032000000}">
      <text>
        <r>
          <rPr>
            <b/>
            <sz val="9"/>
            <color indexed="81"/>
            <rFont val="ＭＳ Ｐゴシック"/>
            <family val="3"/>
            <charset val="128"/>
          </rPr>
          <t>岩田京次:</t>
        </r>
        <r>
          <rPr>
            <sz val="9"/>
            <color indexed="81"/>
            <rFont val="ＭＳ Ｐゴシック"/>
            <family val="3"/>
            <charset val="128"/>
          </rPr>
          <t xml:space="preserve">
</t>
        </r>
      </text>
    </comment>
    <comment ref="CO23" authorId="0" shapeId="0" xr:uid="{00000000-0006-0000-0600-000033000000}">
      <text>
        <r>
          <rPr>
            <b/>
            <sz val="9"/>
            <color indexed="81"/>
            <rFont val="ＭＳ Ｐゴシック"/>
            <family val="3"/>
            <charset val="128"/>
          </rPr>
          <t>岩田京次:</t>
        </r>
        <r>
          <rPr>
            <sz val="9"/>
            <color indexed="81"/>
            <rFont val="ＭＳ Ｐゴシック"/>
            <family val="3"/>
            <charset val="128"/>
          </rPr>
          <t xml:space="preserve">
</t>
        </r>
      </text>
    </comment>
    <comment ref="DO23" authorId="0" shapeId="0" xr:uid="{00000000-0006-0000-0600-000034000000}">
      <text>
        <r>
          <rPr>
            <b/>
            <sz val="9"/>
            <color indexed="81"/>
            <rFont val="ＭＳ Ｐゴシック"/>
            <family val="3"/>
            <charset val="128"/>
          </rPr>
          <t>岩田京次:</t>
        </r>
        <r>
          <rPr>
            <sz val="9"/>
            <color indexed="81"/>
            <rFont val="ＭＳ Ｐゴシック"/>
            <family val="3"/>
            <charset val="128"/>
          </rPr>
          <t xml:space="preserve">
</t>
        </r>
      </text>
    </comment>
    <comment ref="DR23" authorId="0" shapeId="0" xr:uid="{00000000-0006-0000-0600-000035000000}">
      <text>
        <r>
          <rPr>
            <b/>
            <sz val="9"/>
            <color indexed="81"/>
            <rFont val="ＭＳ Ｐゴシック"/>
            <family val="3"/>
            <charset val="128"/>
          </rPr>
          <t>岩田京次:</t>
        </r>
        <r>
          <rPr>
            <sz val="9"/>
            <color indexed="81"/>
            <rFont val="ＭＳ Ｐゴシック"/>
            <family val="3"/>
            <charset val="128"/>
          </rPr>
          <t xml:space="preserve">
</t>
        </r>
      </text>
    </comment>
    <comment ref="DU23" authorId="0" shapeId="0" xr:uid="{00000000-0006-0000-0600-000036000000}">
      <text>
        <r>
          <rPr>
            <b/>
            <sz val="9"/>
            <color indexed="81"/>
            <rFont val="ＭＳ Ｐゴシック"/>
            <family val="3"/>
            <charset val="128"/>
          </rPr>
          <t>岩田京次:</t>
        </r>
        <r>
          <rPr>
            <sz val="9"/>
            <color indexed="81"/>
            <rFont val="ＭＳ Ｐゴシック"/>
            <family val="3"/>
            <charset val="128"/>
          </rPr>
          <t xml:space="preserve">
</t>
        </r>
      </text>
    </comment>
    <comment ref="DX23" authorId="0" shapeId="0" xr:uid="{00000000-0006-0000-0600-000037000000}">
      <text>
        <r>
          <rPr>
            <b/>
            <sz val="9"/>
            <color indexed="81"/>
            <rFont val="ＭＳ Ｐゴシック"/>
            <family val="3"/>
            <charset val="128"/>
          </rPr>
          <t>岩田京次:</t>
        </r>
        <r>
          <rPr>
            <sz val="9"/>
            <color indexed="81"/>
            <rFont val="ＭＳ Ｐゴシック"/>
            <family val="3"/>
            <charset val="128"/>
          </rPr>
          <t xml:space="preserve">
</t>
        </r>
      </text>
    </comment>
    <comment ref="EA23" authorId="0" shapeId="0" xr:uid="{00000000-0006-0000-0600-000038000000}">
      <text>
        <r>
          <rPr>
            <b/>
            <sz val="9"/>
            <color indexed="81"/>
            <rFont val="ＭＳ Ｐゴシック"/>
            <family val="3"/>
            <charset val="128"/>
          </rPr>
          <t>岩田京次:</t>
        </r>
        <r>
          <rPr>
            <sz val="9"/>
            <color indexed="81"/>
            <rFont val="ＭＳ Ｐゴシック"/>
            <family val="3"/>
            <charset val="128"/>
          </rPr>
          <t xml:space="preserve">
</t>
        </r>
      </text>
    </comment>
    <comment ref="ED23" authorId="0" shapeId="0" xr:uid="{00000000-0006-0000-0600-000039000000}">
      <text>
        <r>
          <rPr>
            <b/>
            <sz val="9"/>
            <color indexed="81"/>
            <rFont val="ＭＳ Ｐゴシック"/>
            <family val="3"/>
            <charset val="128"/>
          </rPr>
          <t>岩田京次:</t>
        </r>
        <r>
          <rPr>
            <sz val="9"/>
            <color indexed="81"/>
            <rFont val="ＭＳ Ｐゴシック"/>
            <family val="3"/>
            <charset val="128"/>
          </rPr>
          <t xml:space="preserve">
</t>
        </r>
      </text>
    </comment>
    <comment ref="EG23" authorId="0" shapeId="0" xr:uid="{00000000-0006-0000-0600-00003A000000}">
      <text>
        <r>
          <rPr>
            <b/>
            <sz val="9"/>
            <color indexed="81"/>
            <rFont val="ＭＳ Ｐゴシック"/>
            <family val="3"/>
            <charset val="128"/>
          </rPr>
          <t>岩田京次:</t>
        </r>
        <r>
          <rPr>
            <sz val="9"/>
            <color indexed="81"/>
            <rFont val="ＭＳ Ｐゴシック"/>
            <family val="3"/>
            <charset val="128"/>
          </rPr>
          <t xml:space="preserve">
</t>
        </r>
      </text>
    </comment>
    <comment ref="EJ23" authorId="0" shapeId="0" xr:uid="{00000000-0006-0000-0600-00003B000000}">
      <text>
        <r>
          <rPr>
            <b/>
            <sz val="9"/>
            <color indexed="81"/>
            <rFont val="ＭＳ Ｐゴシック"/>
            <family val="3"/>
            <charset val="128"/>
          </rPr>
          <t>岩田京次:</t>
        </r>
        <r>
          <rPr>
            <sz val="9"/>
            <color indexed="81"/>
            <rFont val="ＭＳ Ｐゴシック"/>
            <family val="3"/>
            <charset val="128"/>
          </rPr>
          <t xml:space="preserve">
</t>
        </r>
      </text>
    </comment>
    <comment ref="EM23" authorId="0" shapeId="0" xr:uid="{00000000-0006-0000-0600-00003C000000}">
      <text>
        <r>
          <rPr>
            <b/>
            <sz val="9"/>
            <color indexed="81"/>
            <rFont val="ＭＳ Ｐゴシック"/>
            <family val="3"/>
            <charset val="128"/>
          </rPr>
          <t>岩田京次:</t>
        </r>
        <r>
          <rPr>
            <sz val="9"/>
            <color indexed="81"/>
            <rFont val="ＭＳ Ｐゴシック"/>
            <family val="3"/>
            <charset val="128"/>
          </rPr>
          <t xml:space="preserve">
</t>
        </r>
      </text>
    </comment>
    <comment ref="EP23" authorId="0" shapeId="0" xr:uid="{00000000-0006-0000-0600-00003D000000}">
      <text>
        <r>
          <rPr>
            <b/>
            <sz val="9"/>
            <color indexed="81"/>
            <rFont val="ＭＳ Ｐゴシック"/>
            <family val="3"/>
            <charset val="128"/>
          </rPr>
          <t>岩田京次:</t>
        </r>
        <r>
          <rPr>
            <sz val="9"/>
            <color indexed="81"/>
            <rFont val="ＭＳ Ｐゴシック"/>
            <family val="3"/>
            <charset val="128"/>
          </rPr>
          <t xml:space="preserve">
</t>
        </r>
      </text>
    </comment>
    <comment ref="BN27" authorId="0" shapeId="0" xr:uid="{00000000-0006-0000-0600-00003E000000}">
      <text>
        <r>
          <rPr>
            <b/>
            <sz val="9"/>
            <color indexed="81"/>
            <rFont val="ＭＳ Ｐゴシック"/>
            <family val="3"/>
            <charset val="128"/>
          </rPr>
          <t>岩田京次:</t>
        </r>
        <r>
          <rPr>
            <sz val="9"/>
            <color indexed="81"/>
            <rFont val="ＭＳ Ｐゴシック"/>
            <family val="3"/>
            <charset val="128"/>
          </rPr>
          <t xml:space="preserve">
</t>
        </r>
      </text>
    </comment>
    <comment ref="BQ27" authorId="0" shapeId="0" xr:uid="{00000000-0006-0000-0600-00003F000000}">
      <text>
        <r>
          <rPr>
            <b/>
            <sz val="9"/>
            <color indexed="81"/>
            <rFont val="ＭＳ Ｐゴシック"/>
            <family val="3"/>
            <charset val="128"/>
          </rPr>
          <t>岩田京次:</t>
        </r>
        <r>
          <rPr>
            <sz val="9"/>
            <color indexed="81"/>
            <rFont val="ＭＳ Ｐゴシック"/>
            <family val="3"/>
            <charset val="128"/>
          </rPr>
          <t xml:space="preserve">
</t>
        </r>
      </text>
    </comment>
    <comment ref="BT27" authorId="0" shapeId="0" xr:uid="{00000000-0006-0000-0600-000040000000}">
      <text>
        <r>
          <rPr>
            <b/>
            <sz val="9"/>
            <color indexed="81"/>
            <rFont val="ＭＳ Ｐゴシック"/>
            <family val="3"/>
            <charset val="128"/>
          </rPr>
          <t>岩田京次:</t>
        </r>
        <r>
          <rPr>
            <sz val="9"/>
            <color indexed="81"/>
            <rFont val="ＭＳ Ｐゴシック"/>
            <family val="3"/>
            <charset val="128"/>
          </rPr>
          <t xml:space="preserve">
</t>
        </r>
      </text>
    </comment>
    <comment ref="BW27" authorId="0" shapeId="0" xr:uid="{00000000-0006-0000-0600-000041000000}">
      <text>
        <r>
          <rPr>
            <b/>
            <sz val="9"/>
            <color indexed="81"/>
            <rFont val="ＭＳ Ｐゴシック"/>
            <family val="3"/>
            <charset val="128"/>
          </rPr>
          <t>岩田京次:</t>
        </r>
        <r>
          <rPr>
            <sz val="9"/>
            <color indexed="81"/>
            <rFont val="ＭＳ Ｐゴシック"/>
            <family val="3"/>
            <charset val="128"/>
          </rPr>
          <t xml:space="preserve">
</t>
        </r>
      </text>
    </comment>
    <comment ref="BZ27" authorId="0" shapeId="0" xr:uid="{00000000-0006-0000-0600-000042000000}">
      <text>
        <r>
          <rPr>
            <b/>
            <sz val="9"/>
            <color indexed="81"/>
            <rFont val="ＭＳ Ｐゴシック"/>
            <family val="3"/>
            <charset val="128"/>
          </rPr>
          <t>岩田京次:</t>
        </r>
        <r>
          <rPr>
            <sz val="9"/>
            <color indexed="81"/>
            <rFont val="ＭＳ Ｐゴシック"/>
            <family val="3"/>
            <charset val="128"/>
          </rPr>
          <t xml:space="preserve">
</t>
        </r>
      </text>
    </comment>
    <comment ref="CC27" authorId="0" shapeId="0" xr:uid="{00000000-0006-0000-0600-000043000000}">
      <text>
        <r>
          <rPr>
            <b/>
            <sz val="9"/>
            <color indexed="81"/>
            <rFont val="ＭＳ Ｐゴシック"/>
            <family val="3"/>
            <charset val="128"/>
          </rPr>
          <t>岩田京次:</t>
        </r>
        <r>
          <rPr>
            <sz val="9"/>
            <color indexed="81"/>
            <rFont val="ＭＳ Ｐゴシック"/>
            <family val="3"/>
            <charset val="128"/>
          </rPr>
          <t xml:space="preserve">
</t>
        </r>
      </text>
    </comment>
    <comment ref="CF27" authorId="0" shapeId="0" xr:uid="{00000000-0006-0000-0600-000044000000}">
      <text>
        <r>
          <rPr>
            <b/>
            <sz val="9"/>
            <color indexed="81"/>
            <rFont val="ＭＳ Ｐゴシック"/>
            <family val="3"/>
            <charset val="128"/>
          </rPr>
          <t>岩田京次:</t>
        </r>
        <r>
          <rPr>
            <sz val="9"/>
            <color indexed="81"/>
            <rFont val="ＭＳ Ｐゴシック"/>
            <family val="3"/>
            <charset val="128"/>
          </rPr>
          <t xml:space="preserve">
</t>
        </r>
      </text>
    </comment>
    <comment ref="CI27" authorId="0" shapeId="0" xr:uid="{00000000-0006-0000-0600-000045000000}">
      <text>
        <r>
          <rPr>
            <b/>
            <sz val="9"/>
            <color indexed="81"/>
            <rFont val="ＭＳ Ｐゴシック"/>
            <family val="3"/>
            <charset val="128"/>
          </rPr>
          <t>岩田京次:</t>
        </r>
        <r>
          <rPr>
            <sz val="9"/>
            <color indexed="81"/>
            <rFont val="ＭＳ Ｐゴシック"/>
            <family val="3"/>
            <charset val="128"/>
          </rPr>
          <t xml:space="preserve">
</t>
        </r>
      </text>
    </comment>
    <comment ref="CL27" authorId="0" shapeId="0" xr:uid="{00000000-0006-0000-0600-000046000000}">
      <text>
        <r>
          <rPr>
            <b/>
            <sz val="9"/>
            <color indexed="81"/>
            <rFont val="ＭＳ Ｐゴシック"/>
            <family val="3"/>
            <charset val="128"/>
          </rPr>
          <t>岩田京次:</t>
        </r>
        <r>
          <rPr>
            <sz val="9"/>
            <color indexed="81"/>
            <rFont val="ＭＳ Ｐゴシック"/>
            <family val="3"/>
            <charset val="128"/>
          </rPr>
          <t xml:space="preserve">
</t>
        </r>
      </text>
    </comment>
    <comment ref="CO27" authorId="0" shapeId="0" xr:uid="{00000000-0006-0000-0600-000047000000}">
      <text>
        <r>
          <rPr>
            <b/>
            <sz val="9"/>
            <color indexed="81"/>
            <rFont val="ＭＳ Ｐゴシック"/>
            <family val="3"/>
            <charset val="128"/>
          </rPr>
          <t>岩田京次:</t>
        </r>
        <r>
          <rPr>
            <sz val="9"/>
            <color indexed="81"/>
            <rFont val="ＭＳ Ｐゴシック"/>
            <family val="3"/>
            <charset val="128"/>
          </rPr>
          <t xml:space="preserve">
</t>
        </r>
      </text>
    </comment>
    <comment ref="DO27" authorId="0" shapeId="0" xr:uid="{00000000-0006-0000-0600-000048000000}">
      <text>
        <r>
          <rPr>
            <b/>
            <sz val="9"/>
            <color indexed="81"/>
            <rFont val="ＭＳ Ｐゴシック"/>
            <family val="3"/>
            <charset val="128"/>
          </rPr>
          <t>岩田京次:</t>
        </r>
        <r>
          <rPr>
            <sz val="9"/>
            <color indexed="81"/>
            <rFont val="ＭＳ Ｐゴシック"/>
            <family val="3"/>
            <charset val="128"/>
          </rPr>
          <t xml:space="preserve">
</t>
        </r>
      </text>
    </comment>
    <comment ref="DR27" authorId="0" shapeId="0" xr:uid="{00000000-0006-0000-0600-000049000000}">
      <text>
        <r>
          <rPr>
            <b/>
            <sz val="9"/>
            <color indexed="81"/>
            <rFont val="ＭＳ Ｐゴシック"/>
            <family val="3"/>
            <charset val="128"/>
          </rPr>
          <t>岩田京次:</t>
        </r>
        <r>
          <rPr>
            <sz val="9"/>
            <color indexed="81"/>
            <rFont val="ＭＳ Ｐゴシック"/>
            <family val="3"/>
            <charset val="128"/>
          </rPr>
          <t xml:space="preserve">
</t>
        </r>
      </text>
    </comment>
    <comment ref="DU27" authorId="0" shapeId="0" xr:uid="{00000000-0006-0000-0600-00004A000000}">
      <text>
        <r>
          <rPr>
            <b/>
            <sz val="9"/>
            <color indexed="81"/>
            <rFont val="ＭＳ Ｐゴシック"/>
            <family val="3"/>
            <charset val="128"/>
          </rPr>
          <t>岩田京次:</t>
        </r>
        <r>
          <rPr>
            <sz val="9"/>
            <color indexed="81"/>
            <rFont val="ＭＳ Ｐゴシック"/>
            <family val="3"/>
            <charset val="128"/>
          </rPr>
          <t xml:space="preserve">
</t>
        </r>
      </text>
    </comment>
    <comment ref="DX27" authorId="0" shapeId="0" xr:uid="{00000000-0006-0000-0600-00004B000000}">
      <text>
        <r>
          <rPr>
            <b/>
            <sz val="9"/>
            <color indexed="81"/>
            <rFont val="ＭＳ Ｐゴシック"/>
            <family val="3"/>
            <charset val="128"/>
          </rPr>
          <t>岩田京次:</t>
        </r>
        <r>
          <rPr>
            <sz val="9"/>
            <color indexed="81"/>
            <rFont val="ＭＳ Ｐゴシック"/>
            <family val="3"/>
            <charset val="128"/>
          </rPr>
          <t xml:space="preserve">
</t>
        </r>
      </text>
    </comment>
    <comment ref="EA27" authorId="0" shapeId="0" xr:uid="{00000000-0006-0000-0600-00004C000000}">
      <text>
        <r>
          <rPr>
            <b/>
            <sz val="9"/>
            <color indexed="81"/>
            <rFont val="ＭＳ Ｐゴシック"/>
            <family val="3"/>
            <charset val="128"/>
          </rPr>
          <t>岩田京次:</t>
        </r>
        <r>
          <rPr>
            <sz val="9"/>
            <color indexed="81"/>
            <rFont val="ＭＳ Ｐゴシック"/>
            <family val="3"/>
            <charset val="128"/>
          </rPr>
          <t xml:space="preserve">
</t>
        </r>
      </text>
    </comment>
    <comment ref="ED27" authorId="0" shapeId="0" xr:uid="{00000000-0006-0000-0600-00004D000000}">
      <text>
        <r>
          <rPr>
            <b/>
            <sz val="9"/>
            <color indexed="81"/>
            <rFont val="ＭＳ Ｐゴシック"/>
            <family val="3"/>
            <charset val="128"/>
          </rPr>
          <t>岩田京次:</t>
        </r>
        <r>
          <rPr>
            <sz val="9"/>
            <color indexed="81"/>
            <rFont val="ＭＳ Ｐゴシック"/>
            <family val="3"/>
            <charset val="128"/>
          </rPr>
          <t xml:space="preserve">
</t>
        </r>
      </text>
    </comment>
    <comment ref="EG27" authorId="0" shapeId="0" xr:uid="{00000000-0006-0000-0600-00004E000000}">
      <text>
        <r>
          <rPr>
            <b/>
            <sz val="9"/>
            <color indexed="81"/>
            <rFont val="ＭＳ Ｐゴシック"/>
            <family val="3"/>
            <charset val="128"/>
          </rPr>
          <t>岩田京次:</t>
        </r>
        <r>
          <rPr>
            <sz val="9"/>
            <color indexed="81"/>
            <rFont val="ＭＳ Ｐゴシック"/>
            <family val="3"/>
            <charset val="128"/>
          </rPr>
          <t xml:space="preserve">
</t>
        </r>
      </text>
    </comment>
    <comment ref="EJ27" authorId="0" shapeId="0" xr:uid="{00000000-0006-0000-0600-00004F000000}">
      <text>
        <r>
          <rPr>
            <b/>
            <sz val="9"/>
            <color indexed="81"/>
            <rFont val="ＭＳ Ｐゴシック"/>
            <family val="3"/>
            <charset val="128"/>
          </rPr>
          <t>岩田京次:</t>
        </r>
        <r>
          <rPr>
            <sz val="9"/>
            <color indexed="81"/>
            <rFont val="ＭＳ Ｐゴシック"/>
            <family val="3"/>
            <charset val="128"/>
          </rPr>
          <t xml:space="preserve">
</t>
        </r>
      </text>
    </comment>
    <comment ref="EM27" authorId="0" shapeId="0" xr:uid="{00000000-0006-0000-0600-000050000000}">
      <text>
        <r>
          <rPr>
            <b/>
            <sz val="9"/>
            <color indexed="81"/>
            <rFont val="ＭＳ Ｐゴシック"/>
            <family val="3"/>
            <charset val="128"/>
          </rPr>
          <t>岩田京次:</t>
        </r>
        <r>
          <rPr>
            <sz val="9"/>
            <color indexed="81"/>
            <rFont val="ＭＳ Ｐゴシック"/>
            <family val="3"/>
            <charset val="128"/>
          </rPr>
          <t xml:space="preserve">
</t>
        </r>
      </text>
    </comment>
    <comment ref="EP27" authorId="0" shapeId="0" xr:uid="{00000000-0006-0000-0600-000051000000}">
      <text>
        <r>
          <rPr>
            <b/>
            <sz val="9"/>
            <color indexed="81"/>
            <rFont val="ＭＳ Ｐゴシック"/>
            <family val="3"/>
            <charset val="128"/>
          </rPr>
          <t>岩田京次:</t>
        </r>
        <r>
          <rPr>
            <sz val="9"/>
            <color indexed="81"/>
            <rFont val="ＭＳ Ｐゴシック"/>
            <family val="3"/>
            <charset val="128"/>
          </rPr>
          <t xml:space="preserve">
</t>
        </r>
      </text>
    </comment>
    <comment ref="AA35" authorId="0" shapeId="0" xr:uid="{00000000-0006-0000-0600-000052000000}">
      <text>
        <r>
          <rPr>
            <b/>
            <sz val="9"/>
            <color indexed="81"/>
            <rFont val="ＭＳ Ｐゴシック"/>
            <family val="3"/>
            <charset val="128"/>
          </rPr>
          <t>岩田京次:</t>
        </r>
        <r>
          <rPr>
            <sz val="9"/>
            <color indexed="81"/>
            <rFont val="ＭＳ Ｐゴシック"/>
            <family val="3"/>
            <charset val="128"/>
          </rPr>
          <t xml:space="preserve">
</t>
        </r>
      </text>
    </comment>
    <comment ref="AE35" authorId="0" shapeId="0" xr:uid="{00000000-0006-0000-0600-000053000000}">
      <text>
        <r>
          <rPr>
            <b/>
            <sz val="9"/>
            <color indexed="81"/>
            <rFont val="ＭＳ Ｐゴシック"/>
            <family val="3"/>
            <charset val="128"/>
          </rPr>
          <t>岩田京次:</t>
        </r>
        <r>
          <rPr>
            <sz val="9"/>
            <color indexed="81"/>
            <rFont val="ＭＳ Ｐゴシック"/>
            <family val="3"/>
            <charset val="128"/>
          </rPr>
          <t xml:space="preserve">
</t>
        </r>
      </text>
    </comment>
    <comment ref="AI35" authorId="0" shapeId="0" xr:uid="{00000000-0006-0000-0600-000054000000}">
      <text>
        <r>
          <rPr>
            <b/>
            <sz val="9"/>
            <color indexed="81"/>
            <rFont val="ＭＳ Ｐゴシック"/>
            <family val="3"/>
            <charset val="128"/>
          </rPr>
          <t>岩田京次:</t>
        </r>
        <r>
          <rPr>
            <sz val="9"/>
            <color indexed="81"/>
            <rFont val="ＭＳ Ｐゴシック"/>
            <family val="3"/>
            <charset val="128"/>
          </rPr>
          <t xml:space="preserve">
</t>
        </r>
      </text>
    </comment>
    <comment ref="AN35" authorId="0" shapeId="0" xr:uid="{00000000-0006-0000-0600-000055000000}">
      <text>
        <r>
          <rPr>
            <b/>
            <sz val="9"/>
            <color indexed="81"/>
            <rFont val="ＭＳ Ｐゴシック"/>
            <family val="3"/>
            <charset val="128"/>
          </rPr>
          <t>岩田京次:</t>
        </r>
        <r>
          <rPr>
            <sz val="9"/>
            <color indexed="81"/>
            <rFont val="ＭＳ Ｐゴシック"/>
            <family val="3"/>
            <charset val="128"/>
          </rPr>
          <t xml:space="preserve">
</t>
        </r>
      </text>
    </comment>
    <comment ref="AR35" authorId="0" shapeId="0" xr:uid="{00000000-0006-0000-0600-000056000000}">
      <text>
        <r>
          <rPr>
            <b/>
            <sz val="9"/>
            <color indexed="81"/>
            <rFont val="ＭＳ Ｐゴシック"/>
            <family val="3"/>
            <charset val="128"/>
          </rPr>
          <t>岩田京次:</t>
        </r>
        <r>
          <rPr>
            <sz val="9"/>
            <color indexed="81"/>
            <rFont val="ＭＳ Ｐゴシック"/>
            <family val="3"/>
            <charset val="128"/>
          </rPr>
          <t xml:space="preserve">
</t>
        </r>
      </text>
    </comment>
    <comment ref="AV35" authorId="0" shapeId="0" xr:uid="{00000000-0006-0000-0600-000057000000}">
      <text>
        <r>
          <rPr>
            <b/>
            <sz val="9"/>
            <color indexed="81"/>
            <rFont val="ＭＳ Ｐゴシック"/>
            <family val="3"/>
            <charset val="128"/>
          </rPr>
          <t>岩田京次:</t>
        </r>
        <r>
          <rPr>
            <sz val="9"/>
            <color indexed="81"/>
            <rFont val="ＭＳ Ｐゴシック"/>
            <family val="3"/>
            <charset val="128"/>
          </rPr>
          <t xml:space="preserve">
</t>
        </r>
      </text>
    </comment>
    <comment ref="AA40" authorId="0" shapeId="0" xr:uid="{00000000-0006-0000-0600-000058000000}">
      <text>
        <r>
          <rPr>
            <b/>
            <sz val="9"/>
            <color indexed="81"/>
            <rFont val="ＭＳ Ｐゴシック"/>
            <family val="3"/>
            <charset val="128"/>
          </rPr>
          <t>岩田京次:</t>
        </r>
        <r>
          <rPr>
            <sz val="9"/>
            <color indexed="81"/>
            <rFont val="ＭＳ Ｐゴシック"/>
            <family val="3"/>
            <charset val="128"/>
          </rPr>
          <t xml:space="preserve">
</t>
        </r>
      </text>
    </comment>
    <comment ref="AE40" authorId="0" shapeId="0" xr:uid="{00000000-0006-0000-0600-000059000000}">
      <text>
        <r>
          <rPr>
            <b/>
            <sz val="9"/>
            <color indexed="81"/>
            <rFont val="ＭＳ Ｐゴシック"/>
            <family val="3"/>
            <charset val="128"/>
          </rPr>
          <t>岩田京次:</t>
        </r>
        <r>
          <rPr>
            <sz val="9"/>
            <color indexed="81"/>
            <rFont val="ＭＳ Ｐゴシック"/>
            <family val="3"/>
            <charset val="128"/>
          </rPr>
          <t xml:space="preserve">
</t>
        </r>
      </text>
    </comment>
    <comment ref="AI40" authorId="0" shapeId="0" xr:uid="{00000000-0006-0000-0600-00005A000000}">
      <text>
        <r>
          <rPr>
            <b/>
            <sz val="9"/>
            <color indexed="81"/>
            <rFont val="ＭＳ Ｐゴシック"/>
            <family val="3"/>
            <charset val="128"/>
          </rPr>
          <t>岩田京次:</t>
        </r>
        <r>
          <rPr>
            <sz val="9"/>
            <color indexed="81"/>
            <rFont val="ＭＳ Ｐゴシック"/>
            <family val="3"/>
            <charset val="128"/>
          </rPr>
          <t xml:space="preserve">
</t>
        </r>
      </text>
    </comment>
    <comment ref="AM40" authorId="0" shapeId="0" xr:uid="{00000000-0006-0000-0600-00005B000000}">
      <text>
        <r>
          <rPr>
            <b/>
            <sz val="9"/>
            <color indexed="81"/>
            <rFont val="ＭＳ Ｐゴシック"/>
            <family val="3"/>
            <charset val="128"/>
          </rPr>
          <t>岩田京次:</t>
        </r>
        <r>
          <rPr>
            <sz val="9"/>
            <color indexed="81"/>
            <rFont val="ＭＳ Ｐゴシック"/>
            <family val="3"/>
            <charset val="128"/>
          </rPr>
          <t xml:space="preserve">
</t>
        </r>
      </text>
    </comment>
    <comment ref="AQ40" authorId="0" shapeId="0" xr:uid="{00000000-0006-0000-0600-00005C000000}">
      <text>
        <r>
          <rPr>
            <b/>
            <sz val="9"/>
            <color indexed="81"/>
            <rFont val="ＭＳ Ｐゴシック"/>
            <family val="3"/>
            <charset val="128"/>
          </rPr>
          <t>岩田京次:</t>
        </r>
        <r>
          <rPr>
            <sz val="9"/>
            <color indexed="81"/>
            <rFont val="ＭＳ Ｐゴシック"/>
            <family val="3"/>
            <charset val="128"/>
          </rPr>
          <t xml:space="preserve">
</t>
        </r>
      </text>
    </comment>
    <comment ref="AU40" authorId="0" shapeId="0" xr:uid="{00000000-0006-0000-0600-00005D000000}">
      <text>
        <r>
          <rPr>
            <b/>
            <sz val="9"/>
            <color indexed="81"/>
            <rFont val="ＭＳ Ｐゴシック"/>
            <family val="3"/>
            <charset val="128"/>
          </rPr>
          <t>岩田京次:</t>
        </r>
        <r>
          <rPr>
            <sz val="9"/>
            <color indexed="81"/>
            <rFont val="ＭＳ Ｐゴシック"/>
            <family val="3"/>
            <charset val="128"/>
          </rPr>
          <t xml:space="preserve">
</t>
        </r>
      </text>
    </comment>
    <comment ref="P51" authorId="0" shapeId="0" xr:uid="{00000000-0006-0000-0600-00005E000000}">
      <text>
        <r>
          <rPr>
            <b/>
            <sz val="9"/>
            <color indexed="81"/>
            <rFont val="ＭＳ Ｐゴシック"/>
            <family val="3"/>
            <charset val="128"/>
          </rPr>
          <t>岩田京次:</t>
        </r>
        <r>
          <rPr>
            <sz val="9"/>
            <color indexed="81"/>
            <rFont val="ＭＳ Ｐゴシック"/>
            <family val="3"/>
            <charset val="128"/>
          </rPr>
          <t xml:space="preserve">
</t>
        </r>
      </text>
    </comment>
    <comment ref="CU51" authorId="0" shapeId="0" xr:uid="{00000000-0006-0000-0600-00005F000000}">
      <text>
        <r>
          <rPr>
            <sz val="9"/>
            <color indexed="81"/>
            <rFont val="ＭＳ Ｐゴシック"/>
            <family val="3"/>
            <charset val="128"/>
          </rPr>
          <t>岩田京次</t>
        </r>
      </text>
    </comment>
    <comment ref="DG51" authorId="0" shapeId="0" xr:uid="{00000000-0006-0000-0600-000060000000}">
      <text>
        <r>
          <rPr>
            <sz val="9"/>
            <color indexed="81"/>
            <rFont val="ＭＳ Ｐゴシック"/>
            <family val="3"/>
            <charset val="128"/>
          </rPr>
          <t>岩田京次</t>
        </r>
      </text>
    </comment>
    <comment ref="DS51" authorId="0" shapeId="0" xr:uid="{00000000-0006-0000-0600-000061000000}">
      <text>
        <r>
          <rPr>
            <sz val="9"/>
            <color indexed="81"/>
            <rFont val="ＭＳ Ｐゴシック"/>
            <family val="3"/>
            <charset val="128"/>
          </rPr>
          <t>岩田京次</t>
        </r>
      </text>
    </comment>
    <comment ref="C54" authorId="0" shapeId="0" xr:uid="{00000000-0006-0000-0600-000062000000}">
      <text>
        <r>
          <rPr>
            <b/>
            <sz val="9"/>
            <color indexed="81"/>
            <rFont val="ＭＳ Ｐゴシック"/>
            <family val="3"/>
            <charset val="128"/>
          </rPr>
          <t>岩田京次:</t>
        </r>
        <r>
          <rPr>
            <sz val="9"/>
            <color indexed="81"/>
            <rFont val="ＭＳ Ｐゴシック"/>
            <family val="3"/>
            <charset val="128"/>
          </rPr>
          <t xml:space="preserve">
</t>
        </r>
      </text>
    </comment>
    <comment ref="BT54" authorId="0" shapeId="0" xr:uid="{00000000-0006-0000-0600-000063000000}">
      <text>
        <r>
          <rPr>
            <b/>
            <sz val="9"/>
            <color indexed="81"/>
            <rFont val="ＭＳ Ｐゴシック"/>
            <family val="3"/>
            <charset val="128"/>
          </rPr>
          <t>岩田京次:</t>
        </r>
        <r>
          <rPr>
            <sz val="9"/>
            <color indexed="81"/>
            <rFont val="ＭＳ Ｐゴシック"/>
            <family val="3"/>
            <charset val="128"/>
          </rPr>
          <t xml:space="preserve">
</t>
        </r>
      </text>
    </comment>
    <comment ref="D65" authorId="1" shapeId="0" xr:uid="{00000000-0006-0000-0600-000064000000}">
      <text>
        <r>
          <rPr>
            <b/>
            <sz val="9"/>
            <color indexed="81"/>
            <rFont val="ＭＳ Ｐゴシック"/>
            <family val="3"/>
            <charset val="128"/>
          </rPr>
          <t>iwata:</t>
        </r>
        <r>
          <rPr>
            <sz val="9"/>
            <color indexed="81"/>
            <rFont val="ＭＳ Ｐゴシック"/>
            <family val="3"/>
            <charset val="128"/>
          </rPr>
          <t xml:space="preserve">
</t>
        </r>
      </text>
    </comment>
    <comment ref="BD65" authorId="1" shapeId="0" xr:uid="{00000000-0006-0000-0600-000065000000}">
      <text>
        <r>
          <rPr>
            <b/>
            <sz val="9"/>
            <color indexed="81"/>
            <rFont val="ＭＳ Ｐゴシック"/>
            <family val="3"/>
            <charset val="128"/>
          </rPr>
          <t>iwata:</t>
        </r>
        <r>
          <rPr>
            <sz val="9"/>
            <color indexed="81"/>
            <rFont val="ＭＳ Ｐゴシック"/>
            <family val="3"/>
            <charset val="128"/>
          </rPr>
          <t xml:space="preserve">
</t>
        </r>
      </text>
    </comment>
    <comment ref="DR65" authorId="1" shapeId="0" xr:uid="{00000000-0006-0000-0600-000066000000}">
      <text>
        <r>
          <rPr>
            <b/>
            <sz val="9"/>
            <color indexed="81"/>
            <rFont val="ＭＳ Ｐゴシック"/>
            <family val="3"/>
            <charset val="128"/>
          </rPr>
          <t>iwata:</t>
        </r>
        <r>
          <rPr>
            <sz val="9"/>
            <color indexed="81"/>
            <rFont val="ＭＳ Ｐゴシック"/>
            <family val="3"/>
            <charset val="128"/>
          </rPr>
          <t xml:space="preserve">
</t>
        </r>
      </text>
    </comment>
    <comment ref="E66" authorId="2" shapeId="0" xr:uid="{00000000-0006-0000-0600-000067000000}">
      <text>
        <r>
          <rPr>
            <b/>
            <sz val="9"/>
            <color indexed="81"/>
            <rFont val="ＭＳ Ｐゴシック"/>
            <family val="3"/>
            <charset val="128"/>
          </rPr>
          <t xml:space="preserve"> :</t>
        </r>
        <r>
          <rPr>
            <sz val="9"/>
            <color indexed="81"/>
            <rFont val="ＭＳ Ｐゴシック"/>
            <family val="3"/>
            <charset val="128"/>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iwata</author>
    <author>岩田京次</author>
    <author>WS013</author>
  </authors>
  <commentList>
    <comment ref="DT11" authorId="0" shapeId="0" xr:uid="{00000000-0006-0000-0800-000001000000}">
      <text>
        <r>
          <rPr>
            <b/>
            <sz val="9"/>
            <color indexed="81"/>
            <rFont val="ＭＳ Ｐゴシック"/>
            <family val="3"/>
            <charset val="128"/>
          </rPr>
          <t>iwata:</t>
        </r>
        <r>
          <rPr>
            <sz val="9"/>
            <color indexed="81"/>
            <rFont val="ＭＳ Ｐゴシック"/>
            <family val="3"/>
            <charset val="128"/>
          </rPr>
          <t xml:space="preserve">
</t>
        </r>
      </text>
    </comment>
    <comment ref="AD18" authorId="1" shapeId="0" xr:uid="{00000000-0006-0000-0800-000002000000}">
      <text>
        <r>
          <rPr>
            <b/>
            <sz val="9"/>
            <color indexed="81"/>
            <rFont val="ＭＳ Ｐゴシック"/>
            <family val="3"/>
            <charset val="128"/>
          </rPr>
          <t>岩田京次:</t>
        </r>
        <r>
          <rPr>
            <sz val="9"/>
            <color indexed="81"/>
            <rFont val="ＭＳ Ｐゴシック"/>
            <family val="3"/>
            <charset val="128"/>
          </rPr>
          <t xml:space="preserve">
</t>
        </r>
      </text>
    </comment>
    <comment ref="AH18" authorId="1" shapeId="0" xr:uid="{00000000-0006-0000-0800-000003000000}">
      <text>
        <r>
          <rPr>
            <b/>
            <sz val="9"/>
            <color indexed="81"/>
            <rFont val="ＭＳ Ｐゴシック"/>
            <family val="3"/>
            <charset val="128"/>
          </rPr>
          <t>岩田京次:</t>
        </r>
        <r>
          <rPr>
            <sz val="9"/>
            <color indexed="81"/>
            <rFont val="ＭＳ Ｐゴシック"/>
            <family val="3"/>
            <charset val="128"/>
          </rPr>
          <t xml:space="preserve">
</t>
        </r>
      </text>
    </comment>
    <comment ref="AO18" authorId="1" shapeId="0" xr:uid="{00000000-0006-0000-0800-000004000000}">
      <text>
        <r>
          <rPr>
            <b/>
            <sz val="9"/>
            <color indexed="81"/>
            <rFont val="ＭＳ Ｐゴシック"/>
            <family val="3"/>
            <charset val="128"/>
          </rPr>
          <t>岩田京次:</t>
        </r>
        <r>
          <rPr>
            <sz val="9"/>
            <color indexed="81"/>
            <rFont val="ＭＳ Ｐゴシック"/>
            <family val="3"/>
            <charset val="128"/>
          </rPr>
          <t xml:space="preserve">
</t>
        </r>
      </text>
    </comment>
    <comment ref="AS18" authorId="1" shapeId="0" xr:uid="{00000000-0006-0000-0800-000005000000}">
      <text>
        <r>
          <rPr>
            <b/>
            <sz val="9"/>
            <color indexed="81"/>
            <rFont val="ＭＳ Ｐゴシック"/>
            <family val="3"/>
            <charset val="128"/>
          </rPr>
          <t>岩田京次:</t>
        </r>
        <r>
          <rPr>
            <sz val="9"/>
            <color indexed="81"/>
            <rFont val="ＭＳ Ｐゴシック"/>
            <family val="3"/>
            <charset val="128"/>
          </rPr>
          <t xml:space="preserve">
</t>
        </r>
      </text>
    </comment>
    <comment ref="BD18" authorId="1" shapeId="0" xr:uid="{00000000-0006-0000-0800-000006000000}">
      <text>
        <r>
          <rPr>
            <b/>
            <sz val="9"/>
            <color indexed="81"/>
            <rFont val="ＭＳ Ｐゴシック"/>
            <family val="3"/>
            <charset val="128"/>
          </rPr>
          <t>岩田京次:</t>
        </r>
        <r>
          <rPr>
            <sz val="9"/>
            <color indexed="81"/>
            <rFont val="ＭＳ Ｐゴシック"/>
            <family val="3"/>
            <charset val="128"/>
          </rPr>
          <t xml:space="preserve">
</t>
        </r>
      </text>
    </comment>
    <comment ref="BH18" authorId="1" shapeId="0" xr:uid="{00000000-0006-0000-0800-000007000000}">
      <text>
        <r>
          <rPr>
            <b/>
            <sz val="9"/>
            <color indexed="81"/>
            <rFont val="ＭＳ Ｐゴシック"/>
            <family val="3"/>
            <charset val="128"/>
          </rPr>
          <t>岩田京次:</t>
        </r>
        <r>
          <rPr>
            <sz val="9"/>
            <color indexed="81"/>
            <rFont val="ＭＳ Ｐゴシック"/>
            <family val="3"/>
            <charset val="128"/>
          </rPr>
          <t xml:space="preserve">
</t>
        </r>
      </text>
    </comment>
    <comment ref="BO18" authorId="1" shapeId="0" xr:uid="{00000000-0006-0000-0800-000008000000}">
      <text>
        <r>
          <rPr>
            <b/>
            <sz val="9"/>
            <color indexed="81"/>
            <rFont val="ＭＳ Ｐゴシック"/>
            <family val="3"/>
            <charset val="128"/>
          </rPr>
          <t>岩田京次:</t>
        </r>
        <r>
          <rPr>
            <sz val="9"/>
            <color indexed="81"/>
            <rFont val="ＭＳ Ｐゴシック"/>
            <family val="3"/>
            <charset val="128"/>
          </rPr>
          <t xml:space="preserve">
</t>
        </r>
      </text>
    </comment>
    <comment ref="BS18" authorId="1" shapeId="0" xr:uid="{00000000-0006-0000-0800-000009000000}">
      <text>
        <r>
          <rPr>
            <b/>
            <sz val="9"/>
            <color indexed="81"/>
            <rFont val="ＭＳ Ｐゴシック"/>
            <family val="3"/>
            <charset val="128"/>
          </rPr>
          <t>岩田京次:</t>
        </r>
        <r>
          <rPr>
            <sz val="9"/>
            <color indexed="81"/>
            <rFont val="ＭＳ Ｐゴシック"/>
            <family val="3"/>
            <charset val="128"/>
          </rPr>
          <t xml:space="preserve">
</t>
        </r>
      </text>
    </comment>
    <comment ref="DH18" authorId="1" shapeId="0" xr:uid="{00000000-0006-0000-0800-00000A000000}">
      <text>
        <r>
          <rPr>
            <b/>
            <sz val="9"/>
            <color indexed="81"/>
            <rFont val="ＭＳ Ｐゴシック"/>
            <family val="3"/>
            <charset val="128"/>
          </rPr>
          <t>岩田京次:</t>
        </r>
        <r>
          <rPr>
            <sz val="9"/>
            <color indexed="81"/>
            <rFont val="ＭＳ Ｐゴシック"/>
            <family val="3"/>
            <charset val="128"/>
          </rPr>
          <t xml:space="preserve">
</t>
        </r>
      </text>
    </comment>
    <comment ref="DL18" authorId="1" shapeId="0" xr:uid="{00000000-0006-0000-0800-00000B000000}">
      <text>
        <r>
          <rPr>
            <b/>
            <sz val="9"/>
            <color indexed="81"/>
            <rFont val="ＭＳ Ｐゴシック"/>
            <family val="3"/>
            <charset val="128"/>
          </rPr>
          <t>岩田京次:</t>
        </r>
        <r>
          <rPr>
            <sz val="9"/>
            <color indexed="81"/>
            <rFont val="ＭＳ Ｐゴシック"/>
            <family val="3"/>
            <charset val="128"/>
          </rPr>
          <t xml:space="preserve">
</t>
        </r>
      </text>
    </comment>
    <comment ref="DS18" authorId="1" shapeId="0" xr:uid="{00000000-0006-0000-0800-00000C000000}">
      <text>
        <r>
          <rPr>
            <b/>
            <sz val="9"/>
            <color indexed="81"/>
            <rFont val="ＭＳ Ｐゴシック"/>
            <family val="3"/>
            <charset val="128"/>
          </rPr>
          <t>岩田京次:</t>
        </r>
        <r>
          <rPr>
            <sz val="9"/>
            <color indexed="81"/>
            <rFont val="ＭＳ Ｐゴシック"/>
            <family val="3"/>
            <charset val="128"/>
          </rPr>
          <t xml:space="preserve">
</t>
        </r>
      </text>
    </comment>
    <comment ref="DW18" authorId="1" shapeId="0" xr:uid="{00000000-0006-0000-0800-00000D000000}">
      <text>
        <r>
          <rPr>
            <b/>
            <sz val="9"/>
            <color indexed="81"/>
            <rFont val="ＭＳ Ｐゴシック"/>
            <family val="3"/>
            <charset val="128"/>
          </rPr>
          <t>岩田京次:</t>
        </r>
        <r>
          <rPr>
            <sz val="9"/>
            <color indexed="81"/>
            <rFont val="ＭＳ Ｐゴシック"/>
            <family val="3"/>
            <charset val="128"/>
          </rPr>
          <t xml:space="preserve">
</t>
        </r>
      </text>
    </comment>
    <comment ref="EH18" authorId="1" shapeId="0" xr:uid="{00000000-0006-0000-0800-00000E000000}">
      <text>
        <r>
          <rPr>
            <b/>
            <sz val="9"/>
            <color indexed="81"/>
            <rFont val="ＭＳ Ｐゴシック"/>
            <family val="3"/>
            <charset val="128"/>
          </rPr>
          <t>岩田京次:</t>
        </r>
        <r>
          <rPr>
            <sz val="9"/>
            <color indexed="81"/>
            <rFont val="ＭＳ Ｐゴシック"/>
            <family val="3"/>
            <charset val="128"/>
          </rPr>
          <t xml:space="preserve">
</t>
        </r>
      </text>
    </comment>
    <comment ref="EL18" authorId="1" shapeId="0" xr:uid="{00000000-0006-0000-0800-00000F000000}">
      <text>
        <r>
          <rPr>
            <b/>
            <sz val="9"/>
            <color indexed="81"/>
            <rFont val="ＭＳ Ｐゴシック"/>
            <family val="3"/>
            <charset val="128"/>
          </rPr>
          <t>岩田京次:</t>
        </r>
        <r>
          <rPr>
            <sz val="9"/>
            <color indexed="81"/>
            <rFont val="ＭＳ Ｐゴシック"/>
            <family val="3"/>
            <charset val="128"/>
          </rPr>
          <t xml:space="preserve">
</t>
        </r>
      </text>
    </comment>
    <comment ref="ES18" authorId="1" shapeId="0" xr:uid="{00000000-0006-0000-0800-000010000000}">
      <text>
        <r>
          <rPr>
            <b/>
            <sz val="9"/>
            <color indexed="81"/>
            <rFont val="ＭＳ Ｐゴシック"/>
            <family val="3"/>
            <charset val="128"/>
          </rPr>
          <t>岩田京次:</t>
        </r>
        <r>
          <rPr>
            <sz val="9"/>
            <color indexed="81"/>
            <rFont val="ＭＳ Ｐゴシック"/>
            <family val="3"/>
            <charset val="128"/>
          </rPr>
          <t xml:space="preserve">
</t>
        </r>
      </text>
    </comment>
    <comment ref="EW18" authorId="1" shapeId="0" xr:uid="{00000000-0006-0000-0800-000011000000}">
      <text>
        <r>
          <rPr>
            <b/>
            <sz val="9"/>
            <color indexed="81"/>
            <rFont val="ＭＳ Ｐゴシック"/>
            <family val="3"/>
            <charset val="128"/>
          </rPr>
          <t>岩田京次:</t>
        </r>
        <r>
          <rPr>
            <sz val="9"/>
            <color indexed="81"/>
            <rFont val="ＭＳ Ｐゴシック"/>
            <family val="3"/>
            <charset val="128"/>
          </rPr>
          <t xml:space="preserve">
</t>
        </r>
      </text>
    </comment>
    <comment ref="FI18" authorId="1" shapeId="0" xr:uid="{00000000-0006-0000-0800-000012000000}">
      <text>
        <r>
          <rPr>
            <b/>
            <sz val="9"/>
            <color indexed="81"/>
            <rFont val="ＭＳ Ｐゴシック"/>
            <family val="3"/>
            <charset val="128"/>
          </rPr>
          <t>岩田京次:</t>
        </r>
        <r>
          <rPr>
            <sz val="9"/>
            <color indexed="81"/>
            <rFont val="ＭＳ Ｐゴシック"/>
            <family val="3"/>
            <charset val="128"/>
          </rPr>
          <t xml:space="preserve">
</t>
        </r>
      </text>
    </comment>
    <comment ref="BA21" authorId="1" shapeId="0" xr:uid="{00000000-0006-0000-0800-000013000000}">
      <text>
        <r>
          <rPr>
            <b/>
            <sz val="9"/>
            <color indexed="81"/>
            <rFont val="ＭＳ Ｐゴシック"/>
            <family val="3"/>
            <charset val="128"/>
          </rPr>
          <t>岩田京次:</t>
        </r>
        <r>
          <rPr>
            <sz val="9"/>
            <color indexed="81"/>
            <rFont val="ＭＳ Ｐゴシック"/>
            <family val="3"/>
            <charset val="128"/>
          </rPr>
          <t xml:space="preserve">
</t>
        </r>
      </text>
    </comment>
    <comment ref="BJ21" authorId="1" shapeId="0" xr:uid="{00000000-0006-0000-0800-000014000000}">
      <text>
        <r>
          <rPr>
            <b/>
            <sz val="9"/>
            <color indexed="81"/>
            <rFont val="ＭＳ Ｐゴシック"/>
            <family val="3"/>
            <charset val="128"/>
          </rPr>
          <t>岩田京次:</t>
        </r>
        <r>
          <rPr>
            <sz val="9"/>
            <color indexed="81"/>
            <rFont val="ＭＳ Ｐゴシック"/>
            <family val="3"/>
            <charset val="128"/>
          </rPr>
          <t xml:space="preserve">
</t>
        </r>
      </text>
    </comment>
    <comment ref="BV21" authorId="1" shapeId="0" xr:uid="{00000000-0006-0000-0800-000015000000}">
      <text>
        <r>
          <rPr>
            <b/>
            <sz val="9"/>
            <color indexed="81"/>
            <rFont val="ＭＳ Ｐゴシック"/>
            <family val="3"/>
            <charset val="128"/>
          </rPr>
          <t>岩田京次:</t>
        </r>
        <r>
          <rPr>
            <sz val="9"/>
            <color indexed="81"/>
            <rFont val="ＭＳ Ｐゴシック"/>
            <family val="3"/>
            <charset val="128"/>
          </rPr>
          <t xml:space="preserve">
</t>
        </r>
      </text>
    </comment>
    <comment ref="CE21" authorId="1" shapeId="0" xr:uid="{00000000-0006-0000-0800-000016000000}">
      <text>
        <r>
          <rPr>
            <b/>
            <sz val="9"/>
            <color indexed="81"/>
            <rFont val="ＭＳ Ｐゴシック"/>
            <family val="3"/>
            <charset val="128"/>
          </rPr>
          <t>岩田京次:</t>
        </r>
        <r>
          <rPr>
            <sz val="9"/>
            <color indexed="81"/>
            <rFont val="ＭＳ Ｐゴシック"/>
            <family val="3"/>
            <charset val="128"/>
          </rPr>
          <t xml:space="preserve">
</t>
        </r>
      </text>
    </comment>
    <comment ref="BA23" authorId="1" shapeId="0" xr:uid="{00000000-0006-0000-0800-000017000000}">
      <text>
        <r>
          <rPr>
            <b/>
            <sz val="9"/>
            <color indexed="81"/>
            <rFont val="ＭＳ Ｐゴシック"/>
            <family val="3"/>
            <charset val="128"/>
          </rPr>
          <t>岩田京次:</t>
        </r>
        <r>
          <rPr>
            <sz val="9"/>
            <color indexed="81"/>
            <rFont val="ＭＳ Ｐゴシック"/>
            <family val="3"/>
            <charset val="128"/>
          </rPr>
          <t xml:space="preserve">
</t>
        </r>
      </text>
    </comment>
    <comment ref="BJ23" authorId="1" shapeId="0" xr:uid="{00000000-0006-0000-0800-000018000000}">
      <text>
        <r>
          <rPr>
            <b/>
            <sz val="9"/>
            <color indexed="81"/>
            <rFont val="ＭＳ Ｐゴシック"/>
            <family val="3"/>
            <charset val="128"/>
          </rPr>
          <t>岩田京次:</t>
        </r>
        <r>
          <rPr>
            <sz val="9"/>
            <color indexed="81"/>
            <rFont val="ＭＳ Ｐゴシック"/>
            <family val="3"/>
            <charset val="128"/>
          </rPr>
          <t xml:space="preserve">
</t>
        </r>
      </text>
    </comment>
    <comment ref="BV23" authorId="1" shapeId="0" xr:uid="{00000000-0006-0000-0800-000019000000}">
      <text>
        <r>
          <rPr>
            <b/>
            <sz val="9"/>
            <color indexed="81"/>
            <rFont val="ＭＳ Ｐゴシック"/>
            <family val="3"/>
            <charset val="128"/>
          </rPr>
          <t>岩田京次:</t>
        </r>
        <r>
          <rPr>
            <sz val="9"/>
            <color indexed="81"/>
            <rFont val="ＭＳ Ｐゴシック"/>
            <family val="3"/>
            <charset val="128"/>
          </rPr>
          <t xml:space="preserve">
</t>
        </r>
      </text>
    </comment>
    <comment ref="CE23" authorId="1" shapeId="0" xr:uid="{00000000-0006-0000-0800-00001A000000}">
      <text>
        <r>
          <rPr>
            <b/>
            <sz val="9"/>
            <color indexed="81"/>
            <rFont val="ＭＳ Ｐゴシック"/>
            <family val="3"/>
            <charset val="128"/>
          </rPr>
          <t>岩田京次:</t>
        </r>
        <r>
          <rPr>
            <sz val="9"/>
            <color indexed="81"/>
            <rFont val="ＭＳ Ｐゴシック"/>
            <family val="3"/>
            <charset val="128"/>
          </rPr>
          <t xml:space="preserve">
</t>
        </r>
      </text>
    </comment>
    <comment ref="Z30" authorId="1" shapeId="0" xr:uid="{00000000-0006-0000-0800-00001B000000}">
      <text>
        <r>
          <rPr>
            <b/>
            <sz val="9"/>
            <color indexed="81"/>
            <rFont val="ＭＳ Ｐゴシック"/>
            <family val="3"/>
            <charset val="128"/>
          </rPr>
          <t>岩田京次:</t>
        </r>
        <r>
          <rPr>
            <sz val="9"/>
            <color indexed="81"/>
            <rFont val="ＭＳ Ｐゴシック"/>
            <family val="3"/>
            <charset val="128"/>
          </rPr>
          <t xml:space="preserve">
</t>
        </r>
      </text>
    </comment>
    <comment ref="AD30" authorId="1" shapeId="0" xr:uid="{00000000-0006-0000-0800-00001C000000}">
      <text>
        <r>
          <rPr>
            <b/>
            <sz val="9"/>
            <color indexed="81"/>
            <rFont val="ＭＳ Ｐゴシック"/>
            <family val="3"/>
            <charset val="128"/>
          </rPr>
          <t>岩田京次:</t>
        </r>
        <r>
          <rPr>
            <sz val="9"/>
            <color indexed="81"/>
            <rFont val="ＭＳ Ｐゴシック"/>
            <family val="3"/>
            <charset val="128"/>
          </rPr>
          <t xml:space="preserve">
</t>
        </r>
      </text>
    </comment>
    <comment ref="AH30" authorId="1" shapeId="0" xr:uid="{00000000-0006-0000-0800-00001D000000}">
      <text>
        <r>
          <rPr>
            <b/>
            <sz val="9"/>
            <color indexed="81"/>
            <rFont val="ＭＳ Ｐゴシック"/>
            <family val="3"/>
            <charset val="128"/>
          </rPr>
          <t>岩田京次:</t>
        </r>
        <r>
          <rPr>
            <sz val="9"/>
            <color indexed="81"/>
            <rFont val="ＭＳ Ｐゴシック"/>
            <family val="3"/>
            <charset val="128"/>
          </rPr>
          <t xml:space="preserve">
</t>
        </r>
      </text>
    </comment>
    <comment ref="AL30" authorId="1" shapeId="0" xr:uid="{00000000-0006-0000-0800-00001E000000}">
      <text>
        <r>
          <rPr>
            <b/>
            <sz val="9"/>
            <color indexed="81"/>
            <rFont val="ＭＳ Ｐゴシック"/>
            <family val="3"/>
            <charset val="128"/>
          </rPr>
          <t>岩田京次:</t>
        </r>
        <r>
          <rPr>
            <sz val="9"/>
            <color indexed="81"/>
            <rFont val="ＭＳ Ｐゴシック"/>
            <family val="3"/>
            <charset val="128"/>
          </rPr>
          <t xml:space="preserve">
</t>
        </r>
      </text>
    </comment>
    <comment ref="AP30" authorId="1" shapeId="0" xr:uid="{00000000-0006-0000-0800-00001F000000}">
      <text>
        <r>
          <rPr>
            <b/>
            <sz val="9"/>
            <color indexed="81"/>
            <rFont val="ＭＳ Ｐゴシック"/>
            <family val="3"/>
            <charset val="128"/>
          </rPr>
          <t>岩田京次:</t>
        </r>
        <r>
          <rPr>
            <sz val="9"/>
            <color indexed="81"/>
            <rFont val="ＭＳ Ｐゴシック"/>
            <family val="3"/>
            <charset val="128"/>
          </rPr>
          <t xml:space="preserve">
</t>
        </r>
      </text>
    </comment>
    <comment ref="AT30" authorId="1" shapeId="0" xr:uid="{00000000-0006-0000-0800-000020000000}">
      <text>
        <r>
          <rPr>
            <b/>
            <sz val="9"/>
            <color indexed="81"/>
            <rFont val="ＭＳ Ｐゴシック"/>
            <family val="3"/>
            <charset val="128"/>
          </rPr>
          <t>岩田京次:</t>
        </r>
        <r>
          <rPr>
            <sz val="9"/>
            <color indexed="81"/>
            <rFont val="ＭＳ Ｐゴシック"/>
            <family val="3"/>
            <charset val="128"/>
          </rPr>
          <t xml:space="preserve">
</t>
        </r>
      </text>
    </comment>
    <comment ref="AX30" authorId="1" shapeId="0" xr:uid="{00000000-0006-0000-0800-000021000000}">
      <text>
        <r>
          <rPr>
            <b/>
            <sz val="9"/>
            <color indexed="81"/>
            <rFont val="ＭＳ Ｐゴシック"/>
            <family val="3"/>
            <charset val="128"/>
          </rPr>
          <t>岩田京次:</t>
        </r>
        <r>
          <rPr>
            <sz val="9"/>
            <color indexed="81"/>
            <rFont val="ＭＳ Ｐゴシック"/>
            <family val="3"/>
            <charset val="128"/>
          </rPr>
          <t xml:space="preserve">
</t>
        </r>
      </text>
    </comment>
    <comment ref="BB30" authorId="1" shapeId="0" xr:uid="{00000000-0006-0000-0800-000022000000}">
      <text>
        <r>
          <rPr>
            <b/>
            <sz val="9"/>
            <color indexed="81"/>
            <rFont val="ＭＳ Ｐゴシック"/>
            <family val="3"/>
            <charset val="128"/>
          </rPr>
          <t>岩田京次:</t>
        </r>
        <r>
          <rPr>
            <sz val="9"/>
            <color indexed="81"/>
            <rFont val="ＭＳ Ｐゴシック"/>
            <family val="3"/>
            <charset val="128"/>
          </rPr>
          <t xml:space="preserve">
</t>
        </r>
      </text>
    </comment>
    <comment ref="BF30" authorId="1" shapeId="0" xr:uid="{00000000-0006-0000-0800-000023000000}">
      <text>
        <r>
          <rPr>
            <b/>
            <sz val="9"/>
            <color indexed="81"/>
            <rFont val="ＭＳ Ｐゴシック"/>
            <family val="3"/>
            <charset val="128"/>
          </rPr>
          <t>岩田京次:</t>
        </r>
        <r>
          <rPr>
            <sz val="9"/>
            <color indexed="81"/>
            <rFont val="ＭＳ Ｐゴシック"/>
            <family val="3"/>
            <charset val="128"/>
          </rPr>
          <t xml:space="preserve">
</t>
        </r>
      </text>
    </comment>
    <comment ref="BJ30" authorId="1" shapeId="0" xr:uid="{00000000-0006-0000-0800-000024000000}">
      <text>
        <r>
          <rPr>
            <b/>
            <sz val="9"/>
            <color indexed="81"/>
            <rFont val="ＭＳ Ｐゴシック"/>
            <family val="3"/>
            <charset val="128"/>
          </rPr>
          <t>岩田京次:</t>
        </r>
        <r>
          <rPr>
            <sz val="9"/>
            <color indexed="81"/>
            <rFont val="ＭＳ Ｐゴシック"/>
            <family val="3"/>
            <charset val="128"/>
          </rPr>
          <t xml:space="preserve">
</t>
        </r>
      </text>
    </comment>
    <comment ref="BO30" authorId="1" shapeId="0" xr:uid="{00000000-0006-0000-0800-000025000000}">
      <text>
        <r>
          <rPr>
            <b/>
            <sz val="9"/>
            <color indexed="81"/>
            <rFont val="ＭＳ Ｐゴシック"/>
            <family val="3"/>
            <charset val="128"/>
          </rPr>
          <t>岩田京次:</t>
        </r>
        <r>
          <rPr>
            <sz val="9"/>
            <color indexed="81"/>
            <rFont val="ＭＳ Ｐゴシック"/>
            <family val="3"/>
            <charset val="128"/>
          </rPr>
          <t xml:space="preserve">
</t>
        </r>
      </text>
    </comment>
    <comment ref="BS30" authorId="1" shapeId="0" xr:uid="{00000000-0006-0000-0800-000026000000}">
      <text>
        <r>
          <rPr>
            <b/>
            <sz val="9"/>
            <color indexed="81"/>
            <rFont val="ＭＳ Ｐゴシック"/>
            <family val="3"/>
            <charset val="128"/>
          </rPr>
          <t>岩田京次:</t>
        </r>
        <r>
          <rPr>
            <sz val="9"/>
            <color indexed="81"/>
            <rFont val="ＭＳ Ｐゴシック"/>
            <family val="3"/>
            <charset val="128"/>
          </rPr>
          <t xml:space="preserve">
</t>
        </r>
      </text>
    </comment>
    <comment ref="BW30" authorId="1" shapeId="0" xr:uid="{00000000-0006-0000-0800-000027000000}">
      <text>
        <r>
          <rPr>
            <b/>
            <sz val="9"/>
            <color indexed="81"/>
            <rFont val="ＭＳ Ｐゴシック"/>
            <family val="3"/>
            <charset val="128"/>
          </rPr>
          <t>岩田京次:</t>
        </r>
        <r>
          <rPr>
            <sz val="9"/>
            <color indexed="81"/>
            <rFont val="ＭＳ Ｐゴシック"/>
            <family val="3"/>
            <charset val="128"/>
          </rPr>
          <t xml:space="preserve">
</t>
        </r>
      </text>
    </comment>
    <comment ref="CA30" authorId="1" shapeId="0" xr:uid="{00000000-0006-0000-0800-000028000000}">
      <text>
        <r>
          <rPr>
            <b/>
            <sz val="9"/>
            <color indexed="81"/>
            <rFont val="ＭＳ Ｐゴシック"/>
            <family val="3"/>
            <charset val="128"/>
          </rPr>
          <t>岩田京次:</t>
        </r>
        <r>
          <rPr>
            <sz val="9"/>
            <color indexed="81"/>
            <rFont val="ＭＳ Ｐゴシック"/>
            <family val="3"/>
            <charset val="128"/>
          </rPr>
          <t xml:space="preserve">
</t>
        </r>
      </text>
    </comment>
    <comment ref="CE30" authorId="1" shapeId="0" xr:uid="{00000000-0006-0000-0800-000029000000}">
      <text>
        <r>
          <rPr>
            <b/>
            <sz val="9"/>
            <color indexed="81"/>
            <rFont val="ＭＳ Ｐゴシック"/>
            <family val="3"/>
            <charset val="128"/>
          </rPr>
          <t>岩田京次:</t>
        </r>
        <r>
          <rPr>
            <sz val="9"/>
            <color indexed="81"/>
            <rFont val="ＭＳ Ｐゴシック"/>
            <family val="3"/>
            <charset val="128"/>
          </rPr>
          <t xml:space="preserve">
</t>
        </r>
      </text>
    </comment>
    <comment ref="CI30" authorId="1" shapeId="0" xr:uid="{00000000-0006-0000-0800-00002A000000}">
      <text>
        <r>
          <rPr>
            <b/>
            <sz val="9"/>
            <color indexed="81"/>
            <rFont val="ＭＳ Ｐゴシック"/>
            <family val="3"/>
            <charset val="128"/>
          </rPr>
          <t>岩田京次:</t>
        </r>
        <r>
          <rPr>
            <sz val="9"/>
            <color indexed="81"/>
            <rFont val="ＭＳ Ｐゴシック"/>
            <family val="3"/>
            <charset val="128"/>
          </rPr>
          <t xml:space="preserve">
</t>
        </r>
      </text>
    </comment>
    <comment ref="CM30" authorId="1" shapeId="0" xr:uid="{00000000-0006-0000-0800-00002B000000}">
      <text>
        <r>
          <rPr>
            <b/>
            <sz val="9"/>
            <color indexed="81"/>
            <rFont val="ＭＳ Ｐゴシック"/>
            <family val="3"/>
            <charset val="128"/>
          </rPr>
          <t>岩田京次:</t>
        </r>
        <r>
          <rPr>
            <sz val="9"/>
            <color indexed="81"/>
            <rFont val="ＭＳ Ｐゴシック"/>
            <family val="3"/>
            <charset val="128"/>
          </rPr>
          <t xml:space="preserve">
</t>
        </r>
      </text>
    </comment>
    <comment ref="CQ30" authorId="1" shapeId="0" xr:uid="{00000000-0006-0000-0800-00002C000000}">
      <text>
        <r>
          <rPr>
            <b/>
            <sz val="9"/>
            <color indexed="81"/>
            <rFont val="ＭＳ Ｐゴシック"/>
            <family val="3"/>
            <charset val="128"/>
          </rPr>
          <t>岩田京次:</t>
        </r>
        <r>
          <rPr>
            <sz val="9"/>
            <color indexed="81"/>
            <rFont val="ＭＳ Ｐゴシック"/>
            <family val="3"/>
            <charset val="128"/>
          </rPr>
          <t xml:space="preserve">
</t>
        </r>
      </text>
    </comment>
    <comment ref="CU30" authorId="1" shapeId="0" xr:uid="{00000000-0006-0000-0800-00002D000000}">
      <text>
        <r>
          <rPr>
            <b/>
            <sz val="9"/>
            <color indexed="81"/>
            <rFont val="ＭＳ Ｐゴシック"/>
            <family val="3"/>
            <charset val="128"/>
          </rPr>
          <t>岩田京次:</t>
        </r>
        <r>
          <rPr>
            <sz val="9"/>
            <color indexed="81"/>
            <rFont val="ＭＳ Ｐゴシック"/>
            <family val="3"/>
            <charset val="128"/>
          </rPr>
          <t xml:space="preserve">
</t>
        </r>
      </text>
    </comment>
    <comment ref="CY30" authorId="1" shapeId="0" xr:uid="{00000000-0006-0000-0800-00002E000000}">
      <text>
        <r>
          <rPr>
            <b/>
            <sz val="9"/>
            <color indexed="81"/>
            <rFont val="ＭＳ Ｐゴシック"/>
            <family val="3"/>
            <charset val="128"/>
          </rPr>
          <t>岩田京次:</t>
        </r>
        <r>
          <rPr>
            <sz val="9"/>
            <color indexed="81"/>
            <rFont val="ＭＳ Ｐゴシック"/>
            <family val="3"/>
            <charset val="128"/>
          </rPr>
          <t xml:space="preserve">
</t>
        </r>
      </text>
    </comment>
    <comment ref="DD30" authorId="1" shapeId="0" xr:uid="{00000000-0006-0000-0800-00002F000000}">
      <text>
        <r>
          <rPr>
            <b/>
            <sz val="9"/>
            <color indexed="81"/>
            <rFont val="ＭＳ Ｐゴシック"/>
            <family val="3"/>
            <charset val="128"/>
          </rPr>
          <t>岩田京次:</t>
        </r>
        <r>
          <rPr>
            <sz val="9"/>
            <color indexed="81"/>
            <rFont val="ＭＳ Ｐゴシック"/>
            <family val="3"/>
            <charset val="128"/>
          </rPr>
          <t xml:space="preserve">
</t>
        </r>
      </text>
    </comment>
    <comment ref="DH30" authorId="1" shapeId="0" xr:uid="{00000000-0006-0000-0800-000030000000}">
      <text>
        <r>
          <rPr>
            <b/>
            <sz val="9"/>
            <color indexed="81"/>
            <rFont val="ＭＳ Ｐゴシック"/>
            <family val="3"/>
            <charset val="128"/>
          </rPr>
          <t>岩田京次:</t>
        </r>
        <r>
          <rPr>
            <sz val="9"/>
            <color indexed="81"/>
            <rFont val="ＭＳ Ｐゴシック"/>
            <family val="3"/>
            <charset val="128"/>
          </rPr>
          <t xml:space="preserve">
</t>
        </r>
      </text>
    </comment>
    <comment ref="DL30" authorId="1" shapeId="0" xr:uid="{00000000-0006-0000-0800-000031000000}">
      <text>
        <r>
          <rPr>
            <b/>
            <sz val="9"/>
            <color indexed="81"/>
            <rFont val="ＭＳ Ｐゴシック"/>
            <family val="3"/>
            <charset val="128"/>
          </rPr>
          <t>岩田京次:</t>
        </r>
        <r>
          <rPr>
            <sz val="9"/>
            <color indexed="81"/>
            <rFont val="ＭＳ Ｐゴシック"/>
            <family val="3"/>
            <charset val="128"/>
          </rPr>
          <t xml:space="preserve">
</t>
        </r>
      </text>
    </comment>
    <comment ref="DP30" authorId="1" shapeId="0" xr:uid="{00000000-0006-0000-0800-000032000000}">
      <text>
        <r>
          <rPr>
            <b/>
            <sz val="9"/>
            <color indexed="81"/>
            <rFont val="ＭＳ Ｐゴシック"/>
            <family val="3"/>
            <charset val="128"/>
          </rPr>
          <t>岩田京次:</t>
        </r>
        <r>
          <rPr>
            <sz val="9"/>
            <color indexed="81"/>
            <rFont val="ＭＳ Ｐゴシック"/>
            <family val="3"/>
            <charset val="128"/>
          </rPr>
          <t xml:space="preserve">
</t>
        </r>
      </text>
    </comment>
    <comment ref="DT30" authorId="1" shapeId="0" xr:uid="{00000000-0006-0000-0800-000033000000}">
      <text>
        <r>
          <rPr>
            <b/>
            <sz val="9"/>
            <color indexed="81"/>
            <rFont val="ＭＳ Ｐゴシック"/>
            <family val="3"/>
            <charset val="128"/>
          </rPr>
          <t>岩田京次:</t>
        </r>
        <r>
          <rPr>
            <sz val="9"/>
            <color indexed="81"/>
            <rFont val="ＭＳ Ｐゴシック"/>
            <family val="3"/>
            <charset val="128"/>
          </rPr>
          <t xml:space="preserve">
</t>
        </r>
      </text>
    </comment>
    <comment ref="DX30" authorId="1" shapeId="0" xr:uid="{00000000-0006-0000-0800-000034000000}">
      <text>
        <r>
          <rPr>
            <b/>
            <sz val="9"/>
            <color indexed="81"/>
            <rFont val="ＭＳ Ｐゴシック"/>
            <family val="3"/>
            <charset val="128"/>
          </rPr>
          <t>岩田京次:</t>
        </r>
        <r>
          <rPr>
            <sz val="9"/>
            <color indexed="81"/>
            <rFont val="ＭＳ Ｐゴシック"/>
            <family val="3"/>
            <charset val="128"/>
          </rPr>
          <t xml:space="preserve">
</t>
        </r>
      </text>
    </comment>
    <comment ref="EB30" authorId="1" shapeId="0" xr:uid="{00000000-0006-0000-0800-000035000000}">
      <text>
        <r>
          <rPr>
            <b/>
            <sz val="9"/>
            <color indexed="81"/>
            <rFont val="ＭＳ Ｐゴシック"/>
            <family val="3"/>
            <charset val="128"/>
          </rPr>
          <t>岩田京次:</t>
        </r>
        <r>
          <rPr>
            <sz val="9"/>
            <color indexed="81"/>
            <rFont val="ＭＳ Ｐゴシック"/>
            <family val="3"/>
            <charset val="128"/>
          </rPr>
          <t xml:space="preserve">
</t>
        </r>
      </text>
    </comment>
    <comment ref="EF30" authorId="1" shapeId="0" xr:uid="{00000000-0006-0000-0800-000036000000}">
      <text>
        <r>
          <rPr>
            <b/>
            <sz val="9"/>
            <color indexed="81"/>
            <rFont val="ＭＳ Ｐゴシック"/>
            <family val="3"/>
            <charset val="128"/>
          </rPr>
          <t>岩田京次:</t>
        </r>
        <r>
          <rPr>
            <sz val="9"/>
            <color indexed="81"/>
            <rFont val="ＭＳ Ｐゴシック"/>
            <family val="3"/>
            <charset val="128"/>
          </rPr>
          <t xml:space="preserve">
</t>
        </r>
      </text>
    </comment>
    <comment ref="EJ30" authorId="1" shapeId="0" xr:uid="{00000000-0006-0000-0800-000037000000}">
      <text>
        <r>
          <rPr>
            <b/>
            <sz val="9"/>
            <color indexed="81"/>
            <rFont val="ＭＳ Ｐゴシック"/>
            <family val="3"/>
            <charset val="128"/>
          </rPr>
          <t>岩田京次:</t>
        </r>
        <r>
          <rPr>
            <sz val="9"/>
            <color indexed="81"/>
            <rFont val="ＭＳ Ｐゴシック"/>
            <family val="3"/>
            <charset val="128"/>
          </rPr>
          <t xml:space="preserve">
</t>
        </r>
      </text>
    </comment>
    <comment ref="EN30" authorId="1" shapeId="0" xr:uid="{00000000-0006-0000-0800-000038000000}">
      <text>
        <r>
          <rPr>
            <b/>
            <sz val="9"/>
            <color indexed="81"/>
            <rFont val="ＭＳ Ｐゴシック"/>
            <family val="3"/>
            <charset val="128"/>
          </rPr>
          <t>岩田京次:</t>
        </r>
        <r>
          <rPr>
            <sz val="9"/>
            <color indexed="81"/>
            <rFont val="ＭＳ Ｐゴシック"/>
            <family val="3"/>
            <charset val="128"/>
          </rPr>
          <t xml:space="preserve">
</t>
        </r>
      </text>
    </comment>
    <comment ref="ES30" authorId="1" shapeId="0" xr:uid="{00000000-0006-0000-0800-000039000000}">
      <text>
        <r>
          <rPr>
            <b/>
            <sz val="9"/>
            <color indexed="81"/>
            <rFont val="ＭＳ Ｐゴシック"/>
            <family val="3"/>
            <charset val="128"/>
          </rPr>
          <t>岩田京次:</t>
        </r>
        <r>
          <rPr>
            <sz val="9"/>
            <color indexed="81"/>
            <rFont val="ＭＳ Ｐゴシック"/>
            <family val="3"/>
            <charset val="128"/>
          </rPr>
          <t xml:space="preserve">
</t>
        </r>
      </text>
    </comment>
    <comment ref="EW30" authorId="1" shapeId="0" xr:uid="{00000000-0006-0000-0800-00003A000000}">
      <text>
        <r>
          <rPr>
            <b/>
            <sz val="9"/>
            <color indexed="81"/>
            <rFont val="ＭＳ Ｐゴシック"/>
            <family val="3"/>
            <charset val="128"/>
          </rPr>
          <t>岩田京次:</t>
        </r>
        <r>
          <rPr>
            <sz val="9"/>
            <color indexed="81"/>
            <rFont val="ＭＳ Ｐゴシック"/>
            <family val="3"/>
            <charset val="128"/>
          </rPr>
          <t xml:space="preserve">
</t>
        </r>
      </text>
    </comment>
    <comment ref="FA30" authorId="1" shapeId="0" xr:uid="{00000000-0006-0000-0800-00003B000000}">
      <text>
        <r>
          <rPr>
            <b/>
            <sz val="9"/>
            <color indexed="81"/>
            <rFont val="ＭＳ Ｐゴシック"/>
            <family val="3"/>
            <charset val="128"/>
          </rPr>
          <t>岩田京次:</t>
        </r>
        <r>
          <rPr>
            <sz val="9"/>
            <color indexed="81"/>
            <rFont val="ＭＳ Ｐゴシック"/>
            <family val="3"/>
            <charset val="128"/>
          </rPr>
          <t xml:space="preserve">
</t>
        </r>
      </text>
    </comment>
    <comment ref="FE30" authorId="1" shapeId="0" xr:uid="{00000000-0006-0000-0800-00003C000000}">
      <text>
        <r>
          <rPr>
            <b/>
            <sz val="9"/>
            <color indexed="81"/>
            <rFont val="ＭＳ Ｐゴシック"/>
            <family val="3"/>
            <charset val="128"/>
          </rPr>
          <t>岩田京次:</t>
        </r>
        <r>
          <rPr>
            <sz val="9"/>
            <color indexed="81"/>
            <rFont val="ＭＳ Ｐゴシック"/>
            <family val="3"/>
            <charset val="128"/>
          </rPr>
          <t xml:space="preserve">
</t>
        </r>
      </text>
    </comment>
    <comment ref="FI30" authorId="1" shapeId="0" xr:uid="{00000000-0006-0000-0800-00003D000000}">
      <text>
        <r>
          <rPr>
            <b/>
            <sz val="9"/>
            <color indexed="81"/>
            <rFont val="ＭＳ Ｐゴシック"/>
            <family val="3"/>
            <charset val="128"/>
          </rPr>
          <t>岩田京次:</t>
        </r>
        <r>
          <rPr>
            <sz val="9"/>
            <color indexed="81"/>
            <rFont val="ＭＳ Ｐゴシック"/>
            <family val="3"/>
            <charset val="128"/>
          </rPr>
          <t xml:space="preserve">
</t>
        </r>
      </text>
    </comment>
    <comment ref="FM30" authorId="1" shapeId="0" xr:uid="{00000000-0006-0000-0800-00003E000000}">
      <text>
        <r>
          <rPr>
            <b/>
            <sz val="9"/>
            <color indexed="81"/>
            <rFont val="ＭＳ Ｐゴシック"/>
            <family val="3"/>
            <charset val="128"/>
          </rPr>
          <t>岩田京次:</t>
        </r>
        <r>
          <rPr>
            <sz val="9"/>
            <color indexed="81"/>
            <rFont val="ＭＳ Ｐゴシック"/>
            <family val="3"/>
            <charset val="128"/>
          </rPr>
          <t xml:space="preserve">
</t>
        </r>
      </text>
    </comment>
    <comment ref="FQ30" authorId="1" shapeId="0" xr:uid="{00000000-0006-0000-0800-00003F000000}">
      <text>
        <r>
          <rPr>
            <b/>
            <sz val="9"/>
            <color indexed="81"/>
            <rFont val="ＭＳ Ｐゴシック"/>
            <family val="3"/>
            <charset val="128"/>
          </rPr>
          <t>岩田京次:</t>
        </r>
        <r>
          <rPr>
            <sz val="9"/>
            <color indexed="81"/>
            <rFont val="ＭＳ Ｐゴシック"/>
            <family val="3"/>
            <charset val="128"/>
          </rPr>
          <t xml:space="preserve">
</t>
        </r>
      </text>
    </comment>
    <comment ref="FU30" authorId="1" shapeId="0" xr:uid="{00000000-0006-0000-0800-000040000000}">
      <text>
        <r>
          <rPr>
            <b/>
            <sz val="9"/>
            <color indexed="81"/>
            <rFont val="ＭＳ Ｐゴシック"/>
            <family val="3"/>
            <charset val="128"/>
          </rPr>
          <t>岩田京次:</t>
        </r>
        <r>
          <rPr>
            <sz val="9"/>
            <color indexed="81"/>
            <rFont val="ＭＳ Ｐゴシック"/>
            <family val="3"/>
            <charset val="128"/>
          </rPr>
          <t xml:space="preserve">
</t>
        </r>
      </text>
    </comment>
    <comment ref="FY30" authorId="1" shapeId="0" xr:uid="{00000000-0006-0000-0800-000041000000}">
      <text>
        <r>
          <rPr>
            <b/>
            <sz val="9"/>
            <color indexed="81"/>
            <rFont val="ＭＳ Ｐゴシック"/>
            <family val="3"/>
            <charset val="128"/>
          </rPr>
          <t>岩田京次:</t>
        </r>
        <r>
          <rPr>
            <sz val="9"/>
            <color indexed="81"/>
            <rFont val="ＭＳ Ｐゴシック"/>
            <family val="3"/>
            <charset val="128"/>
          </rPr>
          <t xml:space="preserve">
</t>
        </r>
      </text>
    </comment>
    <comment ref="GC30" authorId="1" shapeId="0" xr:uid="{00000000-0006-0000-0800-000042000000}">
      <text>
        <r>
          <rPr>
            <b/>
            <sz val="9"/>
            <color indexed="81"/>
            <rFont val="ＭＳ Ｐゴシック"/>
            <family val="3"/>
            <charset val="128"/>
          </rPr>
          <t>岩田京次:</t>
        </r>
        <r>
          <rPr>
            <sz val="9"/>
            <color indexed="81"/>
            <rFont val="ＭＳ Ｐゴシック"/>
            <family val="3"/>
            <charset val="128"/>
          </rPr>
          <t xml:space="preserve">
</t>
        </r>
      </text>
    </comment>
    <comment ref="AN33" authorId="1" shapeId="0" xr:uid="{00000000-0006-0000-0800-000043000000}">
      <text/>
    </comment>
    <comment ref="CC33" authorId="1" shapeId="0" xr:uid="{00000000-0006-0000-0800-000044000000}">
      <text/>
    </comment>
    <comment ref="D34" authorId="2" shapeId="0" xr:uid="{00000000-0006-0000-0800-000045000000}">
      <text>
        <r>
          <rPr>
            <b/>
            <sz val="9"/>
            <color indexed="81"/>
            <rFont val="ＭＳ Ｐゴシック"/>
            <family val="3"/>
            <charset val="128"/>
          </rPr>
          <t>iwata</t>
        </r>
      </text>
    </comment>
    <comment ref="AN36" authorId="1" shapeId="0" xr:uid="{00000000-0006-0000-0800-000046000000}">
      <text/>
    </comment>
    <comment ref="CC36" authorId="1" shapeId="0" xr:uid="{00000000-0006-0000-0800-000047000000}">
      <text/>
    </comment>
    <comment ref="Z41" authorId="1" shapeId="0" xr:uid="{00000000-0006-0000-0800-000048000000}">
      <text>
        <r>
          <rPr>
            <b/>
            <sz val="9"/>
            <color indexed="81"/>
            <rFont val="ＭＳ Ｐゴシック"/>
            <family val="3"/>
            <charset val="128"/>
          </rPr>
          <t>岩田京次:</t>
        </r>
        <r>
          <rPr>
            <sz val="9"/>
            <color indexed="81"/>
            <rFont val="ＭＳ Ｐゴシック"/>
            <family val="3"/>
            <charset val="128"/>
          </rPr>
          <t xml:space="preserve">
</t>
        </r>
      </text>
    </comment>
    <comment ref="AD41" authorId="1" shapeId="0" xr:uid="{00000000-0006-0000-0800-000049000000}">
      <text>
        <r>
          <rPr>
            <b/>
            <sz val="9"/>
            <color indexed="81"/>
            <rFont val="ＭＳ Ｐゴシック"/>
            <family val="3"/>
            <charset val="128"/>
          </rPr>
          <t>岩田京次:</t>
        </r>
        <r>
          <rPr>
            <sz val="9"/>
            <color indexed="81"/>
            <rFont val="ＭＳ Ｐゴシック"/>
            <family val="3"/>
            <charset val="128"/>
          </rPr>
          <t xml:space="preserve">
</t>
        </r>
      </text>
    </comment>
    <comment ref="AH41" authorId="1" shapeId="0" xr:uid="{00000000-0006-0000-0800-00004A000000}">
      <text>
        <r>
          <rPr>
            <b/>
            <sz val="9"/>
            <color indexed="81"/>
            <rFont val="ＭＳ Ｐゴシック"/>
            <family val="3"/>
            <charset val="128"/>
          </rPr>
          <t>岩田京次:</t>
        </r>
        <r>
          <rPr>
            <sz val="9"/>
            <color indexed="81"/>
            <rFont val="ＭＳ Ｐゴシック"/>
            <family val="3"/>
            <charset val="128"/>
          </rPr>
          <t xml:space="preserve">
</t>
        </r>
      </text>
    </comment>
    <comment ref="AL41" authorId="1" shapeId="0" xr:uid="{00000000-0006-0000-0800-00004B000000}">
      <text>
        <r>
          <rPr>
            <b/>
            <sz val="9"/>
            <color indexed="81"/>
            <rFont val="ＭＳ Ｐゴシック"/>
            <family val="3"/>
            <charset val="128"/>
          </rPr>
          <t>岩田京次:</t>
        </r>
        <r>
          <rPr>
            <sz val="9"/>
            <color indexed="81"/>
            <rFont val="ＭＳ Ｐゴシック"/>
            <family val="3"/>
            <charset val="128"/>
          </rPr>
          <t xml:space="preserve">
</t>
        </r>
      </text>
    </comment>
    <comment ref="AP41" authorId="1" shapeId="0" xr:uid="{00000000-0006-0000-0800-00004C000000}">
      <text>
        <r>
          <rPr>
            <b/>
            <sz val="9"/>
            <color indexed="81"/>
            <rFont val="ＭＳ Ｐゴシック"/>
            <family val="3"/>
            <charset val="128"/>
          </rPr>
          <t>岩田京次:</t>
        </r>
        <r>
          <rPr>
            <sz val="9"/>
            <color indexed="81"/>
            <rFont val="ＭＳ Ｐゴシック"/>
            <family val="3"/>
            <charset val="128"/>
          </rPr>
          <t xml:space="preserve">
</t>
        </r>
      </text>
    </comment>
    <comment ref="AT41" authorId="1" shapeId="0" xr:uid="{00000000-0006-0000-0800-00004D000000}">
      <text>
        <r>
          <rPr>
            <b/>
            <sz val="9"/>
            <color indexed="81"/>
            <rFont val="ＭＳ Ｐゴシック"/>
            <family val="3"/>
            <charset val="128"/>
          </rPr>
          <t>岩田京次:</t>
        </r>
        <r>
          <rPr>
            <sz val="9"/>
            <color indexed="81"/>
            <rFont val="ＭＳ Ｐゴシック"/>
            <family val="3"/>
            <charset val="128"/>
          </rPr>
          <t xml:space="preserve">
</t>
        </r>
      </text>
    </comment>
    <comment ref="AX41" authorId="1" shapeId="0" xr:uid="{00000000-0006-0000-0800-00004E000000}">
      <text>
        <r>
          <rPr>
            <b/>
            <sz val="9"/>
            <color indexed="81"/>
            <rFont val="ＭＳ Ｐゴシック"/>
            <family val="3"/>
            <charset val="128"/>
          </rPr>
          <t>岩田京次:</t>
        </r>
        <r>
          <rPr>
            <sz val="9"/>
            <color indexed="81"/>
            <rFont val="ＭＳ Ｐゴシック"/>
            <family val="3"/>
            <charset val="128"/>
          </rPr>
          <t xml:space="preserve">
</t>
        </r>
      </text>
    </comment>
    <comment ref="BB41" authorId="1" shapeId="0" xr:uid="{00000000-0006-0000-0800-00004F000000}">
      <text>
        <r>
          <rPr>
            <b/>
            <sz val="9"/>
            <color indexed="81"/>
            <rFont val="ＭＳ Ｐゴシック"/>
            <family val="3"/>
            <charset val="128"/>
          </rPr>
          <t>岩田京次:</t>
        </r>
        <r>
          <rPr>
            <sz val="9"/>
            <color indexed="81"/>
            <rFont val="ＭＳ Ｐゴシック"/>
            <family val="3"/>
            <charset val="128"/>
          </rPr>
          <t xml:space="preserve">
</t>
        </r>
      </text>
    </comment>
    <comment ref="BF41" authorId="1" shapeId="0" xr:uid="{00000000-0006-0000-0800-000050000000}">
      <text>
        <r>
          <rPr>
            <b/>
            <sz val="9"/>
            <color indexed="81"/>
            <rFont val="ＭＳ Ｐゴシック"/>
            <family val="3"/>
            <charset val="128"/>
          </rPr>
          <t>岩田京次:</t>
        </r>
        <r>
          <rPr>
            <sz val="9"/>
            <color indexed="81"/>
            <rFont val="ＭＳ Ｐゴシック"/>
            <family val="3"/>
            <charset val="128"/>
          </rPr>
          <t xml:space="preserve">
</t>
        </r>
      </text>
    </comment>
    <comment ref="BJ41" authorId="1" shapeId="0" xr:uid="{00000000-0006-0000-0800-000051000000}">
      <text>
        <r>
          <rPr>
            <b/>
            <sz val="9"/>
            <color indexed="81"/>
            <rFont val="ＭＳ Ｐゴシック"/>
            <family val="3"/>
            <charset val="128"/>
          </rPr>
          <t>岩田京次:</t>
        </r>
        <r>
          <rPr>
            <sz val="9"/>
            <color indexed="81"/>
            <rFont val="ＭＳ Ｐゴシック"/>
            <family val="3"/>
            <charset val="128"/>
          </rPr>
          <t xml:space="preserve">
</t>
        </r>
      </text>
    </comment>
    <comment ref="BO41" authorId="1" shapeId="0" xr:uid="{00000000-0006-0000-0800-000052000000}">
      <text>
        <r>
          <rPr>
            <b/>
            <sz val="9"/>
            <color indexed="81"/>
            <rFont val="ＭＳ Ｐゴシック"/>
            <family val="3"/>
            <charset val="128"/>
          </rPr>
          <t>岩田京次:</t>
        </r>
        <r>
          <rPr>
            <sz val="9"/>
            <color indexed="81"/>
            <rFont val="ＭＳ Ｐゴシック"/>
            <family val="3"/>
            <charset val="128"/>
          </rPr>
          <t xml:space="preserve">
</t>
        </r>
      </text>
    </comment>
    <comment ref="BS41" authorId="1" shapeId="0" xr:uid="{00000000-0006-0000-0800-000053000000}">
      <text>
        <r>
          <rPr>
            <b/>
            <sz val="9"/>
            <color indexed="81"/>
            <rFont val="ＭＳ Ｐゴシック"/>
            <family val="3"/>
            <charset val="128"/>
          </rPr>
          <t>岩田京次:</t>
        </r>
        <r>
          <rPr>
            <sz val="9"/>
            <color indexed="81"/>
            <rFont val="ＭＳ Ｐゴシック"/>
            <family val="3"/>
            <charset val="128"/>
          </rPr>
          <t xml:space="preserve">
</t>
        </r>
      </text>
    </comment>
    <comment ref="BW41" authorId="1" shapeId="0" xr:uid="{00000000-0006-0000-0800-000054000000}">
      <text>
        <r>
          <rPr>
            <b/>
            <sz val="9"/>
            <color indexed="81"/>
            <rFont val="ＭＳ Ｐゴシック"/>
            <family val="3"/>
            <charset val="128"/>
          </rPr>
          <t>岩田京次:</t>
        </r>
        <r>
          <rPr>
            <sz val="9"/>
            <color indexed="81"/>
            <rFont val="ＭＳ Ｐゴシック"/>
            <family val="3"/>
            <charset val="128"/>
          </rPr>
          <t xml:space="preserve">
</t>
        </r>
      </text>
    </comment>
    <comment ref="CA41" authorId="1" shapeId="0" xr:uid="{00000000-0006-0000-0800-000055000000}">
      <text>
        <r>
          <rPr>
            <b/>
            <sz val="9"/>
            <color indexed="81"/>
            <rFont val="ＭＳ Ｐゴシック"/>
            <family val="3"/>
            <charset val="128"/>
          </rPr>
          <t>岩田京次:</t>
        </r>
        <r>
          <rPr>
            <sz val="9"/>
            <color indexed="81"/>
            <rFont val="ＭＳ Ｐゴシック"/>
            <family val="3"/>
            <charset val="128"/>
          </rPr>
          <t xml:space="preserve">
</t>
        </r>
      </text>
    </comment>
    <comment ref="CE41" authorId="1" shapeId="0" xr:uid="{00000000-0006-0000-0800-000056000000}">
      <text>
        <r>
          <rPr>
            <b/>
            <sz val="9"/>
            <color indexed="81"/>
            <rFont val="ＭＳ Ｐゴシック"/>
            <family val="3"/>
            <charset val="128"/>
          </rPr>
          <t>岩田京次:</t>
        </r>
        <r>
          <rPr>
            <sz val="9"/>
            <color indexed="81"/>
            <rFont val="ＭＳ Ｐゴシック"/>
            <family val="3"/>
            <charset val="128"/>
          </rPr>
          <t xml:space="preserve">
</t>
        </r>
      </text>
    </comment>
    <comment ref="CI41" authorId="1" shapeId="0" xr:uid="{00000000-0006-0000-0800-000057000000}">
      <text>
        <r>
          <rPr>
            <b/>
            <sz val="9"/>
            <color indexed="81"/>
            <rFont val="ＭＳ Ｐゴシック"/>
            <family val="3"/>
            <charset val="128"/>
          </rPr>
          <t>岩田京次:</t>
        </r>
        <r>
          <rPr>
            <sz val="9"/>
            <color indexed="81"/>
            <rFont val="ＭＳ Ｐゴシック"/>
            <family val="3"/>
            <charset val="128"/>
          </rPr>
          <t xml:space="preserve">
</t>
        </r>
      </text>
    </comment>
    <comment ref="CM41" authorId="1" shapeId="0" xr:uid="{00000000-0006-0000-0800-000058000000}">
      <text>
        <r>
          <rPr>
            <b/>
            <sz val="9"/>
            <color indexed="81"/>
            <rFont val="ＭＳ Ｐゴシック"/>
            <family val="3"/>
            <charset val="128"/>
          </rPr>
          <t>岩田京次:</t>
        </r>
        <r>
          <rPr>
            <sz val="9"/>
            <color indexed="81"/>
            <rFont val="ＭＳ Ｐゴシック"/>
            <family val="3"/>
            <charset val="128"/>
          </rPr>
          <t xml:space="preserve">
</t>
        </r>
      </text>
    </comment>
    <comment ref="CQ41" authorId="1" shapeId="0" xr:uid="{00000000-0006-0000-0800-000059000000}">
      <text>
        <r>
          <rPr>
            <b/>
            <sz val="9"/>
            <color indexed="81"/>
            <rFont val="ＭＳ Ｐゴシック"/>
            <family val="3"/>
            <charset val="128"/>
          </rPr>
          <t>岩田京次:</t>
        </r>
        <r>
          <rPr>
            <sz val="9"/>
            <color indexed="81"/>
            <rFont val="ＭＳ Ｐゴシック"/>
            <family val="3"/>
            <charset val="128"/>
          </rPr>
          <t xml:space="preserve">
</t>
        </r>
      </text>
    </comment>
    <comment ref="CU41" authorId="1" shapeId="0" xr:uid="{00000000-0006-0000-0800-00005A000000}">
      <text>
        <r>
          <rPr>
            <b/>
            <sz val="9"/>
            <color indexed="81"/>
            <rFont val="ＭＳ Ｐゴシック"/>
            <family val="3"/>
            <charset val="128"/>
          </rPr>
          <t>岩田京次:</t>
        </r>
        <r>
          <rPr>
            <sz val="9"/>
            <color indexed="81"/>
            <rFont val="ＭＳ Ｐゴシック"/>
            <family val="3"/>
            <charset val="128"/>
          </rPr>
          <t xml:space="preserve">
</t>
        </r>
      </text>
    </comment>
    <comment ref="CY41" authorId="1" shapeId="0" xr:uid="{00000000-0006-0000-0800-00005B000000}">
      <text>
        <r>
          <rPr>
            <b/>
            <sz val="9"/>
            <color indexed="81"/>
            <rFont val="ＭＳ Ｐゴシック"/>
            <family val="3"/>
            <charset val="128"/>
          </rPr>
          <t>岩田京次:</t>
        </r>
        <r>
          <rPr>
            <sz val="9"/>
            <color indexed="81"/>
            <rFont val="ＭＳ Ｐゴシック"/>
            <family val="3"/>
            <charset val="128"/>
          </rPr>
          <t xml:space="preserve">
</t>
        </r>
      </text>
    </comment>
    <comment ref="DD41" authorId="1" shapeId="0" xr:uid="{00000000-0006-0000-0800-00005C000000}">
      <text>
        <r>
          <rPr>
            <b/>
            <sz val="9"/>
            <color indexed="81"/>
            <rFont val="ＭＳ Ｐゴシック"/>
            <family val="3"/>
            <charset val="128"/>
          </rPr>
          <t>岩田京次:</t>
        </r>
        <r>
          <rPr>
            <sz val="9"/>
            <color indexed="81"/>
            <rFont val="ＭＳ Ｐゴシック"/>
            <family val="3"/>
            <charset val="128"/>
          </rPr>
          <t xml:space="preserve">
</t>
        </r>
      </text>
    </comment>
    <comment ref="DH41" authorId="1" shapeId="0" xr:uid="{00000000-0006-0000-0800-00005D000000}">
      <text>
        <r>
          <rPr>
            <b/>
            <sz val="9"/>
            <color indexed="81"/>
            <rFont val="ＭＳ Ｐゴシック"/>
            <family val="3"/>
            <charset val="128"/>
          </rPr>
          <t>岩田京次:</t>
        </r>
        <r>
          <rPr>
            <sz val="9"/>
            <color indexed="81"/>
            <rFont val="ＭＳ Ｐゴシック"/>
            <family val="3"/>
            <charset val="128"/>
          </rPr>
          <t xml:space="preserve">
</t>
        </r>
      </text>
    </comment>
    <comment ref="DL41" authorId="1" shapeId="0" xr:uid="{00000000-0006-0000-0800-00005E000000}">
      <text>
        <r>
          <rPr>
            <b/>
            <sz val="9"/>
            <color indexed="81"/>
            <rFont val="ＭＳ Ｐゴシック"/>
            <family val="3"/>
            <charset val="128"/>
          </rPr>
          <t>岩田京次:</t>
        </r>
        <r>
          <rPr>
            <sz val="9"/>
            <color indexed="81"/>
            <rFont val="ＭＳ Ｐゴシック"/>
            <family val="3"/>
            <charset val="128"/>
          </rPr>
          <t xml:space="preserve">
</t>
        </r>
      </text>
    </comment>
    <comment ref="DP41" authorId="1" shapeId="0" xr:uid="{00000000-0006-0000-0800-00005F000000}">
      <text>
        <r>
          <rPr>
            <b/>
            <sz val="9"/>
            <color indexed="81"/>
            <rFont val="ＭＳ Ｐゴシック"/>
            <family val="3"/>
            <charset val="128"/>
          </rPr>
          <t>岩田京次:</t>
        </r>
        <r>
          <rPr>
            <sz val="9"/>
            <color indexed="81"/>
            <rFont val="ＭＳ Ｐゴシック"/>
            <family val="3"/>
            <charset val="128"/>
          </rPr>
          <t xml:space="preserve">
</t>
        </r>
      </text>
    </comment>
    <comment ref="DT41" authorId="1" shapeId="0" xr:uid="{00000000-0006-0000-0800-000060000000}">
      <text>
        <r>
          <rPr>
            <b/>
            <sz val="9"/>
            <color indexed="81"/>
            <rFont val="ＭＳ Ｐゴシック"/>
            <family val="3"/>
            <charset val="128"/>
          </rPr>
          <t>岩田京次:</t>
        </r>
        <r>
          <rPr>
            <sz val="9"/>
            <color indexed="81"/>
            <rFont val="ＭＳ Ｐゴシック"/>
            <family val="3"/>
            <charset val="128"/>
          </rPr>
          <t xml:space="preserve">
</t>
        </r>
      </text>
    </comment>
    <comment ref="DX41" authorId="1" shapeId="0" xr:uid="{00000000-0006-0000-0800-000061000000}">
      <text>
        <r>
          <rPr>
            <b/>
            <sz val="9"/>
            <color indexed="81"/>
            <rFont val="ＭＳ Ｐゴシック"/>
            <family val="3"/>
            <charset val="128"/>
          </rPr>
          <t>岩田京次:</t>
        </r>
        <r>
          <rPr>
            <sz val="9"/>
            <color indexed="81"/>
            <rFont val="ＭＳ Ｐゴシック"/>
            <family val="3"/>
            <charset val="128"/>
          </rPr>
          <t xml:space="preserve">
</t>
        </r>
      </text>
    </comment>
    <comment ref="EB41" authorId="1" shapeId="0" xr:uid="{00000000-0006-0000-0800-000062000000}">
      <text>
        <r>
          <rPr>
            <b/>
            <sz val="9"/>
            <color indexed="81"/>
            <rFont val="ＭＳ Ｐゴシック"/>
            <family val="3"/>
            <charset val="128"/>
          </rPr>
          <t>岩田京次:</t>
        </r>
        <r>
          <rPr>
            <sz val="9"/>
            <color indexed="81"/>
            <rFont val="ＭＳ Ｐゴシック"/>
            <family val="3"/>
            <charset val="128"/>
          </rPr>
          <t xml:space="preserve">
</t>
        </r>
      </text>
    </comment>
    <comment ref="EF41" authorId="1" shapeId="0" xr:uid="{00000000-0006-0000-0800-000063000000}">
      <text>
        <r>
          <rPr>
            <b/>
            <sz val="9"/>
            <color indexed="81"/>
            <rFont val="ＭＳ Ｐゴシック"/>
            <family val="3"/>
            <charset val="128"/>
          </rPr>
          <t>岩田京次:</t>
        </r>
        <r>
          <rPr>
            <sz val="9"/>
            <color indexed="81"/>
            <rFont val="ＭＳ Ｐゴシック"/>
            <family val="3"/>
            <charset val="128"/>
          </rPr>
          <t xml:space="preserve">
</t>
        </r>
      </text>
    </comment>
    <comment ref="EJ41" authorId="1" shapeId="0" xr:uid="{00000000-0006-0000-0800-000064000000}">
      <text>
        <r>
          <rPr>
            <b/>
            <sz val="9"/>
            <color indexed="81"/>
            <rFont val="ＭＳ Ｐゴシック"/>
            <family val="3"/>
            <charset val="128"/>
          </rPr>
          <t>岩田京次:</t>
        </r>
        <r>
          <rPr>
            <sz val="9"/>
            <color indexed="81"/>
            <rFont val="ＭＳ Ｐゴシック"/>
            <family val="3"/>
            <charset val="128"/>
          </rPr>
          <t xml:space="preserve">
</t>
        </r>
      </text>
    </comment>
    <comment ref="EN41" authorId="1" shapeId="0" xr:uid="{00000000-0006-0000-0800-000065000000}">
      <text>
        <r>
          <rPr>
            <b/>
            <sz val="9"/>
            <color indexed="81"/>
            <rFont val="ＭＳ Ｐゴシック"/>
            <family val="3"/>
            <charset val="128"/>
          </rPr>
          <t>岩田京次:</t>
        </r>
        <r>
          <rPr>
            <sz val="9"/>
            <color indexed="81"/>
            <rFont val="ＭＳ Ｐゴシック"/>
            <family val="3"/>
            <charset val="128"/>
          </rPr>
          <t xml:space="preserve">
</t>
        </r>
      </text>
    </comment>
    <comment ref="ES41" authorId="1" shapeId="0" xr:uid="{00000000-0006-0000-0800-000066000000}">
      <text>
        <r>
          <rPr>
            <b/>
            <sz val="9"/>
            <color indexed="81"/>
            <rFont val="ＭＳ Ｐゴシック"/>
            <family val="3"/>
            <charset val="128"/>
          </rPr>
          <t>岩田京次:</t>
        </r>
        <r>
          <rPr>
            <sz val="9"/>
            <color indexed="81"/>
            <rFont val="ＭＳ Ｐゴシック"/>
            <family val="3"/>
            <charset val="128"/>
          </rPr>
          <t xml:space="preserve">
</t>
        </r>
      </text>
    </comment>
    <comment ref="EW41" authorId="1" shapeId="0" xr:uid="{00000000-0006-0000-0800-000067000000}">
      <text>
        <r>
          <rPr>
            <b/>
            <sz val="9"/>
            <color indexed="81"/>
            <rFont val="ＭＳ Ｐゴシック"/>
            <family val="3"/>
            <charset val="128"/>
          </rPr>
          <t>岩田京次:</t>
        </r>
        <r>
          <rPr>
            <sz val="9"/>
            <color indexed="81"/>
            <rFont val="ＭＳ Ｐゴシック"/>
            <family val="3"/>
            <charset val="128"/>
          </rPr>
          <t xml:space="preserve">
</t>
        </r>
      </text>
    </comment>
    <comment ref="FA41" authorId="1" shapeId="0" xr:uid="{00000000-0006-0000-0800-000068000000}">
      <text>
        <r>
          <rPr>
            <b/>
            <sz val="9"/>
            <color indexed="81"/>
            <rFont val="ＭＳ Ｐゴシック"/>
            <family val="3"/>
            <charset val="128"/>
          </rPr>
          <t>岩田京次:</t>
        </r>
        <r>
          <rPr>
            <sz val="9"/>
            <color indexed="81"/>
            <rFont val="ＭＳ Ｐゴシック"/>
            <family val="3"/>
            <charset val="128"/>
          </rPr>
          <t xml:space="preserve">
</t>
        </r>
      </text>
    </comment>
    <comment ref="FE41" authorId="1" shapeId="0" xr:uid="{00000000-0006-0000-0800-000069000000}">
      <text>
        <r>
          <rPr>
            <b/>
            <sz val="9"/>
            <color indexed="81"/>
            <rFont val="ＭＳ Ｐゴシック"/>
            <family val="3"/>
            <charset val="128"/>
          </rPr>
          <t>岩田京次:</t>
        </r>
        <r>
          <rPr>
            <sz val="9"/>
            <color indexed="81"/>
            <rFont val="ＭＳ Ｐゴシック"/>
            <family val="3"/>
            <charset val="128"/>
          </rPr>
          <t xml:space="preserve">
</t>
        </r>
      </text>
    </comment>
    <comment ref="FI41" authorId="1" shapeId="0" xr:uid="{00000000-0006-0000-0800-00006A000000}">
      <text>
        <r>
          <rPr>
            <b/>
            <sz val="9"/>
            <color indexed="81"/>
            <rFont val="ＭＳ Ｐゴシック"/>
            <family val="3"/>
            <charset val="128"/>
          </rPr>
          <t>岩田京次:</t>
        </r>
        <r>
          <rPr>
            <sz val="9"/>
            <color indexed="81"/>
            <rFont val="ＭＳ Ｐゴシック"/>
            <family val="3"/>
            <charset val="128"/>
          </rPr>
          <t xml:space="preserve">
</t>
        </r>
      </text>
    </comment>
    <comment ref="FM41" authorId="1" shapeId="0" xr:uid="{00000000-0006-0000-0800-00006B000000}">
      <text>
        <r>
          <rPr>
            <b/>
            <sz val="9"/>
            <color indexed="81"/>
            <rFont val="ＭＳ Ｐゴシック"/>
            <family val="3"/>
            <charset val="128"/>
          </rPr>
          <t>岩田京次:</t>
        </r>
        <r>
          <rPr>
            <sz val="9"/>
            <color indexed="81"/>
            <rFont val="ＭＳ Ｐゴシック"/>
            <family val="3"/>
            <charset val="128"/>
          </rPr>
          <t xml:space="preserve">
</t>
        </r>
      </text>
    </comment>
    <comment ref="FQ41" authorId="1" shapeId="0" xr:uid="{00000000-0006-0000-0800-00006C000000}">
      <text>
        <r>
          <rPr>
            <b/>
            <sz val="9"/>
            <color indexed="81"/>
            <rFont val="ＭＳ Ｐゴシック"/>
            <family val="3"/>
            <charset val="128"/>
          </rPr>
          <t>岩田京次:</t>
        </r>
        <r>
          <rPr>
            <sz val="9"/>
            <color indexed="81"/>
            <rFont val="ＭＳ Ｐゴシック"/>
            <family val="3"/>
            <charset val="128"/>
          </rPr>
          <t xml:space="preserve">
</t>
        </r>
      </text>
    </comment>
    <comment ref="FU41" authorId="1" shapeId="0" xr:uid="{00000000-0006-0000-0800-00006D000000}">
      <text>
        <r>
          <rPr>
            <b/>
            <sz val="9"/>
            <color indexed="81"/>
            <rFont val="ＭＳ Ｐゴシック"/>
            <family val="3"/>
            <charset val="128"/>
          </rPr>
          <t>岩田京次:</t>
        </r>
        <r>
          <rPr>
            <sz val="9"/>
            <color indexed="81"/>
            <rFont val="ＭＳ Ｐゴシック"/>
            <family val="3"/>
            <charset val="128"/>
          </rPr>
          <t xml:space="preserve">
</t>
        </r>
      </text>
    </comment>
    <comment ref="FY41" authorId="1" shapeId="0" xr:uid="{00000000-0006-0000-0800-00006E000000}">
      <text>
        <r>
          <rPr>
            <b/>
            <sz val="9"/>
            <color indexed="81"/>
            <rFont val="ＭＳ Ｐゴシック"/>
            <family val="3"/>
            <charset val="128"/>
          </rPr>
          <t>岩田京次:</t>
        </r>
        <r>
          <rPr>
            <sz val="9"/>
            <color indexed="81"/>
            <rFont val="ＭＳ Ｐゴシック"/>
            <family val="3"/>
            <charset val="128"/>
          </rPr>
          <t xml:space="preserve">
</t>
        </r>
      </text>
    </comment>
    <comment ref="GC41" authorId="1" shapeId="0" xr:uid="{00000000-0006-0000-0800-00006F000000}">
      <text>
        <r>
          <rPr>
            <b/>
            <sz val="9"/>
            <color indexed="81"/>
            <rFont val="ＭＳ Ｐゴシック"/>
            <family val="3"/>
            <charset val="128"/>
          </rPr>
          <t>岩田京次:</t>
        </r>
        <r>
          <rPr>
            <sz val="9"/>
            <color indexed="81"/>
            <rFont val="ＭＳ Ｐゴシック"/>
            <family val="3"/>
            <charset val="128"/>
          </rPr>
          <t xml:space="preserve">
</t>
        </r>
      </text>
    </comment>
    <comment ref="AN44" authorId="1" shapeId="0" xr:uid="{00000000-0006-0000-0800-000070000000}">
      <text/>
    </comment>
    <comment ref="CC44" authorId="1" shapeId="0" xr:uid="{00000000-0006-0000-0800-000071000000}">
      <text/>
    </comment>
    <comment ref="D45" authorId="2" shapeId="0" xr:uid="{00000000-0006-0000-0800-000072000000}">
      <text>
        <r>
          <rPr>
            <b/>
            <sz val="9"/>
            <color indexed="81"/>
            <rFont val="ＭＳ Ｐゴシック"/>
            <family val="3"/>
            <charset val="128"/>
          </rPr>
          <t>iwata</t>
        </r>
      </text>
    </comment>
    <comment ref="AN47" authorId="1" shapeId="0" xr:uid="{00000000-0006-0000-0800-000073000000}">
      <text/>
    </comment>
    <comment ref="CC47" authorId="1" shapeId="0" xr:uid="{00000000-0006-0000-0800-000074000000}">
      <text/>
    </comment>
    <comment ref="Z52" authorId="1" shapeId="0" xr:uid="{00000000-0006-0000-0800-000075000000}">
      <text>
        <r>
          <rPr>
            <b/>
            <sz val="9"/>
            <color indexed="81"/>
            <rFont val="ＭＳ Ｐゴシック"/>
            <family val="3"/>
            <charset val="128"/>
          </rPr>
          <t>岩田京次:</t>
        </r>
        <r>
          <rPr>
            <sz val="9"/>
            <color indexed="81"/>
            <rFont val="ＭＳ Ｐゴシック"/>
            <family val="3"/>
            <charset val="128"/>
          </rPr>
          <t xml:space="preserve">
</t>
        </r>
      </text>
    </comment>
    <comment ref="AD52" authorId="1" shapeId="0" xr:uid="{00000000-0006-0000-0800-000076000000}">
      <text>
        <r>
          <rPr>
            <b/>
            <sz val="9"/>
            <color indexed="81"/>
            <rFont val="ＭＳ Ｐゴシック"/>
            <family val="3"/>
            <charset val="128"/>
          </rPr>
          <t>岩田京次:</t>
        </r>
        <r>
          <rPr>
            <sz val="9"/>
            <color indexed="81"/>
            <rFont val="ＭＳ Ｐゴシック"/>
            <family val="3"/>
            <charset val="128"/>
          </rPr>
          <t xml:space="preserve">
</t>
        </r>
      </text>
    </comment>
    <comment ref="AH52" authorId="1" shapeId="0" xr:uid="{00000000-0006-0000-0800-000077000000}">
      <text>
        <r>
          <rPr>
            <b/>
            <sz val="9"/>
            <color indexed="81"/>
            <rFont val="ＭＳ Ｐゴシック"/>
            <family val="3"/>
            <charset val="128"/>
          </rPr>
          <t>岩田京次:</t>
        </r>
        <r>
          <rPr>
            <sz val="9"/>
            <color indexed="81"/>
            <rFont val="ＭＳ Ｐゴシック"/>
            <family val="3"/>
            <charset val="128"/>
          </rPr>
          <t xml:space="preserve">
</t>
        </r>
      </text>
    </comment>
    <comment ref="AL52" authorId="1" shapeId="0" xr:uid="{00000000-0006-0000-0800-000078000000}">
      <text>
        <r>
          <rPr>
            <b/>
            <sz val="9"/>
            <color indexed="81"/>
            <rFont val="ＭＳ Ｐゴシック"/>
            <family val="3"/>
            <charset val="128"/>
          </rPr>
          <t>岩田京次:</t>
        </r>
        <r>
          <rPr>
            <sz val="9"/>
            <color indexed="81"/>
            <rFont val="ＭＳ Ｐゴシック"/>
            <family val="3"/>
            <charset val="128"/>
          </rPr>
          <t xml:space="preserve">
</t>
        </r>
      </text>
    </comment>
    <comment ref="AP52" authorId="1" shapeId="0" xr:uid="{00000000-0006-0000-0800-000079000000}">
      <text>
        <r>
          <rPr>
            <b/>
            <sz val="9"/>
            <color indexed="81"/>
            <rFont val="ＭＳ Ｐゴシック"/>
            <family val="3"/>
            <charset val="128"/>
          </rPr>
          <t>岩田京次:</t>
        </r>
        <r>
          <rPr>
            <sz val="9"/>
            <color indexed="81"/>
            <rFont val="ＭＳ Ｐゴシック"/>
            <family val="3"/>
            <charset val="128"/>
          </rPr>
          <t xml:space="preserve">
</t>
        </r>
      </text>
    </comment>
    <comment ref="AT52" authorId="1" shapeId="0" xr:uid="{00000000-0006-0000-0800-00007A000000}">
      <text>
        <r>
          <rPr>
            <b/>
            <sz val="9"/>
            <color indexed="81"/>
            <rFont val="ＭＳ Ｐゴシック"/>
            <family val="3"/>
            <charset val="128"/>
          </rPr>
          <t>岩田京次:</t>
        </r>
        <r>
          <rPr>
            <sz val="9"/>
            <color indexed="81"/>
            <rFont val="ＭＳ Ｐゴシック"/>
            <family val="3"/>
            <charset val="128"/>
          </rPr>
          <t xml:space="preserve">
</t>
        </r>
      </text>
    </comment>
    <comment ref="AX52" authorId="1" shapeId="0" xr:uid="{00000000-0006-0000-0800-00007B000000}">
      <text>
        <r>
          <rPr>
            <b/>
            <sz val="9"/>
            <color indexed="81"/>
            <rFont val="ＭＳ Ｐゴシック"/>
            <family val="3"/>
            <charset val="128"/>
          </rPr>
          <t>岩田京次:</t>
        </r>
        <r>
          <rPr>
            <sz val="9"/>
            <color indexed="81"/>
            <rFont val="ＭＳ Ｐゴシック"/>
            <family val="3"/>
            <charset val="128"/>
          </rPr>
          <t xml:space="preserve">
</t>
        </r>
      </text>
    </comment>
    <comment ref="BB52" authorId="1" shapeId="0" xr:uid="{00000000-0006-0000-0800-00007C000000}">
      <text>
        <r>
          <rPr>
            <b/>
            <sz val="9"/>
            <color indexed="81"/>
            <rFont val="ＭＳ Ｐゴシック"/>
            <family val="3"/>
            <charset val="128"/>
          </rPr>
          <t>岩田京次:</t>
        </r>
        <r>
          <rPr>
            <sz val="9"/>
            <color indexed="81"/>
            <rFont val="ＭＳ Ｐゴシック"/>
            <family val="3"/>
            <charset val="128"/>
          </rPr>
          <t xml:space="preserve">
</t>
        </r>
      </text>
    </comment>
    <comment ref="BF52" authorId="1" shapeId="0" xr:uid="{00000000-0006-0000-0800-00007D000000}">
      <text>
        <r>
          <rPr>
            <b/>
            <sz val="9"/>
            <color indexed="81"/>
            <rFont val="ＭＳ Ｐゴシック"/>
            <family val="3"/>
            <charset val="128"/>
          </rPr>
          <t>岩田京次:</t>
        </r>
        <r>
          <rPr>
            <sz val="9"/>
            <color indexed="81"/>
            <rFont val="ＭＳ Ｐゴシック"/>
            <family val="3"/>
            <charset val="128"/>
          </rPr>
          <t xml:space="preserve">
</t>
        </r>
      </text>
    </comment>
    <comment ref="BJ52" authorId="1" shapeId="0" xr:uid="{00000000-0006-0000-0800-00007E000000}">
      <text>
        <r>
          <rPr>
            <b/>
            <sz val="9"/>
            <color indexed="81"/>
            <rFont val="ＭＳ Ｐゴシック"/>
            <family val="3"/>
            <charset val="128"/>
          </rPr>
          <t>岩田京次:</t>
        </r>
        <r>
          <rPr>
            <sz val="9"/>
            <color indexed="81"/>
            <rFont val="ＭＳ Ｐゴシック"/>
            <family val="3"/>
            <charset val="128"/>
          </rPr>
          <t xml:space="preserve">
</t>
        </r>
      </text>
    </comment>
    <comment ref="BO52" authorId="1" shapeId="0" xr:uid="{00000000-0006-0000-0800-00007F000000}">
      <text>
        <r>
          <rPr>
            <b/>
            <sz val="9"/>
            <color indexed="81"/>
            <rFont val="ＭＳ Ｐゴシック"/>
            <family val="3"/>
            <charset val="128"/>
          </rPr>
          <t>岩田京次:</t>
        </r>
        <r>
          <rPr>
            <sz val="9"/>
            <color indexed="81"/>
            <rFont val="ＭＳ Ｐゴシック"/>
            <family val="3"/>
            <charset val="128"/>
          </rPr>
          <t xml:space="preserve">
</t>
        </r>
      </text>
    </comment>
    <comment ref="BS52" authorId="1" shapeId="0" xr:uid="{00000000-0006-0000-0800-000080000000}">
      <text>
        <r>
          <rPr>
            <b/>
            <sz val="9"/>
            <color indexed="81"/>
            <rFont val="ＭＳ Ｐゴシック"/>
            <family val="3"/>
            <charset val="128"/>
          </rPr>
          <t>岩田京次:</t>
        </r>
        <r>
          <rPr>
            <sz val="9"/>
            <color indexed="81"/>
            <rFont val="ＭＳ Ｐゴシック"/>
            <family val="3"/>
            <charset val="128"/>
          </rPr>
          <t xml:space="preserve">
</t>
        </r>
      </text>
    </comment>
    <comment ref="BW52" authorId="1" shapeId="0" xr:uid="{00000000-0006-0000-0800-000081000000}">
      <text>
        <r>
          <rPr>
            <b/>
            <sz val="9"/>
            <color indexed="81"/>
            <rFont val="ＭＳ Ｐゴシック"/>
            <family val="3"/>
            <charset val="128"/>
          </rPr>
          <t>岩田京次:</t>
        </r>
        <r>
          <rPr>
            <sz val="9"/>
            <color indexed="81"/>
            <rFont val="ＭＳ Ｐゴシック"/>
            <family val="3"/>
            <charset val="128"/>
          </rPr>
          <t xml:space="preserve">
</t>
        </r>
      </text>
    </comment>
    <comment ref="CA52" authorId="1" shapeId="0" xr:uid="{00000000-0006-0000-0800-000082000000}">
      <text>
        <r>
          <rPr>
            <b/>
            <sz val="9"/>
            <color indexed="81"/>
            <rFont val="ＭＳ Ｐゴシック"/>
            <family val="3"/>
            <charset val="128"/>
          </rPr>
          <t>岩田京次:</t>
        </r>
        <r>
          <rPr>
            <sz val="9"/>
            <color indexed="81"/>
            <rFont val="ＭＳ Ｐゴシック"/>
            <family val="3"/>
            <charset val="128"/>
          </rPr>
          <t xml:space="preserve">
</t>
        </r>
      </text>
    </comment>
    <comment ref="CE52" authorId="1" shapeId="0" xr:uid="{00000000-0006-0000-0800-000083000000}">
      <text>
        <r>
          <rPr>
            <b/>
            <sz val="9"/>
            <color indexed="81"/>
            <rFont val="ＭＳ Ｐゴシック"/>
            <family val="3"/>
            <charset val="128"/>
          </rPr>
          <t>岩田京次:</t>
        </r>
        <r>
          <rPr>
            <sz val="9"/>
            <color indexed="81"/>
            <rFont val="ＭＳ Ｐゴシック"/>
            <family val="3"/>
            <charset val="128"/>
          </rPr>
          <t xml:space="preserve">
</t>
        </r>
      </text>
    </comment>
    <comment ref="CI52" authorId="1" shapeId="0" xr:uid="{00000000-0006-0000-0800-000084000000}">
      <text>
        <r>
          <rPr>
            <b/>
            <sz val="9"/>
            <color indexed="81"/>
            <rFont val="ＭＳ Ｐゴシック"/>
            <family val="3"/>
            <charset val="128"/>
          </rPr>
          <t>岩田京次:</t>
        </r>
        <r>
          <rPr>
            <sz val="9"/>
            <color indexed="81"/>
            <rFont val="ＭＳ Ｐゴシック"/>
            <family val="3"/>
            <charset val="128"/>
          </rPr>
          <t xml:space="preserve">
</t>
        </r>
      </text>
    </comment>
    <comment ref="CM52" authorId="1" shapeId="0" xr:uid="{00000000-0006-0000-0800-000085000000}">
      <text>
        <r>
          <rPr>
            <b/>
            <sz val="9"/>
            <color indexed="81"/>
            <rFont val="ＭＳ Ｐゴシック"/>
            <family val="3"/>
            <charset val="128"/>
          </rPr>
          <t>岩田京次:</t>
        </r>
        <r>
          <rPr>
            <sz val="9"/>
            <color indexed="81"/>
            <rFont val="ＭＳ Ｐゴシック"/>
            <family val="3"/>
            <charset val="128"/>
          </rPr>
          <t xml:space="preserve">
</t>
        </r>
      </text>
    </comment>
    <comment ref="CQ52" authorId="1" shapeId="0" xr:uid="{00000000-0006-0000-0800-000086000000}">
      <text>
        <r>
          <rPr>
            <b/>
            <sz val="9"/>
            <color indexed="81"/>
            <rFont val="ＭＳ Ｐゴシック"/>
            <family val="3"/>
            <charset val="128"/>
          </rPr>
          <t>岩田京次:</t>
        </r>
        <r>
          <rPr>
            <sz val="9"/>
            <color indexed="81"/>
            <rFont val="ＭＳ Ｐゴシック"/>
            <family val="3"/>
            <charset val="128"/>
          </rPr>
          <t xml:space="preserve">
</t>
        </r>
      </text>
    </comment>
    <comment ref="CU52" authorId="1" shapeId="0" xr:uid="{00000000-0006-0000-0800-000087000000}">
      <text>
        <r>
          <rPr>
            <b/>
            <sz val="9"/>
            <color indexed="81"/>
            <rFont val="ＭＳ Ｐゴシック"/>
            <family val="3"/>
            <charset val="128"/>
          </rPr>
          <t>岩田京次:</t>
        </r>
        <r>
          <rPr>
            <sz val="9"/>
            <color indexed="81"/>
            <rFont val="ＭＳ Ｐゴシック"/>
            <family val="3"/>
            <charset val="128"/>
          </rPr>
          <t xml:space="preserve">
</t>
        </r>
      </text>
    </comment>
    <comment ref="CY52" authorId="1" shapeId="0" xr:uid="{00000000-0006-0000-0800-000088000000}">
      <text>
        <r>
          <rPr>
            <b/>
            <sz val="9"/>
            <color indexed="81"/>
            <rFont val="ＭＳ Ｐゴシック"/>
            <family val="3"/>
            <charset val="128"/>
          </rPr>
          <t>岩田京次:</t>
        </r>
        <r>
          <rPr>
            <sz val="9"/>
            <color indexed="81"/>
            <rFont val="ＭＳ Ｐゴシック"/>
            <family val="3"/>
            <charset val="128"/>
          </rPr>
          <t xml:space="preserve">
</t>
        </r>
      </text>
    </comment>
    <comment ref="DD52" authorId="1" shapeId="0" xr:uid="{00000000-0006-0000-0800-000089000000}">
      <text>
        <r>
          <rPr>
            <b/>
            <sz val="9"/>
            <color indexed="81"/>
            <rFont val="ＭＳ Ｐゴシック"/>
            <family val="3"/>
            <charset val="128"/>
          </rPr>
          <t>岩田京次:</t>
        </r>
        <r>
          <rPr>
            <sz val="9"/>
            <color indexed="81"/>
            <rFont val="ＭＳ Ｐゴシック"/>
            <family val="3"/>
            <charset val="128"/>
          </rPr>
          <t xml:space="preserve">
</t>
        </r>
      </text>
    </comment>
    <comment ref="DH52" authorId="1" shapeId="0" xr:uid="{00000000-0006-0000-0800-00008A000000}">
      <text>
        <r>
          <rPr>
            <b/>
            <sz val="9"/>
            <color indexed="81"/>
            <rFont val="ＭＳ Ｐゴシック"/>
            <family val="3"/>
            <charset val="128"/>
          </rPr>
          <t>岩田京次:</t>
        </r>
        <r>
          <rPr>
            <sz val="9"/>
            <color indexed="81"/>
            <rFont val="ＭＳ Ｐゴシック"/>
            <family val="3"/>
            <charset val="128"/>
          </rPr>
          <t xml:space="preserve">
</t>
        </r>
      </text>
    </comment>
    <comment ref="DL52" authorId="1" shapeId="0" xr:uid="{00000000-0006-0000-0800-00008B000000}">
      <text>
        <r>
          <rPr>
            <b/>
            <sz val="9"/>
            <color indexed="81"/>
            <rFont val="ＭＳ Ｐゴシック"/>
            <family val="3"/>
            <charset val="128"/>
          </rPr>
          <t>岩田京次:</t>
        </r>
        <r>
          <rPr>
            <sz val="9"/>
            <color indexed="81"/>
            <rFont val="ＭＳ Ｐゴシック"/>
            <family val="3"/>
            <charset val="128"/>
          </rPr>
          <t xml:space="preserve">
</t>
        </r>
      </text>
    </comment>
    <comment ref="DP52" authorId="1" shapeId="0" xr:uid="{00000000-0006-0000-0800-00008C000000}">
      <text>
        <r>
          <rPr>
            <b/>
            <sz val="9"/>
            <color indexed="81"/>
            <rFont val="ＭＳ Ｐゴシック"/>
            <family val="3"/>
            <charset val="128"/>
          </rPr>
          <t>岩田京次:</t>
        </r>
        <r>
          <rPr>
            <sz val="9"/>
            <color indexed="81"/>
            <rFont val="ＭＳ Ｐゴシック"/>
            <family val="3"/>
            <charset val="128"/>
          </rPr>
          <t xml:space="preserve">
</t>
        </r>
      </text>
    </comment>
    <comment ref="DT52" authorId="1" shapeId="0" xr:uid="{00000000-0006-0000-0800-00008D000000}">
      <text>
        <r>
          <rPr>
            <b/>
            <sz val="9"/>
            <color indexed="81"/>
            <rFont val="ＭＳ Ｐゴシック"/>
            <family val="3"/>
            <charset val="128"/>
          </rPr>
          <t>岩田京次:</t>
        </r>
        <r>
          <rPr>
            <sz val="9"/>
            <color indexed="81"/>
            <rFont val="ＭＳ Ｐゴシック"/>
            <family val="3"/>
            <charset val="128"/>
          </rPr>
          <t xml:space="preserve">
</t>
        </r>
      </text>
    </comment>
    <comment ref="DX52" authorId="1" shapeId="0" xr:uid="{00000000-0006-0000-0800-00008E000000}">
      <text>
        <r>
          <rPr>
            <b/>
            <sz val="9"/>
            <color indexed="81"/>
            <rFont val="ＭＳ Ｐゴシック"/>
            <family val="3"/>
            <charset val="128"/>
          </rPr>
          <t>岩田京次:</t>
        </r>
        <r>
          <rPr>
            <sz val="9"/>
            <color indexed="81"/>
            <rFont val="ＭＳ Ｐゴシック"/>
            <family val="3"/>
            <charset val="128"/>
          </rPr>
          <t xml:space="preserve">
</t>
        </r>
      </text>
    </comment>
    <comment ref="EB52" authorId="1" shapeId="0" xr:uid="{00000000-0006-0000-0800-00008F000000}">
      <text>
        <r>
          <rPr>
            <b/>
            <sz val="9"/>
            <color indexed="81"/>
            <rFont val="ＭＳ Ｐゴシック"/>
            <family val="3"/>
            <charset val="128"/>
          </rPr>
          <t>岩田京次:</t>
        </r>
        <r>
          <rPr>
            <sz val="9"/>
            <color indexed="81"/>
            <rFont val="ＭＳ Ｐゴシック"/>
            <family val="3"/>
            <charset val="128"/>
          </rPr>
          <t xml:space="preserve">
</t>
        </r>
      </text>
    </comment>
    <comment ref="EF52" authorId="1" shapeId="0" xr:uid="{00000000-0006-0000-0800-000090000000}">
      <text>
        <r>
          <rPr>
            <b/>
            <sz val="9"/>
            <color indexed="81"/>
            <rFont val="ＭＳ Ｐゴシック"/>
            <family val="3"/>
            <charset val="128"/>
          </rPr>
          <t>岩田京次:</t>
        </r>
        <r>
          <rPr>
            <sz val="9"/>
            <color indexed="81"/>
            <rFont val="ＭＳ Ｐゴシック"/>
            <family val="3"/>
            <charset val="128"/>
          </rPr>
          <t xml:space="preserve">
</t>
        </r>
      </text>
    </comment>
    <comment ref="EJ52" authorId="1" shapeId="0" xr:uid="{00000000-0006-0000-0800-000091000000}">
      <text>
        <r>
          <rPr>
            <b/>
            <sz val="9"/>
            <color indexed="81"/>
            <rFont val="ＭＳ Ｐゴシック"/>
            <family val="3"/>
            <charset val="128"/>
          </rPr>
          <t>岩田京次:</t>
        </r>
        <r>
          <rPr>
            <sz val="9"/>
            <color indexed="81"/>
            <rFont val="ＭＳ Ｐゴシック"/>
            <family val="3"/>
            <charset val="128"/>
          </rPr>
          <t xml:space="preserve">
</t>
        </r>
      </text>
    </comment>
    <comment ref="EN52" authorId="1" shapeId="0" xr:uid="{00000000-0006-0000-0800-000092000000}">
      <text>
        <r>
          <rPr>
            <b/>
            <sz val="9"/>
            <color indexed="81"/>
            <rFont val="ＭＳ Ｐゴシック"/>
            <family val="3"/>
            <charset val="128"/>
          </rPr>
          <t>岩田京次:</t>
        </r>
        <r>
          <rPr>
            <sz val="9"/>
            <color indexed="81"/>
            <rFont val="ＭＳ Ｐゴシック"/>
            <family val="3"/>
            <charset val="128"/>
          </rPr>
          <t xml:space="preserve">
</t>
        </r>
      </text>
    </comment>
    <comment ref="ES52" authorId="1" shapeId="0" xr:uid="{00000000-0006-0000-0800-000093000000}">
      <text>
        <r>
          <rPr>
            <b/>
            <sz val="9"/>
            <color indexed="81"/>
            <rFont val="ＭＳ Ｐゴシック"/>
            <family val="3"/>
            <charset val="128"/>
          </rPr>
          <t>岩田京次:</t>
        </r>
        <r>
          <rPr>
            <sz val="9"/>
            <color indexed="81"/>
            <rFont val="ＭＳ Ｐゴシック"/>
            <family val="3"/>
            <charset val="128"/>
          </rPr>
          <t xml:space="preserve">
</t>
        </r>
      </text>
    </comment>
    <comment ref="EW52" authorId="1" shapeId="0" xr:uid="{00000000-0006-0000-0800-000094000000}">
      <text>
        <r>
          <rPr>
            <b/>
            <sz val="9"/>
            <color indexed="81"/>
            <rFont val="ＭＳ Ｐゴシック"/>
            <family val="3"/>
            <charset val="128"/>
          </rPr>
          <t>岩田京次:</t>
        </r>
        <r>
          <rPr>
            <sz val="9"/>
            <color indexed="81"/>
            <rFont val="ＭＳ Ｐゴシック"/>
            <family val="3"/>
            <charset val="128"/>
          </rPr>
          <t xml:space="preserve">
</t>
        </r>
      </text>
    </comment>
    <comment ref="FA52" authorId="1" shapeId="0" xr:uid="{00000000-0006-0000-0800-000095000000}">
      <text>
        <r>
          <rPr>
            <b/>
            <sz val="9"/>
            <color indexed="81"/>
            <rFont val="ＭＳ Ｐゴシック"/>
            <family val="3"/>
            <charset val="128"/>
          </rPr>
          <t>岩田京次:</t>
        </r>
        <r>
          <rPr>
            <sz val="9"/>
            <color indexed="81"/>
            <rFont val="ＭＳ Ｐゴシック"/>
            <family val="3"/>
            <charset val="128"/>
          </rPr>
          <t xml:space="preserve">
</t>
        </r>
      </text>
    </comment>
    <comment ref="FE52" authorId="1" shapeId="0" xr:uid="{00000000-0006-0000-0800-000096000000}">
      <text>
        <r>
          <rPr>
            <b/>
            <sz val="9"/>
            <color indexed="81"/>
            <rFont val="ＭＳ Ｐゴシック"/>
            <family val="3"/>
            <charset val="128"/>
          </rPr>
          <t>岩田京次:</t>
        </r>
        <r>
          <rPr>
            <sz val="9"/>
            <color indexed="81"/>
            <rFont val="ＭＳ Ｐゴシック"/>
            <family val="3"/>
            <charset val="128"/>
          </rPr>
          <t xml:space="preserve">
</t>
        </r>
      </text>
    </comment>
    <comment ref="FI52" authorId="1" shapeId="0" xr:uid="{00000000-0006-0000-0800-000097000000}">
      <text>
        <r>
          <rPr>
            <b/>
            <sz val="9"/>
            <color indexed="81"/>
            <rFont val="ＭＳ Ｐゴシック"/>
            <family val="3"/>
            <charset val="128"/>
          </rPr>
          <t>岩田京次:</t>
        </r>
        <r>
          <rPr>
            <sz val="9"/>
            <color indexed="81"/>
            <rFont val="ＭＳ Ｐゴシック"/>
            <family val="3"/>
            <charset val="128"/>
          </rPr>
          <t xml:space="preserve">
</t>
        </r>
      </text>
    </comment>
    <comment ref="FM52" authorId="1" shapeId="0" xr:uid="{00000000-0006-0000-0800-000098000000}">
      <text>
        <r>
          <rPr>
            <b/>
            <sz val="9"/>
            <color indexed="81"/>
            <rFont val="ＭＳ Ｐゴシック"/>
            <family val="3"/>
            <charset val="128"/>
          </rPr>
          <t>岩田京次:</t>
        </r>
        <r>
          <rPr>
            <sz val="9"/>
            <color indexed="81"/>
            <rFont val="ＭＳ Ｐゴシック"/>
            <family val="3"/>
            <charset val="128"/>
          </rPr>
          <t xml:space="preserve">
</t>
        </r>
      </text>
    </comment>
    <comment ref="FQ52" authorId="1" shapeId="0" xr:uid="{00000000-0006-0000-0800-000099000000}">
      <text>
        <r>
          <rPr>
            <b/>
            <sz val="9"/>
            <color indexed="81"/>
            <rFont val="ＭＳ Ｐゴシック"/>
            <family val="3"/>
            <charset val="128"/>
          </rPr>
          <t>岩田京次:</t>
        </r>
        <r>
          <rPr>
            <sz val="9"/>
            <color indexed="81"/>
            <rFont val="ＭＳ Ｐゴシック"/>
            <family val="3"/>
            <charset val="128"/>
          </rPr>
          <t xml:space="preserve">
</t>
        </r>
      </text>
    </comment>
    <comment ref="FU52" authorId="1" shapeId="0" xr:uid="{00000000-0006-0000-0800-00009A000000}">
      <text>
        <r>
          <rPr>
            <b/>
            <sz val="9"/>
            <color indexed="81"/>
            <rFont val="ＭＳ Ｐゴシック"/>
            <family val="3"/>
            <charset val="128"/>
          </rPr>
          <t>岩田京次:</t>
        </r>
        <r>
          <rPr>
            <sz val="9"/>
            <color indexed="81"/>
            <rFont val="ＭＳ Ｐゴシック"/>
            <family val="3"/>
            <charset val="128"/>
          </rPr>
          <t xml:space="preserve">
</t>
        </r>
      </text>
    </comment>
    <comment ref="FY52" authorId="1" shapeId="0" xr:uid="{00000000-0006-0000-0800-00009B000000}">
      <text>
        <r>
          <rPr>
            <b/>
            <sz val="9"/>
            <color indexed="81"/>
            <rFont val="ＭＳ Ｐゴシック"/>
            <family val="3"/>
            <charset val="128"/>
          </rPr>
          <t>岩田京次:</t>
        </r>
        <r>
          <rPr>
            <sz val="9"/>
            <color indexed="81"/>
            <rFont val="ＭＳ Ｐゴシック"/>
            <family val="3"/>
            <charset val="128"/>
          </rPr>
          <t xml:space="preserve">
</t>
        </r>
      </text>
    </comment>
    <comment ref="GC52" authorId="1" shapeId="0" xr:uid="{00000000-0006-0000-0800-00009C000000}">
      <text>
        <r>
          <rPr>
            <b/>
            <sz val="9"/>
            <color indexed="81"/>
            <rFont val="ＭＳ Ｐゴシック"/>
            <family val="3"/>
            <charset val="128"/>
          </rPr>
          <t>岩田京次:</t>
        </r>
        <r>
          <rPr>
            <sz val="9"/>
            <color indexed="81"/>
            <rFont val="ＭＳ Ｐゴシック"/>
            <family val="3"/>
            <charset val="128"/>
          </rPr>
          <t xml:space="preserve">
</t>
        </r>
      </text>
    </comment>
    <comment ref="AN55" authorId="1" shapeId="0" xr:uid="{00000000-0006-0000-0800-00009D000000}">
      <text/>
    </comment>
    <comment ref="CC55" authorId="1" shapeId="0" xr:uid="{00000000-0006-0000-0800-00009E000000}">
      <text/>
    </comment>
    <comment ref="D56" authorId="2" shapeId="0" xr:uid="{00000000-0006-0000-0800-00009F000000}">
      <text>
        <r>
          <rPr>
            <b/>
            <sz val="9"/>
            <color indexed="81"/>
            <rFont val="ＭＳ Ｐゴシック"/>
            <family val="3"/>
            <charset val="128"/>
          </rPr>
          <t>iwata</t>
        </r>
      </text>
    </comment>
    <comment ref="AN58" authorId="1" shapeId="0" xr:uid="{00000000-0006-0000-0800-0000A0000000}">
      <text/>
    </comment>
    <comment ref="CC58" authorId="1" shapeId="0" xr:uid="{00000000-0006-0000-0800-0000A1000000}">
      <text/>
    </comment>
    <comment ref="Z63" authorId="1" shapeId="0" xr:uid="{00000000-0006-0000-0800-0000A2000000}">
      <text>
        <r>
          <rPr>
            <b/>
            <sz val="9"/>
            <color indexed="81"/>
            <rFont val="ＭＳ Ｐゴシック"/>
            <family val="3"/>
            <charset val="128"/>
          </rPr>
          <t>岩田京次:</t>
        </r>
        <r>
          <rPr>
            <sz val="9"/>
            <color indexed="81"/>
            <rFont val="ＭＳ Ｐゴシック"/>
            <family val="3"/>
            <charset val="128"/>
          </rPr>
          <t xml:space="preserve">
</t>
        </r>
      </text>
    </comment>
    <comment ref="AD63" authorId="1" shapeId="0" xr:uid="{00000000-0006-0000-0800-0000A3000000}">
      <text>
        <r>
          <rPr>
            <b/>
            <sz val="9"/>
            <color indexed="81"/>
            <rFont val="ＭＳ Ｐゴシック"/>
            <family val="3"/>
            <charset val="128"/>
          </rPr>
          <t>岩田京次:</t>
        </r>
        <r>
          <rPr>
            <sz val="9"/>
            <color indexed="81"/>
            <rFont val="ＭＳ Ｐゴシック"/>
            <family val="3"/>
            <charset val="128"/>
          </rPr>
          <t xml:space="preserve">
</t>
        </r>
      </text>
    </comment>
    <comment ref="AH63" authorId="1" shapeId="0" xr:uid="{00000000-0006-0000-0800-0000A4000000}">
      <text>
        <r>
          <rPr>
            <b/>
            <sz val="9"/>
            <color indexed="81"/>
            <rFont val="ＭＳ Ｐゴシック"/>
            <family val="3"/>
            <charset val="128"/>
          </rPr>
          <t>岩田京次:</t>
        </r>
        <r>
          <rPr>
            <sz val="9"/>
            <color indexed="81"/>
            <rFont val="ＭＳ Ｐゴシック"/>
            <family val="3"/>
            <charset val="128"/>
          </rPr>
          <t xml:space="preserve">
</t>
        </r>
      </text>
    </comment>
    <comment ref="AL63" authorId="1" shapeId="0" xr:uid="{00000000-0006-0000-0800-0000A5000000}">
      <text>
        <r>
          <rPr>
            <b/>
            <sz val="9"/>
            <color indexed="81"/>
            <rFont val="ＭＳ Ｐゴシック"/>
            <family val="3"/>
            <charset val="128"/>
          </rPr>
          <t>岩田京次:</t>
        </r>
        <r>
          <rPr>
            <sz val="9"/>
            <color indexed="81"/>
            <rFont val="ＭＳ Ｐゴシック"/>
            <family val="3"/>
            <charset val="128"/>
          </rPr>
          <t xml:space="preserve">
</t>
        </r>
      </text>
    </comment>
    <comment ref="AP63" authorId="1" shapeId="0" xr:uid="{00000000-0006-0000-0800-0000A6000000}">
      <text>
        <r>
          <rPr>
            <b/>
            <sz val="9"/>
            <color indexed="81"/>
            <rFont val="ＭＳ Ｐゴシック"/>
            <family val="3"/>
            <charset val="128"/>
          </rPr>
          <t>岩田京次:</t>
        </r>
        <r>
          <rPr>
            <sz val="9"/>
            <color indexed="81"/>
            <rFont val="ＭＳ Ｐゴシック"/>
            <family val="3"/>
            <charset val="128"/>
          </rPr>
          <t xml:space="preserve">
</t>
        </r>
      </text>
    </comment>
    <comment ref="AT63" authorId="1" shapeId="0" xr:uid="{00000000-0006-0000-0800-0000A7000000}">
      <text>
        <r>
          <rPr>
            <b/>
            <sz val="9"/>
            <color indexed="81"/>
            <rFont val="ＭＳ Ｐゴシック"/>
            <family val="3"/>
            <charset val="128"/>
          </rPr>
          <t>岩田京次:</t>
        </r>
        <r>
          <rPr>
            <sz val="9"/>
            <color indexed="81"/>
            <rFont val="ＭＳ Ｐゴシック"/>
            <family val="3"/>
            <charset val="128"/>
          </rPr>
          <t xml:space="preserve">
</t>
        </r>
      </text>
    </comment>
    <comment ref="AX63" authorId="1" shapeId="0" xr:uid="{00000000-0006-0000-0800-0000A8000000}">
      <text>
        <r>
          <rPr>
            <b/>
            <sz val="9"/>
            <color indexed="81"/>
            <rFont val="ＭＳ Ｐゴシック"/>
            <family val="3"/>
            <charset val="128"/>
          </rPr>
          <t>岩田京次:</t>
        </r>
        <r>
          <rPr>
            <sz val="9"/>
            <color indexed="81"/>
            <rFont val="ＭＳ Ｐゴシック"/>
            <family val="3"/>
            <charset val="128"/>
          </rPr>
          <t xml:space="preserve">
</t>
        </r>
      </text>
    </comment>
    <comment ref="BB63" authorId="1" shapeId="0" xr:uid="{00000000-0006-0000-0800-0000A9000000}">
      <text>
        <r>
          <rPr>
            <b/>
            <sz val="9"/>
            <color indexed="81"/>
            <rFont val="ＭＳ Ｐゴシック"/>
            <family val="3"/>
            <charset val="128"/>
          </rPr>
          <t>岩田京次:</t>
        </r>
        <r>
          <rPr>
            <sz val="9"/>
            <color indexed="81"/>
            <rFont val="ＭＳ Ｐゴシック"/>
            <family val="3"/>
            <charset val="128"/>
          </rPr>
          <t xml:space="preserve">
</t>
        </r>
      </text>
    </comment>
    <comment ref="BF63" authorId="1" shapeId="0" xr:uid="{00000000-0006-0000-0800-0000AA000000}">
      <text>
        <r>
          <rPr>
            <b/>
            <sz val="9"/>
            <color indexed="81"/>
            <rFont val="ＭＳ Ｐゴシック"/>
            <family val="3"/>
            <charset val="128"/>
          </rPr>
          <t>岩田京次:</t>
        </r>
        <r>
          <rPr>
            <sz val="9"/>
            <color indexed="81"/>
            <rFont val="ＭＳ Ｐゴシック"/>
            <family val="3"/>
            <charset val="128"/>
          </rPr>
          <t xml:space="preserve">
</t>
        </r>
      </text>
    </comment>
    <comment ref="BJ63" authorId="1" shapeId="0" xr:uid="{00000000-0006-0000-0800-0000AB000000}">
      <text>
        <r>
          <rPr>
            <b/>
            <sz val="9"/>
            <color indexed="81"/>
            <rFont val="ＭＳ Ｐゴシック"/>
            <family val="3"/>
            <charset val="128"/>
          </rPr>
          <t>岩田京次:</t>
        </r>
        <r>
          <rPr>
            <sz val="9"/>
            <color indexed="81"/>
            <rFont val="ＭＳ Ｐゴシック"/>
            <family val="3"/>
            <charset val="128"/>
          </rPr>
          <t xml:space="preserve">
</t>
        </r>
      </text>
    </comment>
    <comment ref="BO63" authorId="1" shapeId="0" xr:uid="{00000000-0006-0000-0800-0000AC000000}">
      <text>
        <r>
          <rPr>
            <b/>
            <sz val="9"/>
            <color indexed="81"/>
            <rFont val="ＭＳ Ｐゴシック"/>
            <family val="3"/>
            <charset val="128"/>
          </rPr>
          <t>岩田京次:</t>
        </r>
        <r>
          <rPr>
            <sz val="9"/>
            <color indexed="81"/>
            <rFont val="ＭＳ Ｐゴシック"/>
            <family val="3"/>
            <charset val="128"/>
          </rPr>
          <t xml:space="preserve">
</t>
        </r>
      </text>
    </comment>
    <comment ref="BS63" authorId="1" shapeId="0" xr:uid="{00000000-0006-0000-0800-0000AD000000}">
      <text>
        <r>
          <rPr>
            <b/>
            <sz val="9"/>
            <color indexed="81"/>
            <rFont val="ＭＳ Ｐゴシック"/>
            <family val="3"/>
            <charset val="128"/>
          </rPr>
          <t>岩田京次:</t>
        </r>
        <r>
          <rPr>
            <sz val="9"/>
            <color indexed="81"/>
            <rFont val="ＭＳ Ｐゴシック"/>
            <family val="3"/>
            <charset val="128"/>
          </rPr>
          <t xml:space="preserve">
</t>
        </r>
      </text>
    </comment>
    <comment ref="BW63" authorId="1" shapeId="0" xr:uid="{00000000-0006-0000-0800-0000AE000000}">
      <text>
        <r>
          <rPr>
            <b/>
            <sz val="9"/>
            <color indexed="81"/>
            <rFont val="ＭＳ Ｐゴシック"/>
            <family val="3"/>
            <charset val="128"/>
          </rPr>
          <t>岩田京次:</t>
        </r>
        <r>
          <rPr>
            <sz val="9"/>
            <color indexed="81"/>
            <rFont val="ＭＳ Ｐゴシック"/>
            <family val="3"/>
            <charset val="128"/>
          </rPr>
          <t xml:space="preserve">
</t>
        </r>
      </text>
    </comment>
    <comment ref="CA63" authorId="1" shapeId="0" xr:uid="{00000000-0006-0000-0800-0000AF000000}">
      <text>
        <r>
          <rPr>
            <b/>
            <sz val="9"/>
            <color indexed="81"/>
            <rFont val="ＭＳ Ｐゴシック"/>
            <family val="3"/>
            <charset val="128"/>
          </rPr>
          <t>岩田京次:</t>
        </r>
        <r>
          <rPr>
            <sz val="9"/>
            <color indexed="81"/>
            <rFont val="ＭＳ Ｐゴシック"/>
            <family val="3"/>
            <charset val="128"/>
          </rPr>
          <t xml:space="preserve">
</t>
        </r>
      </text>
    </comment>
    <comment ref="CE63" authorId="1" shapeId="0" xr:uid="{00000000-0006-0000-0800-0000B0000000}">
      <text>
        <r>
          <rPr>
            <b/>
            <sz val="9"/>
            <color indexed="81"/>
            <rFont val="ＭＳ Ｐゴシック"/>
            <family val="3"/>
            <charset val="128"/>
          </rPr>
          <t>岩田京次:</t>
        </r>
        <r>
          <rPr>
            <sz val="9"/>
            <color indexed="81"/>
            <rFont val="ＭＳ Ｐゴシック"/>
            <family val="3"/>
            <charset val="128"/>
          </rPr>
          <t xml:space="preserve">
</t>
        </r>
      </text>
    </comment>
    <comment ref="CI63" authorId="1" shapeId="0" xr:uid="{00000000-0006-0000-0800-0000B1000000}">
      <text>
        <r>
          <rPr>
            <b/>
            <sz val="9"/>
            <color indexed="81"/>
            <rFont val="ＭＳ Ｐゴシック"/>
            <family val="3"/>
            <charset val="128"/>
          </rPr>
          <t>岩田京次:</t>
        </r>
        <r>
          <rPr>
            <sz val="9"/>
            <color indexed="81"/>
            <rFont val="ＭＳ Ｐゴシック"/>
            <family val="3"/>
            <charset val="128"/>
          </rPr>
          <t xml:space="preserve">
</t>
        </r>
      </text>
    </comment>
    <comment ref="CM63" authorId="1" shapeId="0" xr:uid="{00000000-0006-0000-0800-0000B2000000}">
      <text>
        <r>
          <rPr>
            <b/>
            <sz val="9"/>
            <color indexed="81"/>
            <rFont val="ＭＳ Ｐゴシック"/>
            <family val="3"/>
            <charset val="128"/>
          </rPr>
          <t>岩田京次:</t>
        </r>
        <r>
          <rPr>
            <sz val="9"/>
            <color indexed="81"/>
            <rFont val="ＭＳ Ｐゴシック"/>
            <family val="3"/>
            <charset val="128"/>
          </rPr>
          <t xml:space="preserve">
</t>
        </r>
      </text>
    </comment>
    <comment ref="CQ63" authorId="1" shapeId="0" xr:uid="{00000000-0006-0000-0800-0000B3000000}">
      <text>
        <r>
          <rPr>
            <b/>
            <sz val="9"/>
            <color indexed="81"/>
            <rFont val="ＭＳ Ｐゴシック"/>
            <family val="3"/>
            <charset val="128"/>
          </rPr>
          <t>岩田京次:</t>
        </r>
        <r>
          <rPr>
            <sz val="9"/>
            <color indexed="81"/>
            <rFont val="ＭＳ Ｐゴシック"/>
            <family val="3"/>
            <charset val="128"/>
          </rPr>
          <t xml:space="preserve">
</t>
        </r>
      </text>
    </comment>
    <comment ref="CU63" authorId="1" shapeId="0" xr:uid="{00000000-0006-0000-0800-0000B4000000}">
      <text>
        <r>
          <rPr>
            <b/>
            <sz val="9"/>
            <color indexed="81"/>
            <rFont val="ＭＳ Ｐゴシック"/>
            <family val="3"/>
            <charset val="128"/>
          </rPr>
          <t>岩田京次:</t>
        </r>
        <r>
          <rPr>
            <sz val="9"/>
            <color indexed="81"/>
            <rFont val="ＭＳ Ｐゴシック"/>
            <family val="3"/>
            <charset val="128"/>
          </rPr>
          <t xml:space="preserve">
</t>
        </r>
      </text>
    </comment>
    <comment ref="CY63" authorId="1" shapeId="0" xr:uid="{00000000-0006-0000-0800-0000B5000000}">
      <text>
        <r>
          <rPr>
            <b/>
            <sz val="9"/>
            <color indexed="81"/>
            <rFont val="ＭＳ Ｐゴシック"/>
            <family val="3"/>
            <charset val="128"/>
          </rPr>
          <t>岩田京次:</t>
        </r>
        <r>
          <rPr>
            <sz val="9"/>
            <color indexed="81"/>
            <rFont val="ＭＳ Ｐゴシック"/>
            <family val="3"/>
            <charset val="128"/>
          </rPr>
          <t xml:space="preserve">
</t>
        </r>
      </text>
    </comment>
    <comment ref="DD63" authorId="1" shapeId="0" xr:uid="{00000000-0006-0000-0800-0000B6000000}">
      <text>
        <r>
          <rPr>
            <b/>
            <sz val="9"/>
            <color indexed="81"/>
            <rFont val="ＭＳ Ｐゴシック"/>
            <family val="3"/>
            <charset val="128"/>
          </rPr>
          <t>岩田京次:</t>
        </r>
        <r>
          <rPr>
            <sz val="9"/>
            <color indexed="81"/>
            <rFont val="ＭＳ Ｐゴシック"/>
            <family val="3"/>
            <charset val="128"/>
          </rPr>
          <t xml:space="preserve">
</t>
        </r>
      </text>
    </comment>
    <comment ref="DH63" authorId="1" shapeId="0" xr:uid="{00000000-0006-0000-0800-0000B7000000}">
      <text>
        <r>
          <rPr>
            <b/>
            <sz val="9"/>
            <color indexed="81"/>
            <rFont val="ＭＳ Ｐゴシック"/>
            <family val="3"/>
            <charset val="128"/>
          </rPr>
          <t>岩田京次:</t>
        </r>
        <r>
          <rPr>
            <sz val="9"/>
            <color indexed="81"/>
            <rFont val="ＭＳ Ｐゴシック"/>
            <family val="3"/>
            <charset val="128"/>
          </rPr>
          <t xml:space="preserve">
</t>
        </r>
      </text>
    </comment>
    <comment ref="DL63" authorId="1" shapeId="0" xr:uid="{00000000-0006-0000-0800-0000B8000000}">
      <text>
        <r>
          <rPr>
            <b/>
            <sz val="9"/>
            <color indexed="81"/>
            <rFont val="ＭＳ Ｐゴシック"/>
            <family val="3"/>
            <charset val="128"/>
          </rPr>
          <t>岩田京次:</t>
        </r>
        <r>
          <rPr>
            <sz val="9"/>
            <color indexed="81"/>
            <rFont val="ＭＳ Ｐゴシック"/>
            <family val="3"/>
            <charset val="128"/>
          </rPr>
          <t xml:space="preserve">
</t>
        </r>
      </text>
    </comment>
    <comment ref="DP63" authorId="1" shapeId="0" xr:uid="{00000000-0006-0000-0800-0000B9000000}">
      <text>
        <r>
          <rPr>
            <b/>
            <sz val="9"/>
            <color indexed="81"/>
            <rFont val="ＭＳ Ｐゴシック"/>
            <family val="3"/>
            <charset val="128"/>
          </rPr>
          <t>岩田京次:</t>
        </r>
        <r>
          <rPr>
            <sz val="9"/>
            <color indexed="81"/>
            <rFont val="ＭＳ Ｐゴシック"/>
            <family val="3"/>
            <charset val="128"/>
          </rPr>
          <t xml:space="preserve">
</t>
        </r>
      </text>
    </comment>
    <comment ref="DT63" authorId="1" shapeId="0" xr:uid="{00000000-0006-0000-0800-0000BA000000}">
      <text>
        <r>
          <rPr>
            <b/>
            <sz val="9"/>
            <color indexed="81"/>
            <rFont val="ＭＳ Ｐゴシック"/>
            <family val="3"/>
            <charset val="128"/>
          </rPr>
          <t>岩田京次:</t>
        </r>
        <r>
          <rPr>
            <sz val="9"/>
            <color indexed="81"/>
            <rFont val="ＭＳ Ｐゴシック"/>
            <family val="3"/>
            <charset val="128"/>
          </rPr>
          <t xml:space="preserve">
</t>
        </r>
      </text>
    </comment>
    <comment ref="DX63" authorId="1" shapeId="0" xr:uid="{00000000-0006-0000-0800-0000BB000000}">
      <text>
        <r>
          <rPr>
            <b/>
            <sz val="9"/>
            <color indexed="81"/>
            <rFont val="ＭＳ Ｐゴシック"/>
            <family val="3"/>
            <charset val="128"/>
          </rPr>
          <t>岩田京次:</t>
        </r>
        <r>
          <rPr>
            <sz val="9"/>
            <color indexed="81"/>
            <rFont val="ＭＳ Ｐゴシック"/>
            <family val="3"/>
            <charset val="128"/>
          </rPr>
          <t xml:space="preserve">
</t>
        </r>
      </text>
    </comment>
    <comment ref="EB63" authorId="1" shapeId="0" xr:uid="{00000000-0006-0000-0800-0000BC000000}">
      <text>
        <r>
          <rPr>
            <b/>
            <sz val="9"/>
            <color indexed="81"/>
            <rFont val="ＭＳ Ｐゴシック"/>
            <family val="3"/>
            <charset val="128"/>
          </rPr>
          <t>岩田京次:</t>
        </r>
        <r>
          <rPr>
            <sz val="9"/>
            <color indexed="81"/>
            <rFont val="ＭＳ Ｐゴシック"/>
            <family val="3"/>
            <charset val="128"/>
          </rPr>
          <t xml:space="preserve">
</t>
        </r>
      </text>
    </comment>
    <comment ref="EF63" authorId="1" shapeId="0" xr:uid="{00000000-0006-0000-0800-0000BD000000}">
      <text>
        <r>
          <rPr>
            <b/>
            <sz val="9"/>
            <color indexed="81"/>
            <rFont val="ＭＳ Ｐゴシック"/>
            <family val="3"/>
            <charset val="128"/>
          </rPr>
          <t>岩田京次:</t>
        </r>
        <r>
          <rPr>
            <sz val="9"/>
            <color indexed="81"/>
            <rFont val="ＭＳ Ｐゴシック"/>
            <family val="3"/>
            <charset val="128"/>
          </rPr>
          <t xml:space="preserve">
</t>
        </r>
      </text>
    </comment>
    <comment ref="EJ63" authorId="1" shapeId="0" xr:uid="{00000000-0006-0000-0800-0000BE000000}">
      <text>
        <r>
          <rPr>
            <b/>
            <sz val="9"/>
            <color indexed="81"/>
            <rFont val="ＭＳ Ｐゴシック"/>
            <family val="3"/>
            <charset val="128"/>
          </rPr>
          <t>岩田京次:</t>
        </r>
        <r>
          <rPr>
            <sz val="9"/>
            <color indexed="81"/>
            <rFont val="ＭＳ Ｐゴシック"/>
            <family val="3"/>
            <charset val="128"/>
          </rPr>
          <t xml:space="preserve">
</t>
        </r>
      </text>
    </comment>
    <comment ref="EN63" authorId="1" shapeId="0" xr:uid="{00000000-0006-0000-0800-0000BF000000}">
      <text>
        <r>
          <rPr>
            <b/>
            <sz val="9"/>
            <color indexed="81"/>
            <rFont val="ＭＳ Ｐゴシック"/>
            <family val="3"/>
            <charset val="128"/>
          </rPr>
          <t>岩田京次:</t>
        </r>
        <r>
          <rPr>
            <sz val="9"/>
            <color indexed="81"/>
            <rFont val="ＭＳ Ｐゴシック"/>
            <family val="3"/>
            <charset val="128"/>
          </rPr>
          <t xml:space="preserve">
</t>
        </r>
      </text>
    </comment>
    <comment ref="ES63" authorId="1" shapeId="0" xr:uid="{00000000-0006-0000-0800-0000C0000000}">
      <text>
        <r>
          <rPr>
            <b/>
            <sz val="9"/>
            <color indexed="81"/>
            <rFont val="ＭＳ Ｐゴシック"/>
            <family val="3"/>
            <charset val="128"/>
          </rPr>
          <t>岩田京次:</t>
        </r>
        <r>
          <rPr>
            <sz val="9"/>
            <color indexed="81"/>
            <rFont val="ＭＳ Ｐゴシック"/>
            <family val="3"/>
            <charset val="128"/>
          </rPr>
          <t xml:space="preserve">
</t>
        </r>
      </text>
    </comment>
    <comment ref="EW63" authorId="1" shapeId="0" xr:uid="{00000000-0006-0000-0800-0000C1000000}">
      <text>
        <r>
          <rPr>
            <b/>
            <sz val="9"/>
            <color indexed="81"/>
            <rFont val="ＭＳ Ｐゴシック"/>
            <family val="3"/>
            <charset val="128"/>
          </rPr>
          <t>岩田京次:</t>
        </r>
        <r>
          <rPr>
            <sz val="9"/>
            <color indexed="81"/>
            <rFont val="ＭＳ Ｐゴシック"/>
            <family val="3"/>
            <charset val="128"/>
          </rPr>
          <t xml:space="preserve">
</t>
        </r>
      </text>
    </comment>
    <comment ref="FA63" authorId="1" shapeId="0" xr:uid="{00000000-0006-0000-0800-0000C2000000}">
      <text>
        <r>
          <rPr>
            <b/>
            <sz val="9"/>
            <color indexed="81"/>
            <rFont val="ＭＳ Ｐゴシック"/>
            <family val="3"/>
            <charset val="128"/>
          </rPr>
          <t>岩田京次:</t>
        </r>
        <r>
          <rPr>
            <sz val="9"/>
            <color indexed="81"/>
            <rFont val="ＭＳ Ｐゴシック"/>
            <family val="3"/>
            <charset val="128"/>
          </rPr>
          <t xml:space="preserve">
</t>
        </r>
      </text>
    </comment>
    <comment ref="FE63" authorId="1" shapeId="0" xr:uid="{00000000-0006-0000-0800-0000C3000000}">
      <text>
        <r>
          <rPr>
            <b/>
            <sz val="9"/>
            <color indexed="81"/>
            <rFont val="ＭＳ Ｐゴシック"/>
            <family val="3"/>
            <charset val="128"/>
          </rPr>
          <t>岩田京次:</t>
        </r>
        <r>
          <rPr>
            <sz val="9"/>
            <color indexed="81"/>
            <rFont val="ＭＳ Ｐゴシック"/>
            <family val="3"/>
            <charset val="128"/>
          </rPr>
          <t xml:space="preserve">
</t>
        </r>
      </text>
    </comment>
    <comment ref="FI63" authorId="1" shapeId="0" xr:uid="{00000000-0006-0000-0800-0000C4000000}">
      <text>
        <r>
          <rPr>
            <b/>
            <sz val="9"/>
            <color indexed="81"/>
            <rFont val="ＭＳ Ｐゴシック"/>
            <family val="3"/>
            <charset val="128"/>
          </rPr>
          <t>岩田京次:</t>
        </r>
        <r>
          <rPr>
            <sz val="9"/>
            <color indexed="81"/>
            <rFont val="ＭＳ Ｐゴシック"/>
            <family val="3"/>
            <charset val="128"/>
          </rPr>
          <t xml:space="preserve">
</t>
        </r>
      </text>
    </comment>
    <comment ref="FM63" authorId="1" shapeId="0" xr:uid="{00000000-0006-0000-0800-0000C5000000}">
      <text>
        <r>
          <rPr>
            <b/>
            <sz val="9"/>
            <color indexed="81"/>
            <rFont val="ＭＳ Ｐゴシック"/>
            <family val="3"/>
            <charset val="128"/>
          </rPr>
          <t>岩田京次:</t>
        </r>
        <r>
          <rPr>
            <sz val="9"/>
            <color indexed="81"/>
            <rFont val="ＭＳ Ｐゴシック"/>
            <family val="3"/>
            <charset val="128"/>
          </rPr>
          <t xml:space="preserve">
</t>
        </r>
      </text>
    </comment>
    <comment ref="FQ63" authorId="1" shapeId="0" xr:uid="{00000000-0006-0000-0800-0000C6000000}">
      <text>
        <r>
          <rPr>
            <b/>
            <sz val="9"/>
            <color indexed="81"/>
            <rFont val="ＭＳ Ｐゴシック"/>
            <family val="3"/>
            <charset val="128"/>
          </rPr>
          <t>岩田京次:</t>
        </r>
        <r>
          <rPr>
            <sz val="9"/>
            <color indexed="81"/>
            <rFont val="ＭＳ Ｐゴシック"/>
            <family val="3"/>
            <charset val="128"/>
          </rPr>
          <t xml:space="preserve">
</t>
        </r>
      </text>
    </comment>
    <comment ref="FU63" authorId="1" shapeId="0" xr:uid="{00000000-0006-0000-0800-0000C7000000}">
      <text>
        <r>
          <rPr>
            <b/>
            <sz val="9"/>
            <color indexed="81"/>
            <rFont val="ＭＳ Ｐゴシック"/>
            <family val="3"/>
            <charset val="128"/>
          </rPr>
          <t>岩田京次:</t>
        </r>
        <r>
          <rPr>
            <sz val="9"/>
            <color indexed="81"/>
            <rFont val="ＭＳ Ｐゴシック"/>
            <family val="3"/>
            <charset val="128"/>
          </rPr>
          <t xml:space="preserve">
</t>
        </r>
      </text>
    </comment>
    <comment ref="FY63" authorId="1" shapeId="0" xr:uid="{00000000-0006-0000-0800-0000C8000000}">
      <text>
        <r>
          <rPr>
            <b/>
            <sz val="9"/>
            <color indexed="81"/>
            <rFont val="ＭＳ Ｐゴシック"/>
            <family val="3"/>
            <charset val="128"/>
          </rPr>
          <t>岩田京次:</t>
        </r>
        <r>
          <rPr>
            <sz val="9"/>
            <color indexed="81"/>
            <rFont val="ＭＳ Ｐゴシック"/>
            <family val="3"/>
            <charset val="128"/>
          </rPr>
          <t xml:space="preserve">
</t>
        </r>
      </text>
    </comment>
    <comment ref="GC63" authorId="1" shapeId="0" xr:uid="{00000000-0006-0000-0800-0000C9000000}">
      <text>
        <r>
          <rPr>
            <b/>
            <sz val="9"/>
            <color indexed="81"/>
            <rFont val="ＭＳ Ｐゴシック"/>
            <family val="3"/>
            <charset val="128"/>
          </rPr>
          <t>岩田京次:</t>
        </r>
        <r>
          <rPr>
            <sz val="9"/>
            <color indexed="81"/>
            <rFont val="ＭＳ Ｐゴシック"/>
            <family val="3"/>
            <charset val="128"/>
          </rPr>
          <t xml:space="preserve">
</t>
        </r>
      </text>
    </comment>
    <comment ref="AN66" authorId="1" shapeId="0" xr:uid="{00000000-0006-0000-0800-0000CA000000}">
      <text/>
    </comment>
    <comment ref="CC66" authorId="1" shapeId="0" xr:uid="{00000000-0006-0000-0800-0000CB000000}">
      <text/>
    </comment>
    <comment ref="D67" authorId="2" shapeId="0" xr:uid="{00000000-0006-0000-0800-0000CC000000}">
      <text>
        <r>
          <rPr>
            <b/>
            <sz val="9"/>
            <color indexed="81"/>
            <rFont val="ＭＳ Ｐゴシック"/>
            <family val="3"/>
            <charset val="128"/>
          </rPr>
          <t>iwata</t>
        </r>
      </text>
    </comment>
    <comment ref="AN69" authorId="1" shapeId="0" xr:uid="{00000000-0006-0000-0800-0000CD000000}">
      <text/>
    </comment>
    <comment ref="CC69" authorId="1" shapeId="0" xr:uid="{00000000-0006-0000-0800-0000CE000000}">
      <text/>
    </comment>
    <comment ref="Z74" authorId="1" shapeId="0" xr:uid="{00000000-0006-0000-0800-0000CF000000}">
      <text>
        <r>
          <rPr>
            <b/>
            <sz val="9"/>
            <color indexed="81"/>
            <rFont val="ＭＳ Ｐゴシック"/>
            <family val="3"/>
            <charset val="128"/>
          </rPr>
          <t>岩田京次:</t>
        </r>
        <r>
          <rPr>
            <sz val="9"/>
            <color indexed="81"/>
            <rFont val="ＭＳ Ｐゴシック"/>
            <family val="3"/>
            <charset val="128"/>
          </rPr>
          <t xml:space="preserve">
</t>
        </r>
      </text>
    </comment>
    <comment ref="AD74" authorId="1" shapeId="0" xr:uid="{00000000-0006-0000-0800-0000D0000000}">
      <text>
        <r>
          <rPr>
            <b/>
            <sz val="9"/>
            <color indexed="81"/>
            <rFont val="ＭＳ Ｐゴシック"/>
            <family val="3"/>
            <charset val="128"/>
          </rPr>
          <t>岩田京次:</t>
        </r>
        <r>
          <rPr>
            <sz val="9"/>
            <color indexed="81"/>
            <rFont val="ＭＳ Ｐゴシック"/>
            <family val="3"/>
            <charset val="128"/>
          </rPr>
          <t xml:space="preserve">
</t>
        </r>
      </text>
    </comment>
    <comment ref="AH74" authorId="1" shapeId="0" xr:uid="{00000000-0006-0000-0800-0000D1000000}">
      <text>
        <r>
          <rPr>
            <b/>
            <sz val="9"/>
            <color indexed="81"/>
            <rFont val="ＭＳ Ｐゴシック"/>
            <family val="3"/>
            <charset val="128"/>
          </rPr>
          <t>岩田京次:</t>
        </r>
        <r>
          <rPr>
            <sz val="9"/>
            <color indexed="81"/>
            <rFont val="ＭＳ Ｐゴシック"/>
            <family val="3"/>
            <charset val="128"/>
          </rPr>
          <t xml:space="preserve">
</t>
        </r>
      </text>
    </comment>
    <comment ref="AL74" authorId="1" shapeId="0" xr:uid="{00000000-0006-0000-0800-0000D2000000}">
      <text>
        <r>
          <rPr>
            <b/>
            <sz val="9"/>
            <color indexed="81"/>
            <rFont val="ＭＳ Ｐゴシック"/>
            <family val="3"/>
            <charset val="128"/>
          </rPr>
          <t>岩田京次:</t>
        </r>
        <r>
          <rPr>
            <sz val="9"/>
            <color indexed="81"/>
            <rFont val="ＭＳ Ｐゴシック"/>
            <family val="3"/>
            <charset val="128"/>
          </rPr>
          <t xml:space="preserve">
</t>
        </r>
      </text>
    </comment>
    <comment ref="AP74" authorId="1" shapeId="0" xr:uid="{00000000-0006-0000-0800-0000D3000000}">
      <text>
        <r>
          <rPr>
            <b/>
            <sz val="9"/>
            <color indexed="81"/>
            <rFont val="ＭＳ Ｐゴシック"/>
            <family val="3"/>
            <charset val="128"/>
          </rPr>
          <t>岩田京次:</t>
        </r>
        <r>
          <rPr>
            <sz val="9"/>
            <color indexed="81"/>
            <rFont val="ＭＳ Ｐゴシック"/>
            <family val="3"/>
            <charset val="128"/>
          </rPr>
          <t xml:space="preserve">
</t>
        </r>
      </text>
    </comment>
    <comment ref="AT74" authorId="1" shapeId="0" xr:uid="{00000000-0006-0000-0800-0000D4000000}">
      <text>
        <r>
          <rPr>
            <b/>
            <sz val="9"/>
            <color indexed="81"/>
            <rFont val="ＭＳ Ｐゴシック"/>
            <family val="3"/>
            <charset val="128"/>
          </rPr>
          <t>岩田京次:</t>
        </r>
        <r>
          <rPr>
            <sz val="9"/>
            <color indexed="81"/>
            <rFont val="ＭＳ Ｐゴシック"/>
            <family val="3"/>
            <charset val="128"/>
          </rPr>
          <t xml:space="preserve">
</t>
        </r>
      </text>
    </comment>
    <comment ref="AX74" authorId="1" shapeId="0" xr:uid="{00000000-0006-0000-0800-0000D5000000}">
      <text>
        <r>
          <rPr>
            <b/>
            <sz val="9"/>
            <color indexed="81"/>
            <rFont val="ＭＳ Ｐゴシック"/>
            <family val="3"/>
            <charset val="128"/>
          </rPr>
          <t>岩田京次:</t>
        </r>
        <r>
          <rPr>
            <sz val="9"/>
            <color indexed="81"/>
            <rFont val="ＭＳ Ｐゴシック"/>
            <family val="3"/>
            <charset val="128"/>
          </rPr>
          <t xml:space="preserve">
</t>
        </r>
      </text>
    </comment>
    <comment ref="BB74" authorId="1" shapeId="0" xr:uid="{00000000-0006-0000-0800-0000D6000000}">
      <text>
        <r>
          <rPr>
            <b/>
            <sz val="9"/>
            <color indexed="81"/>
            <rFont val="ＭＳ Ｐゴシック"/>
            <family val="3"/>
            <charset val="128"/>
          </rPr>
          <t>岩田京次:</t>
        </r>
        <r>
          <rPr>
            <sz val="9"/>
            <color indexed="81"/>
            <rFont val="ＭＳ Ｐゴシック"/>
            <family val="3"/>
            <charset val="128"/>
          </rPr>
          <t xml:space="preserve">
</t>
        </r>
      </text>
    </comment>
    <comment ref="BF74" authorId="1" shapeId="0" xr:uid="{00000000-0006-0000-0800-0000D7000000}">
      <text>
        <r>
          <rPr>
            <b/>
            <sz val="9"/>
            <color indexed="81"/>
            <rFont val="ＭＳ Ｐゴシック"/>
            <family val="3"/>
            <charset val="128"/>
          </rPr>
          <t>岩田京次:</t>
        </r>
        <r>
          <rPr>
            <sz val="9"/>
            <color indexed="81"/>
            <rFont val="ＭＳ Ｐゴシック"/>
            <family val="3"/>
            <charset val="128"/>
          </rPr>
          <t xml:space="preserve">
</t>
        </r>
      </text>
    </comment>
    <comment ref="BJ74" authorId="1" shapeId="0" xr:uid="{00000000-0006-0000-0800-0000D8000000}">
      <text>
        <r>
          <rPr>
            <b/>
            <sz val="9"/>
            <color indexed="81"/>
            <rFont val="ＭＳ Ｐゴシック"/>
            <family val="3"/>
            <charset val="128"/>
          </rPr>
          <t>岩田京次:</t>
        </r>
        <r>
          <rPr>
            <sz val="9"/>
            <color indexed="81"/>
            <rFont val="ＭＳ Ｐゴシック"/>
            <family val="3"/>
            <charset val="128"/>
          </rPr>
          <t xml:space="preserve">
</t>
        </r>
      </text>
    </comment>
    <comment ref="BO74" authorId="1" shapeId="0" xr:uid="{00000000-0006-0000-0800-0000D9000000}">
      <text>
        <r>
          <rPr>
            <b/>
            <sz val="9"/>
            <color indexed="81"/>
            <rFont val="ＭＳ Ｐゴシック"/>
            <family val="3"/>
            <charset val="128"/>
          </rPr>
          <t>岩田京次:</t>
        </r>
        <r>
          <rPr>
            <sz val="9"/>
            <color indexed="81"/>
            <rFont val="ＭＳ Ｐゴシック"/>
            <family val="3"/>
            <charset val="128"/>
          </rPr>
          <t xml:space="preserve">
</t>
        </r>
      </text>
    </comment>
    <comment ref="BS74" authorId="1" shapeId="0" xr:uid="{00000000-0006-0000-0800-0000DA000000}">
      <text>
        <r>
          <rPr>
            <b/>
            <sz val="9"/>
            <color indexed="81"/>
            <rFont val="ＭＳ Ｐゴシック"/>
            <family val="3"/>
            <charset val="128"/>
          </rPr>
          <t>岩田京次:</t>
        </r>
        <r>
          <rPr>
            <sz val="9"/>
            <color indexed="81"/>
            <rFont val="ＭＳ Ｐゴシック"/>
            <family val="3"/>
            <charset val="128"/>
          </rPr>
          <t xml:space="preserve">
</t>
        </r>
      </text>
    </comment>
    <comment ref="BW74" authorId="1" shapeId="0" xr:uid="{00000000-0006-0000-0800-0000DB000000}">
      <text>
        <r>
          <rPr>
            <b/>
            <sz val="9"/>
            <color indexed="81"/>
            <rFont val="ＭＳ Ｐゴシック"/>
            <family val="3"/>
            <charset val="128"/>
          </rPr>
          <t>岩田京次:</t>
        </r>
        <r>
          <rPr>
            <sz val="9"/>
            <color indexed="81"/>
            <rFont val="ＭＳ Ｐゴシック"/>
            <family val="3"/>
            <charset val="128"/>
          </rPr>
          <t xml:space="preserve">
</t>
        </r>
      </text>
    </comment>
    <comment ref="CA74" authorId="1" shapeId="0" xr:uid="{00000000-0006-0000-0800-0000DC000000}">
      <text>
        <r>
          <rPr>
            <b/>
            <sz val="9"/>
            <color indexed="81"/>
            <rFont val="ＭＳ Ｐゴシック"/>
            <family val="3"/>
            <charset val="128"/>
          </rPr>
          <t>岩田京次:</t>
        </r>
        <r>
          <rPr>
            <sz val="9"/>
            <color indexed="81"/>
            <rFont val="ＭＳ Ｐゴシック"/>
            <family val="3"/>
            <charset val="128"/>
          </rPr>
          <t xml:space="preserve">
</t>
        </r>
      </text>
    </comment>
    <comment ref="CE74" authorId="1" shapeId="0" xr:uid="{00000000-0006-0000-0800-0000DD000000}">
      <text>
        <r>
          <rPr>
            <b/>
            <sz val="9"/>
            <color indexed="81"/>
            <rFont val="ＭＳ Ｐゴシック"/>
            <family val="3"/>
            <charset val="128"/>
          </rPr>
          <t>岩田京次:</t>
        </r>
        <r>
          <rPr>
            <sz val="9"/>
            <color indexed="81"/>
            <rFont val="ＭＳ Ｐゴシック"/>
            <family val="3"/>
            <charset val="128"/>
          </rPr>
          <t xml:space="preserve">
</t>
        </r>
      </text>
    </comment>
    <comment ref="CI74" authorId="1" shapeId="0" xr:uid="{00000000-0006-0000-0800-0000DE000000}">
      <text>
        <r>
          <rPr>
            <b/>
            <sz val="9"/>
            <color indexed="81"/>
            <rFont val="ＭＳ Ｐゴシック"/>
            <family val="3"/>
            <charset val="128"/>
          </rPr>
          <t>岩田京次:</t>
        </r>
        <r>
          <rPr>
            <sz val="9"/>
            <color indexed="81"/>
            <rFont val="ＭＳ Ｐゴシック"/>
            <family val="3"/>
            <charset val="128"/>
          </rPr>
          <t xml:space="preserve">
</t>
        </r>
      </text>
    </comment>
    <comment ref="CM74" authorId="1" shapeId="0" xr:uid="{00000000-0006-0000-0800-0000DF000000}">
      <text>
        <r>
          <rPr>
            <b/>
            <sz val="9"/>
            <color indexed="81"/>
            <rFont val="ＭＳ Ｐゴシック"/>
            <family val="3"/>
            <charset val="128"/>
          </rPr>
          <t>岩田京次:</t>
        </r>
        <r>
          <rPr>
            <sz val="9"/>
            <color indexed="81"/>
            <rFont val="ＭＳ Ｐゴシック"/>
            <family val="3"/>
            <charset val="128"/>
          </rPr>
          <t xml:space="preserve">
</t>
        </r>
      </text>
    </comment>
    <comment ref="CQ74" authorId="1" shapeId="0" xr:uid="{00000000-0006-0000-0800-0000E0000000}">
      <text>
        <r>
          <rPr>
            <b/>
            <sz val="9"/>
            <color indexed="81"/>
            <rFont val="ＭＳ Ｐゴシック"/>
            <family val="3"/>
            <charset val="128"/>
          </rPr>
          <t>岩田京次:</t>
        </r>
        <r>
          <rPr>
            <sz val="9"/>
            <color indexed="81"/>
            <rFont val="ＭＳ Ｐゴシック"/>
            <family val="3"/>
            <charset val="128"/>
          </rPr>
          <t xml:space="preserve">
</t>
        </r>
      </text>
    </comment>
    <comment ref="CU74" authorId="1" shapeId="0" xr:uid="{00000000-0006-0000-0800-0000E1000000}">
      <text>
        <r>
          <rPr>
            <b/>
            <sz val="9"/>
            <color indexed="81"/>
            <rFont val="ＭＳ Ｐゴシック"/>
            <family val="3"/>
            <charset val="128"/>
          </rPr>
          <t>岩田京次:</t>
        </r>
        <r>
          <rPr>
            <sz val="9"/>
            <color indexed="81"/>
            <rFont val="ＭＳ Ｐゴシック"/>
            <family val="3"/>
            <charset val="128"/>
          </rPr>
          <t xml:space="preserve">
</t>
        </r>
      </text>
    </comment>
    <comment ref="CY74" authorId="1" shapeId="0" xr:uid="{00000000-0006-0000-0800-0000E2000000}">
      <text>
        <r>
          <rPr>
            <b/>
            <sz val="9"/>
            <color indexed="81"/>
            <rFont val="ＭＳ Ｐゴシック"/>
            <family val="3"/>
            <charset val="128"/>
          </rPr>
          <t>岩田京次:</t>
        </r>
        <r>
          <rPr>
            <sz val="9"/>
            <color indexed="81"/>
            <rFont val="ＭＳ Ｐゴシック"/>
            <family val="3"/>
            <charset val="128"/>
          </rPr>
          <t xml:space="preserve">
</t>
        </r>
      </text>
    </comment>
    <comment ref="DD74" authorId="1" shapeId="0" xr:uid="{00000000-0006-0000-0800-0000E3000000}">
      <text>
        <r>
          <rPr>
            <b/>
            <sz val="9"/>
            <color indexed="81"/>
            <rFont val="ＭＳ Ｐゴシック"/>
            <family val="3"/>
            <charset val="128"/>
          </rPr>
          <t>岩田京次:</t>
        </r>
        <r>
          <rPr>
            <sz val="9"/>
            <color indexed="81"/>
            <rFont val="ＭＳ Ｐゴシック"/>
            <family val="3"/>
            <charset val="128"/>
          </rPr>
          <t xml:space="preserve">
</t>
        </r>
      </text>
    </comment>
    <comment ref="DH74" authorId="1" shapeId="0" xr:uid="{00000000-0006-0000-0800-0000E4000000}">
      <text>
        <r>
          <rPr>
            <b/>
            <sz val="9"/>
            <color indexed="81"/>
            <rFont val="ＭＳ Ｐゴシック"/>
            <family val="3"/>
            <charset val="128"/>
          </rPr>
          <t>岩田京次:</t>
        </r>
        <r>
          <rPr>
            <sz val="9"/>
            <color indexed="81"/>
            <rFont val="ＭＳ Ｐゴシック"/>
            <family val="3"/>
            <charset val="128"/>
          </rPr>
          <t xml:space="preserve">
</t>
        </r>
      </text>
    </comment>
    <comment ref="DL74" authorId="1" shapeId="0" xr:uid="{00000000-0006-0000-0800-0000E5000000}">
      <text>
        <r>
          <rPr>
            <b/>
            <sz val="9"/>
            <color indexed="81"/>
            <rFont val="ＭＳ Ｐゴシック"/>
            <family val="3"/>
            <charset val="128"/>
          </rPr>
          <t>岩田京次:</t>
        </r>
        <r>
          <rPr>
            <sz val="9"/>
            <color indexed="81"/>
            <rFont val="ＭＳ Ｐゴシック"/>
            <family val="3"/>
            <charset val="128"/>
          </rPr>
          <t xml:space="preserve">
</t>
        </r>
      </text>
    </comment>
    <comment ref="DP74" authorId="1" shapeId="0" xr:uid="{00000000-0006-0000-0800-0000E6000000}">
      <text>
        <r>
          <rPr>
            <b/>
            <sz val="9"/>
            <color indexed="81"/>
            <rFont val="ＭＳ Ｐゴシック"/>
            <family val="3"/>
            <charset val="128"/>
          </rPr>
          <t>岩田京次:</t>
        </r>
        <r>
          <rPr>
            <sz val="9"/>
            <color indexed="81"/>
            <rFont val="ＭＳ Ｐゴシック"/>
            <family val="3"/>
            <charset val="128"/>
          </rPr>
          <t xml:space="preserve">
</t>
        </r>
      </text>
    </comment>
    <comment ref="DT74" authorId="1" shapeId="0" xr:uid="{00000000-0006-0000-0800-0000E7000000}">
      <text>
        <r>
          <rPr>
            <b/>
            <sz val="9"/>
            <color indexed="81"/>
            <rFont val="ＭＳ Ｐゴシック"/>
            <family val="3"/>
            <charset val="128"/>
          </rPr>
          <t>岩田京次:</t>
        </r>
        <r>
          <rPr>
            <sz val="9"/>
            <color indexed="81"/>
            <rFont val="ＭＳ Ｐゴシック"/>
            <family val="3"/>
            <charset val="128"/>
          </rPr>
          <t xml:space="preserve">
</t>
        </r>
      </text>
    </comment>
    <comment ref="DX74" authorId="1" shapeId="0" xr:uid="{00000000-0006-0000-0800-0000E8000000}">
      <text>
        <r>
          <rPr>
            <b/>
            <sz val="9"/>
            <color indexed="81"/>
            <rFont val="ＭＳ Ｐゴシック"/>
            <family val="3"/>
            <charset val="128"/>
          </rPr>
          <t>岩田京次:</t>
        </r>
        <r>
          <rPr>
            <sz val="9"/>
            <color indexed="81"/>
            <rFont val="ＭＳ Ｐゴシック"/>
            <family val="3"/>
            <charset val="128"/>
          </rPr>
          <t xml:space="preserve">
</t>
        </r>
      </text>
    </comment>
    <comment ref="EB74" authorId="1" shapeId="0" xr:uid="{00000000-0006-0000-0800-0000E9000000}">
      <text>
        <r>
          <rPr>
            <b/>
            <sz val="9"/>
            <color indexed="81"/>
            <rFont val="ＭＳ Ｐゴシック"/>
            <family val="3"/>
            <charset val="128"/>
          </rPr>
          <t>岩田京次:</t>
        </r>
        <r>
          <rPr>
            <sz val="9"/>
            <color indexed="81"/>
            <rFont val="ＭＳ Ｐゴシック"/>
            <family val="3"/>
            <charset val="128"/>
          </rPr>
          <t xml:space="preserve">
</t>
        </r>
      </text>
    </comment>
    <comment ref="EF74" authorId="1" shapeId="0" xr:uid="{00000000-0006-0000-0800-0000EA000000}">
      <text>
        <r>
          <rPr>
            <b/>
            <sz val="9"/>
            <color indexed="81"/>
            <rFont val="ＭＳ Ｐゴシック"/>
            <family val="3"/>
            <charset val="128"/>
          </rPr>
          <t>岩田京次:</t>
        </r>
        <r>
          <rPr>
            <sz val="9"/>
            <color indexed="81"/>
            <rFont val="ＭＳ Ｐゴシック"/>
            <family val="3"/>
            <charset val="128"/>
          </rPr>
          <t xml:space="preserve">
</t>
        </r>
      </text>
    </comment>
    <comment ref="EJ74" authorId="1" shapeId="0" xr:uid="{00000000-0006-0000-0800-0000EB000000}">
      <text>
        <r>
          <rPr>
            <b/>
            <sz val="9"/>
            <color indexed="81"/>
            <rFont val="ＭＳ Ｐゴシック"/>
            <family val="3"/>
            <charset val="128"/>
          </rPr>
          <t>岩田京次:</t>
        </r>
        <r>
          <rPr>
            <sz val="9"/>
            <color indexed="81"/>
            <rFont val="ＭＳ Ｐゴシック"/>
            <family val="3"/>
            <charset val="128"/>
          </rPr>
          <t xml:space="preserve">
</t>
        </r>
      </text>
    </comment>
    <comment ref="EN74" authorId="1" shapeId="0" xr:uid="{00000000-0006-0000-0800-0000EC000000}">
      <text>
        <r>
          <rPr>
            <b/>
            <sz val="9"/>
            <color indexed="81"/>
            <rFont val="ＭＳ Ｐゴシック"/>
            <family val="3"/>
            <charset val="128"/>
          </rPr>
          <t>岩田京次:</t>
        </r>
        <r>
          <rPr>
            <sz val="9"/>
            <color indexed="81"/>
            <rFont val="ＭＳ Ｐゴシック"/>
            <family val="3"/>
            <charset val="128"/>
          </rPr>
          <t xml:space="preserve">
</t>
        </r>
      </text>
    </comment>
    <comment ref="ES74" authorId="1" shapeId="0" xr:uid="{00000000-0006-0000-0800-0000ED000000}">
      <text>
        <r>
          <rPr>
            <b/>
            <sz val="9"/>
            <color indexed="81"/>
            <rFont val="ＭＳ Ｐゴシック"/>
            <family val="3"/>
            <charset val="128"/>
          </rPr>
          <t>岩田京次:</t>
        </r>
        <r>
          <rPr>
            <sz val="9"/>
            <color indexed="81"/>
            <rFont val="ＭＳ Ｐゴシック"/>
            <family val="3"/>
            <charset val="128"/>
          </rPr>
          <t xml:space="preserve">
</t>
        </r>
      </text>
    </comment>
    <comment ref="EW74" authorId="1" shapeId="0" xr:uid="{00000000-0006-0000-0800-0000EE000000}">
      <text>
        <r>
          <rPr>
            <b/>
            <sz val="9"/>
            <color indexed="81"/>
            <rFont val="ＭＳ Ｐゴシック"/>
            <family val="3"/>
            <charset val="128"/>
          </rPr>
          <t>岩田京次:</t>
        </r>
        <r>
          <rPr>
            <sz val="9"/>
            <color indexed="81"/>
            <rFont val="ＭＳ Ｐゴシック"/>
            <family val="3"/>
            <charset val="128"/>
          </rPr>
          <t xml:space="preserve">
</t>
        </r>
      </text>
    </comment>
    <comment ref="FA74" authorId="1" shapeId="0" xr:uid="{00000000-0006-0000-0800-0000EF000000}">
      <text>
        <r>
          <rPr>
            <b/>
            <sz val="9"/>
            <color indexed="81"/>
            <rFont val="ＭＳ Ｐゴシック"/>
            <family val="3"/>
            <charset val="128"/>
          </rPr>
          <t>岩田京次:</t>
        </r>
        <r>
          <rPr>
            <sz val="9"/>
            <color indexed="81"/>
            <rFont val="ＭＳ Ｐゴシック"/>
            <family val="3"/>
            <charset val="128"/>
          </rPr>
          <t xml:space="preserve">
</t>
        </r>
      </text>
    </comment>
    <comment ref="FE74" authorId="1" shapeId="0" xr:uid="{00000000-0006-0000-0800-0000F0000000}">
      <text>
        <r>
          <rPr>
            <b/>
            <sz val="9"/>
            <color indexed="81"/>
            <rFont val="ＭＳ Ｐゴシック"/>
            <family val="3"/>
            <charset val="128"/>
          </rPr>
          <t>岩田京次:</t>
        </r>
        <r>
          <rPr>
            <sz val="9"/>
            <color indexed="81"/>
            <rFont val="ＭＳ Ｐゴシック"/>
            <family val="3"/>
            <charset val="128"/>
          </rPr>
          <t xml:space="preserve">
</t>
        </r>
      </text>
    </comment>
    <comment ref="FI74" authorId="1" shapeId="0" xr:uid="{00000000-0006-0000-0800-0000F1000000}">
      <text>
        <r>
          <rPr>
            <b/>
            <sz val="9"/>
            <color indexed="81"/>
            <rFont val="ＭＳ Ｐゴシック"/>
            <family val="3"/>
            <charset val="128"/>
          </rPr>
          <t>岩田京次:</t>
        </r>
        <r>
          <rPr>
            <sz val="9"/>
            <color indexed="81"/>
            <rFont val="ＭＳ Ｐゴシック"/>
            <family val="3"/>
            <charset val="128"/>
          </rPr>
          <t xml:space="preserve">
</t>
        </r>
      </text>
    </comment>
    <comment ref="FM74" authorId="1" shapeId="0" xr:uid="{00000000-0006-0000-0800-0000F2000000}">
      <text>
        <r>
          <rPr>
            <b/>
            <sz val="9"/>
            <color indexed="81"/>
            <rFont val="ＭＳ Ｐゴシック"/>
            <family val="3"/>
            <charset val="128"/>
          </rPr>
          <t>岩田京次:</t>
        </r>
        <r>
          <rPr>
            <sz val="9"/>
            <color indexed="81"/>
            <rFont val="ＭＳ Ｐゴシック"/>
            <family val="3"/>
            <charset val="128"/>
          </rPr>
          <t xml:space="preserve">
</t>
        </r>
      </text>
    </comment>
    <comment ref="FQ74" authorId="1" shapeId="0" xr:uid="{00000000-0006-0000-0800-0000F3000000}">
      <text>
        <r>
          <rPr>
            <b/>
            <sz val="9"/>
            <color indexed="81"/>
            <rFont val="ＭＳ Ｐゴシック"/>
            <family val="3"/>
            <charset val="128"/>
          </rPr>
          <t>岩田京次:</t>
        </r>
        <r>
          <rPr>
            <sz val="9"/>
            <color indexed="81"/>
            <rFont val="ＭＳ Ｐゴシック"/>
            <family val="3"/>
            <charset val="128"/>
          </rPr>
          <t xml:space="preserve">
</t>
        </r>
      </text>
    </comment>
    <comment ref="FU74" authorId="1" shapeId="0" xr:uid="{00000000-0006-0000-0800-0000F4000000}">
      <text>
        <r>
          <rPr>
            <b/>
            <sz val="9"/>
            <color indexed="81"/>
            <rFont val="ＭＳ Ｐゴシック"/>
            <family val="3"/>
            <charset val="128"/>
          </rPr>
          <t>岩田京次:</t>
        </r>
        <r>
          <rPr>
            <sz val="9"/>
            <color indexed="81"/>
            <rFont val="ＭＳ Ｐゴシック"/>
            <family val="3"/>
            <charset val="128"/>
          </rPr>
          <t xml:space="preserve">
</t>
        </r>
      </text>
    </comment>
    <comment ref="FY74" authorId="1" shapeId="0" xr:uid="{00000000-0006-0000-0800-0000F5000000}">
      <text>
        <r>
          <rPr>
            <b/>
            <sz val="9"/>
            <color indexed="81"/>
            <rFont val="ＭＳ Ｐゴシック"/>
            <family val="3"/>
            <charset val="128"/>
          </rPr>
          <t>岩田京次:</t>
        </r>
        <r>
          <rPr>
            <sz val="9"/>
            <color indexed="81"/>
            <rFont val="ＭＳ Ｐゴシック"/>
            <family val="3"/>
            <charset val="128"/>
          </rPr>
          <t xml:space="preserve">
</t>
        </r>
      </text>
    </comment>
    <comment ref="GC74" authorId="1" shapeId="0" xr:uid="{00000000-0006-0000-0800-0000F6000000}">
      <text>
        <r>
          <rPr>
            <b/>
            <sz val="9"/>
            <color indexed="81"/>
            <rFont val="ＭＳ Ｐゴシック"/>
            <family val="3"/>
            <charset val="128"/>
          </rPr>
          <t>岩田京次:</t>
        </r>
        <r>
          <rPr>
            <sz val="9"/>
            <color indexed="81"/>
            <rFont val="ＭＳ Ｐゴシック"/>
            <family val="3"/>
            <charset val="128"/>
          </rPr>
          <t xml:space="preserve">
</t>
        </r>
      </text>
    </comment>
    <comment ref="AN77" authorId="1" shapeId="0" xr:uid="{00000000-0006-0000-0800-0000F7000000}">
      <text/>
    </comment>
    <comment ref="CC77" authorId="1" shapeId="0" xr:uid="{00000000-0006-0000-0800-0000F8000000}">
      <text/>
    </comment>
    <comment ref="AN80" authorId="1" shapeId="0" xr:uid="{00000000-0006-0000-0800-0000F9000000}">
      <text/>
    </comment>
    <comment ref="CC80" authorId="1" shapeId="0" xr:uid="{00000000-0006-0000-0800-0000FA000000}">
      <text/>
    </comment>
    <comment ref="Z85" authorId="1" shapeId="0" xr:uid="{00000000-0006-0000-0800-0000FB000000}">
      <text>
        <r>
          <rPr>
            <b/>
            <sz val="9"/>
            <color indexed="81"/>
            <rFont val="ＭＳ Ｐゴシック"/>
            <family val="3"/>
            <charset val="128"/>
          </rPr>
          <t>岩田京次:</t>
        </r>
        <r>
          <rPr>
            <sz val="9"/>
            <color indexed="81"/>
            <rFont val="ＭＳ Ｐゴシック"/>
            <family val="3"/>
            <charset val="128"/>
          </rPr>
          <t xml:space="preserve">
</t>
        </r>
      </text>
    </comment>
    <comment ref="AD85" authorId="1" shapeId="0" xr:uid="{00000000-0006-0000-0800-0000FC000000}">
      <text>
        <r>
          <rPr>
            <b/>
            <sz val="9"/>
            <color indexed="81"/>
            <rFont val="ＭＳ Ｐゴシック"/>
            <family val="3"/>
            <charset val="128"/>
          </rPr>
          <t>岩田京次:</t>
        </r>
        <r>
          <rPr>
            <sz val="9"/>
            <color indexed="81"/>
            <rFont val="ＭＳ Ｐゴシック"/>
            <family val="3"/>
            <charset val="128"/>
          </rPr>
          <t xml:space="preserve">
</t>
        </r>
      </text>
    </comment>
    <comment ref="AH85" authorId="1" shapeId="0" xr:uid="{00000000-0006-0000-0800-0000FD000000}">
      <text>
        <r>
          <rPr>
            <b/>
            <sz val="9"/>
            <color indexed="81"/>
            <rFont val="ＭＳ Ｐゴシック"/>
            <family val="3"/>
            <charset val="128"/>
          </rPr>
          <t>岩田京次:</t>
        </r>
        <r>
          <rPr>
            <sz val="9"/>
            <color indexed="81"/>
            <rFont val="ＭＳ Ｐゴシック"/>
            <family val="3"/>
            <charset val="128"/>
          </rPr>
          <t xml:space="preserve">
</t>
        </r>
      </text>
    </comment>
    <comment ref="AL85" authorId="1" shapeId="0" xr:uid="{00000000-0006-0000-0800-0000FE000000}">
      <text>
        <r>
          <rPr>
            <b/>
            <sz val="9"/>
            <color indexed="81"/>
            <rFont val="ＭＳ Ｐゴシック"/>
            <family val="3"/>
            <charset val="128"/>
          </rPr>
          <t>岩田京次:</t>
        </r>
        <r>
          <rPr>
            <sz val="9"/>
            <color indexed="81"/>
            <rFont val="ＭＳ Ｐゴシック"/>
            <family val="3"/>
            <charset val="128"/>
          </rPr>
          <t xml:space="preserve">
</t>
        </r>
      </text>
    </comment>
    <comment ref="AP85" authorId="1" shapeId="0" xr:uid="{00000000-0006-0000-0800-0000FF000000}">
      <text>
        <r>
          <rPr>
            <b/>
            <sz val="9"/>
            <color indexed="81"/>
            <rFont val="ＭＳ Ｐゴシック"/>
            <family val="3"/>
            <charset val="128"/>
          </rPr>
          <t>岩田京次:</t>
        </r>
        <r>
          <rPr>
            <sz val="9"/>
            <color indexed="81"/>
            <rFont val="ＭＳ Ｐゴシック"/>
            <family val="3"/>
            <charset val="128"/>
          </rPr>
          <t xml:space="preserve">
</t>
        </r>
      </text>
    </comment>
    <comment ref="AT85" authorId="1" shapeId="0" xr:uid="{00000000-0006-0000-0800-000000010000}">
      <text>
        <r>
          <rPr>
            <b/>
            <sz val="9"/>
            <color indexed="81"/>
            <rFont val="ＭＳ Ｐゴシック"/>
            <family val="3"/>
            <charset val="128"/>
          </rPr>
          <t>岩田京次:</t>
        </r>
        <r>
          <rPr>
            <sz val="9"/>
            <color indexed="81"/>
            <rFont val="ＭＳ Ｐゴシック"/>
            <family val="3"/>
            <charset val="128"/>
          </rPr>
          <t xml:space="preserve">
</t>
        </r>
      </text>
    </comment>
    <comment ref="AX85" authorId="1" shapeId="0" xr:uid="{00000000-0006-0000-0800-000001010000}">
      <text>
        <r>
          <rPr>
            <b/>
            <sz val="9"/>
            <color indexed="81"/>
            <rFont val="ＭＳ Ｐゴシック"/>
            <family val="3"/>
            <charset val="128"/>
          </rPr>
          <t>岩田京次:</t>
        </r>
        <r>
          <rPr>
            <sz val="9"/>
            <color indexed="81"/>
            <rFont val="ＭＳ Ｐゴシック"/>
            <family val="3"/>
            <charset val="128"/>
          </rPr>
          <t xml:space="preserve">
</t>
        </r>
      </text>
    </comment>
    <comment ref="BB85" authorId="1" shapeId="0" xr:uid="{00000000-0006-0000-0800-000002010000}">
      <text>
        <r>
          <rPr>
            <b/>
            <sz val="9"/>
            <color indexed="81"/>
            <rFont val="ＭＳ Ｐゴシック"/>
            <family val="3"/>
            <charset val="128"/>
          </rPr>
          <t>岩田京次:</t>
        </r>
        <r>
          <rPr>
            <sz val="9"/>
            <color indexed="81"/>
            <rFont val="ＭＳ Ｐゴシック"/>
            <family val="3"/>
            <charset val="128"/>
          </rPr>
          <t xml:space="preserve">
</t>
        </r>
      </text>
    </comment>
    <comment ref="BF85" authorId="1" shapeId="0" xr:uid="{00000000-0006-0000-0800-000003010000}">
      <text>
        <r>
          <rPr>
            <b/>
            <sz val="9"/>
            <color indexed="81"/>
            <rFont val="ＭＳ Ｐゴシック"/>
            <family val="3"/>
            <charset val="128"/>
          </rPr>
          <t>岩田京次:</t>
        </r>
        <r>
          <rPr>
            <sz val="9"/>
            <color indexed="81"/>
            <rFont val="ＭＳ Ｐゴシック"/>
            <family val="3"/>
            <charset val="128"/>
          </rPr>
          <t xml:space="preserve">
</t>
        </r>
      </text>
    </comment>
    <comment ref="BJ85" authorId="1" shapeId="0" xr:uid="{00000000-0006-0000-0800-000004010000}">
      <text>
        <r>
          <rPr>
            <b/>
            <sz val="9"/>
            <color indexed="81"/>
            <rFont val="ＭＳ Ｐゴシック"/>
            <family val="3"/>
            <charset val="128"/>
          </rPr>
          <t>岩田京次:</t>
        </r>
        <r>
          <rPr>
            <sz val="9"/>
            <color indexed="81"/>
            <rFont val="ＭＳ Ｐゴシック"/>
            <family val="3"/>
            <charset val="128"/>
          </rPr>
          <t xml:space="preserve">
</t>
        </r>
      </text>
    </comment>
    <comment ref="BO85" authorId="1" shapeId="0" xr:uid="{00000000-0006-0000-0800-000005010000}">
      <text>
        <r>
          <rPr>
            <b/>
            <sz val="9"/>
            <color indexed="81"/>
            <rFont val="ＭＳ Ｐゴシック"/>
            <family val="3"/>
            <charset val="128"/>
          </rPr>
          <t>岩田京次:</t>
        </r>
        <r>
          <rPr>
            <sz val="9"/>
            <color indexed="81"/>
            <rFont val="ＭＳ Ｐゴシック"/>
            <family val="3"/>
            <charset val="128"/>
          </rPr>
          <t xml:space="preserve">
</t>
        </r>
      </text>
    </comment>
    <comment ref="BS85" authorId="1" shapeId="0" xr:uid="{00000000-0006-0000-0800-000006010000}">
      <text>
        <r>
          <rPr>
            <b/>
            <sz val="9"/>
            <color indexed="81"/>
            <rFont val="ＭＳ Ｐゴシック"/>
            <family val="3"/>
            <charset val="128"/>
          </rPr>
          <t>岩田京次:</t>
        </r>
        <r>
          <rPr>
            <sz val="9"/>
            <color indexed="81"/>
            <rFont val="ＭＳ Ｐゴシック"/>
            <family val="3"/>
            <charset val="128"/>
          </rPr>
          <t xml:space="preserve">
</t>
        </r>
      </text>
    </comment>
    <comment ref="BW85" authorId="1" shapeId="0" xr:uid="{00000000-0006-0000-0800-000007010000}">
      <text>
        <r>
          <rPr>
            <b/>
            <sz val="9"/>
            <color indexed="81"/>
            <rFont val="ＭＳ Ｐゴシック"/>
            <family val="3"/>
            <charset val="128"/>
          </rPr>
          <t>岩田京次:</t>
        </r>
        <r>
          <rPr>
            <sz val="9"/>
            <color indexed="81"/>
            <rFont val="ＭＳ Ｐゴシック"/>
            <family val="3"/>
            <charset val="128"/>
          </rPr>
          <t xml:space="preserve">
</t>
        </r>
      </text>
    </comment>
    <comment ref="CA85" authorId="1" shapeId="0" xr:uid="{00000000-0006-0000-0800-000008010000}">
      <text>
        <r>
          <rPr>
            <b/>
            <sz val="9"/>
            <color indexed="81"/>
            <rFont val="ＭＳ Ｐゴシック"/>
            <family val="3"/>
            <charset val="128"/>
          </rPr>
          <t>岩田京次:</t>
        </r>
        <r>
          <rPr>
            <sz val="9"/>
            <color indexed="81"/>
            <rFont val="ＭＳ Ｐゴシック"/>
            <family val="3"/>
            <charset val="128"/>
          </rPr>
          <t xml:space="preserve">
</t>
        </r>
      </text>
    </comment>
    <comment ref="CE85" authorId="1" shapeId="0" xr:uid="{00000000-0006-0000-0800-000009010000}">
      <text>
        <r>
          <rPr>
            <b/>
            <sz val="9"/>
            <color indexed="81"/>
            <rFont val="ＭＳ Ｐゴシック"/>
            <family val="3"/>
            <charset val="128"/>
          </rPr>
          <t>岩田京次:</t>
        </r>
        <r>
          <rPr>
            <sz val="9"/>
            <color indexed="81"/>
            <rFont val="ＭＳ Ｐゴシック"/>
            <family val="3"/>
            <charset val="128"/>
          </rPr>
          <t xml:space="preserve">
</t>
        </r>
      </text>
    </comment>
    <comment ref="CI85" authorId="1" shapeId="0" xr:uid="{00000000-0006-0000-0800-00000A010000}">
      <text>
        <r>
          <rPr>
            <b/>
            <sz val="9"/>
            <color indexed="81"/>
            <rFont val="ＭＳ Ｐゴシック"/>
            <family val="3"/>
            <charset val="128"/>
          </rPr>
          <t>岩田京次:</t>
        </r>
        <r>
          <rPr>
            <sz val="9"/>
            <color indexed="81"/>
            <rFont val="ＭＳ Ｐゴシック"/>
            <family val="3"/>
            <charset val="128"/>
          </rPr>
          <t xml:space="preserve">
</t>
        </r>
      </text>
    </comment>
    <comment ref="CM85" authorId="1" shapeId="0" xr:uid="{00000000-0006-0000-0800-00000B010000}">
      <text>
        <r>
          <rPr>
            <b/>
            <sz val="9"/>
            <color indexed="81"/>
            <rFont val="ＭＳ Ｐゴシック"/>
            <family val="3"/>
            <charset val="128"/>
          </rPr>
          <t>岩田京次:</t>
        </r>
        <r>
          <rPr>
            <sz val="9"/>
            <color indexed="81"/>
            <rFont val="ＭＳ Ｐゴシック"/>
            <family val="3"/>
            <charset val="128"/>
          </rPr>
          <t xml:space="preserve">
</t>
        </r>
      </text>
    </comment>
    <comment ref="CQ85" authorId="1" shapeId="0" xr:uid="{00000000-0006-0000-0800-00000C010000}">
      <text>
        <r>
          <rPr>
            <b/>
            <sz val="9"/>
            <color indexed="81"/>
            <rFont val="ＭＳ Ｐゴシック"/>
            <family val="3"/>
            <charset val="128"/>
          </rPr>
          <t>岩田京次:</t>
        </r>
        <r>
          <rPr>
            <sz val="9"/>
            <color indexed="81"/>
            <rFont val="ＭＳ Ｐゴシック"/>
            <family val="3"/>
            <charset val="128"/>
          </rPr>
          <t xml:space="preserve">
</t>
        </r>
      </text>
    </comment>
    <comment ref="CU85" authorId="1" shapeId="0" xr:uid="{00000000-0006-0000-0800-00000D010000}">
      <text>
        <r>
          <rPr>
            <b/>
            <sz val="9"/>
            <color indexed="81"/>
            <rFont val="ＭＳ Ｐゴシック"/>
            <family val="3"/>
            <charset val="128"/>
          </rPr>
          <t>岩田京次:</t>
        </r>
        <r>
          <rPr>
            <sz val="9"/>
            <color indexed="81"/>
            <rFont val="ＭＳ Ｐゴシック"/>
            <family val="3"/>
            <charset val="128"/>
          </rPr>
          <t xml:space="preserve">
</t>
        </r>
      </text>
    </comment>
    <comment ref="CY85" authorId="1" shapeId="0" xr:uid="{00000000-0006-0000-0800-00000E010000}">
      <text>
        <r>
          <rPr>
            <b/>
            <sz val="9"/>
            <color indexed="81"/>
            <rFont val="ＭＳ Ｐゴシック"/>
            <family val="3"/>
            <charset val="128"/>
          </rPr>
          <t>岩田京次:</t>
        </r>
        <r>
          <rPr>
            <sz val="9"/>
            <color indexed="81"/>
            <rFont val="ＭＳ Ｐゴシック"/>
            <family val="3"/>
            <charset val="128"/>
          </rPr>
          <t xml:space="preserve">
</t>
        </r>
      </text>
    </comment>
    <comment ref="DD85" authorId="1" shapeId="0" xr:uid="{00000000-0006-0000-0800-00000F010000}">
      <text>
        <r>
          <rPr>
            <b/>
            <sz val="9"/>
            <color indexed="81"/>
            <rFont val="ＭＳ Ｐゴシック"/>
            <family val="3"/>
            <charset val="128"/>
          </rPr>
          <t>岩田京次:</t>
        </r>
        <r>
          <rPr>
            <sz val="9"/>
            <color indexed="81"/>
            <rFont val="ＭＳ Ｐゴシック"/>
            <family val="3"/>
            <charset val="128"/>
          </rPr>
          <t xml:space="preserve">
</t>
        </r>
      </text>
    </comment>
    <comment ref="DH85" authorId="1" shapeId="0" xr:uid="{00000000-0006-0000-0800-000010010000}">
      <text>
        <r>
          <rPr>
            <b/>
            <sz val="9"/>
            <color indexed="81"/>
            <rFont val="ＭＳ Ｐゴシック"/>
            <family val="3"/>
            <charset val="128"/>
          </rPr>
          <t>岩田京次:</t>
        </r>
        <r>
          <rPr>
            <sz val="9"/>
            <color indexed="81"/>
            <rFont val="ＭＳ Ｐゴシック"/>
            <family val="3"/>
            <charset val="128"/>
          </rPr>
          <t xml:space="preserve">
</t>
        </r>
      </text>
    </comment>
    <comment ref="DL85" authorId="1" shapeId="0" xr:uid="{00000000-0006-0000-0800-000011010000}">
      <text>
        <r>
          <rPr>
            <b/>
            <sz val="9"/>
            <color indexed="81"/>
            <rFont val="ＭＳ Ｐゴシック"/>
            <family val="3"/>
            <charset val="128"/>
          </rPr>
          <t>岩田京次:</t>
        </r>
        <r>
          <rPr>
            <sz val="9"/>
            <color indexed="81"/>
            <rFont val="ＭＳ Ｐゴシック"/>
            <family val="3"/>
            <charset val="128"/>
          </rPr>
          <t xml:space="preserve">
</t>
        </r>
      </text>
    </comment>
    <comment ref="DP85" authorId="1" shapeId="0" xr:uid="{00000000-0006-0000-0800-000012010000}">
      <text>
        <r>
          <rPr>
            <b/>
            <sz val="9"/>
            <color indexed="81"/>
            <rFont val="ＭＳ Ｐゴシック"/>
            <family val="3"/>
            <charset val="128"/>
          </rPr>
          <t>岩田京次:</t>
        </r>
        <r>
          <rPr>
            <sz val="9"/>
            <color indexed="81"/>
            <rFont val="ＭＳ Ｐゴシック"/>
            <family val="3"/>
            <charset val="128"/>
          </rPr>
          <t xml:space="preserve">
</t>
        </r>
      </text>
    </comment>
    <comment ref="DT85" authorId="1" shapeId="0" xr:uid="{00000000-0006-0000-0800-000013010000}">
      <text>
        <r>
          <rPr>
            <b/>
            <sz val="9"/>
            <color indexed="81"/>
            <rFont val="ＭＳ Ｐゴシック"/>
            <family val="3"/>
            <charset val="128"/>
          </rPr>
          <t>岩田京次:</t>
        </r>
        <r>
          <rPr>
            <sz val="9"/>
            <color indexed="81"/>
            <rFont val="ＭＳ Ｐゴシック"/>
            <family val="3"/>
            <charset val="128"/>
          </rPr>
          <t xml:space="preserve">
</t>
        </r>
      </text>
    </comment>
    <comment ref="DX85" authorId="1" shapeId="0" xr:uid="{00000000-0006-0000-0800-000014010000}">
      <text>
        <r>
          <rPr>
            <b/>
            <sz val="9"/>
            <color indexed="81"/>
            <rFont val="ＭＳ Ｐゴシック"/>
            <family val="3"/>
            <charset val="128"/>
          </rPr>
          <t>岩田京次:</t>
        </r>
        <r>
          <rPr>
            <sz val="9"/>
            <color indexed="81"/>
            <rFont val="ＭＳ Ｐゴシック"/>
            <family val="3"/>
            <charset val="128"/>
          </rPr>
          <t xml:space="preserve">
</t>
        </r>
      </text>
    </comment>
    <comment ref="EB85" authorId="1" shapeId="0" xr:uid="{00000000-0006-0000-0800-000015010000}">
      <text>
        <r>
          <rPr>
            <b/>
            <sz val="9"/>
            <color indexed="81"/>
            <rFont val="ＭＳ Ｐゴシック"/>
            <family val="3"/>
            <charset val="128"/>
          </rPr>
          <t>岩田京次:</t>
        </r>
        <r>
          <rPr>
            <sz val="9"/>
            <color indexed="81"/>
            <rFont val="ＭＳ Ｐゴシック"/>
            <family val="3"/>
            <charset val="128"/>
          </rPr>
          <t xml:space="preserve">
</t>
        </r>
      </text>
    </comment>
    <comment ref="EF85" authorId="1" shapeId="0" xr:uid="{00000000-0006-0000-0800-000016010000}">
      <text>
        <r>
          <rPr>
            <b/>
            <sz val="9"/>
            <color indexed="81"/>
            <rFont val="ＭＳ Ｐゴシック"/>
            <family val="3"/>
            <charset val="128"/>
          </rPr>
          <t>岩田京次:</t>
        </r>
        <r>
          <rPr>
            <sz val="9"/>
            <color indexed="81"/>
            <rFont val="ＭＳ Ｐゴシック"/>
            <family val="3"/>
            <charset val="128"/>
          </rPr>
          <t xml:space="preserve">
</t>
        </r>
      </text>
    </comment>
    <comment ref="EJ85" authorId="1" shapeId="0" xr:uid="{00000000-0006-0000-0800-000017010000}">
      <text>
        <r>
          <rPr>
            <b/>
            <sz val="9"/>
            <color indexed="81"/>
            <rFont val="ＭＳ Ｐゴシック"/>
            <family val="3"/>
            <charset val="128"/>
          </rPr>
          <t>岩田京次:</t>
        </r>
        <r>
          <rPr>
            <sz val="9"/>
            <color indexed="81"/>
            <rFont val="ＭＳ Ｐゴシック"/>
            <family val="3"/>
            <charset val="128"/>
          </rPr>
          <t xml:space="preserve">
</t>
        </r>
      </text>
    </comment>
    <comment ref="EN85" authorId="1" shapeId="0" xr:uid="{00000000-0006-0000-0800-000018010000}">
      <text>
        <r>
          <rPr>
            <b/>
            <sz val="9"/>
            <color indexed="81"/>
            <rFont val="ＭＳ Ｐゴシック"/>
            <family val="3"/>
            <charset val="128"/>
          </rPr>
          <t>岩田京次:</t>
        </r>
        <r>
          <rPr>
            <sz val="9"/>
            <color indexed="81"/>
            <rFont val="ＭＳ Ｐゴシック"/>
            <family val="3"/>
            <charset val="128"/>
          </rPr>
          <t xml:space="preserve">
</t>
        </r>
      </text>
    </comment>
    <comment ref="ES85" authorId="1" shapeId="0" xr:uid="{00000000-0006-0000-0800-000019010000}">
      <text>
        <r>
          <rPr>
            <b/>
            <sz val="9"/>
            <color indexed="81"/>
            <rFont val="ＭＳ Ｐゴシック"/>
            <family val="3"/>
            <charset val="128"/>
          </rPr>
          <t>岩田京次:</t>
        </r>
        <r>
          <rPr>
            <sz val="9"/>
            <color indexed="81"/>
            <rFont val="ＭＳ Ｐゴシック"/>
            <family val="3"/>
            <charset val="128"/>
          </rPr>
          <t xml:space="preserve">
</t>
        </r>
      </text>
    </comment>
    <comment ref="EW85" authorId="1" shapeId="0" xr:uid="{00000000-0006-0000-0800-00001A010000}">
      <text>
        <r>
          <rPr>
            <b/>
            <sz val="9"/>
            <color indexed="81"/>
            <rFont val="ＭＳ Ｐゴシック"/>
            <family val="3"/>
            <charset val="128"/>
          </rPr>
          <t>岩田京次:</t>
        </r>
        <r>
          <rPr>
            <sz val="9"/>
            <color indexed="81"/>
            <rFont val="ＭＳ Ｐゴシック"/>
            <family val="3"/>
            <charset val="128"/>
          </rPr>
          <t xml:space="preserve">
</t>
        </r>
      </text>
    </comment>
    <comment ref="FA85" authorId="1" shapeId="0" xr:uid="{00000000-0006-0000-0800-00001B010000}">
      <text>
        <r>
          <rPr>
            <b/>
            <sz val="9"/>
            <color indexed="81"/>
            <rFont val="ＭＳ Ｐゴシック"/>
            <family val="3"/>
            <charset val="128"/>
          </rPr>
          <t>岩田京次:</t>
        </r>
        <r>
          <rPr>
            <sz val="9"/>
            <color indexed="81"/>
            <rFont val="ＭＳ Ｐゴシック"/>
            <family val="3"/>
            <charset val="128"/>
          </rPr>
          <t xml:space="preserve">
</t>
        </r>
      </text>
    </comment>
    <comment ref="FE85" authorId="1" shapeId="0" xr:uid="{00000000-0006-0000-0800-00001C010000}">
      <text>
        <r>
          <rPr>
            <b/>
            <sz val="9"/>
            <color indexed="81"/>
            <rFont val="ＭＳ Ｐゴシック"/>
            <family val="3"/>
            <charset val="128"/>
          </rPr>
          <t>岩田京次:</t>
        </r>
        <r>
          <rPr>
            <sz val="9"/>
            <color indexed="81"/>
            <rFont val="ＭＳ Ｐゴシック"/>
            <family val="3"/>
            <charset val="128"/>
          </rPr>
          <t xml:space="preserve">
</t>
        </r>
      </text>
    </comment>
    <comment ref="FI85" authorId="1" shapeId="0" xr:uid="{00000000-0006-0000-0800-00001D010000}">
      <text>
        <r>
          <rPr>
            <b/>
            <sz val="9"/>
            <color indexed="81"/>
            <rFont val="ＭＳ Ｐゴシック"/>
            <family val="3"/>
            <charset val="128"/>
          </rPr>
          <t>岩田京次:</t>
        </r>
        <r>
          <rPr>
            <sz val="9"/>
            <color indexed="81"/>
            <rFont val="ＭＳ Ｐゴシック"/>
            <family val="3"/>
            <charset val="128"/>
          </rPr>
          <t xml:space="preserve">
</t>
        </r>
      </text>
    </comment>
    <comment ref="FM85" authorId="1" shapeId="0" xr:uid="{00000000-0006-0000-0800-00001E010000}">
      <text>
        <r>
          <rPr>
            <b/>
            <sz val="9"/>
            <color indexed="81"/>
            <rFont val="ＭＳ Ｐゴシック"/>
            <family val="3"/>
            <charset val="128"/>
          </rPr>
          <t>岩田京次:</t>
        </r>
        <r>
          <rPr>
            <sz val="9"/>
            <color indexed="81"/>
            <rFont val="ＭＳ Ｐゴシック"/>
            <family val="3"/>
            <charset val="128"/>
          </rPr>
          <t xml:space="preserve">
</t>
        </r>
      </text>
    </comment>
    <comment ref="FQ85" authorId="1" shapeId="0" xr:uid="{00000000-0006-0000-0800-00001F010000}">
      <text>
        <r>
          <rPr>
            <b/>
            <sz val="9"/>
            <color indexed="81"/>
            <rFont val="ＭＳ Ｐゴシック"/>
            <family val="3"/>
            <charset val="128"/>
          </rPr>
          <t>岩田京次:</t>
        </r>
        <r>
          <rPr>
            <sz val="9"/>
            <color indexed="81"/>
            <rFont val="ＭＳ Ｐゴシック"/>
            <family val="3"/>
            <charset val="128"/>
          </rPr>
          <t xml:space="preserve">
</t>
        </r>
      </text>
    </comment>
    <comment ref="FU85" authorId="1" shapeId="0" xr:uid="{00000000-0006-0000-0800-000020010000}">
      <text>
        <r>
          <rPr>
            <b/>
            <sz val="9"/>
            <color indexed="81"/>
            <rFont val="ＭＳ Ｐゴシック"/>
            <family val="3"/>
            <charset val="128"/>
          </rPr>
          <t>岩田京次:</t>
        </r>
        <r>
          <rPr>
            <sz val="9"/>
            <color indexed="81"/>
            <rFont val="ＭＳ Ｐゴシック"/>
            <family val="3"/>
            <charset val="128"/>
          </rPr>
          <t xml:space="preserve">
</t>
        </r>
      </text>
    </comment>
    <comment ref="FY85" authorId="1" shapeId="0" xr:uid="{00000000-0006-0000-0800-000021010000}">
      <text>
        <r>
          <rPr>
            <b/>
            <sz val="9"/>
            <color indexed="81"/>
            <rFont val="ＭＳ Ｐゴシック"/>
            <family val="3"/>
            <charset val="128"/>
          </rPr>
          <t>岩田京次:</t>
        </r>
        <r>
          <rPr>
            <sz val="9"/>
            <color indexed="81"/>
            <rFont val="ＭＳ Ｐゴシック"/>
            <family val="3"/>
            <charset val="128"/>
          </rPr>
          <t xml:space="preserve">
</t>
        </r>
      </text>
    </comment>
    <comment ref="GC85" authorId="1" shapeId="0" xr:uid="{00000000-0006-0000-0800-000022010000}">
      <text>
        <r>
          <rPr>
            <b/>
            <sz val="9"/>
            <color indexed="81"/>
            <rFont val="ＭＳ Ｐゴシック"/>
            <family val="3"/>
            <charset val="128"/>
          </rPr>
          <t>岩田京次:</t>
        </r>
        <r>
          <rPr>
            <sz val="9"/>
            <color indexed="81"/>
            <rFont val="ＭＳ Ｐゴシック"/>
            <family val="3"/>
            <charset val="128"/>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岩田京次</author>
    <author>WS013</author>
  </authors>
  <commentList>
    <comment ref="AD18" authorId="0" shapeId="0" xr:uid="{00000000-0006-0000-0900-000001000000}">
      <text>
        <r>
          <rPr>
            <b/>
            <sz val="9"/>
            <color indexed="81"/>
            <rFont val="ＭＳ Ｐゴシック"/>
            <family val="3"/>
            <charset val="128"/>
          </rPr>
          <t>岩田京次:</t>
        </r>
        <r>
          <rPr>
            <sz val="9"/>
            <color indexed="81"/>
            <rFont val="ＭＳ Ｐゴシック"/>
            <family val="3"/>
            <charset val="128"/>
          </rPr>
          <t xml:space="preserve">
</t>
        </r>
      </text>
    </comment>
    <comment ref="AH18" authorId="0" shapeId="0" xr:uid="{00000000-0006-0000-0900-000002000000}">
      <text>
        <r>
          <rPr>
            <b/>
            <sz val="9"/>
            <color indexed="81"/>
            <rFont val="ＭＳ Ｐゴシック"/>
            <family val="3"/>
            <charset val="128"/>
          </rPr>
          <t>岩田京次:</t>
        </r>
        <r>
          <rPr>
            <sz val="9"/>
            <color indexed="81"/>
            <rFont val="ＭＳ Ｐゴシック"/>
            <family val="3"/>
            <charset val="128"/>
          </rPr>
          <t xml:space="preserve">
</t>
        </r>
      </text>
    </comment>
    <comment ref="AO18" authorId="0" shapeId="0" xr:uid="{00000000-0006-0000-0900-000003000000}">
      <text>
        <r>
          <rPr>
            <b/>
            <sz val="9"/>
            <color indexed="81"/>
            <rFont val="ＭＳ Ｐゴシック"/>
            <family val="3"/>
            <charset val="128"/>
          </rPr>
          <t>岩田京次:</t>
        </r>
        <r>
          <rPr>
            <sz val="9"/>
            <color indexed="81"/>
            <rFont val="ＭＳ Ｐゴシック"/>
            <family val="3"/>
            <charset val="128"/>
          </rPr>
          <t xml:space="preserve">
</t>
        </r>
      </text>
    </comment>
    <comment ref="AS18" authorId="0" shapeId="0" xr:uid="{00000000-0006-0000-0900-000004000000}">
      <text>
        <r>
          <rPr>
            <b/>
            <sz val="9"/>
            <color indexed="81"/>
            <rFont val="ＭＳ Ｐゴシック"/>
            <family val="3"/>
            <charset val="128"/>
          </rPr>
          <t>岩田京次:</t>
        </r>
        <r>
          <rPr>
            <sz val="9"/>
            <color indexed="81"/>
            <rFont val="ＭＳ Ｐゴシック"/>
            <family val="3"/>
            <charset val="128"/>
          </rPr>
          <t xml:space="preserve">
</t>
        </r>
      </text>
    </comment>
    <comment ref="BD18" authorId="0" shapeId="0" xr:uid="{00000000-0006-0000-0900-000005000000}">
      <text>
        <r>
          <rPr>
            <b/>
            <sz val="9"/>
            <color indexed="81"/>
            <rFont val="ＭＳ Ｐゴシック"/>
            <family val="3"/>
            <charset val="128"/>
          </rPr>
          <t>岩田京次:</t>
        </r>
        <r>
          <rPr>
            <sz val="9"/>
            <color indexed="81"/>
            <rFont val="ＭＳ Ｐゴシック"/>
            <family val="3"/>
            <charset val="128"/>
          </rPr>
          <t xml:space="preserve">
</t>
        </r>
      </text>
    </comment>
    <comment ref="BH18" authorId="0" shapeId="0" xr:uid="{00000000-0006-0000-0900-000006000000}">
      <text>
        <r>
          <rPr>
            <b/>
            <sz val="9"/>
            <color indexed="81"/>
            <rFont val="ＭＳ Ｐゴシック"/>
            <family val="3"/>
            <charset val="128"/>
          </rPr>
          <t>岩田京次:</t>
        </r>
        <r>
          <rPr>
            <sz val="9"/>
            <color indexed="81"/>
            <rFont val="ＭＳ Ｐゴシック"/>
            <family val="3"/>
            <charset val="128"/>
          </rPr>
          <t xml:space="preserve">
</t>
        </r>
      </text>
    </comment>
    <comment ref="BO18" authorId="0" shapeId="0" xr:uid="{00000000-0006-0000-0900-000007000000}">
      <text>
        <r>
          <rPr>
            <b/>
            <sz val="9"/>
            <color indexed="81"/>
            <rFont val="ＭＳ Ｐゴシック"/>
            <family val="3"/>
            <charset val="128"/>
          </rPr>
          <t>岩田京次:</t>
        </r>
        <r>
          <rPr>
            <sz val="9"/>
            <color indexed="81"/>
            <rFont val="ＭＳ Ｐゴシック"/>
            <family val="3"/>
            <charset val="128"/>
          </rPr>
          <t xml:space="preserve">
</t>
        </r>
      </text>
    </comment>
    <comment ref="BS18" authorId="0" shapeId="0" xr:uid="{00000000-0006-0000-0900-000008000000}">
      <text>
        <r>
          <rPr>
            <b/>
            <sz val="9"/>
            <color indexed="81"/>
            <rFont val="ＭＳ Ｐゴシック"/>
            <family val="3"/>
            <charset val="128"/>
          </rPr>
          <t>岩田京次:</t>
        </r>
        <r>
          <rPr>
            <sz val="9"/>
            <color indexed="81"/>
            <rFont val="ＭＳ Ｐゴシック"/>
            <family val="3"/>
            <charset val="128"/>
          </rPr>
          <t xml:space="preserve">
</t>
        </r>
      </text>
    </comment>
    <comment ref="DH18" authorId="0" shapeId="0" xr:uid="{00000000-0006-0000-0900-000009000000}">
      <text>
        <r>
          <rPr>
            <b/>
            <sz val="9"/>
            <color indexed="81"/>
            <rFont val="ＭＳ Ｐゴシック"/>
            <family val="3"/>
            <charset val="128"/>
          </rPr>
          <t>岩田京次:</t>
        </r>
        <r>
          <rPr>
            <sz val="9"/>
            <color indexed="81"/>
            <rFont val="ＭＳ Ｐゴシック"/>
            <family val="3"/>
            <charset val="128"/>
          </rPr>
          <t xml:space="preserve">
</t>
        </r>
      </text>
    </comment>
    <comment ref="DL18" authorId="0" shapeId="0" xr:uid="{00000000-0006-0000-0900-00000A000000}">
      <text>
        <r>
          <rPr>
            <b/>
            <sz val="9"/>
            <color indexed="81"/>
            <rFont val="ＭＳ Ｐゴシック"/>
            <family val="3"/>
            <charset val="128"/>
          </rPr>
          <t>岩田京次:</t>
        </r>
        <r>
          <rPr>
            <sz val="9"/>
            <color indexed="81"/>
            <rFont val="ＭＳ Ｐゴシック"/>
            <family val="3"/>
            <charset val="128"/>
          </rPr>
          <t xml:space="preserve">
</t>
        </r>
      </text>
    </comment>
    <comment ref="DS18" authorId="0" shapeId="0" xr:uid="{00000000-0006-0000-0900-00000B000000}">
      <text>
        <r>
          <rPr>
            <b/>
            <sz val="9"/>
            <color indexed="81"/>
            <rFont val="ＭＳ Ｐゴシック"/>
            <family val="3"/>
            <charset val="128"/>
          </rPr>
          <t>岩田京次:</t>
        </r>
        <r>
          <rPr>
            <sz val="9"/>
            <color indexed="81"/>
            <rFont val="ＭＳ Ｐゴシック"/>
            <family val="3"/>
            <charset val="128"/>
          </rPr>
          <t xml:space="preserve">
</t>
        </r>
      </text>
    </comment>
    <comment ref="DW18" authorId="0" shapeId="0" xr:uid="{00000000-0006-0000-0900-00000C000000}">
      <text>
        <r>
          <rPr>
            <b/>
            <sz val="9"/>
            <color indexed="81"/>
            <rFont val="ＭＳ Ｐゴシック"/>
            <family val="3"/>
            <charset val="128"/>
          </rPr>
          <t>岩田京次:</t>
        </r>
        <r>
          <rPr>
            <sz val="9"/>
            <color indexed="81"/>
            <rFont val="ＭＳ Ｐゴシック"/>
            <family val="3"/>
            <charset val="128"/>
          </rPr>
          <t xml:space="preserve">
</t>
        </r>
      </text>
    </comment>
    <comment ref="EH18" authorId="0" shapeId="0" xr:uid="{00000000-0006-0000-0900-00000D000000}">
      <text>
        <r>
          <rPr>
            <b/>
            <sz val="9"/>
            <color indexed="81"/>
            <rFont val="ＭＳ Ｐゴシック"/>
            <family val="3"/>
            <charset val="128"/>
          </rPr>
          <t>岩田京次:</t>
        </r>
        <r>
          <rPr>
            <sz val="9"/>
            <color indexed="81"/>
            <rFont val="ＭＳ Ｐゴシック"/>
            <family val="3"/>
            <charset val="128"/>
          </rPr>
          <t xml:space="preserve">
</t>
        </r>
      </text>
    </comment>
    <comment ref="EL18" authorId="0" shapeId="0" xr:uid="{00000000-0006-0000-0900-00000E000000}">
      <text>
        <r>
          <rPr>
            <b/>
            <sz val="9"/>
            <color indexed="81"/>
            <rFont val="ＭＳ Ｐゴシック"/>
            <family val="3"/>
            <charset val="128"/>
          </rPr>
          <t>岩田京次:</t>
        </r>
        <r>
          <rPr>
            <sz val="9"/>
            <color indexed="81"/>
            <rFont val="ＭＳ Ｐゴシック"/>
            <family val="3"/>
            <charset val="128"/>
          </rPr>
          <t xml:space="preserve">
</t>
        </r>
      </text>
    </comment>
    <comment ref="ES18" authorId="0" shapeId="0" xr:uid="{00000000-0006-0000-0900-00000F000000}">
      <text>
        <r>
          <rPr>
            <b/>
            <sz val="9"/>
            <color indexed="81"/>
            <rFont val="ＭＳ Ｐゴシック"/>
            <family val="3"/>
            <charset val="128"/>
          </rPr>
          <t>岩田京次:</t>
        </r>
        <r>
          <rPr>
            <sz val="9"/>
            <color indexed="81"/>
            <rFont val="ＭＳ Ｐゴシック"/>
            <family val="3"/>
            <charset val="128"/>
          </rPr>
          <t xml:space="preserve">
</t>
        </r>
      </text>
    </comment>
    <comment ref="EW18" authorId="0" shapeId="0" xr:uid="{00000000-0006-0000-0900-000010000000}">
      <text>
        <r>
          <rPr>
            <b/>
            <sz val="9"/>
            <color indexed="81"/>
            <rFont val="ＭＳ Ｐゴシック"/>
            <family val="3"/>
            <charset val="128"/>
          </rPr>
          <t>岩田京次:</t>
        </r>
        <r>
          <rPr>
            <sz val="9"/>
            <color indexed="81"/>
            <rFont val="ＭＳ Ｐゴシック"/>
            <family val="3"/>
            <charset val="128"/>
          </rPr>
          <t xml:space="preserve">
</t>
        </r>
      </text>
    </comment>
    <comment ref="FI18" authorId="0" shapeId="0" xr:uid="{00000000-0006-0000-0900-000011000000}">
      <text>
        <r>
          <rPr>
            <b/>
            <sz val="9"/>
            <color indexed="81"/>
            <rFont val="ＭＳ Ｐゴシック"/>
            <family val="3"/>
            <charset val="128"/>
          </rPr>
          <t>岩田京次:</t>
        </r>
        <r>
          <rPr>
            <sz val="9"/>
            <color indexed="81"/>
            <rFont val="ＭＳ Ｐゴシック"/>
            <family val="3"/>
            <charset val="128"/>
          </rPr>
          <t xml:space="preserve">
</t>
        </r>
      </text>
    </comment>
    <comment ref="BA21" authorId="0" shapeId="0" xr:uid="{00000000-0006-0000-0900-000012000000}">
      <text>
        <r>
          <rPr>
            <b/>
            <sz val="9"/>
            <color indexed="81"/>
            <rFont val="ＭＳ Ｐゴシック"/>
            <family val="3"/>
            <charset val="128"/>
          </rPr>
          <t>岩田京次:</t>
        </r>
        <r>
          <rPr>
            <sz val="9"/>
            <color indexed="81"/>
            <rFont val="ＭＳ Ｐゴシック"/>
            <family val="3"/>
            <charset val="128"/>
          </rPr>
          <t xml:space="preserve">
</t>
        </r>
      </text>
    </comment>
    <comment ref="BJ21" authorId="0" shapeId="0" xr:uid="{00000000-0006-0000-0900-000013000000}">
      <text>
        <r>
          <rPr>
            <b/>
            <sz val="9"/>
            <color indexed="81"/>
            <rFont val="ＭＳ Ｐゴシック"/>
            <family val="3"/>
            <charset val="128"/>
          </rPr>
          <t>岩田京次:</t>
        </r>
        <r>
          <rPr>
            <sz val="9"/>
            <color indexed="81"/>
            <rFont val="ＭＳ Ｐゴシック"/>
            <family val="3"/>
            <charset val="128"/>
          </rPr>
          <t xml:space="preserve">
</t>
        </r>
      </text>
    </comment>
    <comment ref="BV21" authorId="0" shapeId="0" xr:uid="{00000000-0006-0000-0900-000014000000}">
      <text>
        <r>
          <rPr>
            <b/>
            <sz val="9"/>
            <color indexed="81"/>
            <rFont val="ＭＳ Ｐゴシック"/>
            <family val="3"/>
            <charset val="128"/>
          </rPr>
          <t>岩田京次:</t>
        </r>
        <r>
          <rPr>
            <sz val="9"/>
            <color indexed="81"/>
            <rFont val="ＭＳ Ｐゴシック"/>
            <family val="3"/>
            <charset val="128"/>
          </rPr>
          <t xml:space="preserve">
</t>
        </r>
      </text>
    </comment>
    <comment ref="CE21" authorId="0" shapeId="0" xr:uid="{00000000-0006-0000-0900-000015000000}">
      <text>
        <r>
          <rPr>
            <b/>
            <sz val="9"/>
            <color indexed="81"/>
            <rFont val="ＭＳ Ｐゴシック"/>
            <family val="3"/>
            <charset val="128"/>
          </rPr>
          <t>岩田京次:</t>
        </r>
        <r>
          <rPr>
            <sz val="9"/>
            <color indexed="81"/>
            <rFont val="ＭＳ Ｐゴシック"/>
            <family val="3"/>
            <charset val="128"/>
          </rPr>
          <t xml:space="preserve">
</t>
        </r>
      </text>
    </comment>
    <comment ref="BA23" authorId="0" shapeId="0" xr:uid="{00000000-0006-0000-0900-000016000000}">
      <text>
        <r>
          <rPr>
            <b/>
            <sz val="9"/>
            <color indexed="81"/>
            <rFont val="ＭＳ Ｐゴシック"/>
            <family val="3"/>
            <charset val="128"/>
          </rPr>
          <t>岩田京次:</t>
        </r>
        <r>
          <rPr>
            <sz val="9"/>
            <color indexed="81"/>
            <rFont val="ＭＳ Ｐゴシック"/>
            <family val="3"/>
            <charset val="128"/>
          </rPr>
          <t xml:space="preserve">
</t>
        </r>
      </text>
    </comment>
    <comment ref="BJ23" authorId="0" shapeId="0" xr:uid="{00000000-0006-0000-0900-000017000000}">
      <text>
        <r>
          <rPr>
            <b/>
            <sz val="9"/>
            <color indexed="81"/>
            <rFont val="ＭＳ Ｐゴシック"/>
            <family val="3"/>
            <charset val="128"/>
          </rPr>
          <t>岩田京次:</t>
        </r>
        <r>
          <rPr>
            <sz val="9"/>
            <color indexed="81"/>
            <rFont val="ＭＳ Ｐゴシック"/>
            <family val="3"/>
            <charset val="128"/>
          </rPr>
          <t xml:space="preserve">
</t>
        </r>
      </text>
    </comment>
    <comment ref="BV23" authorId="0" shapeId="0" xr:uid="{00000000-0006-0000-0900-000018000000}">
      <text>
        <r>
          <rPr>
            <b/>
            <sz val="9"/>
            <color indexed="81"/>
            <rFont val="ＭＳ Ｐゴシック"/>
            <family val="3"/>
            <charset val="128"/>
          </rPr>
          <t>岩田京次:</t>
        </r>
        <r>
          <rPr>
            <sz val="9"/>
            <color indexed="81"/>
            <rFont val="ＭＳ Ｐゴシック"/>
            <family val="3"/>
            <charset val="128"/>
          </rPr>
          <t xml:space="preserve">
</t>
        </r>
      </text>
    </comment>
    <comment ref="CE23" authorId="0" shapeId="0" xr:uid="{00000000-0006-0000-0900-000019000000}">
      <text>
        <r>
          <rPr>
            <b/>
            <sz val="9"/>
            <color indexed="81"/>
            <rFont val="ＭＳ Ｐゴシック"/>
            <family val="3"/>
            <charset val="128"/>
          </rPr>
          <t>岩田京次:</t>
        </r>
        <r>
          <rPr>
            <sz val="9"/>
            <color indexed="81"/>
            <rFont val="ＭＳ Ｐゴシック"/>
            <family val="3"/>
            <charset val="128"/>
          </rPr>
          <t xml:space="preserve">
</t>
        </r>
      </text>
    </comment>
    <comment ref="Z30" authorId="0" shapeId="0" xr:uid="{00000000-0006-0000-0900-00001A000000}">
      <text>
        <r>
          <rPr>
            <b/>
            <sz val="9"/>
            <color indexed="81"/>
            <rFont val="ＭＳ Ｐゴシック"/>
            <family val="3"/>
            <charset val="128"/>
          </rPr>
          <t>岩田京次:</t>
        </r>
        <r>
          <rPr>
            <sz val="9"/>
            <color indexed="81"/>
            <rFont val="ＭＳ Ｐゴシック"/>
            <family val="3"/>
            <charset val="128"/>
          </rPr>
          <t xml:space="preserve">
</t>
        </r>
      </text>
    </comment>
    <comment ref="AD30" authorId="0" shapeId="0" xr:uid="{00000000-0006-0000-0900-00001B000000}">
      <text>
        <r>
          <rPr>
            <b/>
            <sz val="9"/>
            <color indexed="81"/>
            <rFont val="ＭＳ Ｐゴシック"/>
            <family val="3"/>
            <charset val="128"/>
          </rPr>
          <t>岩田京次:</t>
        </r>
        <r>
          <rPr>
            <sz val="9"/>
            <color indexed="81"/>
            <rFont val="ＭＳ Ｐゴシック"/>
            <family val="3"/>
            <charset val="128"/>
          </rPr>
          <t xml:space="preserve">
</t>
        </r>
      </text>
    </comment>
    <comment ref="AH30" authorId="0" shapeId="0" xr:uid="{00000000-0006-0000-0900-00001C000000}">
      <text>
        <r>
          <rPr>
            <b/>
            <sz val="9"/>
            <color indexed="81"/>
            <rFont val="ＭＳ Ｐゴシック"/>
            <family val="3"/>
            <charset val="128"/>
          </rPr>
          <t>岩田京次:</t>
        </r>
        <r>
          <rPr>
            <sz val="9"/>
            <color indexed="81"/>
            <rFont val="ＭＳ Ｐゴシック"/>
            <family val="3"/>
            <charset val="128"/>
          </rPr>
          <t xml:space="preserve">
</t>
        </r>
      </text>
    </comment>
    <comment ref="AL30" authorId="0" shapeId="0" xr:uid="{00000000-0006-0000-0900-00001D000000}">
      <text>
        <r>
          <rPr>
            <b/>
            <sz val="9"/>
            <color indexed="81"/>
            <rFont val="ＭＳ Ｐゴシック"/>
            <family val="3"/>
            <charset val="128"/>
          </rPr>
          <t>岩田京次:</t>
        </r>
        <r>
          <rPr>
            <sz val="9"/>
            <color indexed="81"/>
            <rFont val="ＭＳ Ｐゴシック"/>
            <family val="3"/>
            <charset val="128"/>
          </rPr>
          <t xml:space="preserve">
</t>
        </r>
      </text>
    </comment>
    <comment ref="AP30" authorId="0" shapeId="0" xr:uid="{00000000-0006-0000-0900-00001E000000}">
      <text>
        <r>
          <rPr>
            <b/>
            <sz val="9"/>
            <color indexed="81"/>
            <rFont val="ＭＳ Ｐゴシック"/>
            <family val="3"/>
            <charset val="128"/>
          </rPr>
          <t>岩田京次:</t>
        </r>
        <r>
          <rPr>
            <sz val="9"/>
            <color indexed="81"/>
            <rFont val="ＭＳ Ｐゴシック"/>
            <family val="3"/>
            <charset val="128"/>
          </rPr>
          <t xml:space="preserve">
</t>
        </r>
      </text>
    </comment>
    <comment ref="AT30" authorId="0" shapeId="0" xr:uid="{00000000-0006-0000-0900-00001F000000}">
      <text>
        <r>
          <rPr>
            <b/>
            <sz val="9"/>
            <color indexed="81"/>
            <rFont val="ＭＳ Ｐゴシック"/>
            <family val="3"/>
            <charset val="128"/>
          </rPr>
          <t>岩田京次:</t>
        </r>
        <r>
          <rPr>
            <sz val="9"/>
            <color indexed="81"/>
            <rFont val="ＭＳ Ｐゴシック"/>
            <family val="3"/>
            <charset val="128"/>
          </rPr>
          <t xml:space="preserve">
</t>
        </r>
      </text>
    </comment>
    <comment ref="AX30" authorId="0" shapeId="0" xr:uid="{00000000-0006-0000-0900-000020000000}">
      <text>
        <r>
          <rPr>
            <b/>
            <sz val="9"/>
            <color indexed="81"/>
            <rFont val="ＭＳ Ｐゴシック"/>
            <family val="3"/>
            <charset val="128"/>
          </rPr>
          <t>岩田京次:</t>
        </r>
        <r>
          <rPr>
            <sz val="9"/>
            <color indexed="81"/>
            <rFont val="ＭＳ Ｐゴシック"/>
            <family val="3"/>
            <charset val="128"/>
          </rPr>
          <t xml:space="preserve">
</t>
        </r>
      </text>
    </comment>
    <comment ref="BB30" authorId="0" shapeId="0" xr:uid="{00000000-0006-0000-0900-000021000000}">
      <text>
        <r>
          <rPr>
            <b/>
            <sz val="9"/>
            <color indexed="81"/>
            <rFont val="ＭＳ Ｐゴシック"/>
            <family val="3"/>
            <charset val="128"/>
          </rPr>
          <t>岩田京次:</t>
        </r>
        <r>
          <rPr>
            <sz val="9"/>
            <color indexed="81"/>
            <rFont val="ＭＳ Ｐゴシック"/>
            <family val="3"/>
            <charset val="128"/>
          </rPr>
          <t xml:space="preserve">
</t>
        </r>
      </text>
    </comment>
    <comment ref="BF30" authorId="0" shapeId="0" xr:uid="{00000000-0006-0000-0900-000022000000}">
      <text>
        <r>
          <rPr>
            <b/>
            <sz val="9"/>
            <color indexed="81"/>
            <rFont val="ＭＳ Ｐゴシック"/>
            <family val="3"/>
            <charset val="128"/>
          </rPr>
          <t>岩田京次:</t>
        </r>
        <r>
          <rPr>
            <sz val="9"/>
            <color indexed="81"/>
            <rFont val="ＭＳ Ｐゴシック"/>
            <family val="3"/>
            <charset val="128"/>
          </rPr>
          <t xml:space="preserve">
</t>
        </r>
      </text>
    </comment>
    <comment ref="BJ30" authorId="0" shapeId="0" xr:uid="{00000000-0006-0000-0900-000023000000}">
      <text>
        <r>
          <rPr>
            <b/>
            <sz val="9"/>
            <color indexed="81"/>
            <rFont val="ＭＳ Ｐゴシック"/>
            <family val="3"/>
            <charset val="128"/>
          </rPr>
          <t>岩田京次:</t>
        </r>
        <r>
          <rPr>
            <sz val="9"/>
            <color indexed="81"/>
            <rFont val="ＭＳ Ｐゴシック"/>
            <family val="3"/>
            <charset val="128"/>
          </rPr>
          <t xml:space="preserve">
</t>
        </r>
      </text>
    </comment>
    <comment ref="BO30" authorId="0" shapeId="0" xr:uid="{00000000-0006-0000-0900-000024000000}">
      <text>
        <r>
          <rPr>
            <b/>
            <sz val="9"/>
            <color indexed="81"/>
            <rFont val="ＭＳ Ｐゴシック"/>
            <family val="3"/>
            <charset val="128"/>
          </rPr>
          <t>岩田京次:</t>
        </r>
        <r>
          <rPr>
            <sz val="9"/>
            <color indexed="81"/>
            <rFont val="ＭＳ Ｐゴシック"/>
            <family val="3"/>
            <charset val="128"/>
          </rPr>
          <t xml:space="preserve">
</t>
        </r>
      </text>
    </comment>
    <comment ref="BS30" authorId="0" shapeId="0" xr:uid="{00000000-0006-0000-0900-000025000000}">
      <text>
        <r>
          <rPr>
            <b/>
            <sz val="9"/>
            <color indexed="81"/>
            <rFont val="ＭＳ Ｐゴシック"/>
            <family val="3"/>
            <charset val="128"/>
          </rPr>
          <t>岩田京次:</t>
        </r>
        <r>
          <rPr>
            <sz val="9"/>
            <color indexed="81"/>
            <rFont val="ＭＳ Ｐゴシック"/>
            <family val="3"/>
            <charset val="128"/>
          </rPr>
          <t xml:space="preserve">
</t>
        </r>
      </text>
    </comment>
    <comment ref="BW30" authorId="0" shapeId="0" xr:uid="{00000000-0006-0000-0900-000026000000}">
      <text>
        <r>
          <rPr>
            <b/>
            <sz val="9"/>
            <color indexed="81"/>
            <rFont val="ＭＳ Ｐゴシック"/>
            <family val="3"/>
            <charset val="128"/>
          </rPr>
          <t>岩田京次:</t>
        </r>
        <r>
          <rPr>
            <sz val="9"/>
            <color indexed="81"/>
            <rFont val="ＭＳ Ｐゴシック"/>
            <family val="3"/>
            <charset val="128"/>
          </rPr>
          <t xml:space="preserve">
</t>
        </r>
      </text>
    </comment>
    <comment ref="CA30" authorId="0" shapeId="0" xr:uid="{00000000-0006-0000-0900-000027000000}">
      <text>
        <r>
          <rPr>
            <b/>
            <sz val="9"/>
            <color indexed="81"/>
            <rFont val="ＭＳ Ｐゴシック"/>
            <family val="3"/>
            <charset val="128"/>
          </rPr>
          <t>岩田京次:</t>
        </r>
        <r>
          <rPr>
            <sz val="9"/>
            <color indexed="81"/>
            <rFont val="ＭＳ Ｐゴシック"/>
            <family val="3"/>
            <charset val="128"/>
          </rPr>
          <t xml:space="preserve">
</t>
        </r>
      </text>
    </comment>
    <comment ref="CE30" authorId="0" shapeId="0" xr:uid="{00000000-0006-0000-0900-000028000000}">
      <text>
        <r>
          <rPr>
            <b/>
            <sz val="9"/>
            <color indexed="81"/>
            <rFont val="ＭＳ Ｐゴシック"/>
            <family val="3"/>
            <charset val="128"/>
          </rPr>
          <t>岩田京次:</t>
        </r>
        <r>
          <rPr>
            <sz val="9"/>
            <color indexed="81"/>
            <rFont val="ＭＳ Ｐゴシック"/>
            <family val="3"/>
            <charset val="128"/>
          </rPr>
          <t xml:space="preserve">
</t>
        </r>
      </text>
    </comment>
    <comment ref="CI30" authorId="0" shapeId="0" xr:uid="{00000000-0006-0000-0900-000029000000}">
      <text>
        <r>
          <rPr>
            <b/>
            <sz val="9"/>
            <color indexed="81"/>
            <rFont val="ＭＳ Ｐゴシック"/>
            <family val="3"/>
            <charset val="128"/>
          </rPr>
          <t>岩田京次:</t>
        </r>
        <r>
          <rPr>
            <sz val="9"/>
            <color indexed="81"/>
            <rFont val="ＭＳ Ｐゴシック"/>
            <family val="3"/>
            <charset val="128"/>
          </rPr>
          <t xml:space="preserve">
</t>
        </r>
      </text>
    </comment>
    <comment ref="CM30" authorId="0" shapeId="0" xr:uid="{00000000-0006-0000-0900-00002A000000}">
      <text>
        <r>
          <rPr>
            <b/>
            <sz val="9"/>
            <color indexed="81"/>
            <rFont val="ＭＳ Ｐゴシック"/>
            <family val="3"/>
            <charset val="128"/>
          </rPr>
          <t>岩田京次:</t>
        </r>
        <r>
          <rPr>
            <sz val="9"/>
            <color indexed="81"/>
            <rFont val="ＭＳ Ｐゴシック"/>
            <family val="3"/>
            <charset val="128"/>
          </rPr>
          <t xml:space="preserve">
</t>
        </r>
      </text>
    </comment>
    <comment ref="CQ30" authorId="0" shapeId="0" xr:uid="{00000000-0006-0000-0900-00002B000000}">
      <text>
        <r>
          <rPr>
            <b/>
            <sz val="9"/>
            <color indexed="81"/>
            <rFont val="ＭＳ Ｐゴシック"/>
            <family val="3"/>
            <charset val="128"/>
          </rPr>
          <t>岩田京次:</t>
        </r>
        <r>
          <rPr>
            <sz val="9"/>
            <color indexed="81"/>
            <rFont val="ＭＳ Ｐゴシック"/>
            <family val="3"/>
            <charset val="128"/>
          </rPr>
          <t xml:space="preserve">
</t>
        </r>
      </text>
    </comment>
    <comment ref="CU30" authorId="0" shapeId="0" xr:uid="{00000000-0006-0000-0900-00002C000000}">
      <text>
        <r>
          <rPr>
            <b/>
            <sz val="9"/>
            <color indexed="81"/>
            <rFont val="ＭＳ Ｐゴシック"/>
            <family val="3"/>
            <charset val="128"/>
          </rPr>
          <t>岩田京次:</t>
        </r>
        <r>
          <rPr>
            <sz val="9"/>
            <color indexed="81"/>
            <rFont val="ＭＳ Ｐゴシック"/>
            <family val="3"/>
            <charset val="128"/>
          </rPr>
          <t xml:space="preserve">
</t>
        </r>
      </text>
    </comment>
    <comment ref="CY30" authorId="0" shapeId="0" xr:uid="{00000000-0006-0000-0900-00002D000000}">
      <text>
        <r>
          <rPr>
            <b/>
            <sz val="9"/>
            <color indexed="81"/>
            <rFont val="ＭＳ Ｐゴシック"/>
            <family val="3"/>
            <charset val="128"/>
          </rPr>
          <t>岩田京次:</t>
        </r>
        <r>
          <rPr>
            <sz val="9"/>
            <color indexed="81"/>
            <rFont val="ＭＳ Ｐゴシック"/>
            <family val="3"/>
            <charset val="128"/>
          </rPr>
          <t xml:space="preserve">
</t>
        </r>
      </text>
    </comment>
    <comment ref="DD30" authorId="0" shapeId="0" xr:uid="{00000000-0006-0000-0900-00002E000000}">
      <text>
        <r>
          <rPr>
            <b/>
            <sz val="9"/>
            <color indexed="81"/>
            <rFont val="ＭＳ Ｐゴシック"/>
            <family val="3"/>
            <charset val="128"/>
          </rPr>
          <t>岩田京次:</t>
        </r>
        <r>
          <rPr>
            <sz val="9"/>
            <color indexed="81"/>
            <rFont val="ＭＳ Ｐゴシック"/>
            <family val="3"/>
            <charset val="128"/>
          </rPr>
          <t xml:space="preserve">
</t>
        </r>
      </text>
    </comment>
    <comment ref="DH30" authorId="0" shapeId="0" xr:uid="{00000000-0006-0000-0900-00002F000000}">
      <text>
        <r>
          <rPr>
            <b/>
            <sz val="9"/>
            <color indexed="81"/>
            <rFont val="ＭＳ Ｐゴシック"/>
            <family val="3"/>
            <charset val="128"/>
          </rPr>
          <t>岩田京次:</t>
        </r>
        <r>
          <rPr>
            <sz val="9"/>
            <color indexed="81"/>
            <rFont val="ＭＳ Ｐゴシック"/>
            <family val="3"/>
            <charset val="128"/>
          </rPr>
          <t xml:space="preserve">
</t>
        </r>
      </text>
    </comment>
    <comment ref="DL30" authorId="0" shapeId="0" xr:uid="{00000000-0006-0000-0900-000030000000}">
      <text>
        <r>
          <rPr>
            <b/>
            <sz val="9"/>
            <color indexed="81"/>
            <rFont val="ＭＳ Ｐゴシック"/>
            <family val="3"/>
            <charset val="128"/>
          </rPr>
          <t>岩田京次:</t>
        </r>
        <r>
          <rPr>
            <sz val="9"/>
            <color indexed="81"/>
            <rFont val="ＭＳ Ｐゴシック"/>
            <family val="3"/>
            <charset val="128"/>
          </rPr>
          <t xml:space="preserve">
</t>
        </r>
      </text>
    </comment>
    <comment ref="DP30" authorId="0" shapeId="0" xr:uid="{00000000-0006-0000-0900-000031000000}">
      <text>
        <r>
          <rPr>
            <b/>
            <sz val="9"/>
            <color indexed="81"/>
            <rFont val="ＭＳ Ｐゴシック"/>
            <family val="3"/>
            <charset val="128"/>
          </rPr>
          <t>岩田京次:</t>
        </r>
        <r>
          <rPr>
            <sz val="9"/>
            <color indexed="81"/>
            <rFont val="ＭＳ Ｐゴシック"/>
            <family val="3"/>
            <charset val="128"/>
          </rPr>
          <t xml:space="preserve">
</t>
        </r>
      </text>
    </comment>
    <comment ref="DT30" authorId="0" shapeId="0" xr:uid="{00000000-0006-0000-0900-000032000000}">
      <text>
        <r>
          <rPr>
            <b/>
            <sz val="9"/>
            <color indexed="81"/>
            <rFont val="ＭＳ Ｐゴシック"/>
            <family val="3"/>
            <charset val="128"/>
          </rPr>
          <t>岩田京次:</t>
        </r>
        <r>
          <rPr>
            <sz val="9"/>
            <color indexed="81"/>
            <rFont val="ＭＳ Ｐゴシック"/>
            <family val="3"/>
            <charset val="128"/>
          </rPr>
          <t xml:space="preserve">
</t>
        </r>
      </text>
    </comment>
    <comment ref="DX30" authorId="0" shapeId="0" xr:uid="{00000000-0006-0000-0900-000033000000}">
      <text>
        <r>
          <rPr>
            <b/>
            <sz val="9"/>
            <color indexed="81"/>
            <rFont val="ＭＳ Ｐゴシック"/>
            <family val="3"/>
            <charset val="128"/>
          </rPr>
          <t>岩田京次:</t>
        </r>
        <r>
          <rPr>
            <sz val="9"/>
            <color indexed="81"/>
            <rFont val="ＭＳ Ｐゴシック"/>
            <family val="3"/>
            <charset val="128"/>
          </rPr>
          <t xml:space="preserve">
</t>
        </r>
      </text>
    </comment>
    <comment ref="EB30" authorId="0" shapeId="0" xr:uid="{00000000-0006-0000-0900-000034000000}">
      <text>
        <r>
          <rPr>
            <b/>
            <sz val="9"/>
            <color indexed="81"/>
            <rFont val="ＭＳ Ｐゴシック"/>
            <family val="3"/>
            <charset val="128"/>
          </rPr>
          <t>岩田京次:</t>
        </r>
        <r>
          <rPr>
            <sz val="9"/>
            <color indexed="81"/>
            <rFont val="ＭＳ Ｐゴシック"/>
            <family val="3"/>
            <charset val="128"/>
          </rPr>
          <t xml:space="preserve">
</t>
        </r>
      </text>
    </comment>
    <comment ref="EF30" authorId="0" shapeId="0" xr:uid="{00000000-0006-0000-0900-000035000000}">
      <text>
        <r>
          <rPr>
            <b/>
            <sz val="9"/>
            <color indexed="81"/>
            <rFont val="ＭＳ Ｐゴシック"/>
            <family val="3"/>
            <charset val="128"/>
          </rPr>
          <t>岩田京次:</t>
        </r>
        <r>
          <rPr>
            <sz val="9"/>
            <color indexed="81"/>
            <rFont val="ＭＳ Ｐゴシック"/>
            <family val="3"/>
            <charset val="128"/>
          </rPr>
          <t xml:space="preserve">
</t>
        </r>
      </text>
    </comment>
    <comment ref="EJ30" authorId="0" shapeId="0" xr:uid="{00000000-0006-0000-0900-000036000000}">
      <text>
        <r>
          <rPr>
            <b/>
            <sz val="9"/>
            <color indexed="81"/>
            <rFont val="ＭＳ Ｐゴシック"/>
            <family val="3"/>
            <charset val="128"/>
          </rPr>
          <t>岩田京次:</t>
        </r>
        <r>
          <rPr>
            <sz val="9"/>
            <color indexed="81"/>
            <rFont val="ＭＳ Ｐゴシック"/>
            <family val="3"/>
            <charset val="128"/>
          </rPr>
          <t xml:space="preserve">
</t>
        </r>
      </text>
    </comment>
    <comment ref="EN30" authorId="0" shapeId="0" xr:uid="{00000000-0006-0000-0900-000037000000}">
      <text>
        <r>
          <rPr>
            <b/>
            <sz val="9"/>
            <color indexed="81"/>
            <rFont val="ＭＳ Ｐゴシック"/>
            <family val="3"/>
            <charset val="128"/>
          </rPr>
          <t>岩田京次:</t>
        </r>
        <r>
          <rPr>
            <sz val="9"/>
            <color indexed="81"/>
            <rFont val="ＭＳ Ｐゴシック"/>
            <family val="3"/>
            <charset val="128"/>
          </rPr>
          <t xml:space="preserve">
</t>
        </r>
      </text>
    </comment>
    <comment ref="ES30" authorId="0" shapeId="0" xr:uid="{00000000-0006-0000-0900-000038000000}">
      <text>
        <r>
          <rPr>
            <b/>
            <sz val="9"/>
            <color indexed="81"/>
            <rFont val="ＭＳ Ｐゴシック"/>
            <family val="3"/>
            <charset val="128"/>
          </rPr>
          <t>岩田京次:</t>
        </r>
        <r>
          <rPr>
            <sz val="9"/>
            <color indexed="81"/>
            <rFont val="ＭＳ Ｐゴシック"/>
            <family val="3"/>
            <charset val="128"/>
          </rPr>
          <t xml:space="preserve">
</t>
        </r>
      </text>
    </comment>
    <comment ref="EW30" authorId="0" shapeId="0" xr:uid="{00000000-0006-0000-0900-000039000000}">
      <text>
        <r>
          <rPr>
            <b/>
            <sz val="9"/>
            <color indexed="81"/>
            <rFont val="ＭＳ Ｐゴシック"/>
            <family val="3"/>
            <charset val="128"/>
          </rPr>
          <t>岩田京次:</t>
        </r>
        <r>
          <rPr>
            <sz val="9"/>
            <color indexed="81"/>
            <rFont val="ＭＳ Ｐゴシック"/>
            <family val="3"/>
            <charset val="128"/>
          </rPr>
          <t xml:space="preserve">
</t>
        </r>
      </text>
    </comment>
    <comment ref="FA30" authorId="0" shapeId="0" xr:uid="{00000000-0006-0000-0900-00003A000000}">
      <text>
        <r>
          <rPr>
            <b/>
            <sz val="9"/>
            <color indexed="81"/>
            <rFont val="ＭＳ Ｐゴシック"/>
            <family val="3"/>
            <charset val="128"/>
          </rPr>
          <t>岩田京次:</t>
        </r>
        <r>
          <rPr>
            <sz val="9"/>
            <color indexed="81"/>
            <rFont val="ＭＳ Ｐゴシック"/>
            <family val="3"/>
            <charset val="128"/>
          </rPr>
          <t xml:space="preserve">
</t>
        </r>
      </text>
    </comment>
    <comment ref="FE30" authorId="0" shapeId="0" xr:uid="{00000000-0006-0000-0900-00003B000000}">
      <text>
        <r>
          <rPr>
            <b/>
            <sz val="9"/>
            <color indexed="81"/>
            <rFont val="ＭＳ Ｐゴシック"/>
            <family val="3"/>
            <charset val="128"/>
          </rPr>
          <t>岩田京次:</t>
        </r>
        <r>
          <rPr>
            <sz val="9"/>
            <color indexed="81"/>
            <rFont val="ＭＳ Ｐゴシック"/>
            <family val="3"/>
            <charset val="128"/>
          </rPr>
          <t xml:space="preserve">
</t>
        </r>
      </text>
    </comment>
    <comment ref="FI30" authorId="0" shapeId="0" xr:uid="{00000000-0006-0000-0900-00003C000000}">
      <text>
        <r>
          <rPr>
            <b/>
            <sz val="9"/>
            <color indexed="81"/>
            <rFont val="ＭＳ Ｐゴシック"/>
            <family val="3"/>
            <charset val="128"/>
          </rPr>
          <t>岩田京次:</t>
        </r>
        <r>
          <rPr>
            <sz val="9"/>
            <color indexed="81"/>
            <rFont val="ＭＳ Ｐゴシック"/>
            <family val="3"/>
            <charset val="128"/>
          </rPr>
          <t xml:space="preserve">
</t>
        </r>
      </text>
    </comment>
    <comment ref="FM30" authorId="0" shapeId="0" xr:uid="{00000000-0006-0000-0900-00003D000000}">
      <text>
        <r>
          <rPr>
            <b/>
            <sz val="9"/>
            <color indexed="81"/>
            <rFont val="ＭＳ Ｐゴシック"/>
            <family val="3"/>
            <charset val="128"/>
          </rPr>
          <t>岩田京次:</t>
        </r>
        <r>
          <rPr>
            <sz val="9"/>
            <color indexed="81"/>
            <rFont val="ＭＳ Ｐゴシック"/>
            <family val="3"/>
            <charset val="128"/>
          </rPr>
          <t xml:space="preserve">
</t>
        </r>
      </text>
    </comment>
    <comment ref="FQ30" authorId="0" shapeId="0" xr:uid="{00000000-0006-0000-0900-00003E000000}">
      <text>
        <r>
          <rPr>
            <b/>
            <sz val="9"/>
            <color indexed="81"/>
            <rFont val="ＭＳ Ｐゴシック"/>
            <family val="3"/>
            <charset val="128"/>
          </rPr>
          <t>岩田京次:</t>
        </r>
        <r>
          <rPr>
            <sz val="9"/>
            <color indexed="81"/>
            <rFont val="ＭＳ Ｐゴシック"/>
            <family val="3"/>
            <charset val="128"/>
          </rPr>
          <t xml:space="preserve">
</t>
        </r>
      </text>
    </comment>
    <comment ref="FU30" authorId="0" shapeId="0" xr:uid="{00000000-0006-0000-0900-00003F000000}">
      <text>
        <r>
          <rPr>
            <b/>
            <sz val="9"/>
            <color indexed="81"/>
            <rFont val="ＭＳ Ｐゴシック"/>
            <family val="3"/>
            <charset val="128"/>
          </rPr>
          <t>岩田京次:</t>
        </r>
        <r>
          <rPr>
            <sz val="9"/>
            <color indexed="81"/>
            <rFont val="ＭＳ Ｐゴシック"/>
            <family val="3"/>
            <charset val="128"/>
          </rPr>
          <t xml:space="preserve">
</t>
        </r>
      </text>
    </comment>
    <comment ref="FY30" authorId="0" shapeId="0" xr:uid="{00000000-0006-0000-0900-000040000000}">
      <text>
        <r>
          <rPr>
            <b/>
            <sz val="9"/>
            <color indexed="81"/>
            <rFont val="ＭＳ Ｐゴシック"/>
            <family val="3"/>
            <charset val="128"/>
          </rPr>
          <t>岩田京次:</t>
        </r>
        <r>
          <rPr>
            <sz val="9"/>
            <color indexed="81"/>
            <rFont val="ＭＳ Ｐゴシック"/>
            <family val="3"/>
            <charset val="128"/>
          </rPr>
          <t xml:space="preserve">
</t>
        </r>
      </text>
    </comment>
    <comment ref="GC30" authorId="0" shapeId="0" xr:uid="{00000000-0006-0000-0900-000041000000}">
      <text>
        <r>
          <rPr>
            <b/>
            <sz val="9"/>
            <color indexed="81"/>
            <rFont val="ＭＳ Ｐゴシック"/>
            <family val="3"/>
            <charset val="128"/>
          </rPr>
          <t>岩田京次:</t>
        </r>
        <r>
          <rPr>
            <sz val="9"/>
            <color indexed="81"/>
            <rFont val="ＭＳ Ｐゴシック"/>
            <family val="3"/>
            <charset val="128"/>
          </rPr>
          <t xml:space="preserve">
</t>
        </r>
      </text>
    </comment>
    <comment ref="AN33" authorId="0" shapeId="0" xr:uid="{00000000-0006-0000-0900-000042000000}">
      <text/>
    </comment>
    <comment ref="CC33" authorId="0" shapeId="0" xr:uid="{00000000-0006-0000-0900-000043000000}">
      <text/>
    </comment>
    <comment ref="D34" authorId="1" shapeId="0" xr:uid="{00000000-0006-0000-0900-000044000000}">
      <text>
        <r>
          <rPr>
            <b/>
            <sz val="9"/>
            <color indexed="81"/>
            <rFont val="ＭＳ Ｐゴシック"/>
            <family val="3"/>
            <charset val="128"/>
          </rPr>
          <t>iwata</t>
        </r>
      </text>
    </comment>
    <comment ref="AN36" authorId="0" shapeId="0" xr:uid="{00000000-0006-0000-0900-000045000000}">
      <text/>
    </comment>
    <comment ref="CC36" authorId="0" shapeId="0" xr:uid="{00000000-0006-0000-0900-000046000000}">
      <text/>
    </comment>
    <comment ref="Z41" authorId="0" shapeId="0" xr:uid="{00000000-0006-0000-0900-000047000000}">
      <text>
        <r>
          <rPr>
            <b/>
            <sz val="9"/>
            <color indexed="81"/>
            <rFont val="ＭＳ Ｐゴシック"/>
            <family val="3"/>
            <charset val="128"/>
          </rPr>
          <t>岩田京次:</t>
        </r>
        <r>
          <rPr>
            <sz val="9"/>
            <color indexed="81"/>
            <rFont val="ＭＳ Ｐゴシック"/>
            <family val="3"/>
            <charset val="128"/>
          </rPr>
          <t xml:space="preserve">
</t>
        </r>
      </text>
    </comment>
    <comment ref="AD41" authorId="0" shapeId="0" xr:uid="{00000000-0006-0000-0900-000048000000}">
      <text>
        <r>
          <rPr>
            <b/>
            <sz val="9"/>
            <color indexed="81"/>
            <rFont val="ＭＳ Ｐゴシック"/>
            <family val="3"/>
            <charset val="128"/>
          </rPr>
          <t>岩田京次:</t>
        </r>
        <r>
          <rPr>
            <sz val="9"/>
            <color indexed="81"/>
            <rFont val="ＭＳ Ｐゴシック"/>
            <family val="3"/>
            <charset val="128"/>
          </rPr>
          <t xml:space="preserve">
</t>
        </r>
      </text>
    </comment>
    <comment ref="AH41" authorId="0" shapeId="0" xr:uid="{00000000-0006-0000-0900-000049000000}">
      <text>
        <r>
          <rPr>
            <b/>
            <sz val="9"/>
            <color indexed="81"/>
            <rFont val="ＭＳ Ｐゴシック"/>
            <family val="3"/>
            <charset val="128"/>
          </rPr>
          <t>岩田京次:</t>
        </r>
        <r>
          <rPr>
            <sz val="9"/>
            <color indexed="81"/>
            <rFont val="ＭＳ Ｐゴシック"/>
            <family val="3"/>
            <charset val="128"/>
          </rPr>
          <t xml:space="preserve">
</t>
        </r>
      </text>
    </comment>
    <comment ref="AL41" authorId="0" shapeId="0" xr:uid="{00000000-0006-0000-0900-00004A000000}">
      <text>
        <r>
          <rPr>
            <b/>
            <sz val="9"/>
            <color indexed="81"/>
            <rFont val="ＭＳ Ｐゴシック"/>
            <family val="3"/>
            <charset val="128"/>
          </rPr>
          <t>岩田京次:</t>
        </r>
        <r>
          <rPr>
            <sz val="9"/>
            <color indexed="81"/>
            <rFont val="ＭＳ Ｐゴシック"/>
            <family val="3"/>
            <charset val="128"/>
          </rPr>
          <t xml:space="preserve">
</t>
        </r>
      </text>
    </comment>
    <comment ref="AP41" authorId="0" shapeId="0" xr:uid="{00000000-0006-0000-0900-00004B000000}">
      <text>
        <r>
          <rPr>
            <b/>
            <sz val="9"/>
            <color indexed="81"/>
            <rFont val="ＭＳ Ｐゴシック"/>
            <family val="3"/>
            <charset val="128"/>
          </rPr>
          <t>岩田京次:</t>
        </r>
        <r>
          <rPr>
            <sz val="9"/>
            <color indexed="81"/>
            <rFont val="ＭＳ Ｐゴシック"/>
            <family val="3"/>
            <charset val="128"/>
          </rPr>
          <t xml:space="preserve">
</t>
        </r>
      </text>
    </comment>
    <comment ref="AT41" authorId="0" shapeId="0" xr:uid="{00000000-0006-0000-0900-00004C000000}">
      <text>
        <r>
          <rPr>
            <b/>
            <sz val="9"/>
            <color indexed="81"/>
            <rFont val="ＭＳ Ｐゴシック"/>
            <family val="3"/>
            <charset val="128"/>
          </rPr>
          <t>岩田京次:</t>
        </r>
        <r>
          <rPr>
            <sz val="9"/>
            <color indexed="81"/>
            <rFont val="ＭＳ Ｐゴシック"/>
            <family val="3"/>
            <charset val="128"/>
          </rPr>
          <t xml:space="preserve">
</t>
        </r>
      </text>
    </comment>
    <comment ref="AX41" authorId="0" shapeId="0" xr:uid="{00000000-0006-0000-0900-00004D000000}">
      <text>
        <r>
          <rPr>
            <b/>
            <sz val="9"/>
            <color indexed="81"/>
            <rFont val="ＭＳ Ｐゴシック"/>
            <family val="3"/>
            <charset val="128"/>
          </rPr>
          <t>岩田京次:</t>
        </r>
        <r>
          <rPr>
            <sz val="9"/>
            <color indexed="81"/>
            <rFont val="ＭＳ Ｐゴシック"/>
            <family val="3"/>
            <charset val="128"/>
          </rPr>
          <t xml:space="preserve">
</t>
        </r>
      </text>
    </comment>
    <comment ref="BB41" authorId="0" shapeId="0" xr:uid="{00000000-0006-0000-0900-00004E000000}">
      <text>
        <r>
          <rPr>
            <b/>
            <sz val="9"/>
            <color indexed="81"/>
            <rFont val="ＭＳ Ｐゴシック"/>
            <family val="3"/>
            <charset val="128"/>
          </rPr>
          <t>岩田京次:</t>
        </r>
        <r>
          <rPr>
            <sz val="9"/>
            <color indexed="81"/>
            <rFont val="ＭＳ Ｐゴシック"/>
            <family val="3"/>
            <charset val="128"/>
          </rPr>
          <t xml:space="preserve">
</t>
        </r>
      </text>
    </comment>
    <comment ref="BF41" authorId="0" shapeId="0" xr:uid="{00000000-0006-0000-0900-00004F000000}">
      <text>
        <r>
          <rPr>
            <b/>
            <sz val="9"/>
            <color indexed="81"/>
            <rFont val="ＭＳ Ｐゴシック"/>
            <family val="3"/>
            <charset val="128"/>
          </rPr>
          <t>岩田京次:</t>
        </r>
        <r>
          <rPr>
            <sz val="9"/>
            <color indexed="81"/>
            <rFont val="ＭＳ Ｐゴシック"/>
            <family val="3"/>
            <charset val="128"/>
          </rPr>
          <t xml:space="preserve">
</t>
        </r>
      </text>
    </comment>
    <comment ref="BJ41" authorId="0" shapeId="0" xr:uid="{00000000-0006-0000-0900-000050000000}">
      <text>
        <r>
          <rPr>
            <b/>
            <sz val="9"/>
            <color indexed="81"/>
            <rFont val="ＭＳ Ｐゴシック"/>
            <family val="3"/>
            <charset val="128"/>
          </rPr>
          <t>岩田京次:</t>
        </r>
        <r>
          <rPr>
            <sz val="9"/>
            <color indexed="81"/>
            <rFont val="ＭＳ Ｐゴシック"/>
            <family val="3"/>
            <charset val="128"/>
          </rPr>
          <t xml:space="preserve">
</t>
        </r>
      </text>
    </comment>
    <comment ref="BO41" authorId="0" shapeId="0" xr:uid="{00000000-0006-0000-0900-000051000000}">
      <text>
        <r>
          <rPr>
            <b/>
            <sz val="9"/>
            <color indexed="81"/>
            <rFont val="ＭＳ Ｐゴシック"/>
            <family val="3"/>
            <charset val="128"/>
          </rPr>
          <t>岩田京次:</t>
        </r>
        <r>
          <rPr>
            <sz val="9"/>
            <color indexed="81"/>
            <rFont val="ＭＳ Ｐゴシック"/>
            <family val="3"/>
            <charset val="128"/>
          </rPr>
          <t xml:space="preserve">
</t>
        </r>
      </text>
    </comment>
    <comment ref="BS41" authorId="0" shapeId="0" xr:uid="{00000000-0006-0000-0900-000052000000}">
      <text>
        <r>
          <rPr>
            <b/>
            <sz val="9"/>
            <color indexed="81"/>
            <rFont val="ＭＳ Ｐゴシック"/>
            <family val="3"/>
            <charset val="128"/>
          </rPr>
          <t>岩田京次:</t>
        </r>
        <r>
          <rPr>
            <sz val="9"/>
            <color indexed="81"/>
            <rFont val="ＭＳ Ｐゴシック"/>
            <family val="3"/>
            <charset val="128"/>
          </rPr>
          <t xml:space="preserve">
</t>
        </r>
      </text>
    </comment>
    <comment ref="BW41" authorId="0" shapeId="0" xr:uid="{00000000-0006-0000-0900-000053000000}">
      <text>
        <r>
          <rPr>
            <b/>
            <sz val="9"/>
            <color indexed="81"/>
            <rFont val="ＭＳ Ｐゴシック"/>
            <family val="3"/>
            <charset val="128"/>
          </rPr>
          <t>岩田京次:</t>
        </r>
        <r>
          <rPr>
            <sz val="9"/>
            <color indexed="81"/>
            <rFont val="ＭＳ Ｐゴシック"/>
            <family val="3"/>
            <charset val="128"/>
          </rPr>
          <t xml:space="preserve">
</t>
        </r>
      </text>
    </comment>
    <comment ref="CA41" authorId="0" shapeId="0" xr:uid="{00000000-0006-0000-0900-000054000000}">
      <text>
        <r>
          <rPr>
            <b/>
            <sz val="9"/>
            <color indexed="81"/>
            <rFont val="ＭＳ Ｐゴシック"/>
            <family val="3"/>
            <charset val="128"/>
          </rPr>
          <t>岩田京次:</t>
        </r>
        <r>
          <rPr>
            <sz val="9"/>
            <color indexed="81"/>
            <rFont val="ＭＳ Ｐゴシック"/>
            <family val="3"/>
            <charset val="128"/>
          </rPr>
          <t xml:space="preserve">
</t>
        </r>
      </text>
    </comment>
    <comment ref="CE41" authorId="0" shapeId="0" xr:uid="{00000000-0006-0000-0900-000055000000}">
      <text>
        <r>
          <rPr>
            <b/>
            <sz val="9"/>
            <color indexed="81"/>
            <rFont val="ＭＳ Ｐゴシック"/>
            <family val="3"/>
            <charset val="128"/>
          </rPr>
          <t>岩田京次:</t>
        </r>
        <r>
          <rPr>
            <sz val="9"/>
            <color indexed="81"/>
            <rFont val="ＭＳ Ｐゴシック"/>
            <family val="3"/>
            <charset val="128"/>
          </rPr>
          <t xml:space="preserve">
</t>
        </r>
      </text>
    </comment>
    <comment ref="CI41" authorId="0" shapeId="0" xr:uid="{00000000-0006-0000-0900-000056000000}">
      <text>
        <r>
          <rPr>
            <b/>
            <sz val="9"/>
            <color indexed="81"/>
            <rFont val="ＭＳ Ｐゴシック"/>
            <family val="3"/>
            <charset val="128"/>
          </rPr>
          <t>岩田京次:</t>
        </r>
        <r>
          <rPr>
            <sz val="9"/>
            <color indexed="81"/>
            <rFont val="ＭＳ Ｐゴシック"/>
            <family val="3"/>
            <charset val="128"/>
          </rPr>
          <t xml:space="preserve">
</t>
        </r>
      </text>
    </comment>
    <comment ref="CM41" authorId="0" shapeId="0" xr:uid="{00000000-0006-0000-0900-000057000000}">
      <text>
        <r>
          <rPr>
            <b/>
            <sz val="9"/>
            <color indexed="81"/>
            <rFont val="ＭＳ Ｐゴシック"/>
            <family val="3"/>
            <charset val="128"/>
          </rPr>
          <t>岩田京次:</t>
        </r>
        <r>
          <rPr>
            <sz val="9"/>
            <color indexed="81"/>
            <rFont val="ＭＳ Ｐゴシック"/>
            <family val="3"/>
            <charset val="128"/>
          </rPr>
          <t xml:space="preserve">
</t>
        </r>
      </text>
    </comment>
    <comment ref="CQ41" authorId="0" shapeId="0" xr:uid="{00000000-0006-0000-0900-000058000000}">
      <text>
        <r>
          <rPr>
            <b/>
            <sz val="9"/>
            <color indexed="81"/>
            <rFont val="ＭＳ Ｐゴシック"/>
            <family val="3"/>
            <charset val="128"/>
          </rPr>
          <t>岩田京次:</t>
        </r>
        <r>
          <rPr>
            <sz val="9"/>
            <color indexed="81"/>
            <rFont val="ＭＳ Ｐゴシック"/>
            <family val="3"/>
            <charset val="128"/>
          </rPr>
          <t xml:space="preserve">
</t>
        </r>
      </text>
    </comment>
    <comment ref="CU41" authorId="0" shapeId="0" xr:uid="{00000000-0006-0000-0900-000059000000}">
      <text>
        <r>
          <rPr>
            <b/>
            <sz val="9"/>
            <color indexed="81"/>
            <rFont val="ＭＳ Ｐゴシック"/>
            <family val="3"/>
            <charset val="128"/>
          </rPr>
          <t>岩田京次:</t>
        </r>
        <r>
          <rPr>
            <sz val="9"/>
            <color indexed="81"/>
            <rFont val="ＭＳ Ｐゴシック"/>
            <family val="3"/>
            <charset val="128"/>
          </rPr>
          <t xml:space="preserve">
</t>
        </r>
      </text>
    </comment>
    <comment ref="CY41" authorId="0" shapeId="0" xr:uid="{00000000-0006-0000-0900-00005A000000}">
      <text>
        <r>
          <rPr>
            <b/>
            <sz val="9"/>
            <color indexed="81"/>
            <rFont val="ＭＳ Ｐゴシック"/>
            <family val="3"/>
            <charset val="128"/>
          </rPr>
          <t>岩田京次:</t>
        </r>
        <r>
          <rPr>
            <sz val="9"/>
            <color indexed="81"/>
            <rFont val="ＭＳ Ｐゴシック"/>
            <family val="3"/>
            <charset val="128"/>
          </rPr>
          <t xml:space="preserve">
</t>
        </r>
      </text>
    </comment>
    <comment ref="DD41" authorId="0" shapeId="0" xr:uid="{00000000-0006-0000-0900-00005B000000}">
      <text>
        <r>
          <rPr>
            <b/>
            <sz val="9"/>
            <color indexed="81"/>
            <rFont val="ＭＳ Ｐゴシック"/>
            <family val="3"/>
            <charset val="128"/>
          </rPr>
          <t>岩田京次:</t>
        </r>
        <r>
          <rPr>
            <sz val="9"/>
            <color indexed="81"/>
            <rFont val="ＭＳ Ｐゴシック"/>
            <family val="3"/>
            <charset val="128"/>
          </rPr>
          <t xml:space="preserve">
</t>
        </r>
      </text>
    </comment>
    <comment ref="DH41" authorId="0" shapeId="0" xr:uid="{00000000-0006-0000-0900-00005C000000}">
      <text>
        <r>
          <rPr>
            <b/>
            <sz val="9"/>
            <color indexed="81"/>
            <rFont val="ＭＳ Ｐゴシック"/>
            <family val="3"/>
            <charset val="128"/>
          </rPr>
          <t>岩田京次:</t>
        </r>
        <r>
          <rPr>
            <sz val="9"/>
            <color indexed="81"/>
            <rFont val="ＭＳ Ｐゴシック"/>
            <family val="3"/>
            <charset val="128"/>
          </rPr>
          <t xml:space="preserve">
</t>
        </r>
      </text>
    </comment>
    <comment ref="DL41" authorId="0" shapeId="0" xr:uid="{00000000-0006-0000-0900-00005D000000}">
      <text>
        <r>
          <rPr>
            <b/>
            <sz val="9"/>
            <color indexed="81"/>
            <rFont val="ＭＳ Ｐゴシック"/>
            <family val="3"/>
            <charset val="128"/>
          </rPr>
          <t>岩田京次:</t>
        </r>
        <r>
          <rPr>
            <sz val="9"/>
            <color indexed="81"/>
            <rFont val="ＭＳ Ｐゴシック"/>
            <family val="3"/>
            <charset val="128"/>
          </rPr>
          <t xml:space="preserve">
</t>
        </r>
      </text>
    </comment>
    <comment ref="DP41" authorId="0" shapeId="0" xr:uid="{00000000-0006-0000-0900-00005E000000}">
      <text>
        <r>
          <rPr>
            <b/>
            <sz val="9"/>
            <color indexed="81"/>
            <rFont val="ＭＳ Ｐゴシック"/>
            <family val="3"/>
            <charset val="128"/>
          </rPr>
          <t>岩田京次:</t>
        </r>
        <r>
          <rPr>
            <sz val="9"/>
            <color indexed="81"/>
            <rFont val="ＭＳ Ｐゴシック"/>
            <family val="3"/>
            <charset val="128"/>
          </rPr>
          <t xml:space="preserve">
</t>
        </r>
      </text>
    </comment>
    <comment ref="DT41" authorId="0" shapeId="0" xr:uid="{00000000-0006-0000-0900-00005F000000}">
      <text>
        <r>
          <rPr>
            <b/>
            <sz val="9"/>
            <color indexed="81"/>
            <rFont val="ＭＳ Ｐゴシック"/>
            <family val="3"/>
            <charset val="128"/>
          </rPr>
          <t>岩田京次:</t>
        </r>
        <r>
          <rPr>
            <sz val="9"/>
            <color indexed="81"/>
            <rFont val="ＭＳ Ｐゴシック"/>
            <family val="3"/>
            <charset val="128"/>
          </rPr>
          <t xml:space="preserve">
</t>
        </r>
      </text>
    </comment>
    <comment ref="DX41" authorId="0" shapeId="0" xr:uid="{00000000-0006-0000-0900-000060000000}">
      <text>
        <r>
          <rPr>
            <b/>
            <sz val="9"/>
            <color indexed="81"/>
            <rFont val="ＭＳ Ｐゴシック"/>
            <family val="3"/>
            <charset val="128"/>
          </rPr>
          <t>岩田京次:</t>
        </r>
        <r>
          <rPr>
            <sz val="9"/>
            <color indexed="81"/>
            <rFont val="ＭＳ Ｐゴシック"/>
            <family val="3"/>
            <charset val="128"/>
          </rPr>
          <t xml:space="preserve">
</t>
        </r>
      </text>
    </comment>
    <comment ref="EB41" authorId="0" shapeId="0" xr:uid="{00000000-0006-0000-0900-000061000000}">
      <text>
        <r>
          <rPr>
            <b/>
            <sz val="9"/>
            <color indexed="81"/>
            <rFont val="ＭＳ Ｐゴシック"/>
            <family val="3"/>
            <charset val="128"/>
          </rPr>
          <t>岩田京次:</t>
        </r>
        <r>
          <rPr>
            <sz val="9"/>
            <color indexed="81"/>
            <rFont val="ＭＳ Ｐゴシック"/>
            <family val="3"/>
            <charset val="128"/>
          </rPr>
          <t xml:space="preserve">
</t>
        </r>
      </text>
    </comment>
    <comment ref="EF41" authorId="0" shapeId="0" xr:uid="{00000000-0006-0000-0900-000062000000}">
      <text>
        <r>
          <rPr>
            <b/>
            <sz val="9"/>
            <color indexed="81"/>
            <rFont val="ＭＳ Ｐゴシック"/>
            <family val="3"/>
            <charset val="128"/>
          </rPr>
          <t>岩田京次:</t>
        </r>
        <r>
          <rPr>
            <sz val="9"/>
            <color indexed="81"/>
            <rFont val="ＭＳ Ｐゴシック"/>
            <family val="3"/>
            <charset val="128"/>
          </rPr>
          <t xml:space="preserve">
</t>
        </r>
      </text>
    </comment>
    <comment ref="EJ41" authorId="0" shapeId="0" xr:uid="{00000000-0006-0000-0900-000063000000}">
      <text>
        <r>
          <rPr>
            <b/>
            <sz val="9"/>
            <color indexed="81"/>
            <rFont val="ＭＳ Ｐゴシック"/>
            <family val="3"/>
            <charset val="128"/>
          </rPr>
          <t>岩田京次:</t>
        </r>
        <r>
          <rPr>
            <sz val="9"/>
            <color indexed="81"/>
            <rFont val="ＭＳ Ｐゴシック"/>
            <family val="3"/>
            <charset val="128"/>
          </rPr>
          <t xml:space="preserve">
</t>
        </r>
      </text>
    </comment>
    <comment ref="EN41" authorId="0" shapeId="0" xr:uid="{00000000-0006-0000-0900-000064000000}">
      <text>
        <r>
          <rPr>
            <b/>
            <sz val="9"/>
            <color indexed="81"/>
            <rFont val="ＭＳ Ｐゴシック"/>
            <family val="3"/>
            <charset val="128"/>
          </rPr>
          <t>岩田京次:</t>
        </r>
        <r>
          <rPr>
            <sz val="9"/>
            <color indexed="81"/>
            <rFont val="ＭＳ Ｐゴシック"/>
            <family val="3"/>
            <charset val="128"/>
          </rPr>
          <t xml:space="preserve">
</t>
        </r>
      </text>
    </comment>
    <comment ref="ES41" authorId="0" shapeId="0" xr:uid="{00000000-0006-0000-0900-000065000000}">
      <text>
        <r>
          <rPr>
            <b/>
            <sz val="9"/>
            <color indexed="81"/>
            <rFont val="ＭＳ Ｐゴシック"/>
            <family val="3"/>
            <charset val="128"/>
          </rPr>
          <t>岩田京次:</t>
        </r>
        <r>
          <rPr>
            <sz val="9"/>
            <color indexed="81"/>
            <rFont val="ＭＳ Ｐゴシック"/>
            <family val="3"/>
            <charset val="128"/>
          </rPr>
          <t xml:space="preserve">
</t>
        </r>
      </text>
    </comment>
    <comment ref="EW41" authorId="0" shapeId="0" xr:uid="{00000000-0006-0000-0900-000066000000}">
      <text>
        <r>
          <rPr>
            <b/>
            <sz val="9"/>
            <color indexed="81"/>
            <rFont val="ＭＳ Ｐゴシック"/>
            <family val="3"/>
            <charset val="128"/>
          </rPr>
          <t>岩田京次:</t>
        </r>
        <r>
          <rPr>
            <sz val="9"/>
            <color indexed="81"/>
            <rFont val="ＭＳ Ｐゴシック"/>
            <family val="3"/>
            <charset val="128"/>
          </rPr>
          <t xml:space="preserve">
</t>
        </r>
      </text>
    </comment>
    <comment ref="FA41" authorId="0" shapeId="0" xr:uid="{00000000-0006-0000-0900-000067000000}">
      <text>
        <r>
          <rPr>
            <b/>
            <sz val="9"/>
            <color indexed="81"/>
            <rFont val="ＭＳ Ｐゴシック"/>
            <family val="3"/>
            <charset val="128"/>
          </rPr>
          <t>岩田京次:</t>
        </r>
        <r>
          <rPr>
            <sz val="9"/>
            <color indexed="81"/>
            <rFont val="ＭＳ Ｐゴシック"/>
            <family val="3"/>
            <charset val="128"/>
          </rPr>
          <t xml:space="preserve">
</t>
        </r>
      </text>
    </comment>
    <comment ref="FE41" authorId="0" shapeId="0" xr:uid="{00000000-0006-0000-0900-000068000000}">
      <text>
        <r>
          <rPr>
            <b/>
            <sz val="9"/>
            <color indexed="81"/>
            <rFont val="ＭＳ Ｐゴシック"/>
            <family val="3"/>
            <charset val="128"/>
          </rPr>
          <t>岩田京次:</t>
        </r>
        <r>
          <rPr>
            <sz val="9"/>
            <color indexed="81"/>
            <rFont val="ＭＳ Ｐゴシック"/>
            <family val="3"/>
            <charset val="128"/>
          </rPr>
          <t xml:space="preserve">
</t>
        </r>
      </text>
    </comment>
    <comment ref="FI41" authorId="0" shapeId="0" xr:uid="{00000000-0006-0000-0900-000069000000}">
      <text>
        <r>
          <rPr>
            <b/>
            <sz val="9"/>
            <color indexed="81"/>
            <rFont val="ＭＳ Ｐゴシック"/>
            <family val="3"/>
            <charset val="128"/>
          </rPr>
          <t>岩田京次:</t>
        </r>
        <r>
          <rPr>
            <sz val="9"/>
            <color indexed="81"/>
            <rFont val="ＭＳ Ｐゴシック"/>
            <family val="3"/>
            <charset val="128"/>
          </rPr>
          <t xml:space="preserve">
</t>
        </r>
      </text>
    </comment>
    <comment ref="FM41" authorId="0" shapeId="0" xr:uid="{00000000-0006-0000-0900-00006A000000}">
      <text>
        <r>
          <rPr>
            <b/>
            <sz val="9"/>
            <color indexed="81"/>
            <rFont val="ＭＳ Ｐゴシック"/>
            <family val="3"/>
            <charset val="128"/>
          </rPr>
          <t>岩田京次:</t>
        </r>
        <r>
          <rPr>
            <sz val="9"/>
            <color indexed="81"/>
            <rFont val="ＭＳ Ｐゴシック"/>
            <family val="3"/>
            <charset val="128"/>
          </rPr>
          <t xml:space="preserve">
</t>
        </r>
      </text>
    </comment>
    <comment ref="FQ41" authorId="0" shapeId="0" xr:uid="{00000000-0006-0000-0900-00006B000000}">
      <text>
        <r>
          <rPr>
            <b/>
            <sz val="9"/>
            <color indexed="81"/>
            <rFont val="ＭＳ Ｐゴシック"/>
            <family val="3"/>
            <charset val="128"/>
          </rPr>
          <t>岩田京次:</t>
        </r>
        <r>
          <rPr>
            <sz val="9"/>
            <color indexed="81"/>
            <rFont val="ＭＳ Ｐゴシック"/>
            <family val="3"/>
            <charset val="128"/>
          </rPr>
          <t xml:space="preserve">
</t>
        </r>
      </text>
    </comment>
    <comment ref="FU41" authorId="0" shapeId="0" xr:uid="{00000000-0006-0000-0900-00006C000000}">
      <text>
        <r>
          <rPr>
            <b/>
            <sz val="9"/>
            <color indexed="81"/>
            <rFont val="ＭＳ Ｐゴシック"/>
            <family val="3"/>
            <charset val="128"/>
          </rPr>
          <t>岩田京次:</t>
        </r>
        <r>
          <rPr>
            <sz val="9"/>
            <color indexed="81"/>
            <rFont val="ＭＳ Ｐゴシック"/>
            <family val="3"/>
            <charset val="128"/>
          </rPr>
          <t xml:space="preserve">
</t>
        </r>
      </text>
    </comment>
    <comment ref="FY41" authorId="0" shapeId="0" xr:uid="{00000000-0006-0000-0900-00006D000000}">
      <text>
        <r>
          <rPr>
            <b/>
            <sz val="9"/>
            <color indexed="81"/>
            <rFont val="ＭＳ Ｐゴシック"/>
            <family val="3"/>
            <charset val="128"/>
          </rPr>
          <t>岩田京次:</t>
        </r>
        <r>
          <rPr>
            <sz val="9"/>
            <color indexed="81"/>
            <rFont val="ＭＳ Ｐゴシック"/>
            <family val="3"/>
            <charset val="128"/>
          </rPr>
          <t xml:space="preserve">
</t>
        </r>
      </text>
    </comment>
    <comment ref="GC41" authorId="0" shapeId="0" xr:uid="{00000000-0006-0000-0900-00006E000000}">
      <text>
        <r>
          <rPr>
            <b/>
            <sz val="9"/>
            <color indexed="81"/>
            <rFont val="ＭＳ Ｐゴシック"/>
            <family val="3"/>
            <charset val="128"/>
          </rPr>
          <t>岩田京次:</t>
        </r>
        <r>
          <rPr>
            <sz val="9"/>
            <color indexed="81"/>
            <rFont val="ＭＳ Ｐゴシック"/>
            <family val="3"/>
            <charset val="128"/>
          </rPr>
          <t xml:space="preserve">
</t>
        </r>
      </text>
    </comment>
    <comment ref="AN44" authorId="0" shapeId="0" xr:uid="{00000000-0006-0000-0900-00006F000000}">
      <text/>
    </comment>
    <comment ref="CC44" authorId="0" shapeId="0" xr:uid="{00000000-0006-0000-0900-000070000000}">
      <text/>
    </comment>
    <comment ref="D45" authorId="1" shapeId="0" xr:uid="{00000000-0006-0000-0900-000071000000}">
      <text>
        <r>
          <rPr>
            <b/>
            <sz val="9"/>
            <color indexed="81"/>
            <rFont val="ＭＳ Ｐゴシック"/>
            <family val="3"/>
            <charset val="128"/>
          </rPr>
          <t>iwata</t>
        </r>
      </text>
    </comment>
    <comment ref="AN47" authorId="0" shapeId="0" xr:uid="{00000000-0006-0000-0900-000072000000}">
      <text/>
    </comment>
    <comment ref="CC47" authorId="0" shapeId="0" xr:uid="{00000000-0006-0000-0900-000073000000}">
      <text/>
    </comment>
    <comment ref="Z52" authorId="0" shapeId="0" xr:uid="{00000000-0006-0000-0900-000074000000}">
      <text>
        <r>
          <rPr>
            <b/>
            <sz val="9"/>
            <color indexed="81"/>
            <rFont val="ＭＳ Ｐゴシック"/>
            <family val="3"/>
            <charset val="128"/>
          </rPr>
          <t>岩田京次:</t>
        </r>
        <r>
          <rPr>
            <sz val="9"/>
            <color indexed="81"/>
            <rFont val="ＭＳ Ｐゴシック"/>
            <family val="3"/>
            <charset val="128"/>
          </rPr>
          <t xml:space="preserve">
</t>
        </r>
      </text>
    </comment>
    <comment ref="AD52" authorId="0" shapeId="0" xr:uid="{00000000-0006-0000-0900-000075000000}">
      <text>
        <r>
          <rPr>
            <b/>
            <sz val="9"/>
            <color indexed="81"/>
            <rFont val="ＭＳ Ｐゴシック"/>
            <family val="3"/>
            <charset val="128"/>
          </rPr>
          <t>岩田京次:</t>
        </r>
        <r>
          <rPr>
            <sz val="9"/>
            <color indexed="81"/>
            <rFont val="ＭＳ Ｐゴシック"/>
            <family val="3"/>
            <charset val="128"/>
          </rPr>
          <t xml:space="preserve">
</t>
        </r>
      </text>
    </comment>
    <comment ref="AH52" authorId="0" shapeId="0" xr:uid="{00000000-0006-0000-0900-000076000000}">
      <text>
        <r>
          <rPr>
            <b/>
            <sz val="9"/>
            <color indexed="81"/>
            <rFont val="ＭＳ Ｐゴシック"/>
            <family val="3"/>
            <charset val="128"/>
          </rPr>
          <t>岩田京次:</t>
        </r>
        <r>
          <rPr>
            <sz val="9"/>
            <color indexed="81"/>
            <rFont val="ＭＳ Ｐゴシック"/>
            <family val="3"/>
            <charset val="128"/>
          </rPr>
          <t xml:space="preserve">
</t>
        </r>
      </text>
    </comment>
    <comment ref="AL52" authorId="0" shapeId="0" xr:uid="{00000000-0006-0000-0900-000077000000}">
      <text>
        <r>
          <rPr>
            <b/>
            <sz val="9"/>
            <color indexed="81"/>
            <rFont val="ＭＳ Ｐゴシック"/>
            <family val="3"/>
            <charset val="128"/>
          </rPr>
          <t>岩田京次:</t>
        </r>
        <r>
          <rPr>
            <sz val="9"/>
            <color indexed="81"/>
            <rFont val="ＭＳ Ｐゴシック"/>
            <family val="3"/>
            <charset val="128"/>
          </rPr>
          <t xml:space="preserve">
</t>
        </r>
      </text>
    </comment>
    <comment ref="AP52" authorId="0" shapeId="0" xr:uid="{00000000-0006-0000-0900-000078000000}">
      <text>
        <r>
          <rPr>
            <b/>
            <sz val="9"/>
            <color indexed="81"/>
            <rFont val="ＭＳ Ｐゴシック"/>
            <family val="3"/>
            <charset val="128"/>
          </rPr>
          <t>岩田京次:</t>
        </r>
        <r>
          <rPr>
            <sz val="9"/>
            <color indexed="81"/>
            <rFont val="ＭＳ Ｐゴシック"/>
            <family val="3"/>
            <charset val="128"/>
          </rPr>
          <t xml:space="preserve">
</t>
        </r>
      </text>
    </comment>
    <comment ref="AT52" authorId="0" shapeId="0" xr:uid="{00000000-0006-0000-0900-000079000000}">
      <text>
        <r>
          <rPr>
            <b/>
            <sz val="9"/>
            <color indexed="81"/>
            <rFont val="ＭＳ Ｐゴシック"/>
            <family val="3"/>
            <charset val="128"/>
          </rPr>
          <t>岩田京次:</t>
        </r>
        <r>
          <rPr>
            <sz val="9"/>
            <color indexed="81"/>
            <rFont val="ＭＳ Ｐゴシック"/>
            <family val="3"/>
            <charset val="128"/>
          </rPr>
          <t xml:space="preserve">
</t>
        </r>
      </text>
    </comment>
    <comment ref="AX52" authorId="0" shapeId="0" xr:uid="{00000000-0006-0000-0900-00007A000000}">
      <text>
        <r>
          <rPr>
            <b/>
            <sz val="9"/>
            <color indexed="81"/>
            <rFont val="ＭＳ Ｐゴシック"/>
            <family val="3"/>
            <charset val="128"/>
          </rPr>
          <t>岩田京次:</t>
        </r>
        <r>
          <rPr>
            <sz val="9"/>
            <color indexed="81"/>
            <rFont val="ＭＳ Ｐゴシック"/>
            <family val="3"/>
            <charset val="128"/>
          </rPr>
          <t xml:space="preserve">
</t>
        </r>
      </text>
    </comment>
    <comment ref="BB52" authorId="0" shapeId="0" xr:uid="{00000000-0006-0000-0900-00007B000000}">
      <text>
        <r>
          <rPr>
            <b/>
            <sz val="9"/>
            <color indexed="81"/>
            <rFont val="ＭＳ Ｐゴシック"/>
            <family val="3"/>
            <charset val="128"/>
          </rPr>
          <t>岩田京次:</t>
        </r>
        <r>
          <rPr>
            <sz val="9"/>
            <color indexed="81"/>
            <rFont val="ＭＳ Ｐゴシック"/>
            <family val="3"/>
            <charset val="128"/>
          </rPr>
          <t xml:space="preserve">
</t>
        </r>
      </text>
    </comment>
    <comment ref="BF52" authorId="0" shapeId="0" xr:uid="{00000000-0006-0000-0900-00007C000000}">
      <text>
        <r>
          <rPr>
            <b/>
            <sz val="9"/>
            <color indexed="81"/>
            <rFont val="ＭＳ Ｐゴシック"/>
            <family val="3"/>
            <charset val="128"/>
          </rPr>
          <t>岩田京次:</t>
        </r>
        <r>
          <rPr>
            <sz val="9"/>
            <color indexed="81"/>
            <rFont val="ＭＳ Ｐゴシック"/>
            <family val="3"/>
            <charset val="128"/>
          </rPr>
          <t xml:space="preserve">
</t>
        </r>
      </text>
    </comment>
    <comment ref="BJ52" authorId="0" shapeId="0" xr:uid="{00000000-0006-0000-0900-00007D000000}">
      <text>
        <r>
          <rPr>
            <b/>
            <sz val="9"/>
            <color indexed="81"/>
            <rFont val="ＭＳ Ｐゴシック"/>
            <family val="3"/>
            <charset val="128"/>
          </rPr>
          <t>岩田京次:</t>
        </r>
        <r>
          <rPr>
            <sz val="9"/>
            <color indexed="81"/>
            <rFont val="ＭＳ Ｐゴシック"/>
            <family val="3"/>
            <charset val="128"/>
          </rPr>
          <t xml:space="preserve">
</t>
        </r>
      </text>
    </comment>
    <comment ref="BO52" authorId="0" shapeId="0" xr:uid="{00000000-0006-0000-0900-00007E000000}">
      <text>
        <r>
          <rPr>
            <b/>
            <sz val="9"/>
            <color indexed="81"/>
            <rFont val="ＭＳ Ｐゴシック"/>
            <family val="3"/>
            <charset val="128"/>
          </rPr>
          <t>岩田京次:</t>
        </r>
        <r>
          <rPr>
            <sz val="9"/>
            <color indexed="81"/>
            <rFont val="ＭＳ Ｐゴシック"/>
            <family val="3"/>
            <charset val="128"/>
          </rPr>
          <t xml:space="preserve">
</t>
        </r>
      </text>
    </comment>
    <comment ref="BS52" authorId="0" shapeId="0" xr:uid="{00000000-0006-0000-0900-00007F000000}">
      <text>
        <r>
          <rPr>
            <b/>
            <sz val="9"/>
            <color indexed="81"/>
            <rFont val="ＭＳ Ｐゴシック"/>
            <family val="3"/>
            <charset val="128"/>
          </rPr>
          <t>岩田京次:</t>
        </r>
        <r>
          <rPr>
            <sz val="9"/>
            <color indexed="81"/>
            <rFont val="ＭＳ Ｐゴシック"/>
            <family val="3"/>
            <charset val="128"/>
          </rPr>
          <t xml:space="preserve">
</t>
        </r>
      </text>
    </comment>
    <comment ref="BW52" authorId="0" shapeId="0" xr:uid="{00000000-0006-0000-0900-000080000000}">
      <text>
        <r>
          <rPr>
            <b/>
            <sz val="9"/>
            <color indexed="81"/>
            <rFont val="ＭＳ Ｐゴシック"/>
            <family val="3"/>
            <charset val="128"/>
          </rPr>
          <t>岩田京次:</t>
        </r>
        <r>
          <rPr>
            <sz val="9"/>
            <color indexed="81"/>
            <rFont val="ＭＳ Ｐゴシック"/>
            <family val="3"/>
            <charset val="128"/>
          </rPr>
          <t xml:space="preserve">
</t>
        </r>
      </text>
    </comment>
    <comment ref="CA52" authorId="0" shapeId="0" xr:uid="{00000000-0006-0000-0900-000081000000}">
      <text>
        <r>
          <rPr>
            <b/>
            <sz val="9"/>
            <color indexed="81"/>
            <rFont val="ＭＳ Ｐゴシック"/>
            <family val="3"/>
            <charset val="128"/>
          </rPr>
          <t>岩田京次:</t>
        </r>
        <r>
          <rPr>
            <sz val="9"/>
            <color indexed="81"/>
            <rFont val="ＭＳ Ｐゴシック"/>
            <family val="3"/>
            <charset val="128"/>
          </rPr>
          <t xml:space="preserve">
</t>
        </r>
      </text>
    </comment>
    <comment ref="CE52" authorId="0" shapeId="0" xr:uid="{00000000-0006-0000-0900-000082000000}">
      <text>
        <r>
          <rPr>
            <b/>
            <sz val="9"/>
            <color indexed="81"/>
            <rFont val="ＭＳ Ｐゴシック"/>
            <family val="3"/>
            <charset val="128"/>
          </rPr>
          <t>岩田京次:</t>
        </r>
        <r>
          <rPr>
            <sz val="9"/>
            <color indexed="81"/>
            <rFont val="ＭＳ Ｐゴシック"/>
            <family val="3"/>
            <charset val="128"/>
          </rPr>
          <t xml:space="preserve">
</t>
        </r>
      </text>
    </comment>
    <comment ref="CI52" authorId="0" shapeId="0" xr:uid="{00000000-0006-0000-0900-000083000000}">
      <text>
        <r>
          <rPr>
            <b/>
            <sz val="9"/>
            <color indexed="81"/>
            <rFont val="ＭＳ Ｐゴシック"/>
            <family val="3"/>
            <charset val="128"/>
          </rPr>
          <t>岩田京次:</t>
        </r>
        <r>
          <rPr>
            <sz val="9"/>
            <color indexed="81"/>
            <rFont val="ＭＳ Ｐゴシック"/>
            <family val="3"/>
            <charset val="128"/>
          </rPr>
          <t xml:space="preserve">
</t>
        </r>
      </text>
    </comment>
    <comment ref="CM52" authorId="0" shapeId="0" xr:uid="{00000000-0006-0000-0900-000084000000}">
      <text>
        <r>
          <rPr>
            <b/>
            <sz val="9"/>
            <color indexed="81"/>
            <rFont val="ＭＳ Ｐゴシック"/>
            <family val="3"/>
            <charset val="128"/>
          </rPr>
          <t>岩田京次:</t>
        </r>
        <r>
          <rPr>
            <sz val="9"/>
            <color indexed="81"/>
            <rFont val="ＭＳ Ｐゴシック"/>
            <family val="3"/>
            <charset val="128"/>
          </rPr>
          <t xml:space="preserve">
</t>
        </r>
      </text>
    </comment>
    <comment ref="CQ52" authorId="0" shapeId="0" xr:uid="{00000000-0006-0000-0900-000085000000}">
      <text>
        <r>
          <rPr>
            <b/>
            <sz val="9"/>
            <color indexed="81"/>
            <rFont val="ＭＳ Ｐゴシック"/>
            <family val="3"/>
            <charset val="128"/>
          </rPr>
          <t>岩田京次:</t>
        </r>
        <r>
          <rPr>
            <sz val="9"/>
            <color indexed="81"/>
            <rFont val="ＭＳ Ｐゴシック"/>
            <family val="3"/>
            <charset val="128"/>
          </rPr>
          <t xml:space="preserve">
</t>
        </r>
      </text>
    </comment>
    <comment ref="CU52" authorId="0" shapeId="0" xr:uid="{00000000-0006-0000-0900-000086000000}">
      <text>
        <r>
          <rPr>
            <b/>
            <sz val="9"/>
            <color indexed="81"/>
            <rFont val="ＭＳ Ｐゴシック"/>
            <family val="3"/>
            <charset val="128"/>
          </rPr>
          <t>岩田京次:</t>
        </r>
        <r>
          <rPr>
            <sz val="9"/>
            <color indexed="81"/>
            <rFont val="ＭＳ Ｐゴシック"/>
            <family val="3"/>
            <charset val="128"/>
          </rPr>
          <t xml:space="preserve">
</t>
        </r>
      </text>
    </comment>
    <comment ref="CY52" authorId="0" shapeId="0" xr:uid="{00000000-0006-0000-0900-000087000000}">
      <text>
        <r>
          <rPr>
            <b/>
            <sz val="9"/>
            <color indexed="81"/>
            <rFont val="ＭＳ Ｐゴシック"/>
            <family val="3"/>
            <charset val="128"/>
          </rPr>
          <t>岩田京次:</t>
        </r>
        <r>
          <rPr>
            <sz val="9"/>
            <color indexed="81"/>
            <rFont val="ＭＳ Ｐゴシック"/>
            <family val="3"/>
            <charset val="128"/>
          </rPr>
          <t xml:space="preserve">
</t>
        </r>
      </text>
    </comment>
    <comment ref="DD52" authorId="0" shapeId="0" xr:uid="{00000000-0006-0000-0900-000088000000}">
      <text>
        <r>
          <rPr>
            <b/>
            <sz val="9"/>
            <color indexed="81"/>
            <rFont val="ＭＳ Ｐゴシック"/>
            <family val="3"/>
            <charset val="128"/>
          </rPr>
          <t>岩田京次:</t>
        </r>
        <r>
          <rPr>
            <sz val="9"/>
            <color indexed="81"/>
            <rFont val="ＭＳ Ｐゴシック"/>
            <family val="3"/>
            <charset val="128"/>
          </rPr>
          <t xml:space="preserve">
</t>
        </r>
      </text>
    </comment>
    <comment ref="DH52" authorId="0" shapeId="0" xr:uid="{00000000-0006-0000-0900-000089000000}">
      <text>
        <r>
          <rPr>
            <b/>
            <sz val="9"/>
            <color indexed="81"/>
            <rFont val="ＭＳ Ｐゴシック"/>
            <family val="3"/>
            <charset val="128"/>
          </rPr>
          <t>岩田京次:</t>
        </r>
        <r>
          <rPr>
            <sz val="9"/>
            <color indexed="81"/>
            <rFont val="ＭＳ Ｐゴシック"/>
            <family val="3"/>
            <charset val="128"/>
          </rPr>
          <t xml:space="preserve">
</t>
        </r>
      </text>
    </comment>
    <comment ref="DL52" authorId="0" shapeId="0" xr:uid="{00000000-0006-0000-0900-00008A000000}">
      <text>
        <r>
          <rPr>
            <b/>
            <sz val="9"/>
            <color indexed="81"/>
            <rFont val="ＭＳ Ｐゴシック"/>
            <family val="3"/>
            <charset val="128"/>
          </rPr>
          <t>岩田京次:</t>
        </r>
        <r>
          <rPr>
            <sz val="9"/>
            <color indexed="81"/>
            <rFont val="ＭＳ Ｐゴシック"/>
            <family val="3"/>
            <charset val="128"/>
          </rPr>
          <t xml:space="preserve">
</t>
        </r>
      </text>
    </comment>
    <comment ref="DP52" authorId="0" shapeId="0" xr:uid="{00000000-0006-0000-0900-00008B000000}">
      <text>
        <r>
          <rPr>
            <b/>
            <sz val="9"/>
            <color indexed="81"/>
            <rFont val="ＭＳ Ｐゴシック"/>
            <family val="3"/>
            <charset val="128"/>
          </rPr>
          <t>岩田京次:</t>
        </r>
        <r>
          <rPr>
            <sz val="9"/>
            <color indexed="81"/>
            <rFont val="ＭＳ Ｐゴシック"/>
            <family val="3"/>
            <charset val="128"/>
          </rPr>
          <t xml:space="preserve">
</t>
        </r>
      </text>
    </comment>
    <comment ref="DT52" authorId="0" shapeId="0" xr:uid="{00000000-0006-0000-0900-00008C000000}">
      <text>
        <r>
          <rPr>
            <b/>
            <sz val="9"/>
            <color indexed="81"/>
            <rFont val="ＭＳ Ｐゴシック"/>
            <family val="3"/>
            <charset val="128"/>
          </rPr>
          <t>岩田京次:</t>
        </r>
        <r>
          <rPr>
            <sz val="9"/>
            <color indexed="81"/>
            <rFont val="ＭＳ Ｐゴシック"/>
            <family val="3"/>
            <charset val="128"/>
          </rPr>
          <t xml:space="preserve">
</t>
        </r>
      </text>
    </comment>
    <comment ref="DX52" authorId="0" shapeId="0" xr:uid="{00000000-0006-0000-0900-00008D000000}">
      <text>
        <r>
          <rPr>
            <b/>
            <sz val="9"/>
            <color indexed="81"/>
            <rFont val="ＭＳ Ｐゴシック"/>
            <family val="3"/>
            <charset val="128"/>
          </rPr>
          <t>岩田京次:</t>
        </r>
        <r>
          <rPr>
            <sz val="9"/>
            <color indexed="81"/>
            <rFont val="ＭＳ Ｐゴシック"/>
            <family val="3"/>
            <charset val="128"/>
          </rPr>
          <t xml:space="preserve">
</t>
        </r>
      </text>
    </comment>
    <comment ref="EB52" authorId="0" shapeId="0" xr:uid="{00000000-0006-0000-0900-00008E000000}">
      <text>
        <r>
          <rPr>
            <b/>
            <sz val="9"/>
            <color indexed="81"/>
            <rFont val="ＭＳ Ｐゴシック"/>
            <family val="3"/>
            <charset val="128"/>
          </rPr>
          <t>岩田京次:</t>
        </r>
        <r>
          <rPr>
            <sz val="9"/>
            <color indexed="81"/>
            <rFont val="ＭＳ Ｐゴシック"/>
            <family val="3"/>
            <charset val="128"/>
          </rPr>
          <t xml:space="preserve">
</t>
        </r>
      </text>
    </comment>
    <comment ref="EF52" authorId="0" shapeId="0" xr:uid="{00000000-0006-0000-0900-00008F000000}">
      <text>
        <r>
          <rPr>
            <b/>
            <sz val="9"/>
            <color indexed="81"/>
            <rFont val="ＭＳ Ｐゴシック"/>
            <family val="3"/>
            <charset val="128"/>
          </rPr>
          <t>岩田京次:</t>
        </r>
        <r>
          <rPr>
            <sz val="9"/>
            <color indexed="81"/>
            <rFont val="ＭＳ Ｐゴシック"/>
            <family val="3"/>
            <charset val="128"/>
          </rPr>
          <t xml:space="preserve">
</t>
        </r>
      </text>
    </comment>
    <comment ref="EJ52" authorId="0" shapeId="0" xr:uid="{00000000-0006-0000-0900-000090000000}">
      <text>
        <r>
          <rPr>
            <b/>
            <sz val="9"/>
            <color indexed="81"/>
            <rFont val="ＭＳ Ｐゴシック"/>
            <family val="3"/>
            <charset val="128"/>
          </rPr>
          <t>岩田京次:</t>
        </r>
        <r>
          <rPr>
            <sz val="9"/>
            <color indexed="81"/>
            <rFont val="ＭＳ Ｐゴシック"/>
            <family val="3"/>
            <charset val="128"/>
          </rPr>
          <t xml:space="preserve">
</t>
        </r>
      </text>
    </comment>
    <comment ref="EN52" authorId="0" shapeId="0" xr:uid="{00000000-0006-0000-0900-000091000000}">
      <text>
        <r>
          <rPr>
            <b/>
            <sz val="9"/>
            <color indexed="81"/>
            <rFont val="ＭＳ Ｐゴシック"/>
            <family val="3"/>
            <charset val="128"/>
          </rPr>
          <t>岩田京次:</t>
        </r>
        <r>
          <rPr>
            <sz val="9"/>
            <color indexed="81"/>
            <rFont val="ＭＳ Ｐゴシック"/>
            <family val="3"/>
            <charset val="128"/>
          </rPr>
          <t xml:space="preserve">
</t>
        </r>
      </text>
    </comment>
    <comment ref="ES52" authorId="0" shapeId="0" xr:uid="{00000000-0006-0000-0900-000092000000}">
      <text>
        <r>
          <rPr>
            <b/>
            <sz val="9"/>
            <color indexed="81"/>
            <rFont val="ＭＳ Ｐゴシック"/>
            <family val="3"/>
            <charset val="128"/>
          </rPr>
          <t>岩田京次:</t>
        </r>
        <r>
          <rPr>
            <sz val="9"/>
            <color indexed="81"/>
            <rFont val="ＭＳ Ｐゴシック"/>
            <family val="3"/>
            <charset val="128"/>
          </rPr>
          <t xml:space="preserve">
</t>
        </r>
      </text>
    </comment>
    <comment ref="EW52" authorId="0" shapeId="0" xr:uid="{00000000-0006-0000-0900-000093000000}">
      <text>
        <r>
          <rPr>
            <b/>
            <sz val="9"/>
            <color indexed="81"/>
            <rFont val="ＭＳ Ｐゴシック"/>
            <family val="3"/>
            <charset val="128"/>
          </rPr>
          <t>岩田京次:</t>
        </r>
        <r>
          <rPr>
            <sz val="9"/>
            <color indexed="81"/>
            <rFont val="ＭＳ Ｐゴシック"/>
            <family val="3"/>
            <charset val="128"/>
          </rPr>
          <t xml:space="preserve">
</t>
        </r>
      </text>
    </comment>
    <comment ref="FA52" authorId="0" shapeId="0" xr:uid="{00000000-0006-0000-0900-000094000000}">
      <text>
        <r>
          <rPr>
            <b/>
            <sz val="9"/>
            <color indexed="81"/>
            <rFont val="ＭＳ Ｐゴシック"/>
            <family val="3"/>
            <charset val="128"/>
          </rPr>
          <t>岩田京次:</t>
        </r>
        <r>
          <rPr>
            <sz val="9"/>
            <color indexed="81"/>
            <rFont val="ＭＳ Ｐゴシック"/>
            <family val="3"/>
            <charset val="128"/>
          </rPr>
          <t xml:space="preserve">
</t>
        </r>
      </text>
    </comment>
    <comment ref="FE52" authorId="0" shapeId="0" xr:uid="{00000000-0006-0000-0900-000095000000}">
      <text>
        <r>
          <rPr>
            <b/>
            <sz val="9"/>
            <color indexed="81"/>
            <rFont val="ＭＳ Ｐゴシック"/>
            <family val="3"/>
            <charset val="128"/>
          </rPr>
          <t>岩田京次:</t>
        </r>
        <r>
          <rPr>
            <sz val="9"/>
            <color indexed="81"/>
            <rFont val="ＭＳ Ｐゴシック"/>
            <family val="3"/>
            <charset val="128"/>
          </rPr>
          <t xml:space="preserve">
</t>
        </r>
      </text>
    </comment>
    <comment ref="FI52" authorId="0" shapeId="0" xr:uid="{00000000-0006-0000-0900-000096000000}">
      <text>
        <r>
          <rPr>
            <b/>
            <sz val="9"/>
            <color indexed="81"/>
            <rFont val="ＭＳ Ｐゴシック"/>
            <family val="3"/>
            <charset val="128"/>
          </rPr>
          <t>岩田京次:</t>
        </r>
        <r>
          <rPr>
            <sz val="9"/>
            <color indexed="81"/>
            <rFont val="ＭＳ Ｐゴシック"/>
            <family val="3"/>
            <charset val="128"/>
          </rPr>
          <t xml:space="preserve">
</t>
        </r>
      </text>
    </comment>
    <comment ref="FM52" authorId="0" shapeId="0" xr:uid="{00000000-0006-0000-0900-000097000000}">
      <text>
        <r>
          <rPr>
            <b/>
            <sz val="9"/>
            <color indexed="81"/>
            <rFont val="ＭＳ Ｐゴシック"/>
            <family val="3"/>
            <charset val="128"/>
          </rPr>
          <t>岩田京次:</t>
        </r>
        <r>
          <rPr>
            <sz val="9"/>
            <color indexed="81"/>
            <rFont val="ＭＳ Ｐゴシック"/>
            <family val="3"/>
            <charset val="128"/>
          </rPr>
          <t xml:space="preserve">
</t>
        </r>
      </text>
    </comment>
    <comment ref="FQ52" authorId="0" shapeId="0" xr:uid="{00000000-0006-0000-0900-000098000000}">
      <text>
        <r>
          <rPr>
            <b/>
            <sz val="9"/>
            <color indexed="81"/>
            <rFont val="ＭＳ Ｐゴシック"/>
            <family val="3"/>
            <charset val="128"/>
          </rPr>
          <t>岩田京次:</t>
        </r>
        <r>
          <rPr>
            <sz val="9"/>
            <color indexed="81"/>
            <rFont val="ＭＳ Ｐゴシック"/>
            <family val="3"/>
            <charset val="128"/>
          </rPr>
          <t xml:space="preserve">
</t>
        </r>
      </text>
    </comment>
    <comment ref="FU52" authorId="0" shapeId="0" xr:uid="{00000000-0006-0000-0900-000099000000}">
      <text>
        <r>
          <rPr>
            <b/>
            <sz val="9"/>
            <color indexed="81"/>
            <rFont val="ＭＳ Ｐゴシック"/>
            <family val="3"/>
            <charset val="128"/>
          </rPr>
          <t>岩田京次:</t>
        </r>
        <r>
          <rPr>
            <sz val="9"/>
            <color indexed="81"/>
            <rFont val="ＭＳ Ｐゴシック"/>
            <family val="3"/>
            <charset val="128"/>
          </rPr>
          <t xml:space="preserve">
</t>
        </r>
      </text>
    </comment>
    <comment ref="FY52" authorId="0" shapeId="0" xr:uid="{00000000-0006-0000-0900-00009A000000}">
      <text>
        <r>
          <rPr>
            <b/>
            <sz val="9"/>
            <color indexed="81"/>
            <rFont val="ＭＳ Ｐゴシック"/>
            <family val="3"/>
            <charset val="128"/>
          </rPr>
          <t>岩田京次:</t>
        </r>
        <r>
          <rPr>
            <sz val="9"/>
            <color indexed="81"/>
            <rFont val="ＭＳ Ｐゴシック"/>
            <family val="3"/>
            <charset val="128"/>
          </rPr>
          <t xml:space="preserve">
</t>
        </r>
      </text>
    </comment>
    <comment ref="GC52" authorId="0" shapeId="0" xr:uid="{00000000-0006-0000-0900-00009B000000}">
      <text>
        <r>
          <rPr>
            <b/>
            <sz val="9"/>
            <color indexed="81"/>
            <rFont val="ＭＳ Ｐゴシック"/>
            <family val="3"/>
            <charset val="128"/>
          </rPr>
          <t>岩田京次:</t>
        </r>
        <r>
          <rPr>
            <sz val="9"/>
            <color indexed="81"/>
            <rFont val="ＭＳ Ｐゴシック"/>
            <family val="3"/>
            <charset val="128"/>
          </rPr>
          <t xml:space="preserve">
</t>
        </r>
      </text>
    </comment>
    <comment ref="AN55" authorId="0" shapeId="0" xr:uid="{00000000-0006-0000-0900-00009C000000}">
      <text/>
    </comment>
    <comment ref="CC55" authorId="0" shapeId="0" xr:uid="{00000000-0006-0000-0900-00009D000000}">
      <text/>
    </comment>
    <comment ref="D56" authorId="1" shapeId="0" xr:uid="{00000000-0006-0000-0900-00009E000000}">
      <text>
        <r>
          <rPr>
            <b/>
            <sz val="9"/>
            <color indexed="81"/>
            <rFont val="ＭＳ Ｐゴシック"/>
            <family val="3"/>
            <charset val="128"/>
          </rPr>
          <t>iwata</t>
        </r>
      </text>
    </comment>
    <comment ref="AN58" authorId="0" shapeId="0" xr:uid="{00000000-0006-0000-0900-00009F000000}">
      <text/>
    </comment>
    <comment ref="CC58" authorId="0" shapeId="0" xr:uid="{00000000-0006-0000-0900-0000A0000000}">
      <text/>
    </comment>
    <comment ref="Z63" authorId="0" shapeId="0" xr:uid="{00000000-0006-0000-0900-0000A1000000}">
      <text>
        <r>
          <rPr>
            <b/>
            <sz val="9"/>
            <color indexed="81"/>
            <rFont val="ＭＳ Ｐゴシック"/>
            <family val="3"/>
            <charset val="128"/>
          </rPr>
          <t>岩田京次:</t>
        </r>
        <r>
          <rPr>
            <sz val="9"/>
            <color indexed="81"/>
            <rFont val="ＭＳ Ｐゴシック"/>
            <family val="3"/>
            <charset val="128"/>
          </rPr>
          <t xml:space="preserve">
</t>
        </r>
      </text>
    </comment>
    <comment ref="AD63" authorId="0" shapeId="0" xr:uid="{00000000-0006-0000-0900-0000A2000000}">
      <text>
        <r>
          <rPr>
            <b/>
            <sz val="9"/>
            <color indexed="81"/>
            <rFont val="ＭＳ Ｐゴシック"/>
            <family val="3"/>
            <charset val="128"/>
          </rPr>
          <t>岩田京次:</t>
        </r>
        <r>
          <rPr>
            <sz val="9"/>
            <color indexed="81"/>
            <rFont val="ＭＳ Ｐゴシック"/>
            <family val="3"/>
            <charset val="128"/>
          </rPr>
          <t xml:space="preserve">
</t>
        </r>
      </text>
    </comment>
    <comment ref="AH63" authorId="0" shapeId="0" xr:uid="{00000000-0006-0000-0900-0000A3000000}">
      <text>
        <r>
          <rPr>
            <b/>
            <sz val="9"/>
            <color indexed="81"/>
            <rFont val="ＭＳ Ｐゴシック"/>
            <family val="3"/>
            <charset val="128"/>
          </rPr>
          <t>岩田京次:</t>
        </r>
        <r>
          <rPr>
            <sz val="9"/>
            <color indexed="81"/>
            <rFont val="ＭＳ Ｐゴシック"/>
            <family val="3"/>
            <charset val="128"/>
          </rPr>
          <t xml:space="preserve">
</t>
        </r>
      </text>
    </comment>
    <comment ref="AL63" authorId="0" shapeId="0" xr:uid="{00000000-0006-0000-0900-0000A4000000}">
      <text>
        <r>
          <rPr>
            <b/>
            <sz val="9"/>
            <color indexed="81"/>
            <rFont val="ＭＳ Ｐゴシック"/>
            <family val="3"/>
            <charset val="128"/>
          </rPr>
          <t>岩田京次:</t>
        </r>
        <r>
          <rPr>
            <sz val="9"/>
            <color indexed="81"/>
            <rFont val="ＭＳ Ｐゴシック"/>
            <family val="3"/>
            <charset val="128"/>
          </rPr>
          <t xml:space="preserve">
</t>
        </r>
      </text>
    </comment>
    <comment ref="AP63" authorId="0" shapeId="0" xr:uid="{00000000-0006-0000-0900-0000A5000000}">
      <text>
        <r>
          <rPr>
            <b/>
            <sz val="9"/>
            <color indexed="81"/>
            <rFont val="ＭＳ Ｐゴシック"/>
            <family val="3"/>
            <charset val="128"/>
          </rPr>
          <t>岩田京次:</t>
        </r>
        <r>
          <rPr>
            <sz val="9"/>
            <color indexed="81"/>
            <rFont val="ＭＳ Ｐゴシック"/>
            <family val="3"/>
            <charset val="128"/>
          </rPr>
          <t xml:space="preserve">
</t>
        </r>
      </text>
    </comment>
    <comment ref="AT63" authorId="0" shapeId="0" xr:uid="{00000000-0006-0000-0900-0000A6000000}">
      <text>
        <r>
          <rPr>
            <b/>
            <sz val="9"/>
            <color indexed="81"/>
            <rFont val="ＭＳ Ｐゴシック"/>
            <family val="3"/>
            <charset val="128"/>
          </rPr>
          <t>岩田京次:</t>
        </r>
        <r>
          <rPr>
            <sz val="9"/>
            <color indexed="81"/>
            <rFont val="ＭＳ Ｐゴシック"/>
            <family val="3"/>
            <charset val="128"/>
          </rPr>
          <t xml:space="preserve">
</t>
        </r>
      </text>
    </comment>
    <comment ref="AX63" authorId="0" shapeId="0" xr:uid="{00000000-0006-0000-0900-0000A7000000}">
      <text>
        <r>
          <rPr>
            <b/>
            <sz val="9"/>
            <color indexed="81"/>
            <rFont val="ＭＳ Ｐゴシック"/>
            <family val="3"/>
            <charset val="128"/>
          </rPr>
          <t>岩田京次:</t>
        </r>
        <r>
          <rPr>
            <sz val="9"/>
            <color indexed="81"/>
            <rFont val="ＭＳ Ｐゴシック"/>
            <family val="3"/>
            <charset val="128"/>
          </rPr>
          <t xml:space="preserve">
</t>
        </r>
      </text>
    </comment>
    <comment ref="BB63" authorId="0" shapeId="0" xr:uid="{00000000-0006-0000-0900-0000A8000000}">
      <text>
        <r>
          <rPr>
            <b/>
            <sz val="9"/>
            <color indexed="81"/>
            <rFont val="ＭＳ Ｐゴシック"/>
            <family val="3"/>
            <charset val="128"/>
          </rPr>
          <t>岩田京次:</t>
        </r>
        <r>
          <rPr>
            <sz val="9"/>
            <color indexed="81"/>
            <rFont val="ＭＳ Ｐゴシック"/>
            <family val="3"/>
            <charset val="128"/>
          </rPr>
          <t xml:space="preserve">
</t>
        </r>
      </text>
    </comment>
    <comment ref="BF63" authorId="0" shapeId="0" xr:uid="{00000000-0006-0000-0900-0000A9000000}">
      <text>
        <r>
          <rPr>
            <b/>
            <sz val="9"/>
            <color indexed="81"/>
            <rFont val="ＭＳ Ｐゴシック"/>
            <family val="3"/>
            <charset val="128"/>
          </rPr>
          <t>岩田京次:</t>
        </r>
        <r>
          <rPr>
            <sz val="9"/>
            <color indexed="81"/>
            <rFont val="ＭＳ Ｐゴシック"/>
            <family val="3"/>
            <charset val="128"/>
          </rPr>
          <t xml:space="preserve">
</t>
        </r>
      </text>
    </comment>
    <comment ref="BJ63" authorId="0" shapeId="0" xr:uid="{00000000-0006-0000-0900-0000AA000000}">
      <text>
        <r>
          <rPr>
            <b/>
            <sz val="9"/>
            <color indexed="81"/>
            <rFont val="ＭＳ Ｐゴシック"/>
            <family val="3"/>
            <charset val="128"/>
          </rPr>
          <t>岩田京次:</t>
        </r>
        <r>
          <rPr>
            <sz val="9"/>
            <color indexed="81"/>
            <rFont val="ＭＳ Ｐゴシック"/>
            <family val="3"/>
            <charset val="128"/>
          </rPr>
          <t xml:space="preserve">
</t>
        </r>
      </text>
    </comment>
    <comment ref="BO63" authorId="0" shapeId="0" xr:uid="{00000000-0006-0000-0900-0000AB000000}">
      <text>
        <r>
          <rPr>
            <b/>
            <sz val="9"/>
            <color indexed="81"/>
            <rFont val="ＭＳ Ｐゴシック"/>
            <family val="3"/>
            <charset val="128"/>
          </rPr>
          <t>岩田京次:</t>
        </r>
        <r>
          <rPr>
            <sz val="9"/>
            <color indexed="81"/>
            <rFont val="ＭＳ Ｐゴシック"/>
            <family val="3"/>
            <charset val="128"/>
          </rPr>
          <t xml:space="preserve">
</t>
        </r>
      </text>
    </comment>
    <comment ref="BS63" authorId="0" shapeId="0" xr:uid="{00000000-0006-0000-0900-0000AC000000}">
      <text>
        <r>
          <rPr>
            <b/>
            <sz val="9"/>
            <color indexed="81"/>
            <rFont val="ＭＳ Ｐゴシック"/>
            <family val="3"/>
            <charset val="128"/>
          </rPr>
          <t>岩田京次:</t>
        </r>
        <r>
          <rPr>
            <sz val="9"/>
            <color indexed="81"/>
            <rFont val="ＭＳ Ｐゴシック"/>
            <family val="3"/>
            <charset val="128"/>
          </rPr>
          <t xml:space="preserve">
</t>
        </r>
      </text>
    </comment>
    <comment ref="BW63" authorId="0" shapeId="0" xr:uid="{00000000-0006-0000-0900-0000AD000000}">
      <text>
        <r>
          <rPr>
            <b/>
            <sz val="9"/>
            <color indexed="81"/>
            <rFont val="ＭＳ Ｐゴシック"/>
            <family val="3"/>
            <charset val="128"/>
          </rPr>
          <t>岩田京次:</t>
        </r>
        <r>
          <rPr>
            <sz val="9"/>
            <color indexed="81"/>
            <rFont val="ＭＳ Ｐゴシック"/>
            <family val="3"/>
            <charset val="128"/>
          </rPr>
          <t xml:space="preserve">
</t>
        </r>
      </text>
    </comment>
    <comment ref="CA63" authorId="0" shapeId="0" xr:uid="{00000000-0006-0000-0900-0000AE000000}">
      <text>
        <r>
          <rPr>
            <b/>
            <sz val="9"/>
            <color indexed="81"/>
            <rFont val="ＭＳ Ｐゴシック"/>
            <family val="3"/>
            <charset val="128"/>
          </rPr>
          <t>岩田京次:</t>
        </r>
        <r>
          <rPr>
            <sz val="9"/>
            <color indexed="81"/>
            <rFont val="ＭＳ Ｐゴシック"/>
            <family val="3"/>
            <charset val="128"/>
          </rPr>
          <t xml:space="preserve">
</t>
        </r>
      </text>
    </comment>
    <comment ref="CE63" authorId="0" shapeId="0" xr:uid="{00000000-0006-0000-0900-0000AF000000}">
      <text>
        <r>
          <rPr>
            <b/>
            <sz val="9"/>
            <color indexed="81"/>
            <rFont val="ＭＳ Ｐゴシック"/>
            <family val="3"/>
            <charset val="128"/>
          </rPr>
          <t>岩田京次:</t>
        </r>
        <r>
          <rPr>
            <sz val="9"/>
            <color indexed="81"/>
            <rFont val="ＭＳ Ｐゴシック"/>
            <family val="3"/>
            <charset val="128"/>
          </rPr>
          <t xml:space="preserve">
</t>
        </r>
      </text>
    </comment>
    <comment ref="CI63" authorId="0" shapeId="0" xr:uid="{00000000-0006-0000-0900-0000B0000000}">
      <text>
        <r>
          <rPr>
            <b/>
            <sz val="9"/>
            <color indexed="81"/>
            <rFont val="ＭＳ Ｐゴシック"/>
            <family val="3"/>
            <charset val="128"/>
          </rPr>
          <t>岩田京次:</t>
        </r>
        <r>
          <rPr>
            <sz val="9"/>
            <color indexed="81"/>
            <rFont val="ＭＳ Ｐゴシック"/>
            <family val="3"/>
            <charset val="128"/>
          </rPr>
          <t xml:space="preserve">
</t>
        </r>
      </text>
    </comment>
    <comment ref="CM63" authorId="0" shapeId="0" xr:uid="{00000000-0006-0000-0900-0000B1000000}">
      <text>
        <r>
          <rPr>
            <b/>
            <sz val="9"/>
            <color indexed="81"/>
            <rFont val="ＭＳ Ｐゴシック"/>
            <family val="3"/>
            <charset val="128"/>
          </rPr>
          <t>岩田京次:</t>
        </r>
        <r>
          <rPr>
            <sz val="9"/>
            <color indexed="81"/>
            <rFont val="ＭＳ Ｐゴシック"/>
            <family val="3"/>
            <charset val="128"/>
          </rPr>
          <t xml:space="preserve">
</t>
        </r>
      </text>
    </comment>
    <comment ref="CQ63" authorId="0" shapeId="0" xr:uid="{00000000-0006-0000-0900-0000B2000000}">
      <text>
        <r>
          <rPr>
            <b/>
            <sz val="9"/>
            <color indexed="81"/>
            <rFont val="ＭＳ Ｐゴシック"/>
            <family val="3"/>
            <charset val="128"/>
          </rPr>
          <t>岩田京次:</t>
        </r>
        <r>
          <rPr>
            <sz val="9"/>
            <color indexed="81"/>
            <rFont val="ＭＳ Ｐゴシック"/>
            <family val="3"/>
            <charset val="128"/>
          </rPr>
          <t xml:space="preserve">
</t>
        </r>
      </text>
    </comment>
    <comment ref="CU63" authorId="0" shapeId="0" xr:uid="{00000000-0006-0000-0900-0000B3000000}">
      <text>
        <r>
          <rPr>
            <b/>
            <sz val="9"/>
            <color indexed="81"/>
            <rFont val="ＭＳ Ｐゴシック"/>
            <family val="3"/>
            <charset val="128"/>
          </rPr>
          <t>岩田京次:</t>
        </r>
        <r>
          <rPr>
            <sz val="9"/>
            <color indexed="81"/>
            <rFont val="ＭＳ Ｐゴシック"/>
            <family val="3"/>
            <charset val="128"/>
          </rPr>
          <t xml:space="preserve">
</t>
        </r>
      </text>
    </comment>
    <comment ref="CY63" authorId="0" shapeId="0" xr:uid="{00000000-0006-0000-0900-0000B4000000}">
      <text>
        <r>
          <rPr>
            <b/>
            <sz val="9"/>
            <color indexed="81"/>
            <rFont val="ＭＳ Ｐゴシック"/>
            <family val="3"/>
            <charset val="128"/>
          </rPr>
          <t>岩田京次:</t>
        </r>
        <r>
          <rPr>
            <sz val="9"/>
            <color indexed="81"/>
            <rFont val="ＭＳ Ｐゴシック"/>
            <family val="3"/>
            <charset val="128"/>
          </rPr>
          <t xml:space="preserve">
</t>
        </r>
      </text>
    </comment>
    <comment ref="DD63" authorId="0" shapeId="0" xr:uid="{00000000-0006-0000-0900-0000B5000000}">
      <text>
        <r>
          <rPr>
            <b/>
            <sz val="9"/>
            <color indexed="81"/>
            <rFont val="ＭＳ Ｐゴシック"/>
            <family val="3"/>
            <charset val="128"/>
          </rPr>
          <t>岩田京次:</t>
        </r>
        <r>
          <rPr>
            <sz val="9"/>
            <color indexed="81"/>
            <rFont val="ＭＳ Ｐゴシック"/>
            <family val="3"/>
            <charset val="128"/>
          </rPr>
          <t xml:space="preserve">
</t>
        </r>
      </text>
    </comment>
    <comment ref="DH63" authorId="0" shapeId="0" xr:uid="{00000000-0006-0000-0900-0000B6000000}">
      <text>
        <r>
          <rPr>
            <b/>
            <sz val="9"/>
            <color indexed="81"/>
            <rFont val="ＭＳ Ｐゴシック"/>
            <family val="3"/>
            <charset val="128"/>
          </rPr>
          <t>岩田京次:</t>
        </r>
        <r>
          <rPr>
            <sz val="9"/>
            <color indexed="81"/>
            <rFont val="ＭＳ Ｐゴシック"/>
            <family val="3"/>
            <charset val="128"/>
          </rPr>
          <t xml:space="preserve">
</t>
        </r>
      </text>
    </comment>
    <comment ref="DL63" authorId="0" shapeId="0" xr:uid="{00000000-0006-0000-0900-0000B7000000}">
      <text>
        <r>
          <rPr>
            <b/>
            <sz val="9"/>
            <color indexed="81"/>
            <rFont val="ＭＳ Ｐゴシック"/>
            <family val="3"/>
            <charset val="128"/>
          </rPr>
          <t>岩田京次:</t>
        </r>
        <r>
          <rPr>
            <sz val="9"/>
            <color indexed="81"/>
            <rFont val="ＭＳ Ｐゴシック"/>
            <family val="3"/>
            <charset val="128"/>
          </rPr>
          <t xml:space="preserve">
</t>
        </r>
      </text>
    </comment>
    <comment ref="DP63" authorId="0" shapeId="0" xr:uid="{00000000-0006-0000-0900-0000B8000000}">
      <text>
        <r>
          <rPr>
            <b/>
            <sz val="9"/>
            <color indexed="81"/>
            <rFont val="ＭＳ Ｐゴシック"/>
            <family val="3"/>
            <charset val="128"/>
          </rPr>
          <t>岩田京次:</t>
        </r>
        <r>
          <rPr>
            <sz val="9"/>
            <color indexed="81"/>
            <rFont val="ＭＳ Ｐゴシック"/>
            <family val="3"/>
            <charset val="128"/>
          </rPr>
          <t xml:space="preserve">
</t>
        </r>
      </text>
    </comment>
    <comment ref="DT63" authorId="0" shapeId="0" xr:uid="{00000000-0006-0000-0900-0000B9000000}">
      <text>
        <r>
          <rPr>
            <b/>
            <sz val="9"/>
            <color indexed="81"/>
            <rFont val="ＭＳ Ｐゴシック"/>
            <family val="3"/>
            <charset val="128"/>
          </rPr>
          <t>岩田京次:</t>
        </r>
        <r>
          <rPr>
            <sz val="9"/>
            <color indexed="81"/>
            <rFont val="ＭＳ Ｐゴシック"/>
            <family val="3"/>
            <charset val="128"/>
          </rPr>
          <t xml:space="preserve">
</t>
        </r>
      </text>
    </comment>
    <comment ref="DX63" authorId="0" shapeId="0" xr:uid="{00000000-0006-0000-0900-0000BA000000}">
      <text>
        <r>
          <rPr>
            <b/>
            <sz val="9"/>
            <color indexed="81"/>
            <rFont val="ＭＳ Ｐゴシック"/>
            <family val="3"/>
            <charset val="128"/>
          </rPr>
          <t>岩田京次:</t>
        </r>
        <r>
          <rPr>
            <sz val="9"/>
            <color indexed="81"/>
            <rFont val="ＭＳ Ｐゴシック"/>
            <family val="3"/>
            <charset val="128"/>
          </rPr>
          <t xml:space="preserve">
</t>
        </r>
      </text>
    </comment>
    <comment ref="EB63" authorId="0" shapeId="0" xr:uid="{00000000-0006-0000-0900-0000BB000000}">
      <text>
        <r>
          <rPr>
            <b/>
            <sz val="9"/>
            <color indexed="81"/>
            <rFont val="ＭＳ Ｐゴシック"/>
            <family val="3"/>
            <charset val="128"/>
          </rPr>
          <t>岩田京次:</t>
        </r>
        <r>
          <rPr>
            <sz val="9"/>
            <color indexed="81"/>
            <rFont val="ＭＳ Ｐゴシック"/>
            <family val="3"/>
            <charset val="128"/>
          </rPr>
          <t xml:space="preserve">
</t>
        </r>
      </text>
    </comment>
    <comment ref="EF63" authorId="0" shapeId="0" xr:uid="{00000000-0006-0000-0900-0000BC000000}">
      <text>
        <r>
          <rPr>
            <b/>
            <sz val="9"/>
            <color indexed="81"/>
            <rFont val="ＭＳ Ｐゴシック"/>
            <family val="3"/>
            <charset val="128"/>
          </rPr>
          <t>岩田京次:</t>
        </r>
        <r>
          <rPr>
            <sz val="9"/>
            <color indexed="81"/>
            <rFont val="ＭＳ Ｐゴシック"/>
            <family val="3"/>
            <charset val="128"/>
          </rPr>
          <t xml:space="preserve">
</t>
        </r>
      </text>
    </comment>
    <comment ref="EJ63" authorId="0" shapeId="0" xr:uid="{00000000-0006-0000-0900-0000BD000000}">
      <text>
        <r>
          <rPr>
            <b/>
            <sz val="9"/>
            <color indexed="81"/>
            <rFont val="ＭＳ Ｐゴシック"/>
            <family val="3"/>
            <charset val="128"/>
          </rPr>
          <t>岩田京次:</t>
        </r>
        <r>
          <rPr>
            <sz val="9"/>
            <color indexed="81"/>
            <rFont val="ＭＳ Ｐゴシック"/>
            <family val="3"/>
            <charset val="128"/>
          </rPr>
          <t xml:space="preserve">
</t>
        </r>
      </text>
    </comment>
    <comment ref="EN63" authorId="0" shapeId="0" xr:uid="{00000000-0006-0000-0900-0000BE000000}">
      <text>
        <r>
          <rPr>
            <b/>
            <sz val="9"/>
            <color indexed="81"/>
            <rFont val="ＭＳ Ｐゴシック"/>
            <family val="3"/>
            <charset val="128"/>
          </rPr>
          <t>岩田京次:</t>
        </r>
        <r>
          <rPr>
            <sz val="9"/>
            <color indexed="81"/>
            <rFont val="ＭＳ Ｐゴシック"/>
            <family val="3"/>
            <charset val="128"/>
          </rPr>
          <t xml:space="preserve">
</t>
        </r>
      </text>
    </comment>
    <comment ref="ES63" authorId="0" shapeId="0" xr:uid="{00000000-0006-0000-0900-0000BF000000}">
      <text>
        <r>
          <rPr>
            <b/>
            <sz val="9"/>
            <color indexed="81"/>
            <rFont val="ＭＳ Ｐゴシック"/>
            <family val="3"/>
            <charset val="128"/>
          </rPr>
          <t>岩田京次:</t>
        </r>
        <r>
          <rPr>
            <sz val="9"/>
            <color indexed="81"/>
            <rFont val="ＭＳ Ｐゴシック"/>
            <family val="3"/>
            <charset val="128"/>
          </rPr>
          <t xml:space="preserve">
</t>
        </r>
      </text>
    </comment>
    <comment ref="EW63" authorId="0" shapeId="0" xr:uid="{00000000-0006-0000-0900-0000C0000000}">
      <text>
        <r>
          <rPr>
            <b/>
            <sz val="9"/>
            <color indexed="81"/>
            <rFont val="ＭＳ Ｐゴシック"/>
            <family val="3"/>
            <charset val="128"/>
          </rPr>
          <t>岩田京次:</t>
        </r>
        <r>
          <rPr>
            <sz val="9"/>
            <color indexed="81"/>
            <rFont val="ＭＳ Ｐゴシック"/>
            <family val="3"/>
            <charset val="128"/>
          </rPr>
          <t xml:space="preserve">
</t>
        </r>
      </text>
    </comment>
    <comment ref="FA63" authorId="0" shapeId="0" xr:uid="{00000000-0006-0000-0900-0000C1000000}">
      <text>
        <r>
          <rPr>
            <b/>
            <sz val="9"/>
            <color indexed="81"/>
            <rFont val="ＭＳ Ｐゴシック"/>
            <family val="3"/>
            <charset val="128"/>
          </rPr>
          <t>岩田京次:</t>
        </r>
        <r>
          <rPr>
            <sz val="9"/>
            <color indexed="81"/>
            <rFont val="ＭＳ Ｐゴシック"/>
            <family val="3"/>
            <charset val="128"/>
          </rPr>
          <t xml:space="preserve">
</t>
        </r>
      </text>
    </comment>
    <comment ref="FE63" authorId="0" shapeId="0" xr:uid="{00000000-0006-0000-0900-0000C2000000}">
      <text>
        <r>
          <rPr>
            <b/>
            <sz val="9"/>
            <color indexed="81"/>
            <rFont val="ＭＳ Ｐゴシック"/>
            <family val="3"/>
            <charset val="128"/>
          </rPr>
          <t>岩田京次:</t>
        </r>
        <r>
          <rPr>
            <sz val="9"/>
            <color indexed="81"/>
            <rFont val="ＭＳ Ｐゴシック"/>
            <family val="3"/>
            <charset val="128"/>
          </rPr>
          <t xml:space="preserve">
</t>
        </r>
      </text>
    </comment>
    <comment ref="FI63" authorId="0" shapeId="0" xr:uid="{00000000-0006-0000-0900-0000C3000000}">
      <text>
        <r>
          <rPr>
            <b/>
            <sz val="9"/>
            <color indexed="81"/>
            <rFont val="ＭＳ Ｐゴシック"/>
            <family val="3"/>
            <charset val="128"/>
          </rPr>
          <t>岩田京次:</t>
        </r>
        <r>
          <rPr>
            <sz val="9"/>
            <color indexed="81"/>
            <rFont val="ＭＳ Ｐゴシック"/>
            <family val="3"/>
            <charset val="128"/>
          </rPr>
          <t xml:space="preserve">
</t>
        </r>
      </text>
    </comment>
    <comment ref="FM63" authorId="0" shapeId="0" xr:uid="{00000000-0006-0000-0900-0000C4000000}">
      <text>
        <r>
          <rPr>
            <b/>
            <sz val="9"/>
            <color indexed="81"/>
            <rFont val="ＭＳ Ｐゴシック"/>
            <family val="3"/>
            <charset val="128"/>
          </rPr>
          <t>岩田京次:</t>
        </r>
        <r>
          <rPr>
            <sz val="9"/>
            <color indexed="81"/>
            <rFont val="ＭＳ Ｐゴシック"/>
            <family val="3"/>
            <charset val="128"/>
          </rPr>
          <t xml:space="preserve">
</t>
        </r>
      </text>
    </comment>
    <comment ref="FQ63" authorId="0" shapeId="0" xr:uid="{00000000-0006-0000-0900-0000C5000000}">
      <text>
        <r>
          <rPr>
            <b/>
            <sz val="9"/>
            <color indexed="81"/>
            <rFont val="ＭＳ Ｐゴシック"/>
            <family val="3"/>
            <charset val="128"/>
          </rPr>
          <t>岩田京次:</t>
        </r>
        <r>
          <rPr>
            <sz val="9"/>
            <color indexed="81"/>
            <rFont val="ＭＳ Ｐゴシック"/>
            <family val="3"/>
            <charset val="128"/>
          </rPr>
          <t xml:space="preserve">
</t>
        </r>
      </text>
    </comment>
    <comment ref="FU63" authorId="0" shapeId="0" xr:uid="{00000000-0006-0000-0900-0000C6000000}">
      <text>
        <r>
          <rPr>
            <b/>
            <sz val="9"/>
            <color indexed="81"/>
            <rFont val="ＭＳ Ｐゴシック"/>
            <family val="3"/>
            <charset val="128"/>
          </rPr>
          <t>岩田京次:</t>
        </r>
        <r>
          <rPr>
            <sz val="9"/>
            <color indexed="81"/>
            <rFont val="ＭＳ Ｐゴシック"/>
            <family val="3"/>
            <charset val="128"/>
          </rPr>
          <t xml:space="preserve">
</t>
        </r>
      </text>
    </comment>
    <comment ref="FY63" authorId="0" shapeId="0" xr:uid="{00000000-0006-0000-0900-0000C7000000}">
      <text>
        <r>
          <rPr>
            <b/>
            <sz val="9"/>
            <color indexed="81"/>
            <rFont val="ＭＳ Ｐゴシック"/>
            <family val="3"/>
            <charset val="128"/>
          </rPr>
          <t>岩田京次:</t>
        </r>
        <r>
          <rPr>
            <sz val="9"/>
            <color indexed="81"/>
            <rFont val="ＭＳ Ｐゴシック"/>
            <family val="3"/>
            <charset val="128"/>
          </rPr>
          <t xml:space="preserve">
</t>
        </r>
      </text>
    </comment>
    <comment ref="GC63" authorId="0" shapeId="0" xr:uid="{00000000-0006-0000-0900-0000C8000000}">
      <text>
        <r>
          <rPr>
            <b/>
            <sz val="9"/>
            <color indexed="81"/>
            <rFont val="ＭＳ Ｐゴシック"/>
            <family val="3"/>
            <charset val="128"/>
          </rPr>
          <t>岩田京次:</t>
        </r>
        <r>
          <rPr>
            <sz val="9"/>
            <color indexed="81"/>
            <rFont val="ＭＳ Ｐゴシック"/>
            <family val="3"/>
            <charset val="128"/>
          </rPr>
          <t xml:space="preserve">
</t>
        </r>
      </text>
    </comment>
    <comment ref="AN66" authorId="0" shapeId="0" xr:uid="{00000000-0006-0000-0900-0000C9000000}">
      <text/>
    </comment>
    <comment ref="CC66" authorId="0" shapeId="0" xr:uid="{00000000-0006-0000-0900-0000CA000000}">
      <text/>
    </comment>
    <comment ref="D67" authorId="1" shapeId="0" xr:uid="{00000000-0006-0000-0900-0000CB000000}">
      <text>
        <r>
          <rPr>
            <b/>
            <sz val="9"/>
            <color indexed="81"/>
            <rFont val="ＭＳ Ｐゴシック"/>
            <family val="3"/>
            <charset val="128"/>
          </rPr>
          <t>iwata</t>
        </r>
      </text>
    </comment>
    <comment ref="AN69" authorId="0" shapeId="0" xr:uid="{00000000-0006-0000-0900-0000CC000000}">
      <text/>
    </comment>
    <comment ref="CC69" authorId="0" shapeId="0" xr:uid="{00000000-0006-0000-0900-0000CD000000}">
      <text/>
    </comment>
    <comment ref="Z74" authorId="0" shapeId="0" xr:uid="{00000000-0006-0000-0900-0000CE000000}">
      <text>
        <r>
          <rPr>
            <b/>
            <sz val="9"/>
            <color indexed="81"/>
            <rFont val="ＭＳ Ｐゴシック"/>
            <family val="3"/>
            <charset val="128"/>
          </rPr>
          <t>岩田京次:</t>
        </r>
        <r>
          <rPr>
            <sz val="9"/>
            <color indexed="81"/>
            <rFont val="ＭＳ Ｐゴシック"/>
            <family val="3"/>
            <charset val="128"/>
          </rPr>
          <t xml:space="preserve">
</t>
        </r>
      </text>
    </comment>
    <comment ref="AD74" authorId="0" shapeId="0" xr:uid="{00000000-0006-0000-0900-0000CF000000}">
      <text>
        <r>
          <rPr>
            <b/>
            <sz val="9"/>
            <color indexed="81"/>
            <rFont val="ＭＳ Ｐゴシック"/>
            <family val="3"/>
            <charset val="128"/>
          </rPr>
          <t>岩田京次:</t>
        </r>
        <r>
          <rPr>
            <sz val="9"/>
            <color indexed="81"/>
            <rFont val="ＭＳ Ｐゴシック"/>
            <family val="3"/>
            <charset val="128"/>
          </rPr>
          <t xml:space="preserve">
</t>
        </r>
      </text>
    </comment>
    <comment ref="AH74" authorId="0" shapeId="0" xr:uid="{00000000-0006-0000-0900-0000D0000000}">
      <text>
        <r>
          <rPr>
            <b/>
            <sz val="9"/>
            <color indexed="81"/>
            <rFont val="ＭＳ Ｐゴシック"/>
            <family val="3"/>
            <charset val="128"/>
          </rPr>
          <t>岩田京次:</t>
        </r>
        <r>
          <rPr>
            <sz val="9"/>
            <color indexed="81"/>
            <rFont val="ＭＳ Ｐゴシック"/>
            <family val="3"/>
            <charset val="128"/>
          </rPr>
          <t xml:space="preserve">
</t>
        </r>
      </text>
    </comment>
    <comment ref="AL74" authorId="0" shapeId="0" xr:uid="{00000000-0006-0000-0900-0000D1000000}">
      <text>
        <r>
          <rPr>
            <b/>
            <sz val="9"/>
            <color indexed="81"/>
            <rFont val="ＭＳ Ｐゴシック"/>
            <family val="3"/>
            <charset val="128"/>
          </rPr>
          <t>岩田京次:</t>
        </r>
        <r>
          <rPr>
            <sz val="9"/>
            <color indexed="81"/>
            <rFont val="ＭＳ Ｐゴシック"/>
            <family val="3"/>
            <charset val="128"/>
          </rPr>
          <t xml:space="preserve">
</t>
        </r>
      </text>
    </comment>
    <comment ref="AP74" authorId="0" shapeId="0" xr:uid="{00000000-0006-0000-0900-0000D2000000}">
      <text>
        <r>
          <rPr>
            <b/>
            <sz val="9"/>
            <color indexed="81"/>
            <rFont val="ＭＳ Ｐゴシック"/>
            <family val="3"/>
            <charset val="128"/>
          </rPr>
          <t>岩田京次:</t>
        </r>
        <r>
          <rPr>
            <sz val="9"/>
            <color indexed="81"/>
            <rFont val="ＭＳ Ｐゴシック"/>
            <family val="3"/>
            <charset val="128"/>
          </rPr>
          <t xml:space="preserve">
</t>
        </r>
      </text>
    </comment>
    <comment ref="AT74" authorId="0" shapeId="0" xr:uid="{00000000-0006-0000-0900-0000D3000000}">
      <text>
        <r>
          <rPr>
            <b/>
            <sz val="9"/>
            <color indexed="81"/>
            <rFont val="ＭＳ Ｐゴシック"/>
            <family val="3"/>
            <charset val="128"/>
          </rPr>
          <t>岩田京次:</t>
        </r>
        <r>
          <rPr>
            <sz val="9"/>
            <color indexed="81"/>
            <rFont val="ＭＳ Ｐゴシック"/>
            <family val="3"/>
            <charset val="128"/>
          </rPr>
          <t xml:space="preserve">
</t>
        </r>
      </text>
    </comment>
    <comment ref="AX74" authorId="0" shapeId="0" xr:uid="{00000000-0006-0000-0900-0000D4000000}">
      <text>
        <r>
          <rPr>
            <b/>
            <sz val="9"/>
            <color indexed="81"/>
            <rFont val="ＭＳ Ｐゴシック"/>
            <family val="3"/>
            <charset val="128"/>
          </rPr>
          <t>岩田京次:</t>
        </r>
        <r>
          <rPr>
            <sz val="9"/>
            <color indexed="81"/>
            <rFont val="ＭＳ Ｐゴシック"/>
            <family val="3"/>
            <charset val="128"/>
          </rPr>
          <t xml:space="preserve">
</t>
        </r>
      </text>
    </comment>
    <comment ref="BB74" authorId="0" shapeId="0" xr:uid="{00000000-0006-0000-0900-0000D5000000}">
      <text>
        <r>
          <rPr>
            <b/>
            <sz val="9"/>
            <color indexed="81"/>
            <rFont val="ＭＳ Ｐゴシック"/>
            <family val="3"/>
            <charset val="128"/>
          </rPr>
          <t>岩田京次:</t>
        </r>
        <r>
          <rPr>
            <sz val="9"/>
            <color indexed="81"/>
            <rFont val="ＭＳ Ｐゴシック"/>
            <family val="3"/>
            <charset val="128"/>
          </rPr>
          <t xml:space="preserve">
</t>
        </r>
      </text>
    </comment>
    <comment ref="BF74" authorId="0" shapeId="0" xr:uid="{00000000-0006-0000-0900-0000D6000000}">
      <text>
        <r>
          <rPr>
            <b/>
            <sz val="9"/>
            <color indexed="81"/>
            <rFont val="ＭＳ Ｐゴシック"/>
            <family val="3"/>
            <charset val="128"/>
          </rPr>
          <t>岩田京次:</t>
        </r>
        <r>
          <rPr>
            <sz val="9"/>
            <color indexed="81"/>
            <rFont val="ＭＳ Ｐゴシック"/>
            <family val="3"/>
            <charset val="128"/>
          </rPr>
          <t xml:space="preserve">
</t>
        </r>
      </text>
    </comment>
    <comment ref="BJ74" authorId="0" shapeId="0" xr:uid="{00000000-0006-0000-0900-0000D7000000}">
      <text>
        <r>
          <rPr>
            <b/>
            <sz val="9"/>
            <color indexed="81"/>
            <rFont val="ＭＳ Ｐゴシック"/>
            <family val="3"/>
            <charset val="128"/>
          </rPr>
          <t>岩田京次:</t>
        </r>
        <r>
          <rPr>
            <sz val="9"/>
            <color indexed="81"/>
            <rFont val="ＭＳ Ｐゴシック"/>
            <family val="3"/>
            <charset val="128"/>
          </rPr>
          <t xml:space="preserve">
</t>
        </r>
      </text>
    </comment>
    <comment ref="BO74" authorId="0" shapeId="0" xr:uid="{00000000-0006-0000-0900-0000D8000000}">
      <text>
        <r>
          <rPr>
            <b/>
            <sz val="9"/>
            <color indexed="81"/>
            <rFont val="ＭＳ Ｐゴシック"/>
            <family val="3"/>
            <charset val="128"/>
          </rPr>
          <t>岩田京次:</t>
        </r>
        <r>
          <rPr>
            <sz val="9"/>
            <color indexed="81"/>
            <rFont val="ＭＳ Ｐゴシック"/>
            <family val="3"/>
            <charset val="128"/>
          </rPr>
          <t xml:space="preserve">
</t>
        </r>
      </text>
    </comment>
    <comment ref="BS74" authorId="0" shapeId="0" xr:uid="{00000000-0006-0000-0900-0000D9000000}">
      <text>
        <r>
          <rPr>
            <b/>
            <sz val="9"/>
            <color indexed="81"/>
            <rFont val="ＭＳ Ｐゴシック"/>
            <family val="3"/>
            <charset val="128"/>
          </rPr>
          <t>岩田京次:</t>
        </r>
        <r>
          <rPr>
            <sz val="9"/>
            <color indexed="81"/>
            <rFont val="ＭＳ Ｐゴシック"/>
            <family val="3"/>
            <charset val="128"/>
          </rPr>
          <t xml:space="preserve">
</t>
        </r>
      </text>
    </comment>
    <comment ref="BW74" authorId="0" shapeId="0" xr:uid="{00000000-0006-0000-0900-0000DA000000}">
      <text>
        <r>
          <rPr>
            <b/>
            <sz val="9"/>
            <color indexed="81"/>
            <rFont val="ＭＳ Ｐゴシック"/>
            <family val="3"/>
            <charset val="128"/>
          </rPr>
          <t>岩田京次:</t>
        </r>
        <r>
          <rPr>
            <sz val="9"/>
            <color indexed="81"/>
            <rFont val="ＭＳ Ｐゴシック"/>
            <family val="3"/>
            <charset val="128"/>
          </rPr>
          <t xml:space="preserve">
</t>
        </r>
      </text>
    </comment>
    <comment ref="CA74" authorId="0" shapeId="0" xr:uid="{00000000-0006-0000-0900-0000DB000000}">
      <text>
        <r>
          <rPr>
            <b/>
            <sz val="9"/>
            <color indexed="81"/>
            <rFont val="ＭＳ Ｐゴシック"/>
            <family val="3"/>
            <charset val="128"/>
          </rPr>
          <t>岩田京次:</t>
        </r>
        <r>
          <rPr>
            <sz val="9"/>
            <color indexed="81"/>
            <rFont val="ＭＳ Ｐゴシック"/>
            <family val="3"/>
            <charset val="128"/>
          </rPr>
          <t xml:space="preserve">
</t>
        </r>
      </text>
    </comment>
    <comment ref="CE74" authorId="0" shapeId="0" xr:uid="{00000000-0006-0000-0900-0000DC000000}">
      <text>
        <r>
          <rPr>
            <b/>
            <sz val="9"/>
            <color indexed="81"/>
            <rFont val="ＭＳ Ｐゴシック"/>
            <family val="3"/>
            <charset val="128"/>
          </rPr>
          <t>岩田京次:</t>
        </r>
        <r>
          <rPr>
            <sz val="9"/>
            <color indexed="81"/>
            <rFont val="ＭＳ Ｐゴシック"/>
            <family val="3"/>
            <charset val="128"/>
          </rPr>
          <t xml:space="preserve">
</t>
        </r>
      </text>
    </comment>
    <comment ref="CI74" authorId="0" shapeId="0" xr:uid="{00000000-0006-0000-0900-0000DD000000}">
      <text>
        <r>
          <rPr>
            <b/>
            <sz val="9"/>
            <color indexed="81"/>
            <rFont val="ＭＳ Ｐゴシック"/>
            <family val="3"/>
            <charset val="128"/>
          </rPr>
          <t>岩田京次:</t>
        </r>
        <r>
          <rPr>
            <sz val="9"/>
            <color indexed="81"/>
            <rFont val="ＭＳ Ｐゴシック"/>
            <family val="3"/>
            <charset val="128"/>
          </rPr>
          <t xml:space="preserve">
</t>
        </r>
      </text>
    </comment>
    <comment ref="CM74" authorId="0" shapeId="0" xr:uid="{00000000-0006-0000-0900-0000DE000000}">
      <text>
        <r>
          <rPr>
            <b/>
            <sz val="9"/>
            <color indexed="81"/>
            <rFont val="ＭＳ Ｐゴシック"/>
            <family val="3"/>
            <charset val="128"/>
          </rPr>
          <t>岩田京次:</t>
        </r>
        <r>
          <rPr>
            <sz val="9"/>
            <color indexed="81"/>
            <rFont val="ＭＳ Ｐゴシック"/>
            <family val="3"/>
            <charset val="128"/>
          </rPr>
          <t xml:space="preserve">
</t>
        </r>
      </text>
    </comment>
    <comment ref="CQ74" authorId="0" shapeId="0" xr:uid="{00000000-0006-0000-0900-0000DF000000}">
      <text>
        <r>
          <rPr>
            <b/>
            <sz val="9"/>
            <color indexed="81"/>
            <rFont val="ＭＳ Ｐゴシック"/>
            <family val="3"/>
            <charset val="128"/>
          </rPr>
          <t>岩田京次:</t>
        </r>
        <r>
          <rPr>
            <sz val="9"/>
            <color indexed="81"/>
            <rFont val="ＭＳ Ｐゴシック"/>
            <family val="3"/>
            <charset val="128"/>
          </rPr>
          <t xml:space="preserve">
</t>
        </r>
      </text>
    </comment>
    <comment ref="CU74" authorId="0" shapeId="0" xr:uid="{00000000-0006-0000-0900-0000E0000000}">
      <text>
        <r>
          <rPr>
            <b/>
            <sz val="9"/>
            <color indexed="81"/>
            <rFont val="ＭＳ Ｐゴシック"/>
            <family val="3"/>
            <charset val="128"/>
          </rPr>
          <t>岩田京次:</t>
        </r>
        <r>
          <rPr>
            <sz val="9"/>
            <color indexed="81"/>
            <rFont val="ＭＳ Ｐゴシック"/>
            <family val="3"/>
            <charset val="128"/>
          </rPr>
          <t xml:space="preserve">
</t>
        </r>
      </text>
    </comment>
    <comment ref="CY74" authorId="0" shapeId="0" xr:uid="{00000000-0006-0000-0900-0000E1000000}">
      <text>
        <r>
          <rPr>
            <b/>
            <sz val="9"/>
            <color indexed="81"/>
            <rFont val="ＭＳ Ｐゴシック"/>
            <family val="3"/>
            <charset val="128"/>
          </rPr>
          <t>岩田京次:</t>
        </r>
        <r>
          <rPr>
            <sz val="9"/>
            <color indexed="81"/>
            <rFont val="ＭＳ Ｐゴシック"/>
            <family val="3"/>
            <charset val="128"/>
          </rPr>
          <t xml:space="preserve">
</t>
        </r>
      </text>
    </comment>
    <comment ref="DD74" authorId="0" shapeId="0" xr:uid="{00000000-0006-0000-0900-0000E2000000}">
      <text>
        <r>
          <rPr>
            <b/>
            <sz val="9"/>
            <color indexed="81"/>
            <rFont val="ＭＳ Ｐゴシック"/>
            <family val="3"/>
            <charset val="128"/>
          </rPr>
          <t>岩田京次:</t>
        </r>
        <r>
          <rPr>
            <sz val="9"/>
            <color indexed="81"/>
            <rFont val="ＭＳ Ｐゴシック"/>
            <family val="3"/>
            <charset val="128"/>
          </rPr>
          <t xml:space="preserve">
</t>
        </r>
      </text>
    </comment>
    <comment ref="DH74" authorId="0" shapeId="0" xr:uid="{00000000-0006-0000-0900-0000E3000000}">
      <text>
        <r>
          <rPr>
            <b/>
            <sz val="9"/>
            <color indexed="81"/>
            <rFont val="ＭＳ Ｐゴシック"/>
            <family val="3"/>
            <charset val="128"/>
          </rPr>
          <t>岩田京次:</t>
        </r>
        <r>
          <rPr>
            <sz val="9"/>
            <color indexed="81"/>
            <rFont val="ＭＳ Ｐゴシック"/>
            <family val="3"/>
            <charset val="128"/>
          </rPr>
          <t xml:space="preserve">
</t>
        </r>
      </text>
    </comment>
    <comment ref="DL74" authorId="0" shapeId="0" xr:uid="{00000000-0006-0000-0900-0000E4000000}">
      <text>
        <r>
          <rPr>
            <b/>
            <sz val="9"/>
            <color indexed="81"/>
            <rFont val="ＭＳ Ｐゴシック"/>
            <family val="3"/>
            <charset val="128"/>
          </rPr>
          <t>岩田京次:</t>
        </r>
        <r>
          <rPr>
            <sz val="9"/>
            <color indexed="81"/>
            <rFont val="ＭＳ Ｐゴシック"/>
            <family val="3"/>
            <charset val="128"/>
          </rPr>
          <t xml:space="preserve">
</t>
        </r>
      </text>
    </comment>
    <comment ref="DP74" authorId="0" shapeId="0" xr:uid="{00000000-0006-0000-0900-0000E5000000}">
      <text>
        <r>
          <rPr>
            <b/>
            <sz val="9"/>
            <color indexed="81"/>
            <rFont val="ＭＳ Ｐゴシック"/>
            <family val="3"/>
            <charset val="128"/>
          </rPr>
          <t>岩田京次:</t>
        </r>
        <r>
          <rPr>
            <sz val="9"/>
            <color indexed="81"/>
            <rFont val="ＭＳ Ｐゴシック"/>
            <family val="3"/>
            <charset val="128"/>
          </rPr>
          <t xml:space="preserve">
</t>
        </r>
      </text>
    </comment>
    <comment ref="DT74" authorId="0" shapeId="0" xr:uid="{00000000-0006-0000-0900-0000E6000000}">
      <text>
        <r>
          <rPr>
            <b/>
            <sz val="9"/>
            <color indexed="81"/>
            <rFont val="ＭＳ Ｐゴシック"/>
            <family val="3"/>
            <charset val="128"/>
          </rPr>
          <t>岩田京次:</t>
        </r>
        <r>
          <rPr>
            <sz val="9"/>
            <color indexed="81"/>
            <rFont val="ＭＳ Ｐゴシック"/>
            <family val="3"/>
            <charset val="128"/>
          </rPr>
          <t xml:space="preserve">
</t>
        </r>
      </text>
    </comment>
    <comment ref="DX74" authorId="0" shapeId="0" xr:uid="{00000000-0006-0000-0900-0000E7000000}">
      <text>
        <r>
          <rPr>
            <b/>
            <sz val="9"/>
            <color indexed="81"/>
            <rFont val="ＭＳ Ｐゴシック"/>
            <family val="3"/>
            <charset val="128"/>
          </rPr>
          <t>岩田京次:</t>
        </r>
        <r>
          <rPr>
            <sz val="9"/>
            <color indexed="81"/>
            <rFont val="ＭＳ Ｐゴシック"/>
            <family val="3"/>
            <charset val="128"/>
          </rPr>
          <t xml:space="preserve">
</t>
        </r>
      </text>
    </comment>
    <comment ref="EB74" authorId="0" shapeId="0" xr:uid="{00000000-0006-0000-0900-0000E8000000}">
      <text>
        <r>
          <rPr>
            <b/>
            <sz val="9"/>
            <color indexed="81"/>
            <rFont val="ＭＳ Ｐゴシック"/>
            <family val="3"/>
            <charset val="128"/>
          </rPr>
          <t>岩田京次:</t>
        </r>
        <r>
          <rPr>
            <sz val="9"/>
            <color indexed="81"/>
            <rFont val="ＭＳ Ｐゴシック"/>
            <family val="3"/>
            <charset val="128"/>
          </rPr>
          <t xml:space="preserve">
</t>
        </r>
      </text>
    </comment>
    <comment ref="EF74" authorId="0" shapeId="0" xr:uid="{00000000-0006-0000-0900-0000E9000000}">
      <text>
        <r>
          <rPr>
            <b/>
            <sz val="9"/>
            <color indexed="81"/>
            <rFont val="ＭＳ Ｐゴシック"/>
            <family val="3"/>
            <charset val="128"/>
          </rPr>
          <t>岩田京次:</t>
        </r>
        <r>
          <rPr>
            <sz val="9"/>
            <color indexed="81"/>
            <rFont val="ＭＳ Ｐゴシック"/>
            <family val="3"/>
            <charset val="128"/>
          </rPr>
          <t xml:space="preserve">
</t>
        </r>
      </text>
    </comment>
    <comment ref="EJ74" authorId="0" shapeId="0" xr:uid="{00000000-0006-0000-0900-0000EA000000}">
      <text>
        <r>
          <rPr>
            <b/>
            <sz val="9"/>
            <color indexed="81"/>
            <rFont val="ＭＳ Ｐゴシック"/>
            <family val="3"/>
            <charset val="128"/>
          </rPr>
          <t>岩田京次:</t>
        </r>
        <r>
          <rPr>
            <sz val="9"/>
            <color indexed="81"/>
            <rFont val="ＭＳ Ｐゴシック"/>
            <family val="3"/>
            <charset val="128"/>
          </rPr>
          <t xml:space="preserve">
</t>
        </r>
      </text>
    </comment>
    <comment ref="EN74" authorId="0" shapeId="0" xr:uid="{00000000-0006-0000-0900-0000EB000000}">
      <text>
        <r>
          <rPr>
            <b/>
            <sz val="9"/>
            <color indexed="81"/>
            <rFont val="ＭＳ Ｐゴシック"/>
            <family val="3"/>
            <charset val="128"/>
          </rPr>
          <t>岩田京次:</t>
        </r>
        <r>
          <rPr>
            <sz val="9"/>
            <color indexed="81"/>
            <rFont val="ＭＳ Ｐゴシック"/>
            <family val="3"/>
            <charset val="128"/>
          </rPr>
          <t xml:space="preserve">
</t>
        </r>
      </text>
    </comment>
    <comment ref="ES74" authorId="0" shapeId="0" xr:uid="{00000000-0006-0000-0900-0000EC000000}">
      <text>
        <r>
          <rPr>
            <b/>
            <sz val="9"/>
            <color indexed="81"/>
            <rFont val="ＭＳ Ｐゴシック"/>
            <family val="3"/>
            <charset val="128"/>
          </rPr>
          <t>岩田京次:</t>
        </r>
        <r>
          <rPr>
            <sz val="9"/>
            <color indexed="81"/>
            <rFont val="ＭＳ Ｐゴシック"/>
            <family val="3"/>
            <charset val="128"/>
          </rPr>
          <t xml:space="preserve">
</t>
        </r>
      </text>
    </comment>
    <comment ref="EW74" authorId="0" shapeId="0" xr:uid="{00000000-0006-0000-0900-0000ED000000}">
      <text>
        <r>
          <rPr>
            <b/>
            <sz val="9"/>
            <color indexed="81"/>
            <rFont val="ＭＳ Ｐゴシック"/>
            <family val="3"/>
            <charset val="128"/>
          </rPr>
          <t>岩田京次:</t>
        </r>
        <r>
          <rPr>
            <sz val="9"/>
            <color indexed="81"/>
            <rFont val="ＭＳ Ｐゴシック"/>
            <family val="3"/>
            <charset val="128"/>
          </rPr>
          <t xml:space="preserve">
</t>
        </r>
      </text>
    </comment>
    <comment ref="FA74" authorId="0" shapeId="0" xr:uid="{00000000-0006-0000-0900-0000EE000000}">
      <text>
        <r>
          <rPr>
            <b/>
            <sz val="9"/>
            <color indexed="81"/>
            <rFont val="ＭＳ Ｐゴシック"/>
            <family val="3"/>
            <charset val="128"/>
          </rPr>
          <t>岩田京次:</t>
        </r>
        <r>
          <rPr>
            <sz val="9"/>
            <color indexed="81"/>
            <rFont val="ＭＳ Ｐゴシック"/>
            <family val="3"/>
            <charset val="128"/>
          </rPr>
          <t xml:space="preserve">
</t>
        </r>
      </text>
    </comment>
    <comment ref="FE74" authorId="0" shapeId="0" xr:uid="{00000000-0006-0000-0900-0000EF000000}">
      <text>
        <r>
          <rPr>
            <b/>
            <sz val="9"/>
            <color indexed="81"/>
            <rFont val="ＭＳ Ｐゴシック"/>
            <family val="3"/>
            <charset val="128"/>
          </rPr>
          <t>岩田京次:</t>
        </r>
        <r>
          <rPr>
            <sz val="9"/>
            <color indexed="81"/>
            <rFont val="ＭＳ Ｐゴシック"/>
            <family val="3"/>
            <charset val="128"/>
          </rPr>
          <t xml:space="preserve">
</t>
        </r>
      </text>
    </comment>
    <comment ref="FI74" authorId="0" shapeId="0" xr:uid="{00000000-0006-0000-0900-0000F0000000}">
      <text>
        <r>
          <rPr>
            <b/>
            <sz val="9"/>
            <color indexed="81"/>
            <rFont val="ＭＳ Ｐゴシック"/>
            <family val="3"/>
            <charset val="128"/>
          </rPr>
          <t>岩田京次:</t>
        </r>
        <r>
          <rPr>
            <sz val="9"/>
            <color indexed="81"/>
            <rFont val="ＭＳ Ｐゴシック"/>
            <family val="3"/>
            <charset val="128"/>
          </rPr>
          <t xml:space="preserve">
</t>
        </r>
      </text>
    </comment>
    <comment ref="FM74" authorId="0" shapeId="0" xr:uid="{00000000-0006-0000-0900-0000F1000000}">
      <text>
        <r>
          <rPr>
            <b/>
            <sz val="9"/>
            <color indexed="81"/>
            <rFont val="ＭＳ Ｐゴシック"/>
            <family val="3"/>
            <charset val="128"/>
          </rPr>
          <t>岩田京次:</t>
        </r>
        <r>
          <rPr>
            <sz val="9"/>
            <color indexed="81"/>
            <rFont val="ＭＳ Ｐゴシック"/>
            <family val="3"/>
            <charset val="128"/>
          </rPr>
          <t xml:space="preserve">
</t>
        </r>
      </text>
    </comment>
    <comment ref="FQ74" authorId="0" shapeId="0" xr:uid="{00000000-0006-0000-0900-0000F2000000}">
      <text>
        <r>
          <rPr>
            <b/>
            <sz val="9"/>
            <color indexed="81"/>
            <rFont val="ＭＳ Ｐゴシック"/>
            <family val="3"/>
            <charset val="128"/>
          </rPr>
          <t>岩田京次:</t>
        </r>
        <r>
          <rPr>
            <sz val="9"/>
            <color indexed="81"/>
            <rFont val="ＭＳ Ｐゴシック"/>
            <family val="3"/>
            <charset val="128"/>
          </rPr>
          <t xml:space="preserve">
</t>
        </r>
      </text>
    </comment>
    <comment ref="FU74" authorId="0" shapeId="0" xr:uid="{00000000-0006-0000-0900-0000F3000000}">
      <text>
        <r>
          <rPr>
            <b/>
            <sz val="9"/>
            <color indexed="81"/>
            <rFont val="ＭＳ Ｐゴシック"/>
            <family val="3"/>
            <charset val="128"/>
          </rPr>
          <t>岩田京次:</t>
        </r>
        <r>
          <rPr>
            <sz val="9"/>
            <color indexed="81"/>
            <rFont val="ＭＳ Ｐゴシック"/>
            <family val="3"/>
            <charset val="128"/>
          </rPr>
          <t xml:space="preserve">
</t>
        </r>
      </text>
    </comment>
    <comment ref="FY74" authorId="0" shapeId="0" xr:uid="{00000000-0006-0000-0900-0000F4000000}">
      <text>
        <r>
          <rPr>
            <b/>
            <sz val="9"/>
            <color indexed="81"/>
            <rFont val="ＭＳ Ｐゴシック"/>
            <family val="3"/>
            <charset val="128"/>
          </rPr>
          <t>岩田京次:</t>
        </r>
        <r>
          <rPr>
            <sz val="9"/>
            <color indexed="81"/>
            <rFont val="ＭＳ Ｐゴシック"/>
            <family val="3"/>
            <charset val="128"/>
          </rPr>
          <t xml:space="preserve">
</t>
        </r>
      </text>
    </comment>
    <comment ref="GC74" authorId="0" shapeId="0" xr:uid="{00000000-0006-0000-0900-0000F5000000}">
      <text>
        <r>
          <rPr>
            <b/>
            <sz val="9"/>
            <color indexed="81"/>
            <rFont val="ＭＳ Ｐゴシック"/>
            <family val="3"/>
            <charset val="128"/>
          </rPr>
          <t>岩田京次:</t>
        </r>
        <r>
          <rPr>
            <sz val="9"/>
            <color indexed="81"/>
            <rFont val="ＭＳ Ｐゴシック"/>
            <family val="3"/>
            <charset val="128"/>
          </rPr>
          <t xml:space="preserve">
</t>
        </r>
      </text>
    </comment>
    <comment ref="AN77" authorId="0" shapeId="0" xr:uid="{00000000-0006-0000-0900-0000F6000000}">
      <text/>
    </comment>
    <comment ref="CC77" authorId="0" shapeId="0" xr:uid="{00000000-0006-0000-0900-0000F7000000}">
      <text/>
    </comment>
    <comment ref="AN80" authorId="0" shapeId="0" xr:uid="{00000000-0006-0000-0900-0000F8000000}">
      <text/>
    </comment>
    <comment ref="CC80" authorId="0" shapeId="0" xr:uid="{00000000-0006-0000-0900-0000F9000000}">
      <text/>
    </comment>
    <comment ref="Z85" authorId="0" shapeId="0" xr:uid="{00000000-0006-0000-0900-0000FA000000}">
      <text>
        <r>
          <rPr>
            <b/>
            <sz val="9"/>
            <color indexed="81"/>
            <rFont val="ＭＳ Ｐゴシック"/>
            <family val="3"/>
            <charset val="128"/>
          </rPr>
          <t>岩田京次:</t>
        </r>
        <r>
          <rPr>
            <sz val="9"/>
            <color indexed="81"/>
            <rFont val="ＭＳ Ｐゴシック"/>
            <family val="3"/>
            <charset val="128"/>
          </rPr>
          <t xml:space="preserve">
</t>
        </r>
      </text>
    </comment>
    <comment ref="AD85" authorId="0" shapeId="0" xr:uid="{00000000-0006-0000-0900-0000FB000000}">
      <text>
        <r>
          <rPr>
            <b/>
            <sz val="9"/>
            <color indexed="81"/>
            <rFont val="ＭＳ Ｐゴシック"/>
            <family val="3"/>
            <charset val="128"/>
          </rPr>
          <t>岩田京次:</t>
        </r>
        <r>
          <rPr>
            <sz val="9"/>
            <color indexed="81"/>
            <rFont val="ＭＳ Ｐゴシック"/>
            <family val="3"/>
            <charset val="128"/>
          </rPr>
          <t xml:space="preserve">
</t>
        </r>
      </text>
    </comment>
    <comment ref="AH85" authorId="0" shapeId="0" xr:uid="{00000000-0006-0000-0900-0000FC000000}">
      <text>
        <r>
          <rPr>
            <b/>
            <sz val="9"/>
            <color indexed="81"/>
            <rFont val="ＭＳ Ｐゴシック"/>
            <family val="3"/>
            <charset val="128"/>
          </rPr>
          <t>岩田京次:</t>
        </r>
        <r>
          <rPr>
            <sz val="9"/>
            <color indexed="81"/>
            <rFont val="ＭＳ Ｐゴシック"/>
            <family val="3"/>
            <charset val="128"/>
          </rPr>
          <t xml:space="preserve">
</t>
        </r>
      </text>
    </comment>
    <comment ref="AL85" authorId="0" shapeId="0" xr:uid="{00000000-0006-0000-0900-0000FD000000}">
      <text>
        <r>
          <rPr>
            <b/>
            <sz val="9"/>
            <color indexed="81"/>
            <rFont val="ＭＳ Ｐゴシック"/>
            <family val="3"/>
            <charset val="128"/>
          </rPr>
          <t>岩田京次:</t>
        </r>
        <r>
          <rPr>
            <sz val="9"/>
            <color indexed="81"/>
            <rFont val="ＭＳ Ｐゴシック"/>
            <family val="3"/>
            <charset val="128"/>
          </rPr>
          <t xml:space="preserve">
</t>
        </r>
      </text>
    </comment>
    <comment ref="AP85" authorId="0" shapeId="0" xr:uid="{00000000-0006-0000-0900-0000FE000000}">
      <text>
        <r>
          <rPr>
            <b/>
            <sz val="9"/>
            <color indexed="81"/>
            <rFont val="ＭＳ Ｐゴシック"/>
            <family val="3"/>
            <charset val="128"/>
          </rPr>
          <t>岩田京次:</t>
        </r>
        <r>
          <rPr>
            <sz val="9"/>
            <color indexed="81"/>
            <rFont val="ＭＳ Ｐゴシック"/>
            <family val="3"/>
            <charset val="128"/>
          </rPr>
          <t xml:space="preserve">
</t>
        </r>
      </text>
    </comment>
    <comment ref="AT85" authorId="0" shapeId="0" xr:uid="{00000000-0006-0000-0900-0000FF000000}">
      <text>
        <r>
          <rPr>
            <b/>
            <sz val="9"/>
            <color indexed="81"/>
            <rFont val="ＭＳ Ｐゴシック"/>
            <family val="3"/>
            <charset val="128"/>
          </rPr>
          <t>岩田京次:</t>
        </r>
        <r>
          <rPr>
            <sz val="9"/>
            <color indexed="81"/>
            <rFont val="ＭＳ Ｐゴシック"/>
            <family val="3"/>
            <charset val="128"/>
          </rPr>
          <t xml:space="preserve">
</t>
        </r>
      </text>
    </comment>
    <comment ref="AX85" authorId="0" shapeId="0" xr:uid="{00000000-0006-0000-0900-000000010000}">
      <text>
        <r>
          <rPr>
            <b/>
            <sz val="9"/>
            <color indexed="81"/>
            <rFont val="ＭＳ Ｐゴシック"/>
            <family val="3"/>
            <charset val="128"/>
          </rPr>
          <t>岩田京次:</t>
        </r>
        <r>
          <rPr>
            <sz val="9"/>
            <color indexed="81"/>
            <rFont val="ＭＳ Ｐゴシック"/>
            <family val="3"/>
            <charset val="128"/>
          </rPr>
          <t xml:space="preserve">
</t>
        </r>
      </text>
    </comment>
    <comment ref="BB85" authorId="0" shapeId="0" xr:uid="{00000000-0006-0000-0900-000001010000}">
      <text>
        <r>
          <rPr>
            <b/>
            <sz val="9"/>
            <color indexed="81"/>
            <rFont val="ＭＳ Ｐゴシック"/>
            <family val="3"/>
            <charset val="128"/>
          </rPr>
          <t>岩田京次:</t>
        </r>
        <r>
          <rPr>
            <sz val="9"/>
            <color indexed="81"/>
            <rFont val="ＭＳ Ｐゴシック"/>
            <family val="3"/>
            <charset val="128"/>
          </rPr>
          <t xml:space="preserve">
</t>
        </r>
      </text>
    </comment>
    <comment ref="BF85" authorId="0" shapeId="0" xr:uid="{00000000-0006-0000-0900-000002010000}">
      <text>
        <r>
          <rPr>
            <b/>
            <sz val="9"/>
            <color indexed="81"/>
            <rFont val="ＭＳ Ｐゴシック"/>
            <family val="3"/>
            <charset val="128"/>
          </rPr>
          <t>岩田京次:</t>
        </r>
        <r>
          <rPr>
            <sz val="9"/>
            <color indexed="81"/>
            <rFont val="ＭＳ Ｐゴシック"/>
            <family val="3"/>
            <charset val="128"/>
          </rPr>
          <t xml:space="preserve">
</t>
        </r>
      </text>
    </comment>
    <comment ref="BJ85" authorId="0" shapeId="0" xr:uid="{00000000-0006-0000-0900-000003010000}">
      <text>
        <r>
          <rPr>
            <b/>
            <sz val="9"/>
            <color indexed="81"/>
            <rFont val="ＭＳ Ｐゴシック"/>
            <family val="3"/>
            <charset val="128"/>
          </rPr>
          <t>岩田京次:</t>
        </r>
        <r>
          <rPr>
            <sz val="9"/>
            <color indexed="81"/>
            <rFont val="ＭＳ Ｐゴシック"/>
            <family val="3"/>
            <charset val="128"/>
          </rPr>
          <t xml:space="preserve">
</t>
        </r>
      </text>
    </comment>
    <comment ref="BO85" authorId="0" shapeId="0" xr:uid="{00000000-0006-0000-0900-000004010000}">
      <text>
        <r>
          <rPr>
            <b/>
            <sz val="9"/>
            <color indexed="81"/>
            <rFont val="ＭＳ Ｐゴシック"/>
            <family val="3"/>
            <charset val="128"/>
          </rPr>
          <t>岩田京次:</t>
        </r>
        <r>
          <rPr>
            <sz val="9"/>
            <color indexed="81"/>
            <rFont val="ＭＳ Ｐゴシック"/>
            <family val="3"/>
            <charset val="128"/>
          </rPr>
          <t xml:space="preserve">
</t>
        </r>
      </text>
    </comment>
    <comment ref="BS85" authorId="0" shapeId="0" xr:uid="{00000000-0006-0000-0900-000005010000}">
      <text>
        <r>
          <rPr>
            <b/>
            <sz val="9"/>
            <color indexed="81"/>
            <rFont val="ＭＳ Ｐゴシック"/>
            <family val="3"/>
            <charset val="128"/>
          </rPr>
          <t>岩田京次:</t>
        </r>
        <r>
          <rPr>
            <sz val="9"/>
            <color indexed="81"/>
            <rFont val="ＭＳ Ｐゴシック"/>
            <family val="3"/>
            <charset val="128"/>
          </rPr>
          <t xml:space="preserve">
</t>
        </r>
      </text>
    </comment>
    <comment ref="BW85" authorId="0" shapeId="0" xr:uid="{00000000-0006-0000-0900-000006010000}">
      <text>
        <r>
          <rPr>
            <b/>
            <sz val="9"/>
            <color indexed="81"/>
            <rFont val="ＭＳ Ｐゴシック"/>
            <family val="3"/>
            <charset val="128"/>
          </rPr>
          <t>岩田京次:</t>
        </r>
        <r>
          <rPr>
            <sz val="9"/>
            <color indexed="81"/>
            <rFont val="ＭＳ Ｐゴシック"/>
            <family val="3"/>
            <charset val="128"/>
          </rPr>
          <t xml:space="preserve">
</t>
        </r>
      </text>
    </comment>
    <comment ref="CA85" authorId="0" shapeId="0" xr:uid="{00000000-0006-0000-0900-000007010000}">
      <text>
        <r>
          <rPr>
            <b/>
            <sz val="9"/>
            <color indexed="81"/>
            <rFont val="ＭＳ Ｐゴシック"/>
            <family val="3"/>
            <charset val="128"/>
          </rPr>
          <t>岩田京次:</t>
        </r>
        <r>
          <rPr>
            <sz val="9"/>
            <color indexed="81"/>
            <rFont val="ＭＳ Ｐゴシック"/>
            <family val="3"/>
            <charset val="128"/>
          </rPr>
          <t xml:space="preserve">
</t>
        </r>
      </text>
    </comment>
    <comment ref="CE85" authorId="0" shapeId="0" xr:uid="{00000000-0006-0000-0900-000008010000}">
      <text>
        <r>
          <rPr>
            <b/>
            <sz val="9"/>
            <color indexed="81"/>
            <rFont val="ＭＳ Ｐゴシック"/>
            <family val="3"/>
            <charset val="128"/>
          </rPr>
          <t>岩田京次:</t>
        </r>
        <r>
          <rPr>
            <sz val="9"/>
            <color indexed="81"/>
            <rFont val="ＭＳ Ｐゴシック"/>
            <family val="3"/>
            <charset val="128"/>
          </rPr>
          <t xml:space="preserve">
</t>
        </r>
      </text>
    </comment>
    <comment ref="CI85" authorId="0" shapeId="0" xr:uid="{00000000-0006-0000-0900-000009010000}">
      <text>
        <r>
          <rPr>
            <b/>
            <sz val="9"/>
            <color indexed="81"/>
            <rFont val="ＭＳ Ｐゴシック"/>
            <family val="3"/>
            <charset val="128"/>
          </rPr>
          <t>岩田京次:</t>
        </r>
        <r>
          <rPr>
            <sz val="9"/>
            <color indexed="81"/>
            <rFont val="ＭＳ Ｐゴシック"/>
            <family val="3"/>
            <charset val="128"/>
          </rPr>
          <t xml:space="preserve">
</t>
        </r>
      </text>
    </comment>
    <comment ref="CM85" authorId="0" shapeId="0" xr:uid="{00000000-0006-0000-0900-00000A010000}">
      <text>
        <r>
          <rPr>
            <b/>
            <sz val="9"/>
            <color indexed="81"/>
            <rFont val="ＭＳ Ｐゴシック"/>
            <family val="3"/>
            <charset val="128"/>
          </rPr>
          <t>岩田京次:</t>
        </r>
        <r>
          <rPr>
            <sz val="9"/>
            <color indexed="81"/>
            <rFont val="ＭＳ Ｐゴシック"/>
            <family val="3"/>
            <charset val="128"/>
          </rPr>
          <t xml:space="preserve">
</t>
        </r>
      </text>
    </comment>
    <comment ref="CQ85" authorId="0" shapeId="0" xr:uid="{00000000-0006-0000-0900-00000B010000}">
      <text>
        <r>
          <rPr>
            <b/>
            <sz val="9"/>
            <color indexed="81"/>
            <rFont val="ＭＳ Ｐゴシック"/>
            <family val="3"/>
            <charset val="128"/>
          </rPr>
          <t>岩田京次:</t>
        </r>
        <r>
          <rPr>
            <sz val="9"/>
            <color indexed="81"/>
            <rFont val="ＭＳ Ｐゴシック"/>
            <family val="3"/>
            <charset val="128"/>
          </rPr>
          <t xml:space="preserve">
</t>
        </r>
      </text>
    </comment>
    <comment ref="CU85" authorId="0" shapeId="0" xr:uid="{00000000-0006-0000-0900-00000C010000}">
      <text>
        <r>
          <rPr>
            <b/>
            <sz val="9"/>
            <color indexed="81"/>
            <rFont val="ＭＳ Ｐゴシック"/>
            <family val="3"/>
            <charset val="128"/>
          </rPr>
          <t>岩田京次:</t>
        </r>
        <r>
          <rPr>
            <sz val="9"/>
            <color indexed="81"/>
            <rFont val="ＭＳ Ｐゴシック"/>
            <family val="3"/>
            <charset val="128"/>
          </rPr>
          <t xml:space="preserve">
</t>
        </r>
      </text>
    </comment>
    <comment ref="CY85" authorId="0" shapeId="0" xr:uid="{00000000-0006-0000-0900-00000D010000}">
      <text>
        <r>
          <rPr>
            <b/>
            <sz val="9"/>
            <color indexed="81"/>
            <rFont val="ＭＳ Ｐゴシック"/>
            <family val="3"/>
            <charset val="128"/>
          </rPr>
          <t>岩田京次:</t>
        </r>
        <r>
          <rPr>
            <sz val="9"/>
            <color indexed="81"/>
            <rFont val="ＭＳ Ｐゴシック"/>
            <family val="3"/>
            <charset val="128"/>
          </rPr>
          <t xml:space="preserve">
</t>
        </r>
      </text>
    </comment>
    <comment ref="DD85" authorId="0" shapeId="0" xr:uid="{00000000-0006-0000-0900-00000E010000}">
      <text>
        <r>
          <rPr>
            <b/>
            <sz val="9"/>
            <color indexed="81"/>
            <rFont val="ＭＳ Ｐゴシック"/>
            <family val="3"/>
            <charset val="128"/>
          </rPr>
          <t>岩田京次:</t>
        </r>
        <r>
          <rPr>
            <sz val="9"/>
            <color indexed="81"/>
            <rFont val="ＭＳ Ｐゴシック"/>
            <family val="3"/>
            <charset val="128"/>
          </rPr>
          <t xml:space="preserve">
</t>
        </r>
      </text>
    </comment>
    <comment ref="DH85" authorId="0" shapeId="0" xr:uid="{00000000-0006-0000-0900-00000F010000}">
      <text>
        <r>
          <rPr>
            <b/>
            <sz val="9"/>
            <color indexed="81"/>
            <rFont val="ＭＳ Ｐゴシック"/>
            <family val="3"/>
            <charset val="128"/>
          </rPr>
          <t>岩田京次:</t>
        </r>
        <r>
          <rPr>
            <sz val="9"/>
            <color indexed="81"/>
            <rFont val="ＭＳ Ｐゴシック"/>
            <family val="3"/>
            <charset val="128"/>
          </rPr>
          <t xml:space="preserve">
</t>
        </r>
      </text>
    </comment>
    <comment ref="DL85" authorId="0" shapeId="0" xr:uid="{00000000-0006-0000-0900-000010010000}">
      <text>
        <r>
          <rPr>
            <b/>
            <sz val="9"/>
            <color indexed="81"/>
            <rFont val="ＭＳ Ｐゴシック"/>
            <family val="3"/>
            <charset val="128"/>
          </rPr>
          <t>岩田京次:</t>
        </r>
        <r>
          <rPr>
            <sz val="9"/>
            <color indexed="81"/>
            <rFont val="ＭＳ Ｐゴシック"/>
            <family val="3"/>
            <charset val="128"/>
          </rPr>
          <t xml:space="preserve">
</t>
        </r>
      </text>
    </comment>
    <comment ref="DP85" authorId="0" shapeId="0" xr:uid="{00000000-0006-0000-0900-000011010000}">
      <text>
        <r>
          <rPr>
            <b/>
            <sz val="9"/>
            <color indexed="81"/>
            <rFont val="ＭＳ Ｐゴシック"/>
            <family val="3"/>
            <charset val="128"/>
          </rPr>
          <t>岩田京次:</t>
        </r>
        <r>
          <rPr>
            <sz val="9"/>
            <color indexed="81"/>
            <rFont val="ＭＳ Ｐゴシック"/>
            <family val="3"/>
            <charset val="128"/>
          </rPr>
          <t xml:space="preserve">
</t>
        </r>
      </text>
    </comment>
    <comment ref="DT85" authorId="0" shapeId="0" xr:uid="{00000000-0006-0000-0900-000012010000}">
      <text>
        <r>
          <rPr>
            <b/>
            <sz val="9"/>
            <color indexed="81"/>
            <rFont val="ＭＳ Ｐゴシック"/>
            <family val="3"/>
            <charset val="128"/>
          </rPr>
          <t>岩田京次:</t>
        </r>
        <r>
          <rPr>
            <sz val="9"/>
            <color indexed="81"/>
            <rFont val="ＭＳ Ｐゴシック"/>
            <family val="3"/>
            <charset val="128"/>
          </rPr>
          <t xml:space="preserve">
</t>
        </r>
      </text>
    </comment>
    <comment ref="DX85" authorId="0" shapeId="0" xr:uid="{00000000-0006-0000-0900-000013010000}">
      <text>
        <r>
          <rPr>
            <b/>
            <sz val="9"/>
            <color indexed="81"/>
            <rFont val="ＭＳ Ｐゴシック"/>
            <family val="3"/>
            <charset val="128"/>
          </rPr>
          <t>岩田京次:</t>
        </r>
        <r>
          <rPr>
            <sz val="9"/>
            <color indexed="81"/>
            <rFont val="ＭＳ Ｐゴシック"/>
            <family val="3"/>
            <charset val="128"/>
          </rPr>
          <t xml:space="preserve">
</t>
        </r>
      </text>
    </comment>
    <comment ref="EB85" authorId="0" shapeId="0" xr:uid="{00000000-0006-0000-0900-000014010000}">
      <text>
        <r>
          <rPr>
            <b/>
            <sz val="9"/>
            <color indexed="81"/>
            <rFont val="ＭＳ Ｐゴシック"/>
            <family val="3"/>
            <charset val="128"/>
          </rPr>
          <t>岩田京次:</t>
        </r>
        <r>
          <rPr>
            <sz val="9"/>
            <color indexed="81"/>
            <rFont val="ＭＳ Ｐゴシック"/>
            <family val="3"/>
            <charset val="128"/>
          </rPr>
          <t xml:space="preserve">
</t>
        </r>
      </text>
    </comment>
    <comment ref="EF85" authorId="0" shapeId="0" xr:uid="{00000000-0006-0000-0900-000015010000}">
      <text>
        <r>
          <rPr>
            <b/>
            <sz val="9"/>
            <color indexed="81"/>
            <rFont val="ＭＳ Ｐゴシック"/>
            <family val="3"/>
            <charset val="128"/>
          </rPr>
          <t>岩田京次:</t>
        </r>
        <r>
          <rPr>
            <sz val="9"/>
            <color indexed="81"/>
            <rFont val="ＭＳ Ｐゴシック"/>
            <family val="3"/>
            <charset val="128"/>
          </rPr>
          <t xml:space="preserve">
</t>
        </r>
      </text>
    </comment>
    <comment ref="EJ85" authorId="0" shapeId="0" xr:uid="{00000000-0006-0000-0900-000016010000}">
      <text>
        <r>
          <rPr>
            <b/>
            <sz val="9"/>
            <color indexed="81"/>
            <rFont val="ＭＳ Ｐゴシック"/>
            <family val="3"/>
            <charset val="128"/>
          </rPr>
          <t>岩田京次:</t>
        </r>
        <r>
          <rPr>
            <sz val="9"/>
            <color indexed="81"/>
            <rFont val="ＭＳ Ｐゴシック"/>
            <family val="3"/>
            <charset val="128"/>
          </rPr>
          <t xml:space="preserve">
</t>
        </r>
      </text>
    </comment>
    <comment ref="EN85" authorId="0" shapeId="0" xr:uid="{00000000-0006-0000-0900-000017010000}">
      <text>
        <r>
          <rPr>
            <b/>
            <sz val="9"/>
            <color indexed="81"/>
            <rFont val="ＭＳ Ｐゴシック"/>
            <family val="3"/>
            <charset val="128"/>
          </rPr>
          <t>岩田京次:</t>
        </r>
        <r>
          <rPr>
            <sz val="9"/>
            <color indexed="81"/>
            <rFont val="ＭＳ Ｐゴシック"/>
            <family val="3"/>
            <charset val="128"/>
          </rPr>
          <t xml:space="preserve">
</t>
        </r>
      </text>
    </comment>
    <comment ref="ES85" authorId="0" shapeId="0" xr:uid="{00000000-0006-0000-0900-000018010000}">
      <text>
        <r>
          <rPr>
            <b/>
            <sz val="9"/>
            <color indexed="81"/>
            <rFont val="ＭＳ Ｐゴシック"/>
            <family val="3"/>
            <charset val="128"/>
          </rPr>
          <t>岩田京次:</t>
        </r>
        <r>
          <rPr>
            <sz val="9"/>
            <color indexed="81"/>
            <rFont val="ＭＳ Ｐゴシック"/>
            <family val="3"/>
            <charset val="128"/>
          </rPr>
          <t xml:space="preserve">
</t>
        </r>
      </text>
    </comment>
    <comment ref="EW85" authorId="0" shapeId="0" xr:uid="{00000000-0006-0000-0900-000019010000}">
      <text>
        <r>
          <rPr>
            <b/>
            <sz val="9"/>
            <color indexed="81"/>
            <rFont val="ＭＳ Ｐゴシック"/>
            <family val="3"/>
            <charset val="128"/>
          </rPr>
          <t>岩田京次:</t>
        </r>
        <r>
          <rPr>
            <sz val="9"/>
            <color indexed="81"/>
            <rFont val="ＭＳ Ｐゴシック"/>
            <family val="3"/>
            <charset val="128"/>
          </rPr>
          <t xml:space="preserve">
</t>
        </r>
      </text>
    </comment>
    <comment ref="FA85" authorId="0" shapeId="0" xr:uid="{00000000-0006-0000-0900-00001A010000}">
      <text>
        <r>
          <rPr>
            <b/>
            <sz val="9"/>
            <color indexed="81"/>
            <rFont val="ＭＳ Ｐゴシック"/>
            <family val="3"/>
            <charset val="128"/>
          </rPr>
          <t>岩田京次:</t>
        </r>
        <r>
          <rPr>
            <sz val="9"/>
            <color indexed="81"/>
            <rFont val="ＭＳ Ｐゴシック"/>
            <family val="3"/>
            <charset val="128"/>
          </rPr>
          <t xml:space="preserve">
</t>
        </r>
      </text>
    </comment>
    <comment ref="FE85" authorId="0" shapeId="0" xr:uid="{00000000-0006-0000-0900-00001B010000}">
      <text>
        <r>
          <rPr>
            <b/>
            <sz val="9"/>
            <color indexed="81"/>
            <rFont val="ＭＳ Ｐゴシック"/>
            <family val="3"/>
            <charset val="128"/>
          </rPr>
          <t>岩田京次:</t>
        </r>
        <r>
          <rPr>
            <sz val="9"/>
            <color indexed="81"/>
            <rFont val="ＭＳ Ｐゴシック"/>
            <family val="3"/>
            <charset val="128"/>
          </rPr>
          <t xml:space="preserve">
</t>
        </r>
      </text>
    </comment>
    <comment ref="FI85" authorId="0" shapeId="0" xr:uid="{00000000-0006-0000-0900-00001C010000}">
      <text>
        <r>
          <rPr>
            <b/>
            <sz val="9"/>
            <color indexed="81"/>
            <rFont val="ＭＳ Ｐゴシック"/>
            <family val="3"/>
            <charset val="128"/>
          </rPr>
          <t>岩田京次:</t>
        </r>
        <r>
          <rPr>
            <sz val="9"/>
            <color indexed="81"/>
            <rFont val="ＭＳ Ｐゴシック"/>
            <family val="3"/>
            <charset val="128"/>
          </rPr>
          <t xml:space="preserve">
</t>
        </r>
      </text>
    </comment>
    <comment ref="FM85" authorId="0" shapeId="0" xr:uid="{00000000-0006-0000-0900-00001D010000}">
      <text>
        <r>
          <rPr>
            <b/>
            <sz val="9"/>
            <color indexed="81"/>
            <rFont val="ＭＳ Ｐゴシック"/>
            <family val="3"/>
            <charset val="128"/>
          </rPr>
          <t>岩田京次:</t>
        </r>
        <r>
          <rPr>
            <sz val="9"/>
            <color indexed="81"/>
            <rFont val="ＭＳ Ｐゴシック"/>
            <family val="3"/>
            <charset val="128"/>
          </rPr>
          <t xml:space="preserve">
</t>
        </r>
      </text>
    </comment>
    <comment ref="FQ85" authorId="0" shapeId="0" xr:uid="{00000000-0006-0000-0900-00001E010000}">
      <text>
        <r>
          <rPr>
            <b/>
            <sz val="9"/>
            <color indexed="81"/>
            <rFont val="ＭＳ Ｐゴシック"/>
            <family val="3"/>
            <charset val="128"/>
          </rPr>
          <t>岩田京次:</t>
        </r>
        <r>
          <rPr>
            <sz val="9"/>
            <color indexed="81"/>
            <rFont val="ＭＳ Ｐゴシック"/>
            <family val="3"/>
            <charset val="128"/>
          </rPr>
          <t xml:space="preserve">
</t>
        </r>
      </text>
    </comment>
    <comment ref="FU85" authorId="0" shapeId="0" xr:uid="{00000000-0006-0000-0900-00001F010000}">
      <text>
        <r>
          <rPr>
            <b/>
            <sz val="9"/>
            <color indexed="81"/>
            <rFont val="ＭＳ Ｐゴシック"/>
            <family val="3"/>
            <charset val="128"/>
          </rPr>
          <t>岩田京次:</t>
        </r>
        <r>
          <rPr>
            <sz val="9"/>
            <color indexed="81"/>
            <rFont val="ＭＳ Ｐゴシック"/>
            <family val="3"/>
            <charset val="128"/>
          </rPr>
          <t xml:space="preserve">
</t>
        </r>
      </text>
    </comment>
    <comment ref="FY85" authorId="0" shapeId="0" xr:uid="{00000000-0006-0000-0900-000020010000}">
      <text>
        <r>
          <rPr>
            <b/>
            <sz val="9"/>
            <color indexed="81"/>
            <rFont val="ＭＳ Ｐゴシック"/>
            <family val="3"/>
            <charset val="128"/>
          </rPr>
          <t>岩田京次:</t>
        </r>
        <r>
          <rPr>
            <sz val="9"/>
            <color indexed="81"/>
            <rFont val="ＭＳ Ｐゴシック"/>
            <family val="3"/>
            <charset val="128"/>
          </rPr>
          <t xml:space="preserve">
</t>
        </r>
      </text>
    </comment>
    <comment ref="GC85" authorId="0" shapeId="0" xr:uid="{00000000-0006-0000-0900-000021010000}">
      <text>
        <r>
          <rPr>
            <b/>
            <sz val="9"/>
            <color indexed="81"/>
            <rFont val="ＭＳ Ｐゴシック"/>
            <family val="3"/>
            <charset val="128"/>
          </rPr>
          <t>岩田京次:</t>
        </r>
        <r>
          <rPr>
            <sz val="9"/>
            <color indexed="81"/>
            <rFont val="ＭＳ Ｐゴシック"/>
            <family val="3"/>
            <charset val="128"/>
          </rPr>
          <t xml:space="preserve">
</t>
        </r>
      </text>
    </comment>
  </commentList>
</comments>
</file>

<file path=xl/sharedStrings.xml><?xml version="1.0" encoding="utf-8"?>
<sst xmlns="http://schemas.openxmlformats.org/spreadsheetml/2006/main" count="3098" uniqueCount="1124">
  <si>
    <t>処理の種類</t>
    <rPh sb="0" eb="2">
      <t>ショリ</t>
    </rPh>
    <phoneticPr fontId="103"/>
  </si>
  <si>
    <t>（例）平成15年４月１日から平成16年３月31日までの事業年度について申請する場合</t>
  </si>
  <si>
    <t>01</t>
  </si>
  <si>
    <t>01 ６か月ごとに決算を完結した場合</t>
  </si>
  <si>
    <t>（例）平成15年10月１日から平成16年３月31日までの事業年度について申請する場合</t>
  </si>
  <si>
    <t>たない期間で終了した事業年度について申請する場合</t>
  </si>
  <si>
    <t>（例１）合名会社から株式会社への組織変更に伴い平成15年10月１日に当該組織変更の登記を行つた場</t>
  </si>
  <si>
    <t>合で平成16年３月31日に終了した事業年度について申請するとき</t>
  </si>
  <si>
    <t>（例２）申請に係る事業年度の直前の事業年度が平成15年３月31日に終了した場合で事業年度の変更に</t>
  </si>
  <si>
    <t>より平成15年12月31日に終了した事業年度について申請するとき</t>
  </si>
  <si>
    <t>（例）平成15年10月１日に会社を新たに設立した場合で平成16年３月31日に終了した最初の事業年度に</t>
  </si>
  <si>
    <t>ついて申請するとき</t>
  </si>
  <si>
    <t>（例）平成15年10月１日に会社を新たに設立した場合で最初の事業年度の終了の日（平成16年３月31日）</t>
  </si>
  <si>
    <t>より前の日（平成15年11月１日）に申請するとき</t>
  </si>
  <si>
    <t>るとき</t>
  </si>
  <si>
    <t>として申請するとき</t>
  </si>
  <si>
    <t>により新たな経営実態が備わつたと認められる日を審査基準日として申請するとき</t>
  </si>
  <si>
    <t>行われた場合で会社更生手続開始決定日、会社更生計画認可日、会社更生手続開始決定日から会社更生計</t>
  </si>
  <si>
    <t>画認可日までの間に決算日が到来した場合の当該決算日、民事再生手続開始決定日、民事再生手続開始決</t>
  </si>
  <si>
    <t>定日から民事再生計画認可日までの間に決算日が到来した場合の当該決算日又は特定調停手続開始申立日</t>
  </si>
  <si>
    <t>から調停条項受諾日までの間に決算日が到来した場合の当該決算日を審査基準日として申請するとき</t>
  </si>
  <si>
    <t>を受けて申請する場合</t>
  </si>
  <si>
    <t>担が相当程度なされているものとして認定を受けて申請する場合</t>
  </si>
  <si>
    <t>会社と当該子会社からなる企業集団に属するものとして認定を受けて申請する場合</t>
  </si>
  <si>
    <t>とき</t>
  </si>
  <si>
    <t>認定を受けて申請する場合</t>
  </si>
  <si>
    <t>コード</t>
    <phoneticPr fontId="103"/>
  </si>
  <si>
    <t>経営規模等評価の申請及び総合評定値の請求</t>
    <phoneticPr fontId="103"/>
  </si>
  <si>
    <t>経営規模等評価の申請</t>
    <phoneticPr fontId="103"/>
  </si>
  <si>
    <t>総合評定値の請求</t>
    <phoneticPr fontId="103"/>
  </si>
  <si>
    <t>経営規模等評価の再審査の申立及び総合評定値の請求</t>
    <phoneticPr fontId="103"/>
  </si>
  <si>
    <t>経営規模等評価の再審査の申立</t>
    <phoneticPr fontId="103"/>
  </si>
  <si>
    <t>00</t>
    <phoneticPr fontId="103"/>
  </si>
  <si>
    <t>12か月ごとに決算を完結した場合</t>
    <phoneticPr fontId="103"/>
  </si>
  <si>
    <t>商業登記法（昭和38年法律第125号）の規定に基づく組織変更の登記後最初の事業年度その他12か月に満</t>
    <phoneticPr fontId="103"/>
  </si>
  <si>
    <t>事業を承継しない会社の設立後最初の事業年度について申請する場合</t>
    <phoneticPr fontId="103"/>
  </si>
  <si>
    <t>事業を承継しない会社の設立後最初の事業年度の終了の日より前の日に申請する場合</t>
    <phoneticPr fontId="103"/>
  </si>
  <si>
    <t>10</t>
    <phoneticPr fontId="103"/>
  </si>
  <si>
    <t>申請者について会社の合併が行われた場合で合併後最初の事業年度の終了の日を審査基準日として申請す</t>
    <phoneticPr fontId="103"/>
  </si>
  <si>
    <t>「申請等の区分」</t>
    <phoneticPr fontId="103"/>
  </si>
  <si>
    <t>経審書式は13桁ですが、建設業情報管理センター書式は12桁　(-。－；)　
13桁目は枠外に表示します。</t>
    <rPh sb="0" eb="1">
      <t>キョウ</t>
    </rPh>
    <rPh sb="1" eb="2">
      <t>シン</t>
    </rPh>
    <rPh sb="2" eb="4">
      <t>ショシキ</t>
    </rPh>
    <rPh sb="7" eb="8">
      <t>ケタ</t>
    </rPh>
    <rPh sb="12" eb="15">
      <t>ケンセツギョウ</t>
    </rPh>
    <rPh sb="15" eb="17">
      <t>ジョウホウ</t>
    </rPh>
    <rPh sb="17" eb="19">
      <t>カンリ</t>
    </rPh>
    <rPh sb="23" eb="24">
      <t>ショ</t>
    </rPh>
    <rPh sb="24" eb="25">
      <t>シキ</t>
    </rPh>
    <rPh sb="28" eb="29">
      <t>ケタ</t>
    </rPh>
    <rPh sb="40" eb="41">
      <t>ケタ</t>
    </rPh>
    <rPh sb="41" eb="42">
      <t>メ</t>
    </rPh>
    <rPh sb="43" eb="45">
      <t>ワクガイ</t>
    </rPh>
    <rPh sb="46" eb="48">
      <t>ヒョウジ</t>
    </rPh>
    <phoneticPr fontId="3"/>
  </si>
  <si>
    <r>
      <t xml:space="preserve">通常は
処理の区分  ：左 00、右 空欄
その他の場合
</t>
    </r>
    <r>
      <rPr>
        <sz val="10"/>
        <color indexed="10"/>
        <rFont val="ＭＳ Ｐゴシック"/>
        <family val="3"/>
        <charset val="128"/>
      </rPr>
      <t>このページ下欄外のコード表
　　↓　　↓</t>
    </r>
    <rPh sb="4" eb="6">
      <t>ショリ</t>
    </rPh>
    <phoneticPr fontId="3"/>
  </si>
  <si>
    <r>
      <t xml:space="preserve">ない場合は0を記入
</t>
    </r>
    <r>
      <rPr>
        <sz val="11"/>
        <color indexed="10"/>
        <rFont val="ＭＳ Ｐゴシック"/>
        <family val="3"/>
        <charset val="128"/>
      </rPr>
      <t>法人税申告書の別表十六（一）と別表十六（二）の「当期償却額」の合計を記載。
（別表十六（五）などの金額を含めることはできません）</t>
    </r>
    <rPh sb="2" eb="4">
      <t>バアイ</t>
    </rPh>
    <rPh sb="7" eb="9">
      <t>キニュウ</t>
    </rPh>
    <rPh sb="10" eb="13">
      <t>ホウジンゼイ</t>
    </rPh>
    <rPh sb="13" eb="16">
      <t>シンコクショ</t>
    </rPh>
    <phoneticPr fontId="3"/>
  </si>
  <si>
    <r>
      <t>「処理の区分」の欄の</t>
    </r>
    <r>
      <rPr>
        <b/>
        <sz val="10"/>
        <color indexed="10"/>
        <rFont val="ＭＳ Ｐゴシック"/>
        <family val="3"/>
        <charset val="128"/>
      </rPr>
      <t>左欄  通常は「00」です</t>
    </r>
    <rPh sb="14" eb="16">
      <t>ツウジョウ</t>
    </rPh>
    <phoneticPr fontId="3"/>
  </si>
  <si>
    <r>
      <t>「処理の区分」の</t>
    </r>
    <r>
      <rPr>
        <b/>
        <sz val="10"/>
        <color indexed="10"/>
        <rFont val="ＭＳ Ｐゴシック"/>
        <family val="3"/>
        <charset val="128"/>
      </rPr>
      <t>右欄は通常は何も記入しません</t>
    </r>
    <r>
      <rPr>
        <sz val="10"/>
        <rFont val="ＭＳ Ｐゴシック"/>
        <family val="3"/>
        <charset val="128"/>
      </rPr>
      <t>が、次に該当する場合は次のコードを記入します。</t>
    </r>
    <phoneticPr fontId="3"/>
  </si>
  <si>
    <t>11</t>
    <phoneticPr fontId="103"/>
  </si>
  <si>
    <t>申請者について会社の合併が行われた場合で合併期日又は合併登記の日を審査基準日として申請するとき</t>
    <phoneticPr fontId="103"/>
  </si>
  <si>
    <t>12</t>
    <phoneticPr fontId="103"/>
  </si>
  <si>
    <t>申請者について建設業に係る事業の譲渡が行われた場合で譲渡後最初の事業年度の終了の日を審査基準日</t>
    <phoneticPr fontId="103"/>
  </si>
  <si>
    <t>13</t>
    <phoneticPr fontId="103"/>
  </si>
  <si>
    <t>申請者について建設業に係る事業の譲渡が行われた場合で譲受人である法人の設立登記日又は事業の譲渡</t>
    <phoneticPr fontId="103"/>
  </si>
  <si>
    <t>14</t>
    <phoneticPr fontId="103"/>
  </si>
  <si>
    <t>申請者について会社更生手続開始の申立て、民事再生手続開始の申立て又は特定調停手続開始の申立てが</t>
    <phoneticPr fontId="103"/>
  </si>
  <si>
    <t>申請者が、国土交通大臣の定めるところにより、外国建設業者の属する企業集団に属するものとして認定</t>
    <phoneticPr fontId="103"/>
  </si>
  <si>
    <t>申請者が、国土交通大臣の定めるところにより、その属する企業集団を構成する建設業者の相互の機能分</t>
    <phoneticPr fontId="103"/>
  </si>
  <si>
    <r>
      <t>会社名を入れる必要の</t>
    </r>
    <r>
      <rPr>
        <b/>
        <sz val="11"/>
        <color indexed="10"/>
        <rFont val="ＭＳ Ｐゴシック"/>
        <family val="3"/>
        <charset val="128"/>
      </rPr>
      <t>ある</t>
    </r>
    <r>
      <rPr>
        <b/>
        <sz val="11"/>
        <color indexed="12"/>
        <rFont val="ＭＳ Ｐゴシック"/>
        <family val="3"/>
        <charset val="128"/>
      </rPr>
      <t>県はこの様式を使用してください</t>
    </r>
    <rPh sb="0" eb="2">
      <t>カイシャ</t>
    </rPh>
    <rPh sb="2" eb="3">
      <t>メイ</t>
    </rPh>
    <rPh sb="4" eb="5">
      <t>イ</t>
    </rPh>
    <rPh sb="7" eb="9">
      <t>ヒツヨウ</t>
    </rPh>
    <rPh sb="12" eb="13">
      <t>ケン</t>
    </rPh>
    <rPh sb="16" eb="18">
      <t>ヨウシキ</t>
    </rPh>
    <rPh sb="19" eb="21">
      <t>シヨウ</t>
    </rPh>
    <phoneticPr fontId="3"/>
  </si>
  <si>
    <t>申請者が、国土交通大臣の定めるところにより、建設業者である子会社の発行済株式の全てを保有する親</t>
    <phoneticPr fontId="103"/>
  </si>
  <si>
    <t>申請者について会社分割が行われた場合で分割後最初の事業年度の終了の日を審査基準日として申請する</t>
    <phoneticPr fontId="103"/>
  </si>
  <si>
    <t>申請者について会社分割が行われた場合で分割期日又は分割登記の日を審査基準日として申請するとき</t>
    <phoneticPr fontId="103"/>
  </si>
  <si>
    <t>申請者について事業を承継しない会社の設立後最初の事業年度の終了の日より前の日に申請する場合</t>
    <phoneticPr fontId="103"/>
  </si>
  <si>
    <t>申請者が、国土交通大臣の定めるところにより、一定の企業集団に属する建設業者（連結子会社）として</t>
    <phoneticPr fontId="103"/>
  </si>
  <si>
    <r>
      <t>「処理の区分」の欄の</t>
    </r>
    <r>
      <rPr>
        <b/>
        <sz val="12"/>
        <color indexed="10"/>
        <rFont val="ＭＳ Ｐゴシック"/>
        <family val="3"/>
        <charset val="128"/>
      </rPr>
      <t>左欄  通常は「00」です</t>
    </r>
    <rPh sb="14" eb="16">
      <t>ツウジョウ</t>
    </rPh>
    <phoneticPr fontId="3"/>
  </si>
  <si>
    <r>
      <t>「処理の区分」の</t>
    </r>
    <r>
      <rPr>
        <b/>
        <sz val="12"/>
        <color indexed="10"/>
        <rFont val="ＭＳ Ｐゴシック"/>
        <family val="3"/>
        <charset val="128"/>
      </rPr>
      <t>右欄は通常は何も記入しません</t>
    </r>
    <r>
      <rPr>
        <sz val="12"/>
        <rFont val="ＭＳ Ｐゴシック"/>
        <family val="3"/>
        <charset val="128"/>
      </rPr>
      <t>が、次に該当する場合は次のコードを記入します。</t>
    </r>
    <phoneticPr fontId="3"/>
  </si>
  <si>
    <r>
      <rPr>
        <b/>
        <sz val="12"/>
        <rFont val="ＭＳ Ｐゴシック"/>
        <family val="3"/>
        <charset val="128"/>
      </rPr>
      <t>「1.基準年度」を選択</t>
    </r>
    <r>
      <rPr>
        <sz val="12"/>
        <rFont val="ＭＳ Ｐゴシック"/>
        <family val="3"/>
        <charset val="128"/>
      </rPr>
      <t xml:space="preserve">
右側は2年とも記入不要
</t>
    </r>
    <r>
      <rPr>
        <b/>
        <sz val="12"/>
        <rFont val="ＭＳ Ｐゴシック"/>
        <family val="3"/>
        <charset val="128"/>
      </rPr>
      <t>「2.2期平均」を選択</t>
    </r>
    <r>
      <rPr>
        <sz val="12"/>
        <rFont val="ＭＳ Ｐゴシック"/>
        <family val="3"/>
        <charset val="128"/>
      </rPr>
      <t xml:space="preserve">
右側の2年分の金額記入し、平均（端数切捨て）を左に記入</t>
    </r>
    <phoneticPr fontId="3"/>
  </si>
  <si>
    <t>右の4つの金額を合計し、
合計金額2で割った金額
を左に記入（端数切捨て）
2期平均以外選べません。
12ヶ月決算でない等は各都道府県の手引きを参照してください。</t>
    <phoneticPr fontId="3"/>
  </si>
  <si>
    <t>別紙二の人数</t>
    <rPh sb="0" eb="2">
      <t>ベッシ</t>
    </rPh>
    <rPh sb="2" eb="3">
      <t>ニ</t>
    </rPh>
    <rPh sb="4" eb="6">
      <t>ニンズウ</t>
    </rPh>
    <phoneticPr fontId="3"/>
  </si>
  <si>
    <r>
      <rPr>
        <b/>
        <sz val="12"/>
        <color indexed="10"/>
        <rFont val="ＭＳ Ｐゴシック"/>
        <family val="3"/>
        <charset val="128"/>
      </rPr>
      <t>①</t>
    </r>
    <r>
      <rPr>
        <b/>
        <sz val="9"/>
        <color indexed="9"/>
        <rFont val="ＭＳ Ｐゴシック"/>
        <family val="3"/>
        <charset val="128"/>
      </rPr>
      <t>業種を選択すると</t>
    </r>
    <r>
      <rPr>
        <b/>
        <sz val="12"/>
        <color indexed="10"/>
        <rFont val="ＭＳ Ｐゴシック"/>
        <family val="3"/>
        <charset val="128"/>
      </rPr>
      <t>②</t>
    </r>
    <r>
      <rPr>
        <b/>
        <sz val="9"/>
        <color indexed="9"/>
        <rFont val="ＭＳ Ｐゴシック"/>
        <family val="3"/>
        <charset val="128"/>
      </rPr>
      <t>コードは自動的に入ります</t>
    </r>
    <rPh sb="1" eb="3">
      <t>ギョウシュ</t>
    </rPh>
    <rPh sb="4" eb="6">
      <t>センタク</t>
    </rPh>
    <rPh sb="14" eb="17">
      <t>ジドウテキ</t>
    </rPh>
    <rPh sb="18" eb="19">
      <t>ハイ</t>
    </rPh>
    <phoneticPr fontId="3"/>
  </si>
  <si>
    <t>保護の解除の仕方・・・・・自由に編集できます</t>
  </si>
  <si>
    <t>①2年平均、②3年平均どちらかを選択
それぞれの記載方法
このページ下欄外に記載方法つけました。
　　↓　　↓</t>
    <phoneticPr fontId="3"/>
  </si>
  <si>
    <t>健康保険加入の有無</t>
    <rPh sb="0" eb="2">
      <t>ケンコウ</t>
    </rPh>
    <rPh sb="2" eb="4">
      <t>ホケン</t>
    </rPh>
    <rPh sb="4" eb="6">
      <t>カニュウ</t>
    </rPh>
    <rPh sb="7" eb="9">
      <t>ウム</t>
    </rPh>
    <phoneticPr fontId="3"/>
  </si>
  <si>
    <t>厚生年金保険加入の有無</t>
    <rPh sb="0" eb="2">
      <t>コウセイ</t>
    </rPh>
    <rPh sb="2" eb="4">
      <t>ネンキン</t>
    </rPh>
    <rPh sb="4" eb="6">
      <t>ホケン</t>
    </rPh>
    <rPh sb="6" eb="8">
      <t>カニュウ</t>
    </rPh>
    <rPh sb="9" eb="11">
      <t>ウム</t>
    </rPh>
    <phoneticPr fontId="3"/>
  </si>
  <si>
    <r>
      <rPr>
        <b/>
        <sz val="14"/>
        <color indexed="10"/>
        <rFont val="ＭＳ Ｐゴシック"/>
        <family val="3"/>
        <charset val="128"/>
      </rPr>
      <t>ワイズ公共データシステム</t>
    </r>
    <r>
      <rPr>
        <b/>
        <sz val="18"/>
        <color indexed="10"/>
        <rFont val="ＭＳ Ｐゴシック"/>
        <family val="3"/>
        <charset val="128"/>
      </rPr>
      <t xml:space="preserve"> </t>
    </r>
    <r>
      <rPr>
        <b/>
        <sz val="11"/>
        <color indexed="12"/>
        <rFont val="ＭＳ Ｐゴシック"/>
        <family val="3"/>
        <charset val="128"/>
      </rPr>
      <t>の書式です</t>
    </r>
    <rPh sb="3" eb="5">
      <t>コウキョウ</t>
    </rPh>
    <rPh sb="14" eb="16">
      <t>ショシキ</t>
    </rPh>
    <phoneticPr fontId="3"/>
  </si>
  <si>
    <t>建設業法第27条の26第2項の規定により、経営規模等評価の申請をします。</t>
    <rPh sb="0" eb="2">
      <t>ケンセツ</t>
    </rPh>
    <rPh sb="2" eb="4">
      <t>ギョウホウ</t>
    </rPh>
    <rPh sb="4" eb="5">
      <t>ダイ</t>
    </rPh>
    <rPh sb="7" eb="8">
      <t>ジョウ</t>
    </rPh>
    <rPh sb="11" eb="12">
      <t>ダイ</t>
    </rPh>
    <rPh sb="13" eb="14">
      <t>コウ</t>
    </rPh>
    <rPh sb="15" eb="17">
      <t>キテイ</t>
    </rPh>
    <rPh sb="21" eb="23">
      <t>ケイエイ</t>
    </rPh>
    <rPh sb="23" eb="25">
      <t>キボ</t>
    </rPh>
    <rPh sb="25" eb="26">
      <t>トウ</t>
    </rPh>
    <rPh sb="26" eb="28">
      <t>ヒョウカ</t>
    </rPh>
    <rPh sb="29" eb="31">
      <t>シンセイ</t>
    </rPh>
    <phoneticPr fontId="3"/>
  </si>
  <si>
    <r>
      <t xml:space="preserve">社長ではありません。
</t>
    </r>
    <r>
      <rPr>
        <b/>
        <sz val="11"/>
        <color indexed="10"/>
        <rFont val="ＭＳ Ｐゴシック"/>
        <family val="3"/>
        <charset val="128"/>
      </rPr>
      <t>常勤の</t>
    </r>
    <r>
      <rPr>
        <sz val="11"/>
        <color indexed="9"/>
        <rFont val="ＭＳ Ｐゴシック"/>
        <family val="3"/>
        <charset val="128"/>
      </rPr>
      <t xml:space="preserve">経理実務の責任者（例えば、経理部長）で、次のいずれかの要件
①公認会計士、会計士補、税理士及びこれらとなる資格を有すること。
②1級登録経理試験に合格していること。
</t>
    </r>
    <rPh sb="0" eb="2">
      <t>シャチョウ</t>
    </rPh>
    <rPh sb="11" eb="13">
      <t>ジョウキン</t>
    </rPh>
    <rPh sb="14" eb="16">
      <t>ケイリ</t>
    </rPh>
    <rPh sb="16" eb="18">
      <t>ジツム</t>
    </rPh>
    <rPh sb="19" eb="22">
      <t>セキニンシャ</t>
    </rPh>
    <rPh sb="23" eb="24">
      <t>タト</t>
    </rPh>
    <rPh sb="27" eb="29">
      <t>ケイリ</t>
    </rPh>
    <rPh sb="29" eb="31">
      <t>ブチョウ</t>
    </rPh>
    <rPh sb="34" eb="35">
      <t>ツギ</t>
    </rPh>
    <rPh sb="41" eb="43">
      <t>ヨウケン</t>
    </rPh>
    <rPh sb="45" eb="47">
      <t>コウニン</t>
    </rPh>
    <rPh sb="47" eb="49">
      <t>カイケイ</t>
    </rPh>
    <rPh sb="49" eb="50">
      <t>シ</t>
    </rPh>
    <rPh sb="51" eb="54">
      <t>カイケイシ</t>
    </rPh>
    <rPh sb="54" eb="55">
      <t>ホ</t>
    </rPh>
    <rPh sb="56" eb="59">
      <t>ゼイリシ</t>
    </rPh>
    <rPh sb="59" eb="60">
      <t>オヨ</t>
    </rPh>
    <rPh sb="67" eb="69">
      <t>シカク</t>
    </rPh>
    <rPh sb="70" eb="71">
      <t>ユウ</t>
    </rPh>
    <rPh sb="79" eb="80">
      <t>キュウ</t>
    </rPh>
    <rPh sb="80" eb="82">
      <t>トウロク</t>
    </rPh>
    <rPh sb="82" eb="84">
      <t>ケイリ</t>
    </rPh>
    <rPh sb="84" eb="86">
      <t>シケン</t>
    </rPh>
    <rPh sb="87" eb="89">
      <t>ゴウカク</t>
    </rPh>
    <phoneticPr fontId="3"/>
  </si>
  <si>
    <t>電話番号（１３桁）</t>
    <rPh sb="0" eb="2">
      <t>デンワ</t>
    </rPh>
    <rPh sb="2" eb="4">
      <t>バンゴウ</t>
    </rPh>
    <rPh sb="7" eb="8">
      <t>ケタ</t>
    </rPh>
    <phoneticPr fontId="3"/>
  </si>
  <si>
    <t>電話番号の枠が
1桁増えました</t>
    <rPh sb="0" eb="2">
      <t>デンワ</t>
    </rPh>
    <rPh sb="2" eb="4">
      <t>バンゴウ</t>
    </rPh>
    <rPh sb="5" eb="6">
      <t>ワク</t>
    </rPh>
    <rPh sb="9" eb="10">
      <t>ケタ</t>
    </rPh>
    <rPh sb="10" eb="11">
      <t>フ</t>
    </rPh>
    <phoneticPr fontId="3"/>
  </si>
  <si>
    <t>3</t>
    <phoneticPr fontId="3"/>
  </si>
  <si>
    <t>5</t>
    <phoneticPr fontId="3"/>
  </si>
  <si>
    <t>3年平均</t>
  </si>
  <si>
    <t>2年平均</t>
  </si>
  <si>
    <t>①金額入力→②確認→③平均の選択→④別紙一に転記</t>
    <rPh sb="1" eb="3">
      <t>キンガク</t>
    </rPh>
    <rPh sb="3" eb="5">
      <t>ニュウリョク</t>
    </rPh>
    <rPh sb="7" eb="9">
      <t>カクニン</t>
    </rPh>
    <rPh sb="11" eb="13">
      <t>ヘイキン</t>
    </rPh>
    <rPh sb="14" eb="16">
      <t>センタク</t>
    </rPh>
    <rPh sb="18" eb="20">
      <t>ベッシ</t>
    </rPh>
    <rPh sb="20" eb="21">
      <t>イチ</t>
    </rPh>
    <rPh sb="22" eb="24">
      <t>テンキ</t>
    </rPh>
    <phoneticPr fontId="3"/>
  </si>
  <si>
    <r>
      <t>③</t>
    </r>
    <r>
      <rPr>
        <sz val="10"/>
        <rFont val="ＭＳ Ｐゴシック"/>
        <family val="3"/>
        <charset val="128"/>
      </rPr>
      <t xml:space="preserve">有利な方を選択⇒
</t>
    </r>
    <r>
      <rPr>
        <sz val="9"/>
        <rFont val="ＭＳ Ｐゴシック"/>
        <family val="3"/>
        <charset val="128"/>
      </rPr>
      <t>業種ごとには選択できません</t>
    </r>
    <rPh sb="1" eb="3">
      <t>ユウリ</t>
    </rPh>
    <rPh sb="4" eb="5">
      <t>ホウ</t>
    </rPh>
    <rPh sb="6" eb="8">
      <t>センタク</t>
    </rPh>
    <rPh sb="10" eb="12">
      <t>ギョウシュ</t>
    </rPh>
    <rPh sb="16" eb="18">
      <t>センタク</t>
    </rPh>
    <phoneticPr fontId="3"/>
  </si>
  <si>
    <t>3年平均</t>
    <rPh sb="1" eb="2">
      <t>ネン</t>
    </rPh>
    <rPh sb="2" eb="4">
      <t>ヘイキン</t>
    </rPh>
    <phoneticPr fontId="3"/>
  </si>
  <si>
    <t>2年平均</t>
    <rPh sb="1" eb="2">
      <t>ネン</t>
    </rPh>
    <rPh sb="2" eb="4">
      <t>ヘイキン</t>
    </rPh>
    <phoneticPr fontId="3"/>
  </si>
  <si>
    <t>①に金額を入力すると
「有無」に○がつきます→</t>
    <rPh sb="2" eb="4">
      <t>キンガク</t>
    </rPh>
    <rPh sb="5" eb="7">
      <t>ニュウリョク</t>
    </rPh>
    <rPh sb="12" eb="14">
      <t>ウム</t>
    </rPh>
    <phoneticPr fontId="3"/>
  </si>
  <si>
    <t>有無</t>
    <rPh sb="0" eb="1">
      <t>アリ</t>
    </rPh>
    <rPh sb="1" eb="2">
      <t>ム</t>
    </rPh>
    <phoneticPr fontId="3"/>
  </si>
  <si>
    <r>
      <t>①</t>
    </r>
    <r>
      <rPr>
        <sz val="10"/>
        <rFont val="ＭＳ Ｐゴシック"/>
        <family val="3"/>
        <charset val="128"/>
      </rPr>
      <t>金額を入力　（</t>
    </r>
    <r>
      <rPr>
        <b/>
        <sz val="10"/>
        <color indexed="10"/>
        <rFont val="ＭＳ Ｐゴシック"/>
        <family val="3"/>
        <charset val="128"/>
      </rPr>
      <t>単位：千円</t>
    </r>
    <r>
      <rPr>
        <sz val="10"/>
        <rFont val="ＭＳ Ｐゴシック"/>
        <family val="3"/>
        <charset val="128"/>
      </rPr>
      <t>）</t>
    </r>
    <rPh sb="1" eb="3">
      <t>キンガク</t>
    </rPh>
    <rPh sb="4" eb="6">
      <t>ニュウリョク</t>
    </rPh>
    <rPh sb="8" eb="10">
      <t>タンイ</t>
    </rPh>
    <rPh sb="11" eb="13">
      <t>センエン</t>
    </rPh>
    <phoneticPr fontId="3"/>
  </si>
  <si>
    <r>
      <t>②</t>
    </r>
    <r>
      <rPr>
        <sz val="10"/>
        <rFont val="ＭＳ Ｐゴシック"/>
        <family val="3"/>
        <charset val="128"/>
      </rPr>
      <t>2年平均、3年平均の有利（</t>
    </r>
    <r>
      <rPr>
        <sz val="10"/>
        <color indexed="10"/>
        <rFont val="ＭＳ Ｐゴシック"/>
        <family val="3"/>
        <charset val="128"/>
      </rPr>
      <t>★</t>
    </r>
    <r>
      <rPr>
        <sz val="10"/>
        <rFont val="ＭＳ Ｐゴシック"/>
        <family val="3"/>
        <charset val="128"/>
      </rPr>
      <t>）、不利を確認</t>
    </r>
    <rPh sb="2" eb="3">
      <t>ネン</t>
    </rPh>
    <rPh sb="3" eb="5">
      <t>ヘイキン</t>
    </rPh>
    <rPh sb="7" eb="8">
      <t>ネン</t>
    </rPh>
    <rPh sb="8" eb="10">
      <t>ヘイキン</t>
    </rPh>
    <rPh sb="11" eb="13">
      <t>ユウリ</t>
    </rPh>
    <rPh sb="17" eb="19">
      <t>フリ</t>
    </rPh>
    <rPh sb="20" eb="22">
      <t>カクニン</t>
    </rPh>
    <phoneticPr fontId="3"/>
  </si>
  <si>
    <r>
      <t>④</t>
    </r>
    <r>
      <rPr>
        <sz val="10"/>
        <rFont val="ＭＳ Ｐゴシック"/>
        <family val="3"/>
        <charset val="128"/>
      </rPr>
      <t>別紙一に転記(０も転記）</t>
    </r>
    <rPh sb="1" eb="3">
      <t>ベッシ</t>
    </rPh>
    <rPh sb="3" eb="4">
      <t>イチ</t>
    </rPh>
    <rPh sb="5" eb="7">
      <t>テンキ</t>
    </rPh>
    <rPh sb="10" eb="12">
      <t>テンキ</t>
    </rPh>
    <phoneticPr fontId="3"/>
  </si>
  <si>
    <t>左側</t>
    <rPh sb="0" eb="2">
      <t>ヒダリガワ</t>
    </rPh>
    <phoneticPr fontId="3"/>
  </si>
  <si>
    <t>右側</t>
    <rPh sb="0" eb="2">
      <t>ミギガワ</t>
    </rPh>
    <phoneticPr fontId="3"/>
  </si>
  <si>
    <r>
      <t>うち</t>
    </r>
    <r>
      <rPr>
        <sz val="10"/>
        <color indexed="10"/>
        <rFont val="ＭＳ Ｐゴシック"/>
        <family val="3"/>
        <charset val="128"/>
      </rPr>
      <t>元請</t>
    </r>
    <r>
      <rPr>
        <sz val="10"/>
        <rFont val="ＭＳ Ｐゴシック"/>
        <family val="3"/>
        <charset val="128"/>
      </rPr>
      <t>完成工事高</t>
    </r>
    <rPh sb="2" eb="3">
      <t>モト</t>
    </rPh>
    <rPh sb="3" eb="4">
      <t>ウ</t>
    </rPh>
    <rPh sb="4" eb="6">
      <t>カンセイ</t>
    </rPh>
    <rPh sb="6" eb="8">
      <t>コウジ</t>
    </rPh>
    <rPh sb="8" eb="9">
      <t>ダカ</t>
    </rPh>
    <phoneticPr fontId="3"/>
  </si>
  <si>
    <r>
      <t>うち</t>
    </r>
    <r>
      <rPr>
        <sz val="10"/>
        <color indexed="10"/>
        <rFont val="ＭＳ Ｐゴシック"/>
        <family val="3"/>
        <charset val="128"/>
      </rPr>
      <t>元請</t>
    </r>
    <r>
      <rPr>
        <sz val="10"/>
        <rFont val="ＭＳ Ｐゴシック"/>
        <family val="3"/>
        <charset val="128"/>
      </rPr>
      <t>完成工事高</t>
    </r>
    <rPh sb="2" eb="4">
      <t>モトウケ</t>
    </rPh>
    <rPh sb="4" eb="6">
      <t>カンセイ</t>
    </rPh>
    <rPh sb="6" eb="8">
      <t>コウジ</t>
    </rPh>
    <rPh sb="8" eb="9">
      <t>タカ</t>
    </rPh>
    <phoneticPr fontId="3"/>
  </si>
  <si>
    <t>前々年度</t>
    <rPh sb="0" eb="3">
      <t>ゼンゼンネン</t>
    </rPh>
    <rPh sb="3" eb="4">
      <t>ド</t>
    </rPh>
    <phoneticPr fontId="3"/>
  </si>
  <si>
    <t>前年度</t>
    <rPh sb="0" eb="2">
      <t>ゼンネン</t>
    </rPh>
    <rPh sb="2" eb="3">
      <t>ド</t>
    </rPh>
    <phoneticPr fontId="3"/>
  </si>
  <si>
    <t>今年度</t>
    <rPh sb="0" eb="3">
      <t>コンネンド</t>
    </rPh>
    <phoneticPr fontId="3"/>
  </si>
  <si>
    <t>完工高</t>
    <rPh sb="0" eb="1">
      <t>カン</t>
    </rPh>
    <rPh sb="1" eb="2">
      <t>コウ</t>
    </rPh>
    <rPh sb="2" eb="3">
      <t>ダカ</t>
    </rPh>
    <phoneticPr fontId="3"/>
  </si>
  <si>
    <t>'</t>
    <phoneticPr fontId="3"/>
  </si>
  <si>
    <t>　ただし、会社法（平成17年法律第86号）第2条第6号に規定する大会社にあっては、</t>
    <rPh sb="5" eb="7">
      <t>カイシャ</t>
    </rPh>
    <rPh sb="7" eb="8">
      <t>ホウ</t>
    </rPh>
    <rPh sb="9" eb="11">
      <t>ヘイセイ</t>
    </rPh>
    <rPh sb="13" eb="14">
      <t>ネン</t>
    </rPh>
    <rPh sb="14" eb="16">
      <t>ホウリツ</t>
    </rPh>
    <rPh sb="16" eb="17">
      <t>ダイ</t>
    </rPh>
    <rPh sb="19" eb="20">
      <t>ゴウ</t>
    </rPh>
    <rPh sb="21" eb="22">
      <t>ダイ</t>
    </rPh>
    <rPh sb="23" eb="24">
      <t>ジョウ</t>
    </rPh>
    <rPh sb="24" eb="25">
      <t>ダイ</t>
    </rPh>
    <rPh sb="26" eb="27">
      <t>ゴウ</t>
    </rPh>
    <rPh sb="28" eb="30">
      <t>キテイ</t>
    </rPh>
    <rPh sb="32" eb="35">
      <t>ダイガイシャ</t>
    </rPh>
    <phoneticPr fontId="3"/>
  </si>
  <si>
    <t>百万円未満の端数を切り捨てて表示することができる。この場合、「千円」とあるのは</t>
    <rPh sb="0" eb="1">
      <t>ヒャク</t>
    </rPh>
    <rPh sb="1" eb="3">
      <t>マンエン</t>
    </rPh>
    <rPh sb="3" eb="5">
      <t>ミマン</t>
    </rPh>
    <rPh sb="6" eb="8">
      <t>ハスウ</t>
    </rPh>
    <rPh sb="9" eb="10">
      <t>キ</t>
    </rPh>
    <rPh sb="11" eb="12">
      <t>ス</t>
    </rPh>
    <rPh sb="14" eb="16">
      <t>ヒョウジ</t>
    </rPh>
    <rPh sb="27" eb="29">
      <t>バアイ</t>
    </rPh>
    <rPh sb="31" eb="33">
      <t>センエン</t>
    </rPh>
    <phoneticPr fontId="3"/>
  </si>
  <si>
    <t>「百万円」として記載すること。</t>
    <rPh sb="2" eb="4">
      <t>マンエン</t>
    </rPh>
    <rPh sb="8" eb="10">
      <t>キサイ</t>
    </rPh>
    <phoneticPr fontId="3"/>
  </si>
  <si>
    <t>建設業以外の事業を併せて営む場合における当該建設業以外の事業（以下「兼業事業」</t>
    <rPh sb="0" eb="3">
      <t>ケンセツギョウ</t>
    </rPh>
    <rPh sb="3" eb="5">
      <t>イガイ</t>
    </rPh>
    <rPh sb="6" eb="8">
      <t>ジギョウ</t>
    </rPh>
    <rPh sb="9" eb="10">
      <t>アワ</t>
    </rPh>
    <rPh sb="12" eb="13">
      <t>イトナ</t>
    </rPh>
    <rPh sb="14" eb="16">
      <t>バアイ</t>
    </rPh>
    <rPh sb="20" eb="22">
      <t>トウガイ</t>
    </rPh>
    <rPh sb="22" eb="25">
      <t>ケンセツギョウ</t>
    </rPh>
    <rPh sb="25" eb="27">
      <t>イガイ</t>
    </rPh>
    <rPh sb="28" eb="30">
      <t>ジギョウ</t>
    </rPh>
    <rPh sb="31" eb="33">
      <t>イカ</t>
    </rPh>
    <rPh sb="34" eb="36">
      <t>ケンギョウ</t>
    </rPh>
    <rPh sb="36" eb="38">
      <t>ジギョウ</t>
    </rPh>
    <phoneticPr fontId="3"/>
  </si>
  <si>
    <t>という。）に係る売上原価について記載すること。</t>
    <rPh sb="6" eb="7">
      <t>カカ</t>
    </rPh>
    <rPh sb="8" eb="10">
      <t>ウリアゲ</t>
    </rPh>
    <rPh sb="10" eb="12">
      <t>ゲンカ</t>
    </rPh>
    <rPh sb="16" eb="18">
      <t>キサイ</t>
    </rPh>
    <phoneticPr fontId="3"/>
  </si>
  <si>
    <t>（会社名）</t>
    <rPh sb="1" eb="4">
      <t>カイシャメイ</t>
    </rPh>
    <phoneticPr fontId="3"/>
  </si>
  <si>
    <r>
      <t>(財)建設業情報管理センターの
手引きは</t>
    </r>
    <r>
      <rPr>
        <b/>
        <sz val="10.5"/>
        <color indexed="12"/>
        <rFont val="ＭＳ Ｐゴシック"/>
        <family val="3"/>
        <charset val="128"/>
      </rPr>
      <t>会社名</t>
    </r>
    <r>
      <rPr>
        <sz val="10.5"/>
        <color indexed="12"/>
        <rFont val="ＭＳ Ｐゴシック"/>
        <family val="3"/>
        <charset val="128"/>
      </rPr>
      <t>だけの表示ですが
このソフトは、</t>
    </r>
    <r>
      <rPr>
        <b/>
        <sz val="10.5"/>
        <color indexed="12"/>
        <rFont val="ＭＳ Ｐゴシック"/>
        <family val="3"/>
        <charset val="128"/>
      </rPr>
      <t>会社名+代表社名</t>
    </r>
    <r>
      <rPr>
        <sz val="10.5"/>
        <color indexed="12"/>
        <rFont val="ＭＳ Ｐゴシック"/>
        <family val="3"/>
        <charset val="128"/>
      </rPr>
      <t xml:space="preserve">
の表示も可能です。</t>
    </r>
    <rPh sb="1" eb="2">
      <t>ザイ</t>
    </rPh>
    <rPh sb="3" eb="5">
      <t>ケンセツ</t>
    </rPh>
    <rPh sb="5" eb="6">
      <t>ギョウ</t>
    </rPh>
    <rPh sb="6" eb="8">
      <t>ジョウホウ</t>
    </rPh>
    <rPh sb="8" eb="10">
      <t>カンリ</t>
    </rPh>
    <rPh sb="16" eb="18">
      <t>テビ</t>
    </rPh>
    <rPh sb="20" eb="23">
      <t>カイシャメイ</t>
    </rPh>
    <rPh sb="26" eb="28">
      <t>ヒョウジ</t>
    </rPh>
    <rPh sb="39" eb="42">
      <t>カイシャメイ</t>
    </rPh>
    <rPh sb="43" eb="45">
      <t>ダイヒョウ</t>
    </rPh>
    <rPh sb="45" eb="47">
      <t>シャメイ</t>
    </rPh>
    <rPh sb="49" eb="51">
      <t>ヒョウジ</t>
    </rPh>
    <rPh sb="52" eb="54">
      <t>カノウ</t>
    </rPh>
    <phoneticPr fontId="3"/>
  </si>
  <si>
    <t>経営規模等評価の再審査の申立を行う者については、次に記載すること。</t>
    <rPh sb="0" eb="2">
      <t>ケイエイ</t>
    </rPh>
    <rPh sb="2" eb="4">
      <t>キボ</t>
    </rPh>
    <rPh sb="4" eb="5">
      <t>トウ</t>
    </rPh>
    <rPh sb="5" eb="7">
      <t>ヒョウカ</t>
    </rPh>
    <rPh sb="8" eb="11">
      <t>サイシンサ</t>
    </rPh>
    <rPh sb="12" eb="14">
      <t>モウシタテ</t>
    </rPh>
    <rPh sb="15" eb="16">
      <t>オコナ</t>
    </rPh>
    <rPh sb="17" eb="18">
      <t>モノ</t>
    </rPh>
    <rPh sb="24" eb="25">
      <t>ツギ</t>
    </rPh>
    <rPh sb="26" eb="28">
      <t>キサイ</t>
    </rPh>
    <phoneticPr fontId="3"/>
  </si>
  <si>
    <t>審査対象事業年度の前審査対象事業年度又は</t>
    <rPh sb="15" eb="16">
      <t>ギョウ</t>
    </rPh>
    <rPh sb="16" eb="18">
      <t>ネンド</t>
    </rPh>
    <rPh sb="18" eb="19">
      <t>マタ</t>
    </rPh>
    <phoneticPr fontId="3"/>
  </si>
  <si>
    <t>東京都知事</t>
    <phoneticPr fontId="3"/>
  </si>
  <si>
    <t>共通項目を入力してください。自動的に他のシートに複写されます。</t>
    <phoneticPr fontId="3"/>
  </si>
  <si>
    <t>マイナスの入力のしかた
「－」に続いて「Enter」を押します。
　　　　〃　　　「→」を押すとうまく入りません。</t>
    <rPh sb="5" eb="7">
      <t>ニュウリョク</t>
    </rPh>
    <rPh sb="16" eb="17">
      <t>ツヅ</t>
    </rPh>
    <rPh sb="27" eb="28">
      <t>オ</t>
    </rPh>
    <rPh sb="45" eb="46">
      <t>オ</t>
    </rPh>
    <rPh sb="51" eb="52">
      <t>ハイ</t>
    </rPh>
    <phoneticPr fontId="3"/>
  </si>
  <si>
    <t>ここをクリックして提出先を選択</t>
    <rPh sb="9" eb="11">
      <t>テイシュツ</t>
    </rPh>
    <rPh sb="11" eb="12">
      <t>サキ</t>
    </rPh>
    <rPh sb="13" eb="15">
      <t>センタク</t>
    </rPh>
    <phoneticPr fontId="3"/>
  </si>
  <si>
    <t>○○局長</t>
    <rPh sb="2" eb="4">
      <t>キョクチョウ</t>
    </rPh>
    <phoneticPr fontId="3"/>
  </si>
  <si>
    <t>○○知事</t>
    <rPh sb="2" eb="4">
      <t>チジ</t>
    </rPh>
    <phoneticPr fontId="3"/>
  </si>
  <si>
    <t>01</t>
    <phoneticPr fontId="3"/>
  </si>
  <si>
    <t>北海道知事</t>
    <phoneticPr fontId="3"/>
  </si>
  <si>
    <t>北海道開発局長　北海道知事</t>
  </si>
  <si>
    <t>東北地方整備局長　青森県知事</t>
  </si>
  <si>
    <t>東北地方整備局長　岩手県知事</t>
  </si>
  <si>
    <t>東北地方整備局長　宮城県知事</t>
  </si>
  <si>
    <t>東北地方整備局長　秋田県知事</t>
  </si>
  <si>
    <t>東北地方整備局長　山形県知事</t>
  </si>
  <si>
    <t>東北地方整備局長　福島県知事</t>
  </si>
  <si>
    <t>関東地方整備局長　茨城県知事</t>
  </si>
  <si>
    <t>関東地方整備局長　栃木県知事</t>
  </si>
  <si>
    <t>関東地方整備局長　群馬県知事</t>
  </si>
  <si>
    <t>関東地方整備局長　埼玉県知事</t>
  </si>
  <si>
    <t>関東地方整備局長　千葉県知事</t>
  </si>
  <si>
    <t>関東地方整備局長　東京都知事</t>
  </si>
  <si>
    <t>関東地方整備局長　神奈川県知事</t>
  </si>
  <si>
    <t>北陸地方整備局長　新潟県知事</t>
  </si>
  <si>
    <t>北陸地方整備局長　富山県知事</t>
  </si>
  <si>
    <t>北陸地方整備局長　石川県知事</t>
  </si>
  <si>
    <t>近畿地方整備局長　福井県知事</t>
  </si>
  <si>
    <t>関東地方整備局長　山梨県知事</t>
  </si>
  <si>
    <t>　殿</t>
    <rPh sb="1" eb="2">
      <t>ドノ</t>
    </rPh>
    <phoneticPr fontId="3"/>
  </si>
  <si>
    <t>関東地方整備局長　長野県知事</t>
  </si>
  <si>
    <t>中部地方整備局長　岐阜県知事</t>
  </si>
  <si>
    <t>中部地方整備局長　静岡県知事</t>
  </si>
  <si>
    <t>中部地方整備局長　愛知県知事</t>
  </si>
  <si>
    <t>中部地方整備局長　三重県知事</t>
  </si>
  <si>
    <t>近畿地方整備局長　滋賀県知事</t>
  </si>
  <si>
    <t>近畿地方整備局長　京都府知事</t>
  </si>
  <si>
    <t>近畿地方整備局長　大阪府知事</t>
  </si>
  <si>
    <t>近畿地方整備局長　兵庫県知事</t>
  </si>
  <si>
    <t>近畿地方整備局長　奈良県知事</t>
  </si>
  <si>
    <t>近畿地方整備局長　和歌山県知事</t>
  </si>
  <si>
    <t>中国地方整備局長　鳥取県知事</t>
  </si>
  <si>
    <t>中国地方整備局長　島根県知事</t>
  </si>
  <si>
    <t>中国地方整備局長　岡山県知事</t>
  </si>
  <si>
    <t>中国地方整備局長　広島県知事</t>
  </si>
  <si>
    <t>中国地方整備局長　山口県知事</t>
  </si>
  <si>
    <t>四国地方整備局長　徳島県知事</t>
  </si>
  <si>
    <t>四国地方整備局長　香川県知事</t>
  </si>
  <si>
    <t>四国地方整備局長　愛媛県知事</t>
  </si>
  <si>
    <t>四国地方整備局長　高知県知事</t>
  </si>
  <si>
    <t>九州地方整備局長　福岡県知事</t>
  </si>
  <si>
    <t>九州地方整備局長　佐賀県知事</t>
  </si>
  <si>
    <t>九州地方整備局長　長崎県知事</t>
  </si>
  <si>
    <t>九州地方整備局長　熊本県知事</t>
  </si>
  <si>
    <t>九州地方整備局長　大分県知事</t>
  </si>
  <si>
    <t>九州地方整備局長　宮崎県知事</t>
  </si>
  <si>
    <t>九州地方整備局長　鹿児島県知事</t>
  </si>
  <si>
    <t>沖縄総合事務局長　沖縄県知事</t>
  </si>
  <si>
    <t>前回の申請時の
許可番号</t>
    <rPh sb="0" eb="2">
      <t>ゼンカイ</t>
    </rPh>
    <rPh sb="3" eb="6">
      <t>シンセイジ</t>
    </rPh>
    <rPh sb="8" eb="10">
      <t>キョカ</t>
    </rPh>
    <rPh sb="10" eb="12">
      <t>バンゴウ</t>
    </rPh>
    <phoneticPr fontId="3"/>
  </si>
  <si>
    <t>審　　　査　　　結　　　果　　　の　　　通　　　知　　　番　　　号</t>
    <rPh sb="0" eb="1">
      <t>シン</t>
    </rPh>
    <rPh sb="4" eb="5">
      <t>サ</t>
    </rPh>
    <rPh sb="8" eb="9">
      <t>ムスブ</t>
    </rPh>
    <rPh sb="12" eb="13">
      <t>ハタシ</t>
    </rPh>
    <rPh sb="20" eb="21">
      <t>ツウ</t>
    </rPh>
    <rPh sb="24" eb="25">
      <t>チ</t>
    </rPh>
    <rPh sb="28" eb="29">
      <t>バン</t>
    </rPh>
    <rPh sb="32" eb="33">
      <t>ゴウ</t>
    </rPh>
    <phoneticPr fontId="3"/>
  </si>
  <si>
    <t>審査結果の通知の年月日　　</t>
    <rPh sb="0" eb="1">
      <t>シン</t>
    </rPh>
    <rPh sb="1" eb="2">
      <t>サ</t>
    </rPh>
    <rPh sb="2" eb="4">
      <t>ケッカ</t>
    </rPh>
    <rPh sb="5" eb="6">
      <t>ツウ</t>
    </rPh>
    <rPh sb="6" eb="7">
      <t>チ</t>
    </rPh>
    <rPh sb="8" eb="9">
      <t>トシ</t>
    </rPh>
    <rPh sb="9" eb="10">
      <t>ツキ</t>
    </rPh>
    <rPh sb="10" eb="11">
      <t>ヒ</t>
    </rPh>
    <phoneticPr fontId="3"/>
  </si>
  <si>
    <t>前審査対象事業年度及び前々審査対象事業年度</t>
    <rPh sb="0" eb="1">
      <t>ゼン</t>
    </rPh>
    <rPh sb="1" eb="3">
      <t>シンサ</t>
    </rPh>
    <rPh sb="3" eb="5">
      <t>タイショウ</t>
    </rPh>
    <rPh sb="5" eb="7">
      <t>ジギョウ</t>
    </rPh>
    <rPh sb="7" eb="9">
      <t>ネンド</t>
    </rPh>
    <rPh sb="9" eb="10">
      <t>オヨ</t>
    </rPh>
    <phoneticPr fontId="3"/>
  </si>
  <si>
    <t>様式第１号</t>
  </si>
  <si>
    <t>申請者</t>
  </si>
  <si>
    <t>シートの保護をしておりませんので自由に編集してください</t>
    <rPh sb="4" eb="6">
      <t>ホゴ</t>
    </rPh>
    <rPh sb="16" eb="18">
      <t>ジユウ</t>
    </rPh>
    <rPh sb="19" eb="21">
      <t>ヘンシュウ</t>
    </rPh>
    <phoneticPr fontId="3"/>
  </si>
  <si>
    <t>工 事 種 類 別 完 成 工 事 高 付 表</t>
    <phoneticPr fontId="3"/>
  </si>
  <si>
    <t>経営規模等評価対象建設業に係る
建設工事の完成工事高（積み上げ後）</t>
    <rPh sb="0" eb="2">
      <t>ケイエイ</t>
    </rPh>
    <rPh sb="2" eb="5">
      <t>キボトウ</t>
    </rPh>
    <rPh sb="5" eb="7">
      <t>ヒョウカ</t>
    </rPh>
    <rPh sb="7" eb="9">
      <t>タイショウ</t>
    </rPh>
    <rPh sb="9" eb="12">
      <t>ケンセツギョウ</t>
    </rPh>
    <rPh sb="13" eb="14">
      <t>カカ</t>
    </rPh>
    <rPh sb="16" eb="18">
      <t>ケンセツ</t>
    </rPh>
    <rPh sb="18" eb="20">
      <t>コウジ</t>
    </rPh>
    <rPh sb="21" eb="23">
      <t>カンセイ</t>
    </rPh>
    <rPh sb="23" eb="25">
      <t>コウジ</t>
    </rPh>
    <rPh sb="25" eb="26">
      <t>タカ</t>
    </rPh>
    <rPh sb="27" eb="28">
      <t>ツ</t>
    </rPh>
    <rPh sb="29" eb="30">
      <t>ア</t>
    </rPh>
    <rPh sb="31" eb="32">
      <t>ゴ</t>
    </rPh>
    <phoneticPr fontId="3"/>
  </si>
  <si>
    <t>左 に 含 め る 完 成 工 事 高</t>
    <rPh sb="0" eb="1">
      <t>ヒダリ</t>
    </rPh>
    <rPh sb="4" eb="5">
      <t>フク</t>
    </rPh>
    <rPh sb="10" eb="11">
      <t>カン</t>
    </rPh>
    <rPh sb="12" eb="13">
      <t>シゲル</t>
    </rPh>
    <rPh sb="14" eb="15">
      <t>コウ</t>
    </rPh>
    <rPh sb="16" eb="17">
      <t>コト</t>
    </rPh>
    <rPh sb="18" eb="19">
      <t>ダカ</t>
    </rPh>
    <phoneticPr fontId="3"/>
  </si>
  <si>
    <t>注)　申請者のうち次の申出をしようとする者については、その申出の額をそのまま審査対象建設業ごとに</t>
    <rPh sb="29" eb="30">
      <t>モウ</t>
    </rPh>
    <phoneticPr fontId="3"/>
  </si>
  <si>
    <t>　　 記載すること。</t>
    <phoneticPr fontId="3"/>
  </si>
  <si>
    <t>　（１）　一式工事業に係る建設工事の完成工事高を一式工事業以外の建設業に係る建設工事の完成工</t>
    <phoneticPr fontId="3"/>
  </si>
  <si>
    <t>　　　　事高に加えて申し出ようとする者。</t>
    <phoneticPr fontId="3"/>
  </si>
  <si>
    <t>　（２）　一式工事業以外の建設業に係る完成工事高についても(1)と同様の方法により計算して申し出よう</t>
    <phoneticPr fontId="3"/>
  </si>
  <si>
    <t>　　　　とする者。</t>
    <phoneticPr fontId="3"/>
  </si>
  <si>
    <t>これは関東地方整備局のHPで公表している様式です</t>
    <rPh sb="3" eb="5">
      <t>カントウ</t>
    </rPh>
    <rPh sb="5" eb="7">
      <t>チホウ</t>
    </rPh>
    <rPh sb="7" eb="9">
      <t>セイビ</t>
    </rPh>
    <rPh sb="9" eb="10">
      <t>キョク</t>
    </rPh>
    <rPh sb="14" eb="16">
      <t>コウヒョウ</t>
    </rPh>
    <rPh sb="20" eb="22">
      <t>ヨウシキ</t>
    </rPh>
    <phoneticPr fontId="3"/>
  </si>
  <si>
    <t>この書式が必要です</t>
    <phoneticPr fontId="3"/>
  </si>
  <si>
    <t>1</t>
    <phoneticPr fontId="3"/>
  </si>
  <si>
    <t>コード</t>
    <phoneticPr fontId="3"/>
  </si>
  <si>
    <t>1</t>
    <phoneticPr fontId="3"/>
  </si>
  <si>
    <t>0</t>
    <phoneticPr fontId="3"/>
  </si>
  <si>
    <t>2</t>
    <phoneticPr fontId="3"/>
  </si>
  <si>
    <t>3</t>
    <phoneticPr fontId="3"/>
  </si>
  <si>
    <t>4</t>
    <phoneticPr fontId="3"/>
  </si>
  <si>
    <t>-</t>
    <phoneticPr fontId="3"/>
  </si>
  <si>
    <t>主たる営業所の電話番号</t>
    <phoneticPr fontId="3"/>
  </si>
  <si>
    <t>,</t>
    <phoneticPr fontId="3"/>
  </si>
  <si>
    <t>様式第二十五号の八 （第十九条の三関係）</t>
    <rPh sb="0" eb="2">
      <t>ヨウシキ</t>
    </rPh>
    <rPh sb="2" eb="3">
      <t>ダイ</t>
    </rPh>
    <rPh sb="3" eb="7">
      <t>２５ゴウ</t>
    </rPh>
    <rPh sb="8" eb="9">
      <t>ハチ</t>
    </rPh>
    <rPh sb="11" eb="12">
      <t>ダイ</t>
    </rPh>
    <rPh sb="12" eb="15">
      <t>１９ジョウ</t>
    </rPh>
    <rPh sb="16" eb="17">
      <t>サン</t>
    </rPh>
    <rPh sb="17" eb="19">
      <t>カンケイ</t>
    </rPh>
    <phoneticPr fontId="3"/>
  </si>
  <si>
    <t>(用紙A4)</t>
    <rPh sb="1" eb="3">
      <t>ヨウシ</t>
    </rPh>
    <phoneticPr fontId="3"/>
  </si>
  <si>
    <t>商号又は名称のフリガナ</t>
    <rPh sb="0" eb="2">
      <t>ショウゴウ</t>
    </rPh>
    <rPh sb="2" eb="3">
      <t>マタ</t>
    </rPh>
    <rPh sb="4" eb="6">
      <t>メイショウ</t>
    </rPh>
    <phoneticPr fontId="3"/>
  </si>
  <si>
    <t>5</t>
    <phoneticPr fontId="3"/>
  </si>
  <si>
    <t>郵便番号</t>
    <rPh sb="0" eb="4">
      <t>ユウビンバンゴウ</t>
    </rPh>
    <phoneticPr fontId="3"/>
  </si>
  <si>
    <t>7</t>
    <phoneticPr fontId="3"/>
  </si>
  <si>
    <t>8</t>
    <phoneticPr fontId="3"/>
  </si>
  <si>
    <t>別紙ワイズ公共データシステム株式会社経営状況分析業務委託契約約款を承認のうえ申請します。</t>
    <rPh sb="0" eb="2">
      <t>ベッシ</t>
    </rPh>
    <rPh sb="5" eb="7">
      <t>コウキョウ</t>
    </rPh>
    <rPh sb="14" eb="15">
      <t>カブ</t>
    </rPh>
    <rPh sb="15" eb="16">
      <t>シキ</t>
    </rPh>
    <rPh sb="16" eb="18">
      <t>ガイシャ</t>
    </rPh>
    <phoneticPr fontId="3"/>
  </si>
  <si>
    <t>E-mail</t>
    <phoneticPr fontId="3"/>
  </si>
  <si>
    <t>(既にワイズ公共データシステムで申請済みの審査基準日において再審査を希望される場合はレを付けてください）</t>
    <rPh sb="1" eb="2">
      <t>スデ</t>
    </rPh>
    <rPh sb="6" eb="8">
      <t>コウキョウ</t>
    </rPh>
    <rPh sb="16" eb="18">
      <t>シンセイ</t>
    </rPh>
    <rPh sb="18" eb="19">
      <t>ズ</t>
    </rPh>
    <rPh sb="21" eb="23">
      <t>シンサ</t>
    </rPh>
    <rPh sb="23" eb="25">
      <t>キジュン</t>
    </rPh>
    <rPh sb="25" eb="26">
      <t>ビ</t>
    </rPh>
    <rPh sb="30" eb="33">
      <t>サイシンサ</t>
    </rPh>
    <rPh sb="34" eb="36">
      <t>キボウ</t>
    </rPh>
    <rPh sb="39" eb="41">
      <t>バアイ</t>
    </rPh>
    <rPh sb="44" eb="45">
      <t>ツ</t>
    </rPh>
    <phoneticPr fontId="3"/>
  </si>
  <si>
    <t>ワイズ公共データシステム株式会社</t>
    <rPh sb="3" eb="5">
      <t>コウキョウ</t>
    </rPh>
    <rPh sb="12" eb="13">
      <t>カブ</t>
    </rPh>
    <rPh sb="13" eb="14">
      <t>シキ</t>
    </rPh>
    <rPh sb="14" eb="16">
      <t>ガイシャ</t>
    </rPh>
    <phoneticPr fontId="3"/>
  </si>
  <si>
    <t>記載要領</t>
  </si>
  <si>
    <t>商号又は名称</t>
    <rPh sb="0" eb="2">
      <t>ショウゴウ</t>
    </rPh>
    <rPh sb="2" eb="3">
      <t>マタ</t>
    </rPh>
    <rPh sb="4" eb="6">
      <t>メイショウ</t>
    </rPh>
    <phoneticPr fontId="3"/>
  </si>
  <si>
    <t>代表者氏名</t>
    <rPh sb="0" eb="3">
      <t>ダイヒョウシャ</t>
    </rPh>
    <rPh sb="3" eb="5">
      <t>シメイ</t>
    </rPh>
    <phoneticPr fontId="3"/>
  </si>
  <si>
    <t>様式第３号</t>
    <phoneticPr fontId="3"/>
  </si>
  <si>
    <t>継続雇用制度の適用を受けている技術職員名簿</t>
    <phoneticPr fontId="3"/>
  </si>
  <si>
    <t>げる者については、審査基準日において継続雇用制度の適用を受けていることを証明します。</t>
    <phoneticPr fontId="3"/>
  </si>
  <si>
    <t>て継続雇用制度の適用を受けている者（６５歳以下の者に限る。）について記載すること。</t>
    <phoneticPr fontId="3"/>
  </si>
  <si>
    <t>氏　名</t>
    <rPh sb="0" eb="1">
      <t>シ</t>
    </rPh>
    <rPh sb="2" eb="3">
      <t>メイ</t>
    </rPh>
    <phoneticPr fontId="3"/>
  </si>
  <si>
    <t>←技術職員名簿頁番</t>
    <rPh sb="1" eb="3">
      <t>ギジュツ</t>
    </rPh>
    <rPh sb="3" eb="5">
      <t>ショクイン</t>
    </rPh>
    <rPh sb="5" eb="7">
      <t>メイボ</t>
    </rPh>
    <rPh sb="7" eb="8">
      <t>ページ</t>
    </rPh>
    <rPh sb="8" eb="9">
      <t>バン</t>
    </rPh>
    <phoneticPr fontId="3"/>
  </si>
  <si>
    <t>←技術職員名簿通番</t>
    <rPh sb="1" eb="3">
      <t>ギジュツ</t>
    </rPh>
    <rPh sb="3" eb="5">
      <t>ショクイン</t>
    </rPh>
    <rPh sb="5" eb="7">
      <t>メイボ</t>
    </rPh>
    <rPh sb="7" eb="8">
      <t>ツウ</t>
    </rPh>
    <rPh sb="8" eb="9">
      <t>バン</t>
    </rPh>
    <phoneticPr fontId="3"/>
  </si>
  <si>
    <t>1-20</t>
    <phoneticPr fontId="3"/>
  </si>
  <si>
    <t>記載例</t>
    <rPh sb="0" eb="2">
      <t>キサイ</t>
    </rPh>
    <rPh sb="2" eb="3">
      <t>レイ</t>
    </rPh>
    <phoneticPr fontId="3"/>
  </si>
  <si>
    <t>6</t>
    <phoneticPr fontId="3"/>
  </si>
  <si>
    <t>10</t>
    <phoneticPr fontId="3"/>
  </si>
  <si>
    <t>’</t>
    <phoneticPr fontId="3"/>
  </si>
  <si>
    <t>民事再生法又は会社更生法の適用の有無</t>
    <rPh sb="0" eb="2">
      <t>ミンジ</t>
    </rPh>
    <rPh sb="2" eb="5">
      <t>サイセイホウ</t>
    </rPh>
    <rPh sb="5" eb="6">
      <t>マタ</t>
    </rPh>
    <rPh sb="7" eb="9">
      <t>カイシャ</t>
    </rPh>
    <rPh sb="9" eb="12">
      <t>コウセイホウ</t>
    </rPh>
    <rPh sb="13" eb="15">
      <t>テキヨウ</t>
    </rPh>
    <rPh sb="16" eb="18">
      <t>ウム</t>
    </rPh>
    <phoneticPr fontId="3"/>
  </si>
  <si>
    <t>再生手続又は再生手続開始決定日</t>
    <rPh sb="0" eb="2">
      <t>サイセイ</t>
    </rPh>
    <rPh sb="2" eb="4">
      <t>テツヅ</t>
    </rPh>
    <rPh sb="4" eb="5">
      <t>マタ</t>
    </rPh>
    <rPh sb="6" eb="8">
      <t>サイセイ</t>
    </rPh>
    <rPh sb="8" eb="10">
      <t>テツヅ</t>
    </rPh>
    <rPh sb="10" eb="12">
      <t>カイシ</t>
    </rPh>
    <rPh sb="12" eb="15">
      <t>ケッテイビ</t>
    </rPh>
    <phoneticPr fontId="3"/>
  </si>
  <si>
    <t>再生計画又は更生計画認可日</t>
    <rPh sb="0" eb="2">
      <t>サイセイ</t>
    </rPh>
    <rPh sb="2" eb="4">
      <t>ケイカク</t>
    </rPh>
    <rPh sb="4" eb="5">
      <t>マタ</t>
    </rPh>
    <rPh sb="6" eb="8">
      <t>コウセイ</t>
    </rPh>
    <rPh sb="8" eb="10">
      <t>ケイカク</t>
    </rPh>
    <rPh sb="10" eb="12">
      <t>ニンカ</t>
    </rPh>
    <rPh sb="12" eb="13">
      <t>ビ</t>
    </rPh>
    <phoneticPr fontId="3"/>
  </si>
  <si>
    <t>9</t>
    <phoneticPr fontId="3"/>
  </si>
  <si>
    <t>建設機械の所有及びリース台数</t>
    <rPh sb="0" eb="2">
      <t>ケンセツ</t>
    </rPh>
    <rPh sb="2" eb="4">
      <t>キカイ</t>
    </rPh>
    <rPh sb="5" eb="7">
      <t>ショユウ</t>
    </rPh>
    <rPh sb="7" eb="8">
      <t>オヨ</t>
    </rPh>
    <rPh sb="12" eb="14">
      <t>ダイスウ</t>
    </rPh>
    <phoneticPr fontId="3"/>
  </si>
  <si>
    <t>(台）</t>
    <rPh sb="1" eb="2">
      <t>ダイ</t>
    </rPh>
    <phoneticPr fontId="3"/>
  </si>
  <si>
    <t>ＩＳＯ９００１の登録の有無</t>
    <rPh sb="8" eb="10">
      <t>トウロク</t>
    </rPh>
    <rPh sb="11" eb="13">
      <t>ウム</t>
    </rPh>
    <phoneticPr fontId="3"/>
  </si>
  <si>
    <t>ＩＳＯ14００１の登録の有無</t>
    <rPh sb="9" eb="11">
      <t>トウロク</t>
    </rPh>
    <rPh sb="12" eb="14">
      <t>ウム</t>
    </rPh>
    <phoneticPr fontId="3"/>
  </si>
  <si>
    <t>備考 （組織変更等）</t>
    <rPh sb="0" eb="2">
      <t>ビコウ</t>
    </rPh>
    <rPh sb="4" eb="6">
      <t>ソシキ</t>
    </rPh>
    <rPh sb="6" eb="9">
      <t>ヘンコウトウ</t>
    </rPh>
    <phoneticPr fontId="3"/>
  </si>
  <si>
    <t>再生手続又は更生手続終結決定日</t>
    <rPh sb="0" eb="2">
      <t>サイセイ</t>
    </rPh>
    <rPh sb="2" eb="4">
      <t>テツヅキ</t>
    </rPh>
    <rPh sb="4" eb="5">
      <t>マタ</t>
    </rPh>
    <rPh sb="6" eb="8">
      <t>コウセイ</t>
    </rPh>
    <rPh sb="8" eb="10">
      <t>テツヅ</t>
    </rPh>
    <rPh sb="10" eb="12">
      <t>シュウケツ</t>
    </rPh>
    <rPh sb="12" eb="15">
      <t>ケッテイビ</t>
    </rPh>
    <phoneticPr fontId="3"/>
  </si>
  <si>
    <t>建設機械の保有状況</t>
    <rPh sb="0" eb="2">
      <t>ケンセツ</t>
    </rPh>
    <rPh sb="2" eb="4">
      <t>キカイ</t>
    </rPh>
    <rPh sb="5" eb="7">
      <t>ホユウ</t>
    </rPh>
    <rPh sb="7" eb="9">
      <t>ジョウキョウ</t>
    </rPh>
    <phoneticPr fontId="3"/>
  </si>
  <si>
    <t>建設業の営業継続の状況</t>
    <rPh sb="0" eb="3">
      <t>ケンセツギョウ</t>
    </rPh>
    <rPh sb="4" eb="6">
      <t>エイギョウ</t>
    </rPh>
    <rPh sb="6" eb="8">
      <t>ケイゾク</t>
    </rPh>
    <rPh sb="9" eb="11">
      <t>ジョウキョウ</t>
    </rPh>
    <phoneticPr fontId="3"/>
  </si>
  <si>
    <t>生年月日</t>
    <rPh sb="0" eb="2">
      <t>セイネン</t>
    </rPh>
    <rPh sb="2" eb="4">
      <t>ガッピ</t>
    </rPh>
    <phoneticPr fontId="3"/>
  </si>
  <si>
    <r>
      <t>（財）建設業情報管理センター</t>
    </r>
    <r>
      <rPr>
        <b/>
        <sz val="11"/>
        <color indexed="12"/>
        <rFont val="ＭＳ Ｐゴシック"/>
        <family val="3"/>
        <charset val="128"/>
      </rPr>
      <t>の書式ですが、他の分析機関でも使えます。</t>
    </r>
    <r>
      <rPr>
        <b/>
        <sz val="11"/>
        <color indexed="10"/>
        <rFont val="ＭＳ Ｐゴシック"/>
        <family val="3"/>
        <charset val="128"/>
      </rPr>
      <t xml:space="preserve"> </t>
    </r>
    <r>
      <rPr>
        <b/>
        <sz val="14"/>
        <color indexed="10"/>
        <rFont val="ＭＳ Ｐゴシック"/>
        <family val="3"/>
        <charset val="128"/>
      </rPr>
      <t>ワイズ</t>
    </r>
    <r>
      <rPr>
        <b/>
        <sz val="11"/>
        <color indexed="12"/>
        <rFont val="ＭＳ Ｐゴシック"/>
        <family val="3"/>
        <charset val="128"/>
      </rPr>
      <t>は次のページに専用書式を作りました。</t>
    </r>
    <rPh sb="1" eb="2">
      <t>ザイ</t>
    </rPh>
    <rPh sb="3" eb="6">
      <t>ケンセツギョウ</t>
    </rPh>
    <rPh sb="6" eb="8">
      <t>ジョウホウ</t>
    </rPh>
    <rPh sb="8" eb="10">
      <t>カンリ</t>
    </rPh>
    <rPh sb="15" eb="17">
      <t>ショシキ</t>
    </rPh>
    <rPh sb="21" eb="22">
      <t>タ</t>
    </rPh>
    <rPh sb="23" eb="25">
      <t>ブンセキ</t>
    </rPh>
    <rPh sb="25" eb="27">
      <t>キカン</t>
    </rPh>
    <rPh sb="29" eb="30">
      <t>ツカ</t>
    </rPh>
    <rPh sb="39" eb="40">
      <t>ツギ</t>
    </rPh>
    <rPh sb="45" eb="47">
      <t>センヨウ</t>
    </rPh>
    <rPh sb="47" eb="49">
      <t>ショシキ</t>
    </rPh>
    <rPh sb="50" eb="51">
      <t>ツク</t>
    </rPh>
    <phoneticPr fontId="3"/>
  </si>
  <si>
    <t>代表取締役　　　松　村　　清</t>
    <rPh sb="0" eb="2">
      <t>ダイヒョウ</t>
    </rPh>
    <rPh sb="2" eb="5">
      <t>トリシマリヤク</t>
    </rPh>
    <rPh sb="8" eb="9">
      <t>マツ</t>
    </rPh>
    <rPh sb="10" eb="11">
      <t>ムラ</t>
    </rPh>
    <rPh sb="13" eb="14">
      <t>キヨシ</t>
    </rPh>
    <phoneticPr fontId="3"/>
  </si>
  <si>
    <t>再審査申請をします。</t>
    <rPh sb="0" eb="3">
      <t>サイシンサ</t>
    </rPh>
    <rPh sb="3" eb="5">
      <t>シンセイ</t>
    </rPh>
    <phoneticPr fontId="3"/>
  </si>
  <si>
    <t>審査対象業種の完成工事高を増やしたい場合</t>
    <rPh sb="0" eb="2">
      <t>シンサ</t>
    </rPh>
    <rPh sb="2" eb="4">
      <t>タイショウ</t>
    </rPh>
    <rPh sb="4" eb="6">
      <t>ギョウシュ</t>
    </rPh>
    <rPh sb="7" eb="9">
      <t>カンセイ</t>
    </rPh>
    <rPh sb="9" eb="11">
      <t>コウジ</t>
    </rPh>
    <rPh sb="11" eb="12">
      <t>ダカ</t>
    </rPh>
    <rPh sb="13" eb="14">
      <t>フ</t>
    </rPh>
    <rPh sb="18" eb="20">
      <t>バアイ</t>
    </rPh>
    <phoneticPr fontId="3"/>
  </si>
  <si>
    <t>元請</t>
    <rPh sb="0" eb="2">
      <t>モトウケ</t>
    </rPh>
    <phoneticPr fontId="3"/>
  </si>
  <si>
    <t>完工高</t>
    <rPh sb="0" eb="2">
      <t>カンコウ</t>
    </rPh>
    <rPh sb="2" eb="3">
      <t>ダカ</t>
    </rPh>
    <phoneticPr fontId="3"/>
  </si>
  <si>
    <t>010</t>
    <phoneticPr fontId="3"/>
  </si>
  <si>
    <t>カラム</t>
    <phoneticPr fontId="3"/>
  </si>
  <si>
    <t>前年度</t>
    <rPh sb="0" eb="1">
      <t>ゼン</t>
    </rPh>
    <rPh sb="1" eb="2">
      <t>ネン</t>
    </rPh>
    <rPh sb="2" eb="3">
      <t>ド</t>
    </rPh>
    <phoneticPr fontId="3"/>
  </si>
  <si>
    <t>記入不要</t>
    <rPh sb="0" eb="2">
      <t>キニュウ</t>
    </rPh>
    <rPh sb="2" eb="4">
      <t>フヨウ</t>
    </rPh>
    <phoneticPr fontId="3"/>
  </si>
  <si>
    <t>前々年度</t>
    <rPh sb="0" eb="2">
      <t>ゼンゼン</t>
    </rPh>
    <rPh sb="2" eb="3">
      <t>ネン</t>
    </rPh>
    <rPh sb="3" eb="4">
      <t>ド</t>
    </rPh>
    <phoneticPr fontId="3"/>
  </si>
  <si>
    <t>011</t>
    <phoneticPr fontId="3"/>
  </si>
  <si>
    <r>
      <t>うち</t>
    </r>
    <r>
      <rPr>
        <sz val="10"/>
        <color indexed="10"/>
        <rFont val="ＭＳ Ｐゴシック"/>
        <family val="3"/>
        <charset val="128"/>
      </rPr>
      <t>PC※</t>
    </r>
    <r>
      <rPr>
        <sz val="10"/>
        <rFont val="ＭＳ Ｐゴシック"/>
        <family val="3"/>
        <charset val="128"/>
      </rPr>
      <t>(0でも土木とセットで記入）</t>
    </r>
    <rPh sb="9" eb="11">
      <t>ドボク</t>
    </rPh>
    <rPh sb="16" eb="18">
      <t>キニュウ</t>
    </rPh>
    <phoneticPr fontId="3"/>
  </si>
  <si>
    <t>カラム</t>
    <phoneticPr fontId="3"/>
  </si>
  <si>
    <t>020</t>
    <phoneticPr fontId="3"/>
  </si>
  <si>
    <t>030</t>
    <phoneticPr fontId="3"/>
  </si>
  <si>
    <t>051</t>
    <phoneticPr fontId="3"/>
  </si>
  <si>
    <r>
      <t>うち</t>
    </r>
    <r>
      <rPr>
        <sz val="10"/>
        <color indexed="10"/>
        <rFont val="ＭＳ Ｐゴシック"/>
        <family val="3"/>
        <charset val="128"/>
      </rPr>
      <t>法面処理※</t>
    </r>
    <r>
      <rPr>
        <sz val="10"/>
        <rFont val="ＭＳ Ｐゴシック"/>
        <family val="3"/>
        <charset val="128"/>
      </rPr>
      <t>(0でもとび･土工とｾｯﾄで記入）</t>
    </r>
    <rPh sb="2" eb="3">
      <t>ノリ</t>
    </rPh>
    <rPh sb="3" eb="4">
      <t>メン</t>
    </rPh>
    <rPh sb="4" eb="6">
      <t>ショリ</t>
    </rPh>
    <rPh sb="14" eb="15">
      <t>ツチ</t>
    </rPh>
    <rPh sb="15" eb="16">
      <t>コウ</t>
    </rPh>
    <phoneticPr fontId="3"/>
  </si>
  <si>
    <t>カラム</t>
    <phoneticPr fontId="3"/>
  </si>
  <si>
    <t>060</t>
    <phoneticPr fontId="3"/>
  </si>
  <si>
    <t>070</t>
    <phoneticPr fontId="3"/>
  </si>
  <si>
    <r>
      <t>うち</t>
    </r>
    <r>
      <rPr>
        <sz val="10"/>
        <color indexed="10"/>
        <rFont val="ＭＳ Ｐゴシック"/>
        <family val="3"/>
        <charset val="128"/>
      </rPr>
      <t>鋼橋上部※</t>
    </r>
    <r>
      <rPr>
        <sz val="10"/>
        <rFont val="ＭＳ Ｐゴシック"/>
        <family val="3"/>
        <charset val="128"/>
      </rPr>
      <t>(0でも鋼構造物とｾｯﾄで記入）</t>
    </r>
    <rPh sb="2" eb="3">
      <t>コウ</t>
    </rPh>
    <rPh sb="3" eb="4">
      <t>バシ</t>
    </rPh>
    <rPh sb="4" eb="6">
      <t>ジョウブ</t>
    </rPh>
    <rPh sb="11" eb="12">
      <t>コウ</t>
    </rPh>
    <rPh sb="12" eb="15">
      <t>コウゾウブツ</t>
    </rPh>
    <phoneticPr fontId="3"/>
  </si>
  <si>
    <t>その他(審査対象外の業種の工事）</t>
    <rPh sb="2" eb="3">
      <t>タ</t>
    </rPh>
    <rPh sb="4" eb="6">
      <t>シンサ</t>
    </rPh>
    <rPh sb="6" eb="8">
      <t>タイショウ</t>
    </rPh>
    <rPh sb="8" eb="9">
      <t>ガイ</t>
    </rPh>
    <rPh sb="10" eb="12">
      <t>ギョウシュ</t>
    </rPh>
    <rPh sb="13" eb="15">
      <t>コウジ</t>
    </rPh>
    <phoneticPr fontId="3"/>
  </si>
  <si>
    <t>カラム</t>
    <phoneticPr fontId="3"/>
  </si>
  <si>
    <r>
      <t>合計（</t>
    </r>
    <r>
      <rPr>
        <sz val="10"/>
        <color indexed="10"/>
        <rFont val="ＭＳ Ｐゴシック"/>
        <family val="3"/>
        <charset val="128"/>
      </rPr>
      <t>※</t>
    </r>
    <r>
      <rPr>
        <sz val="10"/>
        <rFont val="ＭＳ Ｐゴシック"/>
        <family val="3"/>
        <charset val="128"/>
      </rPr>
      <t>は含まず）</t>
    </r>
    <rPh sb="0" eb="2">
      <t>ゴウケイ</t>
    </rPh>
    <rPh sb="5" eb="6">
      <t>フク</t>
    </rPh>
    <phoneticPr fontId="3"/>
  </si>
  <si>
    <t>↑</t>
    <phoneticPr fontId="3"/>
  </si>
  <si>
    <t>　　ここで合計が次の金額と一致することを確認してください。</t>
    <rPh sb="5" eb="7">
      <t>ゴウケイ</t>
    </rPh>
    <rPh sb="8" eb="9">
      <t>ツギ</t>
    </rPh>
    <rPh sb="10" eb="12">
      <t>キンガク</t>
    </rPh>
    <rPh sb="13" eb="15">
      <t>イッチ</t>
    </rPh>
    <rPh sb="20" eb="22">
      <t>カクニン</t>
    </rPh>
    <phoneticPr fontId="3"/>
  </si>
  <si>
    <t>□　「直前３年の各営業年度における工事施工金額」</t>
    <phoneticPr fontId="3"/>
  </si>
  <si>
    <t>□　「損益計算書の完成工事高」</t>
    <phoneticPr fontId="3"/>
  </si>
  <si>
    <t>る。</t>
    <phoneticPr fontId="3"/>
  </si>
  <si>
    <t xml:space="preserve"> 　前期と比較し概ね２０％以上増減している科目についての内容を検証する。特に</t>
    <phoneticPr fontId="3"/>
  </si>
  <si>
    <t xml:space="preserve"> 　残高証明書又は預金通帳等により残高を確認している。</t>
    <phoneticPr fontId="3"/>
  </si>
  <si>
    <t xml:space="preserve"> 　営業上の債権のうち正常営業循環から外れたものがある場合、これを投資その</t>
    <phoneticPr fontId="3"/>
  </si>
  <si>
    <t>　 営業上の債権以外の債権でその履行時期が１年以内に到来しないものがある場</t>
    <phoneticPr fontId="3"/>
  </si>
  <si>
    <t>　 法的に消滅した債権又は回収不能な債権がある場合、これらについて貸倒損</t>
    <phoneticPr fontId="3"/>
  </si>
  <si>
    <t xml:space="preserve"> 　取立不能のおそれがある金銭債権がある場合、その取立不能見込額を貸倒引</t>
    <phoneticPr fontId="3"/>
  </si>
  <si>
    <t>　 貸倒損失・貸倒引当金繰入額等がある場合、その発生の態様に応じて損益計算</t>
    <phoneticPr fontId="3"/>
  </si>
  <si>
    <t xml:space="preserve"> 　有価証券がある場合、売買目的有価証券、満期保有目的の債券、子会社株式</t>
    <phoneticPr fontId="3"/>
  </si>
  <si>
    <t>　 売買目的有価証券がある場合、時価を貸借対照表価額とし、評価差額は営業外</t>
    <phoneticPr fontId="3"/>
  </si>
  <si>
    <t xml:space="preserve"> 　市場価格のあるその他有価証券を多額に保有している場合、時価を貸借対照表</t>
    <phoneticPr fontId="3"/>
  </si>
  <si>
    <t>　 時価が取得価額より著しく下落し、かつ、回復の見込みがない市場価格のある有</t>
    <phoneticPr fontId="3"/>
  </si>
  <si>
    <t xml:space="preserve"> 　その発行会社の財政状態が著しく悪化した市場価格のない株式を保有する場</t>
    <phoneticPr fontId="3"/>
  </si>
  <si>
    <t xml:space="preserve"> 　原価法を採用している棚卸資産で、時価が取得原価より著しく低く、かつ、将来</t>
    <phoneticPr fontId="3"/>
  </si>
  <si>
    <t xml:space="preserve"> 　発注者に生じた特別の事由により施工を中断している工事で代金回収が見込め</t>
    <phoneticPr fontId="3"/>
  </si>
  <si>
    <t>　 施工に着手したものの、契約上の重要な問題等が発生したため代金回収が見込</t>
    <phoneticPr fontId="3"/>
  </si>
  <si>
    <t xml:space="preserve"> 　前払費用と前払金、前受収益と前受金、未払費用と未払金、未収収益と未収金</t>
    <phoneticPr fontId="3"/>
  </si>
  <si>
    <t>　 立替金、仮払金、仮受金等の項目のうち、金額の重要なもの又は当期の費用又</t>
    <phoneticPr fontId="3"/>
  </si>
  <si>
    <t xml:space="preserve"> 　減価償却は経営状況により任意に行うことなく、継続して規則的な償却を行って</t>
    <phoneticPr fontId="3"/>
  </si>
  <si>
    <t>　 適用した耐用年数等が著しく不合理となった固定資産がある場合、耐用年数又</t>
    <phoneticPr fontId="3"/>
  </si>
  <si>
    <t xml:space="preserve"> 　予測することができない減損が生じた固定資産がある場合、相当の減額をしてい</t>
    <phoneticPr fontId="3"/>
  </si>
  <si>
    <t>　 使用状況に大幅な変更があった固定資産がある場合、相当の減額の可能性に</t>
    <phoneticPr fontId="3"/>
  </si>
  <si>
    <t xml:space="preserve"> 　研究開発に該当するソフトウェア制作費がある場合、研究開発費として費用処理</t>
    <phoneticPr fontId="3"/>
  </si>
  <si>
    <t>　 研究開発に該当しない社内利用のソフトウェア制作費がある場合、無形固定資</t>
    <phoneticPr fontId="3"/>
  </si>
  <si>
    <t xml:space="preserve"> 　遊休中の固定資産及び投資目的で保有している固定資産で、時価が５０％以上</t>
    <phoneticPr fontId="3"/>
  </si>
  <si>
    <t>　 時価のあるゴルフ会員権につき、時価が５０％以上下落しているものがある場合、</t>
    <phoneticPr fontId="3"/>
  </si>
  <si>
    <t xml:space="preserve"> 　投資目的で保有している固定資産がある場合、これを有形固定資産から控除し、</t>
    <phoneticPr fontId="3"/>
  </si>
  <si>
    <t xml:space="preserve"> 　資産として計上した繰延資産がある場合、当期の償却を適正に行っている。</t>
    <phoneticPr fontId="3"/>
  </si>
  <si>
    <t xml:space="preserve"> 　金銭債務は網羅的に計上し、債務額を付している。</t>
    <phoneticPr fontId="3"/>
  </si>
  <si>
    <t>　 営業上の債務のうち正常営業循環から外れたものがある場合、これを適正な科</t>
    <phoneticPr fontId="3"/>
  </si>
  <si>
    <t xml:space="preserve"> 　借入金その他営業上の債務以外の債務でその支払期限が１年以内に到来しな</t>
    <phoneticPr fontId="3"/>
  </si>
  <si>
    <t xml:space="preserve"> 　引渡前の工事に係る前受金を受領している場合、未成工事受入金として処理し、</t>
    <phoneticPr fontId="3"/>
  </si>
  <si>
    <t>　 完成工事高を計上していない。ただし、工事進行基準による完成工事高の計上</t>
    <phoneticPr fontId="3"/>
  </si>
  <si>
    <t xml:space="preserve"> 　将来発生する可能性の高い費用又は損失が特定され、発生原因が当期以前に</t>
    <phoneticPr fontId="3"/>
  </si>
  <si>
    <t>　 役員賞与を支給する場合、発生した事業年度の費用として処理している。</t>
    <phoneticPr fontId="3"/>
  </si>
  <si>
    <t xml:space="preserve"> 　引渡を完了した工事につき瑕疵補償契約を締結している場合、完成工事補償引</t>
    <phoneticPr fontId="3"/>
  </si>
  <si>
    <t>　 確定給付型退職給付制度（退職一時金制度、厚生年金基金、適格退職年金</t>
    <phoneticPr fontId="3"/>
  </si>
  <si>
    <t xml:space="preserve"> 　中小企業退職金共済制度、特定退職金共済制度及び確定拠出型年金制度を</t>
    <phoneticPr fontId="3"/>
  </si>
  <si>
    <t xml:space="preserve"> 　法人税、住民税及び事業税は、発生基準により損益計算書に計上している。</t>
    <phoneticPr fontId="3"/>
  </si>
  <si>
    <t>　 期中において中間納付した法人税等がある場合、これを資産から控除し、損益</t>
    <phoneticPr fontId="3"/>
  </si>
  <si>
    <t xml:space="preserve"> 　決算日における未払消費税等（未収消費税等）がある場合、未払金（未収入金）</t>
    <phoneticPr fontId="3"/>
  </si>
  <si>
    <t xml:space="preserve"> 　繰延税金資産を計上している場合、厳格かつ慎重に回収可能性を検討してい</t>
    <phoneticPr fontId="3"/>
  </si>
  <si>
    <t>　 繰延税金資産及び繰延税金負債を計上している場合は、その主な内訳等を注</t>
    <phoneticPr fontId="3"/>
  </si>
  <si>
    <t xml:space="preserve"> 　過去３年以上連続して欠損金が計上されている場合、繰延税金資産を計上して</t>
    <phoneticPr fontId="3"/>
  </si>
  <si>
    <t xml:space="preserve"> 　純資産の部は株主資本と株主資本以外に区分し、株主資本は、資本金、資本剰</t>
    <phoneticPr fontId="3"/>
  </si>
  <si>
    <t>　 収益及び費用については、一会計期問に属するすべての収益とこれに対応す</t>
    <phoneticPr fontId="3"/>
  </si>
  <si>
    <t xml:space="preserve"> 　原則として、収益については実現主義により、費用については発生主義により認</t>
    <phoneticPr fontId="3"/>
  </si>
  <si>
    <t>　 適正な工事収益計上基準（工事完成基準、工事進行基準、部分完成基準等）に</t>
    <phoneticPr fontId="3"/>
  </si>
  <si>
    <t xml:space="preserve"> 　引渡の日として合理的であると認められる日（作業を結了した日、相手方の受入</t>
    <phoneticPr fontId="3"/>
  </si>
  <si>
    <t>　 建設業に係る収益・費用と建設業以外の兼業事業の収益・費用を区分して計上</t>
    <phoneticPr fontId="3"/>
  </si>
  <si>
    <t xml:space="preserve"> 　工事進行基準を適用する工事の範囲（工期、請負金額等）を定め、これに該当</t>
    <phoneticPr fontId="3"/>
  </si>
  <si>
    <t>　 工事進行基準を適用する工事の範囲（工期、請負金額等）を注記している。</t>
    <phoneticPr fontId="3"/>
  </si>
  <si>
    <t xml:space="preserve"> 　工事原価計算の手続きを経た発生工事原価を把握し、これに基づき合理的な工</t>
    <phoneticPr fontId="3"/>
  </si>
  <si>
    <t>　 工事収益に見合う金銭債務「未成工事受入金」を減額し、これと計上した工事収</t>
    <phoneticPr fontId="3"/>
  </si>
  <si>
    <t xml:space="preserve"> 　協同組合から支払いを受ける事業分量配当金がある場合、これを受取利息配当</t>
    <phoneticPr fontId="3"/>
  </si>
  <si>
    <t xml:space="preserve"> 　有利子負債が計上されている場合、支払利息を計上している。</t>
    <phoneticPr fontId="3"/>
  </si>
  <si>
    <t xml:space="preserve"> 　共同施工方式のＪＶに係る資産・負債・収益・費用につき、自社の出資割合に応</t>
    <phoneticPr fontId="3"/>
  </si>
  <si>
    <t>　 分担施工方式のＪＶに係る収益につき、契約金額等の自社の施工割合に応じた</t>
    <phoneticPr fontId="3"/>
  </si>
  <si>
    <t xml:space="preserve"> 　ＪＶを代表して自社が実際に支払った金額と協定原価とが異なることに起因する</t>
    <phoneticPr fontId="3"/>
  </si>
  <si>
    <t xml:space="preserve"> 　重要な会計方針に係る事項について注記している。</t>
    <phoneticPr fontId="3"/>
  </si>
  <si>
    <t>　 会社の財産又は損益の状態を正確に判断するために必要な事項を注記してい</t>
    <phoneticPr fontId="3"/>
  </si>
  <si>
    <t xml:space="preserve"> 　当期において会計方針の変更等があった場合、その内容及び影響額を注記し</t>
    <phoneticPr fontId="3"/>
  </si>
  <si>
    <t>「会社名等」のﾍﾟｰｼﾞと、このﾍﾟｰｼﾞの上部欄外に入力した項目が転記されます。</t>
    <rPh sb="1" eb="4">
      <t>カイシャメイ</t>
    </rPh>
    <rPh sb="4" eb="5">
      <t>ナド</t>
    </rPh>
    <rPh sb="22" eb="23">
      <t>ウエ</t>
    </rPh>
    <rPh sb="23" eb="24">
      <t>ブ</t>
    </rPh>
    <rPh sb="24" eb="26">
      <t>ランガイ</t>
    </rPh>
    <rPh sb="27" eb="29">
      <t>ニュウリョク</t>
    </rPh>
    <rPh sb="31" eb="33">
      <t>コウモク</t>
    </rPh>
    <rPh sb="34" eb="36">
      <t>テンキ</t>
    </rPh>
    <phoneticPr fontId="3"/>
  </si>
  <si>
    <t>この書類を提出できるのは</t>
    <rPh sb="2" eb="4">
      <t>ショルイ</t>
    </rPh>
    <rPh sb="5" eb="7">
      <t>テイシュツ</t>
    </rPh>
    <phoneticPr fontId="3"/>
  </si>
  <si>
    <t>相当に厳密な経理処理をしている会社に限られると思います。</t>
    <rPh sb="0" eb="2">
      <t>ソウトウ</t>
    </rPh>
    <rPh sb="3" eb="5">
      <t>ゲンミツ</t>
    </rPh>
    <rPh sb="6" eb="8">
      <t>ケイリ</t>
    </rPh>
    <rPh sb="8" eb="10">
      <t>ショリ</t>
    </rPh>
    <rPh sb="15" eb="17">
      <t>カイシャ</t>
    </rPh>
    <rPh sb="18" eb="19">
      <t>カギ</t>
    </rPh>
    <rPh sb="23" eb="24">
      <t>オモ</t>
    </rPh>
    <phoneticPr fontId="3"/>
  </si>
  <si>
    <t xml:space="preserve"> 　受取手形割引額及び受取手形裏書譲渡額がある場合、これを注記している。</t>
    <phoneticPr fontId="3"/>
  </si>
  <si>
    <t>　 損失が見込まれる工事がある場合、その損失見込額につき工事損失引当金を計</t>
    <phoneticPr fontId="3"/>
  </si>
  <si>
    <t xml:space="preserve"> 　法人税等の未払額がある場合、これを流動負債に計上している。</t>
    <phoneticPr fontId="3"/>
  </si>
  <si>
    <t>　 実行予算等に基づく、適正な見積り工事原価を算定している。</t>
    <phoneticPr fontId="3"/>
  </si>
  <si>
    <t>じた金額のみを計上し、ＪＶ全体の資産・負債・収益・費用等、他の割合による金額</t>
  </si>
  <si>
    <t>を計上していない。</t>
  </si>
  <si>
    <t>金額を計上し、ＪＶ全体の施工金額等、他の金額を計上していない。</t>
  </si>
  <si>
    <t>利益は、当期の収益または未成工事支出金のマイナスとして処理している。</t>
  </si>
  <si>
    <t>資産の評価基準及び評価方法</t>
  </si>
  <si>
    <t>固定資産の減価償却の方法</t>
  </si>
  <si>
    <t>引当金の計上基準</t>
  </si>
  <si>
    <t>収益及び費用の計上基準</t>
  </si>
  <si>
    <t>ている。</t>
  </si>
  <si>
    <t>建設業の経理が適正に行われたことに係る確認項目</t>
    <phoneticPr fontId="3"/>
  </si>
  <si>
    <t xml:space="preserve">項目 </t>
    <phoneticPr fontId="3"/>
  </si>
  <si>
    <t>内容</t>
  </si>
  <si>
    <t>全体</t>
  </si>
  <si>
    <t>許可(</t>
    <rPh sb="0" eb="2">
      <t>キョカ</t>
    </rPh>
    <phoneticPr fontId="3"/>
  </si>
  <si>
    <t>雇用保険加入の有無</t>
    <rPh sb="0" eb="2">
      <t>コヨウ</t>
    </rPh>
    <rPh sb="2" eb="4">
      <t>ホケン</t>
    </rPh>
    <rPh sb="4" eb="6">
      <t>カニュウ</t>
    </rPh>
    <rPh sb="7" eb="9">
      <t>ウム</t>
    </rPh>
    <phoneticPr fontId="3"/>
  </si>
  <si>
    <t>建設業退職金共済制度加入の有無</t>
    <rPh sb="0" eb="3">
      <t>ケンセツギョウ</t>
    </rPh>
    <rPh sb="3" eb="6">
      <t>タイショクキン</t>
    </rPh>
    <rPh sb="6" eb="8">
      <t>キョウサイ</t>
    </rPh>
    <rPh sb="8" eb="10">
      <t>セイド</t>
    </rPh>
    <rPh sb="10" eb="12">
      <t>カニュウ</t>
    </rPh>
    <rPh sb="13" eb="15">
      <t>ウム</t>
    </rPh>
    <phoneticPr fontId="3"/>
  </si>
  <si>
    <t>法定外労働災害補償制度加入の有無</t>
    <rPh sb="0" eb="2">
      <t>ホウテイ</t>
    </rPh>
    <rPh sb="2" eb="3">
      <t>ガイ</t>
    </rPh>
    <rPh sb="3" eb="5">
      <t>ロウドウ</t>
    </rPh>
    <rPh sb="5" eb="7">
      <t>サイガイ</t>
    </rPh>
    <rPh sb="7" eb="9">
      <t>ホショウ</t>
    </rPh>
    <rPh sb="9" eb="11">
      <t>セイド</t>
    </rPh>
    <rPh sb="11" eb="13">
      <t>カニュウ</t>
    </rPh>
    <rPh sb="14" eb="16">
      <t>ウム</t>
    </rPh>
    <phoneticPr fontId="3"/>
  </si>
  <si>
    <t>別紙三</t>
    <rPh sb="0" eb="2">
      <t>ベッシ</t>
    </rPh>
    <rPh sb="2" eb="3">
      <t>サン</t>
    </rPh>
    <phoneticPr fontId="3"/>
  </si>
  <si>
    <t>当期減価償却実施額</t>
    <rPh sb="0" eb="2">
      <t>トウキ</t>
    </rPh>
    <rPh sb="2" eb="4">
      <t>ゲンカ</t>
    </rPh>
    <rPh sb="4" eb="6">
      <t>ショウキャク</t>
    </rPh>
    <rPh sb="6" eb="8">
      <t>ジッシ</t>
    </rPh>
    <rPh sb="8" eb="9">
      <t>ガク</t>
    </rPh>
    <phoneticPr fontId="3"/>
  </si>
  <si>
    <t>前回の申請の有無</t>
    <rPh sb="0" eb="2">
      <t>ゼンカイ</t>
    </rPh>
    <rPh sb="3" eb="5">
      <t>シンセイ</t>
    </rPh>
    <rPh sb="6" eb="8">
      <t>ウム</t>
    </rPh>
    <phoneticPr fontId="3"/>
  </si>
  <si>
    <t>法人又は個人の別</t>
    <rPh sb="0" eb="2">
      <t>ホウジン</t>
    </rPh>
    <rPh sb="2" eb="3">
      <t>マタ</t>
    </rPh>
    <rPh sb="4" eb="6">
      <t>コジン</t>
    </rPh>
    <rPh sb="7" eb="8">
      <t>ベツ</t>
    </rPh>
    <phoneticPr fontId="3"/>
  </si>
  <si>
    <t>（1.法人　2.個人）</t>
    <rPh sb="3" eb="5">
      <t>ホウジン</t>
    </rPh>
    <rPh sb="8" eb="10">
      <t>コジン</t>
    </rPh>
    <phoneticPr fontId="3"/>
  </si>
  <si>
    <t>処理の区分</t>
    <rPh sb="0" eb="2">
      <t>ショリ</t>
    </rPh>
    <rPh sb="3" eb="5">
      <t>クブン</t>
    </rPh>
    <phoneticPr fontId="3"/>
  </si>
  <si>
    <t>)第</t>
    <rPh sb="1" eb="2">
      <t>ダイ</t>
    </rPh>
    <phoneticPr fontId="3"/>
  </si>
  <si>
    <t>申請時の許可番号</t>
    <rPh sb="0" eb="3">
      <t>シンセイジ</t>
    </rPh>
    <rPh sb="4" eb="6">
      <t>キョカ</t>
    </rPh>
    <rPh sb="6" eb="8">
      <t>バンゴウ</t>
    </rPh>
    <phoneticPr fontId="3"/>
  </si>
  <si>
    <t>登録経営状況分析機関代表者</t>
    <rPh sb="0" eb="2">
      <t>トウロク</t>
    </rPh>
    <rPh sb="2" eb="4">
      <t>ケイエイ</t>
    </rPh>
    <rPh sb="4" eb="6">
      <t>ジョウキョウ</t>
    </rPh>
    <rPh sb="6" eb="8">
      <t>ブンセキ</t>
    </rPh>
    <rPh sb="8" eb="10">
      <t>キカン</t>
    </rPh>
    <rPh sb="10" eb="13">
      <t>ダイヒョウシャ</t>
    </rPh>
    <phoneticPr fontId="3"/>
  </si>
  <si>
    <t>経営状況分析申請書</t>
    <rPh sb="0" eb="2">
      <t>ケイエイ</t>
    </rPh>
    <rPh sb="2" eb="4">
      <t>ジョウキョウ</t>
    </rPh>
    <rPh sb="4" eb="6">
      <t>ブンセキ</t>
    </rPh>
    <rPh sb="6" eb="7">
      <t>サル</t>
    </rPh>
    <rPh sb="7" eb="8">
      <t>ショウ</t>
    </rPh>
    <rPh sb="8" eb="9">
      <t>ショ</t>
    </rPh>
    <phoneticPr fontId="3"/>
  </si>
  <si>
    <t>所属等</t>
    <rPh sb="0" eb="2">
      <t>ショゾク</t>
    </rPh>
    <rPh sb="2" eb="3">
      <t>トウ</t>
    </rPh>
    <phoneticPr fontId="3"/>
  </si>
  <si>
    <t>ファックス番号</t>
    <rPh sb="5" eb="7">
      <t>バンゴウ</t>
    </rPh>
    <phoneticPr fontId="3"/>
  </si>
  <si>
    <t>連絡先</t>
    <rPh sb="0" eb="2">
      <t>レンラク</t>
    </rPh>
    <rPh sb="2" eb="3">
      <t>サキ</t>
    </rPh>
    <phoneticPr fontId="3"/>
  </si>
  <si>
    <t>（備考欄）</t>
    <rPh sb="1" eb="3">
      <t>ビコウ</t>
    </rPh>
    <rPh sb="3" eb="4">
      <t>ラン</t>
    </rPh>
    <phoneticPr fontId="3"/>
  </si>
  <si>
    <t>二以上の兼業事業を営む場合はそれぞれの該当項目に合算して記載すること。</t>
    <rPh sb="0" eb="1">
      <t>ニ</t>
    </rPh>
    <rPh sb="1" eb="3">
      <t>イジョウ</t>
    </rPh>
    <rPh sb="4" eb="6">
      <t>ケンギョウ</t>
    </rPh>
    <rPh sb="6" eb="8">
      <t>ジギョウ</t>
    </rPh>
    <rPh sb="9" eb="10">
      <t>イトナ</t>
    </rPh>
    <rPh sb="11" eb="13">
      <t>バアイ</t>
    </rPh>
    <rPh sb="19" eb="21">
      <t>ガイトウ</t>
    </rPh>
    <rPh sb="21" eb="23">
      <t>コウモク</t>
    </rPh>
    <rPh sb="24" eb="26">
      <t>ガッサン</t>
    </rPh>
    <rPh sb="28" eb="30">
      <t>キサイ</t>
    </rPh>
    <phoneticPr fontId="3"/>
  </si>
  <si>
    <t>△</t>
    <phoneticPr fontId="3"/>
  </si>
  <si>
    <t>（</t>
    <phoneticPr fontId="3"/>
  </si>
  <si>
    <t>）</t>
    <phoneticPr fontId="3"/>
  </si>
  <si>
    <t>「（当期製品製造原価の内訳）」は、当期製品製造原価がある場合に記載すること。</t>
    <rPh sb="2" eb="4">
      <t>トウキ</t>
    </rPh>
    <rPh sb="4" eb="6">
      <t>セイヒン</t>
    </rPh>
    <rPh sb="6" eb="8">
      <t>セイゾウ</t>
    </rPh>
    <rPh sb="8" eb="10">
      <t>ゲンカ</t>
    </rPh>
    <rPh sb="11" eb="13">
      <t>ウチワケ</t>
    </rPh>
    <rPh sb="17" eb="19">
      <t>トウキ</t>
    </rPh>
    <rPh sb="19" eb="21">
      <t>セイヒン</t>
    </rPh>
    <rPh sb="21" eb="23">
      <t>セイゾウ</t>
    </rPh>
    <rPh sb="23" eb="25">
      <t>ゲンカ</t>
    </rPh>
    <rPh sb="28" eb="30">
      <t>バアイ</t>
    </rPh>
    <rPh sb="31" eb="33">
      <t>キサイ</t>
    </rPh>
    <phoneticPr fontId="3"/>
  </si>
  <si>
    <t>「兼業事業売上原価」は損益計算書の兼業事業売上原価に一致すること。</t>
    <rPh sb="1" eb="3">
      <t>ケンギョウ</t>
    </rPh>
    <rPh sb="3" eb="5">
      <t>ジギョウ</t>
    </rPh>
    <rPh sb="5" eb="7">
      <t>ウリアゲ</t>
    </rPh>
    <rPh sb="7" eb="9">
      <t>ゲンカ</t>
    </rPh>
    <rPh sb="11" eb="13">
      <t>ソンエキ</t>
    </rPh>
    <rPh sb="13" eb="16">
      <t>ケイサンショ</t>
    </rPh>
    <rPh sb="17" eb="19">
      <t>ケンギョウ</t>
    </rPh>
    <rPh sb="19" eb="21">
      <t>ジギョウ</t>
    </rPh>
    <rPh sb="21" eb="23">
      <t>ウリアゲ</t>
    </rPh>
    <rPh sb="23" eb="25">
      <t>ゲンカ</t>
    </rPh>
    <rPh sb="26" eb="28">
      <t>イッチ</t>
    </rPh>
    <phoneticPr fontId="3"/>
  </si>
  <si>
    <t>記載すべき金額は、千円未満の端数を切り捨てて表示すること。</t>
    <rPh sb="0" eb="2">
      <t>キサイ</t>
    </rPh>
    <rPh sb="5" eb="7">
      <t>キンガク</t>
    </rPh>
    <rPh sb="9" eb="11">
      <t>センエン</t>
    </rPh>
    <rPh sb="11" eb="13">
      <t>ミマン</t>
    </rPh>
    <rPh sb="14" eb="16">
      <t>ハスウ</t>
    </rPh>
    <rPh sb="17" eb="18">
      <t>キ</t>
    </rPh>
    <rPh sb="19" eb="20">
      <t>ス</t>
    </rPh>
    <rPh sb="22" eb="24">
      <t>ヒョウジ</t>
    </rPh>
    <phoneticPr fontId="3"/>
  </si>
  <si>
    <t>経営状況分析を受けた機関の名称</t>
    <rPh sb="0" eb="2">
      <t>ケイエイ</t>
    </rPh>
    <rPh sb="2" eb="4">
      <t>ジョウキョウ</t>
    </rPh>
    <rPh sb="4" eb="6">
      <t>ブンセキ</t>
    </rPh>
    <rPh sb="7" eb="8">
      <t>ウ</t>
    </rPh>
    <rPh sb="10" eb="12">
      <t>キカン</t>
    </rPh>
    <rPh sb="13" eb="15">
      <t>メイショウ</t>
    </rPh>
    <phoneticPr fontId="3"/>
  </si>
  <si>
    <t>技術職員名簿については別紙二による。</t>
    <rPh sb="0" eb="2">
      <t>ギジュツ</t>
    </rPh>
    <rPh sb="2" eb="4">
      <t>ショクイン</t>
    </rPh>
    <rPh sb="4" eb="6">
      <t>メイボ</t>
    </rPh>
    <rPh sb="11" eb="13">
      <t>ベッシ</t>
    </rPh>
    <rPh sb="13" eb="14">
      <t>2</t>
    </rPh>
    <phoneticPr fontId="3"/>
  </si>
  <si>
    <t>その他の審査項目（社会性等）については別紙三による。</t>
    <rPh sb="2" eb="3">
      <t>タ</t>
    </rPh>
    <rPh sb="4" eb="6">
      <t>シンサ</t>
    </rPh>
    <rPh sb="6" eb="8">
      <t>コウモク</t>
    </rPh>
    <rPh sb="9" eb="13">
      <t>シャカイセイナド</t>
    </rPh>
    <rPh sb="19" eb="21">
      <t>ベッシ</t>
    </rPh>
    <rPh sb="21" eb="22">
      <t>サン</t>
    </rPh>
    <phoneticPr fontId="3"/>
  </si>
  <si>
    <t>再　　審　　査　　を　　求　　め　　る　　理　　由</t>
    <rPh sb="0" eb="1">
      <t>サイ</t>
    </rPh>
    <rPh sb="3" eb="4">
      <t>シン</t>
    </rPh>
    <rPh sb="6" eb="7">
      <t>サ</t>
    </rPh>
    <rPh sb="12" eb="13">
      <t>モト</t>
    </rPh>
    <rPh sb="21" eb="22">
      <t>リ</t>
    </rPh>
    <rPh sb="24" eb="25">
      <t>ヨシ</t>
    </rPh>
    <phoneticPr fontId="3"/>
  </si>
  <si>
    <t>許可を受けている
建設業</t>
    <rPh sb="0" eb="2">
      <t>キョカ</t>
    </rPh>
    <rPh sb="3" eb="4">
      <t>ウ</t>
    </rPh>
    <phoneticPr fontId="3"/>
  </si>
  <si>
    <t>申請等の区分</t>
    <rPh sb="0" eb="2">
      <t>シンセイ</t>
    </rPh>
    <rPh sb="2" eb="3">
      <t>トウ</t>
    </rPh>
    <rPh sb="4" eb="6">
      <t>クブン</t>
    </rPh>
    <phoneticPr fontId="3"/>
  </si>
  <si>
    <t>審査基準日</t>
    <rPh sb="0" eb="2">
      <t>シンサ</t>
    </rPh>
    <rPh sb="2" eb="5">
      <t>キジュンビ</t>
    </rPh>
    <phoneticPr fontId="3"/>
  </si>
  <si>
    <t>申請時の
許可番号</t>
    <rPh sb="0" eb="3">
      <t>シンセイジ</t>
    </rPh>
    <rPh sb="5" eb="7">
      <t>キョカ</t>
    </rPh>
    <rPh sb="7" eb="9">
      <t>バンゴウ</t>
    </rPh>
    <phoneticPr fontId="3"/>
  </si>
  <si>
    <t>請求年月日</t>
    <rPh sb="0" eb="2">
      <t>セイキュウ</t>
    </rPh>
    <rPh sb="2" eb="5">
      <t>ネンガッピ</t>
    </rPh>
    <phoneticPr fontId="3"/>
  </si>
  <si>
    <t>行政庁側記入欄</t>
    <rPh sb="0" eb="3">
      <t>ギョウセイチョウ</t>
    </rPh>
    <rPh sb="3" eb="4">
      <t>ガワ</t>
    </rPh>
    <rPh sb="4" eb="7">
      <t>キニュウラン</t>
    </rPh>
    <phoneticPr fontId="3"/>
  </si>
  <si>
    <t>総合評定値請求書</t>
    <rPh sb="0" eb="2">
      <t>ソウゴウ</t>
    </rPh>
    <rPh sb="2" eb="4">
      <t>ヒョウテイ</t>
    </rPh>
    <rPh sb="4" eb="5">
      <t>アタイ</t>
    </rPh>
    <rPh sb="5" eb="8">
      <t>セイキュウショ</t>
    </rPh>
    <phoneticPr fontId="3"/>
  </si>
  <si>
    <t>(用紙Ａ４)</t>
    <rPh sb="1" eb="3">
      <t>ヨウシ</t>
    </rPh>
    <phoneticPr fontId="3"/>
  </si>
  <si>
    <t>主たる営業所の
所在地市区町村
コード</t>
    <rPh sb="0" eb="1">
      <t>シュ</t>
    </rPh>
    <rPh sb="3" eb="6">
      <t>エイギョウショ</t>
    </rPh>
    <rPh sb="8" eb="11">
      <t>ショザイチ</t>
    </rPh>
    <rPh sb="11" eb="13">
      <t>シク</t>
    </rPh>
    <rPh sb="13" eb="15">
      <t>チョウソン</t>
    </rPh>
    <phoneticPr fontId="3"/>
  </si>
  <si>
    <t>自己資本額</t>
    <rPh sb="0" eb="2">
      <t>ジコ</t>
    </rPh>
    <rPh sb="2" eb="5">
      <t>シホンガク</t>
    </rPh>
    <phoneticPr fontId="3"/>
  </si>
  <si>
    <t>基準決算</t>
    <rPh sb="0" eb="2">
      <t>キジュン</t>
    </rPh>
    <rPh sb="2" eb="4">
      <t>ケッサン</t>
    </rPh>
    <phoneticPr fontId="3"/>
  </si>
  <si>
    <t>兼業事業売上原価</t>
    <rPh sb="6" eb="8">
      <t>ゲンカ</t>
    </rPh>
    <phoneticPr fontId="3"/>
  </si>
  <si>
    <t>期首商品（製品）たな卸高</t>
    <rPh sb="0" eb="2">
      <t>キシュ</t>
    </rPh>
    <rPh sb="2" eb="4">
      <t>ショウヒン</t>
    </rPh>
    <rPh sb="5" eb="7">
      <t>セイヒン</t>
    </rPh>
    <rPh sb="10" eb="11">
      <t>オロシ</t>
    </rPh>
    <rPh sb="11" eb="12">
      <t>ダカ</t>
    </rPh>
    <phoneticPr fontId="3"/>
  </si>
  <si>
    <t>当期商品仕入高</t>
    <rPh sb="0" eb="2">
      <t>トウキ</t>
    </rPh>
    <rPh sb="2" eb="4">
      <t>ショウヒン</t>
    </rPh>
    <rPh sb="4" eb="6">
      <t>シイ</t>
    </rPh>
    <rPh sb="6" eb="7">
      <t>ダカ</t>
    </rPh>
    <phoneticPr fontId="3"/>
  </si>
  <si>
    <t>当期製品製造原価</t>
    <rPh sb="0" eb="2">
      <t>トウキ</t>
    </rPh>
    <rPh sb="2" eb="4">
      <t>セイヒン</t>
    </rPh>
    <rPh sb="4" eb="6">
      <t>セイゾウ</t>
    </rPh>
    <rPh sb="6" eb="8">
      <t>ゲンカ</t>
    </rPh>
    <phoneticPr fontId="3"/>
  </si>
  <si>
    <t>合計</t>
    <rPh sb="0" eb="2">
      <t>ゴウケイ</t>
    </rPh>
    <phoneticPr fontId="3"/>
  </si>
  <si>
    <t>期末商品（製品）たな卸高</t>
    <rPh sb="0" eb="2">
      <t>キマツ</t>
    </rPh>
    <rPh sb="2" eb="4">
      <t>ショウヒン</t>
    </rPh>
    <rPh sb="5" eb="7">
      <t>セイヒン</t>
    </rPh>
    <rPh sb="10" eb="11">
      <t>オロシ</t>
    </rPh>
    <rPh sb="11" eb="12">
      <t>ダカ</t>
    </rPh>
    <phoneticPr fontId="3"/>
  </si>
  <si>
    <t>兼業事業売上原価</t>
    <rPh sb="0" eb="2">
      <t>ケンギョウ</t>
    </rPh>
    <rPh sb="2" eb="4">
      <t>ジギョウ</t>
    </rPh>
    <rPh sb="4" eb="6">
      <t>ウリアゲ</t>
    </rPh>
    <rPh sb="6" eb="8">
      <t>ゲンカ</t>
    </rPh>
    <phoneticPr fontId="3"/>
  </si>
  <si>
    <t>（当期製品製造原価の内訳）</t>
    <rPh sb="1" eb="3">
      <t>トウキ</t>
    </rPh>
    <rPh sb="3" eb="5">
      <t>セイヒン</t>
    </rPh>
    <rPh sb="5" eb="7">
      <t>セイゾウ</t>
    </rPh>
    <rPh sb="7" eb="9">
      <t>ゲンカ</t>
    </rPh>
    <rPh sb="10" eb="12">
      <t>ウチワケ</t>
    </rPh>
    <phoneticPr fontId="3"/>
  </si>
  <si>
    <t>材料費</t>
    <rPh sb="0" eb="2">
      <t>ザイリョウ</t>
    </rPh>
    <rPh sb="2" eb="3">
      <t>ヒ</t>
    </rPh>
    <phoneticPr fontId="3"/>
  </si>
  <si>
    <t>労務費</t>
    <rPh sb="0" eb="3">
      <t>ロウムヒ</t>
    </rPh>
    <phoneticPr fontId="3"/>
  </si>
  <si>
    <t>経費</t>
    <rPh sb="0" eb="2">
      <t>ケイヒ</t>
    </rPh>
    <phoneticPr fontId="3"/>
  </si>
  <si>
    <t>小計（当期総製造費用）</t>
    <rPh sb="0" eb="2">
      <t>ショウケイ</t>
    </rPh>
    <rPh sb="3" eb="5">
      <t>トウキ</t>
    </rPh>
    <rPh sb="5" eb="6">
      <t>ソウ</t>
    </rPh>
    <rPh sb="6" eb="9">
      <t>セイゾウヒ</t>
    </rPh>
    <rPh sb="9" eb="10">
      <t>ヨウ</t>
    </rPh>
    <phoneticPr fontId="3"/>
  </si>
  <si>
    <t>兼業事業売上原価報告書</t>
    <rPh sb="0" eb="2">
      <t>ケンギョウ</t>
    </rPh>
    <rPh sb="2" eb="4">
      <t>ジギョウ</t>
    </rPh>
    <rPh sb="4" eb="6">
      <t>ウリア</t>
    </rPh>
    <rPh sb="6" eb="8">
      <t>ゲンカ</t>
    </rPh>
    <rPh sb="8" eb="11">
      <t>ホウコクショ</t>
    </rPh>
    <phoneticPr fontId="3"/>
  </si>
  <si>
    <t>(うち　外注加工費）</t>
    <rPh sb="4" eb="6">
      <t>ガイチュウ</t>
    </rPh>
    <rPh sb="6" eb="9">
      <t>カコウヒ</t>
    </rPh>
    <phoneticPr fontId="3"/>
  </si>
  <si>
    <t>円単位で入力↓</t>
    <rPh sb="0" eb="1">
      <t>エン</t>
    </rPh>
    <rPh sb="1" eb="3">
      <t>タンイ</t>
    </rPh>
    <rPh sb="4" eb="6">
      <t>ニュウリョク</t>
    </rPh>
    <phoneticPr fontId="3"/>
  </si>
  <si>
    <t>郵 便 番 号</t>
    <rPh sb="0" eb="1">
      <t>ユウ</t>
    </rPh>
    <rPh sb="2" eb="3">
      <t>ビン</t>
    </rPh>
    <rPh sb="4" eb="5">
      <t>バン</t>
    </rPh>
    <rPh sb="6" eb="7">
      <t>ゴウ</t>
    </rPh>
    <phoneticPr fontId="3"/>
  </si>
  <si>
    <t>平成</t>
    <rPh sb="0" eb="2">
      <t>ヘイセイ</t>
    </rPh>
    <phoneticPr fontId="3"/>
  </si>
  <si>
    <t>年</t>
    <rPh sb="0" eb="1">
      <t>ネン</t>
    </rPh>
    <phoneticPr fontId="3"/>
  </si>
  <si>
    <t>月</t>
    <rPh sb="0" eb="1">
      <t>ツキ</t>
    </rPh>
    <phoneticPr fontId="3"/>
  </si>
  <si>
    <t>日</t>
    <rPh sb="0" eb="1">
      <t>ニチ</t>
    </rPh>
    <phoneticPr fontId="3"/>
  </si>
  <si>
    <t>殿</t>
    <rPh sb="0" eb="1">
      <t>ドノ</t>
    </rPh>
    <phoneticPr fontId="3"/>
  </si>
  <si>
    <t>号</t>
    <rPh sb="0" eb="1">
      <t>ゴウ</t>
    </rPh>
    <phoneticPr fontId="3"/>
  </si>
  <si>
    <t>第</t>
    <rPh sb="0" eb="1">
      <t>ダイ</t>
    </rPh>
    <phoneticPr fontId="3"/>
  </si>
  <si>
    <t>項</t>
    <rPh sb="0" eb="1">
      <t>コウ</t>
    </rPh>
    <phoneticPr fontId="3"/>
  </si>
  <si>
    <t>番</t>
    <rPh sb="0" eb="1">
      <t>バン</t>
    </rPh>
    <phoneticPr fontId="3"/>
  </si>
  <si>
    <t>土</t>
    <rPh sb="0" eb="1">
      <t>ツチ</t>
    </rPh>
    <phoneticPr fontId="3"/>
  </si>
  <si>
    <t>建</t>
    <rPh sb="0" eb="1">
      <t>ケン</t>
    </rPh>
    <phoneticPr fontId="3"/>
  </si>
  <si>
    <t>大</t>
    <rPh sb="0" eb="1">
      <t>ダイ</t>
    </rPh>
    <phoneticPr fontId="3"/>
  </si>
  <si>
    <t>左</t>
    <rPh sb="0" eb="1">
      <t>ヒダリ</t>
    </rPh>
    <phoneticPr fontId="3"/>
  </si>
  <si>
    <t>石</t>
    <rPh sb="0" eb="1">
      <t>イシ</t>
    </rPh>
    <phoneticPr fontId="3"/>
  </si>
  <si>
    <t>屋</t>
    <rPh sb="0" eb="1">
      <t>ヤ</t>
    </rPh>
    <phoneticPr fontId="3"/>
  </si>
  <si>
    <t>電</t>
    <rPh sb="0" eb="1">
      <t>デン</t>
    </rPh>
    <phoneticPr fontId="3"/>
  </si>
  <si>
    <t>管</t>
    <rPh sb="0" eb="1">
      <t>カン</t>
    </rPh>
    <phoneticPr fontId="3"/>
  </si>
  <si>
    <t>夕</t>
    <rPh sb="0" eb="1">
      <t>ユウ</t>
    </rPh>
    <phoneticPr fontId="3"/>
  </si>
  <si>
    <t>鋼</t>
    <rPh sb="0" eb="1">
      <t>コウ</t>
    </rPh>
    <phoneticPr fontId="3"/>
  </si>
  <si>
    <t>筋</t>
    <rPh sb="0" eb="1">
      <t>スジ</t>
    </rPh>
    <phoneticPr fontId="3"/>
  </si>
  <si>
    <t>板</t>
    <rPh sb="0" eb="1">
      <t>イタ</t>
    </rPh>
    <phoneticPr fontId="3"/>
  </si>
  <si>
    <t>塗</t>
    <rPh sb="0" eb="1">
      <t>ヌリ</t>
    </rPh>
    <phoneticPr fontId="3"/>
  </si>
  <si>
    <t>防</t>
    <rPh sb="0" eb="1">
      <t>ボウ</t>
    </rPh>
    <phoneticPr fontId="3"/>
  </si>
  <si>
    <t>内</t>
    <rPh sb="0" eb="1">
      <t>ウチ</t>
    </rPh>
    <phoneticPr fontId="3"/>
  </si>
  <si>
    <t>機</t>
    <rPh sb="0" eb="1">
      <t>キ</t>
    </rPh>
    <phoneticPr fontId="3"/>
  </si>
  <si>
    <t>絶</t>
    <rPh sb="0" eb="1">
      <t>ダエ</t>
    </rPh>
    <phoneticPr fontId="3"/>
  </si>
  <si>
    <t>通</t>
    <rPh sb="0" eb="1">
      <t>トオ</t>
    </rPh>
    <phoneticPr fontId="3"/>
  </si>
  <si>
    <t>園</t>
    <rPh sb="0" eb="1">
      <t>エン</t>
    </rPh>
    <phoneticPr fontId="3"/>
  </si>
  <si>
    <t>井</t>
    <rPh sb="0" eb="1">
      <t>セイ</t>
    </rPh>
    <phoneticPr fontId="3"/>
  </si>
  <si>
    <t>具</t>
    <rPh sb="0" eb="1">
      <t>グ</t>
    </rPh>
    <phoneticPr fontId="3"/>
  </si>
  <si>
    <t>水</t>
    <rPh sb="0" eb="1">
      <t>ミズ</t>
    </rPh>
    <phoneticPr fontId="3"/>
  </si>
  <si>
    <t>消</t>
    <rPh sb="0" eb="1">
      <t>ケ</t>
    </rPh>
    <phoneticPr fontId="3"/>
  </si>
  <si>
    <t>清</t>
    <rPh sb="0" eb="1">
      <t>キヨ</t>
    </rPh>
    <phoneticPr fontId="3"/>
  </si>
  <si>
    <t>許可年月日</t>
    <rPh sb="0" eb="2">
      <t>キョカ</t>
    </rPh>
    <rPh sb="2" eb="5">
      <t>ネンガッピ</t>
    </rPh>
    <phoneticPr fontId="3"/>
  </si>
  <si>
    <t>電話番号</t>
    <rPh sb="0" eb="2">
      <t>デンワ</t>
    </rPh>
    <rPh sb="2" eb="4">
      <t>バンゴウ</t>
    </rPh>
    <phoneticPr fontId="3"/>
  </si>
  <si>
    <t>氏名</t>
    <rPh sb="0" eb="2">
      <t>シメイ</t>
    </rPh>
    <phoneticPr fontId="3"/>
  </si>
  <si>
    <t>この申請書及び添付書類の記載事項は、事実に相違ありません。</t>
    <rPh sb="2" eb="5">
      <t>シンセイショ</t>
    </rPh>
    <rPh sb="5" eb="6">
      <t>オヨ</t>
    </rPh>
    <rPh sb="7" eb="9">
      <t>テンプ</t>
    </rPh>
    <rPh sb="9" eb="11">
      <t>ショルイ</t>
    </rPh>
    <rPh sb="12" eb="14">
      <t>キサイ</t>
    </rPh>
    <rPh sb="14" eb="16">
      <t>ジコウ</t>
    </rPh>
    <rPh sb="18" eb="20">
      <t>ジジツ</t>
    </rPh>
    <rPh sb="21" eb="23">
      <t>ソウイ</t>
    </rPh>
    <phoneticPr fontId="3"/>
  </si>
  <si>
    <t>商号又は名称
のフリガナ</t>
    <rPh sb="0" eb="2">
      <t>ショウゴウ</t>
    </rPh>
    <rPh sb="2" eb="3">
      <t>マタ</t>
    </rPh>
    <rPh sb="4" eb="6">
      <t>メイショウ</t>
    </rPh>
    <phoneticPr fontId="3"/>
  </si>
  <si>
    <t>商号又は名称</t>
    <rPh sb="0" eb="1">
      <t>ショウ</t>
    </rPh>
    <rPh sb="1" eb="2">
      <t>ゴウ</t>
    </rPh>
    <rPh sb="2" eb="3">
      <t>マタ</t>
    </rPh>
    <rPh sb="4" eb="6">
      <t>メイショウ</t>
    </rPh>
    <phoneticPr fontId="3"/>
  </si>
  <si>
    <t>主たる営業所の
所在地</t>
    <rPh sb="0" eb="1">
      <t>シュ</t>
    </rPh>
    <rPh sb="3" eb="6">
      <t>エイギョウショ</t>
    </rPh>
    <rPh sb="8" eb="11">
      <t>ショザイチ</t>
    </rPh>
    <phoneticPr fontId="3"/>
  </si>
  <si>
    <t>(千円)</t>
    <rPh sb="1" eb="3">
      <t>センエン</t>
    </rPh>
    <phoneticPr fontId="3"/>
  </si>
  <si>
    <t>申請年月日</t>
    <rPh sb="0" eb="2">
      <t>シンセイ</t>
    </rPh>
    <rPh sb="2" eb="5">
      <t>ネンガッピ</t>
    </rPh>
    <phoneticPr fontId="3"/>
  </si>
  <si>
    <t>1.一般
2.特定</t>
    <rPh sb="2" eb="4">
      <t>イッパン</t>
    </rPh>
    <rPh sb="7" eb="9">
      <t>トクテイ</t>
    </rPh>
    <phoneticPr fontId="3"/>
  </si>
  <si>
    <t>計</t>
    <rPh sb="0" eb="1">
      <t>ケイ</t>
    </rPh>
    <phoneticPr fontId="3"/>
  </si>
  <si>
    <t>代表者又は個人
の氏名のフリガナ</t>
    <rPh sb="0" eb="3">
      <t>ダイヒョウシャ</t>
    </rPh>
    <rPh sb="3" eb="4">
      <t>マタ</t>
    </rPh>
    <rPh sb="5" eb="7">
      <t>コジン</t>
    </rPh>
    <rPh sb="9" eb="11">
      <t>シメイ</t>
    </rPh>
    <phoneticPr fontId="3"/>
  </si>
  <si>
    <t>代表者又は
個人の氏名</t>
    <rPh sb="0" eb="3">
      <t>ダイヒョウシャ</t>
    </rPh>
    <rPh sb="3" eb="4">
      <t>マタ</t>
    </rPh>
    <rPh sb="6" eb="8">
      <t>コジン</t>
    </rPh>
    <rPh sb="9" eb="11">
      <t>シメイ</t>
    </rPh>
    <phoneticPr fontId="3"/>
  </si>
  <si>
    <t>申請者</t>
    <rPh sb="0" eb="3">
      <t>シンセイシャ</t>
    </rPh>
    <phoneticPr fontId="3"/>
  </si>
  <si>
    <t>許可番号</t>
    <rPh sb="0" eb="2">
      <t>キョカ</t>
    </rPh>
    <rPh sb="2" eb="4">
      <t>バンゴウ</t>
    </rPh>
    <phoneticPr fontId="3"/>
  </si>
  <si>
    <t>記載要領</t>
    <rPh sb="0" eb="2">
      <t>キサイ</t>
    </rPh>
    <rPh sb="2" eb="4">
      <t>ヨウリョウ</t>
    </rPh>
    <phoneticPr fontId="3"/>
  </si>
  <si>
    <t>千円</t>
    <rPh sb="0" eb="2">
      <t>センエン</t>
    </rPh>
    <phoneticPr fontId="3"/>
  </si>
  <si>
    <t>般
特</t>
    <rPh sb="0" eb="1">
      <t>ハン</t>
    </rPh>
    <rPh sb="2" eb="3">
      <t>トク</t>
    </rPh>
    <phoneticPr fontId="3"/>
  </si>
  <si>
    <t>頁</t>
    <rPh sb="0" eb="1">
      <t>ページ</t>
    </rPh>
    <phoneticPr fontId="3"/>
  </si>
  <si>
    <t>頁数</t>
    <rPh sb="0" eb="1">
      <t>ページ</t>
    </rPh>
    <rPh sb="1" eb="2">
      <t>スウ</t>
    </rPh>
    <phoneticPr fontId="3"/>
  </si>
  <si>
    <t>(用紙Ａ4)</t>
    <rPh sb="1" eb="3">
      <t>ヨウシ</t>
    </rPh>
    <phoneticPr fontId="3"/>
  </si>
  <si>
    <t>主たる営業所の所在地</t>
    <rPh sb="0" eb="1">
      <t>シュ</t>
    </rPh>
    <rPh sb="3" eb="6">
      <t>エイギョウショ</t>
    </rPh>
    <rPh sb="7" eb="10">
      <t>ショザイチ</t>
    </rPh>
    <phoneticPr fontId="3"/>
  </si>
  <si>
    <t>月～</t>
    <rPh sb="0" eb="1">
      <t>ツキ</t>
    </rPh>
    <phoneticPr fontId="3"/>
  </si>
  <si>
    <t>（千円）</t>
    <rPh sb="1" eb="3">
      <t>センエン</t>
    </rPh>
    <phoneticPr fontId="3"/>
  </si>
  <si>
    <t>その他</t>
    <rPh sb="2" eb="3">
      <t>タ</t>
    </rPh>
    <phoneticPr fontId="3"/>
  </si>
  <si>
    <t>至</t>
    <rPh sb="0" eb="1">
      <t>イタ</t>
    </rPh>
    <phoneticPr fontId="3"/>
  </si>
  <si>
    <t>自</t>
    <rPh sb="0" eb="1">
      <t>ジ</t>
    </rPh>
    <phoneticPr fontId="3"/>
  </si>
  <si>
    <t>工事</t>
    <rPh sb="0" eb="2">
      <t>コウジ</t>
    </rPh>
    <phoneticPr fontId="3"/>
  </si>
  <si>
    <t>（用紙Ａ４）</t>
    <rPh sb="1" eb="3">
      <t>ヨウシ</t>
    </rPh>
    <phoneticPr fontId="3"/>
  </si>
  <si>
    <t>電話番号</t>
    <rPh sb="0" eb="1">
      <t>デン</t>
    </rPh>
    <rPh sb="1" eb="2">
      <t>ハナシ</t>
    </rPh>
    <rPh sb="2" eb="3">
      <t>バン</t>
    </rPh>
    <rPh sb="3" eb="4">
      <t>ゴウ</t>
    </rPh>
    <phoneticPr fontId="3"/>
  </si>
  <si>
    <t>住所</t>
    <rPh sb="0" eb="2">
      <t>ジュウショ</t>
    </rPh>
    <phoneticPr fontId="3"/>
  </si>
  <si>
    <t>会社名</t>
    <rPh sb="0" eb="3">
      <t>カイシャメイ</t>
    </rPh>
    <phoneticPr fontId="3"/>
  </si>
  <si>
    <t>代表者</t>
    <rPh sb="0" eb="3">
      <t>ダイヒョウシャ</t>
    </rPh>
    <phoneticPr fontId="3"/>
  </si>
  <si>
    <t>経営状況分析
を受ける機関</t>
    <rPh sb="0" eb="2">
      <t>ケイエイ</t>
    </rPh>
    <rPh sb="2" eb="4">
      <t>ジョウキョウ</t>
    </rPh>
    <rPh sb="4" eb="6">
      <t>ブンセキ</t>
    </rPh>
    <rPh sb="8" eb="9">
      <t>ウ</t>
    </rPh>
    <rPh sb="11" eb="13">
      <t>キカン</t>
    </rPh>
    <phoneticPr fontId="3"/>
  </si>
  <si>
    <t>期末仕掛品たな卸高</t>
    <rPh sb="0" eb="2">
      <t>キマツ</t>
    </rPh>
    <rPh sb="2" eb="5">
      <t>シカカリヒン</t>
    </rPh>
    <rPh sb="7" eb="8">
      <t>オロシ</t>
    </rPh>
    <rPh sb="8" eb="9">
      <t>ダカ</t>
    </rPh>
    <phoneticPr fontId="3"/>
  </si>
  <si>
    <t>期首仕掛品たな卸高</t>
    <rPh sb="0" eb="2">
      <t>キシュ</t>
    </rPh>
    <rPh sb="2" eb="5">
      <t>シカカリヒン</t>
    </rPh>
    <rPh sb="7" eb="8">
      <t>オロシ</t>
    </rPh>
    <rPh sb="8" eb="9">
      <t>ダカ</t>
    </rPh>
    <phoneticPr fontId="3"/>
  </si>
  <si>
    <t>完成工事高</t>
    <rPh sb="0" eb="2">
      <t>カンセイ</t>
    </rPh>
    <rPh sb="2" eb="4">
      <t>コウジ</t>
    </rPh>
    <rPh sb="4" eb="5">
      <t>ダカ</t>
    </rPh>
    <phoneticPr fontId="3"/>
  </si>
  <si>
    <t>別紙二</t>
    <rPh sb="0" eb="2">
      <t>ベッシ</t>
    </rPh>
    <rPh sb="2" eb="3">
      <t>ニ</t>
    </rPh>
    <phoneticPr fontId="3"/>
  </si>
  <si>
    <t>株</t>
    <rPh sb="0" eb="1">
      <t>カブ</t>
    </rPh>
    <phoneticPr fontId="3"/>
  </si>
  <si>
    <t>申請者</t>
    <rPh sb="0" eb="1">
      <t>サル</t>
    </rPh>
    <rPh sb="1" eb="2">
      <t>ショウ</t>
    </rPh>
    <rPh sb="2" eb="3">
      <t>シャ</t>
    </rPh>
    <phoneticPr fontId="3"/>
  </si>
  <si>
    <t>昭和</t>
    <rPh sb="0" eb="2">
      <t>ショウワ</t>
    </rPh>
    <phoneticPr fontId="3"/>
  </si>
  <si>
    <t>法面処理</t>
    <rPh sb="0" eb="1">
      <t>ノリ</t>
    </rPh>
    <rPh sb="1" eb="2">
      <t>メン</t>
    </rPh>
    <rPh sb="2" eb="4">
      <t>ショリ</t>
    </rPh>
    <phoneticPr fontId="3"/>
  </si>
  <si>
    <t>3</t>
    <phoneticPr fontId="3"/>
  </si>
  <si>
    <t>大臣</t>
    <rPh sb="0" eb="2">
      <t>ダイジン</t>
    </rPh>
    <phoneticPr fontId="3"/>
  </si>
  <si>
    <t>知事</t>
    <rPh sb="0" eb="2">
      <t>チジ</t>
    </rPh>
    <phoneticPr fontId="3"/>
  </si>
  <si>
    <t>国土交通大臣</t>
    <rPh sb="0" eb="2">
      <t>コクド</t>
    </rPh>
    <rPh sb="2" eb="4">
      <t>コウツウ</t>
    </rPh>
    <rPh sb="4" eb="6">
      <t>ダイジン</t>
    </rPh>
    <phoneticPr fontId="3"/>
  </si>
  <si>
    <t>般</t>
    <rPh sb="0" eb="1">
      <t>ハン</t>
    </rPh>
    <phoneticPr fontId="3"/>
  </si>
  <si>
    <t>特</t>
    <rPh sb="0" eb="1">
      <t>トク</t>
    </rPh>
    <phoneticPr fontId="3"/>
  </si>
  <si>
    <t>土木一式</t>
  </si>
  <si>
    <t>建築一式</t>
  </si>
  <si>
    <t>大工</t>
  </si>
  <si>
    <t>040</t>
  </si>
  <si>
    <t>左官</t>
  </si>
  <si>
    <t>050</t>
  </si>
  <si>
    <t>とび・土工・コンクリート</t>
  </si>
  <si>
    <t>石</t>
  </si>
  <si>
    <t>屋根</t>
  </si>
  <si>
    <t>080</t>
  </si>
  <si>
    <t>電気</t>
  </si>
  <si>
    <t>090</t>
  </si>
  <si>
    <t>管</t>
  </si>
  <si>
    <t>100</t>
  </si>
  <si>
    <t>タイル・れんが・ブロック</t>
  </si>
  <si>
    <t>110</t>
  </si>
  <si>
    <t>鋼構造物</t>
  </si>
  <si>
    <t>120</t>
  </si>
  <si>
    <t>鉄筋</t>
  </si>
  <si>
    <t>130</t>
  </si>
  <si>
    <t>140</t>
  </si>
  <si>
    <t>しゅんせつ</t>
  </si>
  <si>
    <t>150</t>
  </si>
  <si>
    <t>板金</t>
  </si>
  <si>
    <t>160</t>
  </si>
  <si>
    <t>ガラス</t>
  </si>
  <si>
    <t>170</t>
  </si>
  <si>
    <t>塗装</t>
  </si>
  <si>
    <t>180</t>
  </si>
  <si>
    <t>防水</t>
  </si>
  <si>
    <t>190</t>
  </si>
  <si>
    <t>内装仕上</t>
  </si>
  <si>
    <t>200</t>
  </si>
  <si>
    <t>機械器具設置</t>
  </si>
  <si>
    <t>210</t>
  </si>
  <si>
    <t>熱絶縁</t>
  </si>
  <si>
    <t>220</t>
  </si>
  <si>
    <t>電気通信</t>
  </si>
  <si>
    <t>230</t>
  </si>
  <si>
    <t>造園</t>
  </si>
  <si>
    <t>240</t>
  </si>
  <si>
    <t>さく井</t>
  </si>
  <si>
    <t>250</t>
  </si>
  <si>
    <t>建具</t>
  </si>
  <si>
    <t>260</t>
  </si>
  <si>
    <t>水道施設</t>
  </si>
  <si>
    <t>270</t>
  </si>
  <si>
    <t>消防施設</t>
  </si>
  <si>
    <t>280</t>
  </si>
  <si>
    <t>鋼橋上部</t>
    <rPh sb="0" eb="1">
      <t>コウ</t>
    </rPh>
    <rPh sb="1" eb="2">
      <t>バシ</t>
    </rPh>
    <rPh sb="2" eb="4">
      <t>ジョウブ</t>
    </rPh>
    <phoneticPr fontId="3"/>
  </si>
  <si>
    <t>契約後ＶＥに係る完成工事高の評価の特例</t>
    <rPh sb="0" eb="3">
      <t>ケイヤクゴ</t>
    </rPh>
    <rPh sb="6" eb="7">
      <t>カカ</t>
    </rPh>
    <rPh sb="8" eb="10">
      <t>カンセイ</t>
    </rPh>
    <rPh sb="10" eb="12">
      <t>コウジ</t>
    </rPh>
    <rPh sb="12" eb="13">
      <t>ダカ</t>
    </rPh>
    <rPh sb="14" eb="16">
      <t>ヒョウカ</t>
    </rPh>
    <rPh sb="17" eb="19">
      <t>トクレイ</t>
    </rPh>
    <phoneticPr fontId="3"/>
  </si>
  <si>
    <t>－</t>
    <phoneticPr fontId="3"/>
  </si>
  <si>
    <t>）</t>
    <phoneticPr fontId="3"/>
  </si>
  <si>
    <t>期間
自</t>
    <rPh sb="0" eb="2">
      <t>キカン</t>
    </rPh>
    <rPh sb="3" eb="4">
      <t>ジ</t>
    </rPh>
    <phoneticPr fontId="3"/>
  </si>
  <si>
    <t>主たる営業所
の郵便番号</t>
    <rPh sb="0" eb="1">
      <t>シュ</t>
    </rPh>
    <rPh sb="3" eb="6">
      <t>エイギョウショ</t>
    </rPh>
    <rPh sb="8" eb="9">
      <t>ユウ</t>
    </rPh>
    <rPh sb="9" eb="10">
      <t>ビン</t>
    </rPh>
    <rPh sb="10" eb="11">
      <t>バン</t>
    </rPh>
    <rPh sb="11" eb="12">
      <t>ゴウ</t>
    </rPh>
    <phoneticPr fontId="3"/>
  </si>
  <si>
    <t>代表者又は個人の氏名</t>
    <rPh sb="0" eb="3">
      <t>ダイヒョウシャ</t>
    </rPh>
    <rPh sb="3" eb="4">
      <t>マタ</t>
    </rPh>
    <rPh sb="5" eb="7">
      <t>コジン</t>
    </rPh>
    <rPh sb="8" eb="10">
      <t>シメイ</t>
    </rPh>
    <phoneticPr fontId="3"/>
  </si>
  <si>
    <t>（1.有　2.無）</t>
    <rPh sb="3" eb="4">
      <t>ア</t>
    </rPh>
    <rPh sb="7" eb="8">
      <t>ナ</t>
    </rPh>
    <phoneticPr fontId="3"/>
  </si>
  <si>
    <t>主たる営業所の所在地
市区町村コード</t>
    <rPh sb="0" eb="1">
      <t>シュ</t>
    </rPh>
    <rPh sb="3" eb="6">
      <t>エイギョウショ</t>
    </rPh>
    <rPh sb="7" eb="10">
      <t>ショザイチ</t>
    </rPh>
    <rPh sb="11" eb="13">
      <t>シク</t>
    </rPh>
    <rPh sb="13" eb="15">
      <t>チョウソン</t>
    </rPh>
    <phoneticPr fontId="3"/>
  </si>
  <si>
    <t>(</t>
    <phoneticPr fontId="3"/>
  </si>
  <si>
    <t>111</t>
    <phoneticPr fontId="3"/>
  </si>
  <si>
    <t>清掃施設</t>
    <phoneticPr fontId="3"/>
  </si>
  <si>
    <t>5</t>
    <phoneticPr fontId="3"/>
  </si>
  <si>
    <t>)</t>
    <phoneticPr fontId="3"/>
  </si>
  <si>
    <t>年月日</t>
    <rPh sb="0" eb="3">
      <t>ネンガッピ</t>
    </rPh>
    <phoneticPr fontId="3"/>
  </si>
  <si>
    <t>許　可</t>
    <rPh sb="0" eb="1">
      <t>モト</t>
    </rPh>
    <rPh sb="2" eb="3">
      <t>カ</t>
    </rPh>
    <phoneticPr fontId="3"/>
  </si>
  <si>
    <t>前回の申請時の許可番号</t>
    <rPh sb="0" eb="2">
      <t>ゼンカイ</t>
    </rPh>
    <rPh sb="3" eb="6">
      <t>シンセイジ</t>
    </rPh>
    <rPh sb="7" eb="9">
      <t>キョカ</t>
    </rPh>
    <rPh sb="9" eb="11">
      <t>バンゴウ</t>
    </rPh>
    <phoneticPr fontId="3"/>
  </si>
  <si>
    <t>氏   　　    名</t>
    <rPh sb="0" eb="1">
      <t>シ</t>
    </rPh>
    <rPh sb="10" eb="11">
      <t>メイ</t>
    </rPh>
    <phoneticPr fontId="3"/>
  </si>
  <si>
    <t>4</t>
    <phoneticPr fontId="3"/>
  </si>
  <si>
    <t>生　 年 　月 　日</t>
    <rPh sb="0" eb="1">
      <t>ショウ</t>
    </rPh>
    <rPh sb="3" eb="4">
      <t>トシ</t>
    </rPh>
    <rPh sb="6" eb="7">
      <t>ツキ</t>
    </rPh>
    <rPh sb="9" eb="10">
      <t>ヒ</t>
    </rPh>
    <phoneticPr fontId="3"/>
  </si>
  <si>
    <t>関東地方整備局長</t>
    <rPh sb="0" eb="2">
      <t>カントウ</t>
    </rPh>
    <rPh sb="2" eb="4">
      <t>チホウ</t>
    </rPh>
    <rPh sb="4" eb="6">
      <t>セイビ</t>
    </rPh>
    <rPh sb="6" eb="8">
      <t>キョクチョウ</t>
    </rPh>
    <phoneticPr fontId="3"/>
  </si>
  <si>
    <t>5</t>
    <phoneticPr fontId="3"/>
  </si>
  <si>
    <t>15</t>
    <phoneticPr fontId="3"/>
  </si>
  <si>
    <t>20</t>
    <phoneticPr fontId="3"/>
  </si>
  <si>
    <t>11</t>
    <phoneticPr fontId="3"/>
  </si>
  <si>
    <t>2</t>
    <phoneticPr fontId="3"/>
  </si>
  <si>
    <t>3</t>
    <phoneticPr fontId="3"/>
  </si>
  <si>
    <t>1</t>
    <phoneticPr fontId="3"/>
  </si>
  <si>
    <t>1</t>
    <phoneticPr fontId="3"/>
  </si>
  <si>
    <t>ガ</t>
    <phoneticPr fontId="3"/>
  </si>
  <si>
    <t>技　 術 　職　 員　 名　 簿</t>
    <rPh sb="0" eb="1">
      <t>ワザ</t>
    </rPh>
    <rPh sb="3" eb="4">
      <t>ジュツ</t>
    </rPh>
    <rPh sb="6" eb="7">
      <t>ショク</t>
    </rPh>
    <rPh sb="9" eb="10">
      <t>イン</t>
    </rPh>
    <rPh sb="12" eb="13">
      <t>メイ</t>
    </rPh>
    <rPh sb="15" eb="16">
      <t>ボ</t>
    </rPh>
    <phoneticPr fontId="3"/>
  </si>
  <si>
    <t>1</t>
    <phoneticPr fontId="3"/>
  </si>
  <si>
    <t>中国地方整備局長</t>
    <rPh sb="0" eb="2">
      <t>チュウゴク</t>
    </rPh>
    <rPh sb="2" eb="4">
      <t>チホウ</t>
    </rPh>
    <rPh sb="4" eb="6">
      <t>セイビ</t>
    </rPh>
    <rPh sb="6" eb="8">
      <t>キョクチョウ</t>
    </rPh>
    <phoneticPr fontId="3"/>
  </si>
  <si>
    <t>四国地方整備局長</t>
    <rPh sb="0" eb="2">
      <t>シコク</t>
    </rPh>
    <rPh sb="2" eb="4">
      <t>チホウ</t>
    </rPh>
    <rPh sb="4" eb="6">
      <t>セイビ</t>
    </rPh>
    <rPh sb="6" eb="8">
      <t>キョクチョウ</t>
    </rPh>
    <phoneticPr fontId="3"/>
  </si>
  <si>
    <t>九州地方整備局長</t>
    <rPh sb="0" eb="2">
      <t>キュウシュウ</t>
    </rPh>
    <rPh sb="2" eb="4">
      <t>チホウ</t>
    </rPh>
    <rPh sb="4" eb="6">
      <t>セイビ</t>
    </rPh>
    <rPh sb="6" eb="8">
      <t>キョクチョウ</t>
    </rPh>
    <phoneticPr fontId="3"/>
  </si>
  <si>
    <t>沖縄総合事務局長</t>
    <rPh sb="0" eb="2">
      <t>オキナワ</t>
    </rPh>
    <rPh sb="2" eb="4">
      <t>ソウゴウ</t>
    </rPh>
    <rPh sb="4" eb="6">
      <t>ジム</t>
    </rPh>
    <rPh sb="6" eb="8">
      <t>キョクチョウ</t>
    </rPh>
    <phoneticPr fontId="3"/>
  </si>
  <si>
    <t>02</t>
  </si>
  <si>
    <t>青森県知事</t>
  </si>
  <si>
    <t>03</t>
  </si>
  <si>
    <t>岩手県知事</t>
  </si>
  <si>
    <t>04</t>
  </si>
  <si>
    <t>宮城県知事</t>
  </si>
  <si>
    <t>05</t>
  </si>
  <si>
    <t>秋田県知事</t>
  </si>
  <si>
    <t>06</t>
  </si>
  <si>
    <t>山形県知事</t>
  </si>
  <si>
    <t>07</t>
  </si>
  <si>
    <t>福島県知事</t>
  </si>
  <si>
    <t>08</t>
  </si>
  <si>
    <t>茨城県知事</t>
  </si>
  <si>
    <t>09</t>
  </si>
  <si>
    <t>栃木県知事</t>
  </si>
  <si>
    <t>10</t>
  </si>
  <si>
    <t>群馬県知事</t>
  </si>
  <si>
    <t>11</t>
  </si>
  <si>
    <t>埼玉県知事</t>
  </si>
  <si>
    <t>12</t>
  </si>
  <si>
    <t>千葉県知事</t>
  </si>
  <si>
    <t>13</t>
  </si>
  <si>
    <t>14</t>
  </si>
  <si>
    <t>神奈川県知事</t>
  </si>
  <si>
    <t>15</t>
  </si>
  <si>
    <t>新潟県知事</t>
  </si>
  <si>
    <t>16</t>
  </si>
  <si>
    <t>富山県知事</t>
  </si>
  <si>
    <t>17</t>
  </si>
  <si>
    <t>石川県知事</t>
  </si>
  <si>
    <t>18</t>
  </si>
  <si>
    <t>福井県知事</t>
  </si>
  <si>
    <t>19</t>
  </si>
  <si>
    <t>山梨県知事</t>
  </si>
  <si>
    <t>20</t>
  </si>
  <si>
    <t>長野県知事</t>
  </si>
  <si>
    <t>21</t>
  </si>
  <si>
    <t>岐阜県知事</t>
  </si>
  <si>
    <t>22</t>
  </si>
  <si>
    <t>静岡県知事</t>
  </si>
  <si>
    <t>23</t>
  </si>
  <si>
    <t>愛知県知事</t>
  </si>
  <si>
    <t>24</t>
  </si>
  <si>
    <t>三重県知事</t>
  </si>
  <si>
    <t>25</t>
  </si>
  <si>
    <t>滋賀県知事</t>
  </si>
  <si>
    <t>26</t>
  </si>
  <si>
    <t>京都府知事</t>
  </si>
  <si>
    <t>27</t>
  </si>
  <si>
    <t>大阪府知事</t>
  </si>
  <si>
    <t>28</t>
  </si>
  <si>
    <t>兵庫県知事</t>
  </si>
  <si>
    <t>29</t>
  </si>
  <si>
    <t>奈良県知事</t>
  </si>
  <si>
    <t>30</t>
  </si>
  <si>
    <t>和歌山県知事</t>
  </si>
  <si>
    <t>31</t>
  </si>
  <si>
    <t>鳥取県知事</t>
  </si>
  <si>
    <t>32</t>
  </si>
  <si>
    <t>島根県知事</t>
  </si>
  <si>
    <t>33</t>
  </si>
  <si>
    <t>岡山県知事</t>
  </si>
  <si>
    <t>34</t>
  </si>
  <si>
    <t>広島県知事</t>
  </si>
  <si>
    <t>35</t>
  </si>
  <si>
    <t>山口県知事</t>
  </si>
  <si>
    <t>36</t>
  </si>
  <si>
    <t>徳島県知事</t>
  </si>
  <si>
    <t>37</t>
  </si>
  <si>
    <t>香川県知事</t>
  </si>
  <si>
    <t>38</t>
  </si>
  <si>
    <t>愛媛県知事</t>
  </si>
  <si>
    <t>39</t>
  </si>
  <si>
    <t>高知県知事</t>
  </si>
  <si>
    <t>40</t>
  </si>
  <si>
    <t>福岡県知事</t>
  </si>
  <si>
    <t>41</t>
  </si>
  <si>
    <t>佐賀県知事</t>
  </si>
  <si>
    <t>42</t>
  </si>
  <si>
    <t>長崎県知事</t>
  </si>
  <si>
    <t>43</t>
  </si>
  <si>
    <t>熊本県知事</t>
  </si>
  <si>
    <t>44</t>
  </si>
  <si>
    <t>大分県知事</t>
  </si>
  <si>
    <t>45</t>
  </si>
  <si>
    <t>宮崎県知事</t>
  </si>
  <si>
    <t>46</t>
  </si>
  <si>
    <t>鹿児島県知事</t>
  </si>
  <si>
    <t>47</t>
  </si>
  <si>
    <t>沖縄県知事</t>
  </si>
  <si>
    <t>ここに入力すると自動的に</t>
    <rPh sb="3" eb="5">
      <t>ニュウリョク</t>
    </rPh>
    <rPh sb="8" eb="11">
      <t>ジドウテキ</t>
    </rPh>
    <phoneticPr fontId="3"/>
  </si>
  <si>
    <t>に反映します</t>
    <rPh sb="1" eb="3">
      <t>ハンエイ</t>
    </rPh>
    <phoneticPr fontId="3"/>
  </si>
  <si>
    <t>フリガナ(全角）</t>
    <rPh sb="5" eb="7">
      <t>ゼンカク</t>
    </rPh>
    <phoneticPr fontId="3"/>
  </si>
  <si>
    <t>ニッポンケンセツ</t>
    <phoneticPr fontId="3"/>
  </si>
  <si>
    <t>パ</t>
    <phoneticPr fontId="3"/>
  </si>
  <si>
    <t>となるように全角で</t>
    <rPh sb="6" eb="8">
      <t>ゼンカク</t>
    </rPh>
    <phoneticPr fontId="3"/>
  </si>
  <si>
    <t>日本建設（株）</t>
    <rPh sb="0" eb="2">
      <t>ニッポン</t>
    </rPh>
    <rPh sb="2" eb="4">
      <t>ケンセツ</t>
    </rPh>
    <rPh sb="5" eb="6">
      <t>カブ</t>
    </rPh>
    <phoneticPr fontId="3"/>
  </si>
  <si>
    <t>（</t>
    <phoneticPr fontId="3"/>
  </si>
  <si>
    <t>となるように</t>
    <phoneticPr fontId="3"/>
  </si>
  <si>
    <t>フリガナ（全角）</t>
    <rPh sb="5" eb="7">
      <t>ゼンカク</t>
    </rPh>
    <phoneticPr fontId="3"/>
  </si>
  <si>
    <t>ニッポン　タロウ</t>
    <phoneticPr fontId="3"/>
  </si>
  <si>
    <t>日本　太郎</t>
    <rPh sb="0" eb="2">
      <t>ニッポン</t>
    </rPh>
    <rPh sb="3" eb="5">
      <t>タロウ</t>
    </rPh>
    <phoneticPr fontId="3"/>
  </si>
  <si>
    <t>03-5321-1111</t>
    <phoneticPr fontId="3"/>
  </si>
  <si>
    <t>市区町村コード(５桁）</t>
    <rPh sb="0" eb="2">
      <t>シク</t>
    </rPh>
    <rPh sb="2" eb="4">
      <t>チョウソン</t>
    </rPh>
    <rPh sb="9" eb="10">
      <t>ケタ</t>
    </rPh>
    <phoneticPr fontId="3"/>
  </si>
  <si>
    <t>13104</t>
    <phoneticPr fontId="3"/>
  </si>
  <si>
    <t>審査基準日（６桁）</t>
    <rPh sb="0" eb="2">
      <t>シンサ</t>
    </rPh>
    <rPh sb="2" eb="4">
      <t>キジュン</t>
    </rPh>
    <rPh sb="4" eb="5">
      <t>ビ</t>
    </rPh>
    <rPh sb="7" eb="8">
      <t>ケタ</t>
    </rPh>
    <phoneticPr fontId="3"/>
  </si>
  <si>
    <t>今回</t>
    <rPh sb="0" eb="2">
      <t>コンカイ</t>
    </rPh>
    <phoneticPr fontId="3"/>
  </si>
  <si>
    <t>大臣知事ｺｰﾄﾞ</t>
    <rPh sb="0" eb="2">
      <t>ダイジン</t>
    </rPh>
    <rPh sb="2" eb="4">
      <t>チジ</t>
    </rPh>
    <phoneticPr fontId="3"/>
  </si>
  <si>
    <t>日許可</t>
    <rPh sb="0" eb="1">
      <t>ニチ</t>
    </rPh>
    <rPh sb="1" eb="3">
      <t>キョカ</t>
    </rPh>
    <phoneticPr fontId="3"/>
  </si>
  <si>
    <t>〃</t>
    <phoneticPr fontId="3"/>
  </si>
  <si>
    <t>前回</t>
    <rPh sb="0" eb="2">
      <t>ゼンカイ</t>
    </rPh>
    <phoneticPr fontId="3"/>
  </si>
  <si>
    <t>2桁</t>
    <rPh sb="1" eb="2">
      <t>ケタ</t>
    </rPh>
    <phoneticPr fontId="3"/>
  </si>
  <si>
    <t>6桁</t>
    <rPh sb="1" eb="2">
      <t>ケタ</t>
    </rPh>
    <phoneticPr fontId="3"/>
  </si>
  <si>
    <t>〒</t>
    <phoneticPr fontId="3"/>
  </si>
  <si>
    <t>コード</t>
    <phoneticPr fontId="3"/>
  </si>
  <si>
    <t>①</t>
    <phoneticPr fontId="3"/>
  </si>
  <si>
    <t>②</t>
    <phoneticPr fontId="3"/>
  </si>
  <si>
    <t>6</t>
    <phoneticPr fontId="3"/>
  </si>
  <si>
    <t>7</t>
    <phoneticPr fontId="3"/>
  </si>
  <si>
    <t>8</t>
    <phoneticPr fontId="3"/>
  </si>
  <si>
    <t>9</t>
    <phoneticPr fontId="3"/>
  </si>
  <si>
    <t>0</t>
    <phoneticPr fontId="3"/>
  </si>
  <si>
    <t>主たる営業所の電話番号</t>
    <phoneticPr fontId="3"/>
  </si>
  <si>
    <t>,</t>
    <phoneticPr fontId="3"/>
  </si>
  <si>
    <t>日本建設株式会社　 (個人事業の場合）日本建設</t>
    <rPh sb="0" eb="2">
      <t>ニホン</t>
    </rPh>
    <rPh sb="2" eb="4">
      <t>ケンセツ</t>
    </rPh>
    <rPh sb="4" eb="8">
      <t>カブシキガイシャ</t>
    </rPh>
    <rPh sb="11" eb="13">
      <t>コジン</t>
    </rPh>
    <rPh sb="13" eb="15">
      <t>ジギョウ</t>
    </rPh>
    <rPh sb="16" eb="18">
      <t>バアイ</t>
    </rPh>
    <rPh sb="19" eb="21">
      <t>ニホン</t>
    </rPh>
    <rPh sb="21" eb="23">
      <t>ケンセツ</t>
    </rPh>
    <phoneticPr fontId="3"/>
  </si>
  <si>
    <t>代表取締役　日本太郎　（個人事業の場合）日本太郎</t>
    <rPh sb="0" eb="2">
      <t>ダイヒョウ</t>
    </rPh>
    <rPh sb="2" eb="5">
      <t>トリシマリヤク</t>
    </rPh>
    <rPh sb="6" eb="8">
      <t>ニホン</t>
    </rPh>
    <rPh sb="8" eb="10">
      <t>タロウ</t>
    </rPh>
    <rPh sb="12" eb="14">
      <t>コジン</t>
    </rPh>
    <rPh sb="14" eb="16">
      <t>ジギョウ</t>
    </rPh>
    <rPh sb="17" eb="19">
      <t>バアイ</t>
    </rPh>
    <rPh sb="20" eb="22">
      <t>ニホン</t>
    </rPh>
    <rPh sb="22" eb="24">
      <t>タロウ</t>
    </rPh>
    <phoneticPr fontId="3"/>
  </si>
  <si>
    <t>【例】</t>
    <rPh sb="1" eb="2">
      <t>レイ</t>
    </rPh>
    <phoneticPr fontId="3"/>
  </si>
  <si>
    <t>姓と名の間を１文字空ける</t>
    <rPh sb="0" eb="1">
      <t>セイ</t>
    </rPh>
    <rPh sb="2" eb="3">
      <t>メイ</t>
    </rPh>
    <rPh sb="4" eb="5">
      <t>アイダ</t>
    </rPh>
    <rPh sb="7" eb="9">
      <t>モジ</t>
    </rPh>
    <rPh sb="9" eb="10">
      <t>ア</t>
    </rPh>
    <phoneticPr fontId="3"/>
  </si>
  <si>
    <t>）</t>
    <phoneticPr fontId="3"/>
  </si>
  <si>
    <t>北海道開発局長</t>
    <rPh sb="0" eb="3">
      <t>ホッカイドウ</t>
    </rPh>
    <rPh sb="3" eb="5">
      <t>カイハツ</t>
    </rPh>
    <rPh sb="5" eb="7">
      <t>キョクチョウ</t>
    </rPh>
    <phoneticPr fontId="3"/>
  </si>
  <si>
    <t>東北地方整備局長</t>
    <rPh sb="0" eb="2">
      <t>トウホク</t>
    </rPh>
    <rPh sb="2" eb="4">
      <t>チホウ</t>
    </rPh>
    <rPh sb="4" eb="6">
      <t>セイビ</t>
    </rPh>
    <rPh sb="6" eb="8">
      <t>キョクチョウ</t>
    </rPh>
    <phoneticPr fontId="3"/>
  </si>
  <si>
    <t>北陸地方整備局長</t>
    <rPh sb="0" eb="2">
      <t>ホクリク</t>
    </rPh>
    <rPh sb="2" eb="4">
      <t>チホウ</t>
    </rPh>
    <rPh sb="4" eb="6">
      <t>セイビ</t>
    </rPh>
    <rPh sb="6" eb="8">
      <t>キョクチョウ</t>
    </rPh>
    <phoneticPr fontId="3"/>
  </si>
  <si>
    <t>中部地方整備局長</t>
    <rPh sb="0" eb="2">
      <t>チュウブ</t>
    </rPh>
    <rPh sb="2" eb="4">
      <t>チホウ</t>
    </rPh>
    <rPh sb="4" eb="6">
      <t>セイビ</t>
    </rPh>
    <rPh sb="6" eb="8">
      <t>キョクチョウ</t>
    </rPh>
    <phoneticPr fontId="3"/>
  </si>
  <si>
    <t>近畿地方整備局長</t>
    <rPh sb="0" eb="2">
      <t>キンキ</t>
    </rPh>
    <rPh sb="2" eb="4">
      <t>チホウ</t>
    </rPh>
    <rPh sb="4" eb="6">
      <t>セイビ</t>
    </rPh>
    <rPh sb="6" eb="8">
      <t>キョクチョウ</t>
    </rPh>
    <phoneticPr fontId="3"/>
  </si>
  <si>
    <t>百万円</t>
    <rPh sb="0" eb="3">
      <t>ヒャクマンエン</t>
    </rPh>
    <phoneticPr fontId="3"/>
  </si>
  <si>
    <t>円</t>
    <rPh sb="0" eb="1">
      <t>エン</t>
    </rPh>
    <phoneticPr fontId="3"/>
  </si>
  <si>
    <t>（カ）等の法人種類のフリガナ不要</t>
    <rPh sb="3" eb="4">
      <t>トウ</t>
    </rPh>
    <rPh sb="5" eb="7">
      <t>ホウジン</t>
    </rPh>
    <rPh sb="7" eb="9">
      <t>シュルイ</t>
    </rPh>
    <rPh sb="14" eb="16">
      <t>フヨウ</t>
    </rPh>
    <phoneticPr fontId="3"/>
  </si>
  <si>
    <t>　　「前回」は許可番号が変わった場合のみ入力。許可年度のみの変更の場合は記入不要。</t>
    <rPh sb="3" eb="5">
      <t>ゼンカイ</t>
    </rPh>
    <rPh sb="7" eb="9">
      <t>キョカ</t>
    </rPh>
    <rPh sb="9" eb="11">
      <t>バンゴウ</t>
    </rPh>
    <rPh sb="12" eb="13">
      <t>カ</t>
    </rPh>
    <rPh sb="16" eb="18">
      <t>バアイ</t>
    </rPh>
    <rPh sb="20" eb="22">
      <t>ニュウリョク</t>
    </rPh>
    <rPh sb="23" eb="25">
      <t>キョカ</t>
    </rPh>
    <rPh sb="25" eb="27">
      <t>ネンド</t>
    </rPh>
    <rPh sb="30" eb="32">
      <t>ヘンコウ</t>
    </rPh>
    <rPh sb="33" eb="35">
      <t>バアイ</t>
    </rPh>
    <rPh sb="36" eb="38">
      <t>キニュウ</t>
    </rPh>
    <rPh sb="38" eb="40">
      <t>フヨウ</t>
    </rPh>
    <phoneticPr fontId="3"/>
  </si>
  <si>
    <t>西新宿２－８－１　（市区町村省略、丁目番地等は「－」）</t>
    <rPh sb="0" eb="3">
      <t>ニシシンジュク</t>
    </rPh>
    <rPh sb="10" eb="12">
      <t>シク</t>
    </rPh>
    <rPh sb="12" eb="14">
      <t>チョウソン</t>
    </rPh>
    <rPh sb="14" eb="16">
      <t>ショウリャク</t>
    </rPh>
    <rPh sb="17" eb="19">
      <t>チョウメ</t>
    </rPh>
    <rPh sb="19" eb="22">
      <t>バンチトウ</t>
    </rPh>
    <phoneticPr fontId="3"/>
  </si>
  <si>
    <t>住所など</t>
    <rPh sb="0" eb="2">
      <t>ジュウショ</t>
    </rPh>
    <phoneticPr fontId="3"/>
  </si>
  <si>
    <t>行政書士さんが使用する場合に入力してください。申請書の右下欄外に複写されます。</t>
    <rPh sb="0" eb="2">
      <t>ギョウセイ</t>
    </rPh>
    <rPh sb="2" eb="4">
      <t>ショシ</t>
    </rPh>
    <rPh sb="7" eb="9">
      <t>シヨウ</t>
    </rPh>
    <rPh sb="11" eb="13">
      <t>バアイ</t>
    </rPh>
    <rPh sb="14" eb="16">
      <t>ニュウリョク</t>
    </rPh>
    <rPh sb="23" eb="25">
      <t>シンセイ</t>
    </rPh>
    <rPh sb="25" eb="26">
      <t>ショ</t>
    </rPh>
    <rPh sb="27" eb="29">
      <t>ミギシタ</t>
    </rPh>
    <rPh sb="29" eb="31">
      <t>ランガイ</t>
    </rPh>
    <rPh sb="32" eb="34">
      <t>フクシャ</t>
    </rPh>
    <phoneticPr fontId="3"/>
  </si>
  <si>
    <t>【例】行政書士　建設太郎</t>
    <rPh sb="1" eb="2">
      <t>レイ</t>
    </rPh>
    <rPh sb="3" eb="5">
      <t>ギョウセイ</t>
    </rPh>
    <rPh sb="5" eb="7">
      <t>ショシ</t>
    </rPh>
    <rPh sb="8" eb="10">
      <t>ケンセツ</t>
    </rPh>
    <rPh sb="10" eb="12">
      <t>タロウ</t>
    </rPh>
    <phoneticPr fontId="3"/>
  </si>
  <si>
    <t>公認会計士等の数</t>
    <rPh sb="0" eb="2">
      <t>コウニン</t>
    </rPh>
    <rPh sb="2" eb="4">
      <t>カイケイ</t>
    </rPh>
    <rPh sb="4" eb="5">
      <t>シ</t>
    </rPh>
    <rPh sb="5" eb="6">
      <t>トウ</t>
    </rPh>
    <rPh sb="7" eb="8">
      <t>カズ</t>
    </rPh>
    <phoneticPr fontId="3"/>
  </si>
  <si>
    <t>二級登録経理試験合格者の数</t>
    <rPh sb="0" eb="2">
      <t>ニキュウ</t>
    </rPh>
    <rPh sb="2" eb="4">
      <t>トウロク</t>
    </rPh>
    <rPh sb="4" eb="6">
      <t>ケイリ</t>
    </rPh>
    <rPh sb="6" eb="8">
      <t>シケン</t>
    </rPh>
    <rPh sb="8" eb="11">
      <t>ゴウカクシャ</t>
    </rPh>
    <rPh sb="12" eb="13">
      <t>カズ</t>
    </rPh>
    <phoneticPr fontId="3"/>
  </si>
  <si>
    <t>防災協定の締結の有無</t>
    <rPh sb="0" eb="2">
      <t>ボウサイ</t>
    </rPh>
    <rPh sb="2" eb="4">
      <t>キョウテイ</t>
    </rPh>
    <rPh sb="5" eb="7">
      <t>テイケツ</t>
    </rPh>
    <rPh sb="8" eb="10">
      <t>ウム</t>
    </rPh>
    <phoneticPr fontId="3"/>
  </si>
  <si>
    <t>防災活動への貢献の状況</t>
    <rPh sb="0" eb="2">
      <t>ボウサイ</t>
    </rPh>
    <rPh sb="2" eb="4">
      <t>カツドウ</t>
    </rPh>
    <rPh sb="6" eb="8">
      <t>コウケン</t>
    </rPh>
    <rPh sb="9" eb="11">
      <t>ジョウキョウ</t>
    </rPh>
    <phoneticPr fontId="3"/>
  </si>
  <si>
    <t>と</t>
    <phoneticPr fontId="3"/>
  </si>
  <si>
    <t>しゅ</t>
    <phoneticPr fontId="3"/>
  </si>
  <si>
    <t>10</t>
    <phoneticPr fontId="3"/>
  </si>
  <si>
    <t>13</t>
    <phoneticPr fontId="3"/>
  </si>
  <si>
    <t>’</t>
    <phoneticPr fontId="3"/>
  </si>
  <si>
    <t>0</t>
    <phoneticPr fontId="3"/>
  </si>
  <si>
    <t>2.2期平均</t>
  </si>
  <si>
    <t>1.基準決算</t>
    <rPh sb="2" eb="4">
      <t>キジュン</t>
    </rPh>
    <rPh sb="4" eb="6">
      <t>ケッサン</t>
    </rPh>
    <phoneticPr fontId="3"/>
  </si>
  <si>
    <t>再　　　審　　　査　　　を　　　求　　　め　　　る　　　事　　　項</t>
    <rPh sb="0" eb="1">
      <t>サイ</t>
    </rPh>
    <rPh sb="4" eb="5">
      <t>シン</t>
    </rPh>
    <rPh sb="8" eb="9">
      <t>サ</t>
    </rPh>
    <rPh sb="16" eb="17">
      <t>モト</t>
    </rPh>
    <rPh sb="28" eb="29">
      <t>コト</t>
    </rPh>
    <rPh sb="32" eb="33">
      <t>コウ</t>
    </rPh>
    <phoneticPr fontId="3"/>
  </si>
  <si>
    <t>（ 9.審査対象建設業）</t>
    <rPh sb="4" eb="6">
      <t>シンサ</t>
    </rPh>
    <rPh sb="6" eb="8">
      <t>タイショウ</t>
    </rPh>
    <rPh sb="8" eb="10">
      <t>ケンセツ</t>
    </rPh>
    <rPh sb="10" eb="11">
      <t>ギョウ</t>
    </rPh>
    <phoneticPr fontId="3"/>
  </si>
  <si>
    <r>
      <t xml:space="preserve">土木事務所コード </t>
    </r>
    <r>
      <rPr>
        <sz val="12"/>
        <rFont val="ＭＳ Ｐ明朝"/>
        <family val="1"/>
        <charset val="128"/>
      </rPr>
      <t>整理番号</t>
    </r>
    <rPh sb="0" eb="2">
      <t>ドボク</t>
    </rPh>
    <rPh sb="2" eb="5">
      <t>ジムショ</t>
    </rPh>
    <rPh sb="9" eb="11">
      <t>セイリ</t>
    </rPh>
    <rPh sb="11" eb="13">
      <t>バンゴウ</t>
    </rPh>
    <phoneticPr fontId="3"/>
  </si>
  <si>
    <t>5</t>
    <phoneticPr fontId="3"/>
  </si>
  <si>
    <t>7</t>
    <phoneticPr fontId="3"/>
  </si>
  <si>
    <t>,</t>
    <phoneticPr fontId="3"/>
  </si>
  <si>
    <t>)</t>
    <phoneticPr fontId="3"/>
  </si>
  <si>
    <t>8</t>
    <phoneticPr fontId="3"/>
  </si>
  <si>
    <t>9</t>
    <phoneticPr fontId="3"/>
  </si>
  <si>
    <t>3</t>
    <phoneticPr fontId="3"/>
  </si>
  <si>
    <t>5</t>
    <phoneticPr fontId="3"/>
  </si>
  <si>
    <t>2</t>
    <phoneticPr fontId="3"/>
  </si>
  <si>
    <r>
      <t>会社名を入れる必要の</t>
    </r>
    <r>
      <rPr>
        <b/>
        <sz val="14"/>
        <color indexed="10"/>
        <rFont val="ＭＳ Ｐゴシック"/>
        <family val="3"/>
        <charset val="128"/>
      </rPr>
      <t>ある</t>
    </r>
    <r>
      <rPr>
        <b/>
        <sz val="14"/>
        <color indexed="12"/>
        <rFont val="ＭＳ Ｐゴシック"/>
        <family val="3"/>
        <charset val="128"/>
      </rPr>
      <t>県はこの様式を使用してください。</t>
    </r>
    <rPh sb="0" eb="2">
      <t>カイシャ</t>
    </rPh>
    <rPh sb="2" eb="3">
      <t>メイ</t>
    </rPh>
    <rPh sb="4" eb="5">
      <t>イ</t>
    </rPh>
    <rPh sb="7" eb="9">
      <t>ヒツヨウ</t>
    </rPh>
    <rPh sb="12" eb="13">
      <t>ケン</t>
    </rPh>
    <rPh sb="16" eb="18">
      <t>ヨウシキ</t>
    </rPh>
    <rPh sb="19" eb="21">
      <t>シヨウ</t>
    </rPh>
    <phoneticPr fontId="3"/>
  </si>
  <si>
    <r>
      <t>会社名を入れる必要の</t>
    </r>
    <r>
      <rPr>
        <b/>
        <sz val="14"/>
        <color indexed="10"/>
        <rFont val="ＭＳ Ｐゴシック"/>
        <family val="3"/>
        <charset val="128"/>
      </rPr>
      <t>ない</t>
    </r>
    <r>
      <rPr>
        <b/>
        <sz val="14"/>
        <color indexed="12"/>
        <rFont val="ＭＳ Ｐゴシック"/>
        <family val="3"/>
        <charset val="128"/>
      </rPr>
      <t>県はこの様式を使用してください。</t>
    </r>
    <rPh sb="0" eb="2">
      <t>カイシャ</t>
    </rPh>
    <rPh sb="2" eb="3">
      <t>メイ</t>
    </rPh>
    <rPh sb="4" eb="5">
      <t>イ</t>
    </rPh>
    <rPh sb="7" eb="9">
      <t>ヒツヨウ</t>
    </rPh>
    <rPh sb="12" eb="13">
      <t>ケン</t>
    </rPh>
    <rPh sb="16" eb="18">
      <t>ヨウシキ</t>
    </rPh>
    <rPh sb="19" eb="21">
      <t>シヨウ</t>
    </rPh>
    <phoneticPr fontId="3"/>
  </si>
  <si>
    <t>審査対象事業年度</t>
    <rPh sb="0" eb="2">
      <t>シンサ</t>
    </rPh>
    <rPh sb="2" eb="4">
      <t>タイショウ</t>
    </rPh>
    <phoneticPr fontId="3"/>
  </si>
  <si>
    <t>審査対象事業年度の
前審査対象事業年度</t>
    <rPh sb="0" eb="2">
      <t>シンサ</t>
    </rPh>
    <rPh sb="2" eb="4">
      <t>タイショウ</t>
    </rPh>
    <rPh sb="10" eb="11">
      <t>マエ</t>
    </rPh>
    <rPh sb="11" eb="13">
      <t>シンサ</t>
    </rPh>
    <rPh sb="13" eb="15">
      <t>タイショウ</t>
    </rPh>
    <phoneticPr fontId="3"/>
  </si>
  <si>
    <t>審査対象事業年度の
前々審査対象事業年度</t>
    <rPh sb="0" eb="2">
      <t>シンサ</t>
    </rPh>
    <rPh sb="2" eb="4">
      <t>タイショウ</t>
    </rPh>
    <rPh sb="10" eb="11">
      <t>マエ</t>
    </rPh>
    <rPh sb="12" eb="14">
      <t>シンサ</t>
    </rPh>
    <rPh sb="14" eb="16">
      <t>タイショウ</t>
    </rPh>
    <phoneticPr fontId="3"/>
  </si>
  <si>
    <t>経営規模等評価再審査申立書</t>
    <rPh sb="0" eb="2">
      <t>ケイエイ</t>
    </rPh>
    <rPh sb="2" eb="4">
      <t>キボ</t>
    </rPh>
    <rPh sb="4" eb="5">
      <t>トウ</t>
    </rPh>
    <rPh sb="5" eb="7">
      <t>ヒョウカ</t>
    </rPh>
    <rPh sb="7" eb="8">
      <t>サイ</t>
    </rPh>
    <rPh sb="8" eb="10">
      <t>シンサ</t>
    </rPh>
    <rPh sb="10" eb="12">
      <t>モウシタテ</t>
    </rPh>
    <rPh sb="12" eb="13">
      <t>ショ</t>
    </rPh>
    <phoneticPr fontId="3"/>
  </si>
  <si>
    <t>建設業法第27条の28の規定により、経営規模等評価の再審査の申立をします。</t>
    <rPh sb="0" eb="2">
      <t>ケンセツ</t>
    </rPh>
    <rPh sb="2" eb="4">
      <t>ギョウホウ</t>
    </rPh>
    <rPh sb="4" eb="5">
      <t>ダイ</t>
    </rPh>
    <rPh sb="7" eb="8">
      <t>ジョウ</t>
    </rPh>
    <rPh sb="12" eb="14">
      <t>キテイ</t>
    </rPh>
    <rPh sb="18" eb="20">
      <t>ケイエイ</t>
    </rPh>
    <rPh sb="20" eb="22">
      <t>キボ</t>
    </rPh>
    <rPh sb="22" eb="23">
      <t>トウ</t>
    </rPh>
    <rPh sb="23" eb="25">
      <t>ヒョウカ</t>
    </rPh>
    <rPh sb="26" eb="27">
      <t>サイ</t>
    </rPh>
    <rPh sb="27" eb="29">
      <t>シンサ</t>
    </rPh>
    <rPh sb="30" eb="32">
      <t>モウシタテ</t>
    </rPh>
    <phoneticPr fontId="3"/>
  </si>
  <si>
    <t>建設業法第27条の29第1項の規定により、総合評定値の請求をします。</t>
    <rPh sb="0" eb="2">
      <t>ケンセツ</t>
    </rPh>
    <rPh sb="2" eb="4">
      <t>ギョウホウ</t>
    </rPh>
    <rPh sb="4" eb="5">
      <t>ダイ</t>
    </rPh>
    <rPh sb="7" eb="8">
      <t>ジョウ</t>
    </rPh>
    <rPh sb="11" eb="12">
      <t>ダイ</t>
    </rPh>
    <rPh sb="13" eb="14">
      <t>コウ</t>
    </rPh>
    <rPh sb="15" eb="17">
      <t>キテイ</t>
    </rPh>
    <rPh sb="21" eb="23">
      <t>ソウゴウ</t>
    </rPh>
    <rPh sb="23" eb="25">
      <t>ヒョウテイ</t>
    </rPh>
    <rPh sb="25" eb="26">
      <t>アタイ</t>
    </rPh>
    <rPh sb="27" eb="29">
      <t>セイキュウ</t>
    </rPh>
    <phoneticPr fontId="3"/>
  </si>
  <si>
    <t>代表者又は個人の氏
名のフリガナ</t>
    <rPh sb="0" eb="3">
      <t>ダイヒョウシャ</t>
    </rPh>
    <rPh sb="3" eb="4">
      <t>マタ</t>
    </rPh>
    <rPh sb="5" eb="7">
      <t>コジン</t>
    </rPh>
    <rPh sb="8" eb="9">
      <t>シ</t>
    </rPh>
    <rPh sb="10" eb="11">
      <t>メイ</t>
    </rPh>
    <phoneticPr fontId="3"/>
  </si>
  <si>
    <t>経営規模等評価等
対象建設業</t>
    <rPh sb="0" eb="2">
      <t>ケイエイ</t>
    </rPh>
    <rPh sb="2" eb="4">
      <t>キボ</t>
    </rPh>
    <rPh sb="4" eb="5">
      <t>トウ</t>
    </rPh>
    <rPh sb="5" eb="7">
      <t>ヒョウカ</t>
    </rPh>
    <rPh sb="7" eb="8">
      <t>ナド</t>
    </rPh>
    <rPh sb="9" eb="11">
      <t>タイショウ</t>
    </rPh>
    <rPh sb="11" eb="14">
      <t>ケンセツギョウ</t>
    </rPh>
    <phoneticPr fontId="3"/>
  </si>
  <si>
    <t>審査対象</t>
    <rPh sb="0" eb="2">
      <t>シンサ</t>
    </rPh>
    <rPh sb="2" eb="4">
      <t>タイショウ</t>
    </rPh>
    <phoneticPr fontId="3"/>
  </si>
  <si>
    <t>直前の審</t>
    <rPh sb="0" eb="2">
      <t>チョクゼン</t>
    </rPh>
    <rPh sb="3" eb="4">
      <t>シン</t>
    </rPh>
    <phoneticPr fontId="3"/>
  </si>
  <si>
    <t>査基準日</t>
    <rPh sb="0" eb="1">
      <t>サ</t>
    </rPh>
    <rPh sb="1" eb="4">
      <t>キジュンビ</t>
    </rPh>
    <phoneticPr fontId="3"/>
  </si>
  <si>
    <t>登録経営状況
分析機関番号</t>
    <rPh sb="0" eb="2">
      <t>トウロク</t>
    </rPh>
    <rPh sb="2" eb="4">
      <t>ケイエイ</t>
    </rPh>
    <rPh sb="4" eb="6">
      <t>ジョウキョウ</t>
    </rPh>
    <rPh sb="7" eb="9">
      <t>ブンセキ</t>
    </rPh>
    <rPh sb="9" eb="11">
      <t>キカン</t>
    </rPh>
    <rPh sb="11" eb="13">
      <t>バンゴウ</t>
    </rPh>
    <phoneticPr fontId="3"/>
  </si>
  <si>
    <t>連絡先</t>
    <rPh sb="0" eb="3">
      <t>レンラクサキ</t>
    </rPh>
    <phoneticPr fontId="3"/>
  </si>
  <si>
    <t>所属等</t>
    <rPh sb="0" eb="3">
      <t>ショゾクトウ</t>
    </rPh>
    <phoneticPr fontId="3"/>
  </si>
  <si>
    <t>ほ装</t>
    <phoneticPr fontId="3"/>
  </si>
  <si>
    <t>行政書士、行政書士法人名</t>
    <rPh sb="0" eb="2">
      <t>ギョウセイ</t>
    </rPh>
    <rPh sb="2" eb="4">
      <t>ショシ</t>
    </rPh>
    <rPh sb="5" eb="7">
      <t>ギョウセイ</t>
    </rPh>
    <rPh sb="7" eb="9">
      <t>ショシ</t>
    </rPh>
    <rPh sb="9" eb="11">
      <t>ホウジン</t>
    </rPh>
    <rPh sb="11" eb="12">
      <t>メイ</t>
    </rPh>
    <phoneticPr fontId="3"/>
  </si>
  <si>
    <t>電話番号、行政書士法人の行政書士名など</t>
    <rPh sb="0" eb="2">
      <t>デンワ</t>
    </rPh>
    <rPh sb="2" eb="4">
      <t>バンゴウ</t>
    </rPh>
    <rPh sb="5" eb="7">
      <t>ギョウセイ</t>
    </rPh>
    <rPh sb="7" eb="9">
      <t>ショシ</t>
    </rPh>
    <rPh sb="9" eb="11">
      <t>ホウジン</t>
    </rPh>
    <rPh sb="12" eb="14">
      <t>ギョウセイ</t>
    </rPh>
    <rPh sb="14" eb="16">
      <t>ショシ</t>
    </rPh>
    <rPh sb="16" eb="17">
      <t>メイ</t>
    </rPh>
    <phoneticPr fontId="3"/>
  </si>
  <si>
    <t>ここに
直接入力
できません
「会社名等」の
ページで入力</t>
    <rPh sb="4" eb="6">
      <t>チョクセツ</t>
    </rPh>
    <rPh sb="6" eb="8">
      <t>ニュウリョク</t>
    </rPh>
    <rPh sb="17" eb="20">
      <t>カイシャメイ</t>
    </rPh>
    <rPh sb="20" eb="21">
      <t>トウ</t>
    </rPh>
    <rPh sb="28" eb="30">
      <t>ニュウリョク</t>
    </rPh>
    <phoneticPr fontId="3"/>
  </si>
  <si>
    <t>←表示単位</t>
    <rPh sb="1" eb="3">
      <t>ヒョウジ</t>
    </rPh>
    <rPh sb="3" eb="5">
      <t>タンイ</t>
    </rPh>
    <phoneticPr fontId="3"/>
  </si>
  <si>
    <t>前期減価償却実施額</t>
    <rPh sb="0" eb="2">
      <t>ゼンキ</t>
    </rPh>
    <rPh sb="2" eb="4">
      <t>ゲンカ</t>
    </rPh>
    <rPh sb="4" eb="6">
      <t>ショウキャク</t>
    </rPh>
    <rPh sb="6" eb="8">
      <t>ジッシ</t>
    </rPh>
    <rPh sb="8" eb="9">
      <t>ガク</t>
    </rPh>
    <phoneticPr fontId="3"/>
  </si>
  <si>
    <t>1.法人
2.個人</t>
    <rPh sb="2" eb="4">
      <t>ホウジン</t>
    </rPh>
    <rPh sb="7" eb="9">
      <t>コジン</t>
    </rPh>
    <phoneticPr fontId="3"/>
  </si>
  <si>
    <t>（2期平均）</t>
    <rPh sb="2" eb="3">
      <t>キ</t>
    </rPh>
    <rPh sb="3" eb="5">
      <t>ヘイキン</t>
    </rPh>
    <phoneticPr fontId="3"/>
  </si>
  <si>
    <t>利益額</t>
    <rPh sb="0" eb="2">
      <t>リエキ</t>
    </rPh>
    <rPh sb="2" eb="3">
      <t>ガク</t>
    </rPh>
    <phoneticPr fontId="3"/>
  </si>
  <si>
    <t>10</t>
    <phoneticPr fontId="3"/>
  </si>
  <si>
    <t>利益額（利払前税引前償却前利益）</t>
    <rPh sb="0" eb="2">
      <t>リエキ</t>
    </rPh>
    <rPh sb="2" eb="3">
      <t>ガク</t>
    </rPh>
    <rPh sb="4" eb="6">
      <t>リバラ</t>
    </rPh>
    <rPh sb="6" eb="7">
      <t>マエ</t>
    </rPh>
    <rPh sb="7" eb="9">
      <t>ゼイビキ</t>
    </rPh>
    <rPh sb="9" eb="10">
      <t>マエ</t>
    </rPh>
    <rPh sb="10" eb="12">
      <t>ショウキャク</t>
    </rPh>
    <rPh sb="12" eb="13">
      <t>マエ</t>
    </rPh>
    <rPh sb="13" eb="15">
      <t>リエキ</t>
    </rPh>
    <phoneticPr fontId="3"/>
  </si>
  <si>
    <t>= 営業利益+減価償却実施額</t>
    <phoneticPr fontId="3"/>
  </si>
  <si>
    <t>審査対象事業年度</t>
    <rPh sb="0" eb="2">
      <t>シンサ</t>
    </rPh>
    <rPh sb="2" eb="4">
      <t>タイショウ</t>
    </rPh>
    <rPh sb="4" eb="5">
      <t>ジ</t>
    </rPh>
    <rPh sb="5" eb="6">
      <t>ギョウ</t>
    </rPh>
    <rPh sb="6" eb="8">
      <t>ネンド</t>
    </rPh>
    <phoneticPr fontId="3"/>
  </si>
  <si>
    <t>審査対象事業年度の前審査対象事業年度</t>
    <rPh sb="0" eb="2">
      <t>シンサ</t>
    </rPh>
    <rPh sb="2" eb="4">
      <t>タイショウ</t>
    </rPh>
    <rPh sb="4" eb="5">
      <t>ジ</t>
    </rPh>
    <rPh sb="5" eb="6">
      <t>ギョウ</t>
    </rPh>
    <rPh sb="6" eb="8">
      <t>ネンド</t>
    </rPh>
    <rPh sb="9" eb="10">
      <t>ゼン</t>
    </rPh>
    <rPh sb="10" eb="12">
      <t>シンサ</t>
    </rPh>
    <rPh sb="12" eb="14">
      <t>タイショウ</t>
    </rPh>
    <rPh sb="14" eb="18">
      <t>ジギョウネンド</t>
    </rPh>
    <phoneticPr fontId="3"/>
  </si>
  <si>
    <t>営業利益</t>
    <rPh sb="0" eb="2">
      <t>エイギョウ</t>
    </rPh>
    <rPh sb="2" eb="4">
      <t>リエキ</t>
    </rPh>
    <phoneticPr fontId="3"/>
  </si>
  <si>
    <t>減価償却</t>
    <rPh sb="0" eb="2">
      <t>ゲンカ</t>
    </rPh>
    <rPh sb="2" eb="4">
      <t>ショウキャク</t>
    </rPh>
    <phoneticPr fontId="3"/>
  </si>
  <si>
    <t>実 施 額</t>
    <rPh sb="0" eb="1">
      <t>ジツ</t>
    </rPh>
    <rPh sb="2" eb="3">
      <t>シ</t>
    </rPh>
    <rPh sb="4" eb="5">
      <t>ガク</t>
    </rPh>
    <phoneticPr fontId="3"/>
  </si>
  <si>
    <t>技術職員数</t>
    <rPh sb="0" eb="2">
      <t>ギジュツ</t>
    </rPh>
    <rPh sb="2" eb="4">
      <t>ショクイン</t>
    </rPh>
    <rPh sb="4" eb="5">
      <t>スウ</t>
    </rPh>
    <phoneticPr fontId="3"/>
  </si>
  <si>
    <t xml:space="preserve"> (人)</t>
    <rPh sb="2" eb="3">
      <t>ニン</t>
    </rPh>
    <phoneticPr fontId="3"/>
  </si>
  <si>
    <t>工事種類別完成工事高、工事種類別元請完成工事高については別紙一による。</t>
    <rPh sb="0" eb="2">
      <t>コウジ</t>
    </rPh>
    <rPh sb="2" eb="5">
      <t>シュルイベツ</t>
    </rPh>
    <rPh sb="5" eb="7">
      <t>カンセイ</t>
    </rPh>
    <rPh sb="7" eb="9">
      <t>コウジ</t>
    </rPh>
    <rPh sb="9" eb="10">
      <t>ダカ</t>
    </rPh>
    <rPh sb="11" eb="13">
      <t>コウジ</t>
    </rPh>
    <rPh sb="13" eb="15">
      <t>シュルイ</t>
    </rPh>
    <rPh sb="15" eb="16">
      <t>ベツ</t>
    </rPh>
    <rPh sb="16" eb="17">
      <t>モト</t>
    </rPh>
    <rPh sb="17" eb="18">
      <t>ウ</t>
    </rPh>
    <rPh sb="18" eb="20">
      <t>カンセイ</t>
    </rPh>
    <rPh sb="20" eb="22">
      <t>コウジ</t>
    </rPh>
    <rPh sb="22" eb="23">
      <t>ダカ</t>
    </rPh>
    <rPh sb="28" eb="30">
      <t>ベッシ</t>
    </rPh>
    <rPh sb="30" eb="31">
      <t>1</t>
    </rPh>
    <phoneticPr fontId="3"/>
  </si>
  <si>
    <t>完成工事高計算表</t>
    <rPh sb="0" eb="2">
      <t>カンセイ</t>
    </rPh>
    <rPh sb="2" eb="4">
      <t>コウジ</t>
    </rPh>
    <rPh sb="4" eb="5">
      <t>ダカ</t>
    </rPh>
    <rPh sb="5" eb="7">
      <t>ケイサン</t>
    </rPh>
    <rPh sb="7" eb="8">
      <t>ヒョウ</t>
    </rPh>
    <phoneticPr fontId="3"/>
  </si>
  <si>
    <t>審査対象事業</t>
    <rPh sb="0" eb="2">
      <t>シンサ</t>
    </rPh>
    <rPh sb="2" eb="4">
      <t>タイショウ</t>
    </rPh>
    <phoneticPr fontId="3"/>
  </si>
  <si>
    <t>年度の前審査</t>
    <rPh sb="0" eb="2">
      <t>ネンド</t>
    </rPh>
    <rPh sb="3" eb="4">
      <t>ゼン</t>
    </rPh>
    <rPh sb="4" eb="6">
      <t>シンサ</t>
    </rPh>
    <phoneticPr fontId="3"/>
  </si>
  <si>
    <t>対象事業年度</t>
    <rPh sb="0" eb="2">
      <t>タイショウ</t>
    </rPh>
    <rPh sb="4" eb="6">
      <t>ネンド</t>
    </rPh>
    <phoneticPr fontId="3"/>
  </si>
  <si>
    <t>年度の前々審査</t>
    <rPh sb="0" eb="2">
      <t>ネンド</t>
    </rPh>
    <rPh sb="3" eb="4">
      <t>ゼン</t>
    </rPh>
    <rPh sb="5" eb="7">
      <t>シンサ</t>
    </rPh>
    <phoneticPr fontId="3"/>
  </si>
  <si>
    <t>元請完成工事高計算表</t>
    <rPh sb="0" eb="2">
      <t>モトウケ</t>
    </rPh>
    <rPh sb="2" eb="4">
      <t>カンセイ</t>
    </rPh>
    <rPh sb="4" eb="6">
      <t>コウジ</t>
    </rPh>
    <rPh sb="6" eb="7">
      <t>ダカ</t>
    </rPh>
    <rPh sb="7" eb="9">
      <t>ケイサン</t>
    </rPh>
    <rPh sb="9" eb="10">
      <t>ヒョウ</t>
    </rPh>
    <phoneticPr fontId="3"/>
  </si>
  <si>
    <t>工事の種類</t>
    <rPh sb="0" eb="2">
      <t>コウジ</t>
    </rPh>
    <rPh sb="3" eb="5">
      <t>シュルイ</t>
    </rPh>
    <phoneticPr fontId="3"/>
  </si>
  <si>
    <t>審査対象事業年度の</t>
    <rPh sb="0" eb="2">
      <t>シンサ</t>
    </rPh>
    <rPh sb="2" eb="4">
      <t>タイショウ</t>
    </rPh>
    <rPh sb="6" eb="8">
      <t>ネンド</t>
    </rPh>
    <phoneticPr fontId="3"/>
  </si>
  <si>
    <t>前審査対象事業年度</t>
    <rPh sb="0" eb="1">
      <t>ゼン</t>
    </rPh>
    <rPh sb="1" eb="3">
      <t>シンサ</t>
    </rPh>
    <rPh sb="3" eb="5">
      <t>タイショウ</t>
    </rPh>
    <rPh sb="7" eb="9">
      <t>ネンド</t>
    </rPh>
    <phoneticPr fontId="3"/>
  </si>
  <si>
    <t>前々審査対象事業年度</t>
    <rPh sb="0" eb="1">
      <t>ゼン</t>
    </rPh>
    <rPh sb="2" eb="4">
      <t>シンサ</t>
    </rPh>
    <rPh sb="4" eb="6">
      <t>タイショウ</t>
    </rPh>
    <rPh sb="8" eb="10">
      <t>ネンド</t>
    </rPh>
    <phoneticPr fontId="3"/>
  </si>
  <si>
    <t>業　種</t>
    <rPh sb="0" eb="1">
      <t>ギョウ</t>
    </rPh>
    <rPh sb="2" eb="3">
      <t>タネ</t>
    </rPh>
    <phoneticPr fontId="3"/>
  </si>
  <si>
    <t>　（千円）</t>
    <rPh sb="2" eb="4">
      <t>センエン</t>
    </rPh>
    <phoneticPr fontId="3"/>
  </si>
  <si>
    <t>元請完成工事高</t>
    <rPh sb="0" eb="2">
      <t>モトウケ</t>
    </rPh>
    <rPh sb="2" eb="4">
      <t>カンセイ</t>
    </rPh>
    <rPh sb="4" eb="6">
      <t>コウジ</t>
    </rPh>
    <rPh sb="6" eb="7">
      <t>ダカ</t>
    </rPh>
    <phoneticPr fontId="3"/>
  </si>
  <si>
    <t>（　1.　有　　　2.　無　）</t>
    <rPh sb="5" eb="6">
      <t>ア</t>
    </rPh>
    <rPh sb="12" eb="13">
      <t>ム</t>
    </rPh>
    <phoneticPr fontId="3"/>
  </si>
  <si>
    <t>計算基準の区分</t>
    <rPh sb="0" eb="2">
      <t>ケイサン</t>
    </rPh>
    <rPh sb="2" eb="4">
      <t>キジュン</t>
    </rPh>
    <rPh sb="5" eb="7">
      <t>クブン</t>
    </rPh>
    <phoneticPr fontId="3"/>
  </si>
  <si>
    <t>工事種類別完成工事高</t>
    <rPh sb="0" eb="2">
      <t>コウジ</t>
    </rPh>
    <rPh sb="2" eb="4">
      <t>シュルイ</t>
    </rPh>
    <rPh sb="4" eb="5">
      <t>ベツ</t>
    </rPh>
    <rPh sb="5" eb="7">
      <t>カンセイ</t>
    </rPh>
    <rPh sb="7" eb="9">
      <t>コウジ</t>
    </rPh>
    <rPh sb="9" eb="10">
      <t>ダカ</t>
    </rPh>
    <phoneticPr fontId="3"/>
  </si>
  <si>
    <t>工事種類別元請完成工事高</t>
    <rPh sb="0" eb="2">
      <t>コウジ</t>
    </rPh>
    <rPh sb="2" eb="4">
      <t>シュルイ</t>
    </rPh>
    <rPh sb="4" eb="5">
      <t>ベツ</t>
    </rPh>
    <rPh sb="5" eb="6">
      <t>モト</t>
    </rPh>
    <rPh sb="6" eb="7">
      <t>ウ</t>
    </rPh>
    <rPh sb="7" eb="9">
      <t>カンセイ</t>
    </rPh>
    <rPh sb="9" eb="11">
      <t>コウジ</t>
    </rPh>
    <rPh sb="11" eb="12">
      <t>ダカ</t>
    </rPh>
    <phoneticPr fontId="3"/>
  </si>
  <si>
    <t>別紙一</t>
    <rPh sb="0" eb="2">
      <t>ベッシ</t>
    </rPh>
    <rPh sb="2" eb="3">
      <t>イチ</t>
    </rPh>
    <phoneticPr fontId="3"/>
  </si>
  <si>
    <t>審査対象事業年度</t>
    <phoneticPr fontId="3"/>
  </si>
  <si>
    <t>(</t>
    <phoneticPr fontId="3"/>
  </si>
  <si>
    <t>1. 2年平均</t>
    <phoneticPr fontId="3"/>
  </si>
  <si>
    <t>)</t>
    <phoneticPr fontId="3"/>
  </si>
  <si>
    <t>2. 3年平均</t>
    <phoneticPr fontId="3"/>
  </si>
  <si>
    <t>コード</t>
    <phoneticPr fontId="3"/>
  </si>
  <si>
    <t>'</t>
    <phoneticPr fontId="3"/>
  </si>
  <si>
    <t>'</t>
    <phoneticPr fontId="3"/>
  </si>
  <si>
    <t>010</t>
    <phoneticPr fontId="3"/>
  </si>
  <si>
    <t>011</t>
    <phoneticPr fontId="3"/>
  </si>
  <si>
    <t>020</t>
    <phoneticPr fontId="3"/>
  </si>
  <si>
    <t>030</t>
    <phoneticPr fontId="3"/>
  </si>
  <si>
    <t>051</t>
    <phoneticPr fontId="3"/>
  </si>
  <si>
    <t>060</t>
    <phoneticPr fontId="3"/>
  </si>
  <si>
    <t>070</t>
    <phoneticPr fontId="3"/>
  </si>
  <si>
    <t>111</t>
    <phoneticPr fontId="3"/>
  </si>
  <si>
    <t>合　計</t>
    <rPh sb="0" eb="1">
      <t>ゴウ</t>
    </rPh>
    <rPh sb="2" eb="3">
      <t>ケイ</t>
    </rPh>
    <phoneticPr fontId="3"/>
  </si>
  <si>
    <r>
      <t>会社名を入れる必要の</t>
    </r>
    <r>
      <rPr>
        <b/>
        <sz val="11"/>
        <color indexed="10"/>
        <rFont val="ＭＳ Ｐゴシック"/>
        <family val="3"/>
        <charset val="128"/>
      </rPr>
      <t>ある</t>
    </r>
    <r>
      <rPr>
        <b/>
        <sz val="11"/>
        <color indexed="12"/>
        <rFont val="ＭＳ Ｐゴシック"/>
        <family val="3"/>
        <charset val="128"/>
      </rPr>
      <t>県はこの様式を使用してください。　</t>
    </r>
    <r>
      <rPr>
        <b/>
        <sz val="14"/>
        <color indexed="10"/>
        <rFont val="ＭＳ Ｐゴシック"/>
        <family val="3"/>
        <charset val="128"/>
      </rPr>
      <t/>
    </r>
    <rPh sb="0" eb="2">
      <t>カイシャ</t>
    </rPh>
    <rPh sb="2" eb="3">
      <t>メイ</t>
    </rPh>
    <rPh sb="4" eb="5">
      <t>イ</t>
    </rPh>
    <rPh sb="7" eb="9">
      <t>ヒツヨウ</t>
    </rPh>
    <rPh sb="12" eb="13">
      <t>ケン</t>
    </rPh>
    <rPh sb="16" eb="18">
      <t>ヨウシキ</t>
    </rPh>
    <rPh sb="19" eb="21">
      <t>シヨウ</t>
    </rPh>
    <phoneticPr fontId="3"/>
  </si>
  <si>
    <r>
      <t>会社名を入れる必要の</t>
    </r>
    <r>
      <rPr>
        <b/>
        <sz val="11"/>
        <color indexed="10"/>
        <rFont val="ＭＳ Ｐゴシック"/>
        <family val="3"/>
        <charset val="128"/>
      </rPr>
      <t>ない</t>
    </r>
    <r>
      <rPr>
        <b/>
        <sz val="11"/>
        <color indexed="12"/>
        <rFont val="ＭＳ Ｐゴシック"/>
        <family val="3"/>
        <charset val="128"/>
      </rPr>
      <t>県はこの様式を使用してください。　</t>
    </r>
    <r>
      <rPr>
        <b/>
        <sz val="14"/>
        <color indexed="10"/>
        <rFont val="ＭＳ Ｐゴシック"/>
        <family val="3"/>
        <charset val="128"/>
      </rPr>
      <t/>
    </r>
    <rPh sb="0" eb="2">
      <t>カイシャ</t>
    </rPh>
    <rPh sb="2" eb="3">
      <t>メイ</t>
    </rPh>
    <rPh sb="4" eb="5">
      <t>イ</t>
    </rPh>
    <rPh sb="7" eb="9">
      <t>ヒツヨウ</t>
    </rPh>
    <rPh sb="12" eb="13">
      <t>ケン</t>
    </rPh>
    <rPh sb="16" eb="18">
      <t>ヨウシキ</t>
    </rPh>
    <rPh sb="19" eb="21">
      <t>シヨウ</t>
    </rPh>
    <phoneticPr fontId="3"/>
  </si>
  <si>
    <t>講</t>
    <rPh sb="0" eb="1">
      <t>コウ</t>
    </rPh>
    <phoneticPr fontId="3"/>
  </si>
  <si>
    <t>習</t>
    <rPh sb="0" eb="1">
      <t>ナライ</t>
    </rPh>
    <phoneticPr fontId="3"/>
  </si>
  <si>
    <t>受</t>
    <rPh sb="0" eb="1">
      <t>ジュ</t>
    </rPh>
    <phoneticPr fontId="3"/>
  </si>
  <si>
    <t>通番</t>
    <rPh sb="0" eb="1">
      <t>ツウ</t>
    </rPh>
    <rPh sb="1" eb="2">
      <t>バン</t>
    </rPh>
    <phoneticPr fontId="3"/>
  </si>
  <si>
    <t>コード</t>
    <phoneticPr fontId="3"/>
  </si>
  <si>
    <t>コード</t>
    <phoneticPr fontId="3"/>
  </si>
  <si>
    <t>業 種</t>
    <rPh sb="0" eb="1">
      <t>ギョウ</t>
    </rPh>
    <rPh sb="2" eb="3">
      <t>タネ</t>
    </rPh>
    <phoneticPr fontId="3"/>
  </si>
  <si>
    <t>退職一時金制度若しくは企業年金制度導入の有無</t>
    <rPh sb="0" eb="2">
      <t>タイショク</t>
    </rPh>
    <rPh sb="2" eb="5">
      <t>イチジキン</t>
    </rPh>
    <rPh sb="5" eb="7">
      <t>セイド</t>
    </rPh>
    <rPh sb="7" eb="8">
      <t>モ</t>
    </rPh>
    <rPh sb="11" eb="13">
      <t>キギョウ</t>
    </rPh>
    <rPh sb="13" eb="15">
      <t>ネンキン</t>
    </rPh>
    <rPh sb="15" eb="17">
      <t>セイド</t>
    </rPh>
    <rPh sb="17" eb="19">
      <t>ドウニュウ</t>
    </rPh>
    <rPh sb="20" eb="22">
      <t>ウム</t>
    </rPh>
    <phoneticPr fontId="3"/>
  </si>
  <si>
    <t>建設業の経理の状況</t>
    <rPh sb="0" eb="3">
      <t>ケンセツギョウ</t>
    </rPh>
    <rPh sb="4" eb="6">
      <t>ケイリ</t>
    </rPh>
    <rPh sb="7" eb="9">
      <t>ジョウキョウ</t>
    </rPh>
    <phoneticPr fontId="3"/>
  </si>
  <si>
    <t>(年）</t>
    <rPh sb="1" eb="2">
      <t>ネン</t>
    </rPh>
    <phoneticPr fontId="3"/>
  </si>
  <si>
    <t>営業年数</t>
    <rPh sb="0" eb="2">
      <t>エイギョウ</t>
    </rPh>
    <rPh sb="2" eb="4">
      <t>ネンスウ</t>
    </rPh>
    <phoneticPr fontId="3"/>
  </si>
  <si>
    <t>初めて許可（登録)を受けた年月日</t>
    <rPh sb="0" eb="1">
      <t>ハジ</t>
    </rPh>
    <rPh sb="3" eb="5">
      <t>キョカ</t>
    </rPh>
    <rPh sb="6" eb="8">
      <t>トウロク</t>
    </rPh>
    <rPh sb="10" eb="11">
      <t>ウ</t>
    </rPh>
    <rPh sb="13" eb="16">
      <t>ネンガッピ</t>
    </rPh>
    <phoneticPr fontId="3"/>
  </si>
  <si>
    <t>休業等期間</t>
    <rPh sb="0" eb="2">
      <t>キュウギョウ</t>
    </rPh>
    <rPh sb="2" eb="3">
      <t>ナド</t>
    </rPh>
    <rPh sb="3" eb="5">
      <t>キカン</t>
    </rPh>
    <phoneticPr fontId="3"/>
  </si>
  <si>
    <t>営業停止処分の有無</t>
    <rPh sb="0" eb="2">
      <t>エイギョウ</t>
    </rPh>
    <rPh sb="2" eb="4">
      <t>テイシ</t>
    </rPh>
    <rPh sb="4" eb="6">
      <t>ショブン</t>
    </rPh>
    <rPh sb="7" eb="9">
      <t>ウム</t>
    </rPh>
    <phoneticPr fontId="3"/>
  </si>
  <si>
    <t>〔1.有、2.無、3.適用除外〕</t>
    <rPh sb="3" eb="4">
      <t>ユウ</t>
    </rPh>
    <rPh sb="7" eb="8">
      <t>ム</t>
    </rPh>
    <rPh sb="11" eb="13">
      <t>テキヨウ</t>
    </rPh>
    <rPh sb="13" eb="15">
      <t>ジョガイ</t>
    </rPh>
    <phoneticPr fontId="3"/>
  </si>
  <si>
    <t>〔1.有、2.無〕</t>
    <rPh sb="3" eb="4">
      <t>ア</t>
    </rPh>
    <rPh sb="7" eb="8">
      <t>ナ</t>
    </rPh>
    <phoneticPr fontId="3"/>
  </si>
  <si>
    <t>指示処分の有無</t>
    <rPh sb="0" eb="2">
      <t>シジ</t>
    </rPh>
    <rPh sb="2" eb="4">
      <t>ショブン</t>
    </rPh>
    <rPh sb="5" eb="7">
      <t>ウム</t>
    </rPh>
    <phoneticPr fontId="3"/>
  </si>
  <si>
    <t>監査の受審状況</t>
    <rPh sb="0" eb="2">
      <t>カンサ</t>
    </rPh>
    <rPh sb="3" eb="4">
      <t>ウケ</t>
    </rPh>
    <rPh sb="4" eb="5">
      <t>シン</t>
    </rPh>
    <rPh sb="5" eb="7">
      <t>ジョウキョウ</t>
    </rPh>
    <phoneticPr fontId="3"/>
  </si>
  <si>
    <t>1.会計監査人の設置、 2.会計参与の設置、</t>
    <rPh sb="2" eb="4">
      <t>カイケイ</t>
    </rPh>
    <rPh sb="4" eb="6">
      <t>カンサ</t>
    </rPh>
    <rPh sb="6" eb="7">
      <t>ニン</t>
    </rPh>
    <rPh sb="8" eb="10">
      <t>セッチ</t>
    </rPh>
    <rPh sb="14" eb="16">
      <t>カイケイ</t>
    </rPh>
    <rPh sb="16" eb="18">
      <t>サンヨ</t>
    </rPh>
    <rPh sb="19" eb="21">
      <t>セッチ</t>
    </rPh>
    <phoneticPr fontId="3"/>
  </si>
  <si>
    <t>3.経理処理の適正を確認した旨の書類の提出、 4.無</t>
    <rPh sb="2" eb="4">
      <t>ケイリ</t>
    </rPh>
    <rPh sb="4" eb="6">
      <t>ショリ</t>
    </rPh>
    <rPh sb="7" eb="9">
      <t>テキセイ</t>
    </rPh>
    <rPh sb="10" eb="12">
      <t>カクニン</t>
    </rPh>
    <rPh sb="14" eb="15">
      <t>ムネ</t>
    </rPh>
    <rPh sb="16" eb="18">
      <t>ショルイ</t>
    </rPh>
    <rPh sb="19" eb="21">
      <t>テイシュツ</t>
    </rPh>
    <rPh sb="25" eb="26">
      <t>ム</t>
    </rPh>
    <phoneticPr fontId="3"/>
  </si>
  <si>
    <t>審査対象事業年度の前審査対象事業年度</t>
    <rPh sb="0" eb="2">
      <t>シンサ</t>
    </rPh>
    <rPh sb="2" eb="4">
      <t>タイショウ</t>
    </rPh>
    <rPh sb="4" eb="5">
      <t>ジ</t>
    </rPh>
    <rPh sb="5" eb="6">
      <t>ギョウ</t>
    </rPh>
    <rPh sb="6" eb="8">
      <t>ネンド</t>
    </rPh>
    <rPh sb="9" eb="10">
      <t>ゼン</t>
    </rPh>
    <rPh sb="10" eb="12">
      <t>シンサ</t>
    </rPh>
    <rPh sb="12" eb="14">
      <t>タイショウ</t>
    </rPh>
    <rPh sb="14" eb="15">
      <t>ジ</t>
    </rPh>
    <rPh sb="15" eb="16">
      <t>ギョウ</t>
    </rPh>
    <rPh sb="16" eb="18">
      <t>ネンド</t>
    </rPh>
    <phoneticPr fontId="3"/>
  </si>
  <si>
    <t>研究開発の状況</t>
    <rPh sb="0" eb="2">
      <t>ケンキュウ</t>
    </rPh>
    <rPh sb="2" eb="4">
      <t>カイハツ</t>
    </rPh>
    <rPh sb="5" eb="7">
      <t>ジョウキョウ</t>
    </rPh>
    <phoneticPr fontId="3"/>
  </si>
  <si>
    <t>研究開発費 （2期平均）</t>
    <rPh sb="0" eb="2">
      <t>ケンキュウ</t>
    </rPh>
    <rPh sb="2" eb="5">
      <t>カイハツヒ</t>
    </rPh>
    <rPh sb="8" eb="9">
      <t>キ</t>
    </rPh>
    <rPh sb="9" eb="11">
      <t>ヘイキン</t>
    </rPh>
    <phoneticPr fontId="3"/>
  </si>
  <si>
    <t>か月</t>
    <rPh sb="1" eb="2">
      <t>ツキ</t>
    </rPh>
    <phoneticPr fontId="3"/>
  </si>
  <si>
    <t>法令遵守の状況</t>
    <rPh sb="0" eb="2">
      <t>ホウレイ</t>
    </rPh>
    <rPh sb="2" eb="4">
      <t>ジュンシュ</t>
    </rPh>
    <rPh sb="5" eb="7">
      <t>ジョウキョウ</t>
    </rPh>
    <phoneticPr fontId="3"/>
  </si>
  <si>
    <t>単独決算又は
連結決算の別</t>
    <rPh sb="0" eb="2">
      <t>タンドク</t>
    </rPh>
    <rPh sb="2" eb="4">
      <t>ケッサン</t>
    </rPh>
    <rPh sb="4" eb="5">
      <t>マタ</t>
    </rPh>
    <rPh sb="7" eb="9">
      <t>レンケツ</t>
    </rPh>
    <rPh sb="9" eb="11">
      <t>ケッサン</t>
    </rPh>
    <rPh sb="12" eb="13">
      <t>ベツ</t>
    </rPh>
    <phoneticPr fontId="3"/>
  </si>
  <si>
    <t>（1.単独決算　2.連結決算）</t>
    <rPh sb="3" eb="5">
      <t>タンドク</t>
    </rPh>
    <rPh sb="5" eb="7">
      <t>ケッサン</t>
    </rPh>
    <rPh sb="10" eb="12">
      <t>レンケツ</t>
    </rPh>
    <rPh sb="12" eb="14">
      <t>ケッサン</t>
    </rPh>
    <phoneticPr fontId="3"/>
  </si>
  <si>
    <t>1</t>
    <phoneticPr fontId="3"/>
  </si>
  <si>
    <t>2</t>
    <phoneticPr fontId="3"/>
  </si>
  <si>
    <t>3</t>
    <phoneticPr fontId="3"/>
  </si>
  <si>
    <t>4</t>
    <phoneticPr fontId="3"/>
  </si>
  <si>
    <t>5</t>
    <phoneticPr fontId="3"/>
  </si>
  <si>
    <t>6</t>
    <phoneticPr fontId="3"/>
  </si>
  <si>
    <t>7</t>
    <phoneticPr fontId="3"/>
  </si>
  <si>
    <t>8</t>
    <phoneticPr fontId="3"/>
  </si>
  <si>
    <t>9</t>
    <phoneticPr fontId="3"/>
  </si>
  <si>
    <t>2</t>
    <phoneticPr fontId="3"/>
  </si>
  <si>
    <t>0</t>
    <phoneticPr fontId="3"/>
  </si>
  <si>
    <t>建設業法第27条の24第2項の規定により、経営に関する客観的事項の審査のうち経営状況の分析の申請をします。</t>
    <rPh sb="0" eb="2">
      <t>ケンセツ</t>
    </rPh>
    <rPh sb="2" eb="4">
      <t>ギョウホウ</t>
    </rPh>
    <rPh sb="4" eb="5">
      <t>ダイ</t>
    </rPh>
    <rPh sb="7" eb="8">
      <t>ジョウ</t>
    </rPh>
    <rPh sb="11" eb="12">
      <t>ダイ</t>
    </rPh>
    <rPh sb="13" eb="14">
      <t>コウ</t>
    </rPh>
    <rPh sb="15" eb="17">
      <t>キテイ</t>
    </rPh>
    <rPh sb="21" eb="23">
      <t>ケイエイ</t>
    </rPh>
    <rPh sb="24" eb="25">
      <t>カン</t>
    </rPh>
    <rPh sb="27" eb="30">
      <t>キャッカンテキ</t>
    </rPh>
    <rPh sb="30" eb="32">
      <t>ジコウ</t>
    </rPh>
    <rPh sb="33" eb="35">
      <t>シンサ</t>
    </rPh>
    <rPh sb="38" eb="40">
      <t>ケイエイ</t>
    </rPh>
    <rPh sb="40" eb="42">
      <t>ジョウキョウ</t>
    </rPh>
    <rPh sb="43" eb="45">
      <t>ブンセキ</t>
    </rPh>
    <rPh sb="46" eb="48">
      <t>シンセイ</t>
    </rPh>
    <phoneticPr fontId="3"/>
  </si>
  <si>
    <t>-</t>
    <phoneticPr fontId="3"/>
  </si>
  <si>
    <t xml:space="preserve">様式第２号 </t>
    <phoneticPr fontId="3"/>
  </si>
  <si>
    <t>（用紙Ａ４）</t>
  </si>
  <si>
    <t>経理処理の適正を確認した旨の書類</t>
  </si>
  <si>
    <t>商号又は名称</t>
  </si>
  <si>
    <t>所属・役職</t>
  </si>
  <si>
    <t xml:space="preserve">氏 名 </t>
    <phoneticPr fontId="3"/>
  </si>
  <si>
    <t>以上</t>
  </si>
  <si>
    <t>年</t>
  </si>
  <si>
    <t>月</t>
  </si>
  <si>
    <t>日までの第</t>
  </si>
  <si>
    <t>期</t>
    <rPh sb="0" eb="1">
      <t>キ</t>
    </rPh>
    <phoneticPr fontId="3"/>
  </si>
  <si>
    <t>事業年度</t>
    <rPh sb="0" eb="1">
      <t>ジ</t>
    </rPh>
    <rPh sb="1" eb="2">
      <t>ギョウ</t>
    </rPh>
    <rPh sb="2" eb="4">
      <t>ネンド</t>
    </rPh>
    <phoneticPr fontId="3"/>
  </si>
  <si>
    <t>別添</t>
    <rPh sb="0" eb="2">
      <t>ベッテン</t>
    </rPh>
    <phoneticPr fontId="3"/>
  </si>
  <si>
    <t>次の科目については、詳細に検証し不適切なものが含まれていないことを確認し</t>
  </si>
  <si>
    <t>た。</t>
  </si>
  <si>
    <t>受取手形、完成工事未収入金等の営業債権</t>
  </si>
  <si>
    <t>未成工事支出金等の棚卸資産</t>
  </si>
  <si>
    <t>貸付金等の金銭債権</t>
  </si>
  <si>
    <t>借入金等の金銭債務</t>
  </si>
  <si>
    <t>完成工事高、兼業事業売上高</t>
  </si>
  <si>
    <t>完成工事原価、兼業事業売上原価</t>
  </si>
  <si>
    <t>支払利息等の金融費用</t>
  </si>
  <si>
    <t>他の資産の部に表示している。</t>
  </si>
  <si>
    <t>合、これを投資その他の資産の部に表示している。</t>
  </si>
  <si>
    <t>貸倒損失</t>
  </si>
  <si>
    <t>貸倒引当金</t>
  </si>
  <si>
    <t>失を計上し債権金額から控除している。</t>
  </si>
  <si>
    <t>当金として計上している。</t>
  </si>
  <si>
    <t>上区分して表示している。</t>
  </si>
  <si>
    <t>及び関連会社株式、その他有価証券に区分して評価している。</t>
  </si>
  <si>
    <t>損益としている。</t>
  </si>
  <si>
    <t>価額とし、評価差額は洗替方式に基づき、全部純資産直入法又は部分純資産直</t>
  </si>
  <si>
    <t>入法により処理している。</t>
  </si>
  <si>
    <t>価証券（売買目的有価証券を除く。）を保有する場合、これを時価で評価し、評価</t>
  </si>
  <si>
    <t>差額は特別損失に計上している。</t>
  </si>
  <si>
    <t>合、これについて相当の減額をし、評価差額は当期の損失として処理している。</t>
  </si>
  <si>
    <t>回復の見込みがないものがある場合、これを時価で評価している。</t>
  </si>
  <si>
    <t>ないものがある場合、この工事に係る原価を損失として計上し、未成工事支出金か</t>
  </si>
  <si>
    <t>ら控除している。</t>
  </si>
  <si>
    <t>めない工事がある場合、この工事に係る原価を損失として計上し、未成工事支出</t>
  </si>
  <si>
    <t>金から控除している。</t>
  </si>
  <si>
    <t>は、それぞれ区別し、適正に処理している。</t>
  </si>
  <si>
    <t>は収益とすべきものがある場合、適正に処理している。</t>
  </si>
  <si>
    <t>いる。</t>
  </si>
  <si>
    <t>は残存価額を修正し、これに基づいて過年度の減価償却累計額を修正し、修正</t>
  </si>
  <si>
    <t>額を特別損失に計上している。</t>
  </si>
  <si>
    <t>る。</t>
  </si>
  <si>
    <t>ついて検討している。</t>
  </si>
  <si>
    <t>している。</t>
  </si>
  <si>
    <t>産に計上している。</t>
  </si>
  <si>
    <t>下落しているものがある場合、これを時価で評価している。</t>
  </si>
  <si>
    <t>税法固有の繰延資産がある場合、投資その他の資産の部に長期前払費用等と</t>
  </si>
  <si>
    <t>して計上し、支出の効果の及ぶ期間で償却を行っている。</t>
  </si>
  <si>
    <t>目で表示している。</t>
  </si>
  <si>
    <t>いものがある場合、これを固定負債の部に表示している。</t>
  </si>
  <si>
    <t>により減額処理されたものを除く。</t>
  </si>
  <si>
    <t>あり、かつ、設定金額を合理的に見積ることができるものがある場合、これを引当</t>
  </si>
  <si>
    <t>金として計上している。</t>
  </si>
  <si>
    <t>損失が見込まれる工事がある場合、その損失見込額につき工事損失引当金を計</t>
  </si>
  <si>
    <t>上している。</t>
  </si>
  <si>
    <t>当金を計上している。</t>
  </si>
  <si>
    <t>退職給付債務</t>
  </si>
  <si>
    <t>退職給付引当金</t>
  </si>
  <si>
    <t>及び確定給付企業年金）を採用している場合、退職給付引当金を計上している。</t>
  </si>
  <si>
    <t>採用している場合、毎期の掛金を費用処理している。</t>
  </si>
  <si>
    <t>計算書に表示している。</t>
  </si>
  <si>
    <t>又は未払消費税等（未収消費税等）として表示している。</t>
  </si>
  <si>
    <t>記している。</t>
  </si>
  <si>
    <t>いない。</t>
  </si>
  <si>
    <t>余金、利益剰余金に区分し、また、株主資本以外の各項目は、評価・換算差額等</t>
  </si>
  <si>
    <t>及び新株予約権に区分している。</t>
  </si>
  <si>
    <t>収益・費用の計上</t>
  </si>
  <si>
    <t>（全般）</t>
  </si>
  <si>
    <t>るすべての費用を計上している。</t>
  </si>
  <si>
    <t>識している。</t>
  </si>
  <si>
    <t>従っており、工事収益を恣意的に計上していない。</t>
  </si>
  <si>
    <t>場所へ搬入した日、相手方が検収を完了した日、相手方において使用収益がで</t>
  </si>
  <si>
    <t>きることとなった日等）を設定し、その時点において継続的に工事収益を計上して</t>
  </si>
  <si>
    <t>している。ただし、兼業事業売上高が軽微な場合を除く。</t>
  </si>
  <si>
    <t>工事原価の範囲・内容を明確に規定し、一般管理費や営業外費用と峻別のうえ</t>
  </si>
  <si>
    <t>適正に処理している。</t>
  </si>
  <si>
    <t>する工事については、工事進行基準により継続的に工事収益を計上している。</t>
  </si>
  <si>
    <t>事進捗率を算定している。</t>
  </si>
  <si>
    <t>益との減額がある場合、「完成工事未収入金」を計上している。</t>
  </si>
  <si>
    <t>金として計上していない。</t>
  </si>
  <si>
    <t>預貯金</t>
  </si>
  <si>
    <t>金銭債権</t>
    <phoneticPr fontId="3"/>
  </si>
  <si>
    <t>有価証券</t>
  </si>
  <si>
    <t>棚卸資産</t>
  </si>
  <si>
    <t>未成工事支出金</t>
  </si>
  <si>
    <t>経過勘定等</t>
  </si>
  <si>
    <t>固定資産</t>
  </si>
  <si>
    <t>繰延資産</t>
  </si>
  <si>
    <t>金銭債務</t>
  </si>
  <si>
    <t>未成工事受入金</t>
  </si>
  <si>
    <t>引当金</t>
  </si>
  <si>
    <t>その他の引当金</t>
  </si>
  <si>
    <t>法人税等</t>
  </si>
  <si>
    <t>消費税</t>
  </si>
  <si>
    <t>税効果会計</t>
  </si>
  <si>
    <t>純資産</t>
  </si>
  <si>
    <t>工事進行基準</t>
  </si>
  <si>
    <t>受取利息配当金</t>
  </si>
  <si>
    <t>ＪＶ</t>
  </si>
  <si>
    <t>支払利息</t>
  </si>
  <si>
    <t>個別注記表</t>
  </si>
  <si>
    <t>　 私は、建設業法施行規則第１８条の３第３項第２号の規定に基づく確認を行うため、</t>
    <phoneticPr fontId="3"/>
  </si>
  <si>
    <t>期事業年度における計算書類、すなわち、貸借対照表、損益計算書、株主資本等変動計算書及び注記表について、我が国において一般に公正妥当と認められる企業会計の基準その他の企業会計の慣行をしん酌され作成されたものであること及び別添の会計処理に関する確認項目の対象に係る内容について適正に処理されていることを確認しました。</t>
    <phoneticPr fontId="3"/>
  </si>
  <si>
    <t>工事収益</t>
    <phoneticPr fontId="3"/>
  </si>
  <si>
    <t>工事原価</t>
    <phoneticPr fontId="3"/>
  </si>
  <si>
    <t>これを時価で評価している。</t>
    <phoneticPr fontId="3"/>
  </si>
  <si>
    <t>投資その他の資産に計上している。</t>
    <phoneticPr fontId="3"/>
  </si>
  <si>
    <t>②</t>
    <phoneticPr fontId="3"/>
  </si>
  <si>
    <t>独自の様式がある場合は[○○県独自様式]のファイルにあります</t>
    <rPh sb="0" eb="2">
      <t>ドクジ</t>
    </rPh>
    <rPh sb="3" eb="5">
      <t>ヨウシキ</t>
    </rPh>
    <rPh sb="8" eb="10">
      <t>バアイ</t>
    </rPh>
    <rPh sb="14" eb="15">
      <t>ケン</t>
    </rPh>
    <rPh sb="15" eb="17">
      <t>ドクジ</t>
    </rPh>
    <rPh sb="17" eb="19">
      <t>ヨウシキ</t>
    </rPh>
    <phoneticPr fontId="3"/>
  </si>
  <si>
    <t>・通常の審査：まん中を消す
・再審査：いちばん上を消す</t>
    <phoneticPr fontId="3"/>
  </si>
  <si>
    <r>
      <t xml:space="preserve">通常は
申請等の区分：1、  処理の区分：左 00、右 空欄
その他の場合
</t>
    </r>
    <r>
      <rPr>
        <sz val="12"/>
        <color indexed="10"/>
        <rFont val="ＭＳ Ｐゴシック"/>
        <family val="3"/>
        <charset val="128"/>
      </rPr>
      <t>このページ下欄外のコード表
　　↓　　↓</t>
    </r>
    <phoneticPr fontId="3"/>
  </si>
  <si>
    <t>申請等の種類</t>
  </si>
  <si>
    <t>一般財団法人　建設業情報管理センター</t>
    <rPh sb="0" eb="2">
      <t>イッパン</t>
    </rPh>
    <rPh sb="2" eb="6">
      <t>ザイダンホウジン</t>
    </rPh>
    <rPh sb="7" eb="10">
      <t>ケンセツギョウ</t>
    </rPh>
    <rPh sb="10" eb="12">
      <t>ジョウホウ</t>
    </rPh>
    <rPh sb="12" eb="14">
      <t>カンリ</t>
    </rPh>
    <phoneticPr fontId="3"/>
  </si>
  <si>
    <t>一般財団法人　建設業情報管理センター　</t>
    <rPh sb="0" eb="2">
      <t>イッパン</t>
    </rPh>
    <rPh sb="2" eb="6">
      <t>ザイダンホウジン</t>
    </rPh>
    <rPh sb="7" eb="10">
      <t>ケンセツギョウ</t>
    </rPh>
    <rPh sb="10" eb="12">
      <t>ジョウホウ</t>
    </rPh>
    <rPh sb="12" eb="14">
      <t>カンリ</t>
    </rPh>
    <phoneticPr fontId="3"/>
  </si>
  <si>
    <t>○</t>
    <phoneticPr fontId="3"/>
  </si>
  <si>
    <t>新規掲載者</t>
    <rPh sb="0" eb="2">
      <t>シンキ</t>
    </rPh>
    <rPh sb="2" eb="4">
      <t>ケイサイ</t>
    </rPh>
    <rPh sb="4" eb="5">
      <t>シャ</t>
    </rPh>
    <phoneticPr fontId="3"/>
  </si>
  <si>
    <t>審査
基準日
現在の
満年齢</t>
    <rPh sb="0" eb="2">
      <t>シンサ</t>
    </rPh>
    <rPh sb="3" eb="6">
      <t>キジュンビ</t>
    </rPh>
    <rPh sb="7" eb="9">
      <t>ゲンザイ</t>
    </rPh>
    <rPh sb="11" eb="14">
      <t>マンネンレイ</t>
    </rPh>
    <phoneticPr fontId="3"/>
  </si>
  <si>
    <t>業種</t>
    <rPh sb="0" eb="1">
      <t>ギョウ</t>
    </rPh>
    <rPh sb="1" eb="2">
      <t>タネ</t>
    </rPh>
    <phoneticPr fontId="3"/>
  </si>
  <si>
    <t>有資格</t>
    <rPh sb="0" eb="1">
      <t>ユウ</t>
    </rPh>
    <rPh sb="1" eb="2">
      <t>シ</t>
    </rPh>
    <rPh sb="2" eb="3">
      <t>カク</t>
    </rPh>
    <phoneticPr fontId="3"/>
  </si>
  <si>
    <t>区分</t>
    <rPh sb="0" eb="1">
      <t>ク</t>
    </rPh>
    <rPh sb="1" eb="2">
      <t>ブン</t>
    </rPh>
    <phoneticPr fontId="3"/>
  </si>
  <si>
    <t>コード</t>
    <phoneticPr fontId="3"/>
  </si>
  <si>
    <t>新規若年技術職員の育成及び確保</t>
    <rPh sb="0" eb="2">
      <t>シンキ</t>
    </rPh>
    <rPh sb="2" eb="4">
      <t>ジャクネン</t>
    </rPh>
    <rPh sb="4" eb="6">
      <t>ギジュツ</t>
    </rPh>
    <rPh sb="6" eb="8">
      <t>ショクイン</t>
    </rPh>
    <rPh sb="9" eb="11">
      <t>イクセイ</t>
    </rPh>
    <rPh sb="11" eb="12">
      <t>オヨ</t>
    </rPh>
    <rPh sb="13" eb="15">
      <t>カクホ</t>
    </rPh>
    <phoneticPr fontId="3"/>
  </si>
  <si>
    <t>〔1.該当、2.非該当〕</t>
    <rPh sb="3" eb="5">
      <t>ガイトウ</t>
    </rPh>
    <rPh sb="8" eb="11">
      <t>ヒガイトウ</t>
    </rPh>
    <phoneticPr fontId="3"/>
  </si>
  <si>
    <t>（人）</t>
    <rPh sb="1" eb="2">
      <t>ジン</t>
    </rPh>
    <phoneticPr fontId="3"/>
  </si>
  <si>
    <t>（％）</t>
    <phoneticPr fontId="3"/>
  </si>
  <si>
    <t>技術職員数(Ａ）</t>
    <rPh sb="0" eb="2">
      <t>ギジュツ</t>
    </rPh>
    <rPh sb="2" eb="4">
      <t>ショクイン</t>
    </rPh>
    <rPh sb="4" eb="5">
      <t>スウ</t>
    </rPh>
    <phoneticPr fontId="3"/>
  </si>
  <si>
    <t>若年技術職員数(Ｂ）</t>
    <rPh sb="0" eb="2">
      <t>ジャクネン</t>
    </rPh>
    <rPh sb="2" eb="4">
      <t>ギジュツ</t>
    </rPh>
    <rPh sb="4" eb="6">
      <t>ショクイン</t>
    </rPh>
    <rPh sb="6" eb="7">
      <t>スウ</t>
    </rPh>
    <phoneticPr fontId="3"/>
  </si>
  <si>
    <t>若年技術職員の割合(Ｂ／Ａ）</t>
    <rPh sb="0" eb="2">
      <t>ジャクネン</t>
    </rPh>
    <rPh sb="2" eb="4">
      <t>ギジュツ</t>
    </rPh>
    <rPh sb="4" eb="6">
      <t>ショクイン</t>
    </rPh>
    <rPh sb="7" eb="9">
      <t>ワリアイ</t>
    </rPh>
    <phoneticPr fontId="3"/>
  </si>
  <si>
    <t>新規若年技術職員数(Ｃ）</t>
    <rPh sb="0" eb="2">
      <t>シンキ</t>
    </rPh>
    <rPh sb="2" eb="4">
      <t>ジャクネン</t>
    </rPh>
    <rPh sb="4" eb="6">
      <t>ギジュツ</t>
    </rPh>
    <rPh sb="6" eb="8">
      <t>ショクイン</t>
    </rPh>
    <rPh sb="8" eb="9">
      <t>スウ</t>
    </rPh>
    <phoneticPr fontId="3"/>
  </si>
  <si>
    <t>新規若年技術職員の割合(Ｃ／Ａ）</t>
    <rPh sb="0" eb="2">
      <t>シンキ</t>
    </rPh>
    <rPh sb="2" eb="4">
      <t>ジャクネン</t>
    </rPh>
    <rPh sb="4" eb="6">
      <t>ギジュツ</t>
    </rPh>
    <rPh sb="6" eb="8">
      <t>ショクイン</t>
    </rPh>
    <rPh sb="9" eb="11">
      <t>ワリアイ</t>
    </rPh>
    <phoneticPr fontId="3"/>
  </si>
  <si>
    <t>その他の審査項目 （社会性等）</t>
    <phoneticPr fontId="3"/>
  </si>
  <si>
    <t>（Ａ）（Ｂ）（Ｃ）に
数字を入れたら</t>
    <rPh sb="11" eb="13">
      <t>スウジ</t>
    </rPh>
    <rPh sb="14" eb="15">
      <t>イ</t>
    </rPh>
    <phoneticPr fontId="3"/>
  </si>
  <si>
    <t>←</t>
    <phoneticPr fontId="3"/>
  </si>
  <si>
    <t>（A）欄は「別紙二」に記載した技術職員の合計人数
（B）欄は満35歳未満（審査日現在）の技術職員の人数
（B／A）（Ｃ／Ａ）は小数点第2位以下の端数を切り捨てて表示ずる
（B／A）が15％以上の場合は[59]「1．該当」
（Ｃ／Ａ）が1％以上の場合は[60]「1．該当」</t>
    <rPh sb="3" eb="4">
      <t>ラン</t>
    </rPh>
    <rPh sb="6" eb="8">
      <t>ベッシ</t>
    </rPh>
    <rPh sb="8" eb="9">
      <t>２</t>
    </rPh>
    <rPh sb="11" eb="13">
      <t>キサイ</t>
    </rPh>
    <rPh sb="15" eb="17">
      <t>ギジュツ</t>
    </rPh>
    <rPh sb="17" eb="19">
      <t>ショクイン</t>
    </rPh>
    <rPh sb="20" eb="22">
      <t>ゴウケイ</t>
    </rPh>
    <rPh sb="22" eb="24">
      <t>ニンズウ</t>
    </rPh>
    <rPh sb="28" eb="29">
      <t>ラン</t>
    </rPh>
    <rPh sb="30" eb="31">
      <t>マン</t>
    </rPh>
    <rPh sb="33" eb="36">
      <t>サイミマン</t>
    </rPh>
    <rPh sb="37" eb="39">
      <t>シンサ</t>
    </rPh>
    <rPh sb="39" eb="40">
      <t>ビ</t>
    </rPh>
    <rPh sb="40" eb="42">
      <t>ゲンザイ</t>
    </rPh>
    <rPh sb="44" eb="46">
      <t>ギジュツ</t>
    </rPh>
    <rPh sb="46" eb="48">
      <t>ショクイン</t>
    </rPh>
    <rPh sb="49" eb="51">
      <t>ニンズウ</t>
    </rPh>
    <rPh sb="63" eb="66">
      <t>ショウスウテン</t>
    </rPh>
    <rPh sb="66" eb="67">
      <t>ダイ</t>
    </rPh>
    <rPh sb="68" eb="69">
      <t>イ</t>
    </rPh>
    <rPh sb="69" eb="71">
      <t>イカ</t>
    </rPh>
    <rPh sb="72" eb="74">
      <t>ハスウ</t>
    </rPh>
    <rPh sb="75" eb="76">
      <t>キ</t>
    </rPh>
    <rPh sb="77" eb="78">
      <t>ス</t>
    </rPh>
    <rPh sb="80" eb="82">
      <t>ヒョウジ</t>
    </rPh>
    <rPh sb="94" eb="96">
      <t>イジョウ</t>
    </rPh>
    <rPh sb="97" eb="99">
      <t>バアイ</t>
    </rPh>
    <rPh sb="107" eb="109">
      <t>ガイトウ</t>
    </rPh>
    <rPh sb="119" eb="121">
      <t>イジョウ</t>
    </rPh>
    <rPh sb="122" eb="124">
      <t>バアイ</t>
    </rPh>
    <phoneticPr fontId="3"/>
  </si>
  <si>
    <t>ﾌﾟﾚｽﾄﾚｽﾄｺﾝｸﾘｰﾄ構造物</t>
    <rPh sb="14" eb="17">
      <t>コウゾウブツ</t>
    </rPh>
    <phoneticPr fontId="3"/>
  </si>
  <si>
    <t>若年技術職員の継続的な育成及び確保</t>
    <rPh sb="0" eb="2">
      <t>ジャクネン</t>
    </rPh>
    <rPh sb="2" eb="4">
      <t>ギジュツ</t>
    </rPh>
    <rPh sb="4" eb="6">
      <t>ショクイン</t>
    </rPh>
    <rPh sb="7" eb="10">
      <t>ケイゾクテキ</t>
    </rPh>
    <rPh sb="11" eb="13">
      <t>イクセイ</t>
    </rPh>
    <rPh sb="13" eb="14">
      <t>オヨ</t>
    </rPh>
    <rPh sb="15" eb="17">
      <t>カクホ</t>
    </rPh>
    <phoneticPr fontId="3"/>
  </si>
  <si>
    <t>解</t>
    <rPh sb="0" eb="1">
      <t>カイ</t>
    </rPh>
    <phoneticPr fontId="3"/>
  </si>
  <si>
    <t>290</t>
    <phoneticPr fontId="3"/>
  </si>
  <si>
    <t>300</t>
    <phoneticPr fontId="3"/>
  </si>
  <si>
    <t>解体</t>
    <rPh sb="0" eb="2">
      <t>カイタイ</t>
    </rPh>
    <phoneticPr fontId="3"/>
  </si>
  <si>
    <t>とび・土工・ｺﾝｸﾘｰﾄ･解体(経過措置)</t>
    <rPh sb="13" eb="15">
      <t>カイタイ</t>
    </rPh>
    <rPh sb="16" eb="18">
      <t>ケイカ</t>
    </rPh>
    <rPh sb="18" eb="20">
      <t>ソチ</t>
    </rPh>
    <phoneticPr fontId="3"/>
  </si>
  <si>
    <r>
      <t>東京都新宿区西新宿2丁目8番1号　</t>
    </r>
    <r>
      <rPr>
        <b/>
        <sz val="11"/>
        <rFont val="ＭＳ Ｐゴシック"/>
        <family val="3"/>
        <charset val="128"/>
      </rPr>
      <t>(通常はこちらのみ入力）</t>
    </r>
    <rPh sb="18" eb="20">
      <t>ツウジョウ</t>
    </rPh>
    <rPh sb="26" eb="28">
      <t>ニュウリョク</t>
    </rPh>
    <phoneticPr fontId="3"/>
  </si>
  <si>
    <t>123-4567</t>
    <phoneticPr fontId="3"/>
  </si>
  <si>
    <t>住所１</t>
    <rPh sb="0" eb="2">
      <t>ジュウショ</t>
    </rPh>
    <phoneticPr fontId="3"/>
  </si>
  <si>
    <t>住所２</t>
    <rPh sb="0" eb="2">
      <t>ジュウショ</t>
    </rPh>
    <phoneticPr fontId="3"/>
  </si>
  <si>
    <t>(二段書きする場合のみ入力）</t>
    <rPh sb="1" eb="3">
      <t>ニダン</t>
    </rPh>
    <rPh sb="3" eb="4">
      <t>ガ</t>
    </rPh>
    <rPh sb="7" eb="9">
      <t>バアイ</t>
    </rPh>
    <rPh sb="11" eb="13">
      <t>ニュウリョク</t>
    </rPh>
    <phoneticPr fontId="3"/>
  </si>
  <si>
    <t>法人番号（１３桁）</t>
    <rPh sb="0" eb="2">
      <t>ホウジン</t>
    </rPh>
    <rPh sb="2" eb="4">
      <t>バンゴウ</t>
    </rPh>
    <rPh sb="7" eb="8">
      <t>ケタ</t>
    </rPh>
    <phoneticPr fontId="3"/>
  </si>
  <si>
    <t>（法人のみ入力）</t>
    <rPh sb="1" eb="3">
      <t>ホウジン</t>
    </rPh>
    <rPh sb="5" eb="7">
      <t>ニュウリョク</t>
    </rPh>
    <phoneticPr fontId="3"/>
  </si>
  <si>
    <t>資本金額または出資金額</t>
    <rPh sb="0" eb="2">
      <t>シホン</t>
    </rPh>
    <rPh sb="2" eb="4">
      <t>キンガク</t>
    </rPh>
    <rPh sb="7" eb="9">
      <t>シュッシ</t>
    </rPh>
    <rPh sb="9" eb="11">
      <t>キンガク</t>
    </rPh>
    <phoneticPr fontId="3"/>
  </si>
  <si>
    <t>法人番号</t>
    <rPh sb="0" eb="2">
      <t>ホウジン</t>
    </rPh>
    <rPh sb="2" eb="4">
      <t>バンゴウ</t>
    </rPh>
    <phoneticPr fontId="3"/>
  </si>
  <si>
    <t>「資本金額又は出資総額」は個人は記入しない</t>
    <phoneticPr fontId="3"/>
  </si>
  <si>
    <t>法人番号は「会社名等」のページで入力</t>
    <rPh sb="0" eb="2">
      <t>ホウジン</t>
    </rPh>
    <rPh sb="2" eb="4">
      <t>バンゴウ</t>
    </rPh>
    <rPh sb="6" eb="9">
      <t>カイシャメイ</t>
    </rPh>
    <rPh sb="9" eb="10">
      <t>トウ</t>
    </rPh>
    <rPh sb="16" eb="18">
      <t>ニュウリョク</t>
    </rPh>
    <phoneticPr fontId="3"/>
  </si>
  <si>
    <t>舗</t>
    <rPh sb="0" eb="1">
      <t>ホ</t>
    </rPh>
    <phoneticPr fontId="3"/>
  </si>
  <si>
    <t>舗装</t>
    <rPh sb="0" eb="2">
      <t>ホソウ</t>
    </rPh>
    <phoneticPr fontId="3"/>
  </si>
  <si>
    <t>「会社名等」のページで入力</t>
    <rPh sb="1" eb="4">
      <t>カイシャメイ</t>
    </rPh>
    <rPh sb="4" eb="5">
      <t>トウ</t>
    </rPh>
    <rPh sb="11" eb="13">
      <t>ニュウリョク</t>
    </rPh>
    <phoneticPr fontId="3"/>
  </si>
  <si>
    <t>（記載例）長野県長野市田町2120-1</t>
    <rPh sb="1" eb="3">
      <t>キサイ</t>
    </rPh>
    <rPh sb="3" eb="4">
      <t>レイ</t>
    </rPh>
    <rPh sb="5" eb="7">
      <t>ナガノ</t>
    </rPh>
    <rPh sb="7" eb="8">
      <t>ケン</t>
    </rPh>
    <rPh sb="8" eb="11">
      <t>ナガノシ</t>
    </rPh>
    <rPh sb="11" eb="13">
      <t>タマチ</t>
    </rPh>
    <phoneticPr fontId="3"/>
  </si>
  <si>
    <t>【校閲】→【シートの保護の解除】</t>
    <phoneticPr fontId="3"/>
  </si>
  <si>
    <t>元号</t>
    <rPh sb="0" eb="2">
      <t>ゲンゴウ</t>
    </rPh>
    <phoneticPr fontId="3"/>
  </si>
  <si>
    <t>令和</t>
    <rPh sb="0" eb="1">
      <t>レイ</t>
    </rPh>
    <rPh sb="1" eb="2">
      <t>ワ</t>
    </rPh>
    <phoneticPr fontId="3"/>
  </si>
  <si>
    <t>令和</t>
    <rPh sb="0" eb="2">
      <t>レイワ</t>
    </rPh>
    <phoneticPr fontId="3"/>
  </si>
  <si>
    <t>日～至</t>
    <rPh sb="0" eb="1">
      <t>ニチ</t>
    </rPh>
    <rPh sb="2" eb="3">
      <t>イタ</t>
    </rPh>
    <phoneticPr fontId="3"/>
  </si>
  <si>
    <t>自</t>
    <rPh sb="0" eb="1">
      <t>ジ</t>
    </rPh>
    <phoneticPr fontId="3"/>
  </si>
  <si>
    <t>至</t>
    <rPh sb="0" eb="1">
      <t>イタ</t>
    </rPh>
    <phoneticPr fontId="3"/>
  </si>
  <si>
    <t>元号</t>
    <rPh sb="0" eb="2">
      <t>ゲンゴウ</t>
    </rPh>
    <phoneticPr fontId="3"/>
  </si>
  <si>
    <t>元号</t>
    <rPh sb="0" eb="2">
      <t>ゲンゴウ</t>
    </rPh>
    <phoneticPr fontId="3"/>
  </si>
  <si>
    <t>至</t>
    <rPh sb="0" eb="1">
      <t>イタル</t>
    </rPh>
    <phoneticPr fontId="3"/>
  </si>
  <si>
    <t>提出日</t>
    <rPh sb="0" eb="2">
      <t>テイシュツ</t>
    </rPh>
    <rPh sb="2" eb="3">
      <t>ビ</t>
    </rPh>
    <phoneticPr fontId="3"/>
  </si>
  <si>
    <t>令和</t>
    <rPh sb="0" eb="1">
      <t>レイ</t>
    </rPh>
    <rPh sb="1" eb="2">
      <t>ワ</t>
    </rPh>
    <phoneticPr fontId="3"/>
  </si>
  <si>
    <t>理事長　 上　田　　　健</t>
    <rPh sb="0" eb="3">
      <t>リジチョウ</t>
    </rPh>
    <rPh sb="5" eb="6">
      <t>ウエ</t>
    </rPh>
    <rPh sb="7" eb="8">
      <t>タ</t>
    </rPh>
    <rPh sb="11" eb="12">
      <t>ケン</t>
    </rPh>
    <phoneticPr fontId="3"/>
  </si>
  <si>
    <t>290</t>
  </si>
  <si>
    <t>清掃施設</t>
    <phoneticPr fontId="3"/>
  </si>
  <si>
    <t>020331　（令和2年3月31日の場合）</t>
    <rPh sb="8" eb="9">
      <t>レイ</t>
    </rPh>
    <rPh sb="9" eb="10">
      <t>ワ</t>
    </rPh>
    <rPh sb="11" eb="12">
      <t>ネン</t>
    </rPh>
    <rPh sb="13" eb="14">
      <t>ツキ</t>
    </rPh>
    <rPh sb="16" eb="17">
      <t>ニチ</t>
    </rPh>
    <rPh sb="18" eb="20">
      <t>バアイ</t>
    </rPh>
    <phoneticPr fontId="3"/>
  </si>
  <si>
    <t>令和</t>
    <rPh sb="0" eb="1">
      <t>レイ</t>
    </rPh>
    <rPh sb="1" eb="2">
      <t>ワ</t>
    </rPh>
    <phoneticPr fontId="3"/>
  </si>
  <si>
    <t>様式第二十五号の十四（第十九条の七、第二十条、第二十一条の二関係）</t>
    <rPh sb="0" eb="2">
      <t>ヨウシキ</t>
    </rPh>
    <rPh sb="2" eb="3">
      <t>ダイ</t>
    </rPh>
    <rPh sb="3" eb="7">
      <t>ニジュウゴゴウ</t>
    </rPh>
    <rPh sb="8" eb="10">
      <t>ジュウヨン</t>
    </rPh>
    <rPh sb="11" eb="12">
      <t>ダイ</t>
    </rPh>
    <rPh sb="12" eb="15">
      <t>ジュウキュウジョウ</t>
    </rPh>
    <rPh sb="16" eb="17">
      <t>シチ</t>
    </rPh>
    <rPh sb="18" eb="19">
      <t>ダイ</t>
    </rPh>
    <rPh sb="19" eb="22">
      <t>ニジュウジョウ</t>
    </rPh>
    <rPh sb="23" eb="24">
      <t>ダイ</t>
    </rPh>
    <rPh sb="24" eb="28">
      <t>ニジュウイチジョウ</t>
    </rPh>
    <rPh sb="29" eb="30">
      <t>ニ</t>
    </rPh>
    <rPh sb="30" eb="32">
      <t>カンケイ</t>
    </rPh>
    <phoneticPr fontId="3"/>
  </si>
  <si>
    <t>CPD単位取得数</t>
    <rPh sb="3" eb="5">
      <t>タンイ</t>
    </rPh>
    <rPh sb="5" eb="7">
      <t>シュトク</t>
    </rPh>
    <rPh sb="7" eb="8">
      <t>スウ</t>
    </rPh>
    <phoneticPr fontId="3"/>
  </si>
  <si>
    <t xml:space="preserve"> (単位)</t>
    <rPh sb="2" eb="4">
      <t>タンイ</t>
    </rPh>
    <phoneticPr fontId="3"/>
  </si>
  <si>
    <t>控除対象者数</t>
    <rPh sb="0" eb="2">
      <t>コウジョ</t>
    </rPh>
    <rPh sb="2" eb="4">
      <t>タイショウ</t>
    </rPh>
    <rPh sb="4" eb="5">
      <t>シャ</t>
    </rPh>
    <rPh sb="5" eb="6">
      <t>スウ</t>
    </rPh>
    <phoneticPr fontId="3"/>
  </si>
  <si>
    <t>技能者数</t>
    <rPh sb="0" eb="2">
      <t>ギノウ</t>
    </rPh>
    <rPh sb="2" eb="3">
      <t>シャ</t>
    </rPh>
    <rPh sb="3" eb="4">
      <t>スウ</t>
    </rPh>
    <phoneticPr fontId="3"/>
  </si>
  <si>
    <t>監理技術者資格者証</t>
    <rPh sb="0" eb="2">
      <t>カンリ</t>
    </rPh>
    <rPh sb="2" eb="4">
      <t>ギジュツ</t>
    </rPh>
    <rPh sb="4" eb="5">
      <t>シャ</t>
    </rPh>
    <rPh sb="5" eb="7">
      <t>シカク</t>
    </rPh>
    <rPh sb="7" eb="8">
      <t>シャ</t>
    </rPh>
    <rPh sb="8" eb="9">
      <t>ショウ</t>
    </rPh>
    <phoneticPr fontId="3"/>
  </si>
  <si>
    <t>交付番号</t>
    <rPh sb="0" eb="2">
      <t>コウフ</t>
    </rPh>
    <rPh sb="2" eb="4">
      <t>バンゴウ</t>
    </rPh>
    <phoneticPr fontId="3"/>
  </si>
  <si>
    <t>CPD単位</t>
    <rPh sb="3" eb="5">
      <t>タンイ</t>
    </rPh>
    <phoneticPr fontId="3"/>
  </si>
  <si>
    <t>取得数</t>
    <rPh sb="0" eb="2">
      <t>シュトク</t>
    </rPh>
    <rPh sb="2" eb="3">
      <t>スウ</t>
    </rPh>
    <phoneticPr fontId="3"/>
  </si>
  <si>
    <t>(千円)　※千円未満切り捨て</t>
    <rPh sb="1" eb="3">
      <t>センエン</t>
    </rPh>
    <rPh sb="6" eb="8">
      <t>センエン</t>
    </rPh>
    <rPh sb="8" eb="10">
      <t>ミマン</t>
    </rPh>
    <rPh sb="10" eb="11">
      <t>キ</t>
    </rPh>
    <rPh sb="12" eb="13">
      <t>ス</t>
    </rPh>
    <phoneticPr fontId="3"/>
  </si>
  <si>
    <t>技術者数</t>
    <rPh sb="0" eb="2">
      <t>ギジュツ</t>
    </rPh>
    <rPh sb="2" eb="3">
      <t>シャ</t>
    </rPh>
    <rPh sb="3" eb="4">
      <t>スウ</t>
    </rPh>
    <phoneticPr fontId="3"/>
  </si>
  <si>
    <t>様式第4号</t>
    <rPh sb="0" eb="2">
      <t>ヨウシキ</t>
    </rPh>
    <rPh sb="2" eb="3">
      <t>ダイ</t>
    </rPh>
    <rPh sb="4" eb="5">
      <t>ゴウ</t>
    </rPh>
    <phoneticPr fontId="3"/>
  </si>
  <si>
    <t>（用紙A４）</t>
    <rPh sb="1" eb="3">
      <t>ヨウシ</t>
    </rPh>
    <phoneticPr fontId="3"/>
  </si>
  <si>
    <t>CPD単位を取得した技術者名簿</t>
    <rPh sb="3" eb="5">
      <t>タンイ</t>
    </rPh>
    <rPh sb="6" eb="8">
      <t>シュトク</t>
    </rPh>
    <rPh sb="10" eb="13">
      <t>ギジュツシャ</t>
    </rPh>
    <rPh sb="13" eb="15">
      <t>メイボ</t>
    </rPh>
    <phoneticPr fontId="3"/>
  </si>
  <si>
    <t>（技術職員名簿に記載のある者を除く）</t>
    <phoneticPr fontId="3"/>
  </si>
  <si>
    <t>CPD単位</t>
    <rPh sb="3" eb="5">
      <t>タンイ</t>
    </rPh>
    <phoneticPr fontId="3"/>
  </si>
  <si>
    <t>上記技術者が取得したCPD単位の合計（①）</t>
    <rPh sb="0" eb="2">
      <t>ジョウキ</t>
    </rPh>
    <rPh sb="2" eb="5">
      <t>ギジュツシャ</t>
    </rPh>
    <rPh sb="6" eb="8">
      <t>シュトク</t>
    </rPh>
    <rPh sb="13" eb="15">
      <t>タンイ</t>
    </rPh>
    <rPh sb="16" eb="18">
      <t>ゴウケイ</t>
    </rPh>
    <phoneticPr fontId="3"/>
  </si>
  <si>
    <t>技術職員名簿に記載のある技術職員が取得したCPD単位合計（②）</t>
    <rPh sb="0" eb="2">
      <t>ギジュツ</t>
    </rPh>
    <rPh sb="2" eb="4">
      <t>ショクイン</t>
    </rPh>
    <rPh sb="4" eb="6">
      <t>メイボ</t>
    </rPh>
    <rPh sb="7" eb="9">
      <t>キサイ</t>
    </rPh>
    <rPh sb="12" eb="14">
      <t>ギジュツ</t>
    </rPh>
    <rPh sb="14" eb="16">
      <t>ショクイン</t>
    </rPh>
    <rPh sb="17" eb="19">
      <t>シュトク</t>
    </rPh>
    <rPh sb="24" eb="26">
      <t>タンイ</t>
    </rPh>
    <rPh sb="26" eb="28">
      <t>ゴウケイ</t>
    </rPh>
    <phoneticPr fontId="3"/>
  </si>
  <si>
    <t>CPD単位総計（①＋②）</t>
    <rPh sb="3" eb="5">
      <t>タンイ</t>
    </rPh>
    <rPh sb="5" eb="7">
      <t>ソウケイ</t>
    </rPh>
    <phoneticPr fontId="3"/>
  </si>
  <si>
    <t>この数字が項番６１と一致するように記載します。</t>
    <rPh sb="2" eb="4">
      <t>スウジ</t>
    </rPh>
    <rPh sb="5" eb="6">
      <t>コウ</t>
    </rPh>
    <rPh sb="6" eb="7">
      <t>バン</t>
    </rPh>
    <rPh sb="10" eb="12">
      <t>イッチ</t>
    </rPh>
    <rPh sb="17" eb="19">
      <t>キサイ</t>
    </rPh>
    <phoneticPr fontId="3"/>
  </si>
  <si>
    <t>１　この表は、審査基準日における許可を受けた建設業に従事する職員のうち、建設業法第七条第二号イ、ロ若しくはハ又</t>
    <rPh sb="4" eb="5">
      <t>ヒョウ</t>
    </rPh>
    <phoneticPr fontId="3"/>
  </si>
  <si>
    <t>　　は同法第十五条第二号イ、ロ若しくはハに該当する者又は一級若しくは二級の第一次検定に合格した者であって、規則</t>
    <phoneticPr fontId="3"/>
  </si>
  <si>
    <t>　　別記様式第25号の14・別紙２に記載のない者について作成すること。</t>
    <rPh sb="2" eb="4">
      <t>ベッキ</t>
    </rPh>
    <rPh sb="4" eb="6">
      <t>ヨウシキ</t>
    </rPh>
    <rPh sb="6" eb="7">
      <t>ダイ</t>
    </rPh>
    <rPh sb="9" eb="10">
      <t>ゴウ</t>
    </rPh>
    <rPh sb="14" eb="16">
      <t>ベッシ</t>
    </rPh>
    <rPh sb="18" eb="20">
      <t>キサイ</t>
    </rPh>
    <rPh sb="23" eb="24">
      <t>シャ</t>
    </rPh>
    <phoneticPr fontId="3"/>
  </si>
  <si>
    <t>2　｢CPD単位｣の欄には、技術者がＣＰＤ認定団体によって修得を認定された単位数を、告示別表第十八の左欄に掲げる</t>
    <rPh sb="6" eb="8">
      <t>タンイ</t>
    </rPh>
    <rPh sb="10" eb="11">
      <t>ラン</t>
    </rPh>
    <rPh sb="14" eb="17">
      <t>ギジュツシャ</t>
    </rPh>
    <phoneticPr fontId="3"/>
  </si>
  <si>
    <t>　　CPD認定団体ごとに右欄に掲げる数値で除し、30を乗じた数値を記載すること。</t>
    <rPh sb="33" eb="35">
      <t>キサイ</t>
    </rPh>
    <phoneticPr fontId="3"/>
  </si>
  <si>
    <t>　　なお、小数点以下の端数がある場合は、これを切り捨てる。</t>
    <rPh sb="5" eb="8">
      <t>ショウスウテン</t>
    </rPh>
    <rPh sb="8" eb="10">
      <t>イカ</t>
    </rPh>
    <rPh sb="11" eb="13">
      <t>ハスウ</t>
    </rPh>
    <rPh sb="16" eb="18">
      <t>バアイ</t>
    </rPh>
    <rPh sb="23" eb="24">
      <t>キ</t>
    </rPh>
    <rPh sb="25" eb="26">
      <t>ス</t>
    </rPh>
    <phoneticPr fontId="3"/>
  </si>
  <si>
    <t>様式第5号</t>
    <rPh sb="0" eb="2">
      <t>ヨウシキ</t>
    </rPh>
    <rPh sb="2" eb="3">
      <t>ダイ</t>
    </rPh>
    <rPh sb="4" eb="5">
      <t>ゴウ</t>
    </rPh>
    <phoneticPr fontId="3"/>
  </si>
  <si>
    <t>技能者名簿</t>
    <rPh sb="0" eb="3">
      <t>ギノウシャ</t>
    </rPh>
    <rPh sb="3" eb="5">
      <t>メイボ</t>
    </rPh>
    <phoneticPr fontId="3"/>
  </si>
  <si>
    <t>評価日</t>
    <rPh sb="0" eb="2">
      <t>ヒョウカ</t>
    </rPh>
    <rPh sb="2" eb="3">
      <t>ヒ</t>
    </rPh>
    <phoneticPr fontId="3"/>
  </si>
  <si>
    <t>レベル</t>
    <phoneticPr fontId="3"/>
  </si>
  <si>
    <t>控除対象</t>
    <rPh sb="0" eb="2">
      <t>コウジョ</t>
    </rPh>
    <rPh sb="2" eb="4">
      <t>タイショウ</t>
    </rPh>
    <phoneticPr fontId="3"/>
  </si>
  <si>
    <t>向上の有無</t>
    <rPh sb="0" eb="2">
      <t>コウジョウ</t>
    </rPh>
    <rPh sb="3" eb="5">
      <t>ウム</t>
    </rPh>
    <phoneticPr fontId="3"/>
  </si>
  <si>
    <t>（人）</t>
    <rPh sb="1" eb="2">
      <t>ニン</t>
    </rPh>
    <phoneticPr fontId="3"/>
  </si>
  <si>
    <t>(人)</t>
    <rPh sb="1" eb="2">
      <t>ニン</t>
    </rPh>
    <phoneticPr fontId="3"/>
  </si>
  <si>
    <t>この人数が「その他の審査項目」の書式の項番６２と一致するように記載します。</t>
    <rPh sb="2" eb="4">
      <t>ニンズウ</t>
    </rPh>
    <rPh sb="8" eb="9">
      <t>タ</t>
    </rPh>
    <rPh sb="10" eb="12">
      <t>シンサ</t>
    </rPh>
    <rPh sb="12" eb="14">
      <t>コウモク</t>
    </rPh>
    <rPh sb="16" eb="18">
      <t>ショシキ</t>
    </rPh>
    <rPh sb="19" eb="20">
      <t>コウ</t>
    </rPh>
    <rPh sb="20" eb="21">
      <t>バン</t>
    </rPh>
    <rPh sb="24" eb="26">
      <t>イッチ</t>
    </rPh>
    <rPh sb="31" eb="33">
      <t>キサイ</t>
    </rPh>
    <phoneticPr fontId="3"/>
  </si>
  <si>
    <t>１　この表は、審査基準日における許可を受けた建設業に従事する職員のうち、審査基準日以前三年間に、建設工事の施工</t>
    <rPh sb="4" eb="5">
      <t>ヒョウ</t>
    </rPh>
    <phoneticPr fontId="3"/>
  </si>
  <si>
    <t>　　に従事した者であって、建設業法施行規則第十四条の二第二号チ又は同条第四号チに規定する建設工事に従事する者に</t>
    <rPh sb="3" eb="5">
      <t>ジュウジ</t>
    </rPh>
    <rPh sb="7" eb="8">
      <t>シャ</t>
    </rPh>
    <phoneticPr fontId="3"/>
  </si>
  <si>
    <t>　　該当する者（ただし、建設工事の施工の管理のみに従事した者は除く。）について作成すること。</t>
    <rPh sb="2" eb="4">
      <t>ガイトウ</t>
    </rPh>
    <rPh sb="12" eb="14">
      <t>ケンセツ</t>
    </rPh>
    <rPh sb="31" eb="32">
      <t>ノゾ</t>
    </rPh>
    <rPh sb="39" eb="41">
      <t>サクセイ</t>
    </rPh>
    <phoneticPr fontId="3"/>
  </si>
  <si>
    <t>２　｢評価日｣の欄には、技能者が審査基準日以前において認定能力評価基準により評価を受けている場合、その最も新しい</t>
    <rPh sb="3" eb="5">
      <t>ヒョウカ</t>
    </rPh>
    <rPh sb="5" eb="6">
      <t>ビ</t>
    </rPh>
    <rPh sb="8" eb="9">
      <t>ラン</t>
    </rPh>
    <rPh sb="12" eb="15">
      <t>ギノウシャ</t>
    </rPh>
    <rPh sb="16" eb="18">
      <t>シンサ</t>
    </rPh>
    <rPh sb="18" eb="21">
      <t>キジュンビ</t>
    </rPh>
    <rPh sb="21" eb="23">
      <t>イゼン</t>
    </rPh>
    <rPh sb="27" eb="29">
      <t>ニンテイ</t>
    </rPh>
    <rPh sb="29" eb="31">
      <t>ノウリョク</t>
    </rPh>
    <rPh sb="31" eb="33">
      <t>ヒョウカ</t>
    </rPh>
    <rPh sb="33" eb="35">
      <t>キジュン</t>
    </rPh>
    <rPh sb="38" eb="40">
      <t>ヒョウカ</t>
    </rPh>
    <rPh sb="41" eb="42">
      <t>ウ</t>
    </rPh>
    <rPh sb="46" eb="48">
      <t>バアイ</t>
    </rPh>
    <rPh sb="51" eb="52">
      <t>モット</t>
    </rPh>
    <rPh sb="53" eb="54">
      <t>アタラ</t>
    </rPh>
    <phoneticPr fontId="3"/>
  </si>
  <si>
    <t>　　評価を受けた日を記載すること。</t>
    <rPh sb="2" eb="4">
      <t>ヒョウカ</t>
    </rPh>
    <phoneticPr fontId="3"/>
  </si>
  <si>
    <t>３　｢レベル向上の有無｣の欄には、審査基準日以前三年間に、能力評価基準により受けた評価の区分が、審査基準日の三年</t>
    <rPh sb="6" eb="8">
      <t>コウジョウ</t>
    </rPh>
    <rPh sb="9" eb="11">
      <t>ウム</t>
    </rPh>
    <rPh sb="13" eb="14">
      <t>ラン</t>
    </rPh>
    <phoneticPr fontId="3"/>
  </si>
  <si>
    <t>　　前の日以前に受けた最新の評価の区分より１以上上位であった者に該当する場合に、○印を記載すること。</t>
    <rPh sb="5" eb="7">
      <t>イゼン</t>
    </rPh>
    <rPh sb="32" eb="34">
      <t>ガイトウ</t>
    </rPh>
    <rPh sb="36" eb="38">
      <t>バアイ</t>
    </rPh>
    <rPh sb="41" eb="42">
      <t>シルシ</t>
    </rPh>
    <rPh sb="43" eb="45">
      <t>キサイ</t>
    </rPh>
    <phoneticPr fontId="3"/>
  </si>
  <si>
    <t>４　｢控除対象｣の欄には、審査基準日の３年前の日以前に能力評価基準により評価が最上位の区分に該当するとされた者の</t>
    <rPh sb="3" eb="5">
      <t>コウジョ</t>
    </rPh>
    <rPh sb="5" eb="7">
      <t>タイショウ</t>
    </rPh>
    <rPh sb="9" eb="10">
      <t>ラン</t>
    </rPh>
    <rPh sb="54" eb="55">
      <t>シャ</t>
    </rPh>
    <phoneticPr fontId="3"/>
  </si>
  <si>
    <t>　　場合に、○印を記載すること。　</t>
    <rPh sb="2" eb="4">
      <t>バアイ</t>
    </rPh>
    <rPh sb="7" eb="8">
      <t>イン</t>
    </rPh>
    <rPh sb="9" eb="11">
      <t>キサイ</t>
    </rPh>
    <phoneticPr fontId="3"/>
  </si>
  <si>
    <t>５　本表の最後の行には、作成対象となる技能者、｢レベル向上の有無｣の欄に○印が記載された者、｢控除対象｣の欄に○印</t>
    <rPh sb="2" eb="3">
      <t>ホン</t>
    </rPh>
    <rPh sb="3" eb="4">
      <t>ヒョウ</t>
    </rPh>
    <rPh sb="5" eb="7">
      <t>サイゴ</t>
    </rPh>
    <rPh sb="8" eb="9">
      <t>ギョウ</t>
    </rPh>
    <rPh sb="12" eb="14">
      <t>サクセイ</t>
    </rPh>
    <rPh sb="14" eb="16">
      <t>タイショウ</t>
    </rPh>
    <rPh sb="19" eb="22">
      <t>ギノウシャ</t>
    </rPh>
    <rPh sb="27" eb="29">
      <t>コウジョウ</t>
    </rPh>
    <rPh sb="30" eb="32">
      <t>ウム</t>
    </rPh>
    <rPh sb="34" eb="35">
      <t>ラン</t>
    </rPh>
    <rPh sb="37" eb="38">
      <t>シルシ</t>
    </rPh>
    <rPh sb="39" eb="41">
      <t>キサイ</t>
    </rPh>
    <rPh sb="44" eb="45">
      <t>シャ</t>
    </rPh>
    <rPh sb="47" eb="49">
      <t>コウジョ</t>
    </rPh>
    <rPh sb="49" eb="51">
      <t>タイショウ</t>
    </rPh>
    <rPh sb="53" eb="54">
      <t>ラン</t>
    </rPh>
    <rPh sb="56" eb="57">
      <t>シルシ</t>
    </rPh>
    <phoneticPr fontId="3"/>
  </si>
  <si>
    <t>　　が記載された者、それぞれの合計人数を記載すること。</t>
    <rPh sb="3" eb="5">
      <t>キサイ</t>
    </rPh>
    <rPh sb="8" eb="9">
      <t>シャ</t>
    </rPh>
    <rPh sb="15" eb="17">
      <t>ゴウケイ</t>
    </rPh>
    <rPh sb="17" eb="19">
      <t>ニンズウ</t>
    </rPh>
    <rPh sb="20" eb="22">
      <t>キサイ</t>
    </rPh>
    <phoneticPr fontId="3"/>
  </si>
  <si>
    <r>
      <t>様式第二十五号の十二　</t>
    </r>
    <r>
      <rPr>
        <sz val="10.5"/>
        <rFont val="ＭＳ Ｐ明朝"/>
        <family val="1"/>
        <charset val="128"/>
      </rPr>
      <t>(第十九条の四関係)</t>
    </r>
    <rPh sb="0" eb="2">
      <t>ヨウシキ</t>
    </rPh>
    <rPh sb="2" eb="3">
      <t>ダイ</t>
    </rPh>
    <rPh sb="3" eb="6">
      <t>25</t>
    </rPh>
    <rPh sb="6" eb="7">
      <t>ゴウ</t>
    </rPh>
    <rPh sb="8" eb="10">
      <t>ジュウニ</t>
    </rPh>
    <rPh sb="12" eb="13">
      <t>ダイ</t>
    </rPh>
    <rPh sb="13" eb="15">
      <t>19</t>
    </rPh>
    <rPh sb="15" eb="16">
      <t>ジョウ</t>
    </rPh>
    <rPh sb="17" eb="18">
      <t>4</t>
    </rPh>
    <rPh sb="18" eb="20">
      <t>カンケイ</t>
    </rPh>
    <phoneticPr fontId="3"/>
  </si>
  <si>
    <t>建設工事の担い手の育成及び確保に関する取組の状況</t>
  </si>
  <si>
    <t>女性の職業生活における活躍の推進に関する法律に基づく認定の状況</t>
    <phoneticPr fontId="3"/>
  </si>
  <si>
    <t>次世代育成支援対策推進法に基づく認定の状況</t>
    <phoneticPr fontId="3"/>
  </si>
  <si>
    <t>青少年の雇用の促進等に関する法律に基づく認定の状況</t>
    <phoneticPr fontId="3"/>
  </si>
  <si>
    <t>建設工事に従事する者の就業履歴を蓄積するために必要な措置の実施状況</t>
    <phoneticPr fontId="3"/>
  </si>
  <si>
    <t xml:space="preserve"> 1.えるぼし認定（1段階目）、2.えるぼし認定（2段階目）、
 3.えるぼし認定（3段階目）、4.プラチナえるぼし認定   、5.非該当</t>
    <phoneticPr fontId="3"/>
  </si>
  <si>
    <t>〔1.くるみん認定、2.トライくるみん認定、3.プラチナくるみん認定、4.非該当 〕</t>
  </si>
  <si>
    <t>〔1.ユースエール認定、2.非該当 〕</t>
  </si>
  <si>
    <t>〔1.「全ての建設工事で実施」に該当、2.「全ての公共工事で実施」に該当、3.非該当 〕</t>
  </si>
  <si>
    <t>国又は国際標準化機構が定めた規格による認証又は登録の状況</t>
    <phoneticPr fontId="3"/>
  </si>
  <si>
    <t>エコアクション２１の認証の有無</t>
    <phoneticPr fontId="3"/>
  </si>
  <si>
    <t>技能レベル向上者数</t>
    <rPh sb="0" eb="2">
      <t>ギノウ</t>
    </rPh>
    <rPh sb="5" eb="7">
      <t>コウジョウ</t>
    </rPh>
    <rPh sb="7" eb="8">
      <t>シャ</t>
    </rPh>
    <rPh sb="8" eb="9">
      <t>スウ</t>
    </rPh>
    <phoneticPr fontId="3"/>
  </si>
  <si>
    <t xml:space="preserve"> 3.えるぼし認定（3段階目）、4.プラチナえるぼし認定   、5.非該当</t>
  </si>
  <si>
    <t xml:space="preserve"> 1.えるぼし認定（1段階目）、2.えるぼし認定（2段階目）、</t>
    <phoneticPr fontId="3"/>
  </si>
  <si>
    <t>（Ｂ／Ａ）に転記</t>
    <rPh sb="6" eb="8">
      <t>テンキ</t>
    </rPh>
    <phoneticPr fontId="3"/>
  </si>
  <si>
    <t>（Ｃ／Ａ）に転記</t>
    <rPh sb="6" eb="8">
      <t>テンキ</t>
    </rPh>
    <phoneticPr fontId="3"/>
  </si>
  <si>
    <t xml:space="preserve"> </t>
    <phoneticPr fontId="3"/>
  </si>
  <si>
    <t>令和5年1月1日以降はこの様式をお使いください</t>
    <rPh sb="0" eb="2">
      <t>レイワ</t>
    </rPh>
    <rPh sb="3" eb="4">
      <t>ネン</t>
    </rPh>
    <rPh sb="5" eb="6">
      <t>ガツ</t>
    </rPh>
    <rPh sb="7" eb="8">
      <t>ニチ</t>
    </rPh>
    <rPh sb="8" eb="10">
      <t>イコウ</t>
    </rPh>
    <rPh sb="13" eb="15">
      <t>ヨウシキ</t>
    </rPh>
    <rPh sb="17" eb="18">
      <t>ツカ</t>
    </rPh>
    <phoneticPr fontId="3"/>
  </si>
  <si>
    <t>（A）欄は「別紙二」に記載した技術職員の合計人数
（B）欄は満35歳未満（審査日現在）の技術職員の人数
（B／A）（Ｃ／Ａ）は小数点第2位以下の端数を切り捨てて表示ずる
（B／A）が15％以上の場合は[47]「1．該当」
（Ｃ／Ａ）が1％以上の場合は[48]「1．該当」</t>
    <rPh sb="3" eb="4">
      <t>ラン</t>
    </rPh>
    <rPh sb="6" eb="8">
      <t>ベッシ</t>
    </rPh>
    <rPh sb="8" eb="9">
      <t>２</t>
    </rPh>
    <rPh sb="11" eb="13">
      <t>キサイ</t>
    </rPh>
    <rPh sb="15" eb="17">
      <t>ギジュツ</t>
    </rPh>
    <rPh sb="17" eb="19">
      <t>ショクイン</t>
    </rPh>
    <rPh sb="20" eb="22">
      <t>ゴウケイ</t>
    </rPh>
    <rPh sb="22" eb="24">
      <t>ニンズウ</t>
    </rPh>
    <rPh sb="28" eb="29">
      <t>ラン</t>
    </rPh>
    <rPh sb="30" eb="31">
      <t>マン</t>
    </rPh>
    <rPh sb="33" eb="36">
      <t>サイミマン</t>
    </rPh>
    <rPh sb="37" eb="39">
      <t>シンサ</t>
    </rPh>
    <rPh sb="39" eb="40">
      <t>ビ</t>
    </rPh>
    <rPh sb="40" eb="42">
      <t>ゲンザイ</t>
    </rPh>
    <rPh sb="44" eb="46">
      <t>ギジュツ</t>
    </rPh>
    <rPh sb="46" eb="48">
      <t>ショクイン</t>
    </rPh>
    <rPh sb="49" eb="51">
      <t>ニンズウ</t>
    </rPh>
    <rPh sb="63" eb="66">
      <t>ショウスウテン</t>
    </rPh>
    <rPh sb="66" eb="67">
      <t>ダイ</t>
    </rPh>
    <rPh sb="68" eb="69">
      <t>イ</t>
    </rPh>
    <rPh sb="69" eb="71">
      <t>イカ</t>
    </rPh>
    <rPh sb="72" eb="74">
      <t>ハスウ</t>
    </rPh>
    <rPh sb="75" eb="76">
      <t>キ</t>
    </rPh>
    <rPh sb="77" eb="78">
      <t>ス</t>
    </rPh>
    <rPh sb="80" eb="82">
      <t>ヒョウジ</t>
    </rPh>
    <rPh sb="94" eb="96">
      <t>イジョウ</t>
    </rPh>
    <rPh sb="97" eb="99">
      <t>バアイ</t>
    </rPh>
    <rPh sb="107" eb="109">
      <t>ガイトウ</t>
    </rPh>
    <rPh sb="119" eb="121">
      <t>イジョウ</t>
    </rPh>
    <rPh sb="122" eb="124">
      <t>バアイ</t>
    </rPh>
    <phoneticPr fontId="3"/>
  </si>
  <si>
    <t>判定</t>
    <rPh sb="0" eb="2">
      <t>ハンテイ</t>
    </rPh>
    <phoneticPr fontId="3"/>
  </si>
  <si>
    <t>建設業法施行規則別記様式第２５号の１４・別紙２の技術職員名簿に記載した者のうち、下表に掲</t>
    <phoneticPr fontId="3"/>
  </si>
  <si>
    <t>１　規則別記様式第２５号の１４・別紙２の技術職員名簿に記載した者のうち、審査基準日におい</t>
    <phoneticPr fontId="3"/>
  </si>
  <si>
    <r>
      <t>「第２５条の</t>
    </r>
    <r>
      <rPr>
        <b/>
        <sz val="11"/>
        <color rgb="FFFF0000"/>
        <rFont val="ＭＳ Ｐゴシック"/>
        <family val="3"/>
        <charset val="128"/>
      </rPr>
      <t>１１</t>
    </r>
    <r>
      <rPr>
        <sz val="11"/>
        <rFont val="ＭＳ Ｐゴシック"/>
        <family val="3"/>
        <charset val="128"/>
      </rPr>
      <t>」となっている役所もありますが、「第２５条の</t>
    </r>
    <r>
      <rPr>
        <b/>
        <sz val="11"/>
        <color rgb="FFFF0000"/>
        <rFont val="ＭＳ Ｐゴシック"/>
        <family val="3"/>
        <charset val="128"/>
      </rPr>
      <t>１４</t>
    </r>
    <r>
      <rPr>
        <sz val="11"/>
        <rFont val="ＭＳ Ｐゴシック"/>
        <family val="3"/>
        <charset val="128"/>
      </rPr>
      <t>」が正しいです。</t>
    </r>
    <rPh sb="1" eb="2">
      <t>ダイ</t>
    </rPh>
    <rPh sb="4" eb="5">
      <t>ジョウ</t>
    </rPh>
    <rPh sb="15" eb="17">
      <t>ヤクショ</t>
    </rPh>
    <rPh sb="34" eb="35">
      <t>タダ</t>
    </rPh>
    <phoneticPr fontId="3"/>
  </si>
  <si>
    <t>２　通番、氏名及び生年月日は、規則別記様式第２５号の１４・別紙２の記載と統一すること。</t>
    <phoneticPr fontId="3"/>
  </si>
  <si>
    <t>様式第6号</t>
    <rPh sb="0" eb="2">
      <t>ヨウシキ</t>
    </rPh>
    <rPh sb="2" eb="3">
      <t>ダイ</t>
    </rPh>
    <rPh sb="4" eb="5">
      <t>ゴウ</t>
    </rPh>
    <phoneticPr fontId="124"/>
  </si>
  <si>
    <t>（用紙A４）</t>
    <rPh sb="1" eb="3">
      <t>ヨウシ</t>
    </rPh>
    <phoneticPr fontId="124"/>
  </si>
  <si>
    <t>建設工事に従事する者の就業履歴を蓄積するために必要な措置を実施した旨の誓約書</t>
    <rPh sb="0" eb="4">
      <t>ケンセツコウジ</t>
    </rPh>
    <rPh sb="5" eb="7">
      <t>ジュウジ</t>
    </rPh>
    <rPh sb="9" eb="10">
      <t>モノ</t>
    </rPh>
    <rPh sb="11" eb="15">
      <t>シュウギョウリレキ</t>
    </rPh>
    <rPh sb="16" eb="18">
      <t>チクセキ</t>
    </rPh>
    <rPh sb="23" eb="25">
      <t>ヒツヨウ</t>
    </rPh>
    <rPh sb="26" eb="28">
      <t>ソチ</t>
    </rPh>
    <rPh sb="29" eb="31">
      <t>ジッシ</t>
    </rPh>
    <rPh sb="33" eb="34">
      <t>ムネ</t>
    </rPh>
    <rPh sb="35" eb="38">
      <t>セイヤクショ</t>
    </rPh>
    <phoneticPr fontId="124"/>
  </si>
  <si>
    <t>及び</t>
    <rPh sb="0" eb="1">
      <t>オヨ</t>
    </rPh>
    <phoneticPr fontId="124"/>
  </si>
  <si>
    <t>情報共有に関する同意書</t>
    <rPh sb="0" eb="4">
      <t>ジョウホウキョウユウ</t>
    </rPh>
    <rPh sb="5" eb="6">
      <t>カン</t>
    </rPh>
    <rPh sb="8" eb="11">
      <t>ドウイショ</t>
    </rPh>
    <phoneticPr fontId="124"/>
  </si>
  <si>
    <t>令和</t>
    <rPh sb="0" eb="2">
      <t>レイワ</t>
    </rPh>
    <phoneticPr fontId="124"/>
  </si>
  <si>
    <t>年</t>
    <rPh sb="0" eb="1">
      <t>ネン</t>
    </rPh>
    <phoneticPr fontId="124"/>
  </si>
  <si>
    <t>月</t>
    <rPh sb="0" eb="1">
      <t>ツキ</t>
    </rPh>
    <phoneticPr fontId="124"/>
  </si>
  <si>
    <t>を実施していることを誓約します。</t>
  </si>
  <si>
    <t>日</t>
    <rPh sb="0" eb="1">
      <t>ニチ</t>
    </rPh>
    <phoneticPr fontId="124"/>
  </si>
  <si>
    <t>建設キャリアアップシステム事業者ID</t>
    <rPh sb="0" eb="2">
      <t>ケンセツ</t>
    </rPh>
    <rPh sb="13" eb="16">
      <t>ジギョウシャ</t>
    </rPh>
    <phoneticPr fontId="124"/>
  </si>
  <si>
    <t>住所</t>
    <rPh sb="0" eb="2">
      <t>ジュウショ</t>
    </rPh>
    <phoneticPr fontId="124"/>
  </si>
  <si>
    <t>商号又は氏名</t>
    <rPh sb="0" eb="2">
      <t>ショウゴウ</t>
    </rPh>
    <rPh sb="2" eb="3">
      <t>マタ</t>
    </rPh>
    <rPh sb="4" eb="6">
      <t>シメイ</t>
    </rPh>
    <phoneticPr fontId="124"/>
  </si>
  <si>
    <t>代表者氏名</t>
    <rPh sb="0" eb="3">
      <t>ダイヒョウシャ</t>
    </rPh>
    <rPh sb="3" eb="5">
      <t>シメイ</t>
    </rPh>
    <phoneticPr fontId="124"/>
  </si>
  <si>
    <t xml:space="preserve"> 申請区分</t>
    <rPh sb="1" eb="5">
      <t>シンセイクブン</t>
    </rPh>
    <phoneticPr fontId="124"/>
  </si>
  <si>
    <t>（１．全ての建設工事、２．全ての公共工事）</t>
    <rPh sb="3" eb="4">
      <t>スベ</t>
    </rPh>
    <rPh sb="6" eb="10">
      <t>ケンセツコウジ</t>
    </rPh>
    <rPh sb="13" eb="14">
      <t>スベ</t>
    </rPh>
    <rPh sb="16" eb="20">
      <t>コウキョウコウジ</t>
    </rPh>
    <phoneticPr fontId="124"/>
  </si>
  <si>
    <t>科　　　目</t>
    <rPh sb="0" eb="1">
      <t>カ</t>
    </rPh>
    <rPh sb="4" eb="5">
      <t>メ</t>
    </rPh>
    <phoneticPr fontId="124"/>
  </si>
  <si>
    <t>件　　　数</t>
    <rPh sb="0" eb="1">
      <t>ケン</t>
    </rPh>
    <rPh sb="4" eb="5">
      <t>スウ</t>
    </rPh>
    <phoneticPr fontId="124"/>
  </si>
  <si>
    <t xml:space="preserve"> 措置実施工事</t>
    <rPh sb="1" eb="7">
      <t>ソチジッシコウジ</t>
    </rPh>
    <phoneticPr fontId="124"/>
  </si>
  <si>
    <t>件</t>
    <rPh sb="0" eb="1">
      <t>ケン</t>
    </rPh>
    <phoneticPr fontId="124"/>
  </si>
  <si>
    <t xml:space="preserve"> 措置未実施工事</t>
    <rPh sb="1" eb="6">
      <t>ソチミジッシ</t>
    </rPh>
    <rPh sb="6" eb="8">
      <t>コウジ</t>
    </rPh>
    <phoneticPr fontId="124"/>
  </si>
  <si>
    <t xml:space="preserve"> 軽微な工事</t>
    <rPh sb="1" eb="3">
      <t>ケイビ</t>
    </rPh>
    <rPh sb="4" eb="6">
      <t>コウジ</t>
    </rPh>
    <phoneticPr fontId="124"/>
  </si>
  <si>
    <t xml:space="preserve"> 災害応急対策</t>
    <rPh sb="1" eb="3">
      <t>サイガイ</t>
    </rPh>
    <rPh sb="3" eb="5">
      <t>オウキュウ</t>
    </rPh>
    <rPh sb="5" eb="7">
      <t>タイサク</t>
    </rPh>
    <phoneticPr fontId="124"/>
  </si>
  <si>
    <t>合　　　計</t>
    <rPh sb="0" eb="1">
      <t>ゴウ</t>
    </rPh>
    <rPh sb="4" eb="5">
      <t>ケイ</t>
    </rPh>
    <phoneticPr fontId="124"/>
  </si>
  <si>
    <t>日から令和</t>
    <rPh sb="0" eb="1">
      <t>ニチ</t>
    </rPh>
    <rPh sb="3" eb="5">
      <t>レイワ</t>
    </rPh>
    <phoneticPr fontId="124"/>
  </si>
  <si>
    <t>日までの期間に発注者から直接請け負</t>
    <phoneticPr fontId="124"/>
  </si>
  <si>
    <t>った建設工事について、以下のとおり、建設工事に従事する者の就業履歴を蓄積するために必要な措置</t>
    <rPh sb="44" eb="46">
      <t>ソチ</t>
    </rPh>
    <phoneticPr fontId="124"/>
  </si>
  <si>
    <t>業振興基金との間において、上記の内容を確認する目的での情報共有を行うことに同意します。</t>
    <phoneticPr fontId="3"/>
  </si>
  <si>
    <t>　また、建設業法第２７条の２６第１項に定める国土交通大臣又は都道府県知事及び一般財団法人建設</t>
    <phoneticPr fontId="124"/>
  </si>
  <si>
    <t>H 令7</t>
    <rPh sb="2" eb="3">
      <t>レイ</t>
    </rPh>
    <phoneticPr fontId="3"/>
  </si>
  <si>
    <t>このソフトは令和8年4月30日まで印刷できます。</t>
    <rPh sb="9" eb="10">
      <t>ネン</t>
    </rPh>
    <rPh sb="11" eb="12">
      <t>ガツ</t>
    </rPh>
    <rPh sb="14" eb="15">
      <t>ニチ</t>
    </rPh>
    <rPh sb="17" eb="19">
      <t>インサツ</t>
    </rPh>
    <phoneticPr fontId="20"/>
  </si>
  <si>
    <t>令和8年5月1日からは、令和8年度版が必要です。（令和8年4月販売開始予定）</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</si>
</sst>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quot;△ &quot;#,##0"/>
    <numFmt numFmtId="177" formatCode="0_ "/>
  </numFmts>
  <fonts count="128" x14ac:knownFonts="1">
    <font>
      <sz val="11"/>
      <name val="ＭＳ Ｐゴシック"/>
      <family val="3"/>
      <charset val="128"/>
    </font>
    <font>
      <sz val="11"/>
      <color theme="1"/>
      <name val="ＭＳ Ｐゴシック"/>
      <family val="2"/>
      <charset val="128"/>
      <scheme val="minor"/>
    </font>
    <font>
      <sz val="11"/>
      <name val="ＭＳ Ｐゴシック"/>
      <family val="3"/>
      <charset val="128"/>
    </font>
    <font>
      <sz val="6"/>
      <name val="ＭＳ Ｐゴシック"/>
      <family val="3"/>
      <charset val="128"/>
    </font>
    <font>
      <sz val="11"/>
      <name val="ＭＳ 明朝"/>
      <family val="1"/>
      <charset val="128"/>
    </font>
    <font>
      <sz val="10"/>
      <name val="ＭＳ 明朝"/>
      <family val="1"/>
      <charset val="128"/>
    </font>
    <font>
      <sz val="8"/>
      <name val="ＭＳ 明朝"/>
      <family val="1"/>
      <charset val="128"/>
    </font>
    <font>
      <sz val="12"/>
      <name val="ＭＳ 明朝"/>
      <family val="1"/>
      <charset val="128"/>
    </font>
    <font>
      <sz val="10"/>
      <name val="ＭＳ Ｐゴシック"/>
      <family val="3"/>
      <charset val="128"/>
    </font>
    <font>
      <sz val="9"/>
      <color indexed="81"/>
      <name val="ＭＳ Ｐゴシック"/>
      <family val="3"/>
      <charset val="128"/>
    </font>
    <font>
      <b/>
      <sz val="9"/>
      <color indexed="81"/>
      <name val="ＭＳ Ｐゴシック"/>
      <family val="3"/>
      <charset val="128"/>
    </font>
    <font>
      <sz val="9"/>
      <name val="ＭＳ Ｐゴシック"/>
      <family val="3"/>
      <charset val="128"/>
    </font>
    <font>
      <b/>
      <sz val="14"/>
      <color indexed="10"/>
      <name val="ＭＳ Ｐゴシック"/>
      <family val="3"/>
      <charset val="128"/>
    </font>
    <font>
      <sz val="11"/>
      <color indexed="15"/>
      <name val="ＭＳ Ｐゴシック"/>
      <family val="3"/>
      <charset val="128"/>
    </font>
    <font>
      <b/>
      <sz val="22"/>
      <color indexed="10"/>
      <name val="ＭＳ 明朝"/>
      <family val="1"/>
      <charset val="128"/>
    </font>
    <font>
      <sz val="11"/>
      <color indexed="10"/>
      <name val="ＭＳ Ｐゴシック"/>
      <family val="3"/>
      <charset val="128"/>
    </font>
    <font>
      <sz val="12"/>
      <name val="ＭＳ Ｐゴシック"/>
      <family val="3"/>
      <charset val="128"/>
    </font>
    <font>
      <sz val="8"/>
      <name val="ＭＳ Ｐ明朝"/>
      <family val="1"/>
      <charset val="128"/>
    </font>
    <font>
      <sz val="10"/>
      <name val="ＭＳ Ｐ明朝"/>
      <family val="1"/>
      <charset val="128"/>
    </font>
    <font>
      <sz val="9"/>
      <name val="ＭＳ Ｐ明朝"/>
      <family val="1"/>
      <charset val="128"/>
    </font>
    <font>
      <sz val="11"/>
      <color indexed="12"/>
      <name val="ＭＳ Ｐゴシック"/>
      <family val="3"/>
      <charset val="128"/>
    </font>
    <font>
      <sz val="14"/>
      <name val="ＭＳ Ｐ明朝"/>
      <family val="1"/>
      <charset val="128"/>
    </font>
    <font>
      <sz val="11"/>
      <name val="ＭＳ Ｐ明朝"/>
      <family val="1"/>
      <charset val="128"/>
    </font>
    <font>
      <b/>
      <sz val="36"/>
      <color indexed="10"/>
      <name val="ＭＳ Ｐ明朝"/>
      <family val="1"/>
      <charset val="128"/>
    </font>
    <font>
      <b/>
      <sz val="20"/>
      <name val="ＭＳ Ｐ明朝"/>
      <family val="1"/>
      <charset val="128"/>
    </font>
    <font>
      <b/>
      <sz val="11"/>
      <name val="ＭＳ Ｐ明朝"/>
      <family val="1"/>
      <charset val="128"/>
    </font>
    <font>
      <sz val="10.5"/>
      <name val="ＭＳ Ｐ明朝"/>
      <family val="1"/>
      <charset val="128"/>
    </font>
    <font>
      <b/>
      <sz val="14"/>
      <name val="ＭＳ Ｐ明朝"/>
      <family val="1"/>
      <charset val="128"/>
    </font>
    <font>
      <sz val="12"/>
      <name val="ＭＳ Ｐ明朝"/>
      <family val="1"/>
      <charset val="128"/>
    </font>
    <font>
      <sz val="7"/>
      <name val="ＭＳ Ｐ明朝"/>
      <family val="1"/>
      <charset val="128"/>
    </font>
    <font>
      <sz val="16"/>
      <name val="ＭＳ Ｐ明朝"/>
      <family val="1"/>
      <charset val="128"/>
    </font>
    <font>
      <sz val="18"/>
      <name val="ＭＳ Ｐ明朝"/>
      <family val="1"/>
      <charset val="128"/>
    </font>
    <font>
      <u/>
      <sz val="11"/>
      <name val="ＭＳ Ｐ明朝"/>
      <family val="1"/>
      <charset val="128"/>
    </font>
    <font>
      <b/>
      <sz val="20"/>
      <color indexed="10"/>
      <name val="ＭＳ Ｐ明朝"/>
      <family val="1"/>
      <charset val="128"/>
    </font>
    <font>
      <b/>
      <sz val="10.5"/>
      <name val="ＭＳ Ｐ明朝"/>
      <family val="1"/>
      <charset val="128"/>
    </font>
    <font>
      <sz val="10.5"/>
      <color indexed="12"/>
      <name val="ＭＳ Ｐ明朝"/>
      <family val="1"/>
      <charset val="128"/>
    </font>
    <font>
      <sz val="10.5"/>
      <name val="ＭＳ Ｐゴシック"/>
      <family val="3"/>
      <charset val="128"/>
    </font>
    <font>
      <sz val="14"/>
      <name val="ＭＳ Ｐゴシック"/>
      <family val="3"/>
      <charset val="128"/>
    </font>
    <font>
      <b/>
      <sz val="10"/>
      <name val="ＭＳ Ｐ明朝"/>
      <family val="1"/>
      <charset val="128"/>
    </font>
    <font>
      <b/>
      <sz val="12"/>
      <color indexed="10"/>
      <name val="ＭＳ Ｐ明朝"/>
      <family val="1"/>
      <charset val="128"/>
    </font>
    <font>
      <sz val="9.5"/>
      <name val="ＭＳ Ｐ明朝"/>
      <family val="1"/>
      <charset val="128"/>
    </font>
    <font>
      <sz val="3"/>
      <name val="ＭＳ Ｐ明朝"/>
      <family val="1"/>
      <charset val="128"/>
    </font>
    <font>
      <b/>
      <sz val="8"/>
      <name val="ＭＳ Ｐ明朝"/>
      <family val="1"/>
      <charset val="128"/>
    </font>
    <font>
      <sz val="13"/>
      <name val="ＭＳ Ｐ明朝"/>
      <family val="1"/>
      <charset val="128"/>
    </font>
    <font>
      <sz val="6"/>
      <name val="ＭＳ Ｐ明朝"/>
      <family val="1"/>
      <charset val="128"/>
    </font>
    <font>
      <sz val="11"/>
      <color indexed="10"/>
      <name val="ＭＳ Ｐ明朝"/>
      <family val="1"/>
      <charset val="128"/>
    </font>
    <font>
      <b/>
      <sz val="12"/>
      <color indexed="10"/>
      <name val="ＭＳ Ｐゴシック"/>
      <family val="3"/>
      <charset val="128"/>
    </font>
    <font>
      <sz val="18"/>
      <name val="ＭＳ Ｐゴシック"/>
      <family val="3"/>
      <charset val="128"/>
    </font>
    <font>
      <b/>
      <sz val="11"/>
      <color indexed="10"/>
      <name val="ＭＳ Ｐゴシック"/>
      <family val="3"/>
      <charset val="128"/>
    </font>
    <font>
      <sz val="10"/>
      <color indexed="10"/>
      <name val="ＭＳ Ｐ明朝"/>
      <family val="1"/>
      <charset val="128"/>
    </font>
    <font>
      <b/>
      <sz val="11"/>
      <name val="ＭＳ Ｐゴシック"/>
      <family val="3"/>
      <charset val="128"/>
    </font>
    <font>
      <b/>
      <sz val="12"/>
      <name val="ＭＳ Ｐ明朝"/>
      <family val="1"/>
      <charset val="128"/>
    </font>
    <font>
      <b/>
      <sz val="12"/>
      <color indexed="12"/>
      <name val="ＭＳ Ｐゴシック"/>
      <family val="3"/>
      <charset val="128"/>
    </font>
    <font>
      <b/>
      <sz val="8"/>
      <color indexed="10"/>
      <name val="ＭＳ Ｐ明朝"/>
      <family val="1"/>
      <charset val="128"/>
    </font>
    <font>
      <b/>
      <sz val="16"/>
      <name val="ＭＳ Ｐ明朝"/>
      <family val="1"/>
      <charset val="128"/>
    </font>
    <font>
      <sz val="11"/>
      <color indexed="9"/>
      <name val="ＭＳ Ｐゴシック"/>
      <family val="3"/>
      <charset val="128"/>
    </font>
    <font>
      <sz val="11"/>
      <color indexed="44"/>
      <name val="ＭＳ Ｐ明朝"/>
      <family val="1"/>
      <charset val="128"/>
    </font>
    <font>
      <sz val="28"/>
      <name val="ＭＳ Ｐゴシック"/>
      <family val="3"/>
      <charset val="128"/>
    </font>
    <font>
      <sz val="10.5"/>
      <color indexed="44"/>
      <name val="ＭＳ Ｐ明朝"/>
      <family val="1"/>
      <charset val="128"/>
    </font>
    <font>
      <b/>
      <sz val="10.5"/>
      <color indexed="10"/>
      <name val="ＭＳ Ｐ明朝"/>
      <family val="1"/>
      <charset val="128"/>
    </font>
    <font>
      <b/>
      <sz val="18"/>
      <name val="ＭＳ Ｐ明朝"/>
      <family val="1"/>
      <charset val="128"/>
    </font>
    <font>
      <b/>
      <sz val="14"/>
      <color indexed="12"/>
      <name val="ＭＳ Ｐゴシック"/>
      <family val="3"/>
      <charset val="128"/>
    </font>
    <font>
      <b/>
      <sz val="11"/>
      <color indexed="12"/>
      <name val="ＭＳ Ｐゴシック"/>
      <family val="3"/>
      <charset val="128"/>
    </font>
    <font>
      <sz val="11"/>
      <name val="ＭＳ Ｐゴシック"/>
      <family val="3"/>
      <charset val="128"/>
    </font>
    <font>
      <sz val="10"/>
      <color indexed="9"/>
      <name val="ＭＳ Ｐゴシック"/>
      <family val="3"/>
      <charset val="128"/>
    </font>
    <font>
      <b/>
      <sz val="11"/>
      <color indexed="9"/>
      <name val="ＭＳ Ｐゴシック"/>
      <family val="3"/>
      <charset val="128"/>
    </font>
    <font>
      <sz val="11"/>
      <color indexed="44"/>
      <name val="ＭＳ Ｐゴシック"/>
      <family val="3"/>
      <charset val="128"/>
    </font>
    <font>
      <sz val="12"/>
      <color indexed="44"/>
      <name val="ＭＳ Ｐ明朝"/>
      <family val="1"/>
      <charset val="128"/>
    </font>
    <font>
      <b/>
      <sz val="12"/>
      <color indexed="12"/>
      <name val="ＭＳ Ｐ明朝"/>
      <family val="1"/>
      <charset val="128"/>
    </font>
    <font>
      <b/>
      <sz val="12"/>
      <color indexed="40"/>
      <name val="ＭＳ Ｐ明朝"/>
      <family val="1"/>
      <charset val="128"/>
    </font>
    <font>
      <sz val="11"/>
      <color indexed="40"/>
      <name val="ＭＳ Ｐ明朝"/>
      <family val="1"/>
      <charset val="128"/>
    </font>
    <font>
      <sz val="9"/>
      <color indexed="40"/>
      <name val="ＭＳ Ｐ明朝"/>
      <family val="1"/>
      <charset val="128"/>
    </font>
    <font>
      <b/>
      <sz val="10"/>
      <color indexed="12"/>
      <name val="ＭＳ Ｐゴシック"/>
      <family val="3"/>
      <charset val="128"/>
    </font>
    <font>
      <sz val="8"/>
      <name val="ＭＳ Ｐゴシック"/>
      <family val="3"/>
      <charset val="128"/>
    </font>
    <font>
      <sz val="11"/>
      <name val="ＭＳ Ｐゴシック"/>
      <family val="3"/>
      <charset val="128"/>
    </font>
    <font>
      <b/>
      <sz val="9"/>
      <color indexed="9"/>
      <name val="ＭＳ Ｐゴシック"/>
      <family val="3"/>
      <charset val="128"/>
    </font>
    <font>
      <b/>
      <sz val="12"/>
      <color indexed="45"/>
      <name val="ＭＳ Ｐゴシック"/>
      <family val="3"/>
      <charset val="128"/>
    </font>
    <font>
      <sz val="19"/>
      <name val="ＭＳ Ｐ明朝"/>
      <family val="1"/>
      <charset val="128"/>
    </font>
    <font>
      <b/>
      <sz val="20"/>
      <color indexed="10"/>
      <name val="ＭＳ Ｐゴシック"/>
      <family val="3"/>
      <charset val="128"/>
    </font>
    <font>
      <b/>
      <sz val="10"/>
      <name val="ＭＳ Ｐゴシック"/>
      <family val="3"/>
      <charset val="128"/>
    </font>
    <font>
      <b/>
      <sz val="10"/>
      <color indexed="9"/>
      <name val="ＭＳ Ｐゴシック"/>
      <family val="3"/>
      <charset val="128"/>
    </font>
    <font>
      <sz val="10"/>
      <color indexed="10"/>
      <name val="ＭＳ Ｐゴシック"/>
      <family val="3"/>
      <charset val="128"/>
    </font>
    <font>
      <b/>
      <sz val="10"/>
      <color indexed="10"/>
      <name val="ＭＳ Ｐゴシック"/>
      <family val="3"/>
      <charset val="128"/>
    </font>
    <font>
      <sz val="11"/>
      <color indexed="22"/>
      <name val="ＭＳ Ｐ明朝"/>
      <family val="1"/>
      <charset val="128"/>
    </font>
    <font>
      <sz val="10.5"/>
      <color indexed="12"/>
      <name val="ＭＳ Ｐゴシック"/>
      <family val="3"/>
      <charset val="128"/>
    </font>
    <font>
      <b/>
      <sz val="10.5"/>
      <color indexed="12"/>
      <name val="ＭＳ Ｐゴシック"/>
      <family val="3"/>
      <charset val="128"/>
    </font>
    <font>
      <b/>
      <i/>
      <sz val="28"/>
      <color indexed="10"/>
      <name val="ＭＳ Ｐゴシック"/>
      <family val="3"/>
      <charset val="128"/>
    </font>
    <font>
      <b/>
      <sz val="18"/>
      <color indexed="10"/>
      <name val="ＭＳ Ｐゴシック"/>
      <family val="3"/>
      <charset val="128"/>
    </font>
    <font>
      <sz val="11"/>
      <color indexed="8"/>
      <name val="ＭＳ Ｐゴシック"/>
      <family val="3"/>
      <charset val="128"/>
    </font>
    <font>
      <b/>
      <sz val="18"/>
      <color indexed="56"/>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2"/>
      <color indexed="10"/>
      <name val="ＭＳ Ｐゴシック"/>
      <family val="3"/>
      <charset val="128"/>
    </font>
    <font>
      <sz val="6"/>
      <name val="ＭＳ Ｐゴシック"/>
      <family val="3"/>
      <charset val="128"/>
    </font>
    <font>
      <b/>
      <sz val="12"/>
      <name val="ＭＳ Ｐゴシック"/>
      <family val="3"/>
      <charset val="128"/>
    </font>
    <font>
      <sz val="10"/>
      <color indexed="12"/>
      <name val="ＭＳ Ｐゴシック"/>
      <family val="3"/>
      <charset val="128"/>
    </font>
    <font>
      <b/>
      <sz val="11"/>
      <color indexed="10"/>
      <name val="ＭＳ Ｐゴシック"/>
      <family val="3"/>
      <charset val="128"/>
    </font>
    <font>
      <sz val="14"/>
      <color indexed="9"/>
      <name val="ＭＳ Ｐゴシック"/>
      <family val="3"/>
      <charset val="128"/>
    </font>
    <font>
      <sz val="11"/>
      <color theme="1"/>
      <name val="ＭＳ Ｐゴシック"/>
      <family val="3"/>
      <charset val="128"/>
      <scheme val="minor"/>
    </font>
    <font>
      <sz val="14"/>
      <color theme="1"/>
      <name val="ＭＳ Ｐゴシック"/>
      <family val="3"/>
      <charset val="128"/>
      <scheme val="minor"/>
    </font>
    <font>
      <b/>
      <sz val="11"/>
      <color rgb="FFFF0000"/>
      <name val="ＭＳ Ｐゴシック"/>
      <family val="3"/>
      <charset val="128"/>
    </font>
    <font>
      <sz val="11"/>
      <color rgb="FFFF0000"/>
      <name val="ＭＳ Ｐ明朝"/>
      <family val="1"/>
      <charset val="128"/>
    </font>
    <font>
      <sz val="8"/>
      <color theme="1"/>
      <name val="ＭＳ Ｐゴシック"/>
      <family val="3"/>
      <charset val="128"/>
      <scheme val="minor"/>
    </font>
    <font>
      <sz val="11"/>
      <color rgb="FFFF0000"/>
      <name val="ＭＳ Ｐゴシック"/>
      <family val="3"/>
      <charset val="128"/>
    </font>
    <font>
      <sz val="9"/>
      <color theme="1"/>
      <name val="ＭＳ 明朝"/>
      <family val="1"/>
      <charset val="128"/>
    </font>
    <font>
      <b/>
      <sz val="9"/>
      <color rgb="FFFF0000"/>
      <name val="ＭＳ Ｐゴシック"/>
      <family val="3"/>
      <charset val="128"/>
    </font>
    <font>
      <b/>
      <sz val="11"/>
      <color rgb="FFFF0000"/>
      <name val="ＭＳ Ｐ明朝"/>
      <family val="1"/>
      <charset val="128"/>
    </font>
    <font>
      <b/>
      <sz val="8"/>
      <color rgb="FFFF0000"/>
      <name val="ＭＳ Ｐ明朝"/>
      <family val="1"/>
      <charset val="128"/>
    </font>
    <font>
      <b/>
      <sz val="16"/>
      <color rgb="FFFF0000"/>
      <name val="ＭＳ Ｐゴシック"/>
      <family val="3"/>
      <charset val="128"/>
    </font>
    <font>
      <sz val="14"/>
      <color theme="0"/>
      <name val="ＭＳ Ｐゴシック"/>
      <family val="3"/>
      <charset val="128"/>
    </font>
    <font>
      <b/>
      <sz val="22"/>
      <color rgb="FFFF0000"/>
      <name val="ＭＳ Ｐゴシック"/>
      <family val="3"/>
      <charset val="128"/>
    </font>
    <font>
      <b/>
      <sz val="14"/>
      <color rgb="FFFFFF00"/>
      <name val="ＭＳ Ｐゴシック"/>
      <family val="3"/>
      <charset val="128"/>
    </font>
    <font>
      <b/>
      <sz val="10"/>
      <color rgb="FFFF0000"/>
      <name val="ＭＳ Ｐゴシック"/>
      <family val="3"/>
      <charset val="128"/>
    </font>
    <font>
      <sz val="11"/>
      <color theme="1"/>
      <name val="ＭＳ Ｐ明朝"/>
      <family val="1"/>
      <charset val="128"/>
    </font>
    <font>
      <sz val="6"/>
      <name val="ＭＳ Ｐゴシック"/>
      <family val="2"/>
      <charset val="128"/>
      <scheme val="minor"/>
    </font>
    <font>
      <sz val="10.5"/>
      <color theme="1"/>
      <name val="ＭＳ Ｐ明朝"/>
      <family val="1"/>
      <charset val="128"/>
    </font>
    <font>
      <sz val="14"/>
      <color theme="1"/>
      <name val="ＭＳ Ｐ明朝"/>
      <family val="1"/>
      <charset val="128"/>
    </font>
    <font>
      <b/>
      <sz val="11"/>
      <color rgb="FF0070C0"/>
      <name val="ＭＳ Ｐゴシック"/>
      <family val="3"/>
      <charset val="128"/>
    </font>
  </fonts>
  <fills count="4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1"/>
        <bgColor indexed="64"/>
      </patternFill>
    </fill>
    <fill>
      <patternFill patternType="solid">
        <fgColor indexed="9"/>
        <bgColor indexed="64"/>
      </patternFill>
    </fill>
    <fill>
      <patternFill patternType="solid">
        <fgColor indexed="12"/>
        <bgColor indexed="64"/>
      </patternFill>
    </fill>
    <fill>
      <patternFill patternType="solid">
        <fgColor indexed="44"/>
        <bgColor indexed="64"/>
      </patternFill>
    </fill>
    <fill>
      <patternFill patternType="solid">
        <fgColor indexed="13"/>
        <bgColor indexed="64"/>
      </patternFill>
    </fill>
    <fill>
      <patternFill patternType="solid">
        <fgColor indexed="43"/>
        <bgColor indexed="64"/>
      </patternFill>
    </fill>
    <fill>
      <patternFill patternType="solid">
        <fgColor indexed="45"/>
        <bgColor indexed="64"/>
      </patternFill>
    </fill>
    <fill>
      <patternFill patternType="solid">
        <fgColor indexed="40"/>
        <bgColor indexed="64"/>
      </patternFill>
    </fill>
    <fill>
      <patternFill patternType="solid">
        <fgColor indexed="46"/>
        <bgColor indexed="64"/>
      </patternFill>
    </fill>
    <fill>
      <patternFill patternType="solid">
        <fgColor indexed="51"/>
        <bgColor indexed="64"/>
      </patternFill>
    </fill>
    <fill>
      <patternFill patternType="solid">
        <fgColor indexed="11"/>
        <bgColor indexed="64"/>
      </patternFill>
    </fill>
    <fill>
      <patternFill patternType="solid">
        <fgColor indexed="14"/>
        <bgColor indexed="64"/>
      </patternFill>
    </fill>
    <fill>
      <patternFill patternType="solid">
        <fgColor indexed="50"/>
        <bgColor indexed="64"/>
      </patternFill>
    </fill>
    <fill>
      <patternFill patternType="solid">
        <fgColor indexed="57"/>
        <bgColor indexed="64"/>
      </patternFill>
    </fill>
    <fill>
      <patternFill patternType="solid">
        <fgColor theme="0"/>
        <bgColor indexed="64"/>
      </patternFill>
    </fill>
    <fill>
      <patternFill patternType="solid">
        <fgColor rgb="FF00B0F0"/>
        <bgColor indexed="64"/>
      </patternFill>
    </fill>
    <fill>
      <patternFill patternType="solid">
        <fgColor rgb="FFCCFFFF"/>
        <bgColor indexed="64"/>
      </patternFill>
    </fill>
    <fill>
      <patternFill patternType="solid">
        <fgColor rgb="FFFF0000"/>
        <bgColor indexed="64"/>
      </patternFill>
    </fill>
    <fill>
      <patternFill patternType="solid">
        <fgColor rgb="FF0000FF"/>
        <bgColor indexed="64"/>
      </patternFill>
    </fill>
    <fill>
      <patternFill patternType="solid">
        <fgColor rgb="FFFFFF00"/>
        <bgColor indexed="64"/>
      </patternFill>
    </fill>
    <fill>
      <patternFill patternType="solid">
        <fgColor rgb="FFCCECFF"/>
        <bgColor indexed="64"/>
      </patternFill>
    </fill>
    <fill>
      <patternFill patternType="solid">
        <fgColor rgb="FF66CCFF"/>
        <bgColor indexed="64"/>
      </patternFill>
    </fill>
  </fills>
  <borders count="198">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hair">
        <color indexed="64"/>
      </top>
      <bottom style="double">
        <color indexed="64"/>
      </bottom>
      <diagonal/>
    </border>
    <border>
      <left/>
      <right/>
      <top/>
      <bottom style="hair">
        <color indexed="64"/>
      </bottom>
      <diagonal/>
    </border>
    <border>
      <left style="thin">
        <color indexed="12"/>
      </left>
      <right style="thin">
        <color indexed="12"/>
      </right>
      <top style="thin">
        <color indexed="12"/>
      </top>
      <bottom/>
      <diagonal/>
    </border>
    <border>
      <left style="thin">
        <color indexed="12"/>
      </left>
      <right style="thin">
        <color indexed="12"/>
      </right>
      <top/>
      <bottom style="thin">
        <color indexed="12"/>
      </bottom>
      <diagonal/>
    </border>
    <border>
      <left style="thin">
        <color indexed="12"/>
      </left>
      <right style="thin">
        <color indexed="12"/>
      </right>
      <top style="thin">
        <color indexed="12"/>
      </top>
      <bottom style="thin">
        <color indexed="12"/>
      </bottom>
      <diagonal/>
    </border>
    <border>
      <left/>
      <right/>
      <top/>
      <bottom style="double">
        <color indexed="64"/>
      </bottom>
      <diagonal/>
    </border>
    <border>
      <left style="thin">
        <color indexed="12"/>
      </left>
      <right style="thin">
        <color indexed="12"/>
      </right>
      <top/>
      <bottom/>
      <diagonal/>
    </border>
    <border>
      <left style="thin">
        <color indexed="12"/>
      </left>
      <right style="thin">
        <color indexed="12"/>
      </right>
      <top style="double">
        <color indexed="64"/>
      </top>
      <bottom style="thin">
        <color indexed="12"/>
      </bottom>
      <diagonal/>
    </border>
    <border>
      <left/>
      <right style="thin">
        <color indexed="8"/>
      </right>
      <top/>
      <bottom/>
      <diagonal/>
    </border>
    <border>
      <left style="thin">
        <color indexed="8"/>
      </left>
      <right style="thin">
        <color indexed="8"/>
      </right>
      <top style="thin">
        <color indexed="8"/>
      </top>
      <bottom style="thin">
        <color indexed="8"/>
      </bottom>
      <diagonal/>
    </border>
    <border>
      <left style="thin">
        <color indexed="64"/>
      </left>
      <right/>
      <top/>
      <bottom/>
      <diagonal/>
    </border>
    <border>
      <left style="thin">
        <color indexed="64"/>
      </left>
      <right style="thin">
        <color indexed="9"/>
      </right>
      <top style="thin">
        <color indexed="9"/>
      </top>
      <bottom/>
      <diagonal/>
    </border>
    <border>
      <left style="thin">
        <color indexed="9"/>
      </left>
      <right/>
      <top style="thin">
        <color indexed="9"/>
      </top>
      <bottom style="thin">
        <color indexed="9"/>
      </bottom>
      <diagonal/>
    </border>
    <border>
      <left/>
      <right style="thin">
        <color indexed="64"/>
      </right>
      <top style="thin">
        <color indexed="64"/>
      </top>
      <bottom style="thin">
        <color indexed="9"/>
      </bottom>
      <diagonal/>
    </border>
    <border>
      <left style="thin">
        <color indexed="64"/>
      </left>
      <right style="thin">
        <color indexed="9"/>
      </right>
      <top/>
      <bottom style="thin">
        <color indexed="64"/>
      </bottom>
      <diagonal/>
    </border>
    <border>
      <left/>
      <right style="thin">
        <color indexed="64"/>
      </right>
      <top style="thin">
        <color indexed="9"/>
      </top>
      <bottom style="thin">
        <color indexed="9"/>
      </bottom>
      <diagonal/>
    </border>
    <border>
      <left style="thin">
        <color indexed="64"/>
      </left>
      <right/>
      <top/>
      <bottom style="thin">
        <color indexed="64"/>
      </bottom>
      <diagonal/>
    </border>
    <border>
      <left/>
      <right/>
      <top style="thin">
        <color indexed="9"/>
      </top>
      <bottom style="thin">
        <color indexed="64"/>
      </bottom>
      <diagonal/>
    </border>
    <border>
      <left/>
      <right style="thin">
        <color indexed="64"/>
      </right>
      <top style="thin">
        <color indexed="9"/>
      </top>
      <bottom style="thin">
        <color indexed="64"/>
      </bottom>
      <diagonal/>
    </border>
    <border>
      <left/>
      <right/>
      <top style="thin">
        <color indexed="64"/>
      </top>
      <bottom style="thin">
        <color indexed="9"/>
      </bottom>
      <diagonal/>
    </border>
    <border>
      <left/>
      <right/>
      <top style="thin">
        <color indexed="9"/>
      </top>
      <bottom style="thin">
        <color indexed="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dotted">
        <color indexed="64"/>
      </left>
      <right/>
      <top style="thin">
        <color indexed="64"/>
      </top>
      <bottom/>
      <diagonal/>
    </border>
    <border>
      <left/>
      <right style="dotted">
        <color indexed="64"/>
      </right>
      <top style="thin">
        <color indexed="64"/>
      </top>
      <bottom/>
      <diagonal/>
    </border>
    <border>
      <left style="dotted">
        <color indexed="64"/>
      </left>
      <right/>
      <top/>
      <bottom/>
      <diagonal/>
    </border>
    <border>
      <left/>
      <right style="dotted">
        <color indexed="64"/>
      </right>
      <top/>
      <bottom/>
      <diagonal/>
    </border>
    <border>
      <left style="dotted">
        <color indexed="64"/>
      </left>
      <right style="thin">
        <color indexed="64"/>
      </right>
      <top/>
      <bottom/>
      <diagonal/>
    </border>
    <border>
      <left style="dotted">
        <color indexed="64"/>
      </left>
      <right/>
      <top/>
      <bottom style="thin">
        <color indexed="64"/>
      </bottom>
      <diagonal/>
    </border>
    <border>
      <left/>
      <right style="dotted">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12"/>
      </left>
      <right/>
      <top style="thin">
        <color indexed="9"/>
      </top>
      <bottom/>
      <diagonal/>
    </border>
    <border>
      <left/>
      <right style="thin">
        <color indexed="12"/>
      </right>
      <top style="thin">
        <color indexed="9"/>
      </top>
      <bottom/>
      <diagonal/>
    </border>
    <border>
      <left/>
      <right/>
      <top style="thin">
        <color indexed="12"/>
      </top>
      <bottom style="thin">
        <color indexed="9"/>
      </bottom>
      <diagonal/>
    </border>
    <border>
      <left/>
      <right/>
      <top/>
      <bottom style="thin">
        <color indexed="12"/>
      </bottom>
      <diagonal/>
    </border>
    <border>
      <left/>
      <right style="thin">
        <color indexed="12"/>
      </right>
      <top/>
      <bottom/>
      <diagonal/>
    </border>
    <border>
      <left/>
      <right style="thin">
        <color indexed="12"/>
      </right>
      <top/>
      <bottom style="thin">
        <color indexed="12"/>
      </bottom>
      <diagonal/>
    </border>
    <border>
      <left style="thin">
        <color indexed="64"/>
      </left>
      <right/>
      <top style="thin">
        <color indexed="64"/>
      </top>
      <bottom style="thin">
        <color indexed="64"/>
      </bottom>
      <diagonal/>
    </border>
    <border>
      <left style="thin">
        <color indexed="9"/>
      </left>
      <right/>
      <top style="thin">
        <color indexed="12"/>
      </top>
      <bottom style="thin">
        <color indexed="9"/>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bottom style="thin">
        <color indexed="9"/>
      </bottom>
      <diagonal/>
    </border>
    <border>
      <left style="thin">
        <color indexed="9"/>
      </left>
      <right/>
      <top/>
      <bottom style="thin">
        <color indexed="9"/>
      </bottom>
      <diagonal/>
    </border>
    <border>
      <left/>
      <right style="thin">
        <color indexed="64"/>
      </right>
      <top/>
      <bottom style="thin">
        <color indexed="9"/>
      </bottom>
      <diagonal/>
    </border>
    <border>
      <left/>
      <right style="thin">
        <color indexed="10"/>
      </right>
      <top/>
      <bottom style="thin">
        <color indexed="10"/>
      </bottom>
      <diagonal/>
    </border>
    <border>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hair">
        <color indexed="64"/>
      </right>
      <top/>
      <bottom/>
      <diagonal/>
    </border>
    <border>
      <left style="thin">
        <color indexed="64"/>
      </left>
      <right style="thin">
        <color indexed="10"/>
      </right>
      <top/>
      <bottom style="thin">
        <color indexed="10"/>
      </bottom>
      <diagonal/>
    </border>
    <border>
      <left/>
      <right/>
      <top style="thin">
        <color indexed="10"/>
      </top>
      <bottom/>
      <diagonal/>
    </border>
    <border>
      <left/>
      <right style="thin">
        <color indexed="10"/>
      </right>
      <top style="thin">
        <color indexed="10"/>
      </top>
      <bottom style="thin">
        <color indexed="10"/>
      </bottom>
      <diagonal/>
    </border>
    <border>
      <left/>
      <right/>
      <top/>
      <bottom style="thin">
        <color indexed="10"/>
      </bottom>
      <diagonal/>
    </border>
    <border>
      <left/>
      <right style="thin">
        <color indexed="10"/>
      </right>
      <top style="thin">
        <color indexed="10"/>
      </top>
      <bottom/>
      <diagonal/>
    </border>
    <border>
      <left style="thin">
        <color indexed="9"/>
      </left>
      <right style="thin">
        <color indexed="64"/>
      </right>
      <top style="thin">
        <color indexed="9"/>
      </top>
      <bottom style="dashed">
        <color indexed="64"/>
      </bottom>
      <diagonal/>
    </border>
    <border>
      <left style="thin">
        <color indexed="9"/>
      </left>
      <right style="thin">
        <color indexed="64"/>
      </right>
      <top style="dashed">
        <color indexed="64"/>
      </top>
      <bottom style="thin">
        <color indexed="9"/>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9"/>
      </bottom>
      <diagonal/>
    </border>
    <border>
      <left/>
      <right style="thin">
        <color indexed="64"/>
      </right>
      <top style="thin">
        <color indexed="64"/>
      </top>
      <bottom style="hair">
        <color indexed="64"/>
      </bottom>
      <diagonal/>
    </border>
    <border>
      <left style="thin">
        <color indexed="12"/>
      </left>
      <right style="thin">
        <color indexed="9"/>
      </right>
      <top/>
      <bottom style="thin">
        <color indexed="9"/>
      </bottom>
      <diagonal/>
    </border>
    <border>
      <left style="thin">
        <color indexed="12"/>
      </left>
      <right style="thin">
        <color indexed="9"/>
      </right>
      <top style="thin">
        <color indexed="9"/>
      </top>
      <bottom style="thin">
        <color indexed="9"/>
      </bottom>
      <diagonal/>
    </border>
    <border>
      <left style="thin">
        <color indexed="12"/>
      </left>
      <right style="thin">
        <color indexed="9"/>
      </right>
      <top style="thin">
        <color indexed="9"/>
      </top>
      <bottom style="thin">
        <color indexed="12"/>
      </bottom>
      <diagonal/>
    </border>
    <border>
      <left style="thin">
        <color indexed="9"/>
      </left>
      <right/>
      <top style="thin">
        <color indexed="9"/>
      </top>
      <bottom style="thin">
        <color indexed="12"/>
      </bottom>
      <diagonal/>
    </border>
    <border>
      <left style="thin">
        <color indexed="64"/>
      </left>
      <right/>
      <top style="thin">
        <color indexed="9"/>
      </top>
      <bottom style="thin">
        <color indexed="9"/>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top style="thin">
        <color indexed="8"/>
      </top>
      <bottom/>
      <diagonal/>
    </border>
    <border>
      <left style="thin">
        <color indexed="64"/>
      </left>
      <right/>
      <top/>
      <bottom style="hair">
        <color indexed="64"/>
      </bottom>
      <diagonal/>
    </border>
    <border>
      <left/>
      <right style="thin">
        <color indexed="64"/>
      </right>
      <top/>
      <bottom style="hair">
        <color indexed="64"/>
      </bottom>
      <diagonal/>
    </border>
    <border>
      <left/>
      <right/>
      <top style="hair">
        <color indexed="64"/>
      </top>
      <bottom/>
      <diagonal/>
    </border>
    <border>
      <left/>
      <right style="thin">
        <color indexed="64"/>
      </right>
      <top style="hair">
        <color indexed="64"/>
      </top>
      <bottom/>
      <diagonal/>
    </border>
    <border>
      <left style="thin">
        <color indexed="64"/>
      </left>
      <right/>
      <top style="thin">
        <color indexed="9"/>
      </top>
      <bottom/>
      <diagonal/>
    </border>
    <border>
      <left/>
      <right/>
      <top style="thin">
        <color indexed="9"/>
      </top>
      <bottom/>
      <diagonal/>
    </border>
    <border>
      <left/>
      <right/>
      <top/>
      <bottom style="thin">
        <color indexed="9"/>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10"/>
      </left>
      <right/>
      <top style="thin">
        <color indexed="10"/>
      </top>
      <bottom/>
      <diagonal/>
    </border>
    <border>
      <left style="thin">
        <color indexed="10"/>
      </left>
      <right/>
      <top/>
      <bottom/>
      <diagonal/>
    </border>
    <border>
      <left/>
      <right style="thin">
        <color indexed="10"/>
      </right>
      <top/>
      <bottom/>
      <diagonal/>
    </border>
    <border>
      <left style="thin">
        <color indexed="10"/>
      </left>
      <right/>
      <top/>
      <bottom style="thin">
        <color indexed="10"/>
      </bottom>
      <diagonal/>
    </border>
    <border>
      <left style="hair">
        <color indexed="64"/>
      </left>
      <right/>
      <top/>
      <bottom/>
      <diagonal/>
    </border>
    <border>
      <left/>
      <right style="hair">
        <color indexed="64"/>
      </right>
      <top/>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dotted">
        <color indexed="64"/>
      </left>
      <right style="dotted">
        <color indexed="64"/>
      </right>
      <top style="thin">
        <color indexed="64"/>
      </top>
      <bottom/>
      <diagonal/>
    </border>
    <border>
      <left style="dotted">
        <color indexed="64"/>
      </left>
      <right style="dotted">
        <color indexed="64"/>
      </right>
      <top/>
      <bottom style="thin">
        <color indexed="64"/>
      </bottom>
      <diagonal/>
    </border>
    <border>
      <left style="thin">
        <color indexed="64"/>
      </left>
      <right style="dotted">
        <color indexed="64"/>
      </right>
      <top style="thin">
        <color indexed="64"/>
      </top>
      <bottom/>
      <diagonal/>
    </border>
    <border>
      <left style="thin">
        <color indexed="64"/>
      </left>
      <right style="dotted">
        <color indexed="64"/>
      </right>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dotted">
        <color indexed="64"/>
      </left>
      <right style="thin">
        <color indexed="64"/>
      </right>
      <top style="thin">
        <color indexed="64"/>
      </top>
      <bottom/>
      <diagonal/>
    </border>
    <border>
      <left style="dotted">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style="thick">
        <color indexed="10"/>
      </left>
      <right style="hair">
        <color indexed="64"/>
      </right>
      <top style="thin">
        <color indexed="64"/>
      </top>
      <bottom/>
      <diagonal/>
    </border>
    <border>
      <left style="thick">
        <color indexed="10"/>
      </left>
      <right style="hair">
        <color indexed="64"/>
      </right>
      <top/>
      <bottom/>
      <diagonal/>
    </border>
    <border>
      <left style="thick">
        <color indexed="10"/>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style="thick">
        <color indexed="10"/>
      </top>
      <bottom/>
      <diagonal/>
    </border>
    <border>
      <left style="hair">
        <color indexed="64"/>
      </left>
      <right style="hair">
        <color indexed="64"/>
      </right>
      <top style="thick">
        <color indexed="10"/>
      </top>
      <bottom/>
      <diagonal/>
    </border>
    <border>
      <left style="thick">
        <color indexed="10"/>
      </left>
      <right style="hair">
        <color indexed="64"/>
      </right>
      <top style="thick">
        <color indexed="10"/>
      </top>
      <bottom/>
      <diagonal/>
    </border>
    <border>
      <left style="hair">
        <color indexed="64"/>
      </left>
      <right style="thick">
        <color indexed="10"/>
      </right>
      <top style="thick">
        <color indexed="10"/>
      </top>
      <bottom/>
      <diagonal/>
    </border>
    <border>
      <left style="hair">
        <color indexed="64"/>
      </left>
      <right style="thick">
        <color indexed="10"/>
      </right>
      <top/>
      <bottom/>
      <diagonal/>
    </border>
    <border>
      <left style="hair">
        <color indexed="64"/>
      </left>
      <right style="thick">
        <color indexed="10"/>
      </right>
      <top/>
      <bottom style="thin">
        <color indexed="64"/>
      </bottom>
      <diagonal/>
    </border>
    <border>
      <left style="thin">
        <color indexed="64"/>
      </left>
      <right style="hair">
        <color indexed="64"/>
      </right>
      <top style="thick">
        <color indexed="10"/>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top style="thin">
        <color indexed="64"/>
      </top>
      <bottom style="hair">
        <color indexed="64"/>
      </bottom>
      <diagonal/>
    </border>
    <border>
      <left style="hair">
        <color indexed="64"/>
      </left>
      <right style="thick">
        <color indexed="10"/>
      </right>
      <top style="thin">
        <color indexed="64"/>
      </top>
      <bottom/>
      <diagonal/>
    </border>
    <border>
      <left style="thick">
        <color indexed="10"/>
      </left>
      <right style="thick">
        <color indexed="10"/>
      </right>
      <top style="thick">
        <color indexed="10"/>
      </top>
      <bottom/>
      <diagonal/>
    </border>
    <border>
      <left style="thick">
        <color indexed="10"/>
      </left>
      <right style="thick">
        <color indexed="10"/>
      </right>
      <top/>
      <bottom style="thick">
        <color indexed="10"/>
      </bottom>
      <diagonal/>
    </border>
    <border>
      <left style="hair">
        <color indexed="64"/>
      </left>
      <right style="hair">
        <color indexed="64"/>
      </right>
      <top/>
      <bottom style="thick">
        <color indexed="10"/>
      </bottom>
      <diagonal/>
    </border>
    <border>
      <left style="hair">
        <color indexed="64"/>
      </left>
      <right style="thick">
        <color indexed="10"/>
      </right>
      <top/>
      <bottom style="thick">
        <color indexed="10"/>
      </bottom>
      <diagonal/>
    </border>
    <border>
      <left style="thin">
        <color indexed="64"/>
      </left>
      <right style="hair">
        <color indexed="64"/>
      </right>
      <top/>
      <bottom style="thick">
        <color indexed="10"/>
      </bottom>
      <diagonal/>
    </border>
    <border>
      <left/>
      <right style="thick">
        <color indexed="10"/>
      </right>
      <top/>
      <bottom/>
      <diagonal/>
    </border>
    <border>
      <left style="thick">
        <color indexed="10"/>
      </left>
      <right style="hair">
        <color indexed="64"/>
      </right>
      <top/>
      <bottom style="thick">
        <color indexed="10"/>
      </bottom>
      <diagonal/>
    </border>
    <border>
      <left style="hair">
        <color indexed="64"/>
      </left>
      <right/>
      <top/>
      <bottom style="thick">
        <color indexed="10"/>
      </bottom>
      <diagonal/>
    </border>
    <border>
      <left style="dotted">
        <color indexed="64"/>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thin">
        <color indexed="12"/>
      </left>
      <right/>
      <top style="thin">
        <color indexed="9"/>
      </top>
      <bottom style="thin">
        <color indexed="12"/>
      </bottom>
      <diagonal/>
    </border>
    <border>
      <left/>
      <right/>
      <top style="thin">
        <color indexed="9"/>
      </top>
      <bottom style="thin">
        <color indexed="12"/>
      </bottom>
      <diagonal/>
    </border>
    <border>
      <left style="thin">
        <color indexed="12"/>
      </left>
      <right style="thin">
        <color indexed="9"/>
      </right>
      <top style="thin">
        <color indexed="12"/>
      </top>
      <bottom style="thin">
        <color indexed="64"/>
      </bottom>
      <diagonal/>
    </border>
    <border>
      <left style="thin">
        <color indexed="12"/>
      </left>
      <right style="thin">
        <color indexed="9"/>
      </right>
      <top style="thin">
        <color indexed="64"/>
      </top>
      <bottom style="thin">
        <color indexed="64"/>
      </bottom>
      <diagonal/>
    </border>
    <border>
      <left style="thin">
        <color indexed="12"/>
      </left>
      <right style="thin">
        <color indexed="9"/>
      </right>
      <top style="thin">
        <color indexed="64"/>
      </top>
      <bottom/>
      <diagonal/>
    </border>
    <border>
      <left/>
      <right style="thin">
        <color indexed="12"/>
      </right>
      <top style="thin">
        <color indexed="12"/>
      </top>
      <bottom style="thin">
        <color indexed="9"/>
      </bottom>
      <diagonal/>
    </border>
    <border>
      <left style="thin">
        <color indexed="9"/>
      </left>
      <right/>
      <top style="thin">
        <color indexed="9"/>
      </top>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top/>
      <bottom style="thin">
        <color rgb="FFCCECFF"/>
      </bottom>
      <diagonal/>
    </border>
    <border>
      <left/>
      <right/>
      <top style="thin">
        <color rgb="FFCCECFF"/>
      </top>
      <bottom/>
      <diagonal/>
    </border>
    <border>
      <left/>
      <right style="thin">
        <color indexed="12"/>
      </right>
      <top/>
      <bottom style="thin">
        <color rgb="FF99CCFF"/>
      </bottom>
      <diagonal/>
    </border>
    <border>
      <left/>
      <right style="thin">
        <color indexed="12"/>
      </right>
      <top style="thin">
        <color rgb="FF99CCFF"/>
      </top>
      <bottom style="thin">
        <color rgb="FF99CCFF"/>
      </bottom>
      <diagonal/>
    </border>
    <border>
      <left/>
      <right style="thin">
        <color indexed="12"/>
      </right>
      <top style="thin">
        <color rgb="FF99CCFF"/>
      </top>
      <bottom/>
      <diagonal/>
    </border>
    <border>
      <left/>
      <right/>
      <top style="thin">
        <color rgb="FF0000FF"/>
      </top>
      <bottom style="thin">
        <color rgb="FF0000FF"/>
      </bottom>
      <diagonal/>
    </border>
    <border>
      <left style="thin">
        <color indexed="64"/>
      </left>
      <right/>
      <top style="thin">
        <color indexed="64"/>
      </top>
      <bottom style="thin">
        <color theme="0"/>
      </bottom>
      <diagonal/>
    </border>
    <border>
      <left/>
      <right/>
      <top style="thin">
        <color indexed="64"/>
      </top>
      <bottom style="thin">
        <color theme="0"/>
      </bottom>
      <diagonal/>
    </border>
    <border>
      <left style="thin">
        <color indexed="64"/>
      </left>
      <right/>
      <top style="thin">
        <color theme="0"/>
      </top>
      <bottom/>
      <diagonal/>
    </border>
    <border>
      <left/>
      <right/>
      <top style="thin">
        <color theme="0"/>
      </top>
      <bottom/>
      <diagonal/>
    </border>
    <border>
      <left style="thin">
        <color rgb="FFFF0000"/>
      </left>
      <right/>
      <top style="thin">
        <color rgb="FFFF0000"/>
      </top>
      <bottom style="thin">
        <color rgb="FFFF0000"/>
      </bottom>
      <diagonal/>
    </border>
    <border>
      <left/>
      <right/>
      <top style="thin">
        <color rgb="FFFF0000"/>
      </top>
      <bottom style="thin">
        <color rgb="FFFF0000"/>
      </bottom>
      <diagonal/>
    </border>
    <border>
      <left/>
      <right style="thin">
        <color rgb="FFFF0000"/>
      </right>
      <top style="thin">
        <color rgb="FFFF0000"/>
      </top>
      <bottom style="thin">
        <color rgb="FFFF0000"/>
      </bottom>
      <diagonal/>
    </border>
    <border>
      <left style="thin">
        <color auto="1"/>
      </left>
      <right style="thin">
        <color auto="1"/>
      </right>
      <top style="thin">
        <color auto="1"/>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bottom style="thin">
        <color auto="1"/>
      </bottom>
      <diagonal/>
    </border>
  </borders>
  <cellStyleXfs count="50">
    <xf numFmtId="0" fontId="0" fillId="0" borderId="0"/>
    <xf numFmtId="0" fontId="88" fillId="2" borderId="0" applyNumberFormat="0" applyBorder="0" applyAlignment="0" applyProtection="0">
      <alignment vertical="center"/>
    </xf>
    <xf numFmtId="0" fontId="88" fillId="3" borderId="0" applyNumberFormat="0" applyBorder="0" applyAlignment="0" applyProtection="0">
      <alignment vertical="center"/>
    </xf>
    <xf numFmtId="0" fontId="88" fillId="4" borderId="0" applyNumberFormat="0" applyBorder="0" applyAlignment="0" applyProtection="0">
      <alignment vertical="center"/>
    </xf>
    <xf numFmtId="0" fontId="88" fillId="5" borderId="0" applyNumberFormat="0" applyBorder="0" applyAlignment="0" applyProtection="0">
      <alignment vertical="center"/>
    </xf>
    <xf numFmtId="0" fontId="88" fillId="6" borderId="0" applyNumberFormat="0" applyBorder="0" applyAlignment="0" applyProtection="0">
      <alignment vertical="center"/>
    </xf>
    <xf numFmtId="0" fontId="88" fillId="7" borderId="0" applyNumberFormat="0" applyBorder="0" applyAlignment="0" applyProtection="0">
      <alignment vertical="center"/>
    </xf>
    <xf numFmtId="0" fontId="88" fillId="8" borderId="0" applyNumberFormat="0" applyBorder="0" applyAlignment="0" applyProtection="0">
      <alignment vertical="center"/>
    </xf>
    <xf numFmtId="0" fontId="88" fillId="9" borderId="0" applyNumberFormat="0" applyBorder="0" applyAlignment="0" applyProtection="0">
      <alignment vertical="center"/>
    </xf>
    <xf numFmtId="0" fontId="88" fillId="10" borderId="0" applyNumberFormat="0" applyBorder="0" applyAlignment="0" applyProtection="0">
      <alignment vertical="center"/>
    </xf>
    <xf numFmtId="0" fontId="88" fillId="5" borderId="0" applyNumberFormat="0" applyBorder="0" applyAlignment="0" applyProtection="0">
      <alignment vertical="center"/>
    </xf>
    <xf numFmtId="0" fontId="88" fillId="8" borderId="0" applyNumberFormat="0" applyBorder="0" applyAlignment="0" applyProtection="0">
      <alignment vertical="center"/>
    </xf>
    <xf numFmtId="0" fontId="88" fillId="11" borderId="0" applyNumberFormat="0" applyBorder="0" applyAlignment="0" applyProtection="0">
      <alignment vertical="center"/>
    </xf>
    <xf numFmtId="0" fontId="55" fillId="12" borderId="0" applyNumberFormat="0" applyBorder="0" applyAlignment="0" applyProtection="0">
      <alignment vertical="center"/>
    </xf>
    <xf numFmtId="0" fontId="55" fillId="9" borderId="0" applyNumberFormat="0" applyBorder="0" applyAlignment="0" applyProtection="0">
      <alignment vertical="center"/>
    </xf>
    <xf numFmtId="0" fontId="55" fillId="10" borderId="0" applyNumberFormat="0" applyBorder="0" applyAlignment="0" applyProtection="0">
      <alignment vertical="center"/>
    </xf>
    <xf numFmtId="0" fontId="55" fillId="13" borderId="0" applyNumberFormat="0" applyBorder="0" applyAlignment="0" applyProtection="0">
      <alignment vertical="center"/>
    </xf>
    <xf numFmtId="0" fontId="55" fillId="14" borderId="0" applyNumberFormat="0" applyBorder="0" applyAlignment="0" applyProtection="0">
      <alignment vertical="center"/>
    </xf>
    <xf numFmtId="0" fontId="55" fillId="15" borderId="0" applyNumberFormat="0" applyBorder="0" applyAlignment="0" applyProtection="0">
      <alignment vertical="center"/>
    </xf>
    <xf numFmtId="0" fontId="55" fillId="16" borderId="0" applyNumberFormat="0" applyBorder="0" applyAlignment="0" applyProtection="0">
      <alignment vertical="center"/>
    </xf>
    <xf numFmtId="0" fontId="55" fillId="17" borderId="0" applyNumberFormat="0" applyBorder="0" applyAlignment="0" applyProtection="0">
      <alignment vertical="center"/>
    </xf>
    <xf numFmtId="0" fontId="55" fillId="18" borderId="0" applyNumberFormat="0" applyBorder="0" applyAlignment="0" applyProtection="0">
      <alignment vertical="center"/>
    </xf>
    <xf numFmtId="0" fontId="55" fillId="13" borderId="0" applyNumberFormat="0" applyBorder="0" applyAlignment="0" applyProtection="0">
      <alignment vertical="center"/>
    </xf>
    <xf numFmtId="0" fontId="55" fillId="14" borderId="0" applyNumberFormat="0" applyBorder="0" applyAlignment="0" applyProtection="0">
      <alignment vertical="center"/>
    </xf>
    <xf numFmtId="0" fontId="55" fillId="19" borderId="0" applyNumberFormat="0" applyBorder="0" applyAlignment="0" applyProtection="0">
      <alignment vertical="center"/>
    </xf>
    <xf numFmtId="0" fontId="89" fillId="0" borderId="0" applyNumberFormat="0" applyFill="0" applyBorder="0" applyAlignment="0" applyProtection="0">
      <alignment vertical="center"/>
    </xf>
    <xf numFmtId="0" fontId="65" fillId="20" borderId="1" applyNumberFormat="0" applyAlignment="0" applyProtection="0">
      <alignment vertical="center"/>
    </xf>
    <xf numFmtId="0" fontId="90" fillId="21" borderId="0" applyNumberFormat="0" applyBorder="0" applyAlignment="0" applyProtection="0">
      <alignment vertical="center"/>
    </xf>
    <xf numFmtId="9" fontId="2" fillId="0" borderId="0" applyFont="0" applyFill="0" applyBorder="0" applyAlignment="0" applyProtection="0">
      <alignment vertical="center"/>
    </xf>
    <xf numFmtId="0" fontId="2" fillId="22" borderId="2" applyNumberFormat="0" applyFont="0" applyAlignment="0" applyProtection="0">
      <alignment vertical="center"/>
    </xf>
    <xf numFmtId="0" fontId="91" fillId="0" borderId="3" applyNumberFormat="0" applyFill="0" applyAlignment="0" applyProtection="0">
      <alignment vertical="center"/>
    </xf>
    <xf numFmtId="0" fontId="92" fillId="3" borderId="0" applyNumberFormat="0" applyBorder="0" applyAlignment="0" applyProtection="0">
      <alignment vertical="center"/>
    </xf>
    <xf numFmtId="0" fontId="93" fillId="23" borderId="4" applyNumberFormat="0" applyAlignment="0" applyProtection="0">
      <alignment vertical="center"/>
    </xf>
    <xf numFmtId="0" fontId="15" fillId="0" borderId="0" applyNumberFormat="0" applyFill="0" applyBorder="0" applyAlignment="0" applyProtection="0">
      <alignment vertical="center"/>
    </xf>
    <xf numFmtId="38" fontId="2" fillId="0" borderId="0" applyFont="0" applyFill="0" applyBorder="0" applyAlignment="0" applyProtection="0"/>
    <xf numFmtId="0" fontId="94" fillId="0" borderId="5" applyNumberFormat="0" applyFill="0" applyAlignment="0" applyProtection="0">
      <alignment vertical="center"/>
    </xf>
    <xf numFmtId="0" fontId="95" fillId="0" borderId="6" applyNumberFormat="0" applyFill="0" applyAlignment="0" applyProtection="0">
      <alignment vertical="center"/>
    </xf>
    <xf numFmtId="0" fontId="96" fillId="0" borderId="7" applyNumberFormat="0" applyFill="0" applyAlignment="0" applyProtection="0">
      <alignment vertical="center"/>
    </xf>
    <xf numFmtId="0" fontId="96" fillId="0" borderId="0" applyNumberFormat="0" applyFill="0" applyBorder="0" applyAlignment="0" applyProtection="0">
      <alignment vertical="center"/>
    </xf>
    <xf numFmtId="0" fontId="97" fillId="0" borderId="8" applyNumberFormat="0" applyFill="0" applyAlignment="0" applyProtection="0">
      <alignment vertical="center"/>
    </xf>
    <xf numFmtId="0" fontId="98" fillId="23" borderId="9" applyNumberFormat="0" applyAlignment="0" applyProtection="0">
      <alignment vertical="center"/>
    </xf>
    <xf numFmtId="0" fontId="99" fillId="0" borderId="0" applyNumberFormat="0" applyFill="0" applyBorder="0" applyAlignment="0" applyProtection="0">
      <alignment vertical="center"/>
    </xf>
    <xf numFmtId="0" fontId="100" fillId="7" borderId="4" applyNumberFormat="0" applyAlignment="0" applyProtection="0">
      <alignment vertical="center"/>
    </xf>
    <xf numFmtId="0" fontId="108" fillId="0" borderId="0"/>
    <xf numFmtId="0" fontId="2" fillId="0" borderId="0"/>
    <xf numFmtId="0" fontId="2" fillId="0" borderId="0"/>
    <xf numFmtId="0" fontId="2" fillId="0" borderId="0">
      <alignment vertical="center"/>
    </xf>
    <xf numFmtId="0" fontId="101" fillId="4" borderId="0" applyNumberFormat="0" applyBorder="0" applyAlignment="0" applyProtection="0">
      <alignment vertical="center"/>
    </xf>
    <xf numFmtId="0" fontId="1" fillId="0" borderId="0">
      <alignment vertical="center"/>
    </xf>
    <xf numFmtId="38" fontId="1" fillId="0" borderId="0" applyFont="0" applyFill="0" applyBorder="0" applyAlignment="0" applyProtection="0">
      <alignment vertical="center"/>
    </xf>
  </cellStyleXfs>
  <cellXfs count="2168">
    <xf numFmtId="0" fontId="0" fillId="0" borderId="0" xfId="0"/>
    <xf numFmtId="49" fontId="4" fillId="24" borderId="0" xfId="0" applyNumberFormat="1" applyFont="1" applyFill="1" applyAlignment="1">
      <alignment vertical="center"/>
    </xf>
    <xf numFmtId="0" fontId="0" fillId="24" borderId="0" xfId="0" applyFill="1"/>
    <xf numFmtId="49" fontId="0" fillId="25" borderId="0" xfId="0" applyNumberFormat="1" applyFill="1" applyAlignment="1">
      <alignment vertical="center"/>
    </xf>
    <xf numFmtId="49" fontId="13" fillId="25" borderId="0" xfId="0" applyNumberFormat="1" applyFont="1" applyFill="1" applyAlignment="1">
      <alignment vertical="center"/>
    </xf>
    <xf numFmtId="49" fontId="22" fillId="24" borderId="0" xfId="0" applyNumberFormat="1" applyFont="1" applyFill="1" applyAlignment="1">
      <alignment vertical="center"/>
    </xf>
    <xf numFmtId="49" fontId="19" fillId="24" borderId="0" xfId="0" applyNumberFormat="1" applyFont="1" applyFill="1" applyAlignment="1">
      <alignment vertical="center"/>
    </xf>
    <xf numFmtId="49" fontId="29" fillId="24" borderId="0" xfId="0" applyNumberFormat="1" applyFont="1" applyFill="1" applyAlignment="1">
      <alignment vertical="center" shrinkToFit="1"/>
    </xf>
    <xf numFmtId="49" fontId="17" fillId="24" borderId="0" xfId="0" applyNumberFormat="1" applyFont="1" applyFill="1" applyAlignment="1">
      <alignment vertical="center" shrinkToFit="1"/>
    </xf>
    <xf numFmtId="49" fontId="22" fillId="24" borderId="0" xfId="0" applyNumberFormat="1" applyFont="1" applyFill="1" applyAlignment="1">
      <alignment vertical="center" shrinkToFit="1"/>
    </xf>
    <xf numFmtId="49" fontId="29" fillId="24" borderId="0" xfId="0" applyNumberFormat="1" applyFont="1" applyFill="1" applyAlignment="1">
      <alignment vertical="center"/>
    </xf>
    <xf numFmtId="49" fontId="21" fillId="24" borderId="0" xfId="0" applyNumberFormat="1" applyFont="1" applyFill="1" applyAlignment="1">
      <alignment vertical="center"/>
    </xf>
    <xf numFmtId="176" fontId="26" fillId="25" borderId="10" xfId="34" applyNumberFormat="1" applyFont="1" applyFill="1" applyBorder="1" applyAlignment="1" applyProtection="1"/>
    <xf numFmtId="0" fontId="22" fillId="24" borderId="0" xfId="0" applyFont="1" applyFill="1"/>
    <xf numFmtId="0" fontId="22" fillId="25" borderId="0" xfId="0" applyFont="1" applyFill="1"/>
    <xf numFmtId="176" fontId="26" fillId="24" borderId="0" xfId="34" applyNumberFormat="1" applyFont="1" applyFill="1" applyAlignment="1" applyProtection="1"/>
    <xf numFmtId="176" fontId="26" fillId="25" borderId="0" xfId="34" applyNumberFormat="1" applyFont="1" applyFill="1" applyAlignment="1" applyProtection="1"/>
    <xf numFmtId="176" fontId="26" fillId="0" borderId="0" xfId="34" applyNumberFormat="1" applyFont="1" applyFill="1" applyAlignment="1" applyProtection="1"/>
    <xf numFmtId="176" fontId="26" fillId="25" borderId="0" xfId="34" applyNumberFormat="1" applyFont="1" applyFill="1" applyAlignment="1" applyProtection="1">
      <alignment horizontal="right"/>
    </xf>
    <xf numFmtId="176" fontId="26" fillId="25" borderId="11" xfId="34" applyNumberFormat="1" applyFont="1" applyFill="1" applyBorder="1" applyAlignment="1" applyProtection="1"/>
    <xf numFmtId="176" fontId="26" fillId="25" borderId="0" xfId="34" applyNumberFormat="1" applyFont="1" applyFill="1" applyBorder="1" applyAlignment="1" applyProtection="1"/>
    <xf numFmtId="176" fontId="26" fillId="25" borderId="0" xfId="0" applyNumberFormat="1" applyFont="1" applyFill="1"/>
    <xf numFmtId="176" fontId="26" fillId="25" borderId="0" xfId="34" applyNumberFormat="1" applyFont="1" applyFill="1" applyBorder="1" applyAlignment="1" applyProtection="1">
      <alignment horizontal="right"/>
    </xf>
    <xf numFmtId="176" fontId="26" fillId="25" borderId="0" xfId="34" applyNumberFormat="1" applyFont="1" applyFill="1" applyBorder="1" applyAlignment="1" applyProtection="1">
      <alignment horizontal="left"/>
    </xf>
    <xf numFmtId="176" fontId="26" fillId="25" borderId="0" xfId="34" applyNumberFormat="1" applyFont="1" applyFill="1" applyBorder="1" applyAlignment="1" applyProtection="1">
      <alignment horizontal="distributed"/>
    </xf>
    <xf numFmtId="176" fontId="35" fillId="0" borderId="12" xfId="34" applyNumberFormat="1" applyFont="1" applyFill="1" applyBorder="1" applyAlignment="1" applyProtection="1">
      <protection locked="0"/>
    </xf>
    <xf numFmtId="176" fontId="35" fillId="0" borderId="13" xfId="34" applyNumberFormat="1" applyFont="1" applyFill="1" applyBorder="1" applyAlignment="1" applyProtection="1">
      <protection locked="0"/>
    </xf>
    <xf numFmtId="176" fontId="26" fillId="24" borderId="0" xfId="34" applyNumberFormat="1" applyFont="1" applyFill="1" applyBorder="1" applyAlignment="1" applyProtection="1"/>
    <xf numFmtId="176" fontId="35" fillId="0" borderId="14" xfId="34" applyNumberFormat="1" applyFont="1" applyFill="1" applyBorder="1" applyAlignment="1" applyProtection="1">
      <protection locked="0"/>
    </xf>
    <xf numFmtId="176" fontId="26" fillId="24" borderId="15" xfId="34" applyNumberFormat="1" applyFont="1" applyFill="1" applyBorder="1" applyAlignment="1" applyProtection="1"/>
    <xf numFmtId="176" fontId="35" fillId="0" borderId="16" xfId="34" applyNumberFormat="1" applyFont="1" applyFill="1" applyBorder="1" applyAlignment="1" applyProtection="1">
      <protection locked="0"/>
    </xf>
    <xf numFmtId="176" fontId="35" fillId="0" borderId="17" xfId="34" applyNumberFormat="1" applyFont="1" applyFill="1" applyBorder="1" applyAlignment="1" applyProtection="1">
      <protection locked="0"/>
    </xf>
    <xf numFmtId="176" fontId="36" fillId="25" borderId="0" xfId="34" applyNumberFormat="1" applyFont="1" applyFill="1" applyAlignment="1" applyProtection="1">
      <alignment vertical="top"/>
    </xf>
    <xf numFmtId="49" fontId="17" fillId="24" borderId="0" xfId="0" applyNumberFormat="1" applyFont="1" applyFill="1" applyAlignment="1">
      <alignment vertical="center"/>
    </xf>
    <xf numFmtId="49" fontId="29" fillId="24" borderId="0" xfId="0" applyNumberFormat="1" applyFont="1" applyFill="1"/>
    <xf numFmtId="49" fontId="18" fillId="24" borderId="0" xfId="0" applyNumberFormat="1" applyFont="1" applyFill="1" applyAlignment="1">
      <alignment vertical="center"/>
    </xf>
    <xf numFmtId="49" fontId="21" fillId="24" borderId="0" xfId="0" applyNumberFormat="1" applyFont="1" applyFill="1"/>
    <xf numFmtId="49" fontId="22" fillId="24" borderId="0" xfId="0" applyNumberFormat="1" applyFont="1" applyFill="1"/>
    <xf numFmtId="49" fontId="19" fillId="24" borderId="0" xfId="0" applyNumberFormat="1" applyFont="1" applyFill="1"/>
    <xf numFmtId="49" fontId="22" fillId="24" borderId="0" xfId="0" applyNumberFormat="1" applyFont="1" applyFill="1" applyAlignment="1">
      <alignment shrinkToFit="1"/>
    </xf>
    <xf numFmtId="0" fontId="22" fillId="24" borderId="0" xfId="0" applyFont="1" applyFill="1" applyAlignment="1">
      <alignment vertical="center" shrinkToFit="1"/>
    </xf>
    <xf numFmtId="0" fontId="17" fillId="24" borderId="0" xfId="0" applyFont="1" applyFill="1" applyAlignment="1">
      <alignment vertical="center"/>
    </xf>
    <xf numFmtId="0" fontId="22" fillId="24" borderId="0" xfId="0" applyFont="1" applyFill="1" applyAlignment="1">
      <alignment vertical="center"/>
    </xf>
    <xf numFmtId="49" fontId="18" fillId="24" borderId="0" xfId="0" applyNumberFormat="1" applyFont="1" applyFill="1" applyAlignment="1">
      <alignment horizontal="center" vertical="center"/>
    </xf>
    <xf numFmtId="49" fontId="18" fillId="24" borderId="0" xfId="0" applyNumberFormat="1" applyFont="1" applyFill="1" applyAlignment="1">
      <alignment horizontal="center" vertical="center" shrinkToFit="1"/>
    </xf>
    <xf numFmtId="49" fontId="18" fillId="24" borderId="0" xfId="0" applyNumberFormat="1" applyFont="1" applyFill="1" applyAlignment="1">
      <alignment vertical="center" shrinkToFit="1"/>
    </xf>
    <xf numFmtId="49" fontId="0" fillId="24" borderId="0" xfId="0" applyNumberFormat="1" applyFill="1" applyAlignment="1">
      <alignment vertical="center"/>
    </xf>
    <xf numFmtId="49" fontId="0" fillId="24" borderId="18" xfId="0" applyNumberFormat="1" applyFill="1" applyBorder="1" applyAlignment="1">
      <alignment vertical="center"/>
    </xf>
    <xf numFmtId="49" fontId="12" fillId="24" borderId="0" xfId="0" applyNumberFormat="1" applyFont="1" applyFill="1" applyAlignment="1">
      <alignment horizontal="center" vertical="center"/>
    </xf>
    <xf numFmtId="49" fontId="40" fillId="24" borderId="0" xfId="0" applyNumberFormat="1" applyFont="1" applyFill="1" applyAlignment="1">
      <alignment vertical="center"/>
    </xf>
    <xf numFmtId="49" fontId="45" fillId="24" borderId="0" xfId="0" applyNumberFormat="1" applyFont="1" applyFill="1" applyAlignment="1">
      <alignment vertical="center"/>
    </xf>
    <xf numFmtId="49" fontId="15" fillId="24" borderId="0" xfId="0" applyNumberFormat="1" applyFont="1" applyFill="1" applyAlignment="1">
      <alignment vertical="center"/>
    </xf>
    <xf numFmtId="0" fontId="22" fillId="25" borderId="0" xfId="0" applyFont="1" applyFill="1" applyAlignment="1">
      <alignment shrinkToFit="1"/>
    </xf>
    <xf numFmtId="49" fontId="29" fillId="24" borderId="0" xfId="0" applyNumberFormat="1" applyFont="1" applyFill="1" applyAlignment="1">
      <alignment shrinkToFit="1"/>
    </xf>
    <xf numFmtId="49" fontId="21" fillId="24" borderId="0" xfId="0" applyNumberFormat="1" applyFont="1" applyFill="1" applyAlignment="1">
      <alignment horizontal="center" shrinkToFit="1"/>
    </xf>
    <xf numFmtId="49" fontId="21" fillId="24" borderId="0" xfId="0" applyNumberFormat="1" applyFont="1" applyFill="1" applyAlignment="1">
      <alignment vertical="center" shrinkToFit="1"/>
    </xf>
    <xf numFmtId="0" fontId="17" fillId="24" borderId="0" xfId="0" applyFont="1" applyFill="1"/>
    <xf numFmtId="0" fontId="17" fillId="25" borderId="0" xfId="0" applyFont="1" applyFill="1" applyAlignment="1">
      <alignment shrinkToFit="1"/>
    </xf>
    <xf numFmtId="176" fontId="26" fillId="25" borderId="0" xfId="34" applyNumberFormat="1" applyFont="1" applyFill="1" applyAlignment="1" applyProtection="1">
      <alignment shrinkToFit="1"/>
    </xf>
    <xf numFmtId="0" fontId="44" fillId="25" borderId="0" xfId="0" applyFont="1" applyFill="1" applyAlignment="1">
      <alignment shrinkToFit="1"/>
    </xf>
    <xf numFmtId="49" fontId="12" fillId="25" borderId="19" xfId="0" applyNumberFormat="1" applyFont="1" applyFill="1" applyBorder="1" applyAlignment="1">
      <alignment horizontal="center" vertical="center"/>
    </xf>
    <xf numFmtId="49" fontId="8" fillId="24" borderId="18" xfId="0" applyNumberFormat="1" applyFont="1" applyFill="1" applyBorder="1" applyAlignment="1">
      <alignment vertical="center"/>
    </xf>
    <xf numFmtId="49" fontId="55" fillId="26" borderId="20" xfId="0" applyNumberFormat="1" applyFont="1" applyFill="1" applyBorder="1" applyAlignment="1">
      <alignment horizontal="center" vertical="center" shrinkToFit="1"/>
    </xf>
    <xf numFmtId="49" fontId="55" fillId="26" borderId="0" xfId="0" applyNumberFormat="1" applyFont="1" applyFill="1" applyAlignment="1">
      <alignment horizontal="center" vertical="center" shrinkToFit="1"/>
    </xf>
    <xf numFmtId="49" fontId="55" fillId="26" borderId="21" xfId="0" applyNumberFormat="1" applyFont="1" applyFill="1" applyBorder="1" applyAlignment="1">
      <alignment horizontal="center" vertical="center" shrinkToFit="1"/>
    </xf>
    <xf numFmtId="49" fontId="11" fillId="27" borderId="22" xfId="0" applyNumberFormat="1" applyFont="1" applyFill="1" applyBorder="1" applyAlignment="1">
      <alignment vertical="center" shrinkToFit="1"/>
    </xf>
    <xf numFmtId="49" fontId="11" fillId="27" borderId="23" xfId="0" applyNumberFormat="1" applyFont="1" applyFill="1" applyBorder="1" applyAlignment="1">
      <alignment vertical="center"/>
    </xf>
    <xf numFmtId="49" fontId="55" fillId="26" borderId="24" xfId="0" applyNumberFormat="1" applyFont="1" applyFill="1" applyBorder="1" applyAlignment="1">
      <alignment horizontal="center" vertical="center" shrinkToFit="1"/>
    </xf>
    <xf numFmtId="49" fontId="11" fillId="27" borderId="25" xfId="0" applyNumberFormat="1" applyFont="1" applyFill="1" applyBorder="1" applyAlignment="1">
      <alignment vertical="center"/>
    </xf>
    <xf numFmtId="49" fontId="0" fillId="25" borderId="0" xfId="0" applyNumberFormat="1" applyFill="1" applyAlignment="1">
      <alignment vertical="top"/>
    </xf>
    <xf numFmtId="49" fontId="55" fillId="26" borderId="26" xfId="0" applyNumberFormat="1" applyFont="1" applyFill="1" applyBorder="1" applyAlignment="1">
      <alignment horizontal="center" vertical="top" shrinkToFit="1"/>
    </xf>
    <xf numFmtId="49" fontId="11" fillId="27" borderId="27" xfId="0" applyNumberFormat="1" applyFont="1" applyFill="1" applyBorder="1" applyAlignment="1">
      <alignment vertical="top" shrinkToFit="1"/>
    </xf>
    <xf numFmtId="49" fontId="11" fillId="27" borderId="28" xfId="0" applyNumberFormat="1" applyFont="1" applyFill="1" applyBorder="1" applyAlignment="1">
      <alignment vertical="top"/>
    </xf>
    <xf numFmtId="49" fontId="0" fillId="24" borderId="0" xfId="0" applyNumberFormat="1" applyFill="1" applyAlignment="1">
      <alignment vertical="top"/>
    </xf>
    <xf numFmtId="49" fontId="2" fillId="25" borderId="29" xfId="0" applyNumberFormat="1" applyFont="1" applyFill="1" applyBorder="1" applyAlignment="1" applyProtection="1">
      <alignment horizontal="center" vertical="center"/>
      <protection locked="0"/>
    </xf>
    <xf numFmtId="49" fontId="11" fillId="27" borderId="29" xfId="0" applyNumberFormat="1" applyFont="1" applyFill="1" applyBorder="1" applyAlignment="1">
      <alignment horizontal="center" vertical="center" wrapText="1"/>
    </xf>
    <xf numFmtId="49" fontId="11" fillId="27" borderId="29" xfId="0" applyNumberFormat="1" applyFont="1" applyFill="1" applyBorder="1" applyAlignment="1">
      <alignment horizontal="center" vertical="center"/>
    </xf>
    <xf numFmtId="49" fontId="2" fillId="25" borderId="30" xfId="0" applyNumberFormat="1" applyFont="1" applyFill="1" applyBorder="1" applyAlignment="1" applyProtection="1">
      <alignment horizontal="center" vertical="center"/>
      <protection locked="0"/>
    </xf>
    <xf numFmtId="49" fontId="11" fillId="27" borderId="30" xfId="0" applyNumberFormat="1" applyFont="1" applyFill="1" applyBorder="1" applyAlignment="1">
      <alignment horizontal="center" vertical="center" wrapText="1"/>
    </xf>
    <xf numFmtId="49" fontId="11" fillId="27" borderId="30" xfId="0" applyNumberFormat="1" applyFont="1" applyFill="1" applyBorder="1" applyAlignment="1">
      <alignment horizontal="center" vertical="center"/>
    </xf>
    <xf numFmtId="49" fontId="55" fillId="26" borderId="22" xfId="0" applyNumberFormat="1" applyFont="1" applyFill="1" applyBorder="1" applyAlignment="1">
      <alignment horizontal="center" vertical="center"/>
    </xf>
    <xf numFmtId="49" fontId="0" fillId="24" borderId="31" xfId="0" applyNumberFormat="1" applyFill="1" applyBorder="1" applyAlignment="1">
      <alignment vertical="center"/>
    </xf>
    <xf numFmtId="49" fontId="15" fillId="24" borderId="32" xfId="0" applyNumberFormat="1" applyFont="1" applyFill="1" applyBorder="1" applyAlignment="1">
      <alignment vertical="center"/>
    </xf>
    <xf numFmtId="49" fontId="0" fillId="24" borderId="32" xfId="0" applyNumberFormat="1" applyFill="1" applyBorder="1" applyAlignment="1">
      <alignment vertical="center"/>
    </xf>
    <xf numFmtId="49" fontId="0" fillId="24" borderId="33" xfId="0" applyNumberFormat="1" applyFill="1" applyBorder="1" applyAlignment="1">
      <alignment vertical="center"/>
    </xf>
    <xf numFmtId="49" fontId="0" fillId="24" borderId="20" xfId="0" applyNumberFormat="1" applyFill="1" applyBorder="1" applyAlignment="1">
      <alignment vertical="center"/>
    </xf>
    <xf numFmtId="49" fontId="0" fillId="24" borderId="34" xfId="0" applyNumberFormat="1" applyFill="1" applyBorder="1" applyAlignment="1">
      <alignment vertical="center"/>
    </xf>
    <xf numFmtId="49" fontId="13" fillId="24" borderId="20" xfId="0" applyNumberFormat="1" applyFont="1" applyFill="1" applyBorder="1" applyAlignment="1">
      <alignment vertical="center"/>
    </xf>
    <xf numFmtId="49" fontId="8" fillId="24" borderId="34" xfId="0" applyNumberFormat="1" applyFont="1" applyFill="1" applyBorder="1" applyAlignment="1">
      <alignment vertical="center"/>
    </xf>
    <xf numFmtId="49" fontId="0" fillId="24" borderId="20" xfId="0" applyNumberFormat="1" applyFill="1" applyBorder="1" applyAlignment="1">
      <alignment vertical="top"/>
    </xf>
    <xf numFmtId="49" fontId="0" fillId="24" borderId="34" xfId="0" applyNumberFormat="1" applyFill="1" applyBorder="1" applyAlignment="1">
      <alignment vertical="top"/>
    </xf>
    <xf numFmtId="49" fontId="2" fillId="27" borderId="27" xfId="0" applyNumberFormat="1" applyFont="1" applyFill="1" applyBorder="1" applyAlignment="1">
      <alignment horizontal="center" vertical="top"/>
    </xf>
    <xf numFmtId="49" fontId="11" fillId="27" borderId="27" xfId="0" applyNumberFormat="1" applyFont="1" applyFill="1" applyBorder="1" applyAlignment="1">
      <alignment horizontal="center" vertical="top" wrapText="1"/>
    </xf>
    <xf numFmtId="49" fontId="11" fillId="27" borderId="27" xfId="0" applyNumberFormat="1" applyFont="1" applyFill="1" applyBorder="1" applyAlignment="1">
      <alignment horizontal="center" vertical="top"/>
    </xf>
    <xf numFmtId="0" fontId="28" fillId="25" borderId="0" xfId="0" applyFont="1" applyFill="1" applyAlignment="1">
      <alignment vertical="center" shrinkToFit="1"/>
    </xf>
    <xf numFmtId="176" fontId="58" fillId="24" borderId="0" xfId="34" applyNumberFormat="1" applyFont="1" applyFill="1" applyAlignment="1" applyProtection="1"/>
    <xf numFmtId="176" fontId="26" fillId="25" borderId="35" xfId="34" applyNumberFormat="1" applyFont="1" applyFill="1" applyBorder="1" applyAlignment="1" applyProtection="1">
      <protection locked="0"/>
    </xf>
    <xf numFmtId="49" fontId="2" fillId="24" borderId="0" xfId="0" applyNumberFormat="1" applyFont="1" applyFill="1" applyAlignment="1">
      <alignment vertical="center"/>
    </xf>
    <xf numFmtId="49" fontId="0" fillId="24" borderId="0" xfId="0" applyNumberFormat="1" applyFill="1" applyAlignment="1">
      <alignment horizontal="right" vertical="top"/>
    </xf>
    <xf numFmtId="49" fontId="0" fillId="24" borderId="26" xfId="0" applyNumberFormat="1" applyFill="1" applyBorder="1" applyAlignment="1">
      <alignment vertical="center"/>
    </xf>
    <xf numFmtId="49" fontId="0" fillId="24" borderId="36" xfId="0" applyNumberFormat="1" applyFill="1" applyBorder="1" applyAlignment="1">
      <alignment vertical="center"/>
    </xf>
    <xf numFmtId="49" fontId="0" fillId="24" borderId="37" xfId="0" applyNumberFormat="1" applyFill="1" applyBorder="1" applyAlignment="1">
      <alignment vertical="center"/>
    </xf>
    <xf numFmtId="49" fontId="18" fillId="24" borderId="0" xfId="0" applyNumberFormat="1" applyFont="1" applyFill="1" applyAlignment="1">
      <alignment shrinkToFit="1"/>
    </xf>
    <xf numFmtId="49" fontId="19" fillId="24" borderId="0" xfId="0" applyNumberFormat="1" applyFont="1" applyFill="1" applyAlignment="1">
      <alignment shrinkToFit="1"/>
    </xf>
    <xf numFmtId="0" fontId="2" fillId="24" borderId="0" xfId="0" applyFont="1" applyFill="1"/>
    <xf numFmtId="49" fontId="18" fillId="24" borderId="0" xfId="0" applyNumberFormat="1" applyFont="1" applyFill="1"/>
    <xf numFmtId="49" fontId="28" fillId="24" borderId="0" xfId="0" applyNumberFormat="1" applyFont="1" applyFill="1" applyAlignment="1">
      <alignment vertical="center" shrinkToFit="1"/>
    </xf>
    <xf numFmtId="0" fontId="17" fillId="24" borderId="0" xfId="0" applyFont="1" applyFill="1" applyAlignment="1">
      <alignment vertical="center" shrinkToFit="1"/>
    </xf>
    <xf numFmtId="0" fontId="54" fillId="24" borderId="0" xfId="0" applyFont="1" applyFill="1" applyAlignment="1">
      <alignment vertical="center" shrinkToFit="1"/>
    </xf>
    <xf numFmtId="0" fontId="18" fillId="24" borderId="0" xfId="0" applyFont="1" applyFill="1" applyAlignment="1">
      <alignment vertical="center" shrinkToFit="1"/>
    </xf>
    <xf numFmtId="49" fontId="26" fillId="24" borderId="0" xfId="0" applyNumberFormat="1" applyFont="1" applyFill="1" applyAlignment="1">
      <alignment vertical="center"/>
    </xf>
    <xf numFmtId="49" fontId="17" fillId="24" borderId="0" xfId="0" applyNumberFormat="1" applyFont="1" applyFill="1" applyAlignment="1">
      <alignment horizontal="center" shrinkToFit="1"/>
    </xf>
    <xf numFmtId="49" fontId="17" fillId="24" borderId="0" xfId="0" applyNumberFormat="1" applyFont="1" applyFill="1" applyAlignment="1">
      <alignment shrinkToFit="1"/>
    </xf>
    <xf numFmtId="49" fontId="18" fillId="24" borderId="0" xfId="0" applyNumberFormat="1" applyFont="1" applyFill="1" applyAlignment="1">
      <alignment horizontal="center" shrinkToFit="1"/>
    </xf>
    <xf numFmtId="49" fontId="28" fillId="24" borderId="0" xfId="0" applyNumberFormat="1" applyFont="1" applyFill="1" applyAlignment="1">
      <alignment vertical="center"/>
    </xf>
    <xf numFmtId="0" fontId="28" fillId="24" borderId="0" xfId="0" applyFont="1" applyFill="1" applyAlignment="1">
      <alignment vertical="center" shrinkToFit="1"/>
    </xf>
    <xf numFmtId="49" fontId="8" fillId="25" borderId="0" xfId="0" applyNumberFormat="1" applyFont="1" applyFill="1" applyAlignment="1">
      <alignment vertical="center"/>
    </xf>
    <xf numFmtId="0" fontId="17" fillId="25" borderId="0" xfId="0" applyFont="1" applyFill="1" applyAlignment="1">
      <alignment vertical="center" shrinkToFit="1"/>
    </xf>
    <xf numFmtId="0" fontId="22" fillId="25" borderId="32" xfId="0" applyFont="1" applyFill="1" applyBorder="1"/>
    <xf numFmtId="0" fontId="22" fillId="25" borderId="33" xfId="0" applyFont="1" applyFill="1" applyBorder="1"/>
    <xf numFmtId="0" fontId="22" fillId="25" borderId="34" xfId="0" applyFont="1" applyFill="1" applyBorder="1"/>
    <xf numFmtId="0" fontId="22" fillId="25" borderId="36" xfId="0" applyFont="1" applyFill="1" applyBorder="1"/>
    <xf numFmtId="0" fontId="62" fillId="24" borderId="0" xfId="0" applyFont="1" applyFill="1" applyAlignment="1">
      <alignment vertical="center"/>
    </xf>
    <xf numFmtId="0" fontId="66" fillId="24" borderId="0" xfId="0" applyFont="1" applyFill="1"/>
    <xf numFmtId="0" fontId="67" fillId="24" borderId="0" xfId="0" applyFont="1" applyFill="1" applyAlignment="1">
      <alignment vertical="center"/>
    </xf>
    <xf numFmtId="176" fontId="26" fillId="24" borderId="0" xfId="34" applyNumberFormat="1" applyFont="1" applyFill="1" applyAlignment="1" applyProtection="1">
      <alignment wrapText="1"/>
    </xf>
    <xf numFmtId="176" fontId="59" fillId="24" borderId="0" xfId="34" applyNumberFormat="1" applyFont="1" applyFill="1" applyAlignment="1" applyProtection="1"/>
    <xf numFmtId="0" fontId="61" fillId="24" borderId="0" xfId="0" applyFont="1" applyFill="1"/>
    <xf numFmtId="0" fontId="61" fillId="24" borderId="0" xfId="0" applyFont="1" applyFill="1" applyAlignment="1">
      <alignment vertical="center"/>
    </xf>
    <xf numFmtId="0" fontId="68" fillId="24" borderId="0" xfId="0" applyFont="1" applyFill="1" applyAlignment="1">
      <alignment vertical="center"/>
    </xf>
    <xf numFmtId="0" fontId="68" fillId="24" borderId="0" xfId="0" applyFont="1" applyFill="1"/>
    <xf numFmtId="0" fontId="69" fillId="24" borderId="0" xfId="0" applyFont="1" applyFill="1"/>
    <xf numFmtId="0" fontId="19" fillId="24" borderId="0" xfId="0" applyFont="1" applyFill="1"/>
    <xf numFmtId="0" fontId="71" fillId="24" borderId="0" xfId="0" applyFont="1" applyFill="1"/>
    <xf numFmtId="0" fontId="70" fillId="24" borderId="0" xfId="0" applyFont="1" applyFill="1"/>
    <xf numFmtId="0" fontId="56" fillId="24" borderId="0" xfId="0" applyFont="1" applyFill="1"/>
    <xf numFmtId="0" fontId="22" fillId="24" borderId="0" xfId="0" applyFont="1" applyFill="1" applyAlignment="1">
      <alignment horizontal="center" vertical="top"/>
    </xf>
    <xf numFmtId="0" fontId="70" fillId="24" borderId="0" xfId="0" applyFont="1" applyFill="1" applyAlignment="1">
      <alignment horizontal="center" vertical="top"/>
    </xf>
    <xf numFmtId="0" fontId="49" fillId="24" borderId="0" xfId="0" applyFont="1" applyFill="1" applyAlignment="1">
      <alignment vertical="center"/>
    </xf>
    <xf numFmtId="0" fontId="45" fillId="24" borderId="0" xfId="0" applyFont="1" applyFill="1"/>
    <xf numFmtId="0" fontId="11" fillId="25" borderId="0" xfId="0" applyFont="1" applyFill="1" applyAlignment="1">
      <alignment vertical="center"/>
    </xf>
    <xf numFmtId="0" fontId="19" fillId="25" borderId="0" xfId="0" applyFont="1" applyFill="1" applyAlignment="1">
      <alignment vertical="center"/>
    </xf>
    <xf numFmtId="0" fontId="19" fillId="25" borderId="0" xfId="0" applyFont="1" applyFill="1"/>
    <xf numFmtId="0" fontId="53" fillId="25" borderId="0" xfId="0" applyFont="1" applyFill="1" applyAlignment="1">
      <alignment vertical="center" shrinkToFit="1"/>
    </xf>
    <xf numFmtId="0" fontId="17" fillId="25" borderId="0" xfId="0" applyFont="1" applyFill="1" applyAlignment="1">
      <alignment vertical="center"/>
    </xf>
    <xf numFmtId="0" fontId="22" fillId="25" borderId="0" xfId="0" applyFont="1" applyFill="1" applyAlignment="1">
      <alignment vertical="center" shrinkToFit="1"/>
    </xf>
    <xf numFmtId="0" fontId="22" fillId="25" borderId="0" xfId="0" applyFont="1" applyFill="1" applyAlignment="1">
      <alignment horizontal="center" vertical="center" shrinkToFit="1"/>
    </xf>
    <xf numFmtId="0" fontId="43" fillId="25" borderId="0" xfId="0" applyFont="1" applyFill="1" applyAlignment="1">
      <alignment vertical="center" shrinkToFit="1"/>
    </xf>
    <xf numFmtId="0" fontId="56" fillId="25" borderId="0" xfId="0" applyFont="1" applyFill="1"/>
    <xf numFmtId="0" fontId="17" fillId="25" borderId="31" xfId="0" applyFont="1" applyFill="1" applyBorder="1" applyAlignment="1">
      <alignment vertical="center"/>
    </xf>
    <xf numFmtId="0" fontId="17" fillId="25" borderId="32" xfId="0" applyFont="1" applyFill="1" applyBorder="1" applyAlignment="1">
      <alignment vertical="center"/>
    </xf>
    <xf numFmtId="0" fontId="17" fillId="25" borderId="33" xfId="0" applyFont="1" applyFill="1" applyBorder="1" applyAlignment="1">
      <alignment vertical="center"/>
    </xf>
    <xf numFmtId="0" fontId="56" fillId="25" borderId="32" xfId="0" applyFont="1" applyFill="1" applyBorder="1"/>
    <xf numFmtId="0" fontId="17" fillId="25" borderId="20" xfId="0" applyFont="1" applyFill="1" applyBorder="1" applyAlignment="1">
      <alignment vertical="center"/>
    </xf>
    <xf numFmtId="0" fontId="17" fillId="25" borderId="34" xfId="0" applyFont="1" applyFill="1" applyBorder="1" applyAlignment="1">
      <alignment vertical="center"/>
    </xf>
    <xf numFmtId="0" fontId="21" fillId="25" borderId="0" xfId="0" applyFont="1" applyFill="1" applyAlignment="1">
      <alignment vertical="center"/>
    </xf>
    <xf numFmtId="0" fontId="44" fillId="25" borderId="34" xfId="0" applyFont="1" applyFill="1" applyBorder="1" applyAlignment="1">
      <alignment shrinkToFit="1"/>
    </xf>
    <xf numFmtId="0" fontId="56" fillId="25" borderId="0" xfId="0" applyFont="1" applyFill="1" applyAlignment="1">
      <alignment shrinkToFit="1"/>
    </xf>
    <xf numFmtId="0" fontId="19" fillId="25" borderId="0" xfId="0" applyFont="1" applyFill="1" applyAlignment="1">
      <alignment vertical="center" shrinkToFit="1"/>
    </xf>
    <xf numFmtId="0" fontId="17" fillId="25" borderId="34" xfId="0" applyFont="1" applyFill="1" applyBorder="1" applyAlignment="1">
      <alignment vertical="center" shrinkToFit="1"/>
    </xf>
    <xf numFmtId="38" fontId="18" fillId="25" borderId="0" xfId="34" applyFont="1" applyFill="1" applyBorder="1" applyAlignment="1" applyProtection="1">
      <alignment vertical="center" shrinkToFit="1"/>
    </xf>
    <xf numFmtId="38" fontId="18" fillId="25" borderId="34" xfId="34" applyFont="1" applyFill="1" applyBorder="1" applyAlignment="1" applyProtection="1">
      <alignment vertical="center" shrinkToFit="1"/>
    </xf>
    <xf numFmtId="0" fontId="17" fillId="25" borderId="26" xfId="0" applyFont="1" applyFill="1" applyBorder="1" applyAlignment="1">
      <alignment vertical="center"/>
    </xf>
    <xf numFmtId="0" fontId="22" fillId="25" borderId="36" xfId="0" applyFont="1" applyFill="1" applyBorder="1" applyAlignment="1">
      <alignment vertical="center" shrinkToFit="1"/>
    </xf>
    <xf numFmtId="0" fontId="17" fillId="25" borderId="36" xfId="0" applyFont="1" applyFill="1" applyBorder="1" applyAlignment="1">
      <alignment vertical="center" shrinkToFit="1"/>
    </xf>
    <xf numFmtId="0" fontId="17" fillId="25" borderId="36" xfId="0" applyFont="1" applyFill="1" applyBorder="1" applyAlignment="1">
      <alignment vertical="center"/>
    </xf>
    <xf numFmtId="0" fontId="17" fillId="25" borderId="37" xfId="0" applyFont="1" applyFill="1" applyBorder="1" applyAlignment="1">
      <alignment vertical="center"/>
    </xf>
    <xf numFmtId="0" fontId="22" fillId="25" borderId="32" xfId="0" applyFont="1" applyFill="1" applyBorder="1" applyAlignment="1">
      <alignment vertical="center" shrinkToFit="1"/>
    </xf>
    <xf numFmtId="0" fontId="17" fillId="25" borderId="32" xfId="0" applyFont="1" applyFill="1" applyBorder="1" applyAlignment="1">
      <alignment vertical="center" shrinkToFit="1"/>
    </xf>
    <xf numFmtId="0" fontId="17" fillId="25" borderId="38" xfId="0" applyFont="1" applyFill="1" applyBorder="1" applyAlignment="1">
      <alignment vertical="center"/>
    </xf>
    <xf numFmtId="0" fontId="17" fillId="25" borderId="39" xfId="0" applyFont="1" applyFill="1" applyBorder="1" applyAlignment="1">
      <alignment vertical="center"/>
    </xf>
    <xf numFmtId="0" fontId="17" fillId="25" borderId="20" xfId="0" applyFont="1" applyFill="1" applyBorder="1" applyAlignment="1">
      <alignment vertical="center" shrinkToFit="1"/>
    </xf>
    <xf numFmtId="0" fontId="17" fillId="25" borderId="40" xfId="0" applyFont="1" applyFill="1" applyBorder="1" applyAlignment="1">
      <alignment vertical="center" shrinkToFit="1"/>
    </xf>
    <xf numFmtId="0" fontId="44" fillId="25" borderId="20" xfId="0" applyFont="1" applyFill="1" applyBorder="1" applyAlignment="1">
      <alignment shrinkToFit="1"/>
    </xf>
    <xf numFmtId="0" fontId="44" fillId="25" borderId="40" xfId="0" applyFont="1" applyFill="1" applyBorder="1" applyAlignment="1">
      <alignment shrinkToFit="1"/>
    </xf>
    <xf numFmtId="0" fontId="44" fillId="25" borderId="41" xfId="0" applyFont="1" applyFill="1" applyBorder="1" applyAlignment="1">
      <alignment shrinkToFit="1"/>
    </xf>
    <xf numFmtId="0" fontId="18" fillId="25" borderId="0" xfId="0" applyFont="1" applyFill="1" applyAlignment="1">
      <alignment vertical="center" shrinkToFit="1"/>
    </xf>
    <xf numFmtId="0" fontId="17" fillId="25" borderId="40" xfId="0" applyFont="1" applyFill="1" applyBorder="1" applyAlignment="1">
      <alignment vertical="center"/>
    </xf>
    <xf numFmtId="0" fontId="17" fillId="25" borderId="41" xfId="0" applyFont="1" applyFill="1" applyBorder="1" applyAlignment="1">
      <alignment vertical="center" shrinkToFit="1"/>
    </xf>
    <xf numFmtId="0" fontId="17" fillId="25" borderId="20" xfId="0" applyFont="1" applyFill="1" applyBorder="1" applyAlignment="1">
      <alignment horizontal="center" vertical="top" shrinkToFit="1"/>
    </xf>
    <xf numFmtId="0" fontId="17" fillId="25" borderId="0" xfId="0" applyFont="1" applyFill="1" applyAlignment="1">
      <alignment horizontal="center" vertical="top" shrinkToFit="1"/>
    </xf>
    <xf numFmtId="0" fontId="17" fillId="25" borderId="40" xfId="0" applyFont="1" applyFill="1" applyBorder="1" applyAlignment="1">
      <alignment horizontal="center" vertical="top" shrinkToFit="1"/>
    </xf>
    <xf numFmtId="0" fontId="18" fillId="25" borderId="0" xfId="0" applyFont="1" applyFill="1" applyAlignment="1">
      <alignment horizontal="center" vertical="top" shrinkToFit="1"/>
    </xf>
    <xf numFmtId="0" fontId="18" fillId="25" borderId="0" xfId="0" applyFont="1" applyFill="1" applyAlignment="1">
      <alignment horizontal="center" vertical="top"/>
    </xf>
    <xf numFmtId="0" fontId="18" fillId="25" borderId="0" xfId="0" quotePrefix="1" applyFont="1" applyFill="1" applyAlignment="1">
      <alignment horizontal="center" vertical="top" shrinkToFit="1"/>
    </xf>
    <xf numFmtId="0" fontId="17" fillId="25" borderId="41" xfId="0" applyFont="1" applyFill="1" applyBorder="1" applyAlignment="1">
      <alignment horizontal="center" vertical="top" shrinkToFit="1"/>
    </xf>
    <xf numFmtId="0" fontId="22" fillId="25" borderId="20" xfId="0" applyFont="1" applyFill="1" applyBorder="1" applyAlignment="1">
      <alignment horizontal="center" vertical="top"/>
    </xf>
    <xf numFmtId="0" fontId="22" fillId="25" borderId="41" xfId="0" applyFont="1" applyFill="1" applyBorder="1" applyAlignment="1">
      <alignment horizontal="center" vertical="top"/>
    </xf>
    <xf numFmtId="0" fontId="22" fillId="25" borderId="40" xfId="0" applyFont="1" applyFill="1" applyBorder="1" applyAlignment="1">
      <alignment horizontal="center" vertical="top"/>
    </xf>
    <xf numFmtId="0" fontId="22" fillId="25" borderId="34" xfId="0" applyFont="1" applyFill="1" applyBorder="1" applyAlignment="1">
      <alignment horizontal="center" vertical="top"/>
    </xf>
    <xf numFmtId="0" fontId="19" fillId="25" borderId="42" xfId="0" applyFont="1" applyFill="1" applyBorder="1" applyAlignment="1">
      <alignment vertical="center" shrinkToFit="1"/>
    </xf>
    <xf numFmtId="0" fontId="22" fillId="25" borderId="20" xfId="0" applyFont="1" applyFill="1" applyBorder="1"/>
    <xf numFmtId="0" fontId="22" fillId="25" borderId="41" xfId="0" applyFont="1" applyFill="1" applyBorder="1"/>
    <xf numFmtId="0" fontId="22" fillId="25" borderId="40" xfId="0" applyFont="1" applyFill="1" applyBorder="1"/>
    <xf numFmtId="0" fontId="17" fillId="25" borderId="20" xfId="0" applyFont="1" applyFill="1" applyBorder="1" applyAlignment="1">
      <alignment shrinkToFit="1"/>
    </xf>
    <xf numFmtId="0" fontId="17" fillId="25" borderId="42" xfId="0" applyFont="1" applyFill="1" applyBorder="1" applyAlignment="1">
      <alignment shrinkToFit="1"/>
    </xf>
    <xf numFmtId="0" fontId="17" fillId="25" borderId="41" xfId="0" applyFont="1" applyFill="1" applyBorder="1" applyAlignment="1">
      <alignment vertical="center"/>
    </xf>
    <xf numFmtId="0" fontId="17" fillId="25" borderId="20" xfId="0" applyFont="1" applyFill="1" applyBorder="1" applyAlignment="1">
      <alignment horizontal="center" shrinkToFit="1"/>
    </xf>
    <xf numFmtId="0" fontId="17" fillId="25" borderId="0" xfId="0" applyFont="1" applyFill="1" applyAlignment="1">
      <alignment horizontal="center" shrinkToFit="1"/>
    </xf>
    <xf numFmtId="0" fontId="17" fillId="25" borderId="40" xfId="0" applyFont="1" applyFill="1" applyBorder="1" applyAlignment="1">
      <alignment horizontal="center" shrinkToFit="1"/>
    </xf>
    <xf numFmtId="0" fontId="17" fillId="25" borderId="36" xfId="0" applyFont="1" applyFill="1" applyBorder="1" applyAlignment="1">
      <alignment horizontal="center" shrinkToFit="1"/>
    </xf>
    <xf numFmtId="0" fontId="17" fillId="25" borderId="43" xfId="0" applyFont="1" applyFill="1" applyBorder="1" applyAlignment="1">
      <alignment vertical="center"/>
    </xf>
    <xf numFmtId="0" fontId="17" fillId="25" borderId="44" xfId="0" applyFont="1" applyFill="1" applyBorder="1" applyAlignment="1">
      <alignment vertical="center"/>
    </xf>
    <xf numFmtId="0" fontId="22" fillId="25" borderId="26" xfId="0" applyFont="1" applyFill="1" applyBorder="1"/>
    <xf numFmtId="0" fontId="22" fillId="25" borderId="44" xfId="0" applyFont="1" applyFill="1" applyBorder="1"/>
    <xf numFmtId="0" fontId="22" fillId="25" borderId="43" xfId="0" applyFont="1" applyFill="1" applyBorder="1"/>
    <xf numFmtId="0" fontId="17" fillId="25" borderId="45" xfId="0" applyFont="1" applyFill="1" applyBorder="1" applyAlignment="1">
      <alignment vertical="center" shrinkToFit="1"/>
    </xf>
    <xf numFmtId="0" fontId="17" fillId="25" borderId="45" xfId="0" applyFont="1" applyFill="1" applyBorder="1" applyAlignment="1">
      <alignment vertical="center"/>
    </xf>
    <xf numFmtId="0" fontId="56" fillId="25" borderId="45" xfId="0" applyFont="1" applyFill="1" applyBorder="1"/>
    <xf numFmtId="0" fontId="22" fillId="25" borderId="45" xfId="0" applyFont="1" applyFill="1" applyBorder="1"/>
    <xf numFmtId="0" fontId="22" fillId="25" borderId="46" xfId="0" applyFont="1" applyFill="1" applyBorder="1"/>
    <xf numFmtId="0" fontId="44" fillId="24" borderId="0" xfId="0" applyFont="1" applyFill="1" applyAlignment="1">
      <alignment vertical="center"/>
    </xf>
    <xf numFmtId="0" fontId="19" fillId="24" borderId="0" xfId="0" applyFont="1" applyFill="1" applyAlignment="1">
      <alignment vertical="center" shrinkToFit="1"/>
    </xf>
    <xf numFmtId="0" fontId="29" fillId="24" borderId="0" xfId="0" applyFont="1" applyFill="1" applyAlignment="1">
      <alignment vertical="center"/>
    </xf>
    <xf numFmtId="0" fontId="73" fillId="24" borderId="0" xfId="0" applyFont="1" applyFill="1" applyAlignment="1">
      <alignment vertical="center"/>
    </xf>
    <xf numFmtId="0" fontId="74" fillId="24" borderId="0" xfId="0" applyFont="1" applyFill="1"/>
    <xf numFmtId="0" fontId="52" fillId="24" borderId="0" xfId="0" applyFont="1" applyFill="1"/>
    <xf numFmtId="0" fontId="52" fillId="24" borderId="0" xfId="0" applyFont="1" applyFill="1" applyAlignment="1">
      <alignment vertical="center"/>
    </xf>
    <xf numFmtId="0" fontId="11" fillId="24" borderId="0" xfId="0" applyFont="1" applyFill="1"/>
    <xf numFmtId="0" fontId="11" fillId="24" borderId="0" xfId="0" applyFont="1" applyFill="1" applyAlignment="1">
      <alignment vertical="center"/>
    </xf>
    <xf numFmtId="0" fontId="63" fillId="24" borderId="0" xfId="0" applyFont="1" applyFill="1"/>
    <xf numFmtId="0" fontId="3" fillId="24" borderId="0" xfId="0" applyFont="1" applyFill="1"/>
    <xf numFmtId="0" fontId="73" fillId="24" borderId="0" xfId="0" applyFont="1" applyFill="1" applyAlignment="1">
      <alignment horizontal="center" vertical="top"/>
    </xf>
    <xf numFmtId="0" fontId="74" fillId="24" borderId="0" xfId="0" applyFont="1" applyFill="1" applyAlignment="1">
      <alignment horizontal="center" vertical="top"/>
    </xf>
    <xf numFmtId="0" fontId="39" fillId="25" borderId="0" xfId="0" applyFont="1" applyFill="1" applyAlignment="1">
      <alignment vertical="center" shrinkToFit="1"/>
    </xf>
    <xf numFmtId="0" fontId="44" fillId="25" borderId="0" xfId="0" applyFont="1" applyFill="1" applyAlignment="1">
      <alignment vertical="center" shrinkToFit="1"/>
    </xf>
    <xf numFmtId="0" fontId="22" fillId="25" borderId="0" xfId="0" applyFont="1" applyFill="1" applyAlignment="1">
      <alignment vertical="center"/>
    </xf>
    <xf numFmtId="0" fontId="8" fillId="25" borderId="0" xfId="0" applyFont="1" applyFill="1" applyAlignment="1">
      <alignment horizontal="center" vertical="center" shrinkToFit="1"/>
    </xf>
    <xf numFmtId="0" fontId="44" fillId="25" borderId="0" xfId="0" applyFont="1" applyFill="1" applyAlignment="1">
      <alignment vertical="center"/>
    </xf>
    <xf numFmtId="0" fontId="29" fillId="25" borderId="0" xfId="0" applyFont="1" applyFill="1" applyAlignment="1">
      <alignment vertical="center"/>
    </xf>
    <xf numFmtId="0" fontId="19" fillId="25" borderId="31" xfId="0" applyFont="1" applyFill="1" applyBorder="1" applyAlignment="1">
      <alignment vertical="center" shrinkToFit="1"/>
    </xf>
    <xf numFmtId="0" fontId="19" fillId="25" borderId="32" xfId="0" applyFont="1" applyFill="1" applyBorder="1" applyAlignment="1">
      <alignment vertical="center" shrinkToFit="1"/>
    </xf>
    <xf numFmtId="0" fontId="17" fillId="25" borderId="33" xfId="0" applyFont="1" applyFill="1" applyBorder="1" applyAlignment="1">
      <alignment vertical="center" shrinkToFit="1"/>
    </xf>
    <xf numFmtId="0" fontId="17" fillId="25" borderId="31" xfId="0" applyFont="1" applyFill="1" applyBorder="1" applyAlignment="1">
      <alignment vertical="center" shrinkToFit="1"/>
    </xf>
    <xf numFmtId="0" fontId="19" fillId="25" borderId="20" xfId="0" applyFont="1" applyFill="1" applyBorder="1" applyAlignment="1">
      <alignment vertical="center" shrinkToFit="1"/>
    </xf>
    <xf numFmtId="0" fontId="29" fillId="25" borderId="26" xfId="0" applyFont="1" applyFill="1" applyBorder="1" applyAlignment="1">
      <alignment vertical="center" shrinkToFit="1"/>
    </xf>
    <xf numFmtId="0" fontId="29" fillId="25" borderId="36" xfId="0" applyFont="1" applyFill="1" applyBorder="1" applyAlignment="1">
      <alignment vertical="center" shrinkToFit="1"/>
    </xf>
    <xf numFmtId="0" fontId="29" fillId="25" borderId="37" xfId="0" applyFont="1" applyFill="1" applyBorder="1" applyAlignment="1">
      <alignment vertical="center" shrinkToFit="1"/>
    </xf>
    <xf numFmtId="0" fontId="29" fillId="25" borderId="36" xfId="0" applyFont="1" applyFill="1" applyBorder="1" applyAlignment="1">
      <alignment shrinkToFit="1"/>
    </xf>
    <xf numFmtId="0" fontId="29" fillId="25" borderId="37" xfId="0" applyFont="1" applyFill="1" applyBorder="1" applyAlignment="1">
      <alignment shrinkToFit="1"/>
    </xf>
    <xf numFmtId="0" fontId="19" fillId="25" borderId="35" xfId="0" applyFont="1" applyFill="1" applyBorder="1" applyAlignment="1">
      <alignment horizontal="center" vertical="center" shrinkToFit="1"/>
    </xf>
    <xf numFmtId="0" fontId="22" fillId="24" borderId="0" xfId="46" applyFont="1" applyFill="1">
      <alignment vertical="center"/>
    </xf>
    <xf numFmtId="0" fontId="2" fillId="24" borderId="0" xfId="46" applyFill="1">
      <alignment vertical="center"/>
    </xf>
    <xf numFmtId="0" fontId="55" fillId="26" borderId="47" xfId="46" applyFont="1" applyFill="1" applyBorder="1" applyAlignment="1">
      <alignment horizontal="center" vertical="center" shrinkToFit="1"/>
    </xf>
    <xf numFmtId="0" fontId="55" fillId="26" borderId="48" xfId="46" applyFont="1" applyFill="1" applyBorder="1" applyAlignment="1">
      <alignment horizontal="center" vertical="center" shrinkToFit="1"/>
    </xf>
    <xf numFmtId="0" fontId="22" fillId="24" borderId="0" xfId="46" applyFont="1" applyFill="1" applyAlignment="1">
      <alignment horizontal="center" vertical="center"/>
    </xf>
    <xf numFmtId="0" fontId="70" fillId="24" borderId="0" xfId="46" applyFont="1" applyFill="1">
      <alignment vertical="center"/>
    </xf>
    <xf numFmtId="0" fontId="28" fillId="24" borderId="0" xfId="46" applyFont="1" applyFill="1" applyAlignment="1">
      <alignment horizontal="right" vertical="center"/>
    </xf>
    <xf numFmtId="0" fontId="28" fillId="24" borderId="0" xfId="46" applyFont="1" applyFill="1">
      <alignment vertical="center"/>
    </xf>
    <xf numFmtId="0" fontId="21" fillId="24" borderId="0" xfId="46" applyFont="1" applyFill="1" applyAlignment="1">
      <alignment horizontal="center" vertical="center"/>
    </xf>
    <xf numFmtId="0" fontId="28" fillId="24" borderId="0" xfId="46" applyFont="1" applyFill="1" applyAlignment="1">
      <alignment horizontal="center" vertical="center"/>
    </xf>
    <xf numFmtId="0" fontId="28" fillId="24" borderId="0" xfId="46" applyFont="1" applyFill="1" applyAlignment="1">
      <alignment vertical="top" wrapText="1"/>
    </xf>
    <xf numFmtId="0" fontId="22" fillId="24" borderId="0" xfId="46" applyFont="1" applyFill="1" applyAlignment="1">
      <alignment horizontal="center" vertical="center" shrinkToFit="1"/>
    </xf>
    <xf numFmtId="0" fontId="22" fillId="24" borderId="0" xfId="46" applyFont="1" applyFill="1" applyAlignment="1">
      <alignment vertical="center" shrinkToFit="1"/>
    </xf>
    <xf numFmtId="0" fontId="48" fillId="24" borderId="0" xfId="46" applyFont="1" applyFill="1">
      <alignment vertical="center"/>
    </xf>
    <xf numFmtId="0" fontId="2" fillId="0" borderId="49" xfId="46" applyBorder="1" applyAlignment="1" applyProtection="1">
      <alignment horizontal="center" vertical="center" shrinkToFit="1"/>
      <protection locked="0"/>
    </xf>
    <xf numFmtId="0" fontId="2" fillId="0" borderId="0" xfId="46" applyAlignment="1" applyProtection="1">
      <alignment horizontal="center" vertical="center" shrinkToFit="1"/>
      <protection locked="0"/>
    </xf>
    <xf numFmtId="0" fontId="2" fillId="0" borderId="50" xfId="46" applyBorder="1" applyAlignment="1" applyProtection="1">
      <alignment horizontal="center" vertical="center" shrinkToFit="1"/>
      <protection locked="0"/>
    </xf>
    <xf numFmtId="0" fontId="2" fillId="0" borderId="51" xfId="46" applyBorder="1" applyAlignment="1" applyProtection="1">
      <alignment horizontal="center" vertical="center" shrinkToFit="1"/>
      <protection locked="0"/>
    </xf>
    <xf numFmtId="0" fontId="2" fillId="0" borderId="52" xfId="46" applyBorder="1" applyAlignment="1" applyProtection="1">
      <alignment horizontal="center" vertical="center" shrinkToFit="1"/>
      <protection locked="0"/>
    </xf>
    <xf numFmtId="0" fontId="28" fillId="25" borderId="0" xfId="46" applyFont="1" applyFill="1">
      <alignment vertical="center"/>
    </xf>
    <xf numFmtId="0" fontId="28" fillId="25" borderId="0" xfId="46" applyFont="1" applyFill="1" applyAlignment="1">
      <alignment horizontal="right" vertical="center"/>
    </xf>
    <xf numFmtId="0" fontId="28" fillId="25" borderId="0" xfId="46" applyFont="1" applyFill="1" applyAlignment="1">
      <alignment horizontal="center" vertical="center"/>
    </xf>
    <xf numFmtId="0" fontId="28" fillId="25" borderId="0" xfId="46" applyFont="1" applyFill="1" applyAlignment="1">
      <alignment vertical="center" shrinkToFit="1"/>
    </xf>
    <xf numFmtId="0" fontId="22" fillId="25" borderId="0" xfId="46" applyFont="1" applyFill="1">
      <alignment vertical="center"/>
    </xf>
    <xf numFmtId="0" fontId="22" fillId="25" borderId="31" xfId="46" applyFont="1" applyFill="1" applyBorder="1" applyAlignment="1">
      <alignment vertical="center" shrinkToFit="1"/>
    </xf>
    <xf numFmtId="0" fontId="22" fillId="25" borderId="20" xfId="46" applyFont="1" applyFill="1" applyBorder="1" applyAlignment="1">
      <alignment vertical="top" shrinkToFit="1"/>
    </xf>
    <xf numFmtId="0" fontId="22" fillId="25" borderId="0" xfId="46" applyFont="1" applyFill="1" applyAlignment="1">
      <alignment vertical="top" shrinkToFit="1"/>
    </xf>
    <xf numFmtId="0" fontId="22" fillId="25" borderId="20" xfId="46" applyFont="1" applyFill="1" applyBorder="1" applyAlignment="1">
      <alignment vertical="center" shrinkToFit="1"/>
    </xf>
    <xf numFmtId="0" fontId="22" fillId="25" borderId="0" xfId="46" applyFont="1" applyFill="1" applyAlignment="1">
      <alignment vertical="center" shrinkToFit="1"/>
    </xf>
    <xf numFmtId="0" fontId="22" fillId="25" borderId="26" xfId="46" applyFont="1" applyFill="1" applyBorder="1" applyAlignment="1">
      <alignment vertical="top" shrinkToFit="1"/>
    </xf>
    <xf numFmtId="0" fontId="22" fillId="25" borderId="36" xfId="46" applyFont="1" applyFill="1" applyBorder="1" applyAlignment="1">
      <alignment vertical="top" shrinkToFit="1"/>
    </xf>
    <xf numFmtId="0" fontId="22" fillId="25" borderId="26" xfId="46" applyFont="1" applyFill="1" applyBorder="1" applyAlignment="1">
      <alignment vertical="center" shrinkToFit="1"/>
    </xf>
    <xf numFmtId="0" fontId="22" fillId="25" borderId="36" xfId="46" applyFont="1" applyFill="1" applyBorder="1" applyAlignment="1">
      <alignment vertical="center" shrinkToFit="1"/>
    </xf>
    <xf numFmtId="0" fontId="22" fillId="25" borderId="53" xfId="46" applyFont="1" applyFill="1" applyBorder="1" applyAlignment="1">
      <alignment vertical="center" shrinkToFit="1"/>
    </xf>
    <xf numFmtId="0" fontId="78" fillId="25" borderId="0" xfId="46" applyFont="1" applyFill="1">
      <alignment vertical="center"/>
    </xf>
    <xf numFmtId="0" fontId="55" fillId="26" borderId="54" xfId="46" applyFont="1" applyFill="1" applyBorder="1" applyAlignment="1">
      <alignment horizontal="right" vertical="center" shrinkToFit="1"/>
    </xf>
    <xf numFmtId="0" fontId="17" fillId="25" borderId="55" xfId="0" applyFont="1" applyFill="1" applyBorder="1" applyAlignment="1">
      <alignment vertical="center" shrinkToFit="1"/>
    </xf>
    <xf numFmtId="0" fontId="22" fillId="25" borderId="40" xfId="0" applyFont="1" applyFill="1" applyBorder="1" applyAlignment="1">
      <alignment vertical="center" shrinkToFit="1"/>
    </xf>
    <xf numFmtId="0" fontId="22" fillId="25" borderId="41" xfId="0" applyFont="1" applyFill="1" applyBorder="1" applyAlignment="1">
      <alignment vertical="center" shrinkToFit="1"/>
    </xf>
    <xf numFmtId="0" fontId="22" fillId="25" borderId="20" xfId="0" applyFont="1" applyFill="1" applyBorder="1" applyAlignment="1">
      <alignment vertical="center" shrinkToFit="1"/>
    </xf>
    <xf numFmtId="0" fontId="73" fillId="24" borderId="0" xfId="0" applyFont="1" applyFill="1" applyAlignment="1">
      <alignment horizontal="center" vertical="top" shrinkToFit="1"/>
    </xf>
    <xf numFmtId="0" fontId="73" fillId="24" borderId="0" xfId="0" applyFont="1" applyFill="1" applyAlignment="1">
      <alignment vertical="center" shrinkToFit="1"/>
    </xf>
    <xf numFmtId="49" fontId="65" fillId="26" borderId="0" xfId="0" applyNumberFormat="1" applyFont="1" applyFill="1" applyAlignment="1">
      <alignment vertical="center" wrapText="1" shrinkToFit="1"/>
    </xf>
    <xf numFmtId="49" fontId="25" fillId="24" borderId="0" xfId="0" applyNumberFormat="1" applyFont="1" applyFill="1" applyAlignment="1">
      <alignment vertical="center"/>
    </xf>
    <xf numFmtId="49" fontId="8" fillId="24" borderId="0" xfId="0" applyNumberFormat="1" applyFont="1" applyFill="1" applyAlignment="1">
      <alignment vertical="center"/>
    </xf>
    <xf numFmtId="49" fontId="63" fillId="24" borderId="0" xfId="0" applyNumberFormat="1" applyFont="1" applyFill="1" applyAlignment="1">
      <alignment vertical="center"/>
    </xf>
    <xf numFmtId="49" fontId="50" fillId="24" borderId="0" xfId="0" applyNumberFormat="1" applyFont="1" applyFill="1" applyAlignment="1">
      <alignment vertical="center"/>
    </xf>
    <xf numFmtId="49" fontId="48" fillId="24" borderId="0" xfId="0" applyNumberFormat="1" applyFont="1" applyFill="1" applyAlignment="1">
      <alignment vertical="center"/>
    </xf>
    <xf numFmtId="0" fontId="70" fillId="24" borderId="0" xfId="0" applyFont="1" applyFill="1" applyAlignment="1">
      <alignment horizontal="center"/>
    </xf>
    <xf numFmtId="0" fontId="8" fillId="24" borderId="0" xfId="0" applyFont="1" applyFill="1" applyAlignment="1">
      <alignment vertical="center"/>
    </xf>
    <xf numFmtId="38" fontId="8" fillId="24" borderId="0" xfId="34" applyFont="1" applyFill="1" applyAlignment="1" applyProtection="1">
      <alignment vertical="center"/>
    </xf>
    <xf numFmtId="38" fontId="8" fillId="24" borderId="0" xfId="34" applyFont="1" applyFill="1" applyAlignment="1" applyProtection="1">
      <alignment horizontal="center" vertical="center"/>
    </xf>
    <xf numFmtId="38" fontId="8" fillId="25" borderId="0" xfId="34" applyFont="1" applyFill="1" applyAlignment="1" applyProtection="1">
      <alignment horizontal="center" vertical="center"/>
    </xf>
    <xf numFmtId="38" fontId="8" fillId="25" borderId="0" xfId="34" applyFont="1" applyFill="1" applyAlignment="1" applyProtection="1">
      <alignment vertical="center"/>
    </xf>
    <xf numFmtId="0" fontId="8" fillId="25" borderId="0" xfId="0" applyFont="1" applyFill="1" applyAlignment="1">
      <alignment vertical="center"/>
    </xf>
    <xf numFmtId="0" fontId="8" fillId="25" borderId="0" xfId="0" applyFont="1" applyFill="1" applyAlignment="1">
      <alignment horizontal="center" vertical="center"/>
    </xf>
    <xf numFmtId="38" fontId="8" fillId="25" borderId="0" xfId="34" applyFont="1" applyFill="1" applyBorder="1" applyAlignment="1" applyProtection="1">
      <alignment horizontal="center" vertical="center"/>
    </xf>
    <xf numFmtId="0" fontId="46" fillId="28" borderId="53" xfId="0" applyFont="1" applyFill="1" applyBorder="1" applyAlignment="1">
      <alignment vertical="center"/>
    </xf>
    <xf numFmtId="0" fontId="8" fillId="28" borderId="45" xfId="0" applyFont="1" applyFill="1" applyBorder="1" applyAlignment="1">
      <alignment vertical="center" shrinkToFit="1"/>
    </xf>
    <xf numFmtId="0" fontId="8" fillId="28" borderId="46" xfId="0" applyFont="1" applyFill="1" applyBorder="1" applyAlignment="1">
      <alignment vertical="center" shrinkToFit="1"/>
    </xf>
    <xf numFmtId="38" fontId="8" fillId="24" borderId="0" xfId="34" applyFont="1" applyFill="1" applyAlignment="1" applyProtection="1">
      <alignment horizontal="center" vertical="center" shrinkToFit="1"/>
    </xf>
    <xf numFmtId="0" fontId="8" fillId="24" borderId="0" xfId="0" applyFont="1" applyFill="1" applyAlignment="1">
      <alignment vertical="center" shrinkToFit="1"/>
    </xf>
    <xf numFmtId="0" fontId="8" fillId="25" borderId="56" xfId="0" applyFont="1" applyFill="1" applyBorder="1" applyAlignment="1">
      <alignment vertical="center" shrinkToFit="1"/>
    </xf>
    <xf numFmtId="38" fontId="8" fillId="25" borderId="57" xfId="34" applyFont="1" applyFill="1" applyBorder="1" applyAlignment="1" applyProtection="1">
      <alignment horizontal="center" vertical="center" shrinkToFit="1"/>
    </xf>
    <xf numFmtId="38" fontId="8" fillId="25" borderId="58" xfId="34" applyFont="1" applyFill="1" applyBorder="1" applyAlignment="1" applyProtection="1">
      <alignment horizontal="center" vertical="center" shrinkToFit="1"/>
    </xf>
    <xf numFmtId="38" fontId="8" fillId="24" borderId="0" xfId="34" applyFont="1" applyFill="1" applyBorder="1" applyAlignment="1" applyProtection="1">
      <alignment horizontal="center" vertical="center" shrinkToFit="1"/>
    </xf>
    <xf numFmtId="38" fontId="8" fillId="24" borderId="35" xfId="34" applyFont="1" applyFill="1" applyBorder="1" applyAlignment="1" applyProtection="1">
      <alignment horizontal="center" vertical="center" shrinkToFit="1"/>
    </xf>
    <xf numFmtId="38" fontId="8" fillId="25" borderId="59" xfId="34" applyFont="1" applyFill="1" applyBorder="1" applyAlignment="1" applyProtection="1">
      <alignment horizontal="center" vertical="center" shrinkToFit="1"/>
    </xf>
    <xf numFmtId="38" fontId="8" fillId="25" borderId="60" xfId="34" applyFont="1" applyFill="1" applyBorder="1" applyAlignment="1" applyProtection="1">
      <alignment horizontal="center" vertical="center" shrinkToFit="1"/>
    </xf>
    <xf numFmtId="38" fontId="8" fillId="25" borderId="61" xfId="34" applyFont="1" applyFill="1" applyBorder="1" applyAlignment="1" applyProtection="1">
      <alignment horizontal="center" vertical="center" shrinkToFit="1"/>
    </xf>
    <xf numFmtId="38" fontId="8" fillId="25" borderId="62" xfId="34" applyFont="1" applyFill="1" applyBorder="1" applyAlignment="1" applyProtection="1">
      <alignment horizontal="center" vertical="center" shrinkToFit="1"/>
    </xf>
    <xf numFmtId="38" fontId="8" fillId="25" borderId="63" xfId="34" applyFont="1" applyFill="1" applyBorder="1" applyAlignment="1" applyProtection="1">
      <alignment horizontal="center" vertical="center" shrinkToFit="1"/>
    </xf>
    <xf numFmtId="38" fontId="8" fillId="25" borderId="64" xfId="34" applyFont="1" applyFill="1" applyBorder="1" applyAlignment="1" applyProtection="1">
      <alignment horizontal="center" vertical="center" shrinkToFit="1"/>
    </xf>
    <xf numFmtId="0" fontId="8" fillId="25" borderId="55" xfId="0" applyFont="1" applyFill="1" applyBorder="1" applyAlignment="1">
      <alignment vertical="center" shrinkToFit="1"/>
    </xf>
    <xf numFmtId="38" fontId="8" fillId="25" borderId="65" xfId="34" applyFont="1" applyFill="1" applyBorder="1" applyAlignment="1" applyProtection="1">
      <alignment horizontal="center" vertical="center" shrinkToFit="1"/>
    </xf>
    <xf numFmtId="38" fontId="8" fillId="25" borderId="66" xfId="34" applyFont="1" applyFill="1" applyBorder="1" applyAlignment="1" applyProtection="1">
      <alignment horizontal="center" vertical="center" shrinkToFit="1"/>
    </xf>
    <xf numFmtId="38" fontId="8" fillId="25" borderId="67" xfId="34" applyFont="1" applyFill="1" applyBorder="1" applyAlignment="1" applyProtection="1">
      <alignment horizontal="center" vertical="center" shrinkToFit="1"/>
    </xf>
    <xf numFmtId="38" fontId="8" fillId="24" borderId="65" xfId="34" applyFont="1" applyFill="1" applyBorder="1" applyAlignment="1" applyProtection="1">
      <alignment horizontal="center" vertical="center" shrinkToFit="1"/>
    </xf>
    <xf numFmtId="38" fontId="8" fillId="24" borderId="66" xfId="34" applyFont="1" applyFill="1" applyBorder="1" applyAlignment="1" applyProtection="1">
      <alignment horizontal="center" vertical="center" shrinkToFit="1"/>
    </xf>
    <xf numFmtId="38" fontId="8" fillId="24" borderId="67" xfId="34" applyFont="1" applyFill="1" applyBorder="1" applyAlignment="1" applyProtection="1">
      <alignment horizontal="center" vertical="center" shrinkToFit="1"/>
    </xf>
    <xf numFmtId="0" fontId="8" fillId="24" borderId="0" xfId="0" applyFont="1" applyFill="1" applyAlignment="1">
      <alignment horizontal="center" vertical="center" shrinkToFit="1"/>
    </xf>
    <xf numFmtId="0" fontId="8" fillId="25" borderId="68" xfId="0" applyFont="1" applyFill="1" applyBorder="1" applyAlignment="1">
      <alignment horizontal="center" vertical="center" shrinkToFit="1"/>
    </xf>
    <xf numFmtId="38" fontId="8" fillId="24" borderId="35" xfId="34" applyFont="1" applyFill="1" applyBorder="1" applyAlignment="1" applyProtection="1">
      <alignment vertical="center" shrinkToFit="1"/>
    </xf>
    <xf numFmtId="38" fontId="8" fillId="24" borderId="35" xfId="0" applyNumberFormat="1" applyFont="1" applyFill="1" applyBorder="1" applyAlignment="1">
      <alignment vertical="center" shrinkToFit="1"/>
    </xf>
    <xf numFmtId="38" fontId="8" fillId="24" borderId="0" xfId="0" applyNumberFormat="1" applyFont="1" applyFill="1" applyAlignment="1">
      <alignment vertical="center" shrinkToFit="1"/>
    </xf>
    <xf numFmtId="38" fontId="8" fillId="25" borderId="0" xfId="34" applyFont="1" applyFill="1" applyBorder="1" applyAlignment="1" applyProtection="1">
      <alignment vertical="center" shrinkToFit="1"/>
    </xf>
    <xf numFmtId="0" fontId="8" fillId="25" borderId="69" xfId="0" applyFont="1" applyFill="1" applyBorder="1" applyAlignment="1">
      <alignment horizontal="center" vertical="center" shrinkToFit="1"/>
    </xf>
    <xf numFmtId="38" fontId="8" fillId="25" borderId="70" xfId="34" applyFont="1" applyFill="1" applyBorder="1" applyAlignment="1" applyProtection="1">
      <alignment horizontal="center" vertical="center" shrinkToFit="1"/>
    </xf>
    <xf numFmtId="38" fontId="8" fillId="25" borderId="71" xfId="34" applyFont="1" applyFill="1" applyBorder="1" applyAlignment="1" applyProtection="1">
      <alignment horizontal="center" vertical="center" shrinkToFit="1"/>
    </xf>
    <xf numFmtId="38" fontId="8" fillId="25" borderId="0" xfId="34" applyFont="1" applyFill="1" applyAlignment="1" applyProtection="1">
      <alignment vertical="center" shrinkToFit="1"/>
    </xf>
    <xf numFmtId="0" fontId="8" fillId="25" borderId="72" xfId="0" applyFont="1" applyFill="1" applyBorder="1" applyAlignment="1">
      <alignment horizontal="center" vertical="center" shrinkToFit="1"/>
    </xf>
    <xf numFmtId="0" fontId="8" fillId="29" borderId="68" xfId="0" applyFont="1" applyFill="1" applyBorder="1" applyAlignment="1">
      <alignment horizontal="center" vertical="center" shrinkToFit="1"/>
    </xf>
    <xf numFmtId="38" fontId="8" fillId="29" borderId="57" xfId="34" applyFont="1" applyFill="1" applyBorder="1" applyAlignment="1" applyProtection="1">
      <alignment horizontal="center" vertical="center" shrinkToFit="1"/>
    </xf>
    <xf numFmtId="38" fontId="8" fillId="29" borderId="58" xfId="34" applyFont="1" applyFill="1" applyBorder="1" applyAlignment="1" applyProtection="1">
      <alignment horizontal="center" vertical="center" shrinkToFit="1"/>
    </xf>
    <xf numFmtId="38" fontId="8" fillId="29" borderId="63" xfId="34" applyFont="1" applyFill="1" applyBorder="1" applyAlignment="1" applyProtection="1">
      <alignment horizontal="center" vertical="center" shrinkToFit="1"/>
    </xf>
    <xf numFmtId="38" fontId="8" fillId="29" borderId="64" xfId="34" applyFont="1" applyFill="1" applyBorder="1" applyAlignment="1" applyProtection="1">
      <alignment horizontal="center" vertical="center" shrinkToFit="1"/>
    </xf>
    <xf numFmtId="38" fontId="8" fillId="29" borderId="0" xfId="0" applyNumberFormat="1" applyFont="1" applyFill="1" applyAlignment="1">
      <alignment vertical="center" shrinkToFit="1"/>
    </xf>
    <xf numFmtId="0" fontId="8" fillId="29" borderId="69" xfId="0" applyFont="1" applyFill="1" applyBorder="1" applyAlignment="1">
      <alignment horizontal="center" vertical="center" shrinkToFit="1"/>
    </xf>
    <xf numFmtId="38" fontId="8" fillId="29" borderId="70" xfId="34" applyFont="1" applyFill="1" applyBorder="1" applyAlignment="1" applyProtection="1">
      <alignment horizontal="center" vertical="center" shrinkToFit="1"/>
    </xf>
    <xf numFmtId="38" fontId="8" fillId="29" borderId="71" xfId="34" applyFont="1" applyFill="1" applyBorder="1" applyAlignment="1" applyProtection="1">
      <alignment horizontal="center" vertical="center" shrinkToFit="1"/>
    </xf>
    <xf numFmtId="0" fontId="8" fillId="29" borderId="0" xfId="0" applyFont="1" applyFill="1" applyAlignment="1">
      <alignment vertical="center" shrinkToFit="1"/>
    </xf>
    <xf numFmtId="0" fontId="8" fillId="29" borderId="72" xfId="0" applyFont="1" applyFill="1" applyBorder="1" applyAlignment="1">
      <alignment horizontal="center" vertical="center" shrinkToFit="1"/>
    </xf>
    <xf numFmtId="38" fontId="8" fillId="29" borderId="65" xfId="34" applyFont="1" applyFill="1" applyBorder="1" applyAlignment="1" applyProtection="1">
      <alignment horizontal="center" vertical="center" shrinkToFit="1"/>
    </xf>
    <xf numFmtId="38" fontId="8" fillId="29" borderId="67" xfId="34" applyFont="1" applyFill="1" applyBorder="1" applyAlignment="1" applyProtection="1">
      <alignment horizontal="center" vertical="center" shrinkToFit="1"/>
    </xf>
    <xf numFmtId="38" fontId="8" fillId="24" borderId="0" xfId="34" applyFont="1" applyFill="1" applyAlignment="1" applyProtection="1">
      <alignment vertical="center" shrinkToFit="1"/>
    </xf>
    <xf numFmtId="38" fontId="82" fillId="25" borderId="0" xfId="34" applyFont="1" applyFill="1" applyAlignment="1" applyProtection="1">
      <alignment horizontal="center" vertical="center"/>
    </xf>
    <xf numFmtId="0" fontId="8" fillId="25" borderId="0" xfId="0" applyFont="1" applyFill="1" applyAlignment="1">
      <alignment horizontal="right" vertical="center"/>
    </xf>
    <xf numFmtId="0" fontId="22" fillId="25" borderId="0" xfId="0" applyFont="1" applyFill="1" applyProtection="1">
      <protection locked="0"/>
    </xf>
    <xf numFmtId="0" fontId="0" fillId="25" borderId="0" xfId="0" applyFill="1"/>
    <xf numFmtId="49" fontId="83" fillId="24" borderId="0" xfId="0" applyNumberFormat="1" applyFont="1" applyFill="1" applyAlignment="1">
      <alignment vertical="center"/>
    </xf>
    <xf numFmtId="0" fontId="55" fillId="24" borderId="0" xfId="0" applyFont="1" applyFill="1" applyAlignment="1">
      <alignment vertical="center" wrapText="1"/>
    </xf>
    <xf numFmtId="49" fontId="55" fillId="26" borderId="31" xfId="0" applyNumberFormat="1" applyFont="1" applyFill="1" applyBorder="1" applyAlignment="1">
      <alignment vertical="center"/>
    </xf>
    <xf numFmtId="49" fontId="55" fillId="26" borderId="73" xfId="0" applyNumberFormat="1" applyFont="1" applyFill="1" applyBorder="1" applyAlignment="1">
      <alignment vertical="center"/>
    </xf>
    <xf numFmtId="49" fontId="55" fillId="26" borderId="74" xfId="0" applyNumberFormat="1" applyFont="1" applyFill="1" applyBorder="1" applyAlignment="1">
      <alignment horizontal="center" vertical="center" wrapText="1"/>
    </xf>
    <xf numFmtId="49" fontId="62" fillId="24" borderId="32" xfId="0" applyNumberFormat="1" applyFont="1" applyFill="1" applyBorder="1" applyAlignment="1">
      <alignment vertical="center"/>
    </xf>
    <xf numFmtId="49" fontId="79" fillId="24" borderId="0" xfId="0" applyNumberFormat="1" applyFont="1" applyFill="1" applyAlignment="1">
      <alignment vertical="center" wrapText="1"/>
    </xf>
    <xf numFmtId="49" fontId="79" fillId="24" borderId="34" xfId="0" applyNumberFormat="1" applyFont="1" applyFill="1" applyBorder="1" applyAlignment="1">
      <alignment vertical="center" wrapText="1"/>
    </xf>
    <xf numFmtId="49" fontId="52" fillId="24" borderId="0" xfId="0" applyNumberFormat="1" applyFont="1" applyFill="1" applyAlignment="1">
      <alignment vertical="top" wrapText="1"/>
    </xf>
    <xf numFmtId="49" fontId="0" fillId="25" borderId="35" xfId="0" applyNumberFormat="1" applyFill="1" applyBorder="1" applyAlignment="1">
      <alignment vertical="center"/>
    </xf>
    <xf numFmtId="0" fontId="0" fillId="25" borderId="35" xfId="0" applyFill="1" applyBorder="1" applyAlignment="1">
      <alignment vertical="center"/>
    </xf>
    <xf numFmtId="49" fontId="0" fillId="30" borderId="35" xfId="0" applyNumberFormat="1" applyFill="1" applyBorder="1" applyAlignment="1">
      <alignment vertical="center"/>
    </xf>
    <xf numFmtId="49" fontId="0" fillId="27" borderId="35" xfId="0" applyNumberFormat="1" applyFill="1" applyBorder="1" applyAlignment="1">
      <alignment vertical="center"/>
    </xf>
    <xf numFmtId="49" fontId="0" fillId="31" borderId="35" xfId="0" applyNumberFormat="1" applyFill="1" applyBorder="1" applyAlignment="1">
      <alignment vertical="center"/>
    </xf>
    <xf numFmtId="49" fontId="0" fillId="32" borderId="35" xfId="0" applyNumberFormat="1" applyFill="1" applyBorder="1" applyAlignment="1">
      <alignment vertical="center"/>
    </xf>
    <xf numFmtId="49" fontId="0" fillId="33" borderId="35" xfId="0" applyNumberFormat="1" applyFill="1" applyBorder="1" applyAlignment="1">
      <alignment vertical="center"/>
    </xf>
    <xf numFmtId="49" fontId="0" fillId="34" borderId="35" xfId="0" applyNumberFormat="1" applyFill="1" applyBorder="1" applyAlignment="1">
      <alignment vertical="center"/>
    </xf>
    <xf numFmtId="49" fontId="0" fillId="35" borderId="35" xfId="0" applyNumberFormat="1" applyFill="1" applyBorder="1" applyAlignment="1">
      <alignment vertical="center"/>
    </xf>
    <xf numFmtId="49" fontId="0" fillId="28" borderId="35" xfId="0" applyNumberFormat="1" applyFill="1" applyBorder="1" applyAlignment="1">
      <alignment vertical="center"/>
    </xf>
    <xf numFmtId="49" fontId="0" fillId="36" borderId="35" xfId="0" applyNumberFormat="1" applyFill="1" applyBorder="1" applyAlignment="1">
      <alignment vertical="center"/>
    </xf>
    <xf numFmtId="49" fontId="0" fillId="37" borderId="35" xfId="0" applyNumberFormat="1" applyFill="1" applyBorder="1" applyAlignment="1">
      <alignment vertical="center"/>
    </xf>
    <xf numFmtId="0" fontId="55" fillId="26" borderId="33" xfId="0" applyFont="1" applyFill="1" applyBorder="1" applyAlignment="1">
      <alignment horizontal="right" vertical="center"/>
    </xf>
    <xf numFmtId="0" fontId="55" fillId="26" borderId="75" xfId="0" applyFont="1" applyFill="1" applyBorder="1" applyAlignment="1">
      <alignment horizontal="right" vertical="center"/>
    </xf>
    <xf numFmtId="0" fontId="22" fillId="0" borderId="0" xfId="0" applyFont="1"/>
    <xf numFmtId="0" fontId="22" fillId="0" borderId="0" xfId="0" applyFont="1" applyAlignment="1">
      <alignment horizontal="right"/>
    </xf>
    <xf numFmtId="0" fontId="26" fillId="0" borderId="0" xfId="0" applyFont="1" applyAlignment="1">
      <alignment horizontal="right"/>
    </xf>
    <xf numFmtId="38" fontId="22" fillId="0" borderId="31" xfId="34" applyFont="1" applyFill="1" applyBorder="1" applyAlignment="1" applyProtection="1">
      <alignment vertical="center"/>
      <protection locked="0"/>
    </xf>
    <xf numFmtId="38" fontId="22" fillId="0" borderId="32" xfId="34" applyFont="1" applyFill="1" applyBorder="1" applyAlignment="1" applyProtection="1">
      <alignment vertical="center"/>
      <protection locked="0"/>
    </xf>
    <xf numFmtId="38" fontId="22" fillId="0" borderId="33" xfId="34" applyFont="1" applyFill="1" applyBorder="1" applyAlignment="1" applyProtection="1">
      <alignment vertical="center"/>
      <protection locked="0"/>
    </xf>
    <xf numFmtId="38" fontId="22" fillId="0" borderId="20" xfId="34" applyFont="1" applyFill="1" applyBorder="1" applyAlignment="1" applyProtection="1">
      <alignment vertical="center"/>
      <protection locked="0"/>
    </xf>
    <xf numFmtId="38" fontId="22" fillId="0" borderId="0" xfId="34" applyFont="1" applyFill="1" applyBorder="1" applyAlignment="1" applyProtection="1">
      <alignment vertical="center"/>
      <protection locked="0"/>
    </xf>
    <xf numFmtId="38" fontId="22" fillId="0" borderId="34" xfId="34" applyFont="1" applyFill="1" applyBorder="1" applyAlignment="1" applyProtection="1">
      <alignment vertical="center"/>
      <protection locked="0"/>
    </xf>
    <xf numFmtId="38" fontId="22" fillId="0" borderId="26" xfId="34" applyFont="1" applyFill="1" applyBorder="1" applyAlignment="1" applyProtection="1">
      <alignment vertical="center"/>
      <protection locked="0"/>
    </xf>
    <xf numFmtId="38" fontId="22" fillId="0" borderId="36" xfId="34" applyFont="1" applyFill="1" applyBorder="1" applyAlignment="1" applyProtection="1">
      <alignment vertical="center"/>
      <protection locked="0"/>
    </xf>
    <xf numFmtId="38" fontId="22" fillId="0" borderId="37" xfId="34" applyFont="1" applyFill="1" applyBorder="1" applyAlignment="1" applyProtection="1">
      <alignment vertical="center"/>
      <protection locked="0"/>
    </xf>
    <xf numFmtId="0" fontId="15" fillId="24" borderId="0" xfId="0" applyFont="1" applyFill="1" applyAlignment="1">
      <alignment vertical="center"/>
    </xf>
    <xf numFmtId="0" fontId="20" fillId="24" borderId="0" xfId="0" applyFont="1" applyFill="1" applyAlignment="1">
      <alignment vertical="center"/>
    </xf>
    <xf numFmtId="0" fontId="46" fillId="28" borderId="0" xfId="0" applyFont="1" applyFill="1"/>
    <xf numFmtId="0" fontId="63" fillId="28" borderId="0" xfId="0" applyFont="1" applyFill="1"/>
    <xf numFmtId="0" fontId="52" fillId="28" borderId="0" xfId="0" applyFont="1" applyFill="1"/>
    <xf numFmtId="0" fontId="20" fillId="28" borderId="0" xfId="0" applyFont="1" applyFill="1"/>
    <xf numFmtId="49" fontId="48" fillId="24" borderId="0" xfId="0" applyNumberFormat="1" applyFont="1" applyFill="1"/>
    <xf numFmtId="0" fontId="22" fillId="27" borderId="0" xfId="0" applyFont="1" applyFill="1"/>
    <xf numFmtId="0" fontId="26" fillId="24" borderId="0" xfId="0" applyFont="1" applyFill="1"/>
    <xf numFmtId="0" fontId="22" fillId="25" borderId="0" xfId="0" applyFont="1" applyFill="1" applyAlignment="1">
      <alignment horizontal="right" vertical="center"/>
    </xf>
    <xf numFmtId="0" fontId="55" fillId="26" borderId="0" xfId="46" applyFont="1" applyFill="1" applyAlignment="1">
      <alignment vertical="top" wrapText="1"/>
    </xf>
    <xf numFmtId="0" fontId="70" fillId="24" borderId="0" xfId="46" applyFont="1" applyFill="1" applyAlignment="1">
      <alignment vertical="top" wrapText="1"/>
    </xf>
    <xf numFmtId="0" fontId="28" fillId="25" borderId="0" xfId="46" applyFont="1" applyFill="1" applyAlignment="1">
      <alignment vertical="top" wrapText="1"/>
    </xf>
    <xf numFmtId="0" fontId="28" fillId="25" borderId="0" xfId="46" applyFont="1" applyFill="1" applyAlignment="1">
      <alignment horizontal="right" vertical="top" shrinkToFit="1"/>
    </xf>
    <xf numFmtId="49" fontId="80" fillId="26" borderId="0" xfId="0" applyNumberFormat="1" applyFont="1" applyFill="1" applyAlignment="1">
      <alignment vertical="center" wrapText="1" shrinkToFit="1"/>
    </xf>
    <xf numFmtId="0" fontId="37" fillId="24" borderId="0" xfId="0" applyFont="1" applyFill="1"/>
    <xf numFmtId="0" fontId="16" fillId="25" borderId="0" xfId="0" applyFont="1" applyFill="1" applyAlignment="1">
      <alignment vertical="center"/>
    </xf>
    <xf numFmtId="0" fontId="16" fillId="25" borderId="0" xfId="0" applyFont="1" applyFill="1"/>
    <xf numFmtId="0" fontId="37" fillId="25" borderId="0" xfId="0" applyFont="1" applyFill="1"/>
    <xf numFmtId="0" fontId="16" fillId="25" borderId="32" xfId="0" applyFont="1" applyFill="1" applyBorder="1" applyAlignment="1">
      <alignment vertical="center"/>
    </xf>
    <xf numFmtId="0" fontId="16" fillId="25" borderId="32" xfId="0" applyFont="1" applyFill="1" applyBorder="1"/>
    <xf numFmtId="0" fontId="0" fillId="25" borderId="32" xfId="0" applyFill="1" applyBorder="1"/>
    <xf numFmtId="0" fontId="37" fillId="25" borderId="32" xfId="0" applyFont="1" applyFill="1" applyBorder="1"/>
    <xf numFmtId="0" fontId="37" fillId="25" borderId="33" xfId="0" applyFont="1" applyFill="1" applyBorder="1"/>
    <xf numFmtId="0" fontId="16" fillId="25" borderId="53" xfId="0" applyFont="1" applyFill="1" applyBorder="1" applyAlignment="1">
      <alignment vertical="center"/>
    </xf>
    <xf numFmtId="0" fontId="16" fillId="25" borderId="45" xfId="0" applyFont="1" applyFill="1" applyBorder="1" applyAlignment="1">
      <alignment vertical="center"/>
    </xf>
    <xf numFmtId="0" fontId="16" fillId="25" borderId="45" xfId="0" applyFont="1" applyFill="1" applyBorder="1"/>
    <xf numFmtId="0" fontId="0" fillId="25" borderId="45" xfId="0" applyFill="1" applyBorder="1"/>
    <xf numFmtId="0" fontId="37" fillId="25" borderId="45" xfId="0" applyFont="1" applyFill="1" applyBorder="1"/>
    <xf numFmtId="0" fontId="37" fillId="25" borderId="46" xfId="0" applyFont="1" applyFill="1" applyBorder="1"/>
    <xf numFmtId="0" fontId="37" fillId="25" borderId="34" xfId="0" applyFont="1" applyFill="1" applyBorder="1"/>
    <xf numFmtId="49" fontId="28" fillId="24" borderId="76" xfId="0" applyNumberFormat="1" applyFont="1" applyFill="1" applyBorder="1" applyAlignment="1">
      <alignment vertical="center" shrinkToFit="1"/>
    </xf>
    <xf numFmtId="0" fontId="8" fillId="25" borderId="0" xfId="0" applyFont="1" applyFill="1"/>
    <xf numFmtId="0" fontId="8" fillId="25" borderId="53" xfId="0" applyFont="1" applyFill="1" applyBorder="1" applyAlignment="1">
      <alignment vertical="center"/>
    </xf>
    <xf numFmtId="0" fontId="8" fillId="25" borderId="45" xfId="0" applyFont="1" applyFill="1" applyBorder="1" applyAlignment="1">
      <alignment vertical="center"/>
    </xf>
    <xf numFmtId="0" fontId="8" fillId="25" borderId="45" xfId="0" applyFont="1" applyFill="1" applyBorder="1"/>
    <xf numFmtId="0" fontId="8" fillId="25" borderId="46" xfId="0" applyFont="1" applyFill="1" applyBorder="1"/>
    <xf numFmtId="0" fontId="8" fillId="25" borderId="34" xfId="0" applyFont="1" applyFill="1" applyBorder="1"/>
    <xf numFmtId="0" fontId="8" fillId="25" borderId="32" xfId="0" applyFont="1" applyFill="1" applyBorder="1" applyAlignment="1">
      <alignment vertical="center"/>
    </xf>
    <xf numFmtId="0" fontId="8" fillId="25" borderId="32" xfId="0" applyFont="1" applyFill="1" applyBorder="1"/>
    <xf numFmtId="0" fontId="8" fillId="25" borderId="33" xfId="0" applyFont="1" applyFill="1" applyBorder="1"/>
    <xf numFmtId="0" fontId="8" fillId="25" borderId="36" xfId="0" applyFont="1" applyFill="1" applyBorder="1" applyAlignment="1">
      <alignment vertical="center"/>
    </xf>
    <xf numFmtId="0" fontId="8" fillId="25" borderId="36" xfId="0" applyFont="1" applyFill="1" applyBorder="1"/>
    <xf numFmtId="0" fontId="8" fillId="25" borderId="37" xfId="0" applyFont="1" applyFill="1" applyBorder="1"/>
    <xf numFmtId="49" fontId="2" fillId="25" borderId="0" xfId="0" applyNumberFormat="1" applyFont="1" applyFill="1" applyAlignment="1">
      <alignment vertical="center"/>
    </xf>
    <xf numFmtId="49" fontId="22" fillId="25" borderId="0" xfId="0" applyNumberFormat="1" applyFont="1" applyFill="1" applyAlignment="1">
      <alignment vertical="center"/>
    </xf>
    <xf numFmtId="49" fontId="22" fillId="25" borderId="0" xfId="0" applyNumberFormat="1" applyFont="1" applyFill="1" applyAlignment="1">
      <alignment vertical="center" shrinkToFit="1"/>
    </xf>
    <xf numFmtId="49" fontId="21" fillId="25" borderId="0" xfId="0" applyNumberFormat="1" applyFont="1" applyFill="1" applyAlignment="1">
      <alignment horizontal="distributed" vertical="center" shrinkToFit="1"/>
    </xf>
    <xf numFmtId="49" fontId="19" fillId="25" borderId="0" xfId="0" applyNumberFormat="1" applyFont="1" applyFill="1" applyAlignment="1">
      <alignment vertical="center"/>
    </xf>
    <xf numFmtId="49" fontId="18" fillId="25" borderId="0" xfId="0" applyNumberFormat="1" applyFont="1" applyFill="1" applyAlignment="1">
      <alignment vertical="center" shrinkToFit="1"/>
    </xf>
    <xf numFmtId="49" fontId="26" fillId="25" borderId="0" xfId="0" applyNumberFormat="1" applyFont="1" applyFill="1" applyAlignment="1">
      <alignment vertical="center" shrinkToFit="1"/>
    </xf>
    <xf numFmtId="0" fontId="21" fillId="25" borderId="0" xfId="0" applyFont="1" applyFill="1" applyAlignment="1">
      <alignment vertical="center" shrinkToFit="1"/>
    </xf>
    <xf numFmtId="49" fontId="26" fillId="25" borderId="36" xfId="0" applyNumberFormat="1" applyFont="1" applyFill="1" applyBorder="1" applyAlignment="1">
      <alignment vertical="center" shrinkToFit="1"/>
    </xf>
    <xf numFmtId="49" fontId="19" fillId="25" borderId="0" xfId="0" applyNumberFormat="1" applyFont="1" applyFill="1" applyAlignment="1">
      <alignment vertical="center" shrinkToFit="1"/>
    </xf>
    <xf numFmtId="49" fontId="22" fillId="25" borderId="36" xfId="0" applyNumberFormat="1" applyFont="1" applyFill="1" applyBorder="1" applyAlignment="1">
      <alignment vertical="center" shrinkToFit="1"/>
    </xf>
    <xf numFmtId="49" fontId="29" fillId="25" borderId="31" xfId="0" applyNumberFormat="1" applyFont="1" applyFill="1" applyBorder="1" applyAlignment="1">
      <alignment vertical="center" shrinkToFit="1"/>
    </xf>
    <xf numFmtId="49" fontId="19" fillId="25" borderId="32" xfId="0" applyNumberFormat="1" applyFont="1" applyFill="1" applyBorder="1" applyAlignment="1">
      <alignment vertical="center" wrapText="1" shrinkToFit="1"/>
    </xf>
    <xf numFmtId="49" fontId="29" fillId="25" borderId="33" xfId="0" applyNumberFormat="1" applyFont="1" applyFill="1" applyBorder="1" applyAlignment="1">
      <alignment horizontal="center" vertical="center" shrinkToFit="1"/>
    </xf>
    <xf numFmtId="49" fontId="29" fillId="25" borderId="32" xfId="0" applyNumberFormat="1" applyFont="1" applyFill="1" applyBorder="1" applyAlignment="1">
      <alignment horizontal="center" vertical="center" shrinkToFit="1"/>
    </xf>
    <xf numFmtId="49" fontId="29" fillId="25" borderId="32" xfId="0" applyNumberFormat="1" applyFont="1" applyFill="1" applyBorder="1" applyAlignment="1">
      <alignment vertical="center" shrinkToFit="1"/>
    </xf>
    <xf numFmtId="49" fontId="29" fillId="25" borderId="33" xfId="0" applyNumberFormat="1" applyFont="1" applyFill="1" applyBorder="1" applyAlignment="1">
      <alignment vertical="center" shrinkToFit="1"/>
    </xf>
    <xf numFmtId="49" fontId="29" fillId="25" borderId="20" xfId="0" applyNumberFormat="1" applyFont="1" applyFill="1" applyBorder="1" applyAlignment="1">
      <alignment vertical="center" shrinkToFit="1"/>
    </xf>
    <xf numFmtId="49" fontId="26" fillId="25" borderId="34" xfId="0" applyNumberFormat="1" applyFont="1" applyFill="1" applyBorder="1" applyAlignment="1">
      <alignment vertical="center" shrinkToFit="1"/>
    </xf>
    <xf numFmtId="49" fontId="29" fillId="25" borderId="0" xfId="0" applyNumberFormat="1" applyFont="1" applyFill="1" applyAlignment="1">
      <alignment horizontal="center" vertical="center" shrinkToFit="1"/>
    </xf>
    <xf numFmtId="49" fontId="29" fillId="25" borderId="0" xfId="0" applyNumberFormat="1" applyFont="1" applyFill="1" applyAlignment="1">
      <alignment vertical="center" shrinkToFit="1"/>
    </xf>
    <xf numFmtId="49" fontId="29" fillId="25" borderId="34" xfId="0" applyNumberFormat="1" applyFont="1" applyFill="1" applyBorder="1" applyAlignment="1">
      <alignment vertical="center" shrinkToFit="1"/>
    </xf>
    <xf numFmtId="49" fontId="29" fillId="25" borderId="26" xfId="0" applyNumberFormat="1" applyFont="1" applyFill="1" applyBorder="1" applyAlignment="1">
      <alignment vertical="center" shrinkToFit="1"/>
    </xf>
    <xf numFmtId="49" fontId="19" fillId="25" borderId="36" xfId="0" applyNumberFormat="1" applyFont="1" applyFill="1" applyBorder="1" applyAlignment="1">
      <alignment horizontal="distributed" vertical="center" wrapText="1" shrinkToFit="1"/>
    </xf>
    <xf numFmtId="49" fontId="19" fillId="25" borderId="36" xfId="0" applyNumberFormat="1" applyFont="1" applyFill="1" applyBorder="1" applyAlignment="1">
      <alignment horizontal="distributed" vertical="center" shrinkToFit="1"/>
    </xf>
    <xf numFmtId="49" fontId="26" fillId="25" borderId="37" xfId="0" applyNumberFormat="1" applyFont="1" applyFill="1" applyBorder="1" applyAlignment="1">
      <alignment vertical="center" shrinkToFit="1"/>
    </xf>
    <xf numFmtId="49" fontId="22" fillId="25" borderId="36" xfId="0" applyNumberFormat="1" applyFont="1" applyFill="1" applyBorder="1" applyAlignment="1">
      <alignment horizontal="center" vertical="center" shrinkToFit="1"/>
    </xf>
    <xf numFmtId="49" fontId="29" fillId="25" borderId="36" xfId="0" applyNumberFormat="1" applyFont="1" applyFill="1" applyBorder="1" applyAlignment="1">
      <alignment horizontal="center" vertical="center" shrinkToFit="1"/>
    </xf>
    <xf numFmtId="49" fontId="19" fillId="25" borderId="36" xfId="0" applyNumberFormat="1" applyFont="1" applyFill="1" applyBorder="1" applyAlignment="1">
      <alignment vertical="center" shrinkToFit="1"/>
    </xf>
    <xf numFmtId="0" fontId="28" fillId="25" borderId="36" xfId="0" applyFont="1" applyFill="1" applyBorder="1" applyAlignment="1">
      <alignment horizontal="center" vertical="center" shrinkToFit="1"/>
    </xf>
    <xf numFmtId="49" fontId="28" fillId="25" borderId="36" xfId="0" applyNumberFormat="1" applyFont="1" applyFill="1" applyBorder="1" applyAlignment="1">
      <alignment vertical="center" shrinkToFit="1"/>
    </xf>
    <xf numFmtId="49" fontId="19" fillId="25" borderId="36" xfId="0" applyNumberFormat="1" applyFont="1" applyFill="1" applyBorder="1" applyAlignment="1">
      <alignment horizontal="center" vertical="center" shrinkToFit="1"/>
    </xf>
    <xf numFmtId="49" fontId="29" fillId="25" borderId="36" xfId="0" applyNumberFormat="1" applyFont="1" applyFill="1" applyBorder="1" applyAlignment="1">
      <alignment vertical="center" shrinkToFit="1"/>
    </xf>
    <xf numFmtId="49" fontId="29" fillId="25" borderId="37" xfId="0" applyNumberFormat="1" applyFont="1" applyFill="1" applyBorder="1" applyAlignment="1">
      <alignment vertical="center" shrinkToFit="1"/>
    </xf>
    <xf numFmtId="49" fontId="17" fillId="25" borderId="31" xfId="0" applyNumberFormat="1" applyFont="1" applyFill="1" applyBorder="1" applyAlignment="1">
      <alignment vertical="center" shrinkToFit="1"/>
    </xf>
    <xf numFmtId="49" fontId="19" fillId="25" borderId="32" xfId="0" applyNumberFormat="1" applyFont="1" applyFill="1" applyBorder="1" applyAlignment="1">
      <alignment horizontal="distributed" vertical="center" shrinkToFit="1"/>
    </xf>
    <xf numFmtId="49" fontId="17" fillId="25" borderId="33" xfId="0" applyNumberFormat="1" applyFont="1" applyFill="1" applyBorder="1" applyAlignment="1">
      <alignment horizontal="center" vertical="center" shrinkToFit="1"/>
    </xf>
    <xf numFmtId="49" fontId="17" fillId="25" borderId="32" xfId="0" applyNumberFormat="1" applyFont="1" applyFill="1" applyBorder="1" applyAlignment="1">
      <alignment horizontal="center" vertical="center" shrinkToFit="1"/>
    </xf>
    <xf numFmtId="49" fontId="22" fillId="25" borderId="32" xfId="0" applyNumberFormat="1" applyFont="1" applyFill="1" applyBorder="1" applyAlignment="1">
      <alignment horizontal="center" vertical="center" shrinkToFit="1"/>
    </xf>
    <xf numFmtId="49" fontId="17" fillId="25" borderId="32" xfId="0" applyNumberFormat="1" applyFont="1" applyFill="1" applyBorder="1" applyAlignment="1">
      <alignment vertical="center" shrinkToFit="1"/>
    </xf>
    <xf numFmtId="49" fontId="19" fillId="25" borderId="32" xfId="0" applyNumberFormat="1" applyFont="1" applyFill="1" applyBorder="1" applyAlignment="1">
      <alignment horizontal="center" vertical="center" shrinkToFit="1"/>
    </xf>
    <xf numFmtId="49" fontId="19" fillId="25" borderId="32" xfId="0" applyNumberFormat="1" applyFont="1" applyFill="1" applyBorder="1" applyAlignment="1">
      <alignment vertical="center" shrinkToFit="1"/>
    </xf>
    <xf numFmtId="49" fontId="17" fillId="25" borderId="33" xfId="0" applyNumberFormat="1" applyFont="1" applyFill="1" applyBorder="1" applyAlignment="1">
      <alignment vertical="center" shrinkToFit="1"/>
    </xf>
    <xf numFmtId="49" fontId="17" fillId="25" borderId="20" xfId="0" applyNumberFormat="1" applyFont="1" applyFill="1" applyBorder="1" applyAlignment="1">
      <alignment vertical="center" shrinkToFit="1"/>
    </xf>
    <xf numFmtId="49" fontId="17" fillId="25" borderId="34" xfId="0" applyNumberFormat="1" applyFont="1" applyFill="1" applyBorder="1" applyAlignment="1">
      <alignment horizontal="center" vertical="center" shrinkToFit="1"/>
    </xf>
    <xf numFmtId="49" fontId="17" fillId="25" borderId="0" xfId="0" applyNumberFormat="1" applyFont="1" applyFill="1" applyAlignment="1">
      <alignment horizontal="center" vertical="center" shrinkToFit="1"/>
    </xf>
    <xf numFmtId="49" fontId="22" fillId="25" borderId="0" xfId="0" applyNumberFormat="1" applyFont="1" applyFill="1" applyAlignment="1">
      <alignment horizontal="center" vertical="center" shrinkToFit="1"/>
    </xf>
    <xf numFmtId="49" fontId="17" fillId="25" borderId="0" xfId="0" applyNumberFormat="1" applyFont="1" applyFill="1" applyAlignment="1">
      <alignment vertical="center" shrinkToFit="1"/>
    </xf>
    <xf numFmtId="49" fontId="40" fillId="25" borderId="0" xfId="0" applyNumberFormat="1" applyFont="1" applyFill="1" applyAlignment="1">
      <alignment horizontal="center" vertical="center" shrinkToFit="1"/>
    </xf>
    <xf numFmtId="49" fontId="17" fillId="25" borderId="34" xfId="0" applyNumberFormat="1" applyFont="1" applyFill="1" applyBorder="1" applyAlignment="1">
      <alignment vertical="center" shrinkToFit="1"/>
    </xf>
    <xf numFmtId="49" fontId="40" fillId="25" borderId="36" xfId="0" applyNumberFormat="1" applyFont="1" applyFill="1" applyBorder="1" applyAlignment="1">
      <alignment horizontal="center" vertical="center" shrinkToFit="1"/>
    </xf>
    <xf numFmtId="49" fontId="17" fillId="25" borderId="36" xfId="0" applyNumberFormat="1" applyFont="1" applyFill="1" applyBorder="1" applyAlignment="1">
      <alignment horizontal="center" vertical="center" shrinkToFit="1"/>
    </xf>
    <xf numFmtId="49" fontId="40" fillId="25" borderId="36" xfId="0" applyNumberFormat="1" applyFont="1" applyFill="1" applyBorder="1" applyAlignment="1">
      <alignment vertical="center" shrinkToFit="1"/>
    </xf>
    <xf numFmtId="49" fontId="40" fillId="25" borderId="32" xfId="0" applyNumberFormat="1" applyFont="1" applyFill="1" applyBorder="1" applyAlignment="1">
      <alignment horizontal="center" vertical="center" shrinkToFit="1"/>
    </xf>
    <xf numFmtId="49" fontId="40" fillId="25" borderId="32" xfId="0" applyNumberFormat="1" applyFont="1" applyFill="1" applyBorder="1" applyAlignment="1">
      <alignment vertical="center" shrinkToFit="1"/>
    </xf>
    <xf numFmtId="49" fontId="19" fillId="25" borderId="0" xfId="0" applyNumberFormat="1" applyFont="1" applyFill="1" applyAlignment="1">
      <alignment horizontal="distributed" vertical="center" shrinkToFit="1"/>
    </xf>
    <xf numFmtId="49" fontId="29" fillId="25" borderId="34" xfId="0" applyNumberFormat="1" applyFont="1" applyFill="1" applyBorder="1" applyAlignment="1">
      <alignment horizontal="center" vertical="center" shrinkToFit="1"/>
    </xf>
    <xf numFmtId="49" fontId="22" fillId="25" borderId="20" xfId="0" applyNumberFormat="1" applyFont="1" applyFill="1" applyBorder="1" applyAlignment="1">
      <alignment vertical="center" shrinkToFit="1"/>
    </xf>
    <xf numFmtId="49" fontId="22" fillId="25" borderId="26" xfId="0" applyNumberFormat="1" applyFont="1" applyFill="1" applyBorder="1" applyAlignment="1">
      <alignment vertical="center" shrinkToFit="1"/>
    </xf>
    <xf numFmtId="0" fontId="22" fillId="25" borderId="36" xfId="0" applyFont="1" applyFill="1" applyBorder="1" applyAlignment="1">
      <alignment horizontal="center" vertical="center" shrinkToFit="1"/>
    </xf>
    <xf numFmtId="49" fontId="19" fillId="25" borderId="0" xfId="0" applyNumberFormat="1" applyFont="1" applyFill="1" applyAlignment="1">
      <alignment horizontal="center" vertical="center" shrinkToFit="1"/>
    </xf>
    <xf numFmtId="49" fontId="19" fillId="25" borderId="0" xfId="0" applyNumberFormat="1" applyFont="1" applyFill="1" applyAlignment="1">
      <alignment vertical="center" wrapText="1" shrinkToFit="1"/>
    </xf>
    <xf numFmtId="49" fontId="40" fillId="25" borderId="0" xfId="0" applyNumberFormat="1" applyFont="1" applyFill="1" applyAlignment="1">
      <alignment vertical="center" shrinkToFit="1"/>
    </xf>
    <xf numFmtId="49" fontId="19" fillId="25" borderId="0" xfId="0" applyNumberFormat="1" applyFont="1" applyFill="1" applyAlignment="1">
      <alignment horizontal="distributed" vertical="center" wrapText="1" shrinkToFit="1"/>
    </xf>
    <xf numFmtId="49" fontId="22" fillId="25" borderId="32" xfId="0" applyNumberFormat="1" applyFont="1" applyFill="1" applyBorder="1" applyAlignment="1">
      <alignment vertical="center" shrinkToFit="1"/>
    </xf>
    <xf numFmtId="49" fontId="30" fillId="25" borderId="36" xfId="0" applyNumberFormat="1" applyFont="1" applyFill="1" applyBorder="1" applyAlignment="1">
      <alignment horizontal="center" vertical="center" shrinkToFit="1"/>
    </xf>
    <xf numFmtId="49" fontId="22" fillId="25" borderId="37" xfId="0" applyNumberFormat="1" applyFont="1" applyFill="1" applyBorder="1" applyAlignment="1">
      <alignment vertical="center" shrinkToFit="1"/>
    </xf>
    <xf numFmtId="49" fontId="22" fillId="25" borderId="31" xfId="0" applyNumberFormat="1" applyFont="1" applyFill="1" applyBorder="1" applyAlignment="1">
      <alignment vertical="center" shrinkToFit="1"/>
    </xf>
    <xf numFmtId="49" fontId="19" fillId="25" borderId="32" xfId="0" applyNumberFormat="1" applyFont="1" applyFill="1" applyBorder="1" applyAlignment="1">
      <alignment horizontal="distributed" vertical="center" wrapText="1" shrinkToFit="1"/>
    </xf>
    <xf numFmtId="49" fontId="26" fillId="25" borderId="33" xfId="0" applyNumberFormat="1" applyFont="1" applyFill="1" applyBorder="1" applyAlignment="1">
      <alignment vertical="center" shrinkToFit="1"/>
    </xf>
    <xf numFmtId="49" fontId="26" fillId="25" borderId="32" xfId="0" applyNumberFormat="1" applyFont="1" applyFill="1" applyBorder="1" applyAlignment="1">
      <alignment vertical="center" shrinkToFit="1"/>
    </xf>
    <xf numFmtId="49" fontId="30" fillId="25" borderId="32" xfId="0" applyNumberFormat="1" applyFont="1" applyFill="1" applyBorder="1" applyAlignment="1">
      <alignment horizontal="center" vertical="center" shrinkToFit="1"/>
    </xf>
    <xf numFmtId="0" fontId="28" fillId="25" borderId="32" xfId="0" applyFont="1" applyFill="1" applyBorder="1" applyAlignment="1">
      <alignment horizontal="center" vertical="center" shrinkToFit="1"/>
    </xf>
    <xf numFmtId="49" fontId="28" fillId="25" borderId="32" xfId="0" applyNumberFormat="1" applyFont="1" applyFill="1" applyBorder="1" applyAlignment="1">
      <alignment vertical="center" shrinkToFit="1"/>
    </xf>
    <xf numFmtId="49" fontId="22" fillId="25" borderId="20" xfId="0" applyNumberFormat="1" applyFont="1" applyFill="1" applyBorder="1" applyAlignment="1">
      <alignment vertical="center"/>
    </xf>
    <xf numFmtId="49" fontId="21" fillId="25" borderId="34" xfId="0" applyNumberFormat="1" applyFont="1" applyFill="1" applyBorder="1" applyAlignment="1">
      <alignment horizontal="center" vertical="center" shrinkToFit="1"/>
    </xf>
    <xf numFmtId="49" fontId="21" fillId="25" borderId="0" xfId="0" applyNumberFormat="1" applyFont="1" applyFill="1" applyAlignment="1">
      <alignment horizontal="center" vertical="center" shrinkToFit="1"/>
    </xf>
    <xf numFmtId="49" fontId="18" fillId="25" borderId="0" xfId="0" applyNumberFormat="1" applyFont="1" applyFill="1" applyAlignment="1">
      <alignment horizontal="center" vertical="center" shrinkToFit="1"/>
    </xf>
    <xf numFmtId="49" fontId="31" fillId="25" borderId="0" xfId="0" applyNumberFormat="1" applyFont="1" applyFill="1" applyAlignment="1">
      <alignment horizontal="center" vertical="center"/>
    </xf>
    <xf numFmtId="49" fontId="31" fillId="25" borderId="0" xfId="0" applyNumberFormat="1" applyFont="1" applyFill="1" applyAlignment="1">
      <alignment horizontal="left" vertical="center" shrinkToFit="1"/>
    </xf>
    <xf numFmtId="49" fontId="22" fillId="25" borderId="0" xfId="0" applyNumberFormat="1" applyFont="1" applyFill="1" applyAlignment="1">
      <alignment horizontal="center" vertical="center"/>
    </xf>
    <xf numFmtId="49" fontId="22" fillId="25" borderId="0" xfId="0" applyNumberFormat="1" applyFont="1" applyFill="1" applyAlignment="1">
      <alignment horizontal="right" vertical="center"/>
    </xf>
    <xf numFmtId="49" fontId="30" fillId="25" borderId="0" xfId="0" applyNumberFormat="1" applyFont="1" applyFill="1" applyAlignment="1">
      <alignment horizontal="center" vertical="center"/>
    </xf>
    <xf numFmtId="49" fontId="18" fillId="25" borderId="0" xfId="0" applyNumberFormat="1" applyFont="1" applyFill="1" applyAlignment="1">
      <alignment horizontal="center" vertical="center"/>
    </xf>
    <xf numFmtId="49" fontId="22" fillId="25" borderId="34" xfId="0" applyNumberFormat="1" applyFont="1" applyFill="1" applyBorder="1" applyAlignment="1">
      <alignment vertical="center" shrinkToFit="1"/>
    </xf>
    <xf numFmtId="49" fontId="29" fillId="25" borderId="31" xfId="0" applyNumberFormat="1" applyFont="1" applyFill="1" applyBorder="1" applyAlignment="1">
      <alignment vertical="center"/>
    </xf>
    <xf numFmtId="49" fontId="19" fillId="25" borderId="32" xfId="0" applyNumberFormat="1" applyFont="1" applyFill="1" applyBorder="1" applyAlignment="1">
      <alignment horizontal="distributed" vertical="center"/>
    </xf>
    <xf numFmtId="49" fontId="18" fillId="25" borderId="32" xfId="0" applyNumberFormat="1" applyFont="1" applyFill="1" applyBorder="1" applyAlignment="1">
      <alignment horizontal="center" vertical="center" shrinkToFit="1"/>
    </xf>
    <xf numFmtId="49" fontId="18" fillId="25" borderId="32" xfId="0" applyNumberFormat="1" applyFont="1" applyFill="1" applyBorder="1" applyAlignment="1">
      <alignment vertical="center" shrinkToFit="1"/>
    </xf>
    <xf numFmtId="49" fontId="19" fillId="25" borderId="32" xfId="0" applyNumberFormat="1" applyFont="1" applyFill="1" applyBorder="1" applyAlignment="1">
      <alignment vertical="center" wrapText="1"/>
    </xf>
    <xf numFmtId="49" fontId="18" fillId="25" borderId="32" xfId="0" applyNumberFormat="1" applyFont="1" applyFill="1" applyBorder="1" applyAlignment="1">
      <alignment vertical="center"/>
    </xf>
    <xf numFmtId="49" fontId="29" fillId="25" borderId="32" xfId="0" applyNumberFormat="1" applyFont="1" applyFill="1" applyBorder="1" applyAlignment="1">
      <alignment vertical="center"/>
    </xf>
    <xf numFmtId="49" fontId="19" fillId="25" borderId="0" xfId="0" applyNumberFormat="1" applyFont="1" applyFill="1" applyAlignment="1">
      <alignment vertical="center" wrapText="1"/>
    </xf>
    <xf numFmtId="49" fontId="18" fillId="25" borderId="0" xfId="0" applyNumberFormat="1" applyFont="1" applyFill="1" applyAlignment="1">
      <alignment vertical="center"/>
    </xf>
    <xf numFmtId="49" fontId="29" fillId="25" borderId="26" xfId="0" applyNumberFormat="1" applyFont="1" applyFill="1" applyBorder="1" applyAlignment="1">
      <alignment vertical="center"/>
    </xf>
    <xf numFmtId="49" fontId="29" fillId="25" borderId="37" xfId="0" applyNumberFormat="1" applyFont="1" applyFill="1" applyBorder="1" applyAlignment="1">
      <alignment horizontal="center" vertical="center"/>
    </xf>
    <xf numFmtId="49" fontId="29" fillId="25" borderId="36" xfId="0" applyNumberFormat="1" applyFont="1" applyFill="1" applyBorder="1" applyAlignment="1">
      <alignment horizontal="center" vertical="center"/>
    </xf>
    <xf numFmtId="49" fontId="22" fillId="25" borderId="36" xfId="0" applyNumberFormat="1" applyFont="1" applyFill="1" applyBorder="1" applyAlignment="1">
      <alignment horizontal="right" vertical="center"/>
    </xf>
    <xf numFmtId="49" fontId="22" fillId="25" borderId="36" xfId="0" applyNumberFormat="1" applyFont="1" applyFill="1" applyBorder="1" applyAlignment="1">
      <alignment vertical="center"/>
    </xf>
    <xf numFmtId="49" fontId="29" fillId="25" borderId="36" xfId="0" applyNumberFormat="1" applyFont="1" applyFill="1" applyBorder="1" applyAlignment="1">
      <alignment vertical="center"/>
    </xf>
    <xf numFmtId="49" fontId="29" fillId="25" borderId="36" xfId="0" applyNumberFormat="1" applyFont="1" applyFill="1" applyBorder="1" applyAlignment="1">
      <alignment horizontal="right" vertical="center"/>
    </xf>
    <xf numFmtId="49" fontId="29" fillId="25" borderId="36" xfId="0" applyNumberFormat="1" applyFont="1" applyFill="1" applyBorder="1" applyAlignment="1">
      <alignment horizontal="left" vertical="center"/>
    </xf>
    <xf numFmtId="49" fontId="29" fillId="25" borderId="20" xfId="0" applyNumberFormat="1" applyFont="1" applyFill="1" applyBorder="1" applyAlignment="1">
      <alignment vertical="center"/>
    </xf>
    <xf numFmtId="49" fontId="29" fillId="25" borderId="34" xfId="0" applyNumberFormat="1" applyFont="1" applyFill="1" applyBorder="1" applyAlignment="1">
      <alignment horizontal="center" vertical="center"/>
    </xf>
    <xf numFmtId="49" fontId="29" fillId="25" borderId="0" xfId="0" applyNumberFormat="1" applyFont="1" applyFill="1" applyAlignment="1">
      <alignment horizontal="center" vertical="center"/>
    </xf>
    <xf numFmtId="49" fontId="29" fillId="25" borderId="0" xfId="0" applyNumberFormat="1" applyFont="1" applyFill="1" applyAlignment="1">
      <alignment vertical="center"/>
    </xf>
    <xf numFmtId="49" fontId="29" fillId="25" borderId="0" xfId="0" applyNumberFormat="1" applyFont="1" applyFill="1" applyAlignment="1">
      <alignment horizontal="right" vertical="center"/>
    </xf>
    <xf numFmtId="49" fontId="29" fillId="25" borderId="0" xfId="0" applyNumberFormat="1" applyFont="1" applyFill="1" applyAlignment="1">
      <alignment horizontal="left" vertical="center"/>
    </xf>
    <xf numFmtId="49" fontId="29" fillId="25" borderId="33" xfId="0" applyNumberFormat="1" applyFont="1" applyFill="1" applyBorder="1" applyAlignment="1">
      <alignment horizontal="center" vertical="center"/>
    </xf>
    <xf numFmtId="49" fontId="29" fillId="25" borderId="32" xfId="0" applyNumberFormat="1" applyFont="1" applyFill="1" applyBorder="1" applyAlignment="1">
      <alignment horizontal="center" vertical="center"/>
    </xf>
    <xf numFmtId="49" fontId="29" fillId="25" borderId="32" xfId="0" applyNumberFormat="1" applyFont="1" applyFill="1" applyBorder="1" applyAlignment="1">
      <alignment horizontal="right" vertical="center"/>
    </xf>
    <xf numFmtId="49" fontId="29" fillId="25" borderId="77" xfId="0" applyNumberFormat="1" applyFont="1" applyFill="1" applyBorder="1" applyAlignment="1">
      <alignment vertical="center"/>
    </xf>
    <xf numFmtId="49" fontId="29" fillId="25" borderId="32" xfId="0" applyNumberFormat="1" applyFont="1" applyFill="1" applyBorder="1" applyAlignment="1">
      <alignment horizontal="left" vertical="center"/>
    </xf>
    <xf numFmtId="49" fontId="29" fillId="25" borderId="33" xfId="0" applyNumberFormat="1" applyFont="1" applyFill="1" applyBorder="1" applyAlignment="1">
      <alignment vertical="center"/>
    </xf>
    <xf numFmtId="49" fontId="22" fillId="25" borderId="34" xfId="0" applyNumberFormat="1" applyFont="1" applyFill="1" applyBorder="1" applyAlignment="1">
      <alignment vertical="center"/>
    </xf>
    <xf numFmtId="49" fontId="29" fillId="25" borderId="0" xfId="0" applyNumberFormat="1" applyFont="1" applyFill="1" applyAlignment="1">
      <alignment horizontal="right" vertical="center" shrinkToFit="1"/>
    </xf>
    <xf numFmtId="49" fontId="29" fillId="25" borderId="0" xfId="0" applyNumberFormat="1" applyFont="1" applyFill="1" applyAlignment="1">
      <alignment horizontal="left" vertical="center" shrinkToFit="1"/>
    </xf>
    <xf numFmtId="49" fontId="29" fillId="25" borderId="34" xfId="0" applyNumberFormat="1" applyFont="1" applyFill="1" applyBorder="1" applyAlignment="1">
      <alignment vertical="center"/>
    </xf>
    <xf numFmtId="49" fontId="19" fillId="25" borderId="36" xfId="0" applyNumberFormat="1" applyFont="1" applyFill="1" applyBorder="1" applyAlignment="1">
      <alignment horizontal="distributed" vertical="center"/>
    </xf>
    <xf numFmtId="49" fontId="29" fillId="25" borderId="37" xfId="0" applyNumberFormat="1" applyFont="1" applyFill="1" applyBorder="1" applyAlignment="1">
      <alignment horizontal="center" vertical="center" shrinkToFit="1"/>
    </xf>
    <xf numFmtId="49" fontId="21" fillId="25" borderId="36" xfId="0" applyNumberFormat="1" applyFont="1" applyFill="1" applyBorder="1" applyAlignment="1">
      <alignment horizontal="center" vertical="center" shrinkToFit="1"/>
    </xf>
    <xf numFmtId="49" fontId="17" fillId="25" borderId="34" xfId="0" applyNumberFormat="1" applyFont="1" applyFill="1" applyBorder="1" applyAlignment="1">
      <alignment horizontal="distributed" vertical="center" shrinkToFit="1"/>
    </xf>
    <xf numFmtId="49" fontId="17" fillId="25" borderId="0" xfId="0" applyNumberFormat="1" applyFont="1" applyFill="1" applyAlignment="1">
      <alignment horizontal="distributed" vertical="center" shrinkToFit="1"/>
    </xf>
    <xf numFmtId="49" fontId="22" fillId="25" borderId="0" xfId="0" applyNumberFormat="1" applyFont="1" applyFill="1" applyAlignment="1">
      <alignment horizontal="distributed" vertical="center" shrinkToFit="1"/>
    </xf>
    <xf numFmtId="49" fontId="22" fillId="25" borderId="26" xfId="0" applyNumberFormat="1" applyFont="1" applyFill="1" applyBorder="1" applyAlignment="1">
      <alignment vertical="center"/>
    </xf>
    <xf numFmtId="49" fontId="17" fillId="25" borderId="37" xfId="0" applyNumberFormat="1" applyFont="1" applyFill="1" applyBorder="1" applyAlignment="1">
      <alignment horizontal="distributed" vertical="center" shrinkToFit="1"/>
    </xf>
    <xf numFmtId="49" fontId="17" fillId="25" borderId="36" xfId="0" applyNumberFormat="1" applyFont="1" applyFill="1" applyBorder="1" applyAlignment="1">
      <alignment horizontal="distributed" vertical="center" shrinkToFit="1"/>
    </xf>
    <xf numFmtId="49" fontId="22" fillId="25" borderId="36" xfId="0" applyNumberFormat="1" applyFont="1" applyFill="1" applyBorder="1" applyAlignment="1">
      <alignment horizontal="distributed" vertical="center" shrinkToFit="1"/>
    </xf>
    <xf numFmtId="49" fontId="22" fillId="25" borderId="37" xfId="0" applyNumberFormat="1" applyFont="1" applyFill="1" applyBorder="1" applyAlignment="1">
      <alignment vertical="center"/>
    </xf>
    <xf numFmtId="49" fontId="29" fillId="25" borderId="32" xfId="0" applyNumberFormat="1" applyFont="1" applyFill="1" applyBorder="1" applyAlignment="1">
      <alignment horizontal="right" vertical="center" shrinkToFit="1"/>
    </xf>
    <xf numFmtId="49" fontId="29" fillId="25" borderId="32" xfId="0" applyNumberFormat="1" applyFont="1" applyFill="1" applyBorder="1" applyAlignment="1">
      <alignment horizontal="left" vertical="center" shrinkToFit="1"/>
    </xf>
    <xf numFmtId="49" fontId="21" fillId="25" borderId="34" xfId="0" applyNumberFormat="1" applyFont="1" applyFill="1" applyBorder="1" applyAlignment="1">
      <alignment horizontal="center" vertical="center"/>
    </xf>
    <xf numFmtId="49" fontId="29" fillId="25" borderId="36" xfId="0" applyNumberFormat="1" applyFont="1" applyFill="1" applyBorder="1" applyAlignment="1">
      <alignment horizontal="right" vertical="center" shrinkToFit="1"/>
    </xf>
    <xf numFmtId="49" fontId="29" fillId="25" borderId="36" xfId="0" applyNumberFormat="1" applyFont="1" applyFill="1" applyBorder="1" applyAlignment="1">
      <alignment horizontal="left" vertical="center" shrinkToFit="1"/>
    </xf>
    <xf numFmtId="49" fontId="29" fillId="25" borderId="37" xfId="0" applyNumberFormat="1" applyFont="1" applyFill="1" applyBorder="1" applyAlignment="1">
      <alignment vertical="center"/>
    </xf>
    <xf numFmtId="49" fontId="22" fillId="25" borderId="34" xfId="0" applyNumberFormat="1" applyFont="1" applyFill="1" applyBorder="1" applyAlignment="1">
      <alignment horizontal="center" vertical="center"/>
    </xf>
    <xf numFmtId="0" fontId="28" fillId="25" borderId="0" xfId="0" applyFont="1" applyFill="1" applyAlignment="1">
      <alignment horizontal="center" vertical="center" shrinkToFit="1"/>
    </xf>
    <xf numFmtId="49" fontId="28" fillId="25" borderId="0" xfId="0" applyNumberFormat="1" applyFont="1" applyFill="1" applyAlignment="1">
      <alignment vertical="center" shrinkToFit="1"/>
    </xf>
    <xf numFmtId="49" fontId="21" fillId="25" borderId="20" xfId="0" applyNumberFormat="1" applyFont="1" applyFill="1" applyBorder="1" applyAlignment="1">
      <alignment vertical="center"/>
    </xf>
    <xf numFmtId="49" fontId="21" fillId="25" borderId="0" xfId="0" applyNumberFormat="1" applyFont="1" applyFill="1" applyAlignment="1">
      <alignment vertical="center"/>
    </xf>
    <xf numFmtId="49" fontId="21" fillId="25" borderId="34" xfId="0" applyNumberFormat="1" applyFont="1" applyFill="1" applyBorder="1" applyAlignment="1">
      <alignment vertical="center"/>
    </xf>
    <xf numFmtId="49" fontId="19" fillId="25" borderId="0" xfId="0" applyNumberFormat="1" applyFont="1" applyFill="1" applyAlignment="1">
      <alignment horizontal="distributed" vertical="center"/>
    </xf>
    <xf numFmtId="49" fontId="21" fillId="25" borderId="37" xfId="0" applyNumberFormat="1" applyFont="1" applyFill="1" applyBorder="1" applyAlignment="1">
      <alignment horizontal="center" vertical="center"/>
    </xf>
    <xf numFmtId="49" fontId="18" fillId="25" borderId="36" xfId="0" applyNumberFormat="1" applyFont="1" applyFill="1" applyBorder="1" applyAlignment="1">
      <alignment horizontal="center" vertical="center" shrinkToFit="1"/>
    </xf>
    <xf numFmtId="49" fontId="18" fillId="25" borderId="36" xfId="0" applyNumberFormat="1" applyFont="1" applyFill="1" applyBorder="1" applyAlignment="1">
      <alignment vertical="center" shrinkToFit="1"/>
    </xf>
    <xf numFmtId="49" fontId="19" fillId="25" borderId="36" xfId="0" applyNumberFormat="1" applyFont="1" applyFill="1" applyBorder="1" applyAlignment="1">
      <alignment horizontal="right" vertical="center" shrinkToFit="1"/>
    </xf>
    <xf numFmtId="49" fontId="28" fillId="25" borderId="0" xfId="0" applyNumberFormat="1" applyFont="1" applyFill="1"/>
    <xf numFmtId="49" fontId="17" fillId="25" borderId="36" xfId="0" applyNumberFormat="1" applyFont="1" applyFill="1" applyBorder="1" applyAlignment="1">
      <alignment vertical="center" shrinkToFit="1"/>
    </xf>
    <xf numFmtId="49" fontId="19" fillId="25" borderId="0" xfId="0" applyNumberFormat="1" applyFont="1" applyFill="1" applyAlignment="1">
      <alignment horizontal="center" vertical="center"/>
    </xf>
    <xf numFmtId="49" fontId="19" fillId="25" borderId="0" xfId="0" applyNumberFormat="1" applyFont="1" applyFill="1" applyAlignment="1">
      <alignment horizontal="right" vertical="center"/>
    </xf>
    <xf numFmtId="49" fontId="29" fillId="25" borderId="78" xfId="0" applyNumberFormat="1" applyFont="1" applyFill="1" applyBorder="1" applyAlignment="1">
      <alignment vertical="center"/>
    </xf>
    <xf numFmtId="49" fontId="19" fillId="25" borderId="79" xfId="0" applyNumberFormat="1" applyFont="1" applyFill="1" applyBorder="1" applyAlignment="1">
      <alignment horizontal="center" vertical="center"/>
    </xf>
    <xf numFmtId="49" fontId="18" fillId="25" borderId="79" xfId="0" applyNumberFormat="1" applyFont="1" applyFill="1" applyBorder="1" applyAlignment="1">
      <alignment vertical="center"/>
    </xf>
    <xf numFmtId="49" fontId="19" fillId="25" borderId="79" xfId="0" applyNumberFormat="1" applyFont="1" applyFill="1" applyBorder="1" applyAlignment="1">
      <alignment horizontal="right" vertical="center"/>
    </xf>
    <xf numFmtId="49" fontId="29" fillId="25" borderId="79" xfId="0" applyNumberFormat="1" applyFont="1" applyFill="1" applyBorder="1" applyAlignment="1">
      <alignment horizontal="right" vertical="center"/>
    </xf>
    <xf numFmtId="49" fontId="29" fillId="25" borderId="79" xfId="0" applyNumberFormat="1" applyFont="1" applyFill="1" applyBorder="1" applyAlignment="1">
      <alignment horizontal="center" vertical="center"/>
    </xf>
    <xf numFmtId="49" fontId="22" fillId="25" borderId="79" xfId="0" applyNumberFormat="1" applyFont="1" applyFill="1" applyBorder="1" applyAlignment="1">
      <alignment horizontal="center" vertical="center"/>
    </xf>
    <xf numFmtId="49" fontId="29" fillId="25" borderId="79" xfId="0" applyNumberFormat="1" applyFont="1" applyFill="1" applyBorder="1" applyAlignment="1">
      <alignment horizontal="left" vertical="center"/>
    </xf>
    <xf numFmtId="49" fontId="29" fillId="25" borderId="79" xfId="0" applyNumberFormat="1" applyFont="1" applyFill="1" applyBorder="1" applyAlignment="1">
      <alignment vertical="center"/>
    </xf>
    <xf numFmtId="49" fontId="29" fillId="25" borderId="80" xfId="0" applyNumberFormat="1" applyFont="1" applyFill="1" applyBorder="1" applyAlignment="1">
      <alignment vertical="center"/>
    </xf>
    <xf numFmtId="49" fontId="29" fillId="25" borderId="81" xfId="0" applyNumberFormat="1" applyFont="1" applyFill="1" applyBorder="1" applyAlignment="1">
      <alignment vertical="center"/>
    </xf>
    <xf numFmtId="49" fontId="29" fillId="25" borderId="82" xfId="0" applyNumberFormat="1" applyFont="1" applyFill="1" applyBorder="1" applyAlignment="1">
      <alignment vertical="center"/>
    </xf>
    <xf numFmtId="49" fontId="29" fillId="25" borderId="83" xfId="0" applyNumberFormat="1" applyFont="1" applyFill="1" applyBorder="1" applyAlignment="1">
      <alignment vertical="center"/>
    </xf>
    <xf numFmtId="49" fontId="19" fillId="25" borderId="84" xfId="0" applyNumberFormat="1" applyFont="1" applyFill="1" applyBorder="1" applyAlignment="1">
      <alignment horizontal="center" vertical="center"/>
    </xf>
    <xf numFmtId="49" fontId="19" fillId="25" borderId="84" xfId="0" applyNumberFormat="1" applyFont="1" applyFill="1" applyBorder="1" applyAlignment="1">
      <alignment horizontal="right" vertical="center"/>
    </xf>
    <xf numFmtId="49" fontId="29" fillId="25" borderId="84" xfId="0" applyNumberFormat="1" applyFont="1" applyFill="1" applyBorder="1" applyAlignment="1">
      <alignment horizontal="right" vertical="center"/>
    </xf>
    <xf numFmtId="49" fontId="29" fillId="25" borderId="84" xfId="0" applyNumberFormat="1" applyFont="1" applyFill="1" applyBorder="1" applyAlignment="1">
      <alignment horizontal="center" vertical="center"/>
    </xf>
    <xf numFmtId="49" fontId="18" fillId="25" borderId="84" xfId="0" applyNumberFormat="1" applyFont="1" applyFill="1" applyBorder="1" applyAlignment="1">
      <alignment horizontal="center" vertical="center"/>
    </xf>
    <xf numFmtId="49" fontId="29" fillId="25" borderId="84" xfId="0" applyNumberFormat="1" applyFont="1" applyFill="1" applyBorder="1" applyAlignment="1">
      <alignment horizontal="left" vertical="center"/>
    </xf>
    <xf numFmtId="49" fontId="29" fillId="25" borderId="84" xfId="0" applyNumberFormat="1" applyFont="1" applyFill="1" applyBorder="1" applyAlignment="1">
      <alignment vertical="center"/>
    </xf>
    <xf numFmtId="49" fontId="29" fillId="25" borderId="85" xfId="0" applyNumberFormat="1" applyFont="1" applyFill="1" applyBorder="1" applyAlignment="1">
      <alignment vertical="center"/>
    </xf>
    <xf numFmtId="49" fontId="40" fillId="25" borderId="0" xfId="0" applyNumberFormat="1" applyFont="1" applyFill="1" applyAlignment="1">
      <alignment vertical="center"/>
    </xf>
    <xf numFmtId="49" fontId="40" fillId="25" borderId="0" xfId="0" applyNumberFormat="1" applyFont="1" applyFill="1" applyAlignment="1">
      <alignment horizontal="center" vertical="center"/>
    </xf>
    <xf numFmtId="49" fontId="40" fillId="25" borderId="0" xfId="0" applyNumberFormat="1" applyFont="1" applyFill="1" applyAlignment="1">
      <alignment horizontal="right" vertical="center"/>
    </xf>
    <xf numFmtId="49" fontId="40" fillId="25" borderId="0" xfId="0" applyNumberFormat="1" applyFont="1" applyFill="1" applyAlignment="1">
      <alignment horizontal="left" vertical="center"/>
    </xf>
    <xf numFmtId="177" fontId="32" fillId="25" borderId="0" xfId="0" applyNumberFormat="1" applyFont="1" applyFill="1" applyAlignment="1">
      <alignment vertical="center" shrinkToFit="1"/>
    </xf>
    <xf numFmtId="0" fontId="16" fillId="25" borderId="32" xfId="0" applyFont="1" applyFill="1" applyBorder="1" applyAlignment="1">
      <alignment horizontal="center" vertical="center"/>
    </xf>
    <xf numFmtId="49" fontId="18" fillId="25" borderId="0" xfId="0" applyNumberFormat="1" applyFont="1" applyFill="1"/>
    <xf numFmtId="49" fontId="18" fillId="25" borderId="0" xfId="0" applyNumberFormat="1" applyFont="1" applyFill="1" applyAlignment="1">
      <alignment horizontal="right"/>
    </xf>
    <xf numFmtId="49" fontId="30" fillId="25" borderId="36" xfId="0" applyNumberFormat="1" applyFont="1" applyFill="1" applyBorder="1" applyAlignment="1">
      <alignment vertical="center" shrinkToFit="1"/>
    </xf>
    <xf numFmtId="49" fontId="30" fillId="25" borderId="0" xfId="0" applyNumberFormat="1" applyFont="1" applyFill="1" applyAlignment="1">
      <alignment vertical="center" shrinkToFit="1"/>
    </xf>
    <xf numFmtId="49" fontId="30" fillId="25" borderId="0" xfId="0" applyNumberFormat="1" applyFont="1" applyFill="1" applyAlignment="1">
      <alignment horizontal="right" vertical="center" shrinkToFit="1"/>
    </xf>
    <xf numFmtId="49" fontId="30" fillId="25" borderId="0" xfId="0" applyNumberFormat="1" applyFont="1" applyFill="1" applyAlignment="1">
      <alignment horizontal="center" vertical="center" shrinkToFit="1"/>
    </xf>
    <xf numFmtId="49" fontId="30" fillId="25" borderId="0" xfId="0" applyNumberFormat="1" applyFont="1" applyFill="1" applyAlignment="1">
      <alignment horizontal="left" vertical="center" shrinkToFit="1"/>
    </xf>
    <xf numFmtId="49" fontId="30" fillId="25" borderId="32" xfId="0" applyNumberFormat="1" applyFont="1" applyFill="1" applyBorder="1" applyAlignment="1">
      <alignment vertical="center" shrinkToFit="1"/>
    </xf>
    <xf numFmtId="49" fontId="30" fillId="25" borderId="32" xfId="0" applyNumberFormat="1" applyFont="1" applyFill="1" applyBorder="1" applyAlignment="1">
      <alignment horizontal="right" vertical="center" shrinkToFit="1"/>
    </xf>
    <xf numFmtId="49" fontId="30" fillId="25" borderId="32" xfId="0" applyNumberFormat="1" applyFont="1" applyFill="1" applyBorder="1" applyAlignment="1">
      <alignment horizontal="left" vertical="center" shrinkToFit="1"/>
    </xf>
    <xf numFmtId="0" fontId="18" fillId="25" borderId="0" xfId="0" applyFont="1" applyFill="1" applyAlignment="1">
      <alignment vertical="center"/>
    </xf>
    <xf numFmtId="49" fontId="18" fillId="25" borderId="0" xfId="0" applyNumberFormat="1" applyFont="1" applyFill="1" applyAlignment="1">
      <alignment horizontal="right" vertical="center"/>
    </xf>
    <xf numFmtId="49" fontId="21" fillId="25" borderId="0" xfId="0" applyNumberFormat="1" applyFont="1" applyFill="1" applyAlignment="1">
      <alignment horizontal="center" vertical="center"/>
    </xf>
    <xf numFmtId="49" fontId="19" fillId="25" borderId="32" xfId="0" applyNumberFormat="1" applyFont="1" applyFill="1" applyBorder="1" applyAlignment="1">
      <alignment horizontal="center" vertical="center"/>
    </xf>
    <xf numFmtId="49" fontId="19" fillId="25" borderId="32" xfId="0" applyNumberFormat="1" applyFont="1" applyFill="1" applyBorder="1" applyAlignment="1">
      <alignment horizontal="right" vertical="center"/>
    </xf>
    <xf numFmtId="49" fontId="22" fillId="25" borderId="32" xfId="0" applyNumberFormat="1" applyFont="1" applyFill="1" applyBorder="1" applyAlignment="1">
      <alignment horizontal="center" vertical="center"/>
    </xf>
    <xf numFmtId="49" fontId="19" fillId="25" borderId="36" xfId="0" applyNumberFormat="1" applyFont="1" applyFill="1" applyBorder="1" applyAlignment="1">
      <alignment horizontal="center" vertical="center"/>
    </xf>
    <xf numFmtId="49" fontId="19" fillId="25" borderId="36" xfId="0" applyNumberFormat="1" applyFont="1" applyFill="1" applyBorder="1" applyAlignment="1">
      <alignment horizontal="right" vertical="center"/>
    </xf>
    <xf numFmtId="49" fontId="18" fillId="25" borderId="36" xfId="0" applyNumberFormat="1" applyFont="1" applyFill="1" applyBorder="1" applyAlignment="1">
      <alignment horizontal="center" vertical="center"/>
    </xf>
    <xf numFmtId="49" fontId="16" fillId="25" borderId="0" xfId="0" applyNumberFormat="1" applyFont="1" applyFill="1" applyAlignment="1">
      <alignment vertical="center"/>
    </xf>
    <xf numFmtId="0" fontId="16" fillId="25" borderId="46" xfId="0" applyFont="1" applyFill="1" applyBorder="1"/>
    <xf numFmtId="0" fontId="16" fillId="25" borderId="34" xfId="0" applyFont="1" applyFill="1" applyBorder="1"/>
    <xf numFmtId="0" fontId="16" fillId="25" borderId="33" xfId="0" applyFont="1" applyFill="1" applyBorder="1"/>
    <xf numFmtId="0" fontId="16" fillId="25" borderId="36" xfId="0" applyFont="1" applyFill="1" applyBorder="1" applyAlignment="1">
      <alignment vertical="center"/>
    </xf>
    <xf numFmtId="0" fontId="16" fillId="25" borderId="36" xfId="0" applyFont="1" applyFill="1" applyBorder="1"/>
    <xf numFmtId="0" fontId="16" fillId="25" borderId="37" xfId="0" applyFont="1" applyFill="1" applyBorder="1"/>
    <xf numFmtId="49" fontId="17" fillId="25" borderId="0" xfId="0" applyNumberFormat="1" applyFont="1" applyFill="1" applyAlignment="1">
      <alignment vertical="center"/>
    </xf>
    <xf numFmtId="49" fontId="21" fillId="25" borderId="0" xfId="0" applyNumberFormat="1" applyFont="1" applyFill="1" applyAlignment="1">
      <alignment vertical="center" shrinkToFit="1"/>
    </xf>
    <xf numFmtId="49" fontId="28" fillId="25" borderId="0" xfId="0" applyNumberFormat="1" applyFont="1" applyFill="1" applyAlignment="1">
      <alignment vertical="center"/>
    </xf>
    <xf numFmtId="49" fontId="17" fillId="25" borderId="0" xfId="0" applyNumberFormat="1" applyFont="1" applyFill="1" applyAlignment="1">
      <alignment shrinkToFit="1"/>
    </xf>
    <xf numFmtId="49" fontId="26" fillId="25" borderId="79" xfId="0" applyNumberFormat="1" applyFont="1" applyFill="1" applyBorder="1" applyAlignment="1">
      <alignment vertical="center" shrinkToFit="1"/>
    </xf>
    <xf numFmtId="49" fontId="28" fillId="25" borderId="79" xfId="0" applyNumberFormat="1" applyFont="1" applyFill="1" applyBorder="1" applyAlignment="1">
      <alignment vertical="center" shrinkToFit="1"/>
    </xf>
    <xf numFmtId="49" fontId="19" fillId="25" borderId="79" xfId="0" applyNumberFormat="1" applyFont="1" applyFill="1" applyBorder="1" applyAlignment="1">
      <alignment vertical="center" shrinkToFit="1"/>
    </xf>
    <xf numFmtId="49" fontId="22" fillId="25" borderId="79" xfId="0" applyNumberFormat="1" applyFont="1" applyFill="1" applyBorder="1" applyAlignment="1">
      <alignment vertical="center" shrinkToFit="1"/>
    </xf>
    <xf numFmtId="49" fontId="17" fillId="25" borderId="79" xfId="0" applyNumberFormat="1" applyFont="1" applyFill="1" applyBorder="1" applyAlignment="1">
      <alignment vertical="center" shrinkToFit="1"/>
    </xf>
    <xf numFmtId="49" fontId="18" fillId="25" borderId="79" xfId="0" applyNumberFormat="1" applyFont="1" applyFill="1" applyBorder="1" applyAlignment="1">
      <alignment vertical="center" shrinkToFit="1"/>
    </xf>
    <xf numFmtId="49" fontId="17" fillId="25" borderId="80" xfId="0" applyNumberFormat="1" applyFont="1" applyFill="1" applyBorder="1" applyAlignment="1">
      <alignment vertical="center" shrinkToFit="1"/>
    </xf>
    <xf numFmtId="49" fontId="28" fillId="25" borderId="0" xfId="0" applyNumberFormat="1" applyFont="1" applyFill="1" applyAlignment="1">
      <alignment horizontal="center" vertical="center" shrinkToFit="1"/>
    </xf>
    <xf numFmtId="49" fontId="17" fillId="25" borderId="82" xfId="0" applyNumberFormat="1" applyFont="1" applyFill="1" applyBorder="1" applyAlignment="1">
      <alignment vertical="center" shrinkToFit="1"/>
    </xf>
    <xf numFmtId="49" fontId="18" fillId="25" borderId="0" xfId="0" applyNumberFormat="1" applyFont="1" applyFill="1" applyAlignment="1">
      <alignment horizontal="distributed" vertical="center" shrinkToFit="1"/>
    </xf>
    <xf numFmtId="49" fontId="18" fillId="25" borderId="82" xfId="0" applyNumberFormat="1" applyFont="1" applyFill="1" applyBorder="1" applyAlignment="1">
      <alignment vertical="center" shrinkToFit="1"/>
    </xf>
    <xf numFmtId="49" fontId="22" fillId="25" borderId="83" xfId="0" applyNumberFormat="1" applyFont="1" applyFill="1" applyBorder="1" applyAlignment="1">
      <alignment horizontal="distributed" vertical="center" shrinkToFit="1"/>
    </xf>
    <xf numFmtId="49" fontId="22" fillId="25" borderId="84" xfId="0" applyNumberFormat="1" applyFont="1" applyFill="1" applyBorder="1" applyAlignment="1">
      <alignment horizontal="distributed" vertical="center" shrinkToFit="1"/>
    </xf>
    <xf numFmtId="49" fontId="17" fillId="25" borderId="84" xfId="0" applyNumberFormat="1" applyFont="1" applyFill="1" applyBorder="1" applyAlignment="1">
      <alignment horizontal="distributed" vertical="center" shrinkToFit="1"/>
    </xf>
    <xf numFmtId="49" fontId="22" fillId="25" borderId="84" xfId="0" applyNumberFormat="1" applyFont="1" applyFill="1" applyBorder="1" applyAlignment="1">
      <alignment horizontal="center" vertical="center" shrinkToFit="1"/>
    </xf>
    <xf numFmtId="49" fontId="26" fillId="25" borderId="84" xfId="0" applyNumberFormat="1" applyFont="1" applyFill="1" applyBorder="1" applyAlignment="1">
      <alignment horizontal="center" vertical="center" shrinkToFit="1"/>
    </xf>
    <xf numFmtId="49" fontId="21" fillId="25" borderId="84" xfId="0" applyNumberFormat="1" applyFont="1" applyFill="1" applyBorder="1" applyAlignment="1">
      <alignment horizontal="center" vertical="center" shrinkToFit="1"/>
    </xf>
    <xf numFmtId="49" fontId="30" fillId="25" borderId="84" xfId="0" applyNumberFormat="1" applyFont="1" applyFill="1" applyBorder="1" applyAlignment="1">
      <alignment horizontal="center" vertical="center" shrinkToFit="1"/>
    </xf>
    <xf numFmtId="49" fontId="31" fillId="25" borderId="84" xfId="0" applyNumberFormat="1" applyFont="1" applyFill="1" applyBorder="1" applyAlignment="1">
      <alignment horizontal="center" vertical="center" shrinkToFit="1"/>
    </xf>
    <xf numFmtId="49" fontId="31" fillId="25" borderId="84" xfId="0" applyNumberFormat="1" applyFont="1" applyFill="1" applyBorder="1" applyAlignment="1">
      <alignment horizontal="left" vertical="center" shrinkToFit="1"/>
    </xf>
    <xf numFmtId="49" fontId="22" fillId="25" borderId="84" xfId="0" applyNumberFormat="1" applyFont="1" applyFill="1" applyBorder="1" applyAlignment="1">
      <alignment horizontal="right" vertical="center" shrinkToFit="1"/>
    </xf>
    <xf numFmtId="49" fontId="18" fillId="25" borderId="84" xfId="0" applyNumberFormat="1" applyFont="1" applyFill="1" applyBorder="1" applyAlignment="1">
      <alignment horizontal="center" vertical="center" shrinkToFit="1"/>
    </xf>
    <xf numFmtId="49" fontId="22" fillId="25" borderId="84" xfId="0" applyNumberFormat="1" applyFont="1" applyFill="1" applyBorder="1" applyAlignment="1">
      <alignment vertical="center" shrinkToFit="1"/>
    </xf>
    <xf numFmtId="49" fontId="22" fillId="25" borderId="85" xfId="0" applyNumberFormat="1" applyFont="1" applyFill="1" applyBorder="1" applyAlignment="1">
      <alignment vertical="center" shrinkToFit="1"/>
    </xf>
    <xf numFmtId="49" fontId="22" fillId="25" borderId="0" xfId="0" applyNumberFormat="1" applyFont="1" applyFill="1" applyAlignment="1">
      <alignment horizontal="distributed" vertical="center"/>
    </xf>
    <xf numFmtId="49" fontId="17" fillId="25" borderId="0" xfId="0" applyNumberFormat="1" applyFont="1" applyFill="1" applyAlignment="1">
      <alignment horizontal="distributed" vertical="center"/>
    </xf>
    <xf numFmtId="49" fontId="26" fillId="25" borderId="0" xfId="0" applyNumberFormat="1" applyFont="1" applyFill="1" applyAlignment="1">
      <alignment horizontal="center" vertical="center"/>
    </xf>
    <xf numFmtId="49" fontId="31" fillId="25" borderId="0" xfId="0" applyNumberFormat="1" applyFont="1" applyFill="1" applyAlignment="1">
      <alignment horizontal="center" vertical="center" shrinkToFit="1"/>
    </xf>
    <xf numFmtId="49" fontId="22" fillId="25" borderId="0" xfId="0" applyNumberFormat="1" applyFont="1" applyFill="1" applyAlignment="1">
      <alignment horizontal="right" vertical="center" shrinkToFit="1"/>
    </xf>
    <xf numFmtId="49" fontId="22" fillId="25" borderId="0" xfId="0" applyNumberFormat="1" applyFont="1" applyFill="1" applyAlignment="1">
      <alignment horizontal="distributed"/>
    </xf>
    <xf numFmtId="49" fontId="29" fillId="25" borderId="0" xfId="0" applyNumberFormat="1" applyFont="1" applyFill="1" applyAlignment="1">
      <alignment horizontal="right"/>
    </xf>
    <xf numFmtId="49" fontId="29" fillId="25" borderId="0" xfId="0" applyNumberFormat="1" applyFont="1" applyFill="1" applyAlignment="1">
      <alignment horizontal="center"/>
    </xf>
    <xf numFmtId="49" fontId="29" fillId="25" borderId="0" xfId="0" applyNumberFormat="1" applyFont="1" applyFill="1" applyAlignment="1">
      <alignment horizontal="center" shrinkToFit="1"/>
    </xf>
    <xf numFmtId="49" fontId="21" fillId="25" borderId="0" xfId="0" applyNumberFormat="1" applyFont="1" applyFill="1" applyAlignment="1">
      <alignment horizontal="center" shrinkToFit="1"/>
    </xf>
    <xf numFmtId="49" fontId="17" fillId="25" borderId="0" xfId="0" applyNumberFormat="1" applyFont="1" applyFill="1" applyAlignment="1">
      <alignment horizontal="center" shrinkToFit="1"/>
    </xf>
    <xf numFmtId="49" fontId="22" fillId="25" borderId="0" xfId="0" applyNumberFormat="1" applyFont="1" applyFill="1" applyAlignment="1">
      <alignment shrinkToFit="1"/>
    </xf>
    <xf numFmtId="49" fontId="28" fillId="25" borderId="0" xfId="0" applyNumberFormat="1" applyFont="1" applyFill="1" applyAlignment="1">
      <alignment horizontal="distributed" vertical="center" wrapText="1" shrinkToFit="1"/>
    </xf>
    <xf numFmtId="49" fontId="28" fillId="25" borderId="0" xfId="0" applyNumberFormat="1" applyFont="1" applyFill="1" applyAlignment="1">
      <alignment horizontal="right" vertical="center" shrinkToFit="1"/>
    </xf>
    <xf numFmtId="0" fontId="28" fillId="25" borderId="0" xfId="0" applyFont="1" applyFill="1" applyAlignment="1">
      <alignment horizontal="right" vertical="center" shrinkToFit="1"/>
    </xf>
    <xf numFmtId="49" fontId="28" fillId="25" borderId="0" xfId="0" applyNumberFormat="1" applyFont="1" applyFill="1" applyAlignment="1">
      <alignment horizontal="distributed"/>
    </xf>
    <xf numFmtId="49" fontId="28" fillId="25" borderId="0" xfId="0" applyNumberFormat="1" applyFont="1" applyFill="1" applyAlignment="1">
      <alignment horizontal="center" shrinkToFit="1"/>
    </xf>
    <xf numFmtId="49" fontId="28" fillId="25" borderId="0" xfId="0" applyNumberFormat="1" applyFont="1" applyFill="1" applyAlignment="1">
      <alignment shrinkToFit="1"/>
    </xf>
    <xf numFmtId="49" fontId="18" fillId="25" borderId="0" xfId="0" applyNumberFormat="1" applyFont="1" applyFill="1" applyAlignment="1">
      <alignment horizontal="center" shrinkToFit="1"/>
    </xf>
    <xf numFmtId="49" fontId="18" fillId="25" borderId="0" xfId="0" applyNumberFormat="1" applyFont="1" applyFill="1" applyAlignment="1">
      <alignment horizontal="center"/>
    </xf>
    <xf numFmtId="49" fontId="29" fillId="25" borderId="0" xfId="0" applyNumberFormat="1" applyFont="1" applyFill="1" applyAlignment="1">
      <alignment shrinkToFit="1"/>
    </xf>
    <xf numFmtId="49" fontId="17" fillId="25" borderId="11" xfId="0" applyNumberFormat="1" applyFont="1" applyFill="1" applyBorder="1" applyAlignment="1">
      <alignment horizontal="center" shrinkToFit="1"/>
    </xf>
    <xf numFmtId="49" fontId="29" fillId="25" borderId="0" xfId="0" applyNumberFormat="1" applyFont="1" applyFill="1" applyAlignment="1">
      <alignment horizontal="right" shrinkToFit="1"/>
    </xf>
    <xf numFmtId="0" fontId="21" fillId="25" borderId="0" xfId="0" applyFont="1" applyFill="1" applyAlignment="1">
      <alignment horizontal="center" vertical="center" shrinkToFit="1"/>
    </xf>
    <xf numFmtId="0" fontId="29" fillId="25" borderId="0" xfId="0" applyFont="1" applyFill="1" applyAlignment="1">
      <alignment shrinkToFit="1"/>
    </xf>
    <xf numFmtId="49" fontId="17" fillId="25" borderId="0" xfId="0" applyNumberFormat="1" applyFont="1" applyFill="1" applyAlignment="1">
      <alignment horizontal="right" shrinkToFit="1"/>
    </xf>
    <xf numFmtId="49" fontId="17" fillId="25" borderId="0" xfId="0" applyNumberFormat="1" applyFont="1" applyFill="1" applyAlignment="1">
      <alignment horizontal="left" shrinkToFit="1"/>
    </xf>
    <xf numFmtId="49" fontId="28" fillId="25" borderId="0" xfId="0" applyNumberFormat="1" applyFont="1" applyFill="1" applyAlignment="1">
      <alignment horizontal="distributed" vertical="center"/>
    </xf>
    <xf numFmtId="49" fontId="28" fillId="25" borderId="0" xfId="0" applyNumberFormat="1" applyFont="1" applyFill="1" applyAlignment="1">
      <alignment horizontal="distributed" vertical="center" shrinkToFit="1"/>
    </xf>
    <xf numFmtId="49" fontId="19" fillId="25" borderId="0" xfId="0" applyNumberFormat="1" applyFont="1" applyFill="1" applyAlignment="1">
      <alignment shrinkToFit="1"/>
    </xf>
    <xf numFmtId="49" fontId="29" fillId="25" borderId="0" xfId="0" applyNumberFormat="1" applyFont="1" applyFill="1" applyAlignment="1">
      <alignment horizontal="left" shrinkToFit="1"/>
    </xf>
    <xf numFmtId="49" fontId="19" fillId="25" borderId="0" xfId="0" applyNumberFormat="1" applyFont="1" applyFill="1" applyAlignment="1">
      <alignment vertical="top" shrinkToFit="1"/>
    </xf>
    <xf numFmtId="49" fontId="31" fillId="25" borderId="55" xfId="0" applyNumberFormat="1" applyFont="1" applyFill="1" applyBorder="1" applyAlignment="1">
      <alignment horizontal="center" vertical="center" shrinkToFit="1"/>
    </xf>
    <xf numFmtId="49" fontId="31" fillId="25" borderId="86" xfId="0" applyNumberFormat="1" applyFont="1" applyFill="1" applyBorder="1" applyAlignment="1">
      <alignment horizontal="center" vertical="center" shrinkToFit="1"/>
    </xf>
    <xf numFmtId="49" fontId="18" fillId="25" borderId="0" xfId="0" applyNumberFormat="1" applyFont="1" applyFill="1" applyAlignment="1">
      <alignment horizontal="distributed" shrinkToFit="1"/>
    </xf>
    <xf numFmtId="49" fontId="21" fillId="25" borderId="0" xfId="0" applyNumberFormat="1" applyFont="1" applyFill="1" applyAlignment="1">
      <alignment horizontal="distributed" shrinkToFit="1"/>
    </xf>
    <xf numFmtId="49" fontId="21" fillId="25" borderId="0" xfId="0" applyNumberFormat="1" applyFont="1" applyFill="1" applyAlignment="1">
      <alignment shrinkToFit="1"/>
    </xf>
    <xf numFmtId="49" fontId="28" fillId="25" borderId="0" xfId="0" applyNumberFormat="1" applyFont="1" applyFill="1" applyAlignment="1">
      <alignment horizontal="distributed" shrinkToFit="1"/>
    </xf>
    <xf numFmtId="49" fontId="22" fillId="25" borderId="0" xfId="0" applyNumberFormat="1" applyFont="1" applyFill="1" applyAlignment="1">
      <alignment horizontal="center" shrinkToFit="1"/>
    </xf>
    <xf numFmtId="49" fontId="18" fillId="25" borderId="0" xfId="0" applyNumberFormat="1" applyFont="1" applyFill="1" applyAlignment="1">
      <alignment horizontal="distributed"/>
    </xf>
    <xf numFmtId="49" fontId="29" fillId="25" borderId="0" xfId="0" applyNumberFormat="1" applyFont="1" applyFill="1"/>
    <xf numFmtId="49" fontId="17" fillId="25" borderId="0" xfId="0" applyNumberFormat="1" applyFont="1" applyFill="1" applyAlignment="1">
      <alignment horizontal="center" vertical="center"/>
    </xf>
    <xf numFmtId="0" fontId="61" fillId="24" borderId="0" xfId="0" applyFont="1" applyFill="1" applyAlignment="1">
      <alignment horizontal="left" vertical="center" indent="1"/>
    </xf>
    <xf numFmtId="49" fontId="22" fillId="24" borderId="76" xfId="0" applyNumberFormat="1" applyFont="1" applyFill="1" applyBorder="1" applyAlignment="1">
      <alignment vertical="center"/>
    </xf>
    <xf numFmtId="0" fontId="39" fillId="25" borderId="0" xfId="0" applyFont="1" applyFill="1" applyAlignment="1">
      <alignment vertical="center"/>
    </xf>
    <xf numFmtId="0" fontId="60" fillId="25" borderId="36" xfId="0" applyFont="1" applyFill="1" applyBorder="1" applyAlignment="1">
      <alignment shrinkToFit="1"/>
    </xf>
    <xf numFmtId="49" fontId="22" fillId="25" borderId="0" xfId="0" applyNumberFormat="1" applyFont="1" applyFill="1" applyAlignment="1">
      <alignment horizontal="left" vertical="center"/>
    </xf>
    <xf numFmtId="49" fontId="22" fillId="25" borderId="0" xfId="0" applyNumberFormat="1" applyFont="1" applyFill="1"/>
    <xf numFmtId="49" fontId="19" fillId="25" borderId="0" xfId="0" quotePrefix="1" applyNumberFormat="1" applyFont="1" applyFill="1" applyAlignment="1">
      <alignment shrinkToFit="1"/>
    </xf>
    <xf numFmtId="49" fontId="19" fillId="25" borderId="0" xfId="0" applyNumberFormat="1" applyFont="1" applyFill="1"/>
    <xf numFmtId="49" fontId="22" fillId="25" borderId="31" xfId="0" applyNumberFormat="1" applyFont="1" applyFill="1" applyBorder="1"/>
    <xf numFmtId="49" fontId="22" fillId="25" borderId="32" xfId="0" applyNumberFormat="1" applyFont="1" applyFill="1" applyBorder="1"/>
    <xf numFmtId="49" fontId="22" fillId="25" borderId="33" xfId="0" applyNumberFormat="1" applyFont="1" applyFill="1" applyBorder="1"/>
    <xf numFmtId="49" fontId="28" fillId="25" borderId="26" xfId="0" applyNumberFormat="1" applyFont="1" applyFill="1" applyBorder="1" applyAlignment="1">
      <alignment vertical="center" shrinkToFit="1"/>
    </xf>
    <xf numFmtId="49" fontId="28" fillId="25" borderId="36" xfId="0" applyNumberFormat="1" applyFont="1" applyFill="1" applyBorder="1" applyAlignment="1">
      <alignment horizontal="distributed" vertical="center" shrinkToFit="1"/>
    </xf>
    <xf numFmtId="49" fontId="28" fillId="25" borderId="37" xfId="0" applyNumberFormat="1" applyFont="1" applyFill="1" applyBorder="1" applyAlignment="1">
      <alignment horizontal="distributed" vertical="center" shrinkToFit="1"/>
    </xf>
    <xf numFmtId="0" fontId="19" fillId="25" borderId="36" xfId="0" applyFont="1" applyFill="1" applyBorder="1" applyAlignment="1">
      <alignment vertical="center"/>
    </xf>
    <xf numFmtId="0" fontId="41" fillId="25" borderId="36" xfId="0" applyFont="1" applyFill="1" applyBorder="1" applyAlignment="1">
      <alignment vertical="top"/>
    </xf>
    <xf numFmtId="0" fontId="42" fillId="25" borderId="36" xfId="0" applyFont="1" applyFill="1" applyBorder="1" applyAlignment="1">
      <alignment vertical="top"/>
    </xf>
    <xf numFmtId="49" fontId="28" fillId="25" borderId="37" xfId="0" applyNumberFormat="1" applyFont="1" applyFill="1" applyBorder="1" applyAlignment="1">
      <alignment vertical="center" shrinkToFit="1"/>
    </xf>
    <xf numFmtId="49" fontId="28" fillId="25" borderId="31" xfId="0" applyNumberFormat="1" applyFont="1" applyFill="1" applyBorder="1" applyAlignment="1">
      <alignment vertical="center" shrinkToFit="1"/>
    </xf>
    <xf numFmtId="49" fontId="28" fillId="25" borderId="32" xfId="0" applyNumberFormat="1" applyFont="1" applyFill="1" applyBorder="1" applyAlignment="1">
      <alignment horizontal="distributed" vertical="center" shrinkToFit="1"/>
    </xf>
    <xf numFmtId="49" fontId="28" fillId="25" borderId="33" xfId="0" applyNumberFormat="1" applyFont="1" applyFill="1" applyBorder="1" applyAlignment="1">
      <alignment horizontal="distributed" vertical="center" shrinkToFit="1"/>
    </xf>
    <xf numFmtId="0" fontId="19" fillId="25" borderId="32" xfId="0" applyFont="1" applyFill="1" applyBorder="1" applyAlignment="1">
      <alignment vertical="center"/>
    </xf>
    <xf numFmtId="49" fontId="28" fillId="25" borderId="33" xfId="0" applyNumberFormat="1" applyFont="1" applyFill="1" applyBorder="1" applyAlignment="1">
      <alignment vertical="center" shrinkToFit="1"/>
    </xf>
    <xf numFmtId="49" fontId="28" fillId="25" borderId="26" xfId="0" applyNumberFormat="1" applyFont="1" applyFill="1" applyBorder="1" applyAlignment="1">
      <alignment vertical="center"/>
    </xf>
    <xf numFmtId="49" fontId="28" fillId="25" borderId="36" xfId="0" applyNumberFormat="1" applyFont="1" applyFill="1" applyBorder="1" applyAlignment="1">
      <alignment vertical="center"/>
    </xf>
    <xf numFmtId="49" fontId="28" fillId="25" borderId="37" xfId="0" applyNumberFormat="1" applyFont="1" applyFill="1" applyBorder="1" applyAlignment="1">
      <alignment vertical="center"/>
    </xf>
    <xf numFmtId="49" fontId="22" fillId="25" borderId="32" xfId="0" applyNumberFormat="1" applyFont="1" applyFill="1" applyBorder="1" applyAlignment="1">
      <alignment shrinkToFit="1"/>
    </xf>
    <xf numFmtId="49" fontId="19" fillId="25" borderId="0" xfId="0" applyNumberFormat="1" applyFont="1" applyFill="1" applyAlignment="1">
      <alignment horizontal="center" vertical="center" wrapText="1"/>
    </xf>
    <xf numFmtId="0" fontId="21" fillId="25" borderId="0" xfId="0" applyFont="1" applyFill="1"/>
    <xf numFmtId="49" fontId="28" fillId="25" borderId="0" xfId="0" applyNumberFormat="1" applyFont="1" applyFill="1" applyAlignment="1">
      <alignment vertical="center" wrapText="1"/>
    </xf>
    <xf numFmtId="0" fontId="18" fillId="25" borderId="0" xfId="0" applyFont="1" applyFill="1" applyAlignment="1">
      <alignment shrinkToFit="1"/>
    </xf>
    <xf numFmtId="0" fontId="18" fillId="25" borderId="0" xfId="0" applyFont="1" applyFill="1"/>
    <xf numFmtId="49" fontId="28" fillId="25" borderId="0" xfId="0" applyNumberFormat="1" applyFont="1" applyFill="1" applyAlignment="1">
      <alignment horizontal="center" vertical="center"/>
    </xf>
    <xf numFmtId="0" fontId="22" fillId="25" borderId="36" xfId="0" applyFont="1" applyFill="1" applyBorder="1" applyAlignment="1">
      <alignment vertical="center"/>
    </xf>
    <xf numFmtId="0" fontId="28" fillId="25" borderId="36" xfId="0" applyFont="1" applyFill="1" applyBorder="1" applyAlignment="1">
      <alignment shrinkToFit="1"/>
    </xf>
    <xf numFmtId="49" fontId="28" fillId="25" borderId="31" xfId="0" applyNumberFormat="1" applyFont="1" applyFill="1" applyBorder="1" applyAlignment="1">
      <alignment vertical="center"/>
    </xf>
    <xf numFmtId="49" fontId="28" fillId="25" borderId="32" xfId="0" applyNumberFormat="1" applyFont="1" applyFill="1" applyBorder="1" applyAlignment="1">
      <alignment vertical="center"/>
    </xf>
    <xf numFmtId="49" fontId="28" fillId="25" borderId="53" xfId="0" applyNumberFormat="1" applyFont="1" applyFill="1" applyBorder="1" applyAlignment="1">
      <alignment vertical="center" shrinkToFit="1"/>
    </xf>
    <xf numFmtId="49" fontId="28" fillId="25" borderId="45" xfId="0" applyNumberFormat="1" applyFont="1" applyFill="1" applyBorder="1" applyAlignment="1">
      <alignment vertical="center" shrinkToFit="1"/>
    </xf>
    <xf numFmtId="49" fontId="28" fillId="25" borderId="45" xfId="0" applyNumberFormat="1" applyFont="1" applyFill="1" applyBorder="1" applyAlignment="1">
      <alignment vertical="center"/>
    </xf>
    <xf numFmtId="49" fontId="28" fillId="25" borderId="46" xfId="0" applyNumberFormat="1" applyFont="1" applyFill="1" applyBorder="1" applyAlignment="1">
      <alignment vertical="center" shrinkToFit="1"/>
    </xf>
    <xf numFmtId="49" fontId="28" fillId="25" borderId="36" xfId="0" applyNumberFormat="1" applyFont="1" applyFill="1" applyBorder="1" applyAlignment="1">
      <alignment horizontal="center" vertical="center" shrinkToFit="1"/>
    </xf>
    <xf numFmtId="49" fontId="17" fillId="25" borderId="26" xfId="0" applyNumberFormat="1" applyFont="1" applyFill="1" applyBorder="1" applyAlignment="1">
      <alignment vertical="center"/>
    </xf>
    <xf numFmtId="49" fontId="17" fillId="25" borderId="37" xfId="0" applyNumberFormat="1" applyFont="1" applyFill="1" applyBorder="1" applyAlignment="1">
      <alignment vertical="center"/>
    </xf>
    <xf numFmtId="0" fontId="28" fillId="25" borderId="0" xfId="0" applyFont="1" applyFill="1" applyAlignment="1">
      <alignment shrinkToFit="1"/>
    </xf>
    <xf numFmtId="49" fontId="28" fillId="25" borderId="36" xfId="0" applyNumberFormat="1" applyFont="1" applyFill="1" applyBorder="1" applyAlignment="1">
      <alignment shrinkToFit="1"/>
    </xf>
    <xf numFmtId="0" fontId="18" fillId="25" borderId="0" xfId="0" applyFont="1" applyFill="1" applyAlignment="1">
      <alignment horizontal="center" shrinkToFit="1"/>
    </xf>
    <xf numFmtId="0" fontId="28" fillId="25" borderId="0" xfId="0" applyFont="1" applyFill="1" applyAlignment="1">
      <alignment horizontal="center" shrinkToFit="1"/>
    </xf>
    <xf numFmtId="0" fontId="18" fillId="25" borderId="0" xfId="0" applyFont="1" applyFill="1" applyAlignment="1">
      <alignment horizontal="center"/>
    </xf>
    <xf numFmtId="0" fontId="28" fillId="25" borderId="0" xfId="0" applyFont="1" applyFill="1" applyAlignment="1">
      <alignment horizontal="center"/>
    </xf>
    <xf numFmtId="0" fontId="60" fillId="25" borderId="0" xfId="0" applyFont="1" applyFill="1" applyAlignment="1">
      <alignment shrinkToFit="1"/>
    </xf>
    <xf numFmtId="0" fontId="106" fillId="26" borderId="0" xfId="0" applyFont="1" applyFill="1" applyAlignment="1">
      <alignment vertical="center" shrinkToFit="1"/>
    </xf>
    <xf numFmtId="0" fontId="72" fillId="28" borderId="0" xfId="0" applyFont="1" applyFill="1" applyAlignment="1">
      <alignment vertical="center"/>
    </xf>
    <xf numFmtId="0" fontId="105" fillId="24" borderId="0" xfId="0" applyFont="1" applyFill="1" applyAlignment="1">
      <alignment vertical="center"/>
    </xf>
    <xf numFmtId="0" fontId="22" fillId="24" borderId="87" xfId="0" applyFont="1" applyFill="1" applyBorder="1"/>
    <xf numFmtId="0" fontId="62" fillId="28" borderId="0" xfId="0" applyFont="1" applyFill="1" applyAlignment="1">
      <alignment vertical="center" wrapText="1"/>
    </xf>
    <xf numFmtId="49" fontId="4" fillId="25" borderId="0" xfId="0" applyNumberFormat="1" applyFont="1" applyFill="1" applyAlignment="1">
      <alignment vertical="center" shrinkToFit="1"/>
    </xf>
    <xf numFmtId="49" fontId="6" fillId="25" borderId="0" xfId="0" applyNumberFormat="1" applyFont="1" applyFill="1" applyAlignment="1">
      <alignment vertical="center" shrinkToFit="1"/>
    </xf>
    <xf numFmtId="49" fontId="5" fillId="25" borderId="0" xfId="0" applyNumberFormat="1" applyFont="1" applyFill="1" applyAlignment="1">
      <alignment vertical="center" shrinkToFit="1"/>
    </xf>
    <xf numFmtId="0" fontId="0" fillId="25" borderId="0" xfId="0" applyFill="1" applyAlignment="1">
      <alignment shrinkToFit="1"/>
    </xf>
    <xf numFmtId="0" fontId="14" fillId="25" borderId="0" xfId="0" applyFont="1" applyFill="1" applyAlignment="1">
      <alignment vertical="center" shrinkToFit="1"/>
    </xf>
    <xf numFmtId="0" fontId="18" fillId="25" borderId="0" xfId="0" applyFont="1" applyFill="1" applyAlignment="1">
      <alignment horizontal="right" vertical="center"/>
    </xf>
    <xf numFmtId="0" fontId="28" fillId="27" borderId="0" xfId="0" applyFont="1" applyFill="1" applyAlignment="1">
      <alignment vertical="center"/>
    </xf>
    <xf numFmtId="49" fontId="22" fillId="27" borderId="0" xfId="0" applyNumberFormat="1" applyFont="1" applyFill="1" applyAlignment="1">
      <alignment vertical="center"/>
    </xf>
    <xf numFmtId="0" fontId="22" fillId="27" borderId="0" xfId="0" applyFont="1" applyFill="1" applyAlignment="1">
      <alignment vertical="center"/>
    </xf>
    <xf numFmtId="49" fontId="25" fillId="0" borderId="0" xfId="0" applyNumberFormat="1" applyFont="1" applyAlignment="1">
      <alignment vertical="center"/>
    </xf>
    <xf numFmtId="49" fontId="22" fillId="0" borderId="0" xfId="0" applyNumberFormat="1" applyFont="1" applyAlignment="1">
      <alignment vertical="center"/>
    </xf>
    <xf numFmtId="49" fontId="19" fillId="0" borderId="0" xfId="0" applyNumberFormat="1" applyFont="1" applyAlignment="1">
      <alignment vertical="center"/>
    </xf>
    <xf numFmtId="49" fontId="29" fillId="0" borderId="0" xfId="0" applyNumberFormat="1" applyFont="1" applyAlignment="1">
      <alignment vertical="center" shrinkToFit="1"/>
    </xf>
    <xf numFmtId="49" fontId="17" fillId="0" borderId="0" xfId="0" applyNumberFormat="1" applyFont="1" applyAlignment="1">
      <alignment vertical="center" shrinkToFit="1"/>
    </xf>
    <xf numFmtId="49" fontId="29" fillId="0" borderId="0" xfId="0" applyNumberFormat="1" applyFont="1"/>
    <xf numFmtId="49" fontId="22" fillId="0" borderId="0" xfId="0" applyNumberFormat="1" applyFont="1" applyAlignment="1">
      <alignment vertical="center" shrinkToFit="1"/>
    </xf>
    <xf numFmtId="49" fontId="29" fillId="0" borderId="0" xfId="0" applyNumberFormat="1" applyFont="1" applyAlignment="1">
      <alignment vertical="center"/>
    </xf>
    <xf numFmtId="49" fontId="21" fillId="0" borderId="0" xfId="0" applyNumberFormat="1" applyFont="1" applyAlignment="1">
      <alignment vertical="center"/>
    </xf>
    <xf numFmtId="49" fontId="80" fillId="0" borderId="0" xfId="0" applyNumberFormat="1" applyFont="1" applyAlignment="1">
      <alignment vertical="center" wrapText="1" shrinkToFit="1"/>
    </xf>
    <xf numFmtId="49" fontId="40" fillId="0" borderId="0" xfId="0" applyNumberFormat="1" applyFont="1" applyAlignment="1">
      <alignment vertical="center"/>
    </xf>
    <xf numFmtId="49" fontId="2" fillId="0" borderId="0" xfId="0" applyNumberFormat="1" applyFont="1" applyAlignment="1">
      <alignment vertical="center"/>
    </xf>
    <xf numFmtId="49" fontId="18" fillId="0" borderId="0" xfId="0" applyNumberFormat="1" applyFont="1" applyAlignment="1">
      <alignment vertical="center"/>
    </xf>
    <xf numFmtId="49" fontId="18" fillId="24" borderId="88" xfId="0" applyNumberFormat="1" applyFont="1" applyFill="1" applyBorder="1" applyAlignment="1">
      <alignment horizontal="center" vertical="center"/>
    </xf>
    <xf numFmtId="49" fontId="18" fillId="24" borderId="89" xfId="0" applyNumberFormat="1" applyFont="1" applyFill="1" applyBorder="1" applyAlignment="1">
      <alignment horizontal="center" vertical="center"/>
    </xf>
    <xf numFmtId="49" fontId="28" fillId="24" borderId="90" xfId="0" applyNumberFormat="1" applyFont="1" applyFill="1" applyBorder="1" applyAlignment="1">
      <alignment vertical="center" shrinkToFit="1"/>
    </xf>
    <xf numFmtId="49" fontId="18" fillId="24" borderId="91" xfId="0" applyNumberFormat="1" applyFont="1" applyFill="1" applyBorder="1" applyAlignment="1">
      <alignment vertical="center" shrinkToFit="1"/>
    </xf>
    <xf numFmtId="49" fontId="28" fillId="24" borderId="0" xfId="0" applyNumberFormat="1" applyFont="1" applyFill="1" applyAlignment="1">
      <alignment horizontal="center"/>
    </xf>
    <xf numFmtId="49" fontId="21" fillId="24" borderId="0" xfId="0" applyNumberFormat="1" applyFont="1" applyFill="1" applyAlignment="1">
      <alignment horizontal="center" vertical="center" shrinkToFit="1"/>
    </xf>
    <xf numFmtId="0" fontId="0" fillId="24" borderId="0" xfId="0" applyFill="1" applyAlignment="1">
      <alignment shrinkToFit="1"/>
    </xf>
    <xf numFmtId="49" fontId="26" fillId="24" borderId="0" xfId="0" applyNumberFormat="1" applyFont="1" applyFill="1" applyAlignment="1">
      <alignment vertical="center" shrinkToFit="1"/>
    </xf>
    <xf numFmtId="0" fontId="21" fillId="24" borderId="0" xfId="0" applyFont="1" applyFill="1" applyAlignment="1">
      <alignment shrinkToFit="1"/>
    </xf>
    <xf numFmtId="49" fontId="0" fillId="24" borderId="0" xfId="0" applyNumberFormat="1" applyFill="1" applyAlignment="1">
      <alignment vertical="top" wrapText="1"/>
    </xf>
    <xf numFmtId="0" fontId="22" fillId="38" borderId="0" xfId="0" applyFont="1" applyFill="1" applyAlignment="1">
      <alignment vertical="center" shrinkToFit="1"/>
    </xf>
    <xf numFmtId="0" fontId="44" fillId="38" borderId="0" xfId="0" applyFont="1" applyFill="1" applyAlignment="1">
      <alignment vertical="center" shrinkToFit="1"/>
    </xf>
    <xf numFmtId="0" fontId="18" fillId="38" borderId="0" xfId="0" applyFont="1" applyFill="1" applyAlignment="1">
      <alignment horizontal="distributed" vertical="center" shrinkToFit="1"/>
    </xf>
    <xf numFmtId="0" fontId="17" fillId="38" borderId="0" xfId="0" applyFont="1" applyFill="1" applyAlignment="1">
      <alignment horizontal="right" shrinkToFit="1"/>
    </xf>
    <xf numFmtId="0" fontId="44" fillId="38" borderId="0" xfId="0" applyFont="1" applyFill="1" applyAlignment="1">
      <alignment vertical="center"/>
    </xf>
    <xf numFmtId="0" fontId="29" fillId="38" borderId="0" xfId="0" applyFont="1" applyFill="1" applyAlignment="1">
      <alignment shrinkToFit="1"/>
    </xf>
    <xf numFmtId="0" fontId="22" fillId="38" borderId="0" xfId="0" applyFont="1" applyFill="1" applyAlignment="1">
      <alignment vertical="center"/>
    </xf>
    <xf numFmtId="0" fontId="18" fillId="38" borderId="0" xfId="0" applyFont="1" applyFill="1" applyAlignment="1">
      <alignment vertical="center" shrinkToFit="1"/>
    </xf>
    <xf numFmtId="0" fontId="18" fillId="38" borderId="0" xfId="0" applyFont="1" applyFill="1" applyAlignment="1">
      <alignment horizontal="center" vertical="center" shrinkToFit="1"/>
    </xf>
    <xf numFmtId="49" fontId="28" fillId="25" borderId="35" xfId="0" applyNumberFormat="1" applyFont="1" applyFill="1" applyBorder="1" applyAlignment="1" applyProtection="1">
      <alignment horizontal="center" vertical="center" shrinkToFit="1"/>
      <protection locked="0"/>
    </xf>
    <xf numFmtId="49" fontId="22" fillId="25" borderId="53" xfId="0" applyNumberFormat="1" applyFont="1" applyFill="1" applyBorder="1" applyAlignment="1" applyProtection="1">
      <alignment horizontal="center" vertical="center" shrinkToFit="1"/>
      <protection locked="0"/>
    </xf>
    <xf numFmtId="0" fontId="19" fillId="25" borderId="35" xfId="0" applyFont="1" applyFill="1" applyBorder="1" applyAlignment="1" applyProtection="1">
      <alignment horizontal="center" vertical="center" shrinkToFit="1"/>
      <protection locked="0"/>
    </xf>
    <xf numFmtId="0" fontId="22" fillId="38" borderId="0" xfId="0" applyFont="1" applyFill="1" applyAlignment="1">
      <alignment shrinkToFit="1"/>
    </xf>
    <xf numFmtId="49" fontId="22" fillId="38" borderId="0" xfId="0" applyNumberFormat="1" applyFont="1" applyFill="1" applyAlignment="1">
      <alignment shrinkToFit="1"/>
    </xf>
    <xf numFmtId="0" fontId="22" fillId="38" borderId="0" xfId="0" applyFont="1" applyFill="1"/>
    <xf numFmtId="0" fontId="17" fillId="38" borderId="0" xfId="0" applyFont="1" applyFill="1"/>
    <xf numFmtId="49" fontId="17" fillId="38" borderId="0" xfId="0" applyNumberFormat="1" applyFont="1" applyFill="1" applyAlignment="1">
      <alignment shrinkToFit="1"/>
    </xf>
    <xf numFmtId="49" fontId="22" fillId="38" borderId="20" xfId="0" applyNumberFormat="1" applyFont="1" applyFill="1" applyBorder="1"/>
    <xf numFmtId="49" fontId="22" fillId="38" borderId="0" xfId="0" applyNumberFormat="1" applyFont="1" applyFill="1"/>
    <xf numFmtId="49" fontId="22" fillId="38" borderId="34" xfId="0" applyNumberFormat="1" applyFont="1" applyFill="1" applyBorder="1"/>
    <xf numFmtId="0" fontId="28" fillId="38" borderId="0" xfId="0" applyFont="1" applyFill="1" applyAlignment="1">
      <alignment shrinkToFit="1"/>
    </xf>
    <xf numFmtId="49" fontId="19" fillId="38" borderId="20" xfId="0" applyNumberFormat="1" applyFont="1" applyFill="1" applyBorder="1" applyAlignment="1">
      <alignment vertical="center" shrinkToFit="1"/>
    </xf>
    <xf numFmtId="0" fontId="28" fillId="38" borderId="32" xfId="0" applyFont="1" applyFill="1" applyBorder="1" applyAlignment="1">
      <alignment vertical="center" shrinkToFit="1"/>
    </xf>
    <xf numFmtId="49" fontId="19" fillId="38" borderId="26" xfId="0" applyNumberFormat="1" applyFont="1" applyFill="1" applyBorder="1" applyAlignment="1">
      <alignment horizontal="distributed" vertical="center"/>
    </xf>
    <xf numFmtId="49" fontId="19" fillId="38" borderId="36" xfId="0" applyNumberFormat="1" applyFont="1" applyFill="1" applyBorder="1" applyAlignment="1">
      <alignment vertical="center"/>
    </xf>
    <xf numFmtId="49" fontId="41" fillId="38" borderId="36" xfId="0" applyNumberFormat="1" applyFont="1" applyFill="1" applyBorder="1" applyAlignment="1">
      <alignment vertical="top"/>
    </xf>
    <xf numFmtId="49" fontId="28" fillId="38" borderId="36" xfId="0" applyNumberFormat="1" applyFont="1" applyFill="1" applyBorder="1" applyAlignment="1">
      <alignment vertical="center" shrinkToFit="1"/>
    </xf>
    <xf numFmtId="49" fontId="28" fillId="38" borderId="37" xfId="0" applyNumberFormat="1" applyFont="1" applyFill="1" applyBorder="1" applyAlignment="1">
      <alignment vertical="center" shrinkToFit="1"/>
    </xf>
    <xf numFmtId="49" fontId="22" fillId="38" borderId="36" xfId="0" applyNumberFormat="1" applyFont="1" applyFill="1" applyBorder="1" applyAlignment="1">
      <alignment vertical="center"/>
    </xf>
    <xf numFmtId="0" fontId="22" fillId="38" borderId="36" xfId="0" applyFont="1" applyFill="1" applyBorder="1"/>
    <xf numFmtId="0" fontId="22" fillId="38" borderId="37" xfId="0" applyFont="1" applyFill="1" applyBorder="1"/>
    <xf numFmtId="49" fontId="29" fillId="38" borderId="31" xfId="0" applyNumberFormat="1" applyFont="1" applyFill="1" applyBorder="1" applyAlignment="1">
      <alignment vertical="center"/>
    </xf>
    <xf numFmtId="49" fontId="29" fillId="38" borderId="32" xfId="0" applyNumberFormat="1" applyFont="1" applyFill="1" applyBorder="1" applyAlignment="1">
      <alignment vertical="center"/>
    </xf>
    <xf numFmtId="49" fontId="17" fillId="38" borderId="32" xfId="0" applyNumberFormat="1" applyFont="1" applyFill="1" applyBorder="1" applyAlignment="1">
      <alignment vertical="center"/>
    </xf>
    <xf numFmtId="49" fontId="21" fillId="38" borderId="32" xfId="0" applyNumberFormat="1" applyFont="1" applyFill="1" applyBorder="1" applyAlignment="1">
      <alignment horizontal="center" vertical="center"/>
    </xf>
    <xf numFmtId="49" fontId="18" fillId="38" borderId="32" xfId="0" applyNumberFormat="1" applyFont="1" applyFill="1" applyBorder="1" applyAlignment="1">
      <alignment horizontal="center" vertical="center"/>
    </xf>
    <xf numFmtId="49" fontId="18" fillId="38" borderId="32" xfId="0" applyNumberFormat="1" applyFont="1" applyFill="1" applyBorder="1" applyAlignment="1">
      <alignment vertical="center"/>
    </xf>
    <xf numFmtId="49" fontId="22" fillId="38" borderId="32" xfId="0" applyNumberFormat="1" applyFont="1" applyFill="1" applyBorder="1" applyAlignment="1">
      <alignment horizontal="center" vertical="center"/>
    </xf>
    <xf numFmtId="49" fontId="18" fillId="38" borderId="32" xfId="0" applyNumberFormat="1" applyFont="1" applyFill="1" applyBorder="1"/>
    <xf numFmtId="49" fontId="22" fillId="38" borderId="32" xfId="0" applyNumberFormat="1" applyFont="1" applyFill="1" applyBorder="1" applyAlignment="1">
      <alignment vertical="center"/>
    </xf>
    <xf numFmtId="0" fontId="22" fillId="38" borderId="32" xfId="0" applyFont="1" applyFill="1" applyBorder="1"/>
    <xf numFmtId="0" fontId="22" fillId="38" borderId="32" xfId="0" applyFont="1" applyFill="1" applyBorder="1" applyAlignment="1">
      <alignment shrinkToFit="1"/>
    </xf>
    <xf numFmtId="0" fontId="22" fillId="38" borderId="33" xfId="0" applyFont="1" applyFill="1" applyBorder="1"/>
    <xf numFmtId="49" fontId="22" fillId="38" borderId="20" xfId="0" applyNumberFormat="1" applyFont="1" applyFill="1" applyBorder="1" applyAlignment="1">
      <alignment vertical="center"/>
    </xf>
    <xf numFmtId="49" fontId="22" fillId="38" borderId="0" xfId="0" applyNumberFormat="1" applyFont="1" applyFill="1" applyAlignment="1">
      <alignment vertical="center"/>
    </xf>
    <xf numFmtId="0" fontId="22" fillId="38" borderId="34" xfId="0" applyFont="1" applyFill="1" applyBorder="1"/>
    <xf numFmtId="49" fontId="17" fillId="38" borderId="20" xfId="0" applyNumberFormat="1" applyFont="1" applyFill="1" applyBorder="1" applyAlignment="1">
      <alignment vertical="center"/>
    </xf>
    <xf numFmtId="49" fontId="17" fillId="38" borderId="0" xfId="0" applyNumberFormat="1" applyFont="1" applyFill="1" applyAlignment="1">
      <alignment vertical="center"/>
    </xf>
    <xf numFmtId="0" fontId="17" fillId="38" borderId="34" xfId="0" applyFont="1" applyFill="1" applyBorder="1"/>
    <xf numFmtId="49" fontId="29" fillId="38" borderId="20" xfId="0" applyNumberFormat="1" applyFont="1" applyFill="1" applyBorder="1" applyAlignment="1">
      <alignment vertical="center"/>
    </xf>
    <xf numFmtId="49" fontId="29" fillId="38" borderId="0" xfId="0" applyNumberFormat="1" applyFont="1" applyFill="1" applyAlignment="1">
      <alignment vertical="center"/>
    </xf>
    <xf numFmtId="49" fontId="29" fillId="38" borderId="0" xfId="0" applyNumberFormat="1" applyFont="1" applyFill="1" applyAlignment="1">
      <alignment vertical="center" shrinkToFit="1"/>
    </xf>
    <xf numFmtId="0" fontId="28" fillId="38" borderId="0" xfId="0" applyFont="1" applyFill="1" applyAlignment="1">
      <alignment horizontal="center" shrinkToFit="1"/>
    </xf>
    <xf numFmtId="0" fontId="21" fillId="38" borderId="0" xfId="0" applyFont="1" applyFill="1" applyAlignment="1">
      <alignment vertical="center" shrinkToFit="1"/>
    </xf>
    <xf numFmtId="49" fontId="44" fillId="38" borderId="0" xfId="0" applyNumberFormat="1" applyFont="1" applyFill="1" applyAlignment="1">
      <alignment vertical="center"/>
    </xf>
    <xf numFmtId="0" fontId="44" fillId="38" borderId="0" xfId="0" applyFont="1" applyFill="1"/>
    <xf numFmtId="0" fontId="17" fillId="38" borderId="36" xfId="0" applyFont="1" applyFill="1" applyBorder="1"/>
    <xf numFmtId="0" fontId="0" fillId="38" borderId="0" xfId="0" applyFill="1"/>
    <xf numFmtId="49" fontId="7" fillId="38" borderId="0" xfId="0" applyNumberFormat="1" applyFont="1" applyFill="1" applyAlignment="1">
      <alignment horizontal="center" vertical="center" shrinkToFit="1"/>
    </xf>
    <xf numFmtId="49" fontId="7" fillId="38" borderId="0" xfId="0" applyNumberFormat="1" applyFont="1" applyFill="1" applyAlignment="1">
      <alignment vertical="center" shrinkToFit="1"/>
    </xf>
    <xf numFmtId="49" fontId="22" fillId="38" borderId="31" xfId="0" applyNumberFormat="1" applyFont="1" applyFill="1" applyBorder="1" applyAlignment="1">
      <alignment vertical="center" shrinkToFit="1"/>
    </xf>
    <xf numFmtId="49" fontId="22" fillId="38" borderId="32" xfId="0" applyNumberFormat="1" applyFont="1" applyFill="1" applyBorder="1" applyAlignment="1">
      <alignment vertical="center" shrinkToFit="1"/>
    </xf>
    <xf numFmtId="49" fontId="18" fillId="38" borderId="32" xfId="0" applyNumberFormat="1" applyFont="1" applyFill="1" applyBorder="1" applyAlignment="1">
      <alignment vertical="center" shrinkToFit="1"/>
    </xf>
    <xf numFmtId="49" fontId="22" fillId="38" borderId="20" xfId="0" applyNumberFormat="1" applyFont="1" applyFill="1" applyBorder="1" applyAlignment="1">
      <alignment vertical="center" shrinkToFit="1"/>
    </xf>
    <xf numFmtId="49" fontId="29" fillId="38" borderId="20" xfId="0" applyNumberFormat="1" applyFont="1" applyFill="1" applyBorder="1" applyAlignment="1">
      <alignment shrinkToFit="1"/>
    </xf>
    <xf numFmtId="49" fontId="29" fillId="38" borderId="0" xfId="0" applyNumberFormat="1" applyFont="1" applyFill="1" applyAlignment="1">
      <alignment shrinkToFit="1"/>
    </xf>
    <xf numFmtId="49" fontId="18" fillId="38" borderId="0" xfId="0" applyNumberFormat="1" applyFont="1" applyFill="1" applyAlignment="1">
      <alignment horizontal="center" shrinkToFit="1"/>
    </xf>
    <xf numFmtId="49" fontId="29" fillId="38" borderId="20" xfId="0" applyNumberFormat="1" applyFont="1" applyFill="1" applyBorder="1" applyAlignment="1">
      <alignment vertical="center" shrinkToFit="1"/>
    </xf>
    <xf numFmtId="0" fontId="18" fillId="38" borderId="0" xfId="0" applyFont="1" applyFill="1" applyAlignment="1">
      <alignment shrinkToFit="1"/>
    </xf>
    <xf numFmtId="49" fontId="29" fillId="38" borderId="36" xfId="0" applyNumberFormat="1" applyFont="1" applyFill="1" applyBorder="1" applyAlignment="1">
      <alignment vertical="center" shrinkToFit="1"/>
    </xf>
    <xf numFmtId="49" fontId="17" fillId="38" borderId="36" xfId="0" applyNumberFormat="1" applyFont="1" applyFill="1" applyBorder="1" applyAlignment="1">
      <alignment vertical="center" shrinkToFit="1"/>
    </xf>
    <xf numFmtId="49" fontId="22" fillId="38" borderId="36" xfId="0" applyNumberFormat="1" applyFont="1" applyFill="1" applyBorder="1" applyAlignment="1">
      <alignment vertical="center" shrinkToFit="1"/>
    </xf>
    <xf numFmtId="49" fontId="22" fillId="38" borderId="26" xfId="0" applyNumberFormat="1" applyFont="1" applyFill="1" applyBorder="1" applyAlignment="1">
      <alignment vertical="center"/>
    </xf>
    <xf numFmtId="49" fontId="17" fillId="38" borderId="36" xfId="0" applyNumberFormat="1" applyFont="1" applyFill="1" applyBorder="1" applyAlignment="1">
      <alignment vertical="center"/>
    </xf>
    <xf numFmtId="49" fontId="18" fillId="38" borderId="36" xfId="0" applyNumberFormat="1" applyFont="1" applyFill="1" applyBorder="1" applyAlignment="1">
      <alignment vertical="center"/>
    </xf>
    <xf numFmtId="0" fontId="18" fillId="38" borderId="36" xfId="0" applyFont="1" applyFill="1" applyBorder="1"/>
    <xf numFmtId="0" fontId="17" fillId="38" borderId="37" xfId="0" applyFont="1" applyFill="1" applyBorder="1"/>
    <xf numFmtId="49" fontId="21" fillId="38" borderId="0" xfId="0" applyNumberFormat="1" applyFont="1" applyFill="1" applyAlignment="1">
      <alignment horizontal="center" vertical="center"/>
    </xf>
    <xf numFmtId="49" fontId="18" fillId="38" borderId="0" xfId="0" applyNumberFormat="1" applyFont="1" applyFill="1" applyAlignment="1">
      <alignment horizontal="center" vertical="center"/>
    </xf>
    <xf numFmtId="49" fontId="18" fillId="38" borderId="0" xfId="0" applyNumberFormat="1" applyFont="1" applyFill="1" applyAlignment="1">
      <alignment vertical="center"/>
    </xf>
    <xf numFmtId="49" fontId="18" fillId="38" borderId="0" xfId="0" applyNumberFormat="1" applyFont="1" applyFill="1"/>
    <xf numFmtId="0" fontId="18" fillId="38" borderId="0" xfId="0" applyFont="1" applyFill="1"/>
    <xf numFmtId="0" fontId="17" fillId="38" borderId="0" xfId="0" applyFont="1" applyFill="1" applyAlignment="1">
      <alignment shrinkToFit="1"/>
    </xf>
    <xf numFmtId="0" fontId="17" fillId="38" borderId="0" xfId="0" applyFont="1" applyFill="1" applyAlignment="1">
      <alignment vertical="center" shrinkToFit="1"/>
    </xf>
    <xf numFmtId="49" fontId="22" fillId="38" borderId="31" xfId="0" applyNumberFormat="1" applyFont="1" applyFill="1" applyBorder="1" applyAlignment="1">
      <alignment vertical="center"/>
    </xf>
    <xf numFmtId="0" fontId="28" fillId="38" borderId="32" xfId="0" applyFont="1" applyFill="1" applyBorder="1" applyAlignment="1">
      <alignment horizontal="center" vertical="center" shrinkToFit="1"/>
    </xf>
    <xf numFmtId="0" fontId="28" fillId="38" borderId="0" xfId="0" applyFont="1" applyFill="1" applyAlignment="1" applyProtection="1">
      <alignment horizontal="center" vertical="center" shrinkToFit="1"/>
      <protection locked="0"/>
    </xf>
    <xf numFmtId="0" fontId="14" fillId="38" borderId="0" xfId="0" applyFont="1" applyFill="1" applyAlignment="1">
      <alignment vertical="center" shrinkToFit="1"/>
    </xf>
    <xf numFmtId="49" fontId="6" fillId="38" borderId="0" xfId="0" applyNumberFormat="1" applyFont="1" applyFill="1" applyAlignment="1">
      <alignment vertical="center" shrinkToFit="1"/>
    </xf>
    <xf numFmtId="49" fontId="5" fillId="38" borderId="0" xfId="0" applyNumberFormat="1" applyFont="1" applyFill="1" applyAlignment="1">
      <alignment vertical="center" shrinkToFit="1"/>
    </xf>
    <xf numFmtId="49" fontId="4" fillId="38" borderId="0" xfId="0" applyNumberFormat="1" applyFont="1" applyFill="1" applyAlignment="1">
      <alignment vertical="center" shrinkToFit="1"/>
    </xf>
    <xf numFmtId="49" fontId="17" fillId="38" borderId="0" xfId="0" applyNumberFormat="1" applyFont="1" applyFill="1" applyAlignment="1">
      <alignment vertical="center" shrinkToFit="1"/>
    </xf>
    <xf numFmtId="49" fontId="21" fillId="38" borderId="0" xfId="0" applyNumberFormat="1" applyFont="1" applyFill="1" applyAlignment="1">
      <alignment horizontal="center" vertical="center" shrinkToFit="1"/>
    </xf>
    <xf numFmtId="49" fontId="83" fillId="38" borderId="0" xfId="0" applyNumberFormat="1" applyFont="1" applyFill="1" applyAlignment="1">
      <alignment vertical="center"/>
    </xf>
    <xf numFmtId="49" fontId="83" fillId="38" borderId="34" xfId="0" applyNumberFormat="1" applyFont="1" applyFill="1" applyBorder="1" applyAlignment="1">
      <alignment vertical="center"/>
    </xf>
    <xf numFmtId="0" fontId="19" fillId="38" borderId="0" xfId="0" applyFont="1" applyFill="1"/>
    <xf numFmtId="0" fontId="22" fillId="38" borderId="26" xfId="0" applyFont="1" applyFill="1" applyBorder="1"/>
    <xf numFmtId="0" fontId="22" fillId="39" borderId="0" xfId="0" applyFont="1" applyFill="1" applyAlignment="1">
      <alignment vertical="center"/>
    </xf>
    <xf numFmtId="49" fontId="18" fillId="38" borderId="0" xfId="0" applyNumberFormat="1" applyFont="1" applyFill="1" applyAlignment="1">
      <alignment shrinkToFit="1"/>
    </xf>
    <xf numFmtId="49" fontId="17" fillId="38" borderId="0" xfId="0" applyNumberFormat="1" applyFont="1" applyFill="1" applyAlignment="1">
      <alignment horizontal="center" shrinkToFit="1"/>
    </xf>
    <xf numFmtId="49" fontId="19" fillId="38" borderId="0" xfId="0" applyNumberFormat="1" applyFont="1" applyFill="1" applyAlignment="1">
      <alignment horizontal="center" shrinkToFit="1"/>
    </xf>
    <xf numFmtId="49" fontId="19" fillId="38" borderId="0" xfId="0" applyNumberFormat="1" applyFont="1" applyFill="1" applyAlignment="1">
      <alignment shrinkToFit="1"/>
    </xf>
    <xf numFmtId="49" fontId="29" fillId="38" borderId="0" xfId="0" applyNumberFormat="1" applyFont="1" applyFill="1"/>
    <xf numFmtId="49" fontId="17" fillId="38" borderId="0" xfId="0" applyNumberFormat="1" applyFont="1" applyFill="1" applyAlignment="1">
      <alignment horizontal="center" vertical="center"/>
    </xf>
    <xf numFmtId="0" fontId="17" fillId="38" borderId="20" xfId="0" applyFont="1" applyFill="1" applyBorder="1" applyAlignment="1">
      <alignment shrinkToFit="1"/>
    </xf>
    <xf numFmtId="0" fontId="28" fillId="38" borderId="36" xfId="0" applyFont="1" applyFill="1" applyBorder="1" applyAlignment="1">
      <alignment horizontal="center" vertical="center" shrinkToFit="1"/>
    </xf>
    <xf numFmtId="49" fontId="17" fillId="38" borderId="32" xfId="0" applyNumberFormat="1" applyFont="1" applyFill="1" applyBorder="1" applyAlignment="1">
      <alignment vertical="center" shrinkToFit="1"/>
    </xf>
    <xf numFmtId="49" fontId="22" fillId="38" borderId="0" xfId="0" applyNumberFormat="1" applyFont="1" applyFill="1" applyAlignment="1">
      <alignment horizontal="center" vertical="center" shrinkToFit="1"/>
    </xf>
    <xf numFmtId="49" fontId="22" fillId="38" borderId="36" xfId="0" applyNumberFormat="1" applyFont="1" applyFill="1" applyBorder="1" applyAlignment="1">
      <alignment horizontal="center" vertical="center" shrinkToFit="1"/>
    </xf>
    <xf numFmtId="49" fontId="18" fillId="38" borderId="0" xfId="0" applyNumberFormat="1" applyFont="1" applyFill="1" applyAlignment="1">
      <alignment vertical="center" shrinkToFit="1"/>
    </xf>
    <xf numFmtId="49" fontId="22" fillId="38" borderId="0" xfId="0" applyNumberFormat="1" applyFont="1" applyFill="1" applyAlignment="1">
      <alignment vertical="center" shrinkToFit="1"/>
    </xf>
    <xf numFmtId="0" fontId="28" fillId="38" borderId="0" xfId="0" applyFont="1" applyFill="1" applyAlignment="1">
      <alignment vertical="center" shrinkToFit="1"/>
    </xf>
    <xf numFmtId="0" fontId="28" fillId="38" borderId="36" xfId="0" applyFont="1" applyFill="1" applyBorder="1" applyAlignment="1">
      <alignment vertical="center" shrinkToFit="1"/>
    </xf>
    <xf numFmtId="0" fontId="23" fillId="38" borderId="0" xfId="0" applyFont="1" applyFill="1" applyAlignment="1">
      <alignment vertical="center" shrinkToFit="1"/>
    </xf>
    <xf numFmtId="49" fontId="24" fillId="38" borderId="0" xfId="0" applyNumberFormat="1" applyFont="1" applyFill="1" applyAlignment="1">
      <alignment horizontal="center" vertical="center" shrinkToFit="1"/>
    </xf>
    <xf numFmtId="49" fontId="21" fillId="38" borderId="0" xfId="0" applyNumberFormat="1" applyFont="1" applyFill="1" applyAlignment="1">
      <alignment horizontal="distributed" vertical="center" shrinkToFit="1"/>
    </xf>
    <xf numFmtId="49" fontId="19" fillId="38" borderId="0" xfId="0" applyNumberFormat="1" applyFont="1" applyFill="1" applyAlignment="1">
      <alignment vertical="center" shrinkToFit="1"/>
    </xf>
    <xf numFmtId="49" fontId="19" fillId="38" borderId="0" xfId="0" applyNumberFormat="1" applyFont="1" applyFill="1" applyAlignment="1">
      <alignment vertical="center"/>
    </xf>
    <xf numFmtId="0" fontId="25" fillId="38" borderId="0" xfId="0" applyFont="1" applyFill="1" applyAlignment="1">
      <alignment vertical="center" shrinkToFit="1"/>
    </xf>
    <xf numFmtId="49" fontId="26" fillId="38" borderId="0" xfId="0" applyNumberFormat="1" applyFont="1" applyFill="1" applyAlignment="1">
      <alignment vertical="center" shrinkToFit="1"/>
    </xf>
    <xf numFmtId="0" fontId="26" fillId="38" borderId="0" xfId="0" applyFont="1" applyFill="1" applyAlignment="1">
      <alignment vertical="center" shrinkToFit="1"/>
    </xf>
    <xf numFmtId="0" fontId="19" fillId="38" borderId="0" xfId="0" applyFont="1" applyFill="1" applyAlignment="1">
      <alignment horizontal="distributed" vertical="center" shrinkToFit="1"/>
    </xf>
    <xf numFmtId="49" fontId="26" fillId="38" borderId="36" xfId="0" applyNumberFormat="1" applyFont="1" applyFill="1" applyBorder="1" applyAlignment="1">
      <alignment vertical="center" shrinkToFit="1"/>
    </xf>
    <xf numFmtId="0" fontId="26" fillId="38" borderId="36" xfId="0" applyFont="1" applyFill="1" applyBorder="1" applyAlignment="1">
      <alignment vertical="center" shrinkToFit="1"/>
    </xf>
    <xf numFmtId="0" fontId="17" fillId="38" borderId="36" xfId="0" applyFont="1" applyFill="1" applyBorder="1" applyAlignment="1">
      <alignment shrinkToFit="1"/>
    </xf>
    <xf numFmtId="0" fontId="21" fillId="38" borderId="36" xfId="0" applyFont="1" applyFill="1" applyBorder="1" applyAlignment="1">
      <alignment vertical="center" shrinkToFit="1"/>
    </xf>
    <xf numFmtId="49" fontId="26" fillId="38" borderId="0" xfId="0" applyNumberFormat="1" applyFont="1" applyFill="1" applyAlignment="1">
      <alignment vertical="center"/>
    </xf>
    <xf numFmtId="49" fontId="18" fillId="38" borderId="0" xfId="0" applyNumberFormat="1" applyFont="1" applyFill="1" applyAlignment="1">
      <alignment horizontal="right"/>
    </xf>
    <xf numFmtId="49" fontId="19" fillId="38" borderId="32" xfId="0" applyNumberFormat="1" applyFont="1" applyFill="1" applyBorder="1" applyAlignment="1">
      <alignment vertical="center" wrapText="1" shrinkToFit="1"/>
    </xf>
    <xf numFmtId="49" fontId="29" fillId="38" borderId="33" xfId="0" applyNumberFormat="1" applyFont="1" applyFill="1" applyBorder="1" applyAlignment="1">
      <alignment horizontal="center" vertical="center" shrinkToFit="1"/>
    </xf>
    <xf numFmtId="49" fontId="29" fillId="38" borderId="32" xfId="0" applyNumberFormat="1" applyFont="1" applyFill="1" applyBorder="1" applyAlignment="1">
      <alignment horizontal="center" vertical="center" shrinkToFit="1"/>
    </xf>
    <xf numFmtId="49" fontId="29" fillId="38" borderId="32" xfId="0" applyNumberFormat="1" applyFont="1" applyFill="1" applyBorder="1" applyAlignment="1">
      <alignment vertical="center" shrinkToFit="1"/>
    </xf>
    <xf numFmtId="49" fontId="29" fillId="38" borderId="33" xfId="0" applyNumberFormat="1" applyFont="1" applyFill="1" applyBorder="1" applyAlignment="1">
      <alignment vertical="center" shrinkToFit="1"/>
    </xf>
    <xf numFmtId="49" fontId="26" fillId="38" borderId="34" xfId="0" applyNumberFormat="1" applyFont="1" applyFill="1" applyBorder="1" applyAlignment="1">
      <alignment vertical="center" shrinkToFit="1"/>
    </xf>
    <xf numFmtId="49" fontId="29" fillId="38" borderId="0" xfId="0" applyNumberFormat="1" applyFont="1" applyFill="1" applyAlignment="1">
      <alignment horizontal="center" vertical="center" shrinkToFit="1"/>
    </xf>
    <xf numFmtId="49" fontId="29" fillId="38" borderId="34" xfId="0" applyNumberFormat="1" applyFont="1" applyFill="1" applyBorder="1" applyAlignment="1">
      <alignment vertical="center" shrinkToFit="1"/>
    </xf>
    <xf numFmtId="49" fontId="19" fillId="38" borderId="36" xfId="0" applyNumberFormat="1" applyFont="1" applyFill="1" applyBorder="1" applyAlignment="1">
      <alignment horizontal="distributed" vertical="center" wrapText="1" shrinkToFit="1"/>
    </xf>
    <xf numFmtId="49" fontId="19" fillId="38" borderId="36" xfId="0" applyNumberFormat="1" applyFont="1" applyFill="1" applyBorder="1" applyAlignment="1">
      <alignment horizontal="distributed" vertical="center" shrinkToFit="1"/>
    </xf>
    <xf numFmtId="49" fontId="26" fillId="38" borderId="37" xfId="0" applyNumberFormat="1" applyFont="1" applyFill="1" applyBorder="1" applyAlignment="1">
      <alignment vertical="center" shrinkToFit="1"/>
    </xf>
    <xf numFmtId="49" fontId="29" fillId="38" borderId="36" xfId="0" applyNumberFormat="1" applyFont="1" applyFill="1" applyBorder="1" applyAlignment="1">
      <alignment horizontal="center" vertical="center" shrinkToFit="1"/>
    </xf>
    <xf numFmtId="49" fontId="19" fillId="38" borderId="36" xfId="0" applyNumberFormat="1" applyFont="1" applyFill="1" applyBorder="1" applyAlignment="1">
      <alignment vertical="center" shrinkToFit="1"/>
    </xf>
    <xf numFmtId="49" fontId="19" fillId="38" borderId="36" xfId="0" applyNumberFormat="1" applyFont="1" applyFill="1" applyBorder="1" applyAlignment="1">
      <alignment horizontal="center" vertical="center" shrinkToFit="1"/>
    </xf>
    <xf numFmtId="49" fontId="29" fillId="38" borderId="37" xfId="0" applyNumberFormat="1" applyFont="1" applyFill="1" applyBorder="1" applyAlignment="1">
      <alignment vertical="center" shrinkToFit="1"/>
    </xf>
    <xf numFmtId="49" fontId="19" fillId="38" borderId="32" xfId="0" applyNumberFormat="1" applyFont="1" applyFill="1" applyBorder="1" applyAlignment="1">
      <alignment horizontal="distributed" vertical="center" shrinkToFit="1"/>
    </xf>
    <xf numFmtId="49" fontId="17" fillId="38" borderId="33" xfId="0" applyNumberFormat="1" applyFont="1" applyFill="1" applyBorder="1" applyAlignment="1">
      <alignment horizontal="center" vertical="center" shrinkToFit="1"/>
    </xf>
    <xf numFmtId="49" fontId="17" fillId="38" borderId="32" xfId="0" applyNumberFormat="1" applyFont="1" applyFill="1" applyBorder="1" applyAlignment="1">
      <alignment horizontal="center" vertical="center" shrinkToFit="1"/>
    </xf>
    <xf numFmtId="49" fontId="22" fillId="38" borderId="32" xfId="0" applyNumberFormat="1" applyFont="1" applyFill="1" applyBorder="1" applyAlignment="1">
      <alignment horizontal="center" vertical="center" shrinkToFit="1"/>
    </xf>
    <xf numFmtId="49" fontId="19" fillId="38" borderId="32" xfId="0" applyNumberFormat="1" applyFont="1" applyFill="1" applyBorder="1" applyAlignment="1">
      <alignment horizontal="center" vertical="center" shrinkToFit="1"/>
    </xf>
    <xf numFmtId="49" fontId="19" fillId="38" borderId="32" xfId="0" applyNumberFormat="1" applyFont="1" applyFill="1" applyBorder="1" applyAlignment="1">
      <alignment vertical="center" shrinkToFit="1"/>
    </xf>
    <xf numFmtId="49" fontId="17" fillId="38" borderId="33" xfId="0" applyNumberFormat="1" applyFont="1" applyFill="1" applyBorder="1" applyAlignment="1">
      <alignment vertical="center" shrinkToFit="1"/>
    </xf>
    <xf numFmtId="49" fontId="17" fillId="38" borderId="34" xfId="0" applyNumberFormat="1" applyFont="1" applyFill="1" applyBorder="1" applyAlignment="1">
      <alignment horizontal="center" vertical="center" shrinkToFit="1"/>
    </xf>
    <xf numFmtId="49" fontId="17" fillId="38" borderId="0" xfId="0" applyNumberFormat="1" applyFont="1" applyFill="1" applyAlignment="1">
      <alignment horizontal="center" vertical="center" shrinkToFit="1"/>
    </xf>
    <xf numFmtId="49" fontId="40" fillId="38" borderId="0" xfId="0" applyNumberFormat="1" applyFont="1" applyFill="1" applyAlignment="1">
      <alignment horizontal="center" vertical="center" shrinkToFit="1"/>
    </xf>
    <xf numFmtId="49" fontId="17" fillId="38" borderId="34" xfId="0" applyNumberFormat="1" applyFont="1" applyFill="1" applyBorder="1" applyAlignment="1">
      <alignment vertical="center" shrinkToFit="1"/>
    </xf>
    <xf numFmtId="49" fontId="40" fillId="38" borderId="36" xfId="0" applyNumberFormat="1" applyFont="1" applyFill="1" applyBorder="1" applyAlignment="1">
      <alignment horizontal="center" vertical="center" shrinkToFit="1"/>
    </xf>
    <xf numFmtId="49" fontId="17" fillId="38" borderId="36" xfId="0" applyNumberFormat="1" applyFont="1" applyFill="1" applyBorder="1" applyAlignment="1">
      <alignment horizontal="center" vertical="center" shrinkToFit="1"/>
    </xf>
    <xf numFmtId="49" fontId="0" fillId="40" borderId="0" xfId="0" applyNumberFormat="1" applyFill="1" applyAlignment="1">
      <alignment vertical="center"/>
    </xf>
    <xf numFmtId="49" fontId="0" fillId="40" borderId="34" xfId="0" applyNumberFormat="1" applyFill="1" applyBorder="1" applyAlignment="1">
      <alignment vertical="center"/>
    </xf>
    <xf numFmtId="49" fontId="18" fillId="38" borderId="0" xfId="0" applyNumberFormat="1" applyFont="1" applyFill="1" applyAlignment="1">
      <alignment horizontal="center" vertical="center" shrinkToFit="1"/>
    </xf>
    <xf numFmtId="49" fontId="28" fillId="38" borderId="0" xfId="0" applyNumberFormat="1" applyFont="1" applyFill="1" applyAlignment="1">
      <alignment vertical="center"/>
    </xf>
    <xf numFmtId="0" fontId="54" fillId="38" borderId="0" xfId="0" applyFont="1" applyFill="1" applyAlignment="1">
      <alignment vertical="center" shrinkToFit="1"/>
    </xf>
    <xf numFmtId="49" fontId="19" fillId="38" borderId="0" xfId="0" applyNumberFormat="1" applyFont="1" applyFill="1" applyAlignment="1">
      <alignment horizontal="distributed" vertical="center" shrinkToFit="1"/>
    </xf>
    <xf numFmtId="49" fontId="30" fillId="38" borderId="0" xfId="0" applyNumberFormat="1" applyFont="1" applyFill="1" applyAlignment="1">
      <alignment vertical="center" shrinkToFit="1"/>
    </xf>
    <xf numFmtId="0" fontId="0" fillId="38" borderId="0" xfId="0" applyFill="1" applyAlignment="1">
      <alignment shrinkToFit="1"/>
    </xf>
    <xf numFmtId="176" fontId="46" fillId="24" borderId="0" xfId="34" applyNumberFormat="1" applyFont="1" applyFill="1" applyAlignment="1" applyProtection="1"/>
    <xf numFmtId="176" fontId="26" fillId="0" borderId="0" xfId="34" applyNumberFormat="1" applyFont="1" applyFill="1" applyAlignment="1" applyProtection="1">
      <alignment horizontal="center" shrinkToFit="1"/>
      <protection locked="0"/>
    </xf>
    <xf numFmtId="176" fontId="26" fillId="0" borderId="0" xfId="34" applyNumberFormat="1" applyFont="1" applyFill="1" applyAlignment="1" applyProtection="1">
      <alignment horizontal="center" shrinkToFit="1"/>
    </xf>
    <xf numFmtId="176" fontId="26" fillId="38" borderId="0" xfId="34" applyNumberFormat="1" applyFont="1" applyFill="1" applyAlignment="1" applyProtection="1"/>
    <xf numFmtId="176" fontId="26" fillId="38" borderId="0" xfId="34" applyNumberFormat="1" applyFont="1" applyFill="1" applyAlignment="1" applyProtection="1">
      <alignment horizontal="right"/>
    </xf>
    <xf numFmtId="176" fontId="26" fillId="38" borderId="0" xfId="34" applyNumberFormat="1" applyFont="1" applyFill="1" applyAlignment="1" applyProtection="1">
      <alignment horizontal="center" shrinkToFit="1"/>
    </xf>
    <xf numFmtId="49" fontId="55" fillId="26" borderId="92" xfId="0" applyNumberFormat="1" applyFont="1" applyFill="1" applyBorder="1" applyAlignment="1">
      <alignment horizontal="center" vertical="center"/>
    </xf>
    <xf numFmtId="49" fontId="55" fillId="26" borderId="93" xfId="0" applyNumberFormat="1" applyFont="1" applyFill="1" applyBorder="1" applyAlignment="1">
      <alignment horizontal="center" vertical="center"/>
    </xf>
    <xf numFmtId="49" fontId="17" fillId="40" borderId="0" xfId="0" applyNumberFormat="1" applyFont="1" applyFill="1" applyAlignment="1">
      <alignment shrinkToFit="1"/>
    </xf>
    <xf numFmtId="49" fontId="29" fillId="40" borderId="0" xfId="0" applyNumberFormat="1" applyFont="1" applyFill="1" applyAlignment="1">
      <alignment horizontal="center" shrinkToFit="1"/>
    </xf>
    <xf numFmtId="49" fontId="19" fillId="40" borderId="0" xfId="0" applyNumberFormat="1" applyFont="1" applyFill="1" applyAlignment="1">
      <alignment horizontal="center" shrinkToFit="1"/>
    </xf>
    <xf numFmtId="49" fontId="19" fillId="40" borderId="0" xfId="0" applyNumberFormat="1" applyFont="1" applyFill="1" applyAlignment="1">
      <alignment shrinkToFit="1"/>
    </xf>
    <xf numFmtId="49" fontId="29" fillId="40" borderId="0" xfId="0" applyNumberFormat="1" applyFont="1" applyFill="1" applyAlignment="1">
      <alignment shrinkToFit="1"/>
    </xf>
    <xf numFmtId="0" fontId="21" fillId="40" borderId="0" xfId="0" applyFont="1" applyFill="1" applyAlignment="1">
      <alignment vertical="center" shrinkToFit="1"/>
    </xf>
    <xf numFmtId="49" fontId="22" fillId="40" borderId="0" xfId="0" applyNumberFormat="1" applyFont="1" applyFill="1" applyAlignment="1">
      <alignment vertical="center"/>
    </xf>
    <xf numFmtId="49" fontId="18" fillId="40" borderId="0" xfId="0" applyNumberFormat="1" applyFont="1" applyFill="1" applyAlignment="1">
      <alignment vertical="center" shrinkToFit="1"/>
    </xf>
    <xf numFmtId="49" fontId="29" fillId="40" borderId="0" xfId="0" applyNumberFormat="1" applyFont="1" applyFill="1"/>
    <xf numFmtId="0" fontId="21" fillId="40" borderId="0" xfId="0" applyFont="1" applyFill="1" applyAlignment="1">
      <alignment shrinkToFit="1"/>
    </xf>
    <xf numFmtId="0" fontId="0" fillId="40" borderId="0" xfId="0" applyFill="1"/>
    <xf numFmtId="0" fontId="30" fillId="38" borderId="0" xfId="0" applyFont="1" applyFill="1" applyAlignment="1">
      <alignment vertical="center" shrinkToFit="1"/>
    </xf>
    <xf numFmtId="49" fontId="28" fillId="38" borderId="0" xfId="0" applyNumberFormat="1" applyFont="1" applyFill="1" applyAlignment="1">
      <alignment vertical="center" shrinkToFit="1"/>
    </xf>
    <xf numFmtId="0" fontId="21" fillId="38" borderId="0" xfId="0" applyFont="1" applyFill="1" applyAlignment="1">
      <alignment horizontal="center" vertical="center" shrinkToFit="1"/>
    </xf>
    <xf numFmtId="49" fontId="29" fillId="38" borderId="0" xfId="0" applyNumberFormat="1" applyFont="1" applyFill="1" applyAlignment="1">
      <alignment horizontal="center" shrinkToFit="1"/>
    </xf>
    <xf numFmtId="49" fontId="21" fillId="38" borderId="0" xfId="0" applyNumberFormat="1" applyFont="1" applyFill="1" applyAlignment="1">
      <alignment vertical="center" shrinkToFit="1"/>
    </xf>
    <xf numFmtId="0" fontId="17" fillId="38" borderId="0" xfId="0" applyFont="1" applyFill="1" applyAlignment="1">
      <alignment horizontal="center" shrinkToFit="1"/>
    </xf>
    <xf numFmtId="49" fontId="0" fillId="0" borderId="0" xfId="0" applyNumberFormat="1" applyAlignment="1">
      <alignment vertical="center"/>
    </xf>
    <xf numFmtId="49" fontId="0" fillId="0" borderId="34" xfId="0" applyNumberFormat="1" applyBorder="1" applyAlignment="1">
      <alignment vertical="center"/>
    </xf>
    <xf numFmtId="49" fontId="28" fillId="41" borderId="0" xfId="0" applyNumberFormat="1" applyFont="1" applyFill="1" applyAlignment="1">
      <alignment vertical="center" shrinkToFit="1"/>
    </xf>
    <xf numFmtId="49" fontId="19" fillId="41" borderId="0" xfId="0" applyNumberFormat="1" applyFont="1" applyFill="1" applyAlignment="1">
      <alignment vertical="center"/>
    </xf>
    <xf numFmtId="49" fontId="18" fillId="41" borderId="0" xfId="0" applyNumberFormat="1" applyFont="1" applyFill="1" applyAlignment="1">
      <alignment horizontal="center" vertical="center"/>
    </xf>
    <xf numFmtId="49" fontId="22" fillId="41" borderId="0" xfId="0" applyNumberFormat="1" applyFont="1" applyFill="1" applyAlignment="1">
      <alignment vertical="center" shrinkToFit="1"/>
    </xf>
    <xf numFmtId="0" fontId="21" fillId="42" borderId="0" xfId="0" applyFont="1" applyFill="1" applyAlignment="1">
      <alignment vertical="center" shrinkToFit="1"/>
    </xf>
    <xf numFmtId="49" fontId="18" fillId="42" borderId="0" xfId="0" applyNumberFormat="1" applyFont="1" applyFill="1" applyAlignment="1">
      <alignment vertical="center" shrinkToFit="1"/>
    </xf>
    <xf numFmtId="0" fontId="31" fillId="42" borderId="0" xfId="0" applyFont="1" applyFill="1" applyAlignment="1">
      <alignment horizontal="center" vertical="center" shrinkToFit="1"/>
    </xf>
    <xf numFmtId="49" fontId="22" fillId="42" borderId="0" xfId="0" applyNumberFormat="1" applyFont="1" applyFill="1" applyAlignment="1">
      <alignment vertical="center" shrinkToFit="1"/>
    </xf>
    <xf numFmtId="49" fontId="21" fillId="42" borderId="0" xfId="0" applyNumberFormat="1" applyFont="1" applyFill="1" applyAlignment="1">
      <alignment vertical="center" shrinkToFit="1"/>
    </xf>
    <xf numFmtId="49" fontId="18" fillId="38" borderId="0" xfId="0" applyNumberFormat="1" applyFont="1" applyFill="1" applyAlignment="1">
      <alignment horizontal="distributed" vertical="center" shrinkToFit="1"/>
    </xf>
    <xf numFmtId="49" fontId="28" fillId="38" borderId="0" xfId="0" applyNumberFormat="1" applyFont="1" applyFill="1" applyAlignment="1">
      <alignment horizontal="distributed"/>
    </xf>
    <xf numFmtId="49" fontId="18" fillId="38" borderId="0" xfId="0" applyNumberFormat="1" applyFont="1" applyFill="1" applyAlignment="1">
      <alignment horizontal="center"/>
    </xf>
    <xf numFmtId="49" fontId="21" fillId="38" borderId="0" xfId="0" applyNumberFormat="1" applyFont="1" applyFill="1" applyAlignment="1">
      <alignment horizontal="center" shrinkToFit="1"/>
    </xf>
    <xf numFmtId="49" fontId="29" fillId="38" borderId="0" xfId="0" applyNumberFormat="1" applyFont="1" applyFill="1" applyAlignment="1">
      <alignment horizontal="right" shrinkToFit="1"/>
    </xf>
    <xf numFmtId="49" fontId="28" fillId="38" borderId="0" xfId="0" applyNumberFormat="1" applyFont="1" applyFill="1" applyAlignment="1">
      <alignment horizontal="right" vertical="center"/>
    </xf>
    <xf numFmtId="49" fontId="28" fillId="38" borderId="0" xfId="0" applyNumberFormat="1" applyFont="1" applyFill="1" applyAlignment="1">
      <alignment horizontal="distributed" vertical="center" wrapText="1" shrinkToFit="1"/>
    </xf>
    <xf numFmtId="0" fontId="29" fillId="38" borderId="0" xfId="0" applyFont="1" applyFill="1" applyAlignment="1">
      <alignment horizontal="center" shrinkToFit="1"/>
    </xf>
    <xf numFmtId="49" fontId="31" fillId="38" borderId="0" xfId="0" applyNumberFormat="1" applyFont="1" applyFill="1" applyAlignment="1">
      <alignment horizontal="center" vertical="center" shrinkToFit="1"/>
    </xf>
    <xf numFmtId="49" fontId="22" fillId="38" borderId="0" xfId="0" applyNumberFormat="1" applyFont="1" applyFill="1" applyAlignment="1">
      <alignment vertical="center" wrapText="1"/>
    </xf>
    <xf numFmtId="49" fontId="21" fillId="38" borderId="0" xfId="0" applyNumberFormat="1" applyFont="1" applyFill="1" applyAlignment="1">
      <alignment vertical="center"/>
    </xf>
    <xf numFmtId="49" fontId="21" fillId="38" borderId="0" xfId="0" applyNumberFormat="1" applyFont="1" applyFill="1" applyAlignment="1">
      <alignment horizontal="distributed" vertical="center"/>
    </xf>
    <xf numFmtId="49" fontId="50" fillId="40" borderId="0" xfId="0" applyNumberFormat="1" applyFont="1" applyFill="1" applyAlignment="1">
      <alignment vertical="center"/>
    </xf>
    <xf numFmtId="0" fontId="108" fillId="38" borderId="0" xfId="0" applyFont="1" applyFill="1"/>
    <xf numFmtId="0" fontId="108" fillId="38" borderId="0" xfId="0" applyFont="1" applyFill="1" applyAlignment="1">
      <alignment vertical="top"/>
    </xf>
    <xf numFmtId="49" fontId="37" fillId="43" borderId="0" xfId="0" applyNumberFormat="1" applyFont="1" applyFill="1" applyAlignment="1">
      <alignment vertical="center" shrinkToFit="1"/>
    </xf>
    <xf numFmtId="0" fontId="109" fillId="43" borderId="0" xfId="0" applyFont="1" applyFill="1" applyAlignment="1">
      <alignment horizontal="left" indent="1"/>
    </xf>
    <xf numFmtId="0" fontId="109" fillId="43" borderId="0" xfId="0" applyFont="1" applyFill="1"/>
    <xf numFmtId="0" fontId="109" fillId="43" borderId="0" xfId="0" applyFont="1" applyFill="1" applyAlignment="1">
      <alignment horizontal="left" vertical="top" indent="1"/>
    </xf>
    <xf numFmtId="0" fontId="109" fillId="43" borderId="0" xfId="0" applyFont="1" applyFill="1" applyAlignment="1">
      <alignment vertical="top"/>
    </xf>
    <xf numFmtId="22" fontId="16" fillId="38" borderId="0" xfId="0" applyNumberFormat="1" applyFont="1" applyFill="1" applyAlignment="1">
      <alignment horizontal="left" vertical="center" shrinkToFit="1"/>
    </xf>
    <xf numFmtId="14" fontId="16" fillId="38" borderId="0" xfId="0" applyNumberFormat="1" applyFont="1" applyFill="1" applyAlignment="1">
      <alignment horizontal="left" vertical="center" shrinkToFit="1"/>
    </xf>
    <xf numFmtId="49" fontId="11" fillId="41" borderId="0" xfId="0" applyNumberFormat="1" applyFont="1" applyFill="1" applyAlignment="1">
      <alignment horizontal="center" vertical="center"/>
    </xf>
    <xf numFmtId="176" fontId="11" fillId="41" borderId="180" xfId="34" applyNumberFormat="1" applyFont="1" applyFill="1" applyBorder="1" applyAlignment="1" applyProtection="1">
      <alignment horizontal="center" vertical="center"/>
    </xf>
    <xf numFmtId="176" fontId="11" fillId="41" borderId="181" xfId="34" applyNumberFormat="1" applyFont="1" applyFill="1" applyBorder="1" applyAlignment="1" applyProtection="1">
      <alignment horizontal="center" vertical="center"/>
    </xf>
    <xf numFmtId="49" fontId="22" fillId="41" borderId="0" xfId="0" applyNumberFormat="1" applyFont="1" applyFill="1" applyAlignment="1">
      <alignment horizontal="center" vertical="center"/>
    </xf>
    <xf numFmtId="0" fontId="11" fillId="41" borderId="0" xfId="46" applyFont="1" applyFill="1" applyAlignment="1">
      <alignment horizontal="center" vertical="center"/>
    </xf>
    <xf numFmtId="0" fontId="11" fillId="41" borderId="182" xfId="46" applyFont="1" applyFill="1" applyBorder="1" applyAlignment="1">
      <alignment horizontal="center" vertical="center"/>
    </xf>
    <xf numFmtId="0" fontId="11" fillId="41" borderId="183" xfId="46" applyFont="1" applyFill="1" applyBorder="1" applyAlignment="1">
      <alignment horizontal="center" vertical="center"/>
    </xf>
    <xf numFmtId="0" fontId="11" fillId="41" borderId="184" xfId="46" applyFont="1" applyFill="1" applyBorder="1" applyAlignment="1">
      <alignment horizontal="center" vertical="center"/>
    </xf>
    <xf numFmtId="0" fontId="55" fillId="26" borderId="0" xfId="46" applyFont="1" applyFill="1" applyAlignment="1">
      <alignment vertical="center" shrinkToFit="1"/>
    </xf>
    <xf numFmtId="0" fontId="0" fillId="0" borderId="0" xfId="46" applyFont="1" applyAlignment="1" applyProtection="1">
      <alignment horizontal="center" vertical="center" shrinkToFit="1"/>
      <protection locked="0"/>
    </xf>
    <xf numFmtId="0" fontId="2" fillId="0" borderId="185" xfId="46" applyBorder="1" applyAlignment="1" applyProtection="1">
      <alignment horizontal="center" vertical="center" shrinkToFit="1"/>
      <protection locked="0"/>
    </xf>
    <xf numFmtId="0" fontId="111" fillId="24" borderId="0" xfId="46" applyFont="1" applyFill="1">
      <alignment vertical="center"/>
    </xf>
    <xf numFmtId="0" fontId="11" fillId="41" borderId="0" xfId="0" applyFont="1" applyFill="1" applyAlignment="1">
      <alignment horizontal="center" vertical="center"/>
    </xf>
    <xf numFmtId="0" fontId="0" fillId="0" borderId="50" xfId="46" applyFont="1" applyBorder="1" applyAlignment="1" applyProtection="1">
      <alignment horizontal="center" vertical="center" shrinkToFit="1"/>
      <protection locked="0"/>
    </xf>
    <xf numFmtId="49" fontId="17" fillId="0" borderId="0" xfId="0" applyNumberFormat="1" applyFont="1" applyAlignment="1">
      <alignment vertical="center"/>
    </xf>
    <xf numFmtId="49" fontId="22" fillId="38" borderId="0" xfId="0" applyNumberFormat="1" applyFont="1" applyFill="1" applyAlignment="1">
      <alignment horizontal="center" vertical="center"/>
    </xf>
    <xf numFmtId="49" fontId="17" fillId="38" borderId="34" xfId="0" applyNumberFormat="1" applyFont="1" applyFill="1" applyBorder="1" applyAlignment="1">
      <alignment shrinkToFit="1"/>
    </xf>
    <xf numFmtId="49" fontId="17" fillId="38" borderId="36" xfId="0" applyNumberFormat="1" applyFont="1" applyFill="1" applyBorder="1" applyAlignment="1">
      <alignment shrinkToFit="1"/>
    </xf>
    <xf numFmtId="49" fontId="17" fillId="38" borderId="37" xfId="0" applyNumberFormat="1" applyFont="1" applyFill="1" applyBorder="1" applyAlignment="1">
      <alignment shrinkToFit="1"/>
    </xf>
    <xf numFmtId="49" fontId="17" fillId="38" borderId="0" xfId="0" applyNumberFormat="1" applyFont="1" applyFill="1"/>
    <xf numFmtId="49" fontId="29" fillId="38" borderId="36" xfId="0" applyNumberFormat="1" applyFont="1" applyFill="1" applyBorder="1" applyAlignment="1">
      <alignment vertical="center"/>
    </xf>
    <xf numFmtId="0" fontId="17" fillId="38" borderId="31" xfId="0" applyFont="1" applyFill="1" applyBorder="1" applyAlignment="1">
      <alignment vertical="center" wrapText="1" shrinkToFit="1"/>
    </xf>
    <xf numFmtId="0" fontId="17" fillId="38" borderId="32" xfId="0" applyFont="1" applyFill="1" applyBorder="1" applyAlignment="1">
      <alignment vertical="center" shrinkToFit="1"/>
    </xf>
    <xf numFmtId="0" fontId="19" fillId="38" borderId="31" xfId="0" applyFont="1" applyFill="1" applyBorder="1" applyAlignment="1">
      <alignment vertical="center" shrinkToFit="1"/>
    </xf>
    <xf numFmtId="0" fontId="19" fillId="38" borderId="32" xfId="0" applyFont="1" applyFill="1" applyBorder="1" applyAlignment="1">
      <alignment vertical="center" shrinkToFit="1"/>
    </xf>
    <xf numFmtId="0" fontId="19" fillId="38" borderId="33" xfId="0" applyFont="1" applyFill="1" applyBorder="1" applyAlignment="1">
      <alignment vertical="center" shrinkToFit="1"/>
    </xf>
    <xf numFmtId="0" fontId="17" fillId="38" borderId="26" xfId="0" applyFont="1" applyFill="1" applyBorder="1" applyAlignment="1">
      <alignment vertical="center" shrinkToFit="1"/>
    </xf>
    <xf numFmtId="0" fontId="17" fillId="38" borderId="36" xfId="0" applyFont="1" applyFill="1" applyBorder="1" applyAlignment="1">
      <alignment vertical="center" shrinkToFit="1"/>
    </xf>
    <xf numFmtId="0" fontId="29" fillId="38" borderId="26" xfId="0" applyFont="1" applyFill="1" applyBorder="1" applyAlignment="1">
      <alignment vertical="center"/>
    </xf>
    <xf numFmtId="0" fontId="29" fillId="38" borderId="36" xfId="0" applyFont="1" applyFill="1" applyBorder="1" applyAlignment="1">
      <alignment vertical="center"/>
    </xf>
    <xf numFmtId="0" fontId="29" fillId="38" borderId="37" xfId="0" applyFont="1" applyFill="1" applyBorder="1" applyAlignment="1">
      <alignment vertical="center"/>
    </xf>
    <xf numFmtId="0" fontId="51" fillId="0" borderId="0" xfId="0" applyFont="1" applyAlignment="1">
      <alignment vertical="center" shrinkToFit="1"/>
    </xf>
    <xf numFmtId="0" fontId="51" fillId="38" borderId="0" xfId="0" applyFont="1" applyFill="1" applyAlignment="1">
      <alignment vertical="center" shrinkToFit="1"/>
    </xf>
    <xf numFmtId="0" fontId="29" fillId="38" borderId="0" xfId="0" applyFont="1" applyFill="1" applyAlignment="1">
      <alignment vertical="center"/>
    </xf>
    <xf numFmtId="0" fontId="28" fillId="0" borderId="0" xfId="46" applyFont="1">
      <alignment vertical="center"/>
    </xf>
    <xf numFmtId="0" fontId="51" fillId="0" borderId="0" xfId="46" applyFont="1" applyAlignment="1" applyProtection="1">
      <alignment vertical="center" shrinkToFit="1"/>
      <protection locked="0"/>
    </xf>
    <xf numFmtId="0" fontId="28" fillId="38" borderId="0" xfId="46" applyFont="1" applyFill="1">
      <alignment vertical="center"/>
    </xf>
    <xf numFmtId="49" fontId="40" fillId="38" borderId="0" xfId="0" applyNumberFormat="1" applyFont="1" applyFill="1" applyAlignment="1">
      <alignment vertical="center" shrinkToFit="1"/>
    </xf>
    <xf numFmtId="49" fontId="40" fillId="38" borderId="36" xfId="0" applyNumberFormat="1" applyFont="1" applyFill="1" applyBorder="1" applyAlignment="1">
      <alignment vertical="center" shrinkToFit="1"/>
    </xf>
    <xf numFmtId="49" fontId="28" fillId="38" borderId="0" xfId="0" applyNumberFormat="1" applyFont="1" applyFill="1"/>
    <xf numFmtId="49" fontId="29" fillId="38" borderId="0" xfId="0" applyNumberFormat="1" applyFont="1" applyFill="1" applyAlignment="1">
      <alignment horizontal="center" vertical="center"/>
    </xf>
    <xf numFmtId="49" fontId="29" fillId="38" borderId="0" xfId="0" applyNumberFormat="1" applyFont="1" applyFill="1" applyAlignment="1">
      <alignment horizontal="left" vertical="center"/>
    </xf>
    <xf numFmtId="49" fontId="29" fillId="38" borderId="26" xfId="0" applyNumberFormat="1" applyFont="1" applyFill="1" applyBorder="1" applyAlignment="1">
      <alignment vertical="center"/>
    </xf>
    <xf numFmtId="0" fontId="18" fillId="38" borderId="36" xfId="0" applyFont="1" applyFill="1" applyBorder="1" applyAlignment="1">
      <alignment horizontal="center" vertical="center" shrinkToFit="1"/>
    </xf>
    <xf numFmtId="0" fontId="18" fillId="38" borderId="37" xfId="0" applyFont="1" applyFill="1" applyBorder="1" applyAlignment="1">
      <alignment horizontal="center" vertical="center" shrinkToFit="1"/>
    </xf>
    <xf numFmtId="49" fontId="8" fillId="41" borderId="0" xfId="0" applyNumberFormat="1" applyFont="1" applyFill="1" applyAlignment="1">
      <alignment horizontal="center" vertical="center" shrinkToFit="1"/>
    </xf>
    <xf numFmtId="0" fontId="0" fillId="44" borderId="0" xfId="0" applyFill="1"/>
    <xf numFmtId="0" fontId="0" fillId="38" borderId="0" xfId="0" applyFill="1" applyAlignment="1">
      <alignment vertical="center"/>
    </xf>
    <xf numFmtId="0" fontId="0" fillId="38" borderId="0" xfId="0" applyFill="1" applyAlignment="1">
      <alignment horizontal="right" vertical="center"/>
    </xf>
    <xf numFmtId="0" fontId="0" fillId="38" borderId="0" xfId="0" applyFill="1" applyAlignment="1">
      <alignment horizontal="center" vertical="center"/>
    </xf>
    <xf numFmtId="0" fontId="0" fillId="38" borderId="56" xfId="0" applyFill="1" applyBorder="1" applyAlignment="1">
      <alignment horizontal="center" vertical="center" shrinkToFit="1"/>
    </xf>
    <xf numFmtId="0" fontId="0" fillId="38" borderId="31" xfId="0" applyFill="1" applyBorder="1" applyAlignment="1">
      <alignment horizontal="center" vertical="center" shrinkToFit="1"/>
    </xf>
    <xf numFmtId="0" fontId="0" fillId="44" borderId="0" xfId="0" applyFill="1" applyAlignment="1">
      <alignment horizontal="center" vertical="center"/>
    </xf>
    <xf numFmtId="0" fontId="0" fillId="38" borderId="35" xfId="0" applyFill="1" applyBorder="1" applyAlignment="1" applyProtection="1">
      <alignment horizontal="center" vertical="center" shrinkToFit="1"/>
      <protection locked="0"/>
    </xf>
    <xf numFmtId="0" fontId="0" fillId="38" borderId="53" xfId="0" applyFill="1" applyBorder="1" applyAlignment="1" applyProtection="1">
      <alignment horizontal="center" vertical="center" shrinkToFit="1"/>
      <protection locked="0"/>
    </xf>
    <xf numFmtId="0" fontId="112" fillId="38" borderId="0" xfId="0" applyFont="1" applyFill="1" applyAlignment="1">
      <alignment vertical="center"/>
    </xf>
    <xf numFmtId="0" fontId="0" fillId="38" borderId="94" xfId="0" applyFill="1" applyBorder="1" applyAlignment="1" applyProtection="1">
      <alignment horizontal="center" vertical="center" shrinkToFit="1"/>
      <protection locked="0"/>
    </xf>
    <xf numFmtId="0" fontId="0" fillId="38" borderId="95" xfId="0" applyFill="1" applyBorder="1" applyAlignment="1" applyProtection="1">
      <alignment horizontal="center" vertical="center" shrinkToFit="1"/>
      <protection locked="0"/>
    </xf>
    <xf numFmtId="0" fontId="112" fillId="38" borderId="0" xfId="0" applyFont="1" applyFill="1" applyAlignment="1">
      <alignment horizontal="right" vertical="center"/>
    </xf>
    <xf numFmtId="0" fontId="113" fillId="44" borderId="0" xfId="0" applyFont="1" applyFill="1" applyAlignment="1">
      <alignment vertical="top" wrapText="1"/>
    </xf>
    <xf numFmtId="0" fontId="112" fillId="38" borderId="0" xfId="0" applyFont="1" applyFill="1" applyAlignment="1">
      <alignment horizontal="left" vertical="center"/>
    </xf>
    <xf numFmtId="0" fontId="112" fillId="38" borderId="0" xfId="0" applyFont="1" applyFill="1" applyAlignment="1">
      <alignment vertical="center" shrinkToFit="1"/>
    </xf>
    <xf numFmtId="58" fontId="0" fillId="38" borderId="35" xfId="0" applyNumberFormat="1" applyFill="1" applyBorder="1" applyAlignment="1" applyProtection="1">
      <alignment horizontal="center" vertical="center" shrinkToFit="1"/>
      <protection locked="0"/>
    </xf>
    <xf numFmtId="58" fontId="0" fillId="38" borderId="94" xfId="0" applyNumberFormat="1" applyFill="1" applyBorder="1" applyAlignment="1" applyProtection="1">
      <alignment horizontal="center" vertical="center" shrinkToFit="1"/>
      <protection locked="0"/>
    </xf>
    <xf numFmtId="0" fontId="112" fillId="38" borderId="96" xfId="0" applyFont="1" applyFill="1" applyBorder="1" applyAlignment="1">
      <alignment horizontal="center" vertical="center" shrinkToFit="1"/>
    </xf>
    <xf numFmtId="0" fontId="108" fillId="38" borderId="26" xfId="0" applyFont="1" applyFill="1" applyBorder="1" applyAlignment="1" applyProtection="1">
      <alignment horizontal="right" vertical="center" shrinkToFit="1"/>
      <protection locked="0"/>
    </xf>
    <xf numFmtId="0" fontId="112" fillId="38" borderId="37" xfId="0" applyFont="1" applyFill="1" applyBorder="1" applyAlignment="1">
      <alignment horizontal="right" vertical="center" shrinkToFit="1"/>
    </xf>
    <xf numFmtId="0" fontId="112" fillId="38" borderId="20" xfId="0" applyFont="1" applyFill="1" applyBorder="1" applyAlignment="1">
      <alignment vertical="center" shrinkToFit="1"/>
    </xf>
    <xf numFmtId="0" fontId="112" fillId="38" borderId="34" xfId="0" applyFont="1" applyFill="1" applyBorder="1" applyAlignment="1">
      <alignment vertical="center" shrinkToFit="1"/>
    </xf>
    <xf numFmtId="0" fontId="0" fillId="44" borderId="31" xfId="0" applyFill="1" applyBorder="1" applyAlignment="1">
      <alignment horizontal="left" indent="1"/>
    </xf>
    <xf numFmtId="0" fontId="0" fillId="44" borderId="32" xfId="0" applyFill="1" applyBorder="1"/>
    <xf numFmtId="0" fontId="0" fillId="44" borderId="33" xfId="0" applyFill="1" applyBorder="1"/>
    <xf numFmtId="0" fontId="108" fillId="44" borderId="26" xfId="0" applyFont="1" applyFill="1" applyBorder="1" applyAlignment="1">
      <alignment horizontal="left" vertical="top" indent="1"/>
    </xf>
    <xf numFmtId="0" fontId="108" fillId="44" borderId="36" xfId="0" applyFont="1" applyFill="1" applyBorder="1" applyAlignment="1">
      <alignment vertical="top"/>
    </xf>
    <xf numFmtId="0" fontId="108" fillId="44" borderId="37" xfId="0" applyFont="1" applyFill="1" applyBorder="1" applyAlignment="1">
      <alignment vertical="top"/>
    </xf>
    <xf numFmtId="0" fontId="28" fillId="38" borderId="0" xfId="0" applyFont="1" applyFill="1" applyAlignment="1">
      <alignment horizontal="center" vertical="center" shrinkToFit="1"/>
    </xf>
    <xf numFmtId="49" fontId="21" fillId="38" borderId="36" xfId="0" applyNumberFormat="1" applyFont="1" applyFill="1" applyBorder="1" applyAlignment="1">
      <alignment horizontal="center" vertical="center" shrinkToFit="1"/>
    </xf>
    <xf numFmtId="0" fontId="21" fillId="38" borderId="0" xfId="0" applyFont="1" applyFill="1" applyAlignment="1">
      <alignment shrinkToFit="1"/>
    </xf>
    <xf numFmtId="49" fontId="28" fillId="38" borderId="0" xfId="0" applyNumberFormat="1" applyFont="1" applyFill="1" applyAlignment="1">
      <alignment horizontal="center" vertical="center" shrinkToFit="1"/>
    </xf>
    <xf numFmtId="49" fontId="28" fillId="38" borderId="36" xfId="0" applyNumberFormat="1" applyFont="1" applyFill="1" applyBorder="1" applyAlignment="1">
      <alignment horizontal="center" vertical="center" shrinkToFit="1"/>
    </xf>
    <xf numFmtId="49" fontId="0" fillId="38" borderId="0" xfId="0" applyNumberFormat="1" applyFill="1" applyAlignment="1">
      <alignment vertical="top" wrapText="1"/>
    </xf>
    <xf numFmtId="0" fontId="19" fillId="38" borderId="0" xfId="0" applyFont="1" applyFill="1" applyAlignment="1">
      <alignment vertical="center" shrinkToFit="1"/>
    </xf>
    <xf numFmtId="49" fontId="28" fillId="0" borderId="0" xfId="0" applyNumberFormat="1" applyFont="1" applyAlignment="1">
      <alignment horizontal="center" vertical="center" shrinkToFit="1"/>
    </xf>
    <xf numFmtId="49" fontId="17" fillId="0" borderId="36" xfId="0" applyNumberFormat="1" applyFont="1" applyBorder="1" applyAlignment="1">
      <alignment shrinkToFit="1"/>
    </xf>
    <xf numFmtId="0" fontId="27" fillId="38" borderId="0" xfId="0" applyFont="1" applyFill="1" applyAlignment="1">
      <alignment vertical="center" shrinkToFit="1"/>
    </xf>
    <xf numFmtId="0" fontId="19" fillId="38" borderId="0" xfId="0" applyFont="1" applyFill="1" applyAlignment="1">
      <alignment shrinkToFit="1"/>
    </xf>
    <xf numFmtId="49" fontId="19" fillId="38" borderId="0" xfId="0" applyNumberFormat="1" applyFont="1" applyFill="1" applyAlignment="1">
      <alignment horizontal="center" vertical="center" shrinkToFit="1"/>
    </xf>
    <xf numFmtId="0" fontId="114" fillId="38" borderId="0" xfId="45" applyFont="1" applyFill="1" applyAlignment="1">
      <alignment vertical="center"/>
    </xf>
    <xf numFmtId="0" fontId="114" fillId="38" borderId="0" xfId="45" applyFont="1" applyFill="1" applyAlignment="1">
      <alignment vertical="center" wrapText="1"/>
    </xf>
    <xf numFmtId="49" fontId="19" fillId="38" borderId="0" xfId="0" applyNumberFormat="1" applyFont="1" applyFill="1"/>
    <xf numFmtId="0" fontId="114" fillId="38" borderId="36" xfId="45" applyFont="1" applyFill="1" applyBorder="1" applyAlignment="1">
      <alignment vertical="center" wrapText="1"/>
    </xf>
    <xf numFmtId="0" fontId="114" fillId="38" borderId="36" xfId="45" applyFont="1" applyFill="1" applyBorder="1" applyAlignment="1">
      <alignment vertical="center"/>
    </xf>
    <xf numFmtId="49" fontId="19" fillId="38" borderId="36" xfId="0" applyNumberFormat="1" applyFont="1" applyFill="1" applyBorder="1" applyAlignment="1">
      <alignment shrinkToFit="1"/>
    </xf>
    <xf numFmtId="49" fontId="19" fillId="38" borderId="0" xfId="0" applyNumberFormat="1" applyFont="1" applyFill="1" applyAlignment="1">
      <alignment vertical="center" wrapText="1" shrinkToFit="1"/>
    </xf>
    <xf numFmtId="0" fontId="11" fillId="38" borderId="20" xfId="0" applyFont="1" applyFill="1" applyBorder="1" applyAlignment="1">
      <alignment vertical="center"/>
    </xf>
    <xf numFmtId="0" fontId="11" fillId="38" borderId="0" xfId="0" applyFont="1" applyFill="1" applyAlignment="1">
      <alignment vertical="center"/>
    </xf>
    <xf numFmtId="0" fontId="11" fillId="38" borderId="34" xfId="0" applyFont="1" applyFill="1" applyBorder="1" applyAlignment="1">
      <alignment vertical="center"/>
    </xf>
    <xf numFmtId="49" fontId="0" fillId="38" borderId="0" xfId="0" applyNumberFormat="1" applyFill="1" applyAlignment="1">
      <alignment vertical="top"/>
    </xf>
    <xf numFmtId="0" fontId="22" fillId="45" borderId="0" xfId="0" applyFont="1" applyFill="1"/>
    <xf numFmtId="0" fontId="17" fillId="45" borderId="0" xfId="0" applyFont="1" applyFill="1"/>
    <xf numFmtId="0" fontId="22" fillId="38" borderId="20" xfId="0" applyFont="1" applyFill="1" applyBorder="1"/>
    <xf numFmtId="0" fontId="0" fillId="38" borderId="56" xfId="0" applyFill="1" applyBorder="1"/>
    <xf numFmtId="0" fontId="22" fillId="38" borderId="31" xfId="0" applyFont="1" applyFill="1" applyBorder="1"/>
    <xf numFmtId="0" fontId="115" fillId="38" borderId="55" xfId="0" applyFont="1" applyFill="1" applyBorder="1" applyAlignment="1">
      <alignment horizontal="center" vertical="center" shrinkToFit="1"/>
    </xf>
    <xf numFmtId="0" fontId="0" fillId="38" borderId="55" xfId="0" applyFill="1" applyBorder="1" applyAlignment="1">
      <alignment shrinkToFit="1"/>
    </xf>
    <xf numFmtId="0" fontId="115" fillId="38" borderId="96" xfId="0" applyFont="1" applyFill="1" applyBorder="1" applyAlignment="1">
      <alignment horizontal="center" vertical="center" shrinkToFit="1"/>
    </xf>
    <xf numFmtId="0" fontId="116" fillId="45" borderId="0" xfId="0" applyFont="1" applyFill="1"/>
    <xf numFmtId="0" fontId="117" fillId="45" borderId="0" xfId="0" applyFont="1" applyFill="1"/>
    <xf numFmtId="0" fontId="0" fillId="24" borderId="0" xfId="0" applyFill="1" applyAlignment="1">
      <alignment vertical="center"/>
    </xf>
    <xf numFmtId="0" fontId="123" fillId="44" borderId="0" xfId="48" applyFont="1" applyFill="1">
      <alignment vertical="center"/>
    </xf>
    <xf numFmtId="0" fontId="123" fillId="0" borderId="0" xfId="48" applyFont="1">
      <alignment vertical="center"/>
    </xf>
    <xf numFmtId="0" fontId="125" fillId="38" borderId="0" xfId="48" applyFont="1" applyFill="1">
      <alignment vertical="center"/>
    </xf>
    <xf numFmtId="0" fontId="125" fillId="38" borderId="0" xfId="48" applyFont="1" applyFill="1" applyAlignment="1">
      <alignment horizontal="center" vertical="center"/>
    </xf>
    <xf numFmtId="0" fontId="125" fillId="38" borderId="0" xfId="48" applyFont="1" applyFill="1" applyAlignment="1">
      <alignment vertical="center" shrinkToFit="1"/>
    </xf>
    <xf numFmtId="49" fontId="26" fillId="38" borderId="0" xfId="0" applyNumberFormat="1" applyFont="1" applyFill="1" applyAlignment="1">
      <alignment horizontal="distributed" vertical="center" shrinkToFit="1"/>
    </xf>
    <xf numFmtId="0" fontId="125" fillId="38" borderId="194" xfId="48" applyFont="1" applyFill="1" applyBorder="1" applyAlignment="1">
      <alignment horizontal="center" vertical="center"/>
    </xf>
    <xf numFmtId="49" fontId="127" fillId="25" borderId="0" xfId="0" applyNumberFormat="1" applyFont="1" applyFill="1" applyAlignment="1">
      <alignment vertical="center"/>
    </xf>
    <xf numFmtId="49" fontId="15" fillId="25" borderId="0" xfId="0" applyNumberFormat="1" applyFont="1" applyFill="1" applyAlignment="1">
      <alignment vertical="center" wrapText="1"/>
    </xf>
    <xf numFmtId="49" fontId="2" fillId="25" borderId="0" xfId="0" applyNumberFormat="1" applyFont="1" applyFill="1" applyAlignment="1">
      <alignment vertical="center"/>
    </xf>
    <xf numFmtId="49" fontId="55" fillId="26" borderId="186" xfId="0" applyNumberFormat="1" applyFont="1" applyFill="1" applyBorder="1" applyAlignment="1">
      <alignment horizontal="center" vertical="center" shrinkToFit="1"/>
    </xf>
    <xf numFmtId="49" fontId="55" fillId="26" borderId="187" xfId="0" applyNumberFormat="1" applyFont="1" applyFill="1" applyBorder="1" applyAlignment="1">
      <alignment horizontal="center" vertical="center" shrinkToFit="1"/>
    </xf>
    <xf numFmtId="49" fontId="0" fillId="0" borderId="77" xfId="0" applyNumberFormat="1" applyBorder="1" applyAlignment="1" applyProtection="1">
      <alignment horizontal="left" vertical="center"/>
      <protection locked="0"/>
    </xf>
    <xf numFmtId="49" fontId="0" fillId="0" borderId="98" xfId="0" applyNumberFormat="1" applyBorder="1" applyAlignment="1" applyProtection="1">
      <alignment horizontal="left" vertical="center"/>
      <protection locked="0"/>
    </xf>
    <xf numFmtId="49" fontId="0" fillId="0" borderId="72" xfId="0" applyNumberFormat="1" applyBorder="1" applyAlignment="1" applyProtection="1">
      <alignment vertical="center" shrinkToFit="1"/>
      <protection locked="0"/>
    </xf>
    <xf numFmtId="49" fontId="2" fillId="0" borderId="72" xfId="0" applyNumberFormat="1" applyFont="1" applyBorder="1" applyAlignment="1" applyProtection="1">
      <alignment vertical="center" shrinkToFit="1"/>
      <protection locked="0"/>
    </xf>
    <xf numFmtId="49" fontId="55" fillId="26" borderId="99" xfId="0" applyNumberFormat="1" applyFont="1" applyFill="1" applyBorder="1" applyAlignment="1">
      <alignment horizontal="center" vertical="center"/>
    </xf>
    <xf numFmtId="49" fontId="55" fillId="26" borderId="100" xfId="0" applyNumberFormat="1" applyFont="1" applyFill="1" applyBorder="1" applyAlignment="1">
      <alignment horizontal="center" vertical="center"/>
    </xf>
    <xf numFmtId="49" fontId="55" fillId="26" borderId="100" xfId="0" applyNumberFormat="1" applyFont="1" applyFill="1" applyBorder="1" applyAlignment="1">
      <alignment horizontal="center" vertical="center" wrapText="1"/>
    </xf>
    <xf numFmtId="49" fontId="55" fillId="26" borderId="22" xfId="0" applyNumberFormat="1" applyFont="1" applyFill="1" applyBorder="1" applyAlignment="1">
      <alignment horizontal="center" vertical="center"/>
    </xf>
    <xf numFmtId="49" fontId="55" fillId="26" borderId="101" xfId="0" applyNumberFormat="1" applyFont="1" applyFill="1" applyBorder="1" applyAlignment="1">
      <alignment horizontal="center" vertical="center"/>
    </xf>
    <xf numFmtId="49" fontId="55" fillId="26" borderId="102" xfId="0" applyNumberFormat="1" applyFont="1" applyFill="1" applyBorder="1" applyAlignment="1">
      <alignment horizontal="center" vertical="center"/>
    </xf>
    <xf numFmtId="49" fontId="0" fillId="0" borderId="69" xfId="0" applyNumberFormat="1" applyBorder="1" applyAlignment="1" applyProtection="1">
      <alignment vertical="center" shrinkToFit="1"/>
      <protection locked="0"/>
    </xf>
    <xf numFmtId="49" fontId="2" fillId="0" borderId="69" xfId="0" applyNumberFormat="1" applyFont="1" applyBorder="1" applyAlignment="1" applyProtection="1">
      <alignment vertical="center" shrinkToFit="1"/>
      <protection locked="0"/>
    </xf>
    <xf numFmtId="49" fontId="15" fillId="24" borderId="0" xfId="0" applyNumberFormat="1" applyFont="1" applyFill="1" applyAlignment="1">
      <alignment horizontal="center" vertical="center" shrinkToFit="1"/>
    </xf>
    <xf numFmtId="49" fontId="55" fillId="26" borderId="103" xfId="0" applyNumberFormat="1" applyFont="1" applyFill="1" applyBorder="1" applyAlignment="1">
      <alignment horizontal="center" vertical="center" shrinkToFit="1"/>
    </xf>
    <xf numFmtId="49" fontId="55" fillId="26" borderId="30" xfId="0" applyNumberFormat="1" applyFont="1" applyFill="1" applyBorder="1" applyAlignment="1">
      <alignment horizontal="center" vertical="center" shrinkToFit="1"/>
    </xf>
    <xf numFmtId="49" fontId="0" fillId="0" borderId="104" xfId="0" applyNumberFormat="1" applyBorder="1" applyAlignment="1" applyProtection="1">
      <alignment vertical="center"/>
      <protection locked="0"/>
    </xf>
    <xf numFmtId="49" fontId="0" fillId="0" borderId="105" xfId="0" applyNumberFormat="1" applyBorder="1" applyAlignment="1" applyProtection="1">
      <alignment vertical="center"/>
      <protection locked="0"/>
    </xf>
    <xf numFmtId="49" fontId="2" fillId="24" borderId="0" xfId="0" applyNumberFormat="1" applyFont="1" applyFill="1" applyAlignment="1">
      <alignment vertical="center"/>
    </xf>
    <xf numFmtId="49" fontId="2" fillId="24" borderId="34" xfId="0" applyNumberFormat="1" applyFont="1" applyFill="1" applyBorder="1" applyAlignment="1">
      <alignment vertical="center"/>
    </xf>
    <xf numFmtId="49" fontId="57" fillId="24" borderId="106" xfId="0" applyNumberFormat="1" applyFont="1" applyFill="1" applyBorder="1" applyAlignment="1">
      <alignment horizontal="center" vertical="center"/>
    </xf>
    <xf numFmtId="49" fontId="57" fillId="24" borderId="0" xfId="0" applyNumberFormat="1" applyFont="1" applyFill="1" applyAlignment="1">
      <alignment horizontal="center" vertical="center"/>
    </xf>
    <xf numFmtId="49" fontId="0" fillId="0" borderId="31" xfId="0" applyNumberFormat="1" applyBorder="1" applyAlignment="1" applyProtection="1">
      <alignment horizontal="center" vertical="center" shrinkToFit="1"/>
      <protection locked="0"/>
    </xf>
    <xf numFmtId="49" fontId="0" fillId="0" borderId="32" xfId="0" applyNumberFormat="1" applyBorder="1" applyAlignment="1" applyProtection="1">
      <alignment horizontal="center" vertical="center" shrinkToFit="1"/>
      <protection locked="0"/>
    </xf>
    <xf numFmtId="49" fontId="0" fillId="0" borderId="33" xfId="0" applyNumberFormat="1" applyBorder="1" applyAlignment="1" applyProtection="1">
      <alignment horizontal="center" vertical="center" shrinkToFit="1"/>
      <protection locked="0"/>
    </xf>
    <xf numFmtId="49" fontId="0" fillId="0" borderId="107" xfId="0" applyNumberFormat="1" applyBorder="1" applyAlignment="1" applyProtection="1">
      <alignment horizontal="center" vertical="center" shrinkToFit="1"/>
      <protection locked="0"/>
    </xf>
    <xf numFmtId="49" fontId="0" fillId="0" borderId="11" xfId="0" applyNumberFormat="1" applyBorder="1" applyAlignment="1" applyProtection="1">
      <alignment horizontal="center" vertical="center" shrinkToFit="1"/>
      <protection locked="0"/>
    </xf>
    <xf numFmtId="49" fontId="0" fillId="0" borderId="108" xfId="0" applyNumberFormat="1" applyBorder="1" applyAlignment="1" applyProtection="1">
      <alignment horizontal="center" vertical="center" shrinkToFit="1"/>
      <protection locked="0"/>
    </xf>
    <xf numFmtId="49" fontId="0" fillId="0" borderId="109" xfId="0" applyNumberFormat="1" applyBorder="1" applyAlignment="1" applyProtection="1">
      <alignment vertical="center"/>
      <protection locked="0"/>
    </xf>
    <xf numFmtId="49" fontId="0" fillId="0" borderId="110" xfId="0" applyNumberFormat="1" applyBorder="1" applyAlignment="1" applyProtection="1">
      <alignment vertical="center"/>
      <protection locked="0"/>
    </xf>
    <xf numFmtId="49" fontId="0" fillId="0" borderId="11" xfId="0" applyNumberFormat="1" applyBorder="1" applyAlignment="1" applyProtection="1">
      <alignment vertical="center"/>
      <protection locked="0"/>
    </xf>
    <xf numFmtId="49" fontId="0" fillId="0" borderId="108" xfId="0" applyNumberFormat="1" applyBorder="1" applyAlignment="1" applyProtection="1">
      <alignment vertical="center"/>
      <protection locked="0"/>
    </xf>
    <xf numFmtId="49" fontId="0" fillId="24" borderId="20" xfId="0" applyNumberFormat="1" applyFill="1" applyBorder="1" applyAlignment="1">
      <alignment vertical="center" wrapText="1"/>
    </xf>
    <xf numFmtId="49" fontId="0" fillId="24" borderId="0" xfId="0" applyNumberFormat="1" applyFill="1" applyAlignment="1">
      <alignment vertical="center" wrapText="1"/>
    </xf>
    <xf numFmtId="49" fontId="0" fillId="24" borderId="34" xfId="0" applyNumberFormat="1" applyFill="1" applyBorder="1" applyAlignment="1">
      <alignment vertical="center" wrapText="1"/>
    </xf>
    <xf numFmtId="49" fontId="55" fillId="26" borderId="188" xfId="0" applyNumberFormat="1" applyFont="1" applyFill="1" applyBorder="1" applyAlignment="1">
      <alignment horizontal="center" vertical="center" shrinkToFit="1"/>
    </xf>
    <xf numFmtId="49" fontId="55" fillId="26" borderId="189" xfId="0" applyNumberFormat="1" applyFont="1" applyFill="1" applyBorder="1" applyAlignment="1">
      <alignment horizontal="center" vertical="center" shrinkToFit="1"/>
    </xf>
    <xf numFmtId="49" fontId="55" fillId="26" borderId="73" xfId="0" applyNumberFormat="1" applyFont="1" applyFill="1" applyBorder="1" applyAlignment="1">
      <alignment horizontal="center" vertical="center" shrinkToFit="1"/>
    </xf>
    <xf numFmtId="49" fontId="55" fillId="26" borderId="113" xfId="0" applyNumberFormat="1" applyFont="1" applyFill="1" applyBorder="1" applyAlignment="1">
      <alignment horizontal="center" vertical="center" shrinkToFit="1"/>
    </xf>
    <xf numFmtId="49" fontId="64" fillId="26" borderId="111" xfId="0" applyNumberFormat="1" applyFont="1" applyFill="1" applyBorder="1" applyAlignment="1">
      <alignment horizontal="center" vertical="center" wrapText="1"/>
    </xf>
    <xf numFmtId="49" fontId="64" fillId="26" borderId="112" xfId="0" applyNumberFormat="1" applyFont="1" applyFill="1" applyBorder="1" applyAlignment="1">
      <alignment horizontal="center" vertical="center" wrapText="1"/>
    </xf>
    <xf numFmtId="49" fontId="64" fillId="26" borderId="26" xfId="0" applyNumberFormat="1" applyFont="1" applyFill="1" applyBorder="1" applyAlignment="1">
      <alignment horizontal="center" vertical="center" wrapText="1"/>
    </xf>
    <xf numFmtId="49" fontId="64" fillId="26" borderId="36" xfId="0" applyNumberFormat="1" applyFont="1" applyFill="1" applyBorder="1" applyAlignment="1">
      <alignment horizontal="center" vertical="center" wrapText="1"/>
    </xf>
    <xf numFmtId="49" fontId="55" fillId="26" borderId="97" xfId="0" applyNumberFormat="1" applyFont="1" applyFill="1" applyBorder="1" applyAlignment="1">
      <alignment horizontal="center" vertical="center"/>
    </xf>
    <xf numFmtId="49" fontId="55" fillId="26" borderId="23" xfId="0" applyNumberFormat="1" applyFont="1" applyFill="1" applyBorder="1" applyAlignment="1">
      <alignment horizontal="center" vertical="center"/>
    </xf>
    <xf numFmtId="49" fontId="64" fillId="26" borderId="103" xfId="0" applyNumberFormat="1" applyFont="1" applyFill="1" applyBorder="1" applyAlignment="1">
      <alignment horizontal="center" vertical="center" shrinkToFit="1"/>
    </xf>
    <xf numFmtId="49" fontId="64" fillId="26" borderId="25" xfId="0" applyNumberFormat="1" applyFont="1" applyFill="1" applyBorder="1" applyAlignment="1">
      <alignment horizontal="center" vertical="center" shrinkToFit="1"/>
    </xf>
    <xf numFmtId="49" fontId="0" fillId="0" borderId="31" xfId="0" applyNumberFormat="1" applyBorder="1" applyAlignment="1" applyProtection="1">
      <alignment vertical="center"/>
      <protection locked="0"/>
    </xf>
    <xf numFmtId="49" fontId="0" fillId="0" borderId="32" xfId="0" applyNumberFormat="1" applyBorder="1" applyAlignment="1" applyProtection="1">
      <alignment vertical="center"/>
      <protection locked="0"/>
    </xf>
    <xf numFmtId="49" fontId="0" fillId="0" borderId="33" xfId="0" applyNumberFormat="1" applyBorder="1" applyAlignment="1" applyProtection="1">
      <alignment vertical="center"/>
      <protection locked="0"/>
    </xf>
    <xf numFmtId="49" fontId="0" fillId="0" borderId="0" xfId="0" applyNumberFormat="1" applyAlignment="1" applyProtection="1">
      <alignment vertical="center"/>
      <protection locked="0"/>
    </xf>
    <xf numFmtId="49" fontId="0" fillId="0" borderId="34" xfId="0" applyNumberFormat="1" applyBorder="1" applyAlignment="1" applyProtection="1">
      <alignment vertical="center"/>
      <protection locked="0"/>
    </xf>
    <xf numFmtId="49" fontId="0" fillId="0" borderId="36" xfId="0" applyNumberFormat="1" applyBorder="1" applyAlignment="1" applyProtection="1">
      <alignment vertical="center"/>
      <protection locked="0"/>
    </xf>
    <xf numFmtId="49" fontId="0" fillId="0" borderId="37" xfId="0" applyNumberFormat="1" applyBorder="1" applyAlignment="1" applyProtection="1">
      <alignment vertical="center"/>
      <protection locked="0"/>
    </xf>
    <xf numFmtId="49" fontId="0" fillId="0" borderId="114" xfId="0" applyNumberFormat="1" applyBorder="1" applyAlignment="1" applyProtection="1">
      <alignment vertical="center"/>
      <protection locked="0"/>
    </xf>
    <xf numFmtId="49" fontId="0" fillId="0" borderId="115" xfId="0" applyNumberFormat="1" applyBorder="1" applyAlignment="1" applyProtection="1">
      <alignment vertical="center"/>
      <protection locked="0"/>
    </xf>
    <xf numFmtId="0" fontId="86" fillId="24" borderId="20" xfId="0" applyFont="1" applyFill="1" applyBorder="1" applyAlignment="1">
      <alignment horizontal="left" vertical="center" wrapText="1" indent="1"/>
    </xf>
    <xf numFmtId="0" fontId="86" fillId="24" borderId="0" xfId="0" applyFont="1" applyFill="1" applyAlignment="1">
      <alignment horizontal="left" vertical="center" indent="1"/>
    </xf>
    <xf numFmtId="0" fontId="86" fillId="24" borderId="34" xfId="0" applyFont="1" applyFill="1" applyBorder="1" applyAlignment="1">
      <alignment horizontal="left" vertical="center" indent="1"/>
    </xf>
    <xf numFmtId="0" fontId="86" fillId="24" borderId="20" xfId="0" applyFont="1" applyFill="1" applyBorder="1" applyAlignment="1">
      <alignment horizontal="left" vertical="center" indent="1"/>
    </xf>
    <xf numFmtId="49" fontId="50" fillId="40" borderId="20" xfId="0" applyNumberFormat="1" applyFont="1" applyFill="1" applyBorder="1" applyAlignment="1">
      <alignment horizontal="center" vertical="center" shrinkToFit="1"/>
    </xf>
    <xf numFmtId="49" fontId="50" fillId="40" borderId="0" xfId="0" applyNumberFormat="1" applyFont="1" applyFill="1" applyAlignment="1">
      <alignment horizontal="center" vertical="center" shrinkToFit="1"/>
    </xf>
    <xf numFmtId="49" fontId="8" fillId="25" borderId="20" xfId="0" applyNumberFormat="1" applyFont="1" applyFill="1" applyBorder="1" applyAlignment="1">
      <alignment horizontal="center" vertical="center"/>
    </xf>
    <xf numFmtId="49" fontId="8" fillId="25" borderId="0" xfId="0" applyNumberFormat="1" applyFont="1" applyFill="1" applyAlignment="1">
      <alignment horizontal="center" vertical="center"/>
    </xf>
    <xf numFmtId="49" fontId="8" fillId="25" borderId="34" xfId="0" applyNumberFormat="1" applyFont="1" applyFill="1" applyBorder="1" applyAlignment="1">
      <alignment horizontal="center" vertical="center"/>
    </xf>
    <xf numFmtId="49" fontId="8" fillId="25" borderId="26" xfId="0" applyNumberFormat="1" applyFont="1" applyFill="1" applyBorder="1" applyAlignment="1">
      <alignment horizontal="center" vertical="center"/>
    </xf>
    <xf numFmtId="49" fontId="8" fillId="25" borderId="36" xfId="0" applyNumberFormat="1" applyFont="1" applyFill="1" applyBorder="1" applyAlignment="1">
      <alignment horizontal="center" vertical="center"/>
    </xf>
    <xf numFmtId="49" fontId="8" fillId="25" borderId="37" xfId="0" applyNumberFormat="1" applyFont="1" applyFill="1" applyBorder="1" applyAlignment="1">
      <alignment horizontal="center" vertical="center"/>
    </xf>
    <xf numFmtId="49" fontId="8" fillId="25" borderId="31" xfId="0" applyNumberFormat="1" applyFont="1" applyFill="1" applyBorder="1" applyAlignment="1">
      <alignment horizontal="center" vertical="center"/>
    </xf>
    <xf numFmtId="49" fontId="8" fillId="25" borderId="32" xfId="0" applyNumberFormat="1" applyFont="1" applyFill="1" applyBorder="1" applyAlignment="1">
      <alignment horizontal="center" vertical="center"/>
    </xf>
    <xf numFmtId="49" fontId="8" fillId="25" borderId="33" xfId="0" applyNumberFormat="1" applyFont="1" applyFill="1" applyBorder="1" applyAlignment="1">
      <alignment horizontal="center" vertical="center"/>
    </xf>
    <xf numFmtId="0" fontId="22" fillId="38" borderId="35" xfId="0" applyFont="1" applyFill="1" applyBorder="1" applyAlignment="1" applyProtection="1">
      <alignment horizontal="center" vertical="center" shrinkToFit="1"/>
      <protection locked="0"/>
    </xf>
    <xf numFmtId="49" fontId="8" fillId="25" borderId="53" xfId="0" applyNumberFormat="1" applyFont="1" applyFill="1" applyBorder="1" applyAlignment="1">
      <alignment horizontal="center" vertical="center"/>
    </xf>
    <xf numFmtId="49" fontId="8" fillId="25" borderId="45" xfId="0" applyNumberFormat="1" applyFont="1" applyFill="1" applyBorder="1" applyAlignment="1">
      <alignment horizontal="center" vertical="center"/>
    </xf>
    <xf numFmtId="49" fontId="8" fillId="25" borderId="46" xfId="0" applyNumberFormat="1" applyFont="1" applyFill="1" applyBorder="1" applyAlignment="1">
      <alignment horizontal="center" vertical="center"/>
    </xf>
    <xf numFmtId="0" fontId="8" fillId="25" borderId="31" xfId="0" applyFont="1" applyFill="1" applyBorder="1" applyAlignment="1">
      <alignment horizontal="center" vertical="center"/>
    </xf>
    <xf numFmtId="0" fontId="8" fillId="25" borderId="32" xfId="0" applyFont="1" applyFill="1" applyBorder="1" applyAlignment="1">
      <alignment horizontal="center" vertical="center"/>
    </xf>
    <xf numFmtId="0" fontId="8" fillId="25" borderId="33" xfId="0" applyFont="1" applyFill="1" applyBorder="1" applyAlignment="1">
      <alignment horizontal="center" vertical="center"/>
    </xf>
    <xf numFmtId="0" fontId="40" fillId="25" borderId="36" xfId="0" applyFont="1" applyFill="1" applyBorder="1" applyAlignment="1">
      <alignment shrinkToFit="1"/>
    </xf>
    <xf numFmtId="49" fontId="18" fillId="25" borderId="53" xfId="0" applyNumberFormat="1" applyFont="1" applyFill="1" applyBorder="1" applyAlignment="1">
      <alignment horizontal="center" vertical="center" shrinkToFit="1"/>
    </xf>
    <xf numFmtId="49" fontId="18" fillId="25" borderId="45" xfId="0" applyNumberFormat="1" applyFont="1" applyFill="1" applyBorder="1" applyAlignment="1">
      <alignment horizontal="center" vertical="center" shrinkToFit="1"/>
    </xf>
    <xf numFmtId="49" fontId="18" fillId="25" borderId="46" xfId="0" applyNumberFormat="1" applyFont="1" applyFill="1" applyBorder="1" applyAlignment="1">
      <alignment horizontal="center" vertical="center" shrinkToFit="1"/>
    </xf>
    <xf numFmtId="49" fontId="28" fillId="38" borderId="0" xfId="0" applyNumberFormat="1" applyFont="1" applyFill="1" applyAlignment="1">
      <alignment horizontal="center"/>
    </xf>
    <xf numFmtId="177" fontId="28" fillId="25" borderId="0" xfId="0" applyNumberFormat="1" applyFont="1" applyFill="1" applyAlignment="1">
      <alignment vertical="center" shrinkToFit="1"/>
    </xf>
    <xf numFmtId="49" fontId="22" fillId="25" borderId="36" xfId="0" applyNumberFormat="1" applyFont="1" applyFill="1" applyBorder="1" applyAlignment="1" applyProtection="1">
      <alignment horizontal="center" shrinkToFit="1"/>
      <protection locked="0"/>
    </xf>
    <xf numFmtId="177" fontId="32" fillId="0" borderId="0" xfId="0" applyNumberFormat="1" applyFont="1" applyAlignment="1" applyProtection="1">
      <alignment vertical="center" shrinkToFit="1"/>
      <protection locked="0"/>
    </xf>
    <xf numFmtId="177" fontId="32" fillId="0" borderId="0" xfId="0" applyNumberFormat="1" applyFont="1" applyAlignment="1">
      <alignment horizontal="center" vertical="center" shrinkToFit="1"/>
    </xf>
    <xf numFmtId="49" fontId="19" fillId="25" borderId="0" xfId="0" applyNumberFormat="1" applyFont="1" applyFill="1" applyAlignment="1">
      <alignment horizontal="distributed" vertical="center" wrapText="1" shrinkToFit="1"/>
    </xf>
    <xf numFmtId="49" fontId="22" fillId="25" borderId="53" xfId="0" applyNumberFormat="1" applyFont="1" applyFill="1" applyBorder="1" applyAlignment="1">
      <alignment horizontal="center" vertical="center" shrinkToFit="1"/>
    </xf>
    <xf numFmtId="49" fontId="22" fillId="25" borderId="45" xfId="0" applyNumberFormat="1" applyFont="1" applyFill="1" applyBorder="1" applyAlignment="1">
      <alignment horizontal="center" vertical="center" shrinkToFit="1"/>
    </xf>
    <xf numFmtId="49" fontId="22" fillId="25" borderId="46" xfId="0" applyNumberFormat="1" applyFont="1" applyFill="1" applyBorder="1" applyAlignment="1">
      <alignment horizontal="center" vertical="center" shrinkToFit="1"/>
    </xf>
    <xf numFmtId="0" fontId="19" fillId="38" borderId="0" xfId="0" applyFont="1" applyFill="1" applyAlignment="1">
      <alignment vertical="center" shrinkToFit="1"/>
    </xf>
    <xf numFmtId="49" fontId="22" fillId="25" borderId="35" xfId="0" applyNumberFormat="1" applyFont="1" applyFill="1" applyBorder="1" applyAlignment="1">
      <alignment horizontal="center" vertical="center" shrinkToFit="1"/>
    </xf>
    <xf numFmtId="177" fontId="32" fillId="25" borderId="0" xfId="0" applyNumberFormat="1" applyFont="1" applyFill="1" applyAlignment="1">
      <alignment vertical="center" shrinkToFit="1"/>
    </xf>
    <xf numFmtId="0" fontId="22" fillId="25" borderId="36" xfId="0" applyFont="1" applyFill="1" applyBorder="1" applyAlignment="1" applyProtection="1">
      <alignment horizontal="center" shrinkToFit="1"/>
      <protection locked="0"/>
    </xf>
    <xf numFmtId="49" fontId="0" fillId="0" borderId="116" xfId="0" applyNumberFormat="1" applyBorder="1" applyAlignment="1">
      <alignment vertical="center" wrapText="1"/>
    </xf>
    <xf numFmtId="49" fontId="0" fillId="0" borderId="88" xfId="0" applyNumberFormat="1" applyBorder="1" applyAlignment="1">
      <alignment vertical="center"/>
    </xf>
    <xf numFmtId="49" fontId="0" fillId="0" borderId="91" xfId="0" applyNumberFormat="1" applyBorder="1" applyAlignment="1">
      <alignment vertical="center"/>
    </xf>
    <xf numFmtId="49" fontId="0" fillId="0" borderId="117" xfId="0" applyNumberFormat="1" applyBorder="1" applyAlignment="1">
      <alignment vertical="center"/>
    </xf>
    <xf numFmtId="49" fontId="0" fillId="0" borderId="0" xfId="0" applyNumberFormat="1" applyAlignment="1">
      <alignment vertical="center"/>
    </xf>
    <xf numFmtId="49" fontId="0" fillId="0" borderId="118" xfId="0" applyNumberFormat="1" applyBorder="1" applyAlignment="1">
      <alignment vertical="center"/>
    </xf>
    <xf numFmtId="49" fontId="0" fillId="0" borderId="119" xfId="0" applyNumberFormat="1" applyBorder="1" applyAlignment="1">
      <alignment vertical="center"/>
    </xf>
    <xf numFmtId="49" fontId="0" fillId="0" borderId="90" xfId="0" applyNumberFormat="1" applyBorder="1" applyAlignment="1">
      <alignment vertical="center"/>
    </xf>
    <xf numFmtId="49" fontId="0" fillId="0" borderId="76" xfId="0" applyNumberFormat="1" applyBorder="1" applyAlignment="1">
      <alignment vertical="center"/>
    </xf>
    <xf numFmtId="0" fontId="21" fillId="25" borderId="53" xfId="0" applyFont="1" applyFill="1" applyBorder="1" applyAlignment="1">
      <alignment horizontal="center" vertical="center" shrinkToFit="1"/>
    </xf>
    <xf numFmtId="0" fontId="21" fillId="25" borderId="45" xfId="0" applyFont="1" applyFill="1" applyBorder="1" applyAlignment="1">
      <alignment horizontal="center" vertical="center" shrinkToFit="1"/>
    </xf>
    <xf numFmtId="0" fontId="21" fillId="25" borderId="46" xfId="0" applyFont="1" applyFill="1" applyBorder="1" applyAlignment="1">
      <alignment horizontal="center" vertical="center" shrinkToFit="1"/>
    </xf>
    <xf numFmtId="0" fontId="22" fillId="25" borderId="53" xfId="0" applyFont="1" applyFill="1" applyBorder="1" applyAlignment="1" applyProtection="1">
      <alignment horizontal="center" vertical="center" shrinkToFit="1"/>
      <protection locked="0"/>
    </xf>
    <xf numFmtId="0" fontId="22" fillId="25" borderId="45" xfId="0" applyFont="1" applyFill="1" applyBorder="1" applyAlignment="1" applyProtection="1">
      <alignment horizontal="center" vertical="center" shrinkToFit="1"/>
      <protection locked="0"/>
    </xf>
    <xf numFmtId="0" fontId="22" fillId="25" borderId="46" xfId="0" applyFont="1" applyFill="1" applyBorder="1" applyAlignment="1" applyProtection="1">
      <alignment horizontal="center" vertical="center" shrinkToFit="1"/>
      <protection locked="0"/>
    </xf>
    <xf numFmtId="49" fontId="65" fillId="26" borderId="0" xfId="0" applyNumberFormat="1" applyFont="1" applyFill="1" applyAlignment="1">
      <alignment vertical="center" wrapText="1" shrinkToFit="1"/>
    </xf>
    <xf numFmtId="49" fontId="80" fillId="26" borderId="0" xfId="0" applyNumberFormat="1" applyFont="1" applyFill="1" applyAlignment="1">
      <alignment vertical="center" wrapText="1" shrinkToFit="1"/>
    </xf>
    <xf numFmtId="49" fontId="8" fillId="25" borderId="116" xfId="0" applyNumberFormat="1" applyFont="1" applyFill="1" applyBorder="1" applyAlignment="1">
      <alignment vertical="center" wrapText="1"/>
    </xf>
    <xf numFmtId="49" fontId="8" fillId="25" borderId="88" xfId="0" applyNumberFormat="1" applyFont="1" applyFill="1" applyBorder="1" applyAlignment="1">
      <alignment vertical="center" wrapText="1"/>
    </xf>
    <xf numFmtId="49" fontId="8" fillId="25" borderId="91" xfId="0" applyNumberFormat="1" applyFont="1" applyFill="1" applyBorder="1" applyAlignment="1">
      <alignment vertical="center" wrapText="1"/>
    </xf>
    <xf numFmtId="49" fontId="8" fillId="25" borderId="117" xfId="0" applyNumberFormat="1" applyFont="1" applyFill="1" applyBorder="1" applyAlignment="1">
      <alignment vertical="center" wrapText="1"/>
    </xf>
    <xf numFmtId="49" fontId="8" fillId="25" borderId="0" xfId="0" applyNumberFormat="1" applyFont="1" applyFill="1" applyAlignment="1">
      <alignment vertical="center" wrapText="1"/>
    </xf>
    <xf numFmtId="49" fontId="8" fillId="25" borderId="118" xfId="0" applyNumberFormat="1" applyFont="1" applyFill="1" applyBorder="1" applyAlignment="1">
      <alignment vertical="center" wrapText="1"/>
    </xf>
    <xf numFmtId="49" fontId="8" fillId="25" borderId="119" xfId="0" applyNumberFormat="1" applyFont="1" applyFill="1" applyBorder="1" applyAlignment="1">
      <alignment vertical="center" wrapText="1"/>
    </xf>
    <xf numFmtId="49" fontId="8" fillId="25" borderId="90" xfId="0" applyNumberFormat="1" applyFont="1" applyFill="1" applyBorder="1" applyAlignment="1">
      <alignment vertical="center" wrapText="1"/>
    </xf>
    <xf numFmtId="49" fontId="8" fillId="25" borderId="76" xfId="0" applyNumberFormat="1" applyFont="1" applyFill="1" applyBorder="1" applyAlignment="1">
      <alignment vertical="center" wrapText="1"/>
    </xf>
    <xf numFmtId="49" fontId="40" fillId="38" borderId="0" xfId="0" applyNumberFormat="1" applyFont="1" applyFill="1" applyAlignment="1">
      <alignment horizontal="center" vertical="center" shrinkToFit="1"/>
    </xf>
    <xf numFmtId="0" fontId="22" fillId="25" borderId="53" xfId="0" applyFont="1" applyFill="1" applyBorder="1" applyAlignment="1">
      <alignment horizontal="center" vertical="center" shrinkToFit="1"/>
    </xf>
    <xf numFmtId="0" fontId="22" fillId="25" borderId="45" xfId="0" applyFont="1" applyFill="1" applyBorder="1" applyAlignment="1">
      <alignment horizontal="center" vertical="center" shrinkToFit="1"/>
    </xf>
    <xf numFmtId="0" fontId="22" fillId="25" borderId="46" xfId="0" applyFont="1" applyFill="1" applyBorder="1" applyAlignment="1">
      <alignment horizontal="center" vertical="center" shrinkToFit="1"/>
    </xf>
    <xf numFmtId="49" fontId="40" fillId="25" borderId="0" xfId="0" applyNumberFormat="1" applyFont="1" applyFill="1" applyAlignment="1">
      <alignment horizontal="distributed" vertical="center" wrapText="1" shrinkToFit="1"/>
    </xf>
    <xf numFmtId="0" fontId="22" fillId="25" borderId="0" xfId="0" applyFont="1" applyFill="1" applyAlignment="1">
      <alignment horizontal="center" vertical="center" shrinkToFit="1"/>
    </xf>
    <xf numFmtId="49" fontId="40" fillId="0" borderId="0" xfId="0" applyNumberFormat="1" applyFont="1" applyAlignment="1" applyProtection="1">
      <alignment horizontal="center" vertical="center" shrinkToFit="1"/>
      <protection locked="0"/>
    </xf>
    <xf numFmtId="49" fontId="40" fillId="0" borderId="34" xfId="0" applyNumberFormat="1" applyFont="1" applyBorder="1" applyAlignment="1" applyProtection="1">
      <alignment horizontal="center" vertical="center" shrinkToFit="1"/>
      <protection locked="0"/>
    </xf>
    <xf numFmtId="49" fontId="40" fillId="0" borderId="36" xfId="0" applyNumberFormat="1" applyFont="1" applyBorder="1" applyAlignment="1">
      <alignment horizontal="center" vertical="center" shrinkToFit="1"/>
    </xf>
    <xf numFmtId="49" fontId="40" fillId="38" borderId="0" xfId="0" applyNumberFormat="1" applyFont="1" applyFill="1" applyAlignment="1">
      <alignment vertical="center" shrinkToFit="1"/>
    </xf>
    <xf numFmtId="49" fontId="40" fillId="25" borderId="0" xfId="0" applyNumberFormat="1" applyFont="1" applyFill="1" applyAlignment="1">
      <alignment vertical="center" wrapText="1" shrinkToFit="1"/>
    </xf>
    <xf numFmtId="49" fontId="22" fillId="0" borderId="0" xfId="0" applyNumberFormat="1" applyFont="1" applyAlignment="1" applyProtection="1">
      <alignment horizontal="right" vertical="center" shrinkToFit="1"/>
      <protection locked="0"/>
    </xf>
    <xf numFmtId="49" fontId="18" fillId="38" borderId="0" xfId="0" applyNumberFormat="1" applyFont="1" applyFill="1" applyAlignment="1">
      <alignment vertical="center" shrinkToFit="1"/>
    </xf>
    <xf numFmtId="0" fontId="22" fillId="25" borderId="31" xfId="0" applyFont="1" applyFill="1" applyBorder="1" applyAlignment="1">
      <alignment horizontal="center" vertical="center" shrinkToFit="1"/>
    </xf>
    <xf numFmtId="0" fontId="22" fillId="25" borderId="32" xfId="0" applyFont="1" applyFill="1" applyBorder="1" applyAlignment="1">
      <alignment horizontal="center" vertical="center" shrinkToFit="1"/>
    </xf>
    <xf numFmtId="0" fontId="22" fillId="25" borderId="33" xfId="0" applyFont="1" applyFill="1" applyBorder="1" applyAlignment="1">
      <alignment horizontal="center" vertical="center" shrinkToFit="1"/>
    </xf>
    <xf numFmtId="0" fontId="22" fillId="25" borderId="20" xfId="0" applyFont="1" applyFill="1" applyBorder="1" applyAlignment="1">
      <alignment horizontal="center" vertical="center" shrinkToFit="1"/>
    </xf>
    <xf numFmtId="0" fontId="22" fillId="25" borderId="34" xfId="0" applyFont="1" applyFill="1" applyBorder="1" applyAlignment="1">
      <alignment horizontal="center" vertical="center" shrinkToFit="1"/>
    </xf>
    <xf numFmtId="0" fontId="22" fillId="25" borderId="26" xfId="0" applyFont="1" applyFill="1" applyBorder="1" applyAlignment="1">
      <alignment horizontal="center" vertical="center" shrinkToFit="1"/>
    </xf>
    <xf numFmtId="0" fontId="22" fillId="25" borderId="36" xfId="0" applyFont="1" applyFill="1" applyBorder="1" applyAlignment="1">
      <alignment horizontal="center" vertical="center" shrinkToFit="1"/>
    </xf>
    <xf numFmtId="0" fontId="22" fillId="25" borderId="37" xfId="0" applyFont="1" applyFill="1" applyBorder="1" applyAlignment="1">
      <alignment horizontal="center" vertical="center" shrinkToFit="1"/>
    </xf>
    <xf numFmtId="49" fontId="22" fillId="25" borderId="31" xfId="0" applyNumberFormat="1" applyFont="1" applyFill="1" applyBorder="1" applyAlignment="1">
      <alignment horizontal="center" vertical="center" shrinkToFit="1"/>
    </xf>
    <xf numFmtId="49" fontId="22" fillId="38" borderId="32" xfId="0" applyNumberFormat="1" applyFont="1" applyFill="1" applyBorder="1" applyAlignment="1">
      <alignment horizontal="center" vertical="center" shrinkToFit="1"/>
    </xf>
    <xf numFmtId="49" fontId="22" fillId="25" borderId="33" xfId="0" applyNumberFormat="1" applyFont="1" applyFill="1" applyBorder="1" applyAlignment="1">
      <alignment horizontal="center" vertical="center" shrinkToFit="1"/>
    </xf>
    <xf numFmtId="49" fontId="22" fillId="25" borderId="20" xfId="0" applyNumberFormat="1" applyFont="1" applyFill="1" applyBorder="1" applyAlignment="1">
      <alignment horizontal="center" vertical="center" shrinkToFit="1"/>
    </xf>
    <xf numFmtId="49" fontId="22" fillId="38" borderId="0" xfId="0" applyNumberFormat="1" applyFont="1" applyFill="1" applyAlignment="1">
      <alignment horizontal="center" vertical="center" shrinkToFit="1"/>
    </xf>
    <xf numFmtId="49" fontId="22" fillId="25" borderId="34" xfId="0" applyNumberFormat="1" applyFont="1" applyFill="1" applyBorder="1" applyAlignment="1">
      <alignment horizontal="center" vertical="center" shrinkToFit="1"/>
    </xf>
    <xf numFmtId="49" fontId="22" fillId="25" borderId="26" xfId="0" applyNumberFormat="1" applyFont="1" applyFill="1" applyBorder="1" applyAlignment="1">
      <alignment horizontal="center" vertical="center" shrinkToFit="1"/>
    </xf>
    <xf numFmtId="49" fontId="22" fillId="38" borderId="36" xfId="0" applyNumberFormat="1" applyFont="1" applyFill="1" applyBorder="1" applyAlignment="1">
      <alignment horizontal="center" vertical="center" shrinkToFit="1"/>
    </xf>
    <xf numFmtId="49" fontId="22" fillId="25" borderId="37" xfId="0" applyNumberFormat="1" applyFont="1" applyFill="1" applyBorder="1" applyAlignment="1">
      <alignment horizontal="center" vertical="center" shrinkToFit="1"/>
    </xf>
    <xf numFmtId="49" fontId="40" fillId="25" borderId="32" xfId="0" applyNumberFormat="1" applyFont="1" applyFill="1" applyBorder="1" applyAlignment="1">
      <alignment horizontal="center" vertical="center" shrinkToFit="1"/>
    </xf>
    <xf numFmtId="49" fontId="19" fillId="25" borderId="0" xfId="0" applyNumberFormat="1" applyFont="1" applyFill="1" applyAlignment="1">
      <alignment horizontal="distributed" vertical="center" shrinkToFit="1"/>
    </xf>
    <xf numFmtId="0" fontId="40" fillId="25" borderId="0" xfId="0" applyFont="1" applyFill="1" applyAlignment="1">
      <alignment horizontal="right" vertical="top" shrinkToFit="1"/>
    </xf>
    <xf numFmtId="0" fontId="40" fillId="25" borderId="36" xfId="0" applyFont="1" applyFill="1" applyBorder="1" applyAlignment="1">
      <alignment horizontal="right" vertical="top" shrinkToFit="1"/>
    </xf>
    <xf numFmtId="49" fontId="40" fillId="25" borderId="34" xfId="0" applyNumberFormat="1" applyFont="1" applyFill="1" applyBorder="1" applyAlignment="1">
      <alignment horizontal="center" vertical="center" shrinkToFit="1"/>
    </xf>
    <xf numFmtId="49" fontId="19" fillId="0" borderId="36" xfId="0" applyNumberFormat="1" applyFont="1" applyBorder="1" applyAlignment="1">
      <alignment horizontal="center" vertical="center" shrinkToFit="1"/>
    </xf>
    <xf numFmtId="49" fontId="40" fillId="25" borderId="0" xfId="0" applyNumberFormat="1" applyFont="1" applyFill="1" applyAlignment="1">
      <alignment horizontal="right" vertical="top" wrapText="1" shrinkToFit="1"/>
    </xf>
    <xf numFmtId="49" fontId="40" fillId="25" borderId="36" xfId="0" applyNumberFormat="1" applyFont="1" applyFill="1" applyBorder="1" applyAlignment="1">
      <alignment horizontal="right" vertical="top" wrapText="1" shrinkToFit="1"/>
    </xf>
    <xf numFmtId="49" fontId="40" fillId="38" borderId="36" xfId="0" applyNumberFormat="1" applyFont="1" applyFill="1" applyBorder="1" applyAlignment="1">
      <alignment horizontal="center" vertical="center" shrinkToFit="1"/>
    </xf>
    <xf numFmtId="49" fontId="40" fillId="25" borderId="20" xfId="0" applyNumberFormat="1" applyFont="1" applyFill="1" applyBorder="1" applyAlignment="1">
      <alignment horizontal="right" vertical="center" wrapText="1" shrinkToFit="1"/>
    </xf>
    <xf numFmtId="49" fontId="40" fillId="25" borderId="0" xfId="0" applyNumberFormat="1" applyFont="1" applyFill="1" applyAlignment="1">
      <alignment horizontal="right" vertical="center" wrapText="1" shrinkToFit="1"/>
    </xf>
    <xf numFmtId="0" fontId="22" fillId="38" borderId="0" xfId="0" applyFont="1" applyFill="1" applyAlignment="1">
      <alignment vertical="center" shrinkToFit="1"/>
    </xf>
    <xf numFmtId="0" fontId="28" fillId="38" borderId="0" xfId="0" applyFont="1" applyFill="1" applyAlignment="1">
      <alignment vertical="center" shrinkToFit="1"/>
    </xf>
    <xf numFmtId="49" fontId="40" fillId="25" borderId="20" xfId="0" applyNumberFormat="1" applyFont="1" applyFill="1" applyBorder="1" applyAlignment="1">
      <alignment horizontal="center" vertical="center" shrinkToFit="1"/>
    </xf>
    <xf numFmtId="49" fontId="22" fillId="38" borderId="0" xfId="0" applyNumberFormat="1" applyFont="1" applyFill="1" applyAlignment="1">
      <alignment horizontal="right" vertical="center" shrinkToFit="1"/>
    </xf>
    <xf numFmtId="0" fontId="22" fillId="38" borderId="0" xfId="0" applyFont="1" applyFill="1" applyAlignment="1">
      <alignment horizontal="center" vertical="center" shrinkToFit="1"/>
    </xf>
    <xf numFmtId="0" fontId="22" fillId="38" borderId="36" xfId="0" applyFont="1" applyFill="1" applyBorder="1" applyAlignment="1">
      <alignment horizontal="center" vertical="center" shrinkToFit="1"/>
    </xf>
    <xf numFmtId="0" fontId="28" fillId="38" borderId="0" xfId="0" applyFont="1" applyFill="1" applyAlignment="1">
      <alignment horizontal="center" vertical="center" shrinkToFit="1"/>
    </xf>
    <xf numFmtId="0" fontId="28" fillId="38" borderId="36" xfId="0" applyFont="1" applyFill="1" applyBorder="1" applyAlignment="1">
      <alignment horizontal="center" vertical="center" shrinkToFit="1"/>
    </xf>
    <xf numFmtId="49" fontId="17" fillId="38" borderId="32" xfId="0" applyNumberFormat="1" applyFont="1" applyFill="1" applyBorder="1" applyAlignment="1">
      <alignment vertical="center" shrinkToFit="1"/>
    </xf>
    <xf numFmtId="49" fontId="17" fillId="38" borderId="0" xfId="0" applyNumberFormat="1" applyFont="1" applyFill="1" applyAlignment="1">
      <alignment vertical="center" shrinkToFit="1"/>
    </xf>
    <xf numFmtId="49" fontId="22" fillId="0" borderId="0" xfId="0" applyNumberFormat="1" applyFont="1" applyAlignment="1" applyProtection="1">
      <alignment horizontal="center" vertical="center" shrinkToFit="1"/>
      <protection locked="0"/>
    </xf>
    <xf numFmtId="49" fontId="77" fillId="38" borderId="0" xfId="0" applyNumberFormat="1" applyFont="1" applyFill="1" applyAlignment="1">
      <alignment horizontal="distributed" vertical="center" shrinkToFit="1"/>
    </xf>
    <xf numFmtId="0" fontId="27" fillId="38" borderId="0" xfId="0" applyFont="1" applyFill="1" applyAlignment="1">
      <alignment vertical="center" shrinkToFit="1"/>
    </xf>
    <xf numFmtId="0" fontId="21" fillId="38" borderId="0" xfId="0" applyFont="1" applyFill="1" applyAlignment="1">
      <alignment horizontal="distributed" vertical="center" shrinkToFit="1"/>
    </xf>
    <xf numFmtId="0" fontId="21" fillId="38" borderId="36" xfId="0" applyFont="1" applyFill="1" applyBorder="1" applyAlignment="1">
      <alignment horizontal="distributed" vertical="center" shrinkToFit="1"/>
    </xf>
    <xf numFmtId="49" fontId="21" fillId="38" borderId="0" xfId="0" applyNumberFormat="1" applyFont="1" applyFill="1" applyAlignment="1">
      <alignment horizontal="center" vertical="center" shrinkToFit="1"/>
    </xf>
    <xf numFmtId="49" fontId="21" fillId="38" borderId="36" xfId="0" applyNumberFormat="1" applyFont="1" applyFill="1" applyBorder="1" applyAlignment="1">
      <alignment horizontal="center" vertical="center" shrinkToFit="1"/>
    </xf>
    <xf numFmtId="49" fontId="40" fillId="25" borderId="32" xfId="0" applyNumberFormat="1" applyFont="1" applyFill="1" applyBorder="1" applyAlignment="1">
      <alignment horizontal="right" vertical="center" shrinkToFit="1"/>
    </xf>
    <xf numFmtId="0" fontId="118" fillId="25" borderId="0" xfId="0" applyFont="1" applyFill="1" applyAlignment="1">
      <alignment horizontal="center" vertical="center" shrinkToFit="1"/>
    </xf>
    <xf numFmtId="0" fontId="27" fillId="38" borderId="36" xfId="0" applyFont="1" applyFill="1" applyBorder="1" applyAlignment="1">
      <alignment vertical="center" shrinkToFit="1"/>
    </xf>
    <xf numFmtId="0" fontId="26" fillId="0" borderId="0" xfId="0" applyFont="1" applyAlignment="1">
      <alignment horizontal="center" vertical="center" shrinkToFit="1"/>
    </xf>
    <xf numFmtId="49" fontId="24" fillId="0" borderId="0" xfId="0" applyNumberFormat="1" applyFont="1" applyAlignment="1">
      <alignment horizontal="center" vertical="center" shrinkToFit="1"/>
    </xf>
    <xf numFmtId="0" fontId="28" fillId="0" borderId="0" xfId="0" applyFont="1" applyAlignment="1" applyProtection="1">
      <alignment horizontal="center" vertical="center" shrinkToFit="1"/>
      <protection locked="0"/>
    </xf>
    <xf numFmtId="49" fontId="40" fillId="0" borderId="0" xfId="0" applyNumberFormat="1" applyFont="1" applyAlignment="1" applyProtection="1">
      <alignment vertical="center" shrinkToFit="1"/>
      <protection locked="0"/>
    </xf>
    <xf numFmtId="49" fontId="17" fillId="25" borderId="0" xfId="0" applyNumberFormat="1" applyFont="1" applyFill="1" applyAlignment="1">
      <alignment horizontal="center" vertical="top" shrinkToFit="1"/>
    </xf>
    <xf numFmtId="49" fontId="17" fillId="25" borderId="0" xfId="0" applyNumberFormat="1" applyFont="1" applyFill="1" applyAlignment="1">
      <alignment horizontal="center" wrapText="1" shrinkToFit="1"/>
    </xf>
    <xf numFmtId="49" fontId="22" fillId="25" borderId="120" xfId="0" applyNumberFormat="1" applyFont="1" applyFill="1" applyBorder="1" applyAlignment="1">
      <alignment horizontal="center" vertical="center" shrinkToFit="1"/>
    </xf>
    <xf numFmtId="49" fontId="22" fillId="25" borderId="121" xfId="0" applyNumberFormat="1" applyFont="1" applyFill="1" applyBorder="1" applyAlignment="1">
      <alignment horizontal="center" vertical="center" shrinkToFit="1"/>
    </xf>
    <xf numFmtId="49" fontId="19" fillId="38" borderId="0" xfId="0" applyNumberFormat="1" applyFont="1" applyFill="1" applyAlignment="1">
      <alignment horizontal="center" vertical="center" shrinkToFit="1"/>
    </xf>
    <xf numFmtId="49" fontId="19" fillId="38" borderId="0" xfId="0" applyNumberFormat="1" applyFont="1" applyFill="1" applyAlignment="1">
      <alignment vertical="center" wrapText="1" shrinkToFit="1"/>
    </xf>
    <xf numFmtId="49" fontId="29" fillId="0" borderId="36" xfId="0" applyNumberFormat="1" applyFont="1" applyBorder="1" applyAlignment="1">
      <alignment horizontal="center" vertical="center" shrinkToFit="1"/>
    </xf>
    <xf numFmtId="49" fontId="12" fillId="24" borderId="0" xfId="0" applyNumberFormat="1" applyFont="1" applyFill="1" applyAlignment="1">
      <alignment horizontal="center" shrinkToFit="1"/>
    </xf>
    <xf numFmtId="49" fontId="48" fillId="24" borderId="0" xfId="0" applyNumberFormat="1" applyFont="1" applyFill="1" applyAlignment="1">
      <alignment horizontal="center" shrinkToFit="1"/>
    </xf>
    <xf numFmtId="49" fontId="40" fillId="25" borderId="20" xfId="0" applyNumberFormat="1" applyFont="1" applyFill="1" applyBorder="1" applyAlignment="1">
      <alignment horizontal="right" shrinkToFit="1"/>
    </xf>
    <xf numFmtId="49" fontId="40" fillId="25" borderId="0" xfId="0" applyNumberFormat="1" applyFont="1" applyFill="1" applyAlignment="1">
      <alignment horizontal="right" shrinkToFit="1"/>
    </xf>
    <xf numFmtId="49" fontId="11" fillId="41" borderId="34" xfId="0" applyNumberFormat="1" applyFont="1" applyFill="1" applyBorder="1" applyAlignment="1">
      <alignment horizontal="center" vertical="center"/>
    </xf>
    <xf numFmtId="49" fontId="19" fillId="25" borderId="0" xfId="0" applyNumberFormat="1" applyFont="1" applyFill="1" applyAlignment="1">
      <alignment horizontal="center" vertical="center" wrapText="1" shrinkToFit="1"/>
    </xf>
    <xf numFmtId="49" fontId="19" fillId="25" borderId="36" xfId="0" applyNumberFormat="1" applyFont="1" applyFill="1" applyBorder="1" applyAlignment="1">
      <alignment horizontal="center" vertical="center" wrapText="1" shrinkToFit="1"/>
    </xf>
    <xf numFmtId="49" fontId="65" fillId="26" borderId="0" xfId="0" applyNumberFormat="1" applyFont="1" applyFill="1" applyAlignment="1">
      <alignment horizontal="center" vertical="center" wrapText="1" shrinkToFit="1"/>
    </xf>
    <xf numFmtId="49" fontId="0" fillId="0" borderId="190" xfId="0" applyNumberFormat="1" applyBorder="1" applyAlignment="1">
      <alignment vertical="center"/>
    </xf>
    <xf numFmtId="49" fontId="0" fillId="0" borderId="191" xfId="0" applyNumberFormat="1" applyBorder="1" applyAlignment="1">
      <alignment vertical="center"/>
    </xf>
    <xf numFmtId="49" fontId="0" fillId="0" borderId="192" xfId="0" applyNumberFormat="1" applyBorder="1" applyAlignment="1">
      <alignment vertical="center"/>
    </xf>
    <xf numFmtId="49" fontId="22" fillId="38" borderId="0" xfId="0" applyNumberFormat="1" applyFont="1" applyFill="1" applyAlignment="1">
      <alignment vertical="center" shrinkToFit="1"/>
    </xf>
    <xf numFmtId="0" fontId="30" fillId="0" borderId="0" xfId="0" applyFont="1" applyAlignment="1" applyProtection="1">
      <alignment vertical="center" shrinkToFit="1"/>
      <protection locked="0"/>
    </xf>
    <xf numFmtId="0" fontId="30" fillId="38" borderId="0" xfId="0" applyFont="1" applyFill="1" applyAlignment="1">
      <alignment vertical="center" shrinkToFit="1"/>
    </xf>
    <xf numFmtId="49" fontId="87" fillId="24" borderId="0" xfId="0" applyNumberFormat="1" applyFont="1" applyFill="1" applyAlignment="1">
      <alignment horizontal="center" vertical="center"/>
    </xf>
    <xf numFmtId="49" fontId="19" fillId="38" borderId="0" xfId="0" applyNumberFormat="1" applyFont="1" applyFill="1" applyAlignment="1">
      <alignment vertical="center" shrinkToFit="1"/>
    </xf>
    <xf numFmtId="0" fontId="22" fillId="38" borderId="31" xfId="0" applyFont="1" applyFill="1" applyBorder="1" applyAlignment="1">
      <alignment horizontal="center" vertical="center" shrinkToFit="1"/>
    </xf>
    <xf numFmtId="0" fontId="22" fillId="38" borderId="32" xfId="0" applyFont="1" applyFill="1" applyBorder="1" applyAlignment="1">
      <alignment horizontal="center" vertical="center" shrinkToFit="1"/>
    </xf>
    <xf numFmtId="0" fontId="22" fillId="38" borderId="33" xfId="0" applyFont="1" applyFill="1" applyBorder="1" applyAlignment="1">
      <alignment horizontal="center" vertical="center" shrinkToFit="1"/>
    </xf>
    <xf numFmtId="0" fontId="22" fillId="38" borderId="20" xfId="0" applyFont="1" applyFill="1" applyBorder="1" applyAlignment="1">
      <alignment horizontal="center" vertical="center" shrinkToFit="1"/>
    </xf>
    <xf numFmtId="0" fontId="22" fillId="38" borderId="34" xfId="0" applyFont="1" applyFill="1" applyBorder="1" applyAlignment="1">
      <alignment horizontal="center" vertical="center" shrinkToFit="1"/>
    </xf>
    <xf numFmtId="0" fontId="22" fillId="38" borderId="26" xfId="0" applyFont="1" applyFill="1" applyBorder="1" applyAlignment="1">
      <alignment horizontal="center" vertical="center" shrinkToFit="1"/>
    </xf>
    <xf numFmtId="0" fontId="22" fillId="38" borderId="37" xfId="0" applyFont="1" applyFill="1" applyBorder="1" applyAlignment="1">
      <alignment horizontal="center" vertical="center" shrinkToFit="1"/>
    </xf>
    <xf numFmtId="49" fontId="77" fillId="38" borderId="0" xfId="0" applyNumberFormat="1" applyFont="1" applyFill="1" applyAlignment="1">
      <alignment horizontal="center" vertical="center" shrinkToFit="1"/>
    </xf>
    <xf numFmtId="0" fontId="28" fillId="0" borderId="36" xfId="0" applyFont="1" applyBorder="1" applyAlignment="1">
      <alignment horizontal="center" vertical="center" shrinkToFit="1"/>
    </xf>
    <xf numFmtId="177" fontId="18" fillId="25" borderId="0" xfId="0" applyNumberFormat="1" applyFont="1" applyFill="1" applyAlignment="1">
      <alignment vertical="center" shrinkToFit="1"/>
    </xf>
    <xf numFmtId="177" fontId="22" fillId="25" borderId="36" xfId="0" applyNumberFormat="1" applyFont="1" applyFill="1" applyBorder="1" applyAlignment="1" applyProtection="1">
      <alignment horizontal="left" indent="1" shrinkToFit="1"/>
      <protection locked="0"/>
    </xf>
    <xf numFmtId="0" fontId="21" fillId="38" borderId="0" xfId="0" applyFont="1" applyFill="1" applyAlignment="1" applyProtection="1">
      <alignment vertical="center" shrinkToFit="1"/>
      <protection locked="0"/>
    </xf>
    <xf numFmtId="177" fontId="32" fillId="25" borderId="0" xfId="0" applyNumberFormat="1" applyFont="1" applyFill="1" applyAlignment="1" applyProtection="1">
      <alignment vertical="center" shrinkToFit="1"/>
      <protection locked="0"/>
    </xf>
    <xf numFmtId="49" fontId="19" fillId="38" borderId="0" xfId="0" applyNumberFormat="1" applyFont="1" applyFill="1" applyAlignment="1">
      <alignment horizontal="center" vertical="center" wrapText="1" shrinkToFit="1"/>
    </xf>
    <xf numFmtId="49" fontId="19" fillId="38" borderId="36" xfId="0" applyNumberFormat="1" applyFont="1" applyFill="1" applyBorder="1" applyAlignment="1">
      <alignment horizontal="center" vertical="center" wrapText="1" shrinkToFit="1"/>
    </xf>
    <xf numFmtId="49" fontId="17" fillId="38" borderId="0" xfId="0" applyNumberFormat="1" applyFont="1" applyFill="1" applyAlignment="1">
      <alignment horizontal="center" vertical="top" shrinkToFit="1"/>
    </xf>
    <xf numFmtId="49" fontId="17" fillId="38" borderId="0" xfId="0" applyNumberFormat="1" applyFont="1" applyFill="1" applyAlignment="1">
      <alignment horizontal="center" wrapText="1" shrinkToFit="1"/>
    </xf>
    <xf numFmtId="49" fontId="40" fillId="38" borderId="20" xfId="0" applyNumberFormat="1" applyFont="1" applyFill="1" applyBorder="1" applyAlignment="1">
      <alignment horizontal="right" shrinkToFit="1"/>
    </xf>
    <xf numFmtId="49" fontId="40" fillId="38" borderId="0" xfId="0" applyNumberFormat="1" applyFont="1" applyFill="1" applyAlignment="1">
      <alignment horizontal="right" shrinkToFit="1"/>
    </xf>
    <xf numFmtId="49" fontId="40" fillId="38" borderId="34" xfId="0" applyNumberFormat="1" applyFont="1" applyFill="1" applyBorder="1" applyAlignment="1">
      <alignment horizontal="center" vertical="center" shrinkToFit="1"/>
    </xf>
    <xf numFmtId="49" fontId="40" fillId="38" borderId="0" xfId="0" applyNumberFormat="1" applyFont="1" applyFill="1" applyAlignment="1">
      <alignment horizontal="right" vertical="center" wrapText="1" shrinkToFit="1"/>
    </xf>
    <xf numFmtId="0" fontId="22" fillId="38" borderId="53" xfId="0" applyFont="1" applyFill="1" applyBorder="1" applyAlignment="1" applyProtection="1">
      <alignment horizontal="center" vertical="center" shrinkToFit="1"/>
      <protection locked="0"/>
    </xf>
    <xf numFmtId="0" fontId="22" fillId="38" borderId="45" xfId="0" applyFont="1" applyFill="1" applyBorder="1" applyAlignment="1" applyProtection="1">
      <alignment horizontal="center" vertical="center" shrinkToFit="1"/>
      <protection locked="0"/>
    </xf>
    <xf numFmtId="0" fontId="22" fillId="38" borderId="46" xfId="0" applyFont="1" applyFill="1" applyBorder="1" applyAlignment="1" applyProtection="1">
      <alignment horizontal="center" vertical="center" shrinkToFit="1"/>
      <protection locked="0"/>
    </xf>
    <xf numFmtId="0" fontId="40" fillId="38" borderId="0" xfId="0" applyFont="1" applyFill="1" applyAlignment="1">
      <alignment horizontal="right" vertical="top" shrinkToFit="1"/>
    </xf>
    <xf numFmtId="0" fontId="40" fillId="38" borderId="36" xfId="0" applyFont="1" applyFill="1" applyBorder="1" applyAlignment="1">
      <alignment horizontal="right" vertical="top" shrinkToFit="1"/>
    </xf>
    <xf numFmtId="49" fontId="40" fillId="38" borderId="20" xfId="0" applyNumberFormat="1" applyFont="1" applyFill="1" applyBorder="1" applyAlignment="1">
      <alignment horizontal="center" vertical="center" shrinkToFit="1"/>
    </xf>
    <xf numFmtId="0" fontId="21" fillId="38" borderId="36" xfId="0" applyFont="1" applyFill="1" applyBorder="1" applyAlignment="1" applyProtection="1">
      <alignment vertical="center" shrinkToFit="1"/>
      <protection locked="0"/>
    </xf>
    <xf numFmtId="49" fontId="19" fillId="38" borderId="0" xfId="0" applyNumberFormat="1" applyFont="1" applyFill="1" applyAlignment="1">
      <alignment horizontal="distributed" vertical="center" wrapText="1" shrinkToFit="1"/>
    </xf>
    <xf numFmtId="0" fontId="22" fillId="0" borderId="0" xfId="0" applyFont="1" applyAlignment="1">
      <alignment vertical="center" shrinkToFit="1"/>
    </xf>
    <xf numFmtId="0" fontId="118" fillId="38" borderId="0" xfId="0" applyFont="1" applyFill="1" applyAlignment="1">
      <alignment horizontal="center" vertical="center" shrinkToFit="1"/>
    </xf>
    <xf numFmtId="49" fontId="11" fillId="41" borderId="0" xfId="0" applyNumberFormat="1" applyFont="1" applyFill="1" applyAlignment="1">
      <alignment horizontal="center" vertical="center"/>
    </xf>
    <xf numFmtId="49" fontId="40" fillId="38" borderId="0" xfId="0" applyNumberFormat="1" applyFont="1" applyFill="1" applyAlignment="1">
      <alignment horizontal="right" vertical="top" wrapText="1" shrinkToFit="1"/>
    </xf>
    <xf numFmtId="49" fontId="40" fillId="38" borderId="36" xfId="0" applyNumberFormat="1" applyFont="1" applyFill="1" applyBorder="1" applyAlignment="1">
      <alignment horizontal="right" vertical="top" wrapText="1" shrinkToFit="1"/>
    </xf>
    <xf numFmtId="49" fontId="40" fillId="38" borderId="32" xfId="0" applyNumberFormat="1" applyFont="1" applyFill="1" applyBorder="1" applyAlignment="1">
      <alignment horizontal="right" vertical="center" shrinkToFit="1"/>
    </xf>
    <xf numFmtId="49" fontId="40" fillId="38" borderId="32" xfId="0" applyNumberFormat="1" applyFont="1" applyFill="1" applyBorder="1" applyAlignment="1">
      <alignment horizontal="center" vertical="center" shrinkToFit="1"/>
    </xf>
    <xf numFmtId="176" fontId="26" fillId="25" borderId="0" xfId="34" applyNumberFormat="1" applyFont="1" applyFill="1" applyBorder="1" applyAlignment="1" applyProtection="1">
      <alignment horizontal="distributed"/>
    </xf>
    <xf numFmtId="176" fontId="26" fillId="25" borderId="11" xfId="34" applyNumberFormat="1" applyFont="1" applyFill="1" applyBorder="1" applyAlignment="1" applyProtection="1"/>
    <xf numFmtId="176" fontId="26" fillId="25" borderId="114" xfId="34" applyNumberFormat="1" applyFont="1" applyFill="1" applyBorder="1" applyAlignment="1" applyProtection="1"/>
    <xf numFmtId="176" fontId="34" fillId="0" borderId="0" xfId="34" applyNumberFormat="1" applyFont="1" applyFill="1" applyAlignment="1" applyProtection="1">
      <alignment horizontal="left" indent="1" shrinkToFit="1"/>
      <protection locked="0"/>
    </xf>
    <xf numFmtId="176" fontId="26" fillId="25" borderId="0" xfId="34" applyNumberFormat="1" applyFont="1" applyFill="1" applyAlignment="1" applyProtection="1">
      <alignment shrinkToFit="1"/>
    </xf>
    <xf numFmtId="176" fontId="26" fillId="25" borderId="11" xfId="34" applyNumberFormat="1" applyFont="1" applyFill="1" applyBorder="1" applyAlignment="1" applyProtection="1">
      <alignment horizontal="center" shrinkToFit="1"/>
    </xf>
    <xf numFmtId="0" fontId="34" fillId="0" borderId="11" xfId="34" applyNumberFormat="1" applyFont="1" applyFill="1" applyBorder="1" applyAlignment="1" applyProtection="1">
      <alignment horizontal="left" indent="1" shrinkToFit="1"/>
    </xf>
    <xf numFmtId="176" fontId="26" fillId="25" borderId="0" xfId="34" applyNumberFormat="1" applyFont="1" applyFill="1" applyAlignment="1" applyProtection="1">
      <alignment horizontal="distributed"/>
    </xf>
    <xf numFmtId="176" fontId="84" fillId="27" borderId="0" xfId="34" applyNumberFormat="1" applyFont="1" applyFill="1" applyAlignment="1" applyProtection="1">
      <alignment vertical="center" wrapText="1"/>
    </xf>
    <xf numFmtId="176" fontId="84" fillId="27" borderId="0" xfId="34" applyNumberFormat="1" applyFont="1" applyFill="1" applyAlignment="1" applyProtection="1">
      <alignment vertical="center"/>
    </xf>
    <xf numFmtId="0" fontId="33" fillId="25" borderId="0" xfId="34" applyNumberFormat="1" applyFont="1" applyFill="1" applyAlignment="1" applyProtection="1">
      <alignment horizontal="center"/>
    </xf>
    <xf numFmtId="176" fontId="26" fillId="25" borderId="10" xfId="34" applyNumberFormat="1" applyFont="1" applyFill="1" applyBorder="1" applyAlignment="1" applyProtection="1"/>
    <xf numFmtId="176" fontId="37" fillId="25" borderId="0" xfId="34" applyNumberFormat="1" applyFont="1" applyFill="1" applyAlignment="1" applyProtection="1">
      <alignment horizontal="center"/>
    </xf>
    <xf numFmtId="0" fontId="28" fillId="38" borderId="0" xfId="0" applyFont="1" applyFill="1" applyAlignment="1">
      <alignment shrinkToFit="1"/>
    </xf>
    <xf numFmtId="49" fontId="16" fillId="25" borderId="116" xfId="0" applyNumberFormat="1" applyFont="1" applyFill="1" applyBorder="1" applyAlignment="1">
      <alignment vertical="center" wrapText="1" shrinkToFit="1"/>
    </xf>
    <xf numFmtId="49" fontId="16" fillId="25" borderId="88" xfId="0" applyNumberFormat="1" applyFont="1" applyFill="1" applyBorder="1" applyAlignment="1">
      <alignment vertical="center" wrapText="1" shrinkToFit="1"/>
    </xf>
    <xf numFmtId="49" fontId="16" fillId="25" borderId="91" xfId="0" applyNumberFormat="1" applyFont="1" applyFill="1" applyBorder="1" applyAlignment="1">
      <alignment vertical="center" wrapText="1" shrinkToFit="1"/>
    </xf>
    <xf numFmtId="49" fontId="16" fillId="25" borderId="119" xfId="0" applyNumberFormat="1" applyFont="1" applyFill="1" applyBorder="1" applyAlignment="1">
      <alignment vertical="center" wrapText="1" shrinkToFit="1"/>
    </xf>
    <xf numFmtId="49" fontId="16" fillId="25" borderId="90" xfId="0" applyNumberFormat="1" applyFont="1" applyFill="1" applyBorder="1" applyAlignment="1">
      <alignment vertical="center" wrapText="1" shrinkToFit="1"/>
    </xf>
    <xf numFmtId="49" fontId="16" fillId="25" borderId="76" xfId="0" applyNumberFormat="1" applyFont="1" applyFill="1" applyBorder="1" applyAlignment="1">
      <alignment vertical="center" wrapText="1" shrinkToFit="1"/>
    </xf>
    <xf numFmtId="49" fontId="119" fillId="42" borderId="0" xfId="0" applyNumberFormat="1" applyFont="1" applyFill="1" applyAlignment="1">
      <alignment vertical="center" wrapText="1"/>
    </xf>
    <xf numFmtId="0" fontId="21" fillId="38" borderId="53" xfId="0" applyFont="1" applyFill="1" applyBorder="1" applyAlignment="1">
      <alignment horizontal="center" vertical="center" shrinkToFit="1"/>
    </xf>
    <xf numFmtId="0" fontId="21" fillId="38" borderId="45" xfId="0" applyFont="1" applyFill="1" applyBorder="1" applyAlignment="1">
      <alignment horizontal="center" vertical="center" shrinkToFit="1"/>
    </xf>
    <xf numFmtId="0" fontId="21" fillId="38" borderId="46" xfId="0" applyFont="1" applyFill="1" applyBorder="1" applyAlignment="1">
      <alignment horizontal="center" vertical="center" shrinkToFit="1"/>
    </xf>
    <xf numFmtId="0" fontId="17" fillId="38" borderId="0" xfId="0" applyFont="1" applyFill="1" applyAlignment="1">
      <alignment horizontal="center" shrinkToFit="1"/>
    </xf>
    <xf numFmtId="49" fontId="21" fillId="38" borderId="20" xfId="0" applyNumberFormat="1" applyFont="1" applyFill="1" applyBorder="1" applyAlignment="1">
      <alignment horizontal="center" shrinkToFit="1"/>
    </xf>
    <xf numFmtId="49" fontId="21" fillId="38" borderId="34" xfId="0" applyNumberFormat="1" applyFont="1" applyFill="1" applyBorder="1" applyAlignment="1">
      <alignment horizontal="center" shrinkToFit="1"/>
    </xf>
    <xf numFmtId="0" fontId="21" fillId="38" borderId="53" xfId="0" applyFont="1" applyFill="1" applyBorder="1" applyAlignment="1" applyProtection="1">
      <alignment horizontal="center" vertical="center" shrinkToFit="1"/>
      <protection locked="0"/>
    </xf>
    <xf numFmtId="0" fontId="21" fillId="38" borderId="45" xfId="0" applyFont="1" applyFill="1" applyBorder="1" applyAlignment="1" applyProtection="1">
      <alignment horizontal="center" vertical="center" shrinkToFit="1"/>
      <protection locked="0"/>
    </xf>
    <xf numFmtId="0" fontId="21" fillId="38" borderId="46" xfId="0" applyFont="1" applyFill="1" applyBorder="1" applyAlignment="1" applyProtection="1">
      <alignment horizontal="center" vertical="center" shrinkToFit="1"/>
      <protection locked="0"/>
    </xf>
    <xf numFmtId="49" fontId="16" fillId="25" borderId="20" xfId="0" applyNumberFormat="1" applyFont="1" applyFill="1" applyBorder="1" applyAlignment="1">
      <alignment horizontal="center" vertical="center"/>
    </xf>
    <xf numFmtId="49" fontId="16" fillId="25" borderId="0" xfId="0" applyNumberFormat="1" applyFont="1" applyFill="1" applyAlignment="1">
      <alignment horizontal="center" vertical="center"/>
    </xf>
    <xf numFmtId="49" fontId="16" fillId="25" borderId="34" xfId="0" applyNumberFormat="1" applyFont="1" applyFill="1" applyBorder="1" applyAlignment="1">
      <alignment horizontal="center" vertical="center"/>
    </xf>
    <xf numFmtId="49" fontId="16" fillId="25" borderId="53" xfId="0" applyNumberFormat="1" applyFont="1" applyFill="1" applyBorder="1" applyAlignment="1">
      <alignment horizontal="center" vertical="center"/>
    </xf>
    <xf numFmtId="49" fontId="16" fillId="25" borderId="45" xfId="0" applyNumberFormat="1" applyFont="1" applyFill="1" applyBorder="1" applyAlignment="1">
      <alignment horizontal="center" vertical="center"/>
    </xf>
    <xf numFmtId="49" fontId="16" fillId="25" borderId="46" xfId="0" applyNumberFormat="1" applyFont="1" applyFill="1" applyBorder="1" applyAlignment="1">
      <alignment horizontal="center" vertical="center"/>
    </xf>
    <xf numFmtId="49" fontId="16" fillId="25" borderId="26" xfId="0" applyNumberFormat="1" applyFont="1" applyFill="1" applyBorder="1" applyAlignment="1">
      <alignment horizontal="center" vertical="center"/>
    </xf>
    <xf numFmtId="49" fontId="16" fillId="25" borderId="36" xfId="0" applyNumberFormat="1" applyFont="1" applyFill="1" applyBorder="1" applyAlignment="1">
      <alignment horizontal="center" vertical="center"/>
    </xf>
    <xf numFmtId="49" fontId="16" fillId="25" borderId="37" xfId="0" applyNumberFormat="1" applyFont="1" applyFill="1" applyBorder="1" applyAlignment="1">
      <alignment horizontal="center" vertical="center"/>
    </xf>
    <xf numFmtId="49" fontId="16" fillId="25" borderId="31" xfId="0" applyNumberFormat="1" applyFont="1" applyFill="1" applyBorder="1" applyAlignment="1">
      <alignment horizontal="center" vertical="center"/>
    </xf>
    <xf numFmtId="49" fontId="16" fillId="25" borderId="32" xfId="0" applyNumberFormat="1" applyFont="1" applyFill="1" applyBorder="1" applyAlignment="1">
      <alignment horizontal="center" vertical="center"/>
    </xf>
    <xf numFmtId="49" fontId="16" fillId="25" borderId="33" xfId="0" applyNumberFormat="1" applyFont="1" applyFill="1" applyBorder="1" applyAlignment="1">
      <alignment horizontal="center" vertical="center"/>
    </xf>
    <xf numFmtId="0" fontId="16" fillId="25" borderId="53" xfId="0" applyFont="1" applyFill="1" applyBorder="1" applyAlignment="1">
      <alignment horizontal="center" vertical="center"/>
    </xf>
    <xf numFmtId="0" fontId="16" fillId="25" borderId="45" xfId="0" applyFont="1" applyFill="1" applyBorder="1" applyAlignment="1">
      <alignment horizontal="center" vertical="center"/>
    </xf>
    <xf numFmtId="0" fontId="16" fillId="25" borderId="46" xfId="0" applyFont="1" applyFill="1" applyBorder="1" applyAlignment="1">
      <alignment horizontal="center" vertical="center"/>
    </xf>
    <xf numFmtId="0" fontId="16" fillId="25" borderId="31" xfId="0" applyFont="1" applyFill="1" applyBorder="1" applyAlignment="1">
      <alignment horizontal="center" vertical="center"/>
    </xf>
    <xf numFmtId="0" fontId="16" fillId="25" borderId="32" xfId="0" applyFont="1" applyFill="1" applyBorder="1" applyAlignment="1">
      <alignment horizontal="center" vertical="center"/>
    </xf>
    <xf numFmtId="0" fontId="16" fillId="25" borderId="33" xfId="0" applyFont="1" applyFill="1" applyBorder="1" applyAlignment="1">
      <alignment horizontal="center" vertical="center"/>
    </xf>
    <xf numFmtId="0" fontId="16" fillId="25" borderId="20" xfId="0" applyFont="1" applyFill="1" applyBorder="1" applyAlignment="1">
      <alignment horizontal="center" vertical="center"/>
    </xf>
    <xf numFmtId="0" fontId="16" fillId="25" borderId="0" xfId="0" applyFont="1" applyFill="1" applyAlignment="1">
      <alignment horizontal="center" vertical="center"/>
    </xf>
    <xf numFmtId="0" fontId="16" fillId="25" borderId="34" xfId="0" applyFont="1" applyFill="1" applyBorder="1" applyAlignment="1">
      <alignment horizontal="center" vertical="center"/>
    </xf>
    <xf numFmtId="0" fontId="21" fillId="38" borderId="0" xfId="0" applyFont="1" applyFill="1" applyAlignment="1">
      <alignment shrinkToFit="1"/>
    </xf>
    <xf numFmtId="49" fontId="28" fillId="40" borderId="0" xfId="0" applyNumberFormat="1" applyFont="1" applyFill="1" applyAlignment="1">
      <alignment vertical="center" shrinkToFit="1"/>
    </xf>
    <xf numFmtId="49" fontId="17" fillId="38" borderId="0" xfId="0" applyNumberFormat="1" applyFont="1" applyFill="1" applyAlignment="1">
      <alignment horizontal="center" shrinkToFit="1"/>
    </xf>
    <xf numFmtId="49" fontId="28" fillId="38" borderId="0" xfId="0" applyNumberFormat="1" applyFont="1" applyFill="1" applyAlignment="1">
      <alignment horizontal="distributed" vertical="center" wrapText="1" shrinkToFit="1"/>
    </xf>
    <xf numFmtId="49" fontId="18" fillId="25" borderId="122" xfId="0" applyNumberFormat="1" applyFont="1" applyFill="1" applyBorder="1" applyAlignment="1">
      <alignment horizontal="center" vertical="center" shrinkToFit="1"/>
    </xf>
    <xf numFmtId="49" fontId="18" fillId="25" borderId="123" xfId="0" applyNumberFormat="1" applyFont="1" applyFill="1" applyBorder="1" applyAlignment="1">
      <alignment horizontal="center" vertical="center" shrinkToFit="1"/>
    </xf>
    <xf numFmtId="49" fontId="18" fillId="25" borderId="124" xfId="0" applyNumberFormat="1" applyFont="1" applyFill="1" applyBorder="1" applyAlignment="1">
      <alignment horizontal="center" vertical="center" shrinkToFit="1"/>
    </xf>
    <xf numFmtId="49" fontId="21" fillId="38" borderId="53" xfId="0" applyNumberFormat="1" applyFont="1" applyFill="1" applyBorder="1" applyAlignment="1">
      <alignment horizontal="center" vertical="center" shrinkToFit="1"/>
    </xf>
    <xf numFmtId="49" fontId="21" fillId="38" borderId="45" xfId="0" applyNumberFormat="1" applyFont="1" applyFill="1" applyBorder="1" applyAlignment="1">
      <alignment horizontal="center" vertical="center" shrinkToFit="1"/>
    </xf>
    <xf numFmtId="49" fontId="21" fillId="38" borderId="46" xfId="0" applyNumberFormat="1" applyFont="1" applyFill="1" applyBorder="1" applyAlignment="1">
      <alignment horizontal="center" vertical="center" shrinkToFit="1"/>
    </xf>
    <xf numFmtId="49" fontId="28" fillId="38" borderId="0" xfId="0" applyNumberFormat="1" applyFont="1" applyFill="1" applyAlignment="1">
      <alignment horizontal="center" vertical="center" shrinkToFit="1"/>
    </xf>
    <xf numFmtId="49" fontId="28" fillId="38" borderId="0" xfId="0" applyNumberFormat="1" applyFont="1" applyFill="1" applyAlignment="1">
      <alignment horizontal="center" vertical="center" wrapText="1"/>
    </xf>
    <xf numFmtId="49" fontId="22" fillId="25" borderId="0" xfId="0" applyNumberFormat="1" applyFont="1" applyFill="1" applyAlignment="1">
      <alignment horizontal="right" shrinkToFit="1"/>
    </xf>
    <xf numFmtId="49" fontId="22" fillId="38" borderId="0" xfId="0" applyNumberFormat="1" applyFont="1" applyFill="1" applyAlignment="1">
      <alignment horizontal="left" shrinkToFit="1"/>
    </xf>
    <xf numFmtId="49" fontId="28" fillId="25" borderId="0" xfId="0" applyNumberFormat="1" applyFont="1" applyFill="1" applyAlignment="1">
      <alignment horizontal="distributed" vertical="center" shrinkToFit="1"/>
    </xf>
    <xf numFmtId="49" fontId="22" fillId="25" borderId="0" xfId="0" applyNumberFormat="1" applyFont="1" applyFill="1" applyAlignment="1">
      <alignment horizontal="center" shrinkToFit="1"/>
    </xf>
    <xf numFmtId="49" fontId="107" fillId="26" borderId="0" xfId="0" applyNumberFormat="1" applyFont="1" applyFill="1" applyAlignment="1">
      <alignment wrapText="1" shrinkToFit="1"/>
    </xf>
    <xf numFmtId="49" fontId="28" fillId="38" borderId="0" xfId="0" applyNumberFormat="1" applyFont="1" applyFill="1" applyAlignment="1">
      <alignment horizontal="distributed" vertical="center" shrinkToFit="1"/>
    </xf>
    <xf numFmtId="49" fontId="18" fillId="25" borderId="122" xfId="0" applyNumberFormat="1" applyFont="1" applyFill="1" applyBorder="1" applyAlignment="1">
      <alignment horizontal="center" vertical="center"/>
    </xf>
    <xf numFmtId="49" fontId="18" fillId="25" borderId="123" xfId="0" applyNumberFormat="1" applyFont="1" applyFill="1" applyBorder="1" applyAlignment="1">
      <alignment horizontal="center" vertical="center"/>
    </xf>
    <xf numFmtId="49" fontId="18" fillId="25" borderId="124" xfId="0" applyNumberFormat="1" applyFont="1" applyFill="1" applyBorder="1" applyAlignment="1">
      <alignment horizontal="center" vertical="center"/>
    </xf>
    <xf numFmtId="0" fontId="21" fillId="38" borderId="0" xfId="0" applyFont="1" applyFill="1" applyAlignment="1">
      <alignment horizontal="center" vertical="center" shrinkToFit="1"/>
    </xf>
    <xf numFmtId="49" fontId="17" fillId="25" borderId="109" xfId="0" applyNumberFormat="1" applyFont="1" applyFill="1" applyBorder="1" applyAlignment="1">
      <alignment horizontal="center" shrinkToFit="1"/>
    </xf>
    <xf numFmtId="0" fontId="31" fillId="38" borderId="53" xfId="0" applyFont="1" applyFill="1" applyBorder="1" applyAlignment="1">
      <alignment horizontal="center" vertical="center" shrinkToFit="1"/>
    </xf>
    <xf numFmtId="0" fontId="31" fillId="38" borderId="45" xfId="0" applyFont="1" applyFill="1" applyBorder="1" applyAlignment="1">
      <alignment horizontal="center" vertical="center" shrinkToFit="1"/>
    </xf>
    <xf numFmtId="0" fontId="31" fillId="38" borderId="46" xfId="0" applyFont="1" applyFill="1" applyBorder="1" applyAlignment="1">
      <alignment horizontal="center" vertical="center" shrinkToFit="1"/>
    </xf>
    <xf numFmtId="49" fontId="107" fillId="26" borderId="0" xfId="0" applyNumberFormat="1" applyFont="1" applyFill="1" applyAlignment="1">
      <alignment vertical="center" wrapText="1" shrinkToFit="1"/>
    </xf>
    <xf numFmtId="49" fontId="18" fillId="38" borderId="122" xfId="0" applyNumberFormat="1" applyFont="1" applyFill="1" applyBorder="1" applyAlignment="1">
      <alignment horizontal="center" vertical="center" shrinkToFit="1"/>
    </xf>
    <xf numFmtId="49" fontId="18" fillId="38" borderId="123" xfId="0" applyNumberFormat="1" applyFont="1" applyFill="1" applyBorder="1" applyAlignment="1">
      <alignment horizontal="center" vertical="center" shrinkToFit="1"/>
    </xf>
    <xf numFmtId="49" fontId="18" fillId="38" borderId="124" xfId="0" applyNumberFormat="1" applyFont="1" applyFill="1" applyBorder="1" applyAlignment="1">
      <alignment horizontal="center" vertical="center" shrinkToFit="1"/>
    </xf>
    <xf numFmtId="49" fontId="28" fillId="38" borderId="20" xfId="0" applyNumberFormat="1" applyFont="1" applyFill="1" applyBorder="1" applyAlignment="1">
      <alignment horizontal="center" vertical="center" shrinkToFit="1"/>
    </xf>
    <xf numFmtId="49" fontId="17" fillId="38" borderId="36" xfId="0" applyNumberFormat="1" applyFont="1" applyFill="1" applyBorder="1" applyAlignment="1">
      <alignment horizontal="center" shrinkToFit="1"/>
    </xf>
    <xf numFmtId="49" fontId="16" fillId="25" borderId="116" xfId="0" applyNumberFormat="1" applyFont="1" applyFill="1" applyBorder="1" applyAlignment="1">
      <alignment vertical="center" wrapText="1"/>
    </xf>
    <xf numFmtId="49" fontId="16" fillId="25" borderId="88" xfId="0" applyNumberFormat="1" applyFont="1" applyFill="1" applyBorder="1" applyAlignment="1">
      <alignment vertical="center" wrapText="1"/>
    </xf>
    <xf numFmtId="49" fontId="16" fillId="25" borderId="91" xfId="0" applyNumberFormat="1" applyFont="1" applyFill="1" applyBorder="1" applyAlignment="1">
      <alignment vertical="center" wrapText="1"/>
    </xf>
    <xf numFmtId="49" fontId="16" fillId="25" borderId="117" xfId="0" applyNumberFormat="1" applyFont="1" applyFill="1" applyBorder="1" applyAlignment="1">
      <alignment vertical="center" wrapText="1"/>
    </xf>
    <xf numFmtId="49" fontId="16" fillId="25" borderId="0" xfId="0" applyNumberFormat="1" applyFont="1" applyFill="1" applyAlignment="1">
      <alignment vertical="center" wrapText="1"/>
    </xf>
    <xf numFmtId="49" fontId="16" fillId="25" borderId="118" xfId="0" applyNumberFormat="1" applyFont="1" applyFill="1" applyBorder="1" applyAlignment="1">
      <alignment vertical="center" wrapText="1"/>
    </xf>
    <xf numFmtId="49" fontId="16" fillId="25" borderId="119" xfId="0" applyNumberFormat="1" applyFont="1" applyFill="1" applyBorder="1" applyAlignment="1">
      <alignment vertical="center" wrapText="1"/>
    </xf>
    <xf numFmtId="49" fontId="16" fillId="25" borderId="90" xfId="0" applyNumberFormat="1" applyFont="1" applyFill="1" applyBorder="1" applyAlignment="1">
      <alignment vertical="center" wrapText="1"/>
    </xf>
    <xf numFmtId="49" fontId="16" fillId="25" borderId="76" xfId="0" applyNumberFormat="1" applyFont="1" applyFill="1" applyBorder="1" applyAlignment="1">
      <alignment vertical="center" wrapText="1"/>
    </xf>
    <xf numFmtId="49" fontId="17" fillId="0" borderId="0" xfId="0" applyNumberFormat="1" applyFont="1" applyAlignment="1">
      <alignment horizontal="center" shrinkToFit="1"/>
    </xf>
    <xf numFmtId="0" fontId="28" fillId="38" borderId="120" xfId="0" applyFont="1" applyFill="1" applyBorder="1" applyAlignment="1">
      <alignment horizontal="center" vertical="center" shrinkToFit="1"/>
    </xf>
    <xf numFmtId="0" fontId="28" fillId="38" borderId="121" xfId="0" applyFont="1" applyFill="1" applyBorder="1" applyAlignment="1">
      <alignment horizontal="center" vertical="center" shrinkToFit="1"/>
    </xf>
    <xf numFmtId="49" fontId="28" fillId="25" borderId="0" xfId="0" applyNumberFormat="1" applyFont="1" applyFill="1" applyAlignment="1">
      <alignment horizontal="right" vertical="top" shrinkToFit="1"/>
    </xf>
    <xf numFmtId="0" fontId="28" fillId="25" borderId="120" xfId="0" applyFont="1" applyFill="1" applyBorder="1" applyAlignment="1">
      <alignment horizontal="right" vertical="top" shrinkToFit="1"/>
    </xf>
    <xf numFmtId="0" fontId="28" fillId="25" borderId="0" xfId="0" applyFont="1" applyFill="1" applyAlignment="1">
      <alignment horizontal="right" vertical="top" shrinkToFit="1"/>
    </xf>
    <xf numFmtId="49" fontId="28" fillId="38" borderId="120" xfId="0" applyNumberFormat="1" applyFont="1" applyFill="1" applyBorder="1" applyAlignment="1">
      <alignment horizontal="center" vertical="center" shrinkToFit="1"/>
    </xf>
    <xf numFmtId="49" fontId="17" fillId="25" borderId="11" xfId="0" applyNumberFormat="1" applyFont="1" applyFill="1" applyBorder="1" applyAlignment="1">
      <alignment horizontal="center" shrinkToFit="1"/>
    </xf>
    <xf numFmtId="49" fontId="28" fillId="0" borderId="0" xfId="0" applyNumberFormat="1" applyFont="1" applyAlignment="1" applyProtection="1">
      <alignment horizontal="right" vertical="center" shrinkToFit="1"/>
      <protection locked="0"/>
    </xf>
    <xf numFmtId="49" fontId="28" fillId="0" borderId="121" xfId="0" applyNumberFormat="1" applyFont="1" applyBorder="1" applyAlignment="1" applyProtection="1">
      <alignment horizontal="right" vertical="center" shrinkToFit="1"/>
      <protection locked="0"/>
    </xf>
    <xf numFmtId="0" fontId="21" fillId="25" borderId="31" xfId="0" applyFont="1" applyFill="1" applyBorder="1" applyAlignment="1">
      <alignment horizontal="center" vertical="center" shrinkToFit="1"/>
    </xf>
    <xf numFmtId="0" fontId="21" fillId="25" borderId="32" xfId="0" applyFont="1" applyFill="1" applyBorder="1" applyAlignment="1">
      <alignment horizontal="center" vertical="center" shrinkToFit="1"/>
    </xf>
    <xf numFmtId="0" fontId="21" fillId="25" borderId="33" xfId="0" applyFont="1" applyFill="1" applyBorder="1" applyAlignment="1">
      <alignment horizontal="center" vertical="center" shrinkToFit="1"/>
    </xf>
    <xf numFmtId="0" fontId="21" fillId="25" borderId="26" xfId="0" applyFont="1" applyFill="1" applyBorder="1" applyAlignment="1">
      <alignment horizontal="center" vertical="center" shrinkToFit="1"/>
    </xf>
    <xf numFmtId="0" fontId="21" fillId="25" borderId="36" xfId="0" applyFont="1" applyFill="1" applyBorder="1" applyAlignment="1">
      <alignment horizontal="center" vertical="center" shrinkToFit="1"/>
    </xf>
    <xf numFmtId="0" fontId="21" fillId="25" borderId="37" xfId="0" applyFont="1" applyFill="1" applyBorder="1" applyAlignment="1">
      <alignment horizontal="center" vertical="center" shrinkToFit="1"/>
    </xf>
    <xf numFmtId="49" fontId="28" fillId="25" borderId="120" xfId="0" applyNumberFormat="1" applyFont="1" applyFill="1" applyBorder="1" applyAlignment="1">
      <alignment horizontal="right" shrinkToFit="1"/>
    </xf>
    <xf numFmtId="0" fontId="28" fillId="25" borderId="0" xfId="0" applyFont="1" applyFill="1" applyAlignment="1">
      <alignment horizontal="right" shrinkToFit="1"/>
    </xf>
    <xf numFmtId="49" fontId="28" fillId="25" borderId="0" xfId="0" applyNumberFormat="1" applyFont="1" applyFill="1" applyAlignment="1">
      <alignment horizontal="center" shrinkToFit="1"/>
    </xf>
    <xf numFmtId="49" fontId="28" fillId="25" borderId="0" xfId="0" applyNumberFormat="1" applyFont="1" applyFill="1" applyAlignment="1">
      <alignment horizontal="center" vertical="top" shrinkToFit="1"/>
    </xf>
    <xf numFmtId="49" fontId="18" fillId="25" borderId="125" xfId="0" applyNumberFormat="1" applyFont="1" applyFill="1" applyBorder="1" applyAlignment="1">
      <alignment horizontal="center" vertical="center" shrinkToFit="1"/>
    </xf>
    <xf numFmtId="49" fontId="18" fillId="25" borderId="126" xfId="0" applyNumberFormat="1" applyFont="1" applyFill="1" applyBorder="1" applyAlignment="1">
      <alignment horizontal="center" vertical="center" shrinkToFit="1"/>
    </xf>
    <xf numFmtId="49" fontId="18" fillId="25" borderId="127" xfId="0" applyNumberFormat="1" applyFont="1" applyFill="1" applyBorder="1" applyAlignment="1">
      <alignment horizontal="center" vertical="center" shrinkToFit="1"/>
    </xf>
    <xf numFmtId="49" fontId="18" fillId="25" borderId="128" xfId="0" applyNumberFormat="1" applyFont="1" applyFill="1" applyBorder="1" applyAlignment="1">
      <alignment horizontal="center" vertical="center" shrinkToFit="1"/>
    </xf>
    <xf numFmtId="49" fontId="18" fillId="25" borderId="129" xfId="0" applyNumberFormat="1" applyFont="1" applyFill="1" applyBorder="1" applyAlignment="1">
      <alignment horizontal="center" vertical="center" shrinkToFit="1"/>
    </xf>
    <xf numFmtId="49" fontId="18" fillId="25" borderId="130" xfId="0" applyNumberFormat="1" applyFont="1" applyFill="1" applyBorder="1" applyAlignment="1">
      <alignment horizontal="center" vertical="center" shrinkToFit="1"/>
    </xf>
    <xf numFmtId="49" fontId="21" fillId="25" borderId="31" xfId="0" applyNumberFormat="1" applyFont="1" applyFill="1" applyBorder="1" applyAlignment="1">
      <alignment horizontal="center" vertical="center" shrinkToFit="1"/>
    </xf>
    <xf numFmtId="49" fontId="21" fillId="25" borderId="32" xfId="0" applyNumberFormat="1" applyFont="1" applyFill="1" applyBorder="1" applyAlignment="1">
      <alignment horizontal="center" vertical="center" shrinkToFit="1"/>
    </xf>
    <xf numFmtId="49" fontId="21" fillId="25" borderId="33" xfId="0" applyNumberFormat="1" applyFont="1" applyFill="1" applyBorder="1" applyAlignment="1">
      <alignment horizontal="center" vertical="center" shrinkToFit="1"/>
    </xf>
    <xf numFmtId="49" fontId="21" fillId="25" borderId="26" xfId="0" applyNumberFormat="1" applyFont="1" applyFill="1" applyBorder="1" applyAlignment="1">
      <alignment horizontal="center" vertical="center" shrinkToFit="1"/>
    </xf>
    <xf numFmtId="49" fontId="21" fillId="25" borderId="37" xfId="0" applyNumberFormat="1" applyFont="1" applyFill="1" applyBorder="1" applyAlignment="1">
      <alignment horizontal="center" vertical="center" shrinkToFit="1"/>
    </xf>
    <xf numFmtId="49" fontId="28" fillId="25" borderId="0" xfId="0" applyNumberFormat="1" applyFont="1" applyFill="1" applyAlignment="1">
      <alignment horizontal="right" shrinkToFit="1"/>
    </xf>
    <xf numFmtId="49" fontId="28" fillId="25" borderId="34" xfId="0" applyNumberFormat="1" applyFont="1" applyFill="1" applyBorder="1" applyAlignment="1">
      <alignment horizontal="center" vertical="center" shrinkToFit="1"/>
    </xf>
    <xf numFmtId="49" fontId="28" fillId="0" borderId="0" xfId="0" applyNumberFormat="1" applyFont="1" applyAlignment="1">
      <alignment vertical="center" shrinkToFit="1"/>
    </xf>
    <xf numFmtId="49" fontId="28" fillId="38" borderId="0" xfId="0" applyNumberFormat="1" applyFont="1" applyFill="1" applyAlignment="1">
      <alignment vertical="center" shrinkToFit="1"/>
    </xf>
    <xf numFmtId="49" fontId="17" fillId="38" borderId="0" xfId="0" applyNumberFormat="1" applyFont="1" applyFill="1" applyAlignment="1">
      <alignment horizontal="center" vertical="center" shrinkToFit="1"/>
    </xf>
    <xf numFmtId="49" fontId="16" fillId="0" borderId="116" xfId="0" applyNumberFormat="1" applyFont="1" applyBorder="1" applyAlignment="1">
      <alignment vertical="center" wrapText="1" shrinkToFit="1"/>
    </xf>
    <xf numFmtId="49" fontId="16" fillId="0" borderId="88" xfId="0" applyNumberFormat="1" applyFont="1" applyBorder="1" applyAlignment="1">
      <alignment vertical="center" wrapText="1" shrinkToFit="1"/>
    </xf>
    <xf numFmtId="49" fontId="16" fillId="0" borderId="91" xfId="0" applyNumberFormat="1" applyFont="1" applyBorder="1" applyAlignment="1">
      <alignment vertical="center" wrapText="1" shrinkToFit="1"/>
    </xf>
    <xf numFmtId="49" fontId="16" fillId="0" borderId="119" xfId="0" applyNumberFormat="1" applyFont="1" applyBorder="1" applyAlignment="1">
      <alignment vertical="center" wrapText="1" shrinkToFit="1"/>
    </xf>
    <xf numFmtId="49" fontId="16" fillId="0" borderId="90" xfId="0" applyNumberFormat="1" applyFont="1" applyBorder="1" applyAlignment="1">
      <alignment vertical="center" wrapText="1" shrinkToFit="1"/>
    </xf>
    <xf numFmtId="49" fontId="16" fillId="0" borderId="76" xfId="0" applyNumberFormat="1" applyFont="1" applyBorder="1" applyAlignment="1">
      <alignment vertical="center" wrapText="1" shrinkToFit="1"/>
    </xf>
    <xf numFmtId="0" fontId="21" fillId="0" borderId="0" xfId="0" applyFont="1" applyAlignment="1" applyProtection="1">
      <alignment horizontal="center" vertical="center" shrinkToFit="1"/>
      <protection locked="0"/>
    </xf>
    <xf numFmtId="49" fontId="22" fillId="41" borderId="0" xfId="0" applyNumberFormat="1" applyFont="1" applyFill="1" applyAlignment="1">
      <alignment horizontal="center" vertical="center"/>
    </xf>
    <xf numFmtId="49" fontId="18" fillId="0" borderId="0" xfId="0" applyNumberFormat="1" applyFont="1" applyAlignment="1">
      <alignment horizontal="center" vertical="center" shrinkToFit="1"/>
    </xf>
    <xf numFmtId="49" fontId="22" fillId="0" borderId="84" xfId="0" applyNumberFormat="1" applyFont="1" applyBorder="1" applyAlignment="1">
      <alignment horizontal="center" vertical="center" shrinkToFit="1"/>
    </xf>
    <xf numFmtId="49" fontId="29" fillId="0" borderId="0" xfId="0" applyNumberFormat="1" applyFont="1" applyAlignment="1">
      <alignment horizontal="center" shrinkToFit="1"/>
    </xf>
    <xf numFmtId="0" fontId="28" fillId="38" borderId="0" xfId="0" applyFont="1" applyFill="1" applyAlignment="1">
      <alignment horizontal="right" shrinkToFit="1"/>
    </xf>
    <xf numFmtId="0" fontId="60" fillId="38" borderId="0" xfId="0" applyFont="1" applyFill="1" applyAlignment="1">
      <alignment vertical="center" shrinkToFit="1"/>
    </xf>
    <xf numFmtId="0" fontId="60" fillId="38" borderId="36" xfId="0" applyFont="1" applyFill="1" applyBorder="1" applyAlignment="1">
      <alignment vertical="center" shrinkToFit="1"/>
    </xf>
    <xf numFmtId="49" fontId="21" fillId="0" borderId="0" xfId="0" applyNumberFormat="1" applyFont="1" applyAlignment="1" applyProtection="1">
      <alignment horizontal="right" vertical="center" shrinkToFit="1"/>
      <protection locked="0"/>
    </xf>
    <xf numFmtId="0" fontId="120" fillId="38" borderId="0" xfId="0" applyFont="1" applyFill="1" applyAlignment="1">
      <alignment vertical="center" wrapText="1"/>
    </xf>
    <xf numFmtId="49" fontId="26" fillId="0" borderId="0" xfId="0" applyNumberFormat="1" applyFont="1" applyAlignment="1">
      <alignment horizontal="center" vertical="center" shrinkToFit="1"/>
    </xf>
    <xf numFmtId="49" fontId="28" fillId="25" borderId="81" xfId="0" applyNumberFormat="1" applyFont="1" applyFill="1" applyBorder="1" applyAlignment="1">
      <alignment horizontal="distributed" vertical="center" shrinkToFit="1"/>
    </xf>
    <xf numFmtId="0" fontId="120" fillId="0" borderId="0" xfId="0" applyFont="1" applyAlignment="1">
      <alignment horizontal="center" vertical="center"/>
    </xf>
    <xf numFmtId="49" fontId="16" fillId="38" borderId="0" xfId="0" applyNumberFormat="1" applyFont="1" applyFill="1" applyAlignment="1">
      <alignment vertical="center" shrinkToFit="1"/>
    </xf>
    <xf numFmtId="0" fontId="54" fillId="38" borderId="0" xfId="0" applyFont="1" applyFill="1" applyAlignment="1">
      <alignment horizontal="distributed" vertical="center"/>
    </xf>
    <xf numFmtId="0" fontId="28" fillId="38" borderId="36" xfId="0" applyFont="1" applyFill="1" applyBorder="1" applyAlignment="1">
      <alignment vertical="center" shrinkToFit="1"/>
    </xf>
    <xf numFmtId="49" fontId="28" fillId="38" borderId="0" xfId="0" applyNumberFormat="1" applyFont="1" applyFill="1" applyAlignment="1">
      <alignment horizontal="center" shrinkToFit="1"/>
    </xf>
    <xf numFmtId="49" fontId="28" fillId="25" borderId="78" xfId="0" applyNumberFormat="1" applyFont="1" applyFill="1" applyBorder="1" applyAlignment="1">
      <alignment vertical="center" shrinkToFit="1"/>
    </xf>
    <xf numFmtId="49" fontId="28" fillId="25" borderId="79" xfId="0" applyNumberFormat="1" applyFont="1" applyFill="1" applyBorder="1" applyAlignment="1">
      <alignment vertical="center" shrinkToFit="1"/>
    </xf>
    <xf numFmtId="49" fontId="28" fillId="25" borderId="81" xfId="0" applyNumberFormat="1" applyFont="1" applyFill="1" applyBorder="1" applyAlignment="1">
      <alignment vertical="center" shrinkToFit="1"/>
    </xf>
    <xf numFmtId="49" fontId="28" fillId="25" borderId="79" xfId="0" applyNumberFormat="1" applyFont="1" applyFill="1" applyBorder="1" applyAlignment="1">
      <alignment horizontal="right" vertical="center" shrinkToFit="1"/>
    </xf>
    <xf numFmtId="49" fontId="28" fillId="25" borderId="0" xfId="0" applyNumberFormat="1" applyFont="1" applyFill="1" applyAlignment="1">
      <alignment horizontal="right" vertical="center" shrinkToFit="1"/>
    </xf>
    <xf numFmtId="49" fontId="19" fillId="25" borderId="79" xfId="0" applyNumberFormat="1" applyFont="1" applyFill="1" applyBorder="1" applyAlignment="1">
      <alignment vertical="center" shrinkToFit="1"/>
    </xf>
    <xf numFmtId="49" fontId="17" fillId="25" borderId="79" xfId="0" applyNumberFormat="1" applyFont="1" applyFill="1" applyBorder="1" applyAlignment="1">
      <alignment vertical="center" shrinkToFit="1"/>
    </xf>
    <xf numFmtId="49" fontId="22" fillId="25" borderId="53" xfId="0" applyNumberFormat="1" applyFont="1" applyFill="1" applyBorder="1" applyAlignment="1">
      <alignment horizontal="distributed" vertical="center"/>
    </xf>
    <xf numFmtId="49" fontId="22" fillId="25" borderId="45" xfId="0" applyNumberFormat="1" applyFont="1" applyFill="1" applyBorder="1" applyAlignment="1">
      <alignment horizontal="distributed" vertical="center"/>
    </xf>
    <xf numFmtId="49" fontId="22" fillId="25" borderId="46" xfId="0" applyNumberFormat="1" applyFont="1" applyFill="1" applyBorder="1" applyAlignment="1">
      <alignment horizontal="distributed" vertical="center"/>
    </xf>
    <xf numFmtId="49" fontId="28" fillId="25" borderId="20" xfId="0" applyNumberFormat="1" applyFont="1" applyFill="1" applyBorder="1" applyAlignment="1">
      <alignment horizontal="center" shrinkToFit="1"/>
    </xf>
    <xf numFmtId="49" fontId="28" fillId="25" borderId="34" xfId="0" applyNumberFormat="1" applyFont="1" applyFill="1" applyBorder="1" applyAlignment="1">
      <alignment horizontal="center" shrinkToFit="1"/>
    </xf>
    <xf numFmtId="0" fontId="42" fillId="25" borderId="36" xfId="0" quotePrefix="1" applyFont="1" applyFill="1" applyBorder="1" applyAlignment="1">
      <alignment vertical="top"/>
    </xf>
    <xf numFmtId="0" fontId="42" fillId="25" borderId="36" xfId="0" applyFont="1" applyFill="1" applyBorder="1" applyAlignment="1">
      <alignment vertical="top"/>
    </xf>
    <xf numFmtId="0" fontId="21" fillId="25" borderId="131" xfId="0" applyFont="1" applyFill="1" applyBorder="1" applyAlignment="1" applyProtection="1">
      <alignment horizontal="center" vertical="center" shrinkToFit="1"/>
      <protection locked="0"/>
    </xf>
    <xf numFmtId="0" fontId="21" fillId="25" borderId="132" xfId="0" applyFont="1" applyFill="1" applyBorder="1" applyAlignment="1" applyProtection="1">
      <alignment horizontal="center" vertical="center" shrinkToFit="1"/>
      <protection locked="0"/>
    </xf>
    <xf numFmtId="0" fontId="21" fillId="25" borderId="133" xfId="0" applyFont="1" applyFill="1" applyBorder="1" applyAlignment="1" applyProtection="1">
      <alignment horizontal="center" vertical="center" shrinkToFit="1"/>
      <protection locked="0"/>
    </xf>
    <xf numFmtId="0" fontId="21" fillId="25" borderId="134" xfId="0" applyFont="1" applyFill="1" applyBorder="1" applyAlignment="1" applyProtection="1">
      <alignment horizontal="center" vertical="center" shrinkToFit="1"/>
      <protection locked="0"/>
    </xf>
    <xf numFmtId="0" fontId="21" fillId="25" borderId="31" xfId="0" applyFont="1" applyFill="1" applyBorder="1" applyAlignment="1" applyProtection="1">
      <alignment horizontal="center" vertical="center" shrinkToFit="1"/>
      <protection locked="0"/>
    </xf>
    <xf numFmtId="0" fontId="21" fillId="25" borderId="32" xfId="0" applyFont="1" applyFill="1" applyBorder="1" applyAlignment="1" applyProtection="1">
      <alignment horizontal="center" vertical="center" shrinkToFit="1"/>
      <protection locked="0"/>
    </xf>
    <xf numFmtId="0" fontId="21" fillId="25" borderId="33" xfId="0" applyFont="1" applyFill="1" applyBorder="1" applyAlignment="1" applyProtection="1">
      <alignment horizontal="center" vertical="center" shrinkToFit="1"/>
      <protection locked="0"/>
    </xf>
    <xf numFmtId="0" fontId="21" fillId="25" borderId="26" xfId="0" applyFont="1" applyFill="1" applyBorder="1" applyAlignment="1" applyProtection="1">
      <alignment horizontal="center" vertical="center" shrinkToFit="1"/>
      <protection locked="0"/>
    </xf>
    <xf numFmtId="0" fontId="21" fillId="25" borderId="36" xfId="0" applyFont="1" applyFill="1" applyBorder="1" applyAlignment="1" applyProtection="1">
      <alignment horizontal="center" vertical="center" shrinkToFit="1"/>
      <protection locked="0"/>
    </xf>
    <xf numFmtId="0" fontId="21" fillId="25" borderId="37" xfId="0" applyFont="1" applyFill="1" applyBorder="1" applyAlignment="1" applyProtection="1">
      <alignment horizontal="center" vertical="center" shrinkToFit="1"/>
      <protection locked="0"/>
    </xf>
    <xf numFmtId="49" fontId="28" fillId="25" borderId="125" xfId="0" applyNumberFormat="1" applyFont="1" applyFill="1" applyBorder="1" applyAlignment="1">
      <alignment horizontal="center" vertical="center" shrinkToFit="1"/>
    </xf>
    <xf numFmtId="49" fontId="28" fillId="25" borderId="126" xfId="0" applyNumberFormat="1" applyFont="1" applyFill="1" applyBorder="1" applyAlignment="1">
      <alignment horizontal="center" vertical="center" shrinkToFit="1"/>
    </xf>
    <xf numFmtId="49" fontId="28" fillId="25" borderId="127" xfId="0" applyNumberFormat="1" applyFont="1" applyFill="1" applyBorder="1" applyAlignment="1">
      <alignment horizontal="center" vertical="center" shrinkToFit="1"/>
    </xf>
    <xf numFmtId="49" fontId="28" fillId="25" borderId="128" xfId="0" applyNumberFormat="1" applyFont="1" applyFill="1" applyBorder="1" applyAlignment="1">
      <alignment horizontal="center" vertical="center" shrinkToFit="1"/>
    </xf>
    <xf numFmtId="49" fontId="28" fillId="25" borderId="129" xfId="0" applyNumberFormat="1" applyFont="1" applyFill="1" applyBorder="1" applyAlignment="1">
      <alignment horizontal="center" vertical="center" shrinkToFit="1"/>
    </xf>
    <xf numFmtId="49" fontId="28" fillId="25" borderId="130" xfId="0" applyNumberFormat="1" applyFont="1" applyFill="1" applyBorder="1" applyAlignment="1">
      <alignment horizontal="center" vertical="center" shrinkToFit="1"/>
    </xf>
    <xf numFmtId="49" fontId="28" fillId="25" borderId="31" xfId="0" applyNumberFormat="1" applyFont="1" applyFill="1" applyBorder="1" applyAlignment="1">
      <alignment horizontal="center" vertical="center" shrinkToFit="1"/>
    </xf>
    <xf numFmtId="49" fontId="28" fillId="25" borderId="32" xfId="0" applyNumberFormat="1" applyFont="1" applyFill="1" applyBorder="1" applyAlignment="1">
      <alignment horizontal="center" vertical="center" shrinkToFit="1"/>
    </xf>
    <xf numFmtId="49" fontId="28" fillId="25" borderId="33" xfId="0" applyNumberFormat="1" applyFont="1" applyFill="1" applyBorder="1" applyAlignment="1">
      <alignment horizontal="center" vertical="center" shrinkToFit="1"/>
    </xf>
    <xf numFmtId="49" fontId="28" fillId="25" borderId="26" xfId="0" applyNumberFormat="1" applyFont="1" applyFill="1" applyBorder="1" applyAlignment="1">
      <alignment horizontal="center" vertical="center" shrinkToFit="1"/>
    </xf>
    <xf numFmtId="49" fontId="28" fillId="38" borderId="36" xfId="0" applyNumberFormat="1" applyFont="1" applyFill="1" applyBorder="1" applyAlignment="1">
      <alignment horizontal="center" vertical="center" shrinkToFit="1"/>
    </xf>
    <xf numFmtId="49" fontId="28" fillId="25" borderId="37" xfId="0" applyNumberFormat="1" applyFont="1" applyFill="1" applyBorder="1" applyAlignment="1">
      <alignment horizontal="center" vertical="center" shrinkToFit="1"/>
    </xf>
    <xf numFmtId="49" fontId="28" fillId="25" borderId="20" xfId="0" applyNumberFormat="1" applyFont="1" applyFill="1" applyBorder="1" applyAlignment="1">
      <alignment horizontal="center" vertical="top" shrinkToFit="1"/>
    </xf>
    <xf numFmtId="49" fontId="28" fillId="25" borderId="34" xfId="0" applyNumberFormat="1" applyFont="1" applyFill="1" applyBorder="1" applyAlignment="1">
      <alignment horizontal="center" vertical="top" shrinkToFit="1"/>
    </xf>
    <xf numFmtId="0" fontId="21" fillId="25" borderId="0" xfId="0" applyFont="1" applyFill="1" applyAlignment="1">
      <alignment horizontal="center"/>
    </xf>
    <xf numFmtId="0" fontId="21" fillId="25" borderId="137" xfId="0" applyFont="1" applyFill="1" applyBorder="1" applyAlignment="1" applyProtection="1">
      <alignment horizontal="center" vertical="center" shrinkToFit="1"/>
      <protection locked="0"/>
    </xf>
    <xf numFmtId="0" fontId="21" fillId="25" borderId="138" xfId="0" applyFont="1" applyFill="1" applyBorder="1" applyAlignment="1" applyProtection="1">
      <alignment horizontal="center" vertical="center" shrinkToFit="1"/>
      <protection locked="0"/>
    </xf>
    <xf numFmtId="0" fontId="28" fillId="25" borderId="45" xfId="0" applyFont="1" applyFill="1" applyBorder="1" applyAlignment="1">
      <alignment horizontal="center" vertical="center" shrinkToFit="1"/>
    </xf>
    <xf numFmtId="49" fontId="28" fillId="25" borderId="59" xfId="0" applyNumberFormat="1" applyFont="1" applyFill="1" applyBorder="1" applyAlignment="1">
      <alignment horizontal="center" vertical="center" shrinkToFit="1"/>
    </xf>
    <xf numFmtId="49" fontId="28" fillId="25" borderId="60" xfId="0" applyNumberFormat="1" applyFont="1" applyFill="1" applyBorder="1" applyAlignment="1">
      <alignment horizontal="center" vertical="center" shrinkToFit="1"/>
    </xf>
    <xf numFmtId="49" fontId="28" fillId="25" borderId="61" xfId="0" applyNumberFormat="1" applyFont="1" applyFill="1" applyBorder="1" applyAlignment="1">
      <alignment horizontal="center" vertical="center" shrinkToFit="1"/>
    </xf>
    <xf numFmtId="49" fontId="28" fillId="25" borderId="32" xfId="0" applyNumberFormat="1" applyFont="1" applyFill="1" applyBorder="1" applyAlignment="1">
      <alignment horizontal="distributed" vertical="center" shrinkToFit="1"/>
    </xf>
    <xf numFmtId="0" fontId="30" fillId="25" borderId="36" xfId="0" applyFont="1" applyFill="1" applyBorder="1" applyAlignment="1">
      <alignment shrinkToFit="1"/>
    </xf>
    <xf numFmtId="49" fontId="29" fillId="38" borderId="0" xfId="0" applyNumberFormat="1" applyFont="1" applyFill="1" applyAlignment="1">
      <alignment horizontal="center" shrinkToFit="1"/>
    </xf>
    <xf numFmtId="0" fontId="29" fillId="38" borderId="0" xfId="0" applyFont="1" applyFill="1" applyAlignment="1">
      <alignment horizontal="center" shrinkToFit="1"/>
    </xf>
    <xf numFmtId="49" fontId="28" fillId="25" borderId="36" xfId="0" applyNumberFormat="1" applyFont="1" applyFill="1" applyBorder="1" applyAlignment="1">
      <alignment shrinkToFit="1"/>
    </xf>
    <xf numFmtId="49" fontId="28" fillId="25" borderId="45" xfId="0" applyNumberFormat="1" applyFont="1" applyFill="1" applyBorder="1" applyAlignment="1">
      <alignment horizontal="distributed" vertical="center" shrinkToFit="1"/>
    </xf>
    <xf numFmtId="49" fontId="30" fillId="25" borderId="36" xfId="0" applyNumberFormat="1" applyFont="1" applyFill="1" applyBorder="1" applyAlignment="1" applyProtection="1">
      <alignment horizontal="center" shrinkToFit="1"/>
      <protection locked="0"/>
    </xf>
    <xf numFmtId="49" fontId="30" fillId="25" borderId="36" xfId="0" applyNumberFormat="1" applyFont="1" applyFill="1" applyBorder="1" applyAlignment="1" applyProtection="1">
      <alignment vertical="center" wrapText="1"/>
      <protection locked="0"/>
    </xf>
    <xf numFmtId="0" fontId="21" fillId="0" borderId="45" xfId="0" applyFont="1" applyBorder="1" applyAlignment="1" applyProtection="1">
      <alignment horizontal="center" vertical="center" shrinkToFit="1"/>
      <protection locked="0"/>
    </xf>
    <xf numFmtId="49" fontId="28" fillId="0" borderId="45" xfId="0" applyNumberFormat="1" applyFont="1" applyBorder="1" applyAlignment="1" applyProtection="1">
      <alignment horizontal="center" vertical="center" shrinkToFit="1"/>
      <protection locked="0"/>
    </xf>
    <xf numFmtId="49" fontId="28" fillId="25" borderId="45" xfId="0" applyNumberFormat="1" applyFont="1" applyFill="1" applyBorder="1" applyAlignment="1">
      <alignment horizontal="center" vertical="center" shrinkToFit="1"/>
    </xf>
    <xf numFmtId="49" fontId="21" fillId="25" borderId="45" xfId="0" applyNumberFormat="1" applyFont="1" applyFill="1" applyBorder="1" applyAlignment="1" applyProtection="1">
      <alignment horizontal="center" vertical="center" shrinkToFit="1"/>
      <protection locked="0"/>
    </xf>
    <xf numFmtId="49" fontId="30" fillId="25" borderId="36" xfId="0" applyNumberFormat="1" applyFont="1" applyFill="1" applyBorder="1" applyAlignment="1" applyProtection="1">
      <alignment vertical="center"/>
      <protection locked="0"/>
    </xf>
    <xf numFmtId="0" fontId="28" fillId="25" borderId="20" xfId="0" applyFont="1" applyFill="1" applyBorder="1" applyAlignment="1">
      <alignment horizontal="center" vertical="center" shrinkToFit="1"/>
    </xf>
    <xf numFmtId="49" fontId="60" fillId="0" borderId="0" xfId="0" applyNumberFormat="1" applyFont="1" applyAlignment="1" applyProtection="1">
      <alignment vertical="center" shrinkToFit="1"/>
      <protection locked="0"/>
    </xf>
    <xf numFmtId="0" fontId="60" fillId="0" borderId="36" xfId="0" applyFont="1" applyBorder="1" applyAlignment="1">
      <alignment shrinkToFit="1"/>
    </xf>
    <xf numFmtId="49" fontId="28" fillId="25" borderId="0" xfId="0" applyNumberFormat="1" applyFont="1" applyFill="1" applyAlignment="1">
      <alignment shrinkToFit="1"/>
    </xf>
    <xf numFmtId="49" fontId="28" fillId="25" borderId="45" xfId="0" applyNumberFormat="1" applyFont="1" applyFill="1" applyBorder="1" applyAlignment="1">
      <alignment shrinkToFit="1"/>
    </xf>
    <xf numFmtId="49" fontId="30" fillId="25" borderId="45" xfId="0" applyNumberFormat="1" applyFont="1" applyFill="1" applyBorder="1" applyAlignment="1" applyProtection="1">
      <alignment horizontal="center" shrinkToFit="1"/>
      <protection locked="0"/>
    </xf>
    <xf numFmtId="49" fontId="28" fillId="25" borderId="0" xfId="0" applyNumberFormat="1" applyFont="1" applyFill="1" applyAlignment="1">
      <alignment horizontal="distributed" vertical="center" wrapText="1" shrinkToFit="1"/>
    </xf>
    <xf numFmtId="49" fontId="28" fillId="25" borderId="122" xfId="0" applyNumberFormat="1" applyFont="1" applyFill="1" applyBorder="1" applyAlignment="1">
      <alignment horizontal="center" vertical="center" shrinkToFit="1"/>
    </xf>
    <xf numFmtId="49" fontId="28" fillId="25" borderId="123" xfId="0" applyNumberFormat="1" applyFont="1" applyFill="1" applyBorder="1" applyAlignment="1">
      <alignment horizontal="center" vertical="center" shrinkToFit="1"/>
    </xf>
    <xf numFmtId="49" fontId="28" fillId="25" borderId="124" xfId="0" applyNumberFormat="1" applyFont="1" applyFill="1" applyBorder="1" applyAlignment="1">
      <alignment horizontal="center" vertical="center" shrinkToFit="1"/>
    </xf>
    <xf numFmtId="49" fontId="28" fillId="25" borderId="53" xfId="0" applyNumberFormat="1" applyFont="1" applyFill="1" applyBorder="1" applyAlignment="1">
      <alignment horizontal="center" vertical="center" shrinkToFit="1"/>
    </xf>
    <xf numFmtId="49" fontId="28" fillId="25" borderId="46" xfId="0" applyNumberFormat="1" applyFont="1" applyFill="1" applyBorder="1" applyAlignment="1">
      <alignment horizontal="center" vertical="center" shrinkToFit="1"/>
    </xf>
    <xf numFmtId="49" fontId="28" fillId="25" borderId="63" xfId="0" applyNumberFormat="1" applyFont="1" applyFill="1" applyBorder="1" applyAlignment="1">
      <alignment horizontal="center" vertical="center" shrinkToFit="1"/>
    </xf>
    <xf numFmtId="49" fontId="28" fillId="25" borderId="135" xfId="0" applyNumberFormat="1" applyFont="1" applyFill="1" applyBorder="1" applyAlignment="1">
      <alignment horizontal="center" vertical="center" shrinkToFit="1"/>
    </xf>
    <xf numFmtId="49" fontId="28" fillId="25" borderId="136" xfId="0" applyNumberFormat="1" applyFont="1" applyFill="1" applyBorder="1" applyAlignment="1">
      <alignment horizontal="center" vertical="center" shrinkToFit="1"/>
    </xf>
    <xf numFmtId="49" fontId="16" fillId="0" borderId="116" xfId="0" applyNumberFormat="1" applyFont="1" applyBorder="1" applyAlignment="1">
      <alignment horizontal="center" vertical="center"/>
    </xf>
    <xf numFmtId="49" fontId="16" fillId="0" borderId="88" xfId="0" applyNumberFormat="1" applyFont="1" applyBorder="1" applyAlignment="1">
      <alignment horizontal="center" vertical="center"/>
    </xf>
    <xf numFmtId="49" fontId="16" fillId="0" borderId="91" xfId="0" applyNumberFormat="1" applyFont="1" applyBorder="1" applyAlignment="1">
      <alignment horizontal="center" vertical="center"/>
    </xf>
    <xf numFmtId="49" fontId="16" fillId="0" borderId="119" xfId="0" applyNumberFormat="1" applyFont="1" applyBorder="1" applyAlignment="1">
      <alignment horizontal="center" vertical="center"/>
    </xf>
    <xf numFmtId="49" fontId="16" fillId="0" borderId="90" xfId="0" applyNumberFormat="1" applyFont="1" applyBorder="1" applyAlignment="1">
      <alignment horizontal="center" vertical="center"/>
    </xf>
    <xf numFmtId="49" fontId="16" fillId="0" borderId="76" xfId="0" applyNumberFormat="1" applyFont="1" applyBorder="1" applyAlignment="1">
      <alignment horizontal="center" vertical="center"/>
    </xf>
    <xf numFmtId="49" fontId="16" fillId="0" borderId="116" xfId="0" applyNumberFormat="1" applyFont="1" applyBorder="1" applyAlignment="1">
      <alignment vertical="center" wrapText="1"/>
    </xf>
    <xf numFmtId="49" fontId="16" fillId="0" borderId="88" xfId="0" applyNumberFormat="1" applyFont="1" applyBorder="1" applyAlignment="1">
      <alignment vertical="center" wrapText="1"/>
    </xf>
    <xf numFmtId="49" fontId="16" fillId="0" borderId="91" xfId="0" applyNumberFormat="1" applyFont="1" applyBorder="1" applyAlignment="1">
      <alignment vertical="center" wrapText="1"/>
    </xf>
    <xf numFmtId="49" fontId="16" fillId="0" borderId="117" xfId="0" applyNumberFormat="1" applyFont="1" applyBorder="1" applyAlignment="1">
      <alignment vertical="center" wrapText="1"/>
    </xf>
    <xf numFmtId="49" fontId="16" fillId="0" borderId="0" xfId="0" applyNumberFormat="1" applyFont="1" applyAlignment="1">
      <alignment vertical="center" wrapText="1"/>
    </xf>
    <xf numFmtId="49" fontId="16" fillId="0" borderId="118" xfId="0" applyNumberFormat="1" applyFont="1" applyBorder="1" applyAlignment="1">
      <alignment vertical="center" wrapText="1"/>
    </xf>
    <xf numFmtId="49" fontId="16" fillId="0" borderId="119" xfId="0" applyNumberFormat="1" applyFont="1" applyBorder="1" applyAlignment="1">
      <alignment vertical="center" wrapText="1"/>
    </xf>
    <xf numFmtId="49" fontId="16" fillId="0" borderId="90" xfId="0" applyNumberFormat="1" applyFont="1" applyBorder="1" applyAlignment="1">
      <alignment vertical="center" wrapText="1"/>
    </xf>
    <xf numFmtId="49" fontId="16" fillId="0" borderId="76" xfId="0" applyNumberFormat="1" applyFont="1" applyBorder="1" applyAlignment="1">
      <alignment vertical="center" wrapText="1"/>
    </xf>
    <xf numFmtId="49" fontId="52" fillId="24" borderId="0" xfId="0" applyNumberFormat="1" applyFont="1" applyFill="1" applyAlignment="1">
      <alignment vertical="top" wrapText="1"/>
    </xf>
    <xf numFmtId="0" fontId="28" fillId="25" borderId="34" xfId="0" applyFont="1" applyFill="1" applyBorder="1" applyAlignment="1">
      <alignment horizontal="center" vertical="center" shrinkToFit="1"/>
    </xf>
    <xf numFmtId="49" fontId="22" fillId="25" borderId="0" xfId="0" applyNumberFormat="1" applyFont="1" applyFill="1" applyAlignment="1">
      <alignment horizontal="right" vertical="center" shrinkToFit="1"/>
    </xf>
    <xf numFmtId="0" fontId="60" fillId="25" borderId="0" xfId="0" applyFont="1" applyFill="1" applyAlignment="1">
      <alignment shrinkToFit="1"/>
    </xf>
    <xf numFmtId="49" fontId="8" fillId="25" borderId="56" xfId="0" applyNumberFormat="1" applyFont="1" applyFill="1" applyBorder="1" applyAlignment="1">
      <alignment horizontal="center" vertical="center" shrinkToFit="1"/>
    </xf>
    <xf numFmtId="49" fontId="8" fillId="25" borderId="55" xfId="0" applyNumberFormat="1" applyFont="1" applyFill="1" applyBorder="1" applyAlignment="1">
      <alignment horizontal="center" vertical="center" shrinkToFit="1"/>
    </xf>
    <xf numFmtId="49" fontId="8" fillId="25" borderId="96" xfId="0" applyNumberFormat="1" applyFont="1" applyFill="1" applyBorder="1" applyAlignment="1">
      <alignment horizontal="center" vertical="center" shrinkToFit="1"/>
    </xf>
    <xf numFmtId="0" fontId="8" fillId="25" borderId="31" xfId="0" applyFont="1" applyFill="1" applyBorder="1" applyAlignment="1">
      <alignment vertical="center" shrinkToFit="1"/>
    </xf>
    <xf numFmtId="0" fontId="8" fillId="25" borderId="20" xfId="0" applyFont="1" applyFill="1" applyBorder="1" applyAlignment="1">
      <alignment vertical="center" shrinkToFit="1"/>
    </xf>
    <xf numFmtId="0" fontId="8" fillId="25" borderId="26" xfId="0" applyFont="1" applyFill="1" applyBorder="1" applyAlignment="1">
      <alignment vertical="center" shrinkToFit="1"/>
    </xf>
    <xf numFmtId="0" fontId="37" fillId="25" borderId="53" xfId="0" applyFont="1" applyFill="1" applyBorder="1" applyAlignment="1">
      <alignment horizontal="center" vertical="center" shrinkToFit="1"/>
    </xf>
    <xf numFmtId="38" fontId="8" fillId="25" borderId="142" xfId="34" applyFont="1" applyFill="1" applyBorder="1" applyAlignment="1" applyProtection="1">
      <alignment vertical="center" shrinkToFit="1"/>
      <protection locked="0"/>
    </xf>
    <xf numFmtId="38" fontId="8" fillId="25" borderId="143" xfId="34" applyFont="1" applyFill="1" applyBorder="1" applyAlignment="1" applyProtection="1">
      <alignment vertical="center" shrinkToFit="1"/>
      <protection locked="0"/>
    </xf>
    <xf numFmtId="38" fontId="8" fillId="25" borderId="144" xfId="34" applyFont="1" applyFill="1" applyBorder="1" applyAlignment="1" applyProtection="1">
      <alignment vertical="center" shrinkToFit="1"/>
      <protection locked="0"/>
    </xf>
    <xf numFmtId="38" fontId="8" fillId="25" borderId="60" xfId="34" applyFont="1" applyFill="1" applyBorder="1" applyAlignment="1" applyProtection="1">
      <alignment vertical="center" shrinkToFit="1"/>
      <protection locked="0"/>
    </xf>
    <xf numFmtId="38" fontId="8" fillId="25" borderId="86" xfId="34" applyFont="1" applyFill="1" applyBorder="1" applyAlignment="1" applyProtection="1">
      <alignment vertical="center" shrinkToFit="1"/>
      <protection locked="0"/>
    </xf>
    <xf numFmtId="38" fontId="8" fillId="25" borderId="145" xfId="34" applyFont="1" applyFill="1" applyBorder="1" applyAlignment="1" applyProtection="1">
      <alignment vertical="center" shrinkToFit="1"/>
      <protection locked="0"/>
    </xf>
    <xf numFmtId="38" fontId="8" fillId="25" borderId="61" xfId="34" applyFont="1" applyFill="1" applyBorder="1" applyAlignment="1" applyProtection="1">
      <alignment vertical="center" shrinkToFit="1"/>
      <protection locked="0"/>
    </xf>
    <xf numFmtId="38" fontId="8" fillId="25" borderId="120" xfId="34" applyFont="1" applyFill="1" applyBorder="1" applyAlignment="1" applyProtection="1">
      <alignment vertical="center" shrinkToFit="1"/>
      <protection locked="0"/>
    </xf>
    <xf numFmtId="38" fontId="8" fillId="25" borderId="139" xfId="34" applyFont="1" applyFill="1" applyBorder="1" applyAlignment="1" applyProtection="1">
      <alignment vertical="center" shrinkToFit="1"/>
      <protection locked="0"/>
    </xf>
    <xf numFmtId="38" fontId="8" fillId="25" borderId="63" xfId="34" applyFont="1" applyFill="1" applyBorder="1" applyAlignment="1" applyProtection="1">
      <alignment horizontal="center" vertical="center" shrinkToFit="1"/>
    </xf>
    <xf numFmtId="38" fontId="8" fillId="25" borderId="135" xfId="34" applyFont="1" applyFill="1" applyBorder="1" applyAlignment="1" applyProtection="1">
      <alignment horizontal="center" vertical="center" shrinkToFit="1"/>
    </xf>
    <xf numFmtId="38" fontId="8" fillId="25" borderId="61" xfId="34" applyFont="1" applyFill="1" applyBorder="1" applyAlignment="1" applyProtection="1">
      <alignment vertical="center" shrinkToFit="1"/>
    </xf>
    <xf numFmtId="38" fontId="8" fillId="25" borderId="120" xfId="34" applyFont="1" applyFill="1" applyBorder="1" applyAlignment="1" applyProtection="1">
      <alignment vertical="center" shrinkToFit="1"/>
    </xf>
    <xf numFmtId="38" fontId="8" fillId="25" borderId="139" xfId="34" applyFont="1" applyFill="1" applyBorder="1" applyAlignment="1" applyProtection="1">
      <alignment vertical="center" shrinkToFit="1"/>
    </xf>
    <xf numFmtId="38" fontId="81" fillId="25" borderId="33" xfId="34" applyFont="1" applyFill="1" applyBorder="1" applyAlignment="1" applyProtection="1">
      <alignment vertical="center" shrinkToFit="1"/>
    </xf>
    <xf numFmtId="38" fontId="81" fillId="25" borderId="34" xfId="34" applyFont="1" applyFill="1" applyBorder="1" applyAlignment="1" applyProtection="1">
      <alignment vertical="center" shrinkToFit="1"/>
    </xf>
    <xf numFmtId="38" fontId="81" fillId="25" borderId="37" xfId="34" applyFont="1" applyFill="1" applyBorder="1" applyAlignment="1" applyProtection="1">
      <alignment vertical="center" shrinkToFit="1"/>
    </xf>
    <xf numFmtId="38" fontId="8" fillId="25" borderId="32" xfId="34" applyFont="1" applyFill="1" applyBorder="1" applyAlignment="1" applyProtection="1">
      <alignment vertical="center" shrinkToFit="1"/>
    </xf>
    <xf numFmtId="38" fontId="8" fillId="25" borderId="0" xfId="34" applyFont="1" applyFill="1" applyBorder="1" applyAlignment="1" applyProtection="1">
      <alignment vertical="center" shrinkToFit="1"/>
    </xf>
    <xf numFmtId="38" fontId="8" fillId="25" borderId="36" xfId="34" applyFont="1" applyFill="1" applyBorder="1" applyAlignment="1" applyProtection="1">
      <alignment vertical="center" shrinkToFit="1"/>
    </xf>
    <xf numFmtId="38" fontId="81" fillId="25" borderId="140" xfId="34" applyFont="1" applyFill="1" applyBorder="1" applyAlignment="1" applyProtection="1">
      <alignment vertical="center" shrinkToFit="1"/>
    </xf>
    <xf numFmtId="38" fontId="81" fillId="25" borderId="121" xfId="34" applyFont="1" applyFill="1" applyBorder="1" applyAlignment="1" applyProtection="1">
      <alignment vertical="center" shrinkToFit="1"/>
    </xf>
    <xf numFmtId="38" fontId="81" fillId="25" borderId="141" xfId="34" applyFont="1" applyFill="1" applyBorder="1" applyAlignment="1" applyProtection="1">
      <alignment vertical="center" shrinkToFit="1"/>
    </xf>
    <xf numFmtId="38" fontId="81" fillId="25" borderId="32" xfId="34" applyFont="1" applyFill="1" applyBorder="1" applyAlignment="1" applyProtection="1">
      <alignment vertical="center" shrinkToFit="1"/>
    </xf>
    <xf numFmtId="38" fontId="81" fillId="25" borderId="0" xfId="34" applyFont="1" applyFill="1" applyBorder="1" applyAlignment="1" applyProtection="1">
      <alignment vertical="center" shrinkToFit="1"/>
    </xf>
    <xf numFmtId="38" fontId="81" fillId="25" borderId="36" xfId="34" applyFont="1" applyFill="1" applyBorder="1" applyAlignment="1" applyProtection="1">
      <alignment vertical="center" shrinkToFit="1"/>
    </xf>
    <xf numFmtId="38" fontId="8" fillId="25" borderId="31" xfId="34" applyFont="1" applyFill="1" applyBorder="1" applyAlignment="1" applyProtection="1">
      <alignment vertical="center" shrinkToFit="1"/>
    </xf>
    <xf numFmtId="38" fontId="8" fillId="25" borderId="20" xfId="34" applyFont="1" applyFill="1" applyBorder="1" applyAlignment="1" applyProtection="1">
      <alignment vertical="center" shrinkToFit="1"/>
    </xf>
    <xf numFmtId="38" fontId="8" fillId="25" borderId="26" xfId="34" applyFont="1" applyFill="1" applyBorder="1" applyAlignment="1" applyProtection="1">
      <alignment vertical="center" shrinkToFit="1"/>
    </xf>
    <xf numFmtId="38" fontId="8" fillId="25" borderId="146" xfId="34" applyFont="1" applyFill="1" applyBorder="1" applyAlignment="1" applyProtection="1">
      <alignment vertical="center" shrinkToFit="1"/>
      <protection locked="0"/>
    </xf>
    <xf numFmtId="38" fontId="8" fillId="25" borderId="147" xfId="34" applyFont="1" applyFill="1" applyBorder="1" applyAlignment="1" applyProtection="1">
      <alignment vertical="center" shrinkToFit="1"/>
      <protection locked="0"/>
    </xf>
    <xf numFmtId="38" fontId="8" fillId="25" borderId="148" xfId="34" applyFont="1" applyFill="1" applyBorder="1" applyAlignment="1" applyProtection="1">
      <alignment vertical="center" shrinkToFit="1"/>
      <protection locked="0"/>
    </xf>
    <xf numFmtId="38" fontId="8" fillId="25" borderId="149" xfId="34" applyFont="1" applyFill="1" applyBorder="1" applyAlignment="1" applyProtection="1">
      <alignment vertical="center" shrinkToFit="1"/>
      <protection locked="0"/>
    </xf>
    <xf numFmtId="38" fontId="8" fillId="25" borderId="150" xfId="34" applyFont="1" applyFill="1" applyBorder="1" applyAlignment="1" applyProtection="1">
      <alignment vertical="center" shrinkToFit="1"/>
      <protection locked="0"/>
    </xf>
    <xf numFmtId="38" fontId="8" fillId="25" borderId="151" xfId="34" applyFont="1" applyFill="1" applyBorder="1" applyAlignment="1" applyProtection="1">
      <alignment vertical="center" shrinkToFit="1"/>
      <protection locked="0"/>
    </xf>
    <xf numFmtId="38" fontId="8" fillId="25" borderId="152" xfId="34" applyFont="1" applyFill="1" applyBorder="1" applyAlignment="1" applyProtection="1">
      <alignment vertical="center" shrinkToFit="1"/>
      <protection locked="0"/>
    </xf>
    <xf numFmtId="38" fontId="8" fillId="25" borderId="153" xfId="34" applyFont="1" applyFill="1" applyBorder="1" applyAlignment="1" applyProtection="1">
      <alignment vertical="center" shrinkToFit="1"/>
      <protection locked="0"/>
    </xf>
    <xf numFmtId="38" fontId="8" fillId="25" borderId="154" xfId="34" applyFont="1" applyFill="1" applyBorder="1" applyAlignment="1" applyProtection="1">
      <alignment vertical="center" shrinkToFit="1"/>
      <protection locked="0"/>
    </xf>
    <xf numFmtId="38" fontId="8" fillId="29" borderId="61" xfId="34" applyFont="1" applyFill="1" applyBorder="1" applyAlignment="1" applyProtection="1">
      <alignment vertical="center" shrinkToFit="1"/>
      <protection locked="0"/>
    </xf>
    <xf numFmtId="38" fontId="8" fillId="29" borderId="120" xfId="34" applyFont="1" applyFill="1" applyBorder="1" applyAlignment="1" applyProtection="1">
      <alignment vertical="center" shrinkToFit="1"/>
      <protection locked="0"/>
    </xf>
    <xf numFmtId="38" fontId="8" fillId="29" borderId="139" xfId="34" applyFont="1" applyFill="1" applyBorder="1" applyAlignment="1" applyProtection="1">
      <alignment vertical="center" shrinkToFit="1"/>
      <protection locked="0"/>
    </xf>
    <xf numFmtId="0" fontId="8" fillId="24" borderId="31" xfId="0" applyFont="1" applyFill="1" applyBorder="1" applyAlignment="1">
      <alignment horizontal="center" vertical="center" shrinkToFit="1"/>
    </xf>
    <xf numFmtId="0" fontId="8" fillId="24" borderId="33" xfId="0" applyFont="1" applyFill="1" applyBorder="1" applyAlignment="1">
      <alignment horizontal="center" vertical="center" shrinkToFit="1"/>
    </xf>
    <xf numFmtId="0" fontId="8" fillId="24" borderId="26" xfId="0" applyFont="1" applyFill="1" applyBorder="1" applyAlignment="1">
      <alignment horizontal="center" vertical="center" shrinkToFit="1"/>
    </xf>
    <xf numFmtId="0" fontId="8" fillId="24" borderId="37" xfId="0" applyFont="1" applyFill="1" applyBorder="1" applyAlignment="1">
      <alignment horizontal="center" vertical="center" shrinkToFit="1"/>
    </xf>
    <xf numFmtId="38" fontId="8" fillId="29" borderId="61" xfId="34" applyFont="1" applyFill="1" applyBorder="1" applyAlignment="1" applyProtection="1">
      <alignment vertical="center" shrinkToFit="1"/>
    </xf>
    <xf numFmtId="38" fontId="8" fillId="29" borderId="120" xfId="34" applyFont="1" applyFill="1" applyBorder="1" applyAlignment="1" applyProtection="1">
      <alignment vertical="center" shrinkToFit="1"/>
    </xf>
    <xf numFmtId="38" fontId="8" fillId="29" borderId="139" xfId="34" applyFont="1" applyFill="1" applyBorder="1" applyAlignment="1" applyProtection="1">
      <alignment vertical="center" shrinkToFit="1"/>
    </xf>
    <xf numFmtId="38" fontId="81" fillId="29" borderId="32" xfId="34" applyFont="1" applyFill="1" applyBorder="1" applyAlignment="1" applyProtection="1">
      <alignment vertical="center" shrinkToFit="1"/>
    </xf>
    <xf numFmtId="38" fontId="81" fillId="29" borderId="0" xfId="34" applyFont="1" applyFill="1" applyBorder="1" applyAlignment="1" applyProtection="1">
      <alignment vertical="center" shrinkToFit="1"/>
    </xf>
    <xf numFmtId="38" fontId="81" fillId="29" borderId="36" xfId="34" applyFont="1" applyFill="1" applyBorder="1" applyAlignment="1" applyProtection="1">
      <alignment vertical="center" shrinkToFit="1"/>
    </xf>
    <xf numFmtId="38" fontId="8" fillId="29" borderId="31" xfId="34" applyFont="1" applyFill="1" applyBorder="1" applyAlignment="1" applyProtection="1">
      <alignment vertical="center" shrinkToFit="1"/>
    </xf>
    <xf numFmtId="38" fontId="8" fillId="29" borderId="20" xfId="34" applyFont="1" applyFill="1" applyBorder="1" applyAlignment="1" applyProtection="1">
      <alignment vertical="center" shrinkToFit="1"/>
    </xf>
    <xf numFmtId="38" fontId="8" fillId="29" borderId="26" xfId="34" applyFont="1" applyFill="1" applyBorder="1" applyAlignment="1" applyProtection="1">
      <alignment vertical="center" shrinkToFit="1"/>
    </xf>
    <xf numFmtId="38" fontId="8" fillId="25" borderId="64" xfId="34" applyFont="1" applyFill="1" applyBorder="1" applyAlignment="1" applyProtection="1">
      <alignment horizontal="center" vertical="center" shrinkToFit="1"/>
    </xf>
    <xf numFmtId="38" fontId="8" fillId="25" borderId="35" xfId="34" applyFont="1" applyFill="1" applyBorder="1" applyAlignment="1" applyProtection="1">
      <alignment horizontal="center" vertical="center" shrinkToFit="1"/>
    </xf>
    <xf numFmtId="38" fontId="8" fillId="25" borderId="57" xfId="34" applyFont="1" applyFill="1" applyBorder="1" applyAlignment="1" applyProtection="1">
      <alignment horizontal="center" vertical="center" shrinkToFit="1"/>
    </xf>
    <xf numFmtId="38" fontId="8" fillId="25" borderId="58" xfId="34" applyFont="1" applyFill="1" applyBorder="1" applyAlignment="1" applyProtection="1">
      <alignment horizontal="center" vertical="center" shrinkToFit="1"/>
    </xf>
    <xf numFmtId="38" fontId="8" fillId="25" borderId="155" xfId="34" applyFont="1" applyFill="1" applyBorder="1" applyAlignment="1" applyProtection="1">
      <alignment horizontal="center" vertical="center" shrinkToFit="1"/>
    </xf>
    <xf numFmtId="38" fontId="8" fillId="24" borderId="35" xfId="0" applyNumberFormat="1" applyFont="1" applyFill="1" applyBorder="1" applyAlignment="1">
      <alignment horizontal="center" vertical="center" shrinkToFit="1"/>
    </xf>
    <xf numFmtId="38" fontId="8" fillId="24" borderId="53" xfId="34" applyFont="1" applyFill="1" applyBorder="1" applyAlignment="1" applyProtection="1">
      <alignment horizontal="center" vertical="center" shrinkToFit="1"/>
    </xf>
    <xf numFmtId="38" fontId="8" fillId="24" borderId="45" xfId="34" applyFont="1" applyFill="1" applyBorder="1" applyAlignment="1" applyProtection="1">
      <alignment horizontal="center" vertical="center" shrinkToFit="1"/>
    </xf>
    <xf numFmtId="38" fontId="8" fillId="24" borderId="46" xfId="34" applyFont="1" applyFill="1" applyBorder="1" applyAlignment="1" applyProtection="1">
      <alignment horizontal="center" vertical="center" shrinkToFit="1"/>
    </xf>
    <xf numFmtId="38" fontId="8" fillId="24" borderId="35" xfId="34" applyFont="1" applyFill="1" applyBorder="1" applyAlignment="1" applyProtection="1">
      <alignment horizontal="center" vertical="center" shrinkToFit="1"/>
    </xf>
    <xf numFmtId="38" fontId="8" fillId="25" borderId="46" xfId="34" applyFont="1" applyFill="1" applyBorder="1" applyAlignment="1" applyProtection="1">
      <alignment horizontal="center" vertical="center" shrinkToFit="1"/>
    </xf>
    <xf numFmtId="38" fontId="8" fillId="25" borderId="53" xfId="34" applyFont="1" applyFill="1" applyBorder="1" applyAlignment="1" applyProtection="1">
      <alignment horizontal="center" vertical="center" shrinkToFit="1"/>
    </xf>
    <xf numFmtId="38" fontId="46" fillId="28" borderId="53" xfId="34" applyFont="1" applyFill="1" applyBorder="1" applyAlignment="1" applyProtection="1">
      <alignment vertical="center" shrinkToFit="1"/>
    </xf>
    <xf numFmtId="38" fontId="8" fillId="28" borderId="45" xfId="34" applyFont="1" applyFill="1" applyBorder="1" applyAlignment="1" applyProtection="1">
      <alignment vertical="center" shrinkToFit="1"/>
    </xf>
    <xf numFmtId="38" fontId="8" fillId="28" borderId="46" xfId="34" applyFont="1" applyFill="1" applyBorder="1" applyAlignment="1" applyProtection="1">
      <alignment vertical="center" shrinkToFit="1"/>
    </xf>
    <xf numFmtId="38" fontId="8" fillId="25" borderId="136" xfId="34" applyFont="1" applyFill="1" applyBorder="1" applyAlignment="1" applyProtection="1">
      <alignment horizontal="center" vertical="center" shrinkToFit="1"/>
    </xf>
    <xf numFmtId="38" fontId="8" fillId="25" borderId="45" xfId="34" applyFont="1" applyFill="1" applyBorder="1" applyAlignment="1" applyProtection="1">
      <alignment horizontal="center" vertical="center" shrinkToFit="1"/>
    </xf>
    <xf numFmtId="38" fontId="8" fillId="25" borderId="156" xfId="34" applyFont="1" applyFill="1" applyBorder="1" applyAlignment="1" applyProtection="1">
      <alignment vertical="center" shrinkToFit="1"/>
      <protection locked="0"/>
    </xf>
    <xf numFmtId="49" fontId="8" fillId="29" borderId="56" xfId="0" applyNumberFormat="1" applyFont="1" applyFill="1" applyBorder="1" applyAlignment="1">
      <alignment horizontal="center" vertical="center" shrinkToFit="1"/>
    </xf>
    <xf numFmtId="49" fontId="8" fillId="29" borderId="55" xfId="0" applyNumberFormat="1" applyFont="1" applyFill="1" applyBorder="1" applyAlignment="1">
      <alignment horizontal="center" vertical="center" shrinkToFit="1"/>
    </xf>
    <xf numFmtId="49" fontId="8" fillId="29" borderId="96" xfId="0" applyNumberFormat="1" applyFont="1" applyFill="1" applyBorder="1" applyAlignment="1">
      <alignment horizontal="center" vertical="center" shrinkToFit="1"/>
    </xf>
    <xf numFmtId="38" fontId="8" fillId="29" borderId="59" xfId="34" applyFont="1" applyFill="1" applyBorder="1" applyAlignment="1" applyProtection="1">
      <alignment vertical="center" shrinkToFit="1"/>
      <protection locked="0"/>
    </xf>
    <xf numFmtId="38" fontId="8" fillId="29" borderId="153" xfId="34" applyFont="1" applyFill="1" applyBorder="1" applyAlignment="1" applyProtection="1">
      <alignment vertical="center" shrinkToFit="1"/>
      <protection locked="0"/>
    </xf>
    <xf numFmtId="38" fontId="8" fillId="29" borderId="154" xfId="34" applyFont="1" applyFill="1" applyBorder="1" applyAlignment="1" applyProtection="1">
      <alignment vertical="center" shrinkToFit="1"/>
      <protection locked="0"/>
    </xf>
    <xf numFmtId="38" fontId="8" fillId="29" borderId="60" xfId="34" applyFont="1" applyFill="1" applyBorder="1" applyAlignment="1" applyProtection="1">
      <alignment vertical="center" shrinkToFit="1"/>
      <protection locked="0"/>
    </xf>
    <xf numFmtId="38" fontId="8" fillId="29" borderId="86" xfId="34" applyFont="1" applyFill="1" applyBorder="1" applyAlignment="1" applyProtection="1">
      <alignment vertical="center" shrinkToFit="1"/>
      <protection locked="0"/>
    </xf>
    <xf numFmtId="38" fontId="8" fillId="29" borderId="145" xfId="34" applyFont="1" applyFill="1" applyBorder="1" applyAlignment="1" applyProtection="1">
      <alignment vertical="center" shrinkToFit="1"/>
      <protection locked="0"/>
    </xf>
    <xf numFmtId="0" fontId="37" fillId="29" borderId="53" xfId="0" applyFont="1" applyFill="1" applyBorder="1" applyAlignment="1">
      <alignment horizontal="center" vertical="center" shrinkToFit="1"/>
    </xf>
    <xf numFmtId="38" fontId="8" fillId="29" borderId="142" xfId="34" applyFont="1" applyFill="1" applyBorder="1" applyAlignment="1" applyProtection="1">
      <alignment vertical="center" shrinkToFit="1"/>
      <protection locked="0"/>
    </xf>
    <xf numFmtId="38" fontId="8" fillId="29" borderId="143" xfId="34" applyFont="1" applyFill="1" applyBorder="1" applyAlignment="1" applyProtection="1">
      <alignment vertical="center" shrinkToFit="1"/>
      <protection locked="0"/>
    </xf>
    <xf numFmtId="38" fontId="8" fillId="29" borderId="144" xfId="34" applyFont="1" applyFill="1" applyBorder="1" applyAlignment="1" applyProtection="1">
      <alignment vertical="center" shrinkToFit="1"/>
      <protection locked="0"/>
    </xf>
    <xf numFmtId="0" fontId="8" fillId="29" borderId="31" xfId="0" applyFont="1" applyFill="1" applyBorder="1" applyAlignment="1">
      <alignment vertical="center" wrapText="1" shrinkToFit="1"/>
    </xf>
    <xf numFmtId="0" fontId="8" fillId="29" borderId="20" xfId="0" applyFont="1" applyFill="1" applyBorder="1" applyAlignment="1">
      <alignment vertical="center" shrinkToFit="1"/>
    </xf>
    <xf numFmtId="0" fontId="8" fillId="29" borderId="26" xfId="0" applyFont="1" applyFill="1" applyBorder="1" applyAlignment="1">
      <alignment vertical="center" shrinkToFit="1"/>
    </xf>
    <xf numFmtId="38" fontId="8" fillId="25" borderId="59" xfId="34" applyFont="1" applyFill="1" applyBorder="1" applyAlignment="1" applyProtection="1">
      <alignment vertical="center" shrinkToFit="1"/>
      <protection locked="0"/>
    </xf>
    <xf numFmtId="38" fontId="8" fillId="25" borderId="157" xfId="34" applyFont="1" applyFill="1" applyBorder="1" applyAlignment="1" applyProtection="1">
      <alignment horizontal="center" vertical="center"/>
      <protection locked="0"/>
    </xf>
    <xf numFmtId="38" fontId="8" fillId="25" borderId="158" xfId="34" applyFont="1" applyFill="1" applyBorder="1" applyAlignment="1" applyProtection="1">
      <alignment horizontal="center" vertical="center"/>
      <protection locked="0"/>
    </xf>
    <xf numFmtId="38" fontId="81" fillId="29" borderId="33" xfId="34" applyFont="1" applyFill="1" applyBorder="1" applyAlignment="1" applyProtection="1">
      <alignment vertical="center" shrinkToFit="1"/>
    </xf>
    <xf numFmtId="38" fontId="81" fillId="29" borderId="34" xfId="34" applyFont="1" applyFill="1" applyBorder="1" applyAlignment="1" applyProtection="1">
      <alignment vertical="center" shrinkToFit="1"/>
    </xf>
    <xf numFmtId="38" fontId="81" fillId="29" borderId="37" xfId="34" applyFont="1" applyFill="1" applyBorder="1" applyAlignment="1" applyProtection="1">
      <alignment vertical="center" shrinkToFit="1"/>
    </xf>
    <xf numFmtId="38" fontId="81" fillId="29" borderId="140" xfId="34" applyFont="1" applyFill="1" applyBorder="1" applyAlignment="1" applyProtection="1">
      <alignment vertical="center" shrinkToFit="1"/>
    </xf>
    <xf numFmtId="38" fontId="81" fillId="29" borderId="121" xfId="34" applyFont="1" applyFill="1" applyBorder="1" applyAlignment="1" applyProtection="1">
      <alignment vertical="center" shrinkToFit="1"/>
    </xf>
    <xf numFmtId="38" fontId="81" fillId="29" borderId="141" xfId="34" applyFont="1" applyFill="1" applyBorder="1" applyAlignment="1" applyProtection="1">
      <alignment vertical="center" shrinkToFit="1"/>
    </xf>
    <xf numFmtId="38" fontId="8" fillId="29" borderId="156" xfId="34" applyFont="1" applyFill="1" applyBorder="1" applyAlignment="1" applyProtection="1">
      <alignment vertical="center" shrinkToFit="1"/>
      <protection locked="0"/>
    </xf>
    <xf numFmtId="38" fontId="8" fillId="29" borderId="150" xfId="34" applyFont="1" applyFill="1" applyBorder="1" applyAlignment="1" applyProtection="1">
      <alignment vertical="center" shrinkToFit="1"/>
      <protection locked="0"/>
    </xf>
    <xf numFmtId="38" fontId="8" fillId="29" borderId="151" xfId="34" applyFont="1" applyFill="1" applyBorder="1" applyAlignment="1" applyProtection="1">
      <alignment vertical="center" shrinkToFit="1"/>
      <protection locked="0"/>
    </xf>
    <xf numFmtId="0" fontId="8" fillId="29" borderId="20" xfId="0" applyFont="1" applyFill="1" applyBorder="1" applyAlignment="1">
      <alignment vertical="center" wrapText="1" shrinkToFit="1"/>
    </xf>
    <xf numFmtId="0" fontId="8" fillId="29" borderId="26" xfId="0" applyFont="1" applyFill="1" applyBorder="1" applyAlignment="1">
      <alignment vertical="center" wrapText="1" shrinkToFit="1"/>
    </xf>
    <xf numFmtId="38" fontId="8" fillId="29" borderId="32" xfId="34" applyFont="1" applyFill="1" applyBorder="1" applyAlignment="1" applyProtection="1">
      <alignment vertical="center" shrinkToFit="1"/>
    </xf>
    <xf numFmtId="38" fontId="8" fillId="29" borderId="0" xfId="34" applyFont="1" applyFill="1" applyBorder="1" applyAlignment="1" applyProtection="1">
      <alignment vertical="center" shrinkToFit="1"/>
    </xf>
    <xf numFmtId="38" fontId="8" fillId="29" borderId="36" xfId="34" applyFont="1" applyFill="1" applyBorder="1" applyAlignment="1" applyProtection="1">
      <alignment vertical="center" shrinkToFit="1"/>
    </xf>
    <xf numFmtId="0" fontId="8" fillId="29" borderId="31" xfId="0" applyFont="1" applyFill="1" applyBorder="1" applyAlignment="1">
      <alignment vertical="center" wrapText="1"/>
    </xf>
    <xf numFmtId="0" fontId="8" fillId="29" borderId="20" xfId="0" applyFont="1" applyFill="1" applyBorder="1" applyAlignment="1">
      <alignment vertical="center" wrapText="1"/>
    </xf>
    <xf numFmtId="0" fontId="8" fillId="29" borderId="26" xfId="0" applyFont="1" applyFill="1" applyBorder="1" applyAlignment="1">
      <alignment vertical="center" wrapText="1"/>
    </xf>
    <xf numFmtId="49" fontId="8" fillId="25" borderId="35" xfId="0" applyNumberFormat="1" applyFont="1" applyFill="1" applyBorder="1" applyAlignment="1">
      <alignment horizontal="center" vertical="center" shrinkToFit="1"/>
    </xf>
    <xf numFmtId="0" fontId="8" fillId="25" borderId="31" xfId="0" applyFont="1" applyFill="1" applyBorder="1" applyAlignment="1">
      <alignment vertical="center" wrapText="1" shrinkToFit="1"/>
    </xf>
    <xf numFmtId="0" fontId="8" fillId="25" borderId="20" xfId="0" applyFont="1" applyFill="1" applyBorder="1" applyAlignment="1">
      <alignment vertical="center" wrapText="1" shrinkToFit="1"/>
    </xf>
    <xf numFmtId="0" fontId="8" fillId="25" borderId="26" xfId="0" applyFont="1" applyFill="1" applyBorder="1" applyAlignment="1">
      <alignment vertical="center" wrapText="1" shrinkToFit="1"/>
    </xf>
    <xf numFmtId="38" fontId="8" fillId="25" borderId="159" xfId="34" applyFont="1" applyFill="1" applyBorder="1" applyAlignment="1" applyProtection="1">
      <alignment vertical="center" shrinkToFit="1"/>
      <protection locked="0"/>
    </xf>
    <xf numFmtId="38" fontId="8" fillId="25" borderId="160" xfId="34" applyFont="1" applyFill="1" applyBorder="1" applyAlignment="1" applyProtection="1">
      <alignment vertical="center" shrinkToFit="1"/>
      <protection locked="0"/>
    </xf>
    <xf numFmtId="38" fontId="8" fillId="25" borderId="161" xfId="34" applyFont="1" applyFill="1" applyBorder="1" applyAlignment="1" applyProtection="1">
      <alignment vertical="center" shrinkToFit="1"/>
      <protection locked="0"/>
    </xf>
    <xf numFmtId="0" fontId="46" fillId="28" borderId="0" xfId="0" applyFont="1" applyFill="1" applyAlignment="1">
      <alignment horizontal="right" vertical="center" wrapText="1"/>
    </xf>
    <xf numFmtId="0" fontId="46" fillId="28" borderId="162" xfId="0" applyFont="1" applyFill="1" applyBorder="1" applyAlignment="1">
      <alignment horizontal="right" vertical="center" wrapText="1"/>
    </xf>
    <xf numFmtId="0" fontId="46" fillId="28" borderId="53" xfId="0" applyFont="1" applyFill="1" applyBorder="1" applyAlignment="1">
      <alignment vertical="center" shrinkToFit="1"/>
    </xf>
    <xf numFmtId="0" fontId="8" fillId="28" borderId="45" xfId="0" applyFont="1" applyFill="1" applyBorder="1" applyAlignment="1">
      <alignment vertical="center" shrinkToFit="1"/>
    </xf>
    <xf numFmtId="0" fontId="8" fillId="28" borderId="46" xfId="0" applyFont="1" applyFill="1" applyBorder="1" applyAlignment="1">
      <alignment vertical="center" shrinkToFit="1"/>
    </xf>
    <xf numFmtId="38" fontId="8" fillId="25" borderId="163" xfId="34" applyFont="1" applyFill="1" applyBorder="1" applyAlignment="1" applyProtection="1">
      <alignment vertical="center" shrinkToFit="1"/>
      <protection locked="0"/>
    </xf>
    <xf numFmtId="38" fontId="8" fillId="25" borderId="164" xfId="34" applyFont="1" applyFill="1" applyBorder="1" applyAlignment="1" applyProtection="1">
      <alignment vertical="center" shrinkToFit="1"/>
      <protection locked="0"/>
    </xf>
    <xf numFmtId="0" fontId="47" fillId="25" borderId="0" xfId="0" applyFont="1" applyFill="1" applyAlignment="1">
      <alignment horizontal="center" vertical="center"/>
    </xf>
    <xf numFmtId="0" fontId="8" fillId="25" borderId="31" xfId="0" applyFont="1" applyFill="1" applyBorder="1" applyAlignment="1">
      <alignment horizontal="right" vertical="center" wrapText="1" shrinkToFit="1"/>
    </xf>
    <xf numFmtId="0" fontId="8" fillId="25" borderId="33" xfId="0" applyFont="1" applyFill="1" applyBorder="1" applyAlignment="1">
      <alignment horizontal="right" vertical="center" shrinkToFit="1"/>
    </xf>
    <xf numFmtId="0" fontId="8" fillId="25" borderId="20" xfId="0" applyFont="1" applyFill="1" applyBorder="1" applyAlignment="1">
      <alignment horizontal="right" vertical="center" shrinkToFit="1"/>
    </xf>
    <xf numFmtId="0" fontId="8" fillId="25" borderId="34" xfId="0" applyFont="1" applyFill="1" applyBorder="1" applyAlignment="1">
      <alignment horizontal="right" vertical="center" shrinkToFit="1"/>
    </xf>
    <xf numFmtId="0" fontId="8" fillId="25" borderId="26" xfId="0" applyFont="1" applyFill="1" applyBorder="1" applyAlignment="1">
      <alignment horizontal="right" vertical="center" shrinkToFit="1"/>
    </xf>
    <xf numFmtId="0" fontId="8" fillId="25" borderId="37" xfId="0" applyFont="1" applyFill="1" applyBorder="1" applyAlignment="1">
      <alignment horizontal="right" vertical="center" shrinkToFit="1"/>
    </xf>
    <xf numFmtId="0" fontId="8" fillId="25" borderId="56" xfId="0" applyFont="1" applyFill="1" applyBorder="1" applyAlignment="1">
      <alignment horizontal="center" vertical="center" textRotation="255" shrinkToFit="1"/>
    </xf>
    <xf numFmtId="0" fontId="8" fillId="25" borderId="55" xfId="0" applyFont="1" applyFill="1" applyBorder="1" applyAlignment="1">
      <alignment horizontal="center" vertical="center" textRotation="255" shrinkToFit="1"/>
    </xf>
    <xf numFmtId="0" fontId="8" fillId="25" borderId="96" xfId="0" applyFont="1" applyFill="1" applyBorder="1" applyAlignment="1">
      <alignment horizontal="center" vertical="center" textRotation="255" shrinkToFit="1"/>
    </xf>
    <xf numFmtId="38" fontId="8" fillId="24" borderId="57" xfId="34" applyFont="1" applyFill="1" applyBorder="1" applyAlignment="1" applyProtection="1">
      <alignment horizontal="center" vertical="center" shrinkToFit="1"/>
    </xf>
    <xf numFmtId="38" fontId="8" fillId="24" borderId="58" xfId="34" applyFont="1" applyFill="1" applyBorder="1" applyAlignment="1" applyProtection="1">
      <alignment horizontal="center" vertical="center" shrinkToFit="1"/>
    </xf>
    <xf numFmtId="38" fontId="8" fillId="25" borderId="32" xfId="34" applyFont="1" applyFill="1" applyBorder="1" applyAlignment="1" applyProtection="1">
      <alignment horizontal="right" vertical="center" shrinkToFit="1"/>
    </xf>
    <xf numFmtId="38" fontId="8" fillId="24" borderId="155" xfId="34" applyFont="1" applyFill="1" applyBorder="1" applyAlignment="1" applyProtection="1">
      <alignment horizontal="center" vertical="center" shrinkToFit="1"/>
    </xf>
    <xf numFmtId="0" fontId="17" fillId="0" borderId="0" xfId="0" applyFont="1" applyAlignment="1">
      <alignment horizontal="right" shrinkToFit="1"/>
    </xf>
    <xf numFmtId="0" fontId="17" fillId="0" borderId="36" xfId="0" applyFont="1" applyBorder="1" applyAlignment="1">
      <alignment horizontal="right" shrinkToFit="1"/>
    </xf>
    <xf numFmtId="0" fontId="17" fillId="0" borderId="20" xfId="0" applyFont="1" applyBorder="1" applyAlignment="1">
      <alignment horizontal="center" shrinkToFit="1"/>
    </xf>
    <xf numFmtId="0" fontId="17" fillId="0" borderId="0" xfId="0" applyFont="1" applyAlignment="1">
      <alignment horizontal="center" shrinkToFit="1"/>
    </xf>
    <xf numFmtId="0" fontId="19" fillId="0" borderId="0" xfId="0" applyFont="1" applyAlignment="1" applyProtection="1">
      <alignment wrapText="1"/>
      <protection locked="0"/>
    </xf>
    <xf numFmtId="0" fontId="19" fillId="0" borderId="36" xfId="0" applyFont="1" applyBorder="1" applyAlignment="1" applyProtection="1">
      <alignment wrapText="1"/>
      <protection locked="0"/>
    </xf>
    <xf numFmtId="0" fontId="19" fillId="25" borderId="20" xfId="0" applyFont="1" applyFill="1" applyBorder="1" applyAlignment="1">
      <alignment horizontal="center" vertical="center" shrinkToFit="1"/>
    </xf>
    <xf numFmtId="0" fontId="19" fillId="25" borderId="0" xfId="0" applyFont="1" applyFill="1" applyAlignment="1">
      <alignment horizontal="center" vertical="center" shrinkToFit="1"/>
    </xf>
    <xf numFmtId="0" fontId="44" fillId="25" borderId="36" xfId="0" applyFont="1" applyFill="1" applyBorder="1" applyAlignment="1">
      <alignment horizontal="center" shrinkToFit="1"/>
    </xf>
    <xf numFmtId="49" fontId="18" fillId="25" borderId="0" xfId="0" quotePrefix="1" applyNumberFormat="1" applyFont="1" applyFill="1" applyAlignment="1">
      <alignment horizontal="center" vertical="top"/>
    </xf>
    <xf numFmtId="0" fontId="17" fillId="25" borderId="20" xfId="0" applyFont="1" applyFill="1" applyBorder="1" applyAlignment="1">
      <alignment horizontal="center" vertical="center" shrinkToFit="1"/>
    </xf>
    <xf numFmtId="0" fontId="17" fillId="25" borderId="0" xfId="0" applyFont="1" applyFill="1" applyAlignment="1">
      <alignment horizontal="center" vertical="center" shrinkToFit="1"/>
    </xf>
    <xf numFmtId="0" fontId="17" fillId="25" borderId="34" xfId="0" applyFont="1" applyFill="1" applyBorder="1" applyAlignment="1">
      <alignment horizontal="center" vertical="center" shrinkToFit="1"/>
    </xf>
    <xf numFmtId="0" fontId="17" fillId="25" borderId="26" xfId="0" applyFont="1" applyFill="1" applyBorder="1" applyAlignment="1">
      <alignment horizontal="center" vertical="center" shrinkToFit="1"/>
    </xf>
    <xf numFmtId="0" fontId="17" fillId="25" borderId="36" xfId="0" applyFont="1" applyFill="1" applyBorder="1" applyAlignment="1">
      <alignment horizontal="center" vertical="center" shrinkToFit="1"/>
    </xf>
    <xf numFmtId="0" fontId="17" fillId="25" borderId="37" xfId="0" applyFont="1" applyFill="1" applyBorder="1" applyAlignment="1">
      <alignment horizontal="center" vertical="center" shrinkToFit="1"/>
    </xf>
    <xf numFmtId="0" fontId="17" fillId="25" borderId="31" xfId="0" applyFont="1" applyFill="1" applyBorder="1" applyAlignment="1">
      <alignment horizontal="center" vertical="center" shrinkToFit="1"/>
    </xf>
    <xf numFmtId="0" fontId="17" fillId="25" borderId="32" xfId="0" applyFont="1" applyFill="1" applyBorder="1" applyAlignment="1">
      <alignment horizontal="center" vertical="center" shrinkToFit="1"/>
    </xf>
    <xf numFmtId="0" fontId="17" fillId="25" borderId="33" xfId="0" applyFont="1" applyFill="1" applyBorder="1" applyAlignment="1">
      <alignment horizontal="center" vertical="center" shrinkToFit="1"/>
    </xf>
    <xf numFmtId="38" fontId="18" fillId="25" borderId="31" xfId="34" applyFont="1" applyFill="1" applyBorder="1" applyAlignment="1" applyProtection="1">
      <alignment horizontal="center" vertical="center" shrinkToFit="1"/>
      <protection locked="0"/>
    </xf>
    <xf numFmtId="38" fontId="18" fillId="25" borderId="32" xfId="34" applyFont="1" applyFill="1" applyBorder="1" applyAlignment="1" applyProtection="1">
      <alignment horizontal="center" vertical="center" shrinkToFit="1"/>
      <protection locked="0"/>
    </xf>
    <xf numFmtId="38" fontId="18" fillId="25" borderId="33" xfId="34" applyFont="1" applyFill="1" applyBorder="1" applyAlignment="1" applyProtection="1">
      <alignment horizontal="center" vertical="center" shrinkToFit="1"/>
      <protection locked="0"/>
    </xf>
    <xf numFmtId="38" fontId="18" fillId="25" borderId="20" xfId="34" applyFont="1" applyFill="1" applyBorder="1" applyAlignment="1" applyProtection="1">
      <alignment horizontal="center" vertical="center" shrinkToFit="1"/>
      <protection locked="0"/>
    </xf>
    <xf numFmtId="38" fontId="18" fillId="25" borderId="0" xfId="34" applyFont="1" applyFill="1" applyBorder="1" applyAlignment="1" applyProtection="1">
      <alignment horizontal="center" vertical="center" shrinkToFit="1"/>
      <protection locked="0"/>
    </xf>
    <xf numFmtId="38" fontId="18" fillId="25" borderId="34" xfId="34" applyFont="1" applyFill="1" applyBorder="1" applyAlignment="1" applyProtection="1">
      <alignment horizontal="center" vertical="center" shrinkToFit="1"/>
      <protection locked="0"/>
    </xf>
    <xf numFmtId="38" fontId="18" fillId="25" borderId="26" xfId="34" applyFont="1" applyFill="1" applyBorder="1" applyAlignment="1" applyProtection="1">
      <alignment horizontal="center" vertical="center" shrinkToFit="1"/>
      <protection locked="0"/>
    </xf>
    <xf numFmtId="38" fontId="18" fillId="25" borderId="36" xfId="34" applyFont="1" applyFill="1" applyBorder="1" applyAlignment="1" applyProtection="1">
      <alignment horizontal="center" vertical="center" shrinkToFit="1"/>
      <protection locked="0"/>
    </xf>
    <xf numFmtId="38" fontId="18" fillId="25" borderId="37" xfId="34" applyFont="1" applyFill="1" applyBorder="1" applyAlignment="1" applyProtection="1">
      <alignment horizontal="center" vertical="center" shrinkToFit="1"/>
      <protection locked="0"/>
    </xf>
    <xf numFmtId="0" fontId="19" fillId="25" borderId="31" xfId="0" applyFont="1" applyFill="1" applyBorder="1" applyAlignment="1">
      <alignment horizontal="distributed" vertical="center" shrinkToFit="1"/>
    </xf>
    <xf numFmtId="0" fontId="19" fillId="25" borderId="32" xfId="0" applyFont="1" applyFill="1" applyBorder="1" applyAlignment="1">
      <alignment horizontal="distributed" vertical="center" shrinkToFit="1"/>
    </xf>
    <xf numFmtId="0" fontId="19" fillId="25" borderId="45" xfId="0" applyFont="1" applyFill="1" applyBorder="1" applyAlignment="1">
      <alignment horizontal="distributed" vertical="center" shrinkToFit="1"/>
    </xf>
    <xf numFmtId="0" fontId="19" fillId="25" borderId="46" xfId="0" applyFont="1" applyFill="1" applyBorder="1" applyAlignment="1">
      <alignment horizontal="distributed" vertical="center" shrinkToFit="1"/>
    </xf>
    <xf numFmtId="0" fontId="44" fillId="25" borderId="0" xfId="0" applyFont="1" applyFill="1" applyAlignment="1">
      <alignment horizontal="center" shrinkToFit="1"/>
    </xf>
    <xf numFmtId="0" fontId="22" fillId="25" borderId="31" xfId="0" applyFont="1" applyFill="1" applyBorder="1" applyAlignment="1" applyProtection="1">
      <alignment horizontal="center" vertical="center" shrinkToFit="1"/>
      <protection locked="0"/>
    </xf>
    <xf numFmtId="0" fontId="22" fillId="25" borderId="32" xfId="0" applyFont="1" applyFill="1" applyBorder="1" applyAlignment="1" applyProtection="1">
      <alignment horizontal="center" vertical="center" shrinkToFit="1"/>
      <protection locked="0"/>
    </xf>
    <xf numFmtId="0" fontId="22" fillId="25" borderId="33" xfId="0" applyFont="1" applyFill="1" applyBorder="1" applyAlignment="1" applyProtection="1">
      <alignment horizontal="center" vertical="center" shrinkToFit="1"/>
      <protection locked="0"/>
    </xf>
    <xf numFmtId="0" fontId="22" fillId="25" borderId="26" xfId="0" applyFont="1" applyFill="1" applyBorder="1" applyAlignment="1" applyProtection="1">
      <alignment horizontal="center" vertical="center" shrinkToFit="1"/>
      <protection locked="0"/>
    </xf>
    <xf numFmtId="0" fontId="22" fillId="25" borderId="36" xfId="0" applyFont="1" applyFill="1" applyBorder="1" applyAlignment="1" applyProtection="1">
      <alignment horizontal="center" vertical="center" shrinkToFit="1"/>
      <protection locked="0"/>
    </xf>
    <xf numFmtId="0" fontId="22" fillId="25" borderId="37" xfId="0" applyFont="1" applyFill="1" applyBorder="1" applyAlignment="1" applyProtection="1">
      <alignment horizontal="center" vertical="center" shrinkToFit="1"/>
      <protection locked="0"/>
    </xf>
    <xf numFmtId="0" fontId="17" fillId="25" borderId="20" xfId="0" applyFont="1" applyFill="1" applyBorder="1" applyAlignment="1">
      <alignment horizontal="right" vertical="center" shrinkToFit="1"/>
    </xf>
    <xf numFmtId="0" fontId="17" fillId="25" borderId="0" xfId="0" applyFont="1" applyFill="1" applyAlignment="1">
      <alignment horizontal="right" vertical="center" shrinkToFit="1"/>
    </xf>
    <xf numFmtId="0" fontId="19" fillId="25" borderId="0" xfId="0" applyFont="1" applyFill="1" applyAlignment="1">
      <alignment horizontal="center" shrinkToFit="1"/>
    </xf>
    <xf numFmtId="0" fontId="19" fillId="25" borderId="36" xfId="0" applyFont="1" applyFill="1" applyBorder="1" applyAlignment="1">
      <alignment horizontal="center" shrinkToFit="1"/>
    </xf>
    <xf numFmtId="0" fontId="17" fillId="25" borderId="0" xfId="0" applyFont="1" applyFill="1" applyAlignment="1">
      <alignment horizontal="right" shrinkToFit="1"/>
    </xf>
    <xf numFmtId="0" fontId="17" fillId="25" borderId="36" xfId="0" applyFont="1" applyFill="1" applyBorder="1" applyAlignment="1">
      <alignment horizontal="right" shrinkToFit="1"/>
    </xf>
    <xf numFmtId="0" fontId="19" fillId="25" borderId="53" xfId="0" applyFont="1" applyFill="1" applyBorder="1" applyAlignment="1">
      <alignment horizontal="right" vertical="center" shrinkToFit="1"/>
    </xf>
    <xf numFmtId="0" fontId="19" fillId="25" borderId="45" xfId="0" applyFont="1" applyFill="1" applyBorder="1" applyAlignment="1">
      <alignment horizontal="right" vertical="center" shrinkToFit="1"/>
    </xf>
    <xf numFmtId="0" fontId="19" fillId="25" borderId="45" xfId="0" applyFont="1" applyFill="1" applyBorder="1" applyAlignment="1">
      <alignment horizontal="center" vertical="center" shrinkToFit="1"/>
    </xf>
    <xf numFmtId="38" fontId="18" fillId="0" borderId="32" xfId="34" applyFont="1" applyFill="1" applyBorder="1" applyAlignment="1" applyProtection="1">
      <alignment horizontal="center" vertical="center" shrinkToFit="1"/>
      <protection locked="0"/>
    </xf>
    <xf numFmtId="38" fontId="18" fillId="0" borderId="36" xfId="34" applyFont="1" applyFill="1" applyBorder="1" applyAlignment="1" applyProtection="1">
      <alignment horizontal="center" vertical="center" shrinkToFit="1"/>
      <protection locked="0"/>
    </xf>
    <xf numFmtId="38" fontId="18" fillId="0" borderId="0" xfId="34" applyFont="1" applyFill="1" applyBorder="1" applyAlignment="1" applyProtection="1">
      <alignment horizontal="center" vertical="center" shrinkToFit="1"/>
      <protection locked="0"/>
    </xf>
    <xf numFmtId="38" fontId="18" fillId="0" borderId="0" xfId="34" applyFont="1" applyFill="1" applyBorder="1" applyAlignment="1" applyProtection="1">
      <alignment horizontal="center" vertical="center" shrinkToFit="1"/>
    </xf>
    <xf numFmtId="38" fontId="18" fillId="0" borderId="34" xfId="34" applyFont="1" applyFill="1" applyBorder="1" applyAlignment="1" applyProtection="1">
      <alignment horizontal="center" vertical="center" shrinkToFit="1"/>
    </xf>
    <xf numFmtId="38" fontId="18" fillId="0" borderId="36" xfId="34" applyFont="1" applyFill="1" applyBorder="1" applyAlignment="1" applyProtection="1">
      <alignment horizontal="center" vertical="center" shrinkToFit="1"/>
    </xf>
    <xf numFmtId="38" fontId="18" fillId="0" borderId="37" xfId="34" applyFont="1" applyFill="1" applyBorder="1" applyAlignment="1" applyProtection="1">
      <alignment horizontal="center" vertical="center" shrinkToFit="1"/>
    </xf>
    <xf numFmtId="38" fontId="18" fillId="0" borderId="32" xfId="34" applyFont="1" applyFill="1" applyBorder="1" applyAlignment="1" applyProtection="1">
      <alignment horizontal="center" vertical="center" shrinkToFit="1"/>
    </xf>
    <xf numFmtId="38" fontId="18" fillId="0" borderId="33" xfId="34" applyFont="1" applyFill="1" applyBorder="1" applyAlignment="1" applyProtection="1">
      <alignment horizontal="center" vertical="center" shrinkToFit="1"/>
    </xf>
    <xf numFmtId="0" fontId="19" fillId="25" borderId="26" xfId="0" applyFont="1" applyFill="1" applyBorder="1" applyAlignment="1">
      <alignment horizontal="center" vertical="center" shrinkToFit="1"/>
    </xf>
    <xf numFmtId="0" fontId="19" fillId="25" borderId="36" xfId="0" applyFont="1" applyFill="1" applyBorder="1" applyAlignment="1">
      <alignment horizontal="center" vertical="center" shrinkToFit="1"/>
    </xf>
    <xf numFmtId="0" fontId="19" fillId="25" borderId="37" xfId="0" applyFont="1" applyFill="1" applyBorder="1" applyAlignment="1">
      <alignment horizontal="center" vertical="center" shrinkToFit="1"/>
    </xf>
    <xf numFmtId="0" fontId="19" fillId="25" borderId="0" xfId="0" applyFont="1" applyFill="1" applyAlignment="1">
      <alignment horizontal="distributed" vertical="center" shrinkToFit="1"/>
    </xf>
    <xf numFmtId="0" fontId="19" fillId="25" borderId="31" xfId="0" applyFont="1" applyFill="1" applyBorder="1" applyAlignment="1">
      <alignment horizontal="center" vertical="center" shrinkToFit="1"/>
    </xf>
    <xf numFmtId="0" fontId="19" fillId="25" borderId="32" xfId="0" applyFont="1" applyFill="1" applyBorder="1" applyAlignment="1">
      <alignment horizontal="center" vertical="center" shrinkToFit="1"/>
    </xf>
    <xf numFmtId="0" fontId="19" fillId="25" borderId="33" xfId="0" applyFont="1" applyFill="1" applyBorder="1" applyAlignment="1">
      <alignment horizontal="center" vertical="center" shrinkToFit="1"/>
    </xf>
    <xf numFmtId="38" fontId="18" fillId="0" borderId="20" xfId="34" applyFont="1" applyFill="1" applyBorder="1" applyAlignment="1" applyProtection="1">
      <alignment horizontal="center" vertical="center" shrinkToFit="1"/>
      <protection locked="0"/>
    </xf>
    <xf numFmtId="38" fontId="18" fillId="0" borderId="26" xfId="34" applyFont="1" applyFill="1" applyBorder="1" applyAlignment="1" applyProtection="1">
      <alignment horizontal="center" vertical="center" shrinkToFit="1"/>
      <protection locked="0"/>
    </xf>
    <xf numFmtId="38" fontId="18" fillId="0" borderId="31" xfId="34" applyFont="1" applyFill="1" applyBorder="1" applyAlignment="1" applyProtection="1">
      <alignment horizontal="center" vertical="center" shrinkToFit="1"/>
      <protection locked="0"/>
    </xf>
    <xf numFmtId="0" fontId="22" fillId="25" borderId="35" xfId="0" applyFont="1" applyFill="1" applyBorder="1" applyAlignment="1">
      <alignment horizontal="center" vertical="center" shrinkToFit="1"/>
    </xf>
    <xf numFmtId="0" fontId="62" fillId="28" borderId="0" xfId="0" applyFont="1" applyFill="1" applyAlignment="1">
      <alignment vertical="center" wrapText="1"/>
    </xf>
    <xf numFmtId="0" fontId="22" fillId="25" borderId="0" xfId="0" applyFont="1" applyFill="1" applyAlignment="1">
      <alignment horizontal="center" shrinkToFit="1"/>
    </xf>
    <xf numFmtId="0" fontId="51" fillId="0" borderId="0" xfId="0" applyFont="1" applyAlignment="1" applyProtection="1">
      <alignment horizontal="left" shrinkToFit="1"/>
      <protection locked="0"/>
    </xf>
    <xf numFmtId="0" fontId="21" fillId="25" borderId="0" xfId="0" applyFont="1" applyFill="1" applyAlignment="1">
      <alignment horizontal="distributed" vertical="center" shrinkToFit="1"/>
    </xf>
    <xf numFmtId="0" fontId="17" fillId="25" borderId="0" xfId="0" applyFont="1" applyFill="1" applyAlignment="1">
      <alignment horizontal="center" shrinkToFit="1"/>
    </xf>
    <xf numFmtId="0" fontId="19" fillId="25" borderId="0" xfId="0" applyFont="1" applyFill="1" applyAlignment="1">
      <alignment vertical="center" shrinkToFit="1"/>
    </xf>
    <xf numFmtId="0" fontId="19" fillId="25" borderId="34" xfId="0" applyFont="1" applyFill="1" applyBorder="1" applyAlignment="1">
      <alignment vertical="center" shrinkToFit="1"/>
    </xf>
    <xf numFmtId="0" fontId="19" fillId="25" borderId="41" xfId="0" applyFont="1" applyFill="1" applyBorder="1" applyAlignment="1">
      <alignment vertical="center" shrinkToFit="1"/>
    </xf>
    <xf numFmtId="0" fontId="17" fillId="25" borderId="0" xfId="0" applyFont="1" applyFill="1" applyAlignment="1">
      <alignment vertical="center" shrinkToFit="1"/>
    </xf>
    <xf numFmtId="0" fontId="21" fillId="25" borderId="0" xfId="0" applyFont="1" applyFill="1" applyAlignment="1">
      <alignment horizontal="distributed" vertical="top" shrinkToFit="1"/>
    </xf>
    <xf numFmtId="0" fontId="51" fillId="0" borderId="36" xfId="0" applyFont="1" applyBorder="1" applyAlignment="1">
      <alignment horizontal="left" shrinkToFit="1"/>
    </xf>
    <xf numFmtId="0" fontId="8" fillId="25" borderId="116" xfId="0" applyFont="1" applyFill="1" applyBorder="1" applyAlignment="1">
      <alignment vertical="center" wrapText="1"/>
    </xf>
    <xf numFmtId="0" fontId="8" fillId="25" borderId="91" xfId="0" applyFont="1" applyFill="1" applyBorder="1" applyAlignment="1">
      <alignment vertical="center" wrapText="1"/>
    </xf>
    <xf numFmtId="0" fontId="8" fillId="25" borderId="117" xfId="0" applyFont="1" applyFill="1" applyBorder="1" applyAlignment="1">
      <alignment vertical="center" wrapText="1"/>
    </xf>
    <xf numFmtId="0" fontId="8" fillId="25" borderId="118" xfId="0" applyFont="1" applyFill="1" applyBorder="1" applyAlignment="1">
      <alignment vertical="center" wrapText="1"/>
    </xf>
    <xf numFmtId="0" fontId="8" fillId="25" borderId="119" xfId="0" applyFont="1" applyFill="1" applyBorder="1" applyAlignment="1">
      <alignment vertical="center" wrapText="1"/>
    </xf>
    <xf numFmtId="0" fontId="8" fillId="25" borderId="76" xfId="0" applyFont="1" applyFill="1" applyBorder="1" applyAlignment="1">
      <alignment vertical="center" wrapText="1"/>
    </xf>
    <xf numFmtId="0" fontId="76" fillId="26" borderId="0" xfId="0" applyFont="1" applyFill="1" applyAlignment="1">
      <alignment horizontal="center" vertical="center" textRotation="255" shrinkToFit="1"/>
    </xf>
    <xf numFmtId="0" fontId="75" fillId="26" borderId="0" xfId="0" applyFont="1" applyFill="1" applyAlignment="1">
      <alignment horizontal="center" vertical="center" textRotation="255" shrinkToFit="1"/>
    </xf>
    <xf numFmtId="0" fontId="106" fillId="26" borderId="34" xfId="0" applyFont="1" applyFill="1" applyBorder="1" applyAlignment="1">
      <alignment horizontal="center" vertical="center" shrinkToFit="1"/>
    </xf>
    <xf numFmtId="0" fontId="17" fillId="25" borderId="20" xfId="0" applyFont="1" applyFill="1" applyBorder="1" applyAlignment="1">
      <alignment horizontal="right" shrinkToFit="1"/>
    </xf>
    <xf numFmtId="0" fontId="17" fillId="38" borderId="0" xfId="0" applyFont="1" applyFill="1" applyAlignment="1">
      <alignment shrinkToFit="1"/>
    </xf>
    <xf numFmtId="0" fontId="51" fillId="25" borderId="0" xfId="0" applyFont="1" applyFill="1" applyAlignment="1">
      <alignment horizontal="left" shrinkToFit="1"/>
    </xf>
    <xf numFmtId="0" fontId="18" fillId="25" borderId="59" xfId="0" applyFont="1" applyFill="1" applyBorder="1" applyAlignment="1">
      <alignment horizontal="center" vertical="center" shrinkToFit="1"/>
    </xf>
    <xf numFmtId="0" fontId="18" fillId="25" borderId="140" xfId="0" applyFont="1" applyFill="1" applyBorder="1" applyAlignment="1">
      <alignment horizontal="center" vertical="center" shrinkToFit="1"/>
    </xf>
    <xf numFmtId="0" fontId="18" fillId="25" borderId="60" xfId="0" applyFont="1" applyFill="1" applyBorder="1" applyAlignment="1">
      <alignment horizontal="center" vertical="center" shrinkToFit="1"/>
    </xf>
    <xf numFmtId="0" fontId="18" fillId="25" borderId="165" xfId="0" applyFont="1" applyFill="1" applyBorder="1" applyAlignment="1" applyProtection="1">
      <alignment horizontal="center" vertical="center" shrinkToFit="1"/>
      <protection locked="0"/>
    </xf>
    <xf numFmtId="0" fontId="18" fillId="25" borderId="166" xfId="0" applyFont="1" applyFill="1" applyBorder="1" applyAlignment="1" applyProtection="1">
      <alignment horizontal="center" vertical="center" shrinkToFit="1"/>
      <protection locked="0"/>
    </xf>
    <xf numFmtId="0" fontId="18" fillId="25" borderId="135" xfId="0" applyFont="1" applyFill="1" applyBorder="1" applyAlignment="1">
      <alignment horizontal="center" vertical="center" shrinkToFit="1"/>
    </xf>
    <xf numFmtId="0" fontId="18" fillId="25" borderId="136" xfId="0" applyFont="1" applyFill="1" applyBorder="1" applyAlignment="1">
      <alignment horizontal="center" vertical="center" shrinkToFit="1"/>
    </xf>
    <xf numFmtId="0" fontId="18" fillId="25" borderId="64" xfId="0" applyFont="1" applyFill="1" applyBorder="1" applyAlignment="1">
      <alignment horizontal="center" vertical="center" shrinkToFit="1"/>
    </xf>
    <xf numFmtId="0" fontId="17" fillId="25" borderId="35" xfId="0" applyFont="1" applyFill="1" applyBorder="1" applyAlignment="1">
      <alignment horizontal="center" vertical="center" shrinkToFit="1"/>
    </xf>
    <xf numFmtId="0" fontId="17" fillId="38" borderId="20" xfId="0" applyFont="1" applyFill="1" applyBorder="1" applyAlignment="1">
      <alignment horizontal="center" vertical="center" shrinkToFit="1"/>
    </xf>
    <xf numFmtId="0" fontId="17" fillId="38" borderId="0" xfId="0" applyFont="1" applyFill="1" applyAlignment="1">
      <alignment horizontal="center" vertical="center" shrinkToFit="1"/>
    </xf>
    <xf numFmtId="0" fontId="17" fillId="38" borderId="34" xfId="0" applyFont="1" applyFill="1" applyBorder="1" applyAlignment="1">
      <alignment horizontal="center" vertical="center" shrinkToFit="1"/>
    </xf>
    <xf numFmtId="0" fontId="18" fillId="25" borderId="167" xfId="0" applyFont="1" applyFill="1" applyBorder="1" applyAlignment="1" applyProtection="1">
      <alignment horizontal="center" vertical="center" shrinkToFit="1"/>
      <protection locked="0"/>
    </xf>
    <xf numFmtId="0" fontId="18" fillId="25" borderId="35" xfId="0" applyFont="1" applyFill="1" applyBorder="1" applyAlignment="1" applyProtection="1">
      <alignment horizontal="center" vertical="center" shrinkToFit="1"/>
      <protection locked="0"/>
    </xf>
    <xf numFmtId="0" fontId="29" fillId="25" borderId="36" xfId="0" applyFont="1" applyFill="1" applyBorder="1" applyAlignment="1">
      <alignment horizontal="center" shrinkToFit="1"/>
    </xf>
    <xf numFmtId="0" fontId="29" fillId="25" borderId="36" xfId="0" applyFont="1" applyFill="1" applyBorder="1" applyAlignment="1">
      <alignment horizontal="center" vertical="center" shrinkToFit="1"/>
    </xf>
    <xf numFmtId="0" fontId="29" fillId="25" borderId="26" xfId="0" applyFont="1" applyFill="1" applyBorder="1" applyAlignment="1">
      <alignment horizontal="center" shrinkToFit="1"/>
    </xf>
    <xf numFmtId="0" fontId="18" fillId="25" borderId="61" xfId="0" applyFont="1" applyFill="1" applyBorder="1" applyAlignment="1">
      <alignment horizontal="center" vertical="center" shrinkToFit="1"/>
    </xf>
    <xf numFmtId="0" fontId="18" fillId="25" borderId="62" xfId="0" applyFont="1" applyFill="1" applyBorder="1" applyAlignment="1">
      <alignment horizontal="center" vertical="center" shrinkToFit="1"/>
    </xf>
    <xf numFmtId="0" fontId="18" fillId="25" borderId="169" xfId="0" applyFont="1" applyFill="1" applyBorder="1" applyAlignment="1" applyProtection="1">
      <alignment horizontal="center" vertical="center" shrinkToFit="1"/>
      <protection locked="0"/>
    </xf>
    <xf numFmtId="0" fontId="18" fillId="25" borderId="63" xfId="0" applyFont="1" applyFill="1" applyBorder="1" applyAlignment="1">
      <alignment horizontal="center" vertical="center" shrinkToFit="1"/>
    </xf>
    <xf numFmtId="0" fontId="18" fillId="25" borderId="170" xfId="0" applyFont="1" applyFill="1" applyBorder="1" applyAlignment="1">
      <alignment horizontal="center" vertical="center" shrinkToFit="1"/>
    </xf>
    <xf numFmtId="0" fontId="73" fillId="25" borderId="0" xfId="0" applyFont="1" applyFill="1" applyAlignment="1">
      <alignment vertical="center" shrinkToFit="1"/>
    </xf>
    <xf numFmtId="0" fontId="18" fillId="38" borderId="31" xfId="0" applyFont="1" applyFill="1" applyBorder="1" applyAlignment="1">
      <alignment horizontal="center" vertical="center" shrinkToFit="1"/>
    </xf>
    <xf numFmtId="0" fontId="18" fillId="38" borderId="32" xfId="0" applyFont="1" applyFill="1" applyBorder="1" applyAlignment="1">
      <alignment horizontal="center" vertical="center" shrinkToFit="1"/>
    </xf>
    <xf numFmtId="0" fontId="18" fillId="38" borderId="33" xfId="0" applyFont="1" applyFill="1" applyBorder="1" applyAlignment="1">
      <alignment horizontal="center" vertical="center" shrinkToFit="1"/>
    </xf>
    <xf numFmtId="0" fontId="18" fillId="38" borderId="26" xfId="0" applyFont="1" applyFill="1" applyBorder="1" applyAlignment="1">
      <alignment horizontal="center" vertical="center" shrinkToFit="1"/>
    </xf>
    <xf numFmtId="0" fontId="18" fillId="38" borderId="36" xfId="0" applyFont="1" applyFill="1" applyBorder="1" applyAlignment="1">
      <alignment horizontal="center" vertical="center" shrinkToFit="1"/>
    </xf>
    <xf numFmtId="0" fontId="18" fillId="38" borderId="37" xfId="0" applyFont="1" applyFill="1" applyBorder="1" applyAlignment="1">
      <alignment horizontal="center" vertical="center" shrinkToFit="1"/>
    </xf>
    <xf numFmtId="0" fontId="18" fillId="38" borderId="31" xfId="0" applyFont="1" applyFill="1" applyBorder="1" applyAlignment="1" applyProtection="1">
      <alignment horizontal="center" vertical="center" shrinkToFit="1"/>
      <protection locked="0"/>
    </xf>
    <xf numFmtId="0" fontId="18" fillId="38" borderId="32" xfId="0" applyFont="1" applyFill="1" applyBorder="1" applyAlignment="1" applyProtection="1">
      <alignment horizontal="center" vertical="center" shrinkToFit="1"/>
      <protection locked="0"/>
    </xf>
    <xf numFmtId="0" fontId="18" fillId="38" borderId="33" xfId="0" applyFont="1" applyFill="1" applyBorder="1" applyAlignment="1" applyProtection="1">
      <alignment horizontal="center" vertical="center" shrinkToFit="1"/>
      <protection locked="0"/>
    </xf>
    <xf numFmtId="0" fontId="18" fillId="38" borderId="26" xfId="0" applyFont="1" applyFill="1" applyBorder="1" applyAlignment="1" applyProtection="1">
      <alignment horizontal="center" vertical="center" shrinkToFit="1"/>
      <protection locked="0"/>
    </xf>
    <xf numFmtId="0" fontId="18" fillId="38" borderId="36" xfId="0" applyFont="1" applyFill="1" applyBorder="1" applyAlignment="1" applyProtection="1">
      <alignment horizontal="center" vertical="center" shrinkToFit="1"/>
      <protection locked="0"/>
    </xf>
    <xf numFmtId="0" fontId="18" fillId="38" borderId="37" xfId="0" applyFont="1" applyFill="1" applyBorder="1" applyAlignment="1" applyProtection="1">
      <alignment horizontal="center" vertical="center" shrinkToFit="1"/>
      <protection locked="0"/>
    </xf>
    <xf numFmtId="0" fontId="18" fillId="38" borderId="0" xfId="0" applyFont="1" applyFill="1" applyAlignment="1">
      <alignment horizontal="distributed" vertical="center" shrinkToFit="1"/>
    </xf>
    <xf numFmtId="0" fontId="17" fillId="38" borderId="0" xfId="0" applyFont="1" applyFill="1" applyAlignment="1">
      <alignment horizontal="right" shrinkToFit="1"/>
    </xf>
    <xf numFmtId="0" fontId="28" fillId="25" borderId="0" xfId="0" applyFont="1" applyFill="1" applyAlignment="1">
      <alignment horizontal="center" vertical="center" shrinkToFit="1"/>
    </xf>
    <xf numFmtId="0" fontId="19" fillId="38" borderId="0" xfId="0" applyFont="1" applyFill="1" applyAlignment="1">
      <alignment horizontal="center" vertical="center" shrinkToFit="1"/>
    </xf>
    <xf numFmtId="0" fontId="18" fillId="38" borderId="0" xfId="0" applyFont="1" applyFill="1" applyAlignment="1">
      <alignment horizontal="center" vertical="center" shrinkToFit="1"/>
    </xf>
    <xf numFmtId="0" fontId="18" fillId="25" borderId="168" xfId="0" applyFont="1" applyFill="1" applyBorder="1" applyAlignment="1" applyProtection="1">
      <alignment horizontal="center" vertical="center" shrinkToFit="1"/>
      <protection locked="0"/>
    </xf>
    <xf numFmtId="0" fontId="18" fillId="38" borderId="53" xfId="0" applyFont="1" applyFill="1" applyBorder="1" applyAlignment="1">
      <alignment horizontal="center" vertical="center" shrinkToFit="1"/>
    </xf>
    <xf numFmtId="0" fontId="18" fillId="38" borderId="45" xfId="0" applyFont="1" applyFill="1" applyBorder="1" applyAlignment="1">
      <alignment horizontal="center" vertical="center" shrinkToFit="1"/>
    </xf>
    <xf numFmtId="0" fontId="18" fillId="38" borderId="46" xfId="0" applyFont="1" applyFill="1" applyBorder="1" applyAlignment="1">
      <alignment horizontal="center" vertical="center" shrinkToFit="1"/>
    </xf>
    <xf numFmtId="0" fontId="29" fillId="25" borderId="26" xfId="0" applyFont="1" applyFill="1" applyBorder="1" applyAlignment="1">
      <alignment horizontal="center" vertical="center" shrinkToFit="1"/>
    </xf>
    <xf numFmtId="0" fontId="18" fillId="0" borderId="26" xfId="0" applyFont="1" applyBorder="1" applyAlignment="1" applyProtection="1">
      <alignment horizontal="center" vertical="center" shrinkToFit="1"/>
      <protection locked="0"/>
    </xf>
    <xf numFmtId="0" fontId="18" fillId="0" borderId="36" xfId="0" applyFont="1" applyBorder="1" applyAlignment="1" applyProtection="1">
      <alignment horizontal="center" vertical="center" shrinkToFit="1"/>
      <protection locked="0"/>
    </xf>
    <xf numFmtId="0" fontId="18" fillId="0" borderId="37" xfId="0" applyFont="1" applyBorder="1" applyAlignment="1" applyProtection="1">
      <alignment horizontal="center" vertical="center" shrinkToFit="1"/>
      <protection locked="0"/>
    </xf>
    <xf numFmtId="49" fontId="18" fillId="25" borderId="53" xfId="0" applyNumberFormat="1" applyFont="1" applyFill="1" applyBorder="1" applyAlignment="1" applyProtection="1">
      <alignment horizontal="center" vertical="center" shrinkToFit="1"/>
      <protection locked="0"/>
    </xf>
    <xf numFmtId="49" fontId="18" fillId="25" borderId="45" xfId="0" applyNumberFormat="1" applyFont="1" applyFill="1" applyBorder="1" applyAlignment="1" applyProtection="1">
      <alignment horizontal="center" vertical="center" shrinkToFit="1"/>
      <protection locked="0"/>
    </xf>
    <xf numFmtId="49" fontId="18" fillId="25" borderId="46" xfId="0" applyNumberFormat="1" applyFont="1" applyFill="1" applyBorder="1" applyAlignment="1" applyProtection="1">
      <alignment horizontal="center" vertical="center" shrinkToFit="1"/>
      <protection locked="0"/>
    </xf>
    <xf numFmtId="0" fontId="29" fillId="25" borderId="37" xfId="0" applyFont="1" applyFill="1" applyBorder="1" applyAlignment="1">
      <alignment horizontal="center" shrinkToFit="1"/>
    </xf>
    <xf numFmtId="0" fontId="44" fillId="25" borderId="56" xfId="0" applyFont="1" applyFill="1" applyBorder="1" applyAlignment="1">
      <alignment horizontal="center" vertical="center" textRotation="255" shrinkToFit="1"/>
    </xf>
    <xf numFmtId="0" fontId="44" fillId="25" borderId="55" xfId="0" applyFont="1" applyFill="1" applyBorder="1" applyAlignment="1">
      <alignment horizontal="center" vertical="center" textRotation="255" shrinkToFit="1"/>
    </xf>
    <xf numFmtId="0" fontId="44" fillId="25" borderId="96" xfId="0" applyFont="1" applyFill="1" applyBorder="1" applyAlignment="1">
      <alignment horizontal="center" vertical="center" textRotation="255" shrinkToFit="1"/>
    </xf>
    <xf numFmtId="0" fontId="17" fillId="25" borderId="31" xfId="0" applyFont="1" applyFill="1" applyBorder="1" applyAlignment="1">
      <alignment horizontal="center" vertical="center" wrapText="1" shrinkToFit="1"/>
    </xf>
    <xf numFmtId="49" fontId="22" fillId="25" borderId="53" xfId="0" applyNumberFormat="1" applyFont="1" applyFill="1" applyBorder="1" applyAlignment="1" applyProtection="1">
      <alignment horizontal="center" vertical="center" shrinkToFit="1"/>
      <protection locked="0"/>
    </xf>
    <xf numFmtId="49" fontId="22" fillId="25" borderId="45" xfId="0" applyNumberFormat="1" applyFont="1" applyFill="1" applyBorder="1" applyAlignment="1" applyProtection="1">
      <alignment horizontal="center" vertical="center" shrinkToFit="1"/>
      <protection locked="0"/>
    </xf>
    <xf numFmtId="49" fontId="22" fillId="25" borderId="46" xfId="0" applyNumberFormat="1" applyFont="1" applyFill="1" applyBorder="1" applyAlignment="1" applyProtection="1">
      <alignment horizontal="center" vertical="center" shrinkToFit="1"/>
      <protection locked="0"/>
    </xf>
    <xf numFmtId="0" fontId="51" fillId="0" borderId="0" xfId="0" applyFont="1" applyAlignment="1" applyProtection="1">
      <alignment horizontal="left" vertical="center" shrinkToFit="1"/>
      <protection locked="0"/>
    </xf>
    <xf numFmtId="0" fontId="51" fillId="0" borderId="36" xfId="0" applyFont="1" applyBorder="1" applyAlignment="1">
      <alignment horizontal="left" vertical="center" shrinkToFit="1"/>
    </xf>
    <xf numFmtId="0" fontId="121" fillId="41" borderId="0" xfId="0" applyFont="1" applyFill="1" applyAlignment="1">
      <alignment horizontal="center" vertical="center" shrinkToFit="1"/>
    </xf>
    <xf numFmtId="0" fontId="28" fillId="38" borderId="53" xfId="0" applyFont="1" applyFill="1" applyBorder="1" applyAlignment="1" applyProtection="1">
      <alignment horizontal="center" vertical="center" shrinkToFit="1"/>
      <protection locked="0"/>
    </xf>
    <xf numFmtId="0" fontId="28" fillId="38" borderId="45" xfId="0" applyFont="1" applyFill="1" applyBorder="1" applyAlignment="1" applyProtection="1">
      <alignment horizontal="center" vertical="center" shrinkToFit="1"/>
      <protection locked="0"/>
    </xf>
    <xf numFmtId="0" fontId="28" fillId="38" borderId="46" xfId="0" applyFont="1" applyFill="1" applyBorder="1" applyAlignment="1" applyProtection="1">
      <alignment horizontal="center" vertical="center" shrinkToFit="1"/>
      <protection locked="0"/>
    </xf>
    <xf numFmtId="0" fontId="28" fillId="38" borderId="20" xfId="0" applyFont="1" applyFill="1" applyBorder="1" applyAlignment="1">
      <alignment horizontal="center" shrinkToFit="1"/>
    </xf>
    <xf numFmtId="0" fontId="28" fillId="38" borderId="34" xfId="0" applyFont="1" applyFill="1" applyBorder="1" applyAlignment="1">
      <alignment horizontal="center" shrinkToFit="1"/>
    </xf>
    <xf numFmtId="49" fontId="19" fillId="38" borderId="0" xfId="0" applyNumberFormat="1" applyFont="1" applyFill="1" applyAlignment="1">
      <alignment horizontal="right" vertical="center" shrinkToFit="1"/>
    </xf>
    <xf numFmtId="49" fontId="5" fillId="38" borderId="0" xfId="0" applyNumberFormat="1" applyFont="1" applyFill="1" applyAlignment="1">
      <alignment horizontal="center" shrinkToFit="1"/>
    </xf>
    <xf numFmtId="49" fontId="7" fillId="38" borderId="53" xfId="0" applyNumberFormat="1" applyFont="1" applyFill="1" applyBorder="1" applyAlignment="1">
      <alignment horizontal="center" vertical="center" shrinkToFit="1"/>
    </xf>
    <xf numFmtId="49" fontId="7" fillId="38" borderId="45" xfId="0" applyNumberFormat="1" applyFont="1" applyFill="1" applyBorder="1" applyAlignment="1">
      <alignment horizontal="center" vertical="center" shrinkToFit="1"/>
    </xf>
    <xf numFmtId="49" fontId="7" fillId="38" borderId="46" xfId="0" applyNumberFormat="1" applyFont="1" applyFill="1" applyBorder="1" applyAlignment="1">
      <alignment horizontal="center" vertical="center" shrinkToFit="1"/>
    </xf>
    <xf numFmtId="0" fontId="11" fillId="38" borderId="31" xfId="0" applyFont="1" applyFill="1" applyBorder="1" applyAlignment="1">
      <alignment horizontal="center" vertical="center"/>
    </xf>
    <xf numFmtId="0" fontId="11" fillId="38" borderId="32" xfId="0" applyFont="1" applyFill="1" applyBorder="1" applyAlignment="1">
      <alignment horizontal="center" vertical="center"/>
    </xf>
    <xf numFmtId="0" fontId="11" fillId="38" borderId="33" xfId="0" applyFont="1" applyFill="1" applyBorder="1" applyAlignment="1">
      <alignment horizontal="center" vertical="center"/>
    </xf>
    <xf numFmtId="0" fontId="11" fillId="38" borderId="20" xfId="0" applyFont="1" applyFill="1" applyBorder="1" applyAlignment="1">
      <alignment horizontal="center" vertical="center"/>
    </xf>
    <xf numFmtId="0" fontId="11" fillId="38" borderId="0" xfId="0" applyFont="1" applyFill="1" applyAlignment="1">
      <alignment horizontal="center" vertical="center"/>
    </xf>
    <xf numFmtId="0" fontId="11" fillId="38" borderId="34" xfId="0" applyFont="1" applyFill="1" applyBorder="1" applyAlignment="1">
      <alignment horizontal="center" vertical="center"/>
    </xf>
    <xf numFmtId="10" fontId="122" fillId="38" borderId="20" xfId="28" applyNumberFormat="1" applyFont="1" applyFill="1" applyBorder="1" applyAlignment="1" applyProtection="1">
      <alignment horizontal="center" vertical="center"/>
    </xf>
    <xf numFmtId="10" fontId="122" fillId="38" borderId="0" xfId="28" applyNumberFormat="1" applyFont="1" applyFill="1" applyBorder="1" applyAlignment="1" applyProtection="1">
      <alignment horizontal="center" vertical="center"/>
    </xf>
    <xf numFmtId="10" fontId="122" fillId="38" borderId="34" xfId="28" applyNumberFormat="1" applyFont="1" applyFill="1" applyBorder="1" applyAlignment="1" applyProtection="1">
      <alignment horizontal="center" vertical="center"/>
    </xf>
    <xf numFmtId="10" fontId="122" fillId="38" borderId="26" xfId="28" applyNumberFormat="1" applyFont="1" applyFill="1" applyBorder="1" applyAlignment="1" applyProtection="1">
      <alignment horizontal="center" vertical="center"/>
    </xf>
    <xf numFmtId="10" fontId="122" fillId="38" borderId="36" xfId="28" applyNumberFormat="1" applyFont="1" applyFill="1" applyBorder="1" applyAlignment="1" applyProtection="1">
      <alignment horizontal="center" vertical="center"/>
    </xf>
    <xf numFmtId="10" fontId="122" fillId="38" borderId="37" xfId="28" applyNumberFormat="1" applyFont="1" applyFill="1" applyBorder="1" applyAlignment="1" applyProtection="1">
      <alignment horizontal="center" vertical="center"/>
    </xf>
    <xf numFmtId="49" fontId="19" fillId="38" borderId="34" xfId="0" applyNumberFormat="1" applyFont="1" applyFill="1" applyBorder="1" applyAlignment="1">
      <alignment vertical="center" shrinkToFit="1"/>
    </xf>
    <xf numFmtId="0" fontId="116" fillId="45" borderId="0" xfId="0" applyFont="1" applyFill="1" applyAlignment="1">
      <alignment horizontal="center" vertical="center"/>
    </xf>
    <xf numFmtId="0" fontId="17" fillId="25" borderId="53" xfId="0" applyFont="1" applyFill="1" applyBorder="1" applyAlignment="1">
      <alignment horizontal="distributed" vertical="center" shrinkToFit="1"/>
    </xf>
    <xf numFmtId="0" fontId="17" fillId="25" borderId="45" xfId="0" applyFont="1" applyFill="1" applyBorder="1" applyAlignment="1">
      <alignment horizontal="distributed" vertical="center" shrinkToFit="1"/>
    </xf>
    <xf numFmtId="0" fontId="17" fillId="25" borderId="46" xfId="0" applyFont="1" applyFill="1" applyBorder="1" applyAlignment="1">
      <alignment horizontal="distributed" vertical="center" shrinkToFit="1"/>
    </xf>
    <xf numFmtId="0" fontId="19" fillId="0" borderId="45" xfId="0" applyFont="1" applyBorder="1" applyAlignment="1">
      <alignment horizontal="center" vertical="center" shrinkToFit="1"/>
    </xf>
    <xf numFmtId="0" fontId="19" fillId="0" borderId="46" xfId="0" applyFont="1" applyBorder="1" applyAlignment="1">
      <alignment horizontal="center" vertical="center" shrinkToFit="1"/>
    </xf>
    <xf numFmtId="0" fontId="17" fillId="25" borderId="53" xfId="0" applyFont="1" applyFill="1" applyBorder="1" applyAlignment="1">
      <alignment horizontal="center" vertical="center" shrinkToFit="1"/>
    </xf>
    <xf numFmtId="0" fontId="17" fillId="25" borderId="45" xfId="0" applyFont="1" applyFill="1" applyBorder="1" applyAlignment="1">
      <alignment horizontal="center" vertical="center" shrinkToFit="1"/>
    </xf>
    <xf numFmtId="0" fontId="17" fillId="25" borderId="46" xfId="0" applyFont="1" applyFill="1" applyBorder="1" applyAlignment="1">
      <alignment horizontal="center" vertical="center" shrinkToFit="1"/>
    </xf>
    <xf numFmtId="49" fontId="28" fillId="38" borderId="53" xfId="0" applyNumberFormat="1" applyFont="1" applyFill="1" applyBorder="1" applyAlignment="1">
      <alignment horizontal="center" vertical="center" shrinkToFit="1"/>
    </xf>
    <xf numFmtId="49" fontId="28" fillId="38" borderId="45" xfId="0" applyNumberFormat="1" applyFont="1" applyFill="1" applyBorder="1" applyAlignment="1">
      <alignment horizontal="center" vertical="center" shrinkToFit="1"/>
    </xf>
    <xf numFmtId="49" fontId="28" fillId="38" borderId="46" xfId="0" applyNumberFormat="1" applyFont="1" applyFill="1" applyBorder="1" applyAlignment="1">
      <alignment horizontal="center" vertical="center" shrinkToFit="1"/>
    </xf>
    <xf numFmtId="49" fontId="18" fillId="38" borderId="0" xfId="0" applyNumberFormat="1" applyFont="1" applyFill="1" applyAlignment="1">
      <alignment shrinkToFit="1"/>
    </xf>
    <xf numFmtId="49" fontId="21" fillId="38" borderId="0" xfId="0" applyNumberFormat="1" applyFont="1" applyFill="1" applyAlignment="1">
      <alignment vertical="center" shrinkToFit="1"/>
    </xf>
    <xf numFmtId="0" fontId="28" fillId="38" borderId="165" xfId="0" applyFont="1" applyFill="1" applyBorder="1" applyAlignment="1" applyProtection="1">
      <alignment horizontal="center" vertical="center" shrinkToFit="1"/>
      <protection locked="0"/>
    </xf>
    <xf numFmtId="0" fontId="18" fillId="0" borderId="53" xfId="0" applyFont="1" applyBorder="1" applyAlignment="1" applyProtection="1">
      <alignment horizontal="center" vertical="center" shrinkToFit="1"/>
      <protection locked="0"/>
    </xf>
    <xf numFmtId="0" fontId="18" fillId="0" borderId="45" xfId="0" applyFont="1" applyBorder="1" applyAlignment="1" applyProtection="1">
      <alignment horizontal="center" vertical="center" shrinkToFit="1"/>
      <protection locked="0"/>
    </xf>
    <xf numFmtId="49" fontId="18" fillId="0" borderId="53" xfId="0" applyNumberFormat="1" applyFont="1" applyBorder="1" applyAlignment="1" applyProtection="1">
      <alignment horizontal="center" vertical="center" shrinkToFit="1"/>
      <protection locked="0"/>
    </xf>
    <xf numFmtId="49" fontId="18" fillId="0" borderId="45" xfId="0" applyNumberFormat="1" applyFont="1" applyBorder="1" applyAlignment="1" applyProtection="1">
      <alignment horizontal="center" vertical="center" shrinkToFit="1"/>
      <protection locked="0"/>
    </xf>
    <xf numFmtId="0" fontId="11" fillId="38" borderId="31" xfId="0" applyFont="1" applyFill="1" applyBorder="1" applyAlignment="1">
      <alignment horizontal="center" vertical="center" wrapText="1"/>
    </xf>
    <xf numFmtId="0" fontId="11" fillId="38" borderId="32" xfId="0" applyFont="1" applyFill="1" applyBorder="1" applyAlignment="1">
      <alignment horizontal="center" vertical="center" wrapText="1"/>
    </xf>
    <xf numFmtId="0" fontId="11" fillId="38" borderId="33" xfId="0" applyFont="1" applyFill="1" applyBorder="1" applyAlignment="1">
      <alignment horizontal="center" vertical="center" wrapText="1"/>
    </xf>
    <xf numFmtId="0" fontId="11" fillId="38" borderId="26" xfId="0" applyFont="1" applyFill="1" applyBorder="1" applyAlignment="1">
      <alignment horizontal="center" vertical="center" wrapText="1"/>
    </xf>
    <xf numFmtId="0" fontId="11" fillId="38" borderId="36" xfId="0" applyFont="1" applyFill="1" applyBorder="1" applyAlignment="1">
      <alignment horizontal="center" vertical="center" wrapText="1"/>
    </xf>
    <xf numFmtId="0" fontId="11" fillId="38" borderId="37" xfId="0" applyFont="1" applyFill="1" applyBorder="1" applyAlignment="1">
      <alignment horizontal="center" vertical="center" wrapText="1"/>
    </xf>
    <xf numFmtId="0" fontId="28" fillId="38" borderId="166" xfId="0" applyFont="1" applyFill="1" applyBorder="1" applyAlignment="1" applyProtection="1">
      <alignment horizontal="center" vertical="center" shrinkToFit="1"/>
      <protection locked="0"/>
    </xf>
    <xf numFmtId="49" fontId="19" fillId="38" borderId="34" xfId="0" applyNumberFormat="1" applyFont="1" applyFill="1" applyBorder="1" applyAlignment="1">
      <alignment horizontal="center" vertical="center" shrinkToFit="1"/>
    </xf>
    <xf numFmtId="49" fontId="38" fillId="38" borderId="45" xfId="0" quotePrefix="1" applyNumberFormat="1" applyFont="1" applyFill="1" applyBorder="1" applyAlignment="1">
      <alignment horizontal="center" vertical="top"/>
    </xf>
    <xf numFmtId="0" fontId="28" fillId="38" borderId="167" xfId="0" applyFont="1" applyFill="1" applyBorder="1" applyAlignment="1" applyProtection="1">
      <alignment horizontal="center" vertical="center" shrinkToFit="1"/>
      <protection locked="0"/>
    </xf>
    <xf numFmtId="49" fontId="18" fillId="38" borderId="0" xfId="0" applyNumberFormat="1" applyFont="1" applyFill="1" applyAlignment="1">
      <alignment vertical="center"/>
    </xf>
    <xf numFmtId="49" fontId="18" fillId="38" borderId="53" xfId="0" applyNumberFormat="1" applyFont="1" applyFill="1" applyBorder="1" applyAlignment="1">
      <alignment horizontal="distributed" vertical="center"/>
    </xf>
    <xf numFmtId="49" fontId="18" fillId="38" borderId="45" xfId="0" applyNumberFormat="1" applyFont="1" applyFill="1" applyBorder="1" applyAlignment="1">
      <alignment horizontal="distributed" vertical="center"/>
    </xf>
    <xf numFmtId="49" fontId="18" fillId="38" borderId="46" xfId="0" applyNumberFormat="1" applyFont="1" applyFill="1" applyBorder="1" applyAlignment="1">
      <alignment horizontal="distributed" vertical="center"/>
    </xf>
    <xf numFmtId="49" fontId="17" fillId="38" borderId="53" xfId="0" applyNumberFormat="1" applyFont="1" applyFill="1" applyBorder="1" applyAlignment="1">
      <alignment horizontal="center" vertical="center" shrinkToFit="1"/>
    </xf>
    <xf numFmtId="49" fontId="17" fillId="38" borderId="45" xfId="0" applyNumberFormat="1" applyFont="1" applyFill="1" applyBorder="1" applyAlignment="1">
      <alignment horizontal="center" vertical="center" shrinkToFit="1"/>
    </xf>
    <xf numFmtId="49" fontId="17" fillId="38" borderId="46" xfId="0" applyNumberFormat="1" applyFont="1" applyFill="1" applyBorder="1" applyAlignment="1">
      <alignment horizontal="center" vertical="center" shrinkToFit="1"/>
    </xf>
    <xf numFmtId="49" fontId="28" fillId="38" borderId="31" xfId="0" applyNumberFormat="1" applyFont="1" applyFill="1" applyBorder="1" applyAlignment="1">
      <alignment horizontal="center" vertical="center" shrinkToFit="1"/>
    </xf>
    <xf numFmtId="49" fontId="28" fillId="38" borderId="32" xfId="0" applyNumberFormat="1" applyFont="1" applyFill="1" applyBorder="1" applyAlignment="1">
      <alignment horizontal="center" vertical="center" shrinkToFit="1"/>
    </xf>
    <xf numFmtId="49" fontId="28" fillId="38" borderId="33" xfId="0" applyNumberFormat="1" applyFont="1" applyFill="1" applyBorder="1" applyAlignment="1">
      <alignment horizontal="center" vertical="center" shrinkToFit="1"/>
    </xf>
    <xf numFmtId="49" fontId="28" fillId="38" borderId="26" xfId="0" applyNumberFormat="1" applyFont="1" applyFill="1" applyBorder="1" applyAlignment="1">
      <alignment horizontal="center" vertical="center" shrinkToFit="1"/>
    </xf>
    <xf numFmtId="49" fontId="28" fillId="38" borderId="37" xfId="0" applyNumberFormat="1" applyFont="1" applyFill="1" applyBorder="1" applyAlignment="1">
      <alignment horizontal="center" vertical="center" shrinkToFit="1"/>
    </xf>
    <xf numFmtId="0" fontId="28" fillId="38" borderId="31" xfId="0" applyFont="1" applyFill="1" applyBorder="1" applyAlignment="1" applyProtection="1">
      <alignment horizontal="center" vertical="center" shrinkToFit="1"/>
      <protection locked="0"/>
    </xf>
    <xf numFmtId="0" fontId="28" fillId="38" borderId="32" xfId="0" applyFont="1" applyFill="1" applyBorder="1" applyAlignment="1" applyProtection="1">
      <alignment horizontal="center" vertical="center" shrinkToFit="1"/>
      <protection locked="0"/>
    </xf>
    <xf numFmtId="0" fontId="28" fillId="38" borderId="33" xfId="0" applyFont="1" applyFill="1" applyBorder="1" applyAlignment="1" applyProtection="1">
      <alignment horizontal="center" vertical="center" shrinkToFit="1"/>
      <protection locked="0"/>
    </xf>
    <xf numFmtId="0" fontId="28" fillId="38" borderId="26" xfId="0" applyFont="1" applyFill="1" applyBorder="1" applyAlignment="1" applyProtection="1">
      <alignment horizontal="center" vertical="center" shrinkToFit="1"/>
      <protection locked="0"/>
    </xf>
    <xf numFmtId="0" fontId="28" fillId="38" borderId="36" xfId="0" applyFont="1" applyFill="1" applyBorder="1" applyAlignment="1" applyProtection="1">
      <alignment horizontal="center" vertical="center" shrinkToFit="1"/>
      <protection locked="0"/>
    </xf>
    <xf numFmtId="0" fontId="28" fillId="38" borderId="37" xfId="0" applyFont="1" applyFill="1" applyBorder="1" applyAlignment="1" applyProtection="1">
      <alignment horizontal="center" vertical="center" shrinkToFit="1"/>
      <protection locked="0"/>
    </xf>
    <xf numFmtId="0" fontId="19" fillId="0" borderId="36" xfId="0" applyFont="1" applyBorder="1" applyAlignment="1">
      <alignment horizontal="center" vertical="center" shrinkToFit="1"/>
    </xf>
    <xf numFmtId="0" fontId="19" fillId="0" borderId="37" xfId="0" applyFont="1" applyBorder="1" applyAlignment="1">
      <alignment horizontal="center" vertical="center" shrinkToFit="1"/>
    </xf>
    <xf numFmtId="0" fontId="28" fillId="38" borderId="35" xfId="0" applyFont="1" applyFill="1" applyBorder="1" applyAlignment="1" applyProtection="1">
      <alignment horizontal="center" vertical="center" shrinkToFit="1"/>
      <protection locked="0"/>
    </xf>
    <xf numFmtId="49" fontId="28" fillId="38" borderId="35" xfId="0" applyNumberFormat="1" applyFont="1" applyFill="1" applyBorder="1" applyAlignment="1">
      <alignment horizontal="center" vertical="center" shrinkToFit="1"/>
    </xf>
    <xf numFmtId="49" fontId="19" fillId="38" borderId="20" xfId="0" applyNumberFormat="1" applyFont="1" applyFill="1" applyBorder="1" applyAlignment="1">
      <alignment horizontal="center" vertical="center"/>
    </xf>
    <xf numFmtId="49" fontId="19" fillId="38" borderId="0" xfId="0" applyNumberFormat="1" applyFont="1" applyFill="1" applyAlignment="1">
      <alignment horizontal="center" vertical="center"/>
    </xf>
    <xf numFmtId="49" fontId="19" fillId="38" borderId="34" xfId="0" applyNumberFormat="1" applyFont="1" applyFill="1" applyBorder="1" applyAlignment="1">
      <alignment horizontal="center" vertical="center"/>
    </xf>
    <xf numFmtId="49" fontId="19" fillId="38" borderId="0" xfId="0" applyNumberFormat="1" applyFont="1" applyFill="1" applyAlignment="1">
      <alignment vertical="center" wrapText="1"/>
    </xf>
    <xf numFmtId="49" fontId="19" fillId="38" borderId="20" xfId="0" applyNumberFormat="1" applyFont="1" applyFill="1" applyBorder="1" applyAlignment="1">
      <alignment vertical="center" shrinkToFit="1"/>
    </xf>
    <xf numFmtId="0" fontId="62" fillId="43" borderId="0" xfId="0" applyFont="1" applyFill="1" applyAlignment="1">
      <alignment horizontal="center" vertical="center" shrinkToFit="1"/>
    </xf>
    <xf numFmtId="49" fontId="8" fillId="25" borderId="0" xfId="0" applyNumberFormat="1" applyFont="1" applyFill="1" applyAlignment="1">
      <alignment vertical="center" shrinkToFit="1"/>
    </xf>
    <xf numFmtId="49" fontId="19" fillId="38" borderId="0" xfId="0" applyNumberFormat="1" applyFont="1" applyFill="1" applyAlignment="1">
      <alignment vertical="center"/>
    </xf>
    <xf numFmtId="49" fontId="18" fillId="38" borderId="0" xfId="0" applyNumberFormat="1" applyFont="1" applyFill="1" applyAlignment="1">
      <alignment horizontal="right" shrinkToFit="1"/>
    </xf>
    <xf numFmtId="49" fontId="19" fillId="38" borderId="34" xfId="0" applyNumberFormat="1" applyFont="1" applyFill="1" applyBorder="1" applyAlignment="1">
      <alignment vertical="center" wrapText="1"/>
    </xf>
    <xf numFmtId="49" fontId="8" fillId="38" borderId="33" xfId="0" applyNumberFormat="1" applyFont="1" applyFill="1" applyBorder="1" applyAlignment="1">
      <alignment vertical="center" wrapText="1"/>
    </xf>
    <xf numFmtId="49" fontId="8" fillId="38" borderId="34" xfId="0" applyNumberFormat="1" applyFont="1" applyFill="1" applyBorder="1" applyAlignment="1">
      <alignment vertical="center" wrapText="1"/>
    </xf>
    <xf numFmtId="49" fontId="8" fillId="38" borderId="37" xfId="0" applyNumberFormat="1" applyFont="1" applyFill="1" applyBorder="1" applyAlignment="1">
      <alignment vertical="center" wrapText="1"/>
    </xf>
    <xf numFmtId="0" fontId="11" fillId="38" borderId="35" xfId="0" applyFont="1" applyFill="1" applyBorder="1" applyAlignment="1">
      <alignment horizontal="center" vertical="center"/>
    </xf>
    <xf numFmtId="49" fontId="21" fillId="25" borderId="0" xfId="0" applyNumberFormat="1" applyFont="1" applyFill="1" applyAlignment="1">
      <alignment vertical="center" shrinkToFit="1"/>
    </xf>
    <xf numFmtId="0" fontId="27" fillId="0" borderId="0" xfId="0" applyFont="1" applyAlignment="1" applyProtection="1">
      <alignment vertical="center" shrinkToFit="1"/>
      <protection locked="0"/>
    </xf>
    <xf numFmtId="0" fontId="27" fillId="0" borderId="36" xfId="0" applyFont="1" applyBorder="1" applyAlignment="1">
      <alignment vertical="center" shrinkToFit="1"/>
    </xf>
    <xf numFmtId="0" fontId="17" fillId="38" borderId="32" xfId="0" applyFont="1" applyFill="1" applyBorder="1" applyAlignment="1">
      <alignment vertical="top" wrapText="1" shrinkToFit="1"/>
    </xf>
    <xf numFmtId="0" fontId="17" fillId="38" borderId="32" xfId="0" applyFont="1" applyFill="1" applyBorder="1" applyAlignment="1">
      <alignment vertical="top" shrinkToFit="1"/>
    </xf>
    <xf numFmtId="0" fontId="17" fillId="38" borderId="33" xfId="0" applyFont="1" applyFill="1" applyBorder="1" applyAlignment="1">
      <alignment vertical="top" shrinkToFit="1"/>
    </xf>
    <xf numFmtId="0" fontId="17" fillId="38" borderId="0" xfId="0" applyFont="1" applyFill="1" applyAlignment="1">
      <alignment vertical="top" shrinkToFit="1"/>
    </xf>
    <xf numFmtId="0" fontId="17" fillId="38" borderId="34" xfId="0" applyFont="1" applyFill="1" applyBorder="1" applyAlignment="1">
      <alignment vertical="top" shrinkToFit="1"/>
    </xf>
    <xf numFmtId="49" fontId="19" fillId="0" borderId="53" xfId="0" applyNumberFormat="1" applyFont="1" applyBorder="1" applyAlignment="1" applyProtection="1">
      <alignment vertical="center" wrapText="1"/>
      <protection locked="0"/>
    </xf>
    <xf numFmtId="49" fontId="19" fillId="0" borderId="45" xfId="0" applyNumberFormat="1" applyFont="1" applyBorder="1" applyAlignment="1" applyProtection="1">
      <alignment vertical="center" wrapText="1"/>
      <protection locked="0"/>
    </xf>
    <xf numFmtId="49" fontId="19" fillId="0" borderId="46" xfId="0" applyNumberFormat="1" applyFont="1" applyBorder="1" applyAlignment="1" applyProtection="1">
      <alignment vertical="center" wrapText="1"/>
      <protection locked="0"/>
    </xf>
    <xf numFmtId="49" fontId="18" fillId="0" borderId="45" xfId="0" applyNumberFormat="1" applyFont="1" applyBorder="1" applyAlignment="1">
      <alignment vertical="center" shrinkToFit="1"/>
    </xf>
    <xf numFmtId="49" fontId="0" fillId="38" borderId="0" xfId="0" applyNumberFormat="1" applyFill="1" applyAlignment="1">
      <alignment vertical="top" wrapText="1"/>
    </xf>
    <xf numFmtId="49" fontId="0" fillId="38" borderId="0" xfId="0" applyNumberFormat="1" applyFill="1" applyAlignment="1">
      <alignment vertical="top"/>
    </xf>
    <xf numFmtId="0" fontId="26" fillId="25" borderId="0" xfId="0" applyFont="1" applyFill="1" applyAlignment="1">
      <alignment vertical="center" shrinkToFit="1"/>
    </xf>
    <xf numFmtId="38" fontId="22" fillId="0" borderId="20" xfId="34" applyFont="1" applyFill="1" applyBorder="1" applyAlignment="1" applyProtection="1">
      <alignment vertical="center"/>
      <protection locked="0"/>
    </xf>
    <xf numFmtId="38" fontId="22" fillId="0" borderId="0" xfId="34" applyFont="1" applyFill="1" applyBorder="1" applyAlignment="1" applyProtection="1">
      <alignment vertical="center"/>
      <protection locked="0"/>
    </xf>
    <xf numFmtId="0" fontId="26" fillId="25" borderId="32" xfId="0" applyFont="1" applyFill="1" applyBorder="1" applyAlignment="1">
      <alignment vertical="center" shrinkToFit="1"/>
    </xf>
    <xf numFmtId="38" fontId="22" fillId="0" borderId="26" xfId="34" applyFont="1" applyFill="1" applyBorder="1" applyAlignment="1" applyProtection="1">
      <alignment vertical="center"/>
      <protection locked="0"/>
    </xf>
    <xf numFmtId="38" fontId="22" fillId="0" borderId="36" xfId="34" applyFont="1" applyFill="1" applyBorder="1" applyAlignment="1" applyProtection="1">
      <alignment vertical="center"/>
      <protection locked="0"/>
    </xf>
    <xf numFmtId="0" fontId="21" fillId="0" borderId="0" xfId="0" applyFont="1" applyAlignment="1">
      <alignment horizontal="center" vertical="center"/>
    </xf>
    <xf numFmtId="0" fontId="26" fillId="0" borderId="35" xfId="0" applyFont="1" applyBorder="1" applyAlignment="1">
      <alignment horizontal="center" vertical="center" shrinkToFit="1"/>
    </xf>
    <xf numFmtId="38" fontId="22" fillId="0" borderId="31" xfId="34" applyFont="1" applyFill="1" applyBorder="1" applyAlignment="1" applyProtection="1">
      <alignment vertical="center"/>
      <protection locked="0"/>
    </xf>
    <xf numFmtId="38" fontId="22" fillId="0" borderId="32" xfId="34" applyFont="1" applyFill="1" applyBorder="1" applyAlignment="1" applyProtection="1">
      <alignment vertical="center"/>
      <protection locked="0"/>
    </xf>
    <xf numFmtId="0" fontId="28" fillId="0" borderId="36" xfId="0" applyFont="1" applyBorder="1" applyAlignment="1">
      <alignment horizontal="left" indent="1" shrinkToFit="1"/>
    </xf>
    <xf numFmtId="0" fontId="26" fillId="0" borderId="53" xfId="0" applyFont="1" applyBorder="1" applyAlignment="1">
      <alignment horizontal="center" vertical="center" wrapText="1" shrinkToFit="1"/>
    </xf>
    <xf numFmtId="0" fontId="26" fillId="0" borderId="45" xfId="0" applyFont="1" applyBorder="1" applyAlignment="1">
      <alignment horizontal="center" vertical="center" wrapText="1" shrinkToFit="1"/>
    </xf>
    <xf numFmtId="0" fontId="26" fillId="0" borderId="46" xfId="0" applyFont="1" applyBorder="1" applyAlignment="1">
      <alignment horizontal="center" vertical="center" wrapText="1" shrinkToFit="1"/>
    </xf>
    <xf numFmtId="0" fontId="22" fillId="25" borderId="31" xfId="46" applyFont="1" applyFill="1" applyBorder="1" applyAlignment="1">
      <alignment horizontal="center" vertical="center" shrinkToFit="1"/>
    </xf>
    <xf numFmtId="0" fontId="22" fillId="25" borderId="32" xfId="46" applyFont="1" applyFill="1" applyBorder="1" applyAlignment="1">
      <alignment horizontal="center" vertical="center" shrinkToFit="1"/>
    </xf>
    <xf numFmtId="0" fontId="22" fillId="25" borderId="33" xfId="46" applyFont="1" applyFill="1" applyBorder="1" applyAlignment="1">
      <alignment horizontal="center" vertical="center" shrinkToFit="1"/>
    </xf>
    <xf numFmtId="0" fontId="22" fillId="25" borderId="20" xfId="46" applyFont="1" applyFill="1" applyBorder="1" applyAlignment="1">
      <alignment horizontal="center" vertical="center" shrinkToFit="1"/>
    </xf>
    <xf numFmtId="0" fontId="22" fillId="25" borderId="0" xfId="46" applyFont="1" applyFill="1" applyAlignment="1">
      <alignment horizontal="center" vertical="center" shrinkToFit="1"/>
    </xf>
    <xf numFmtId="0" fontId="22" fillId="25" borderId="34" xfId="46" applyFont="1" applyFill="1" applyBorder="1" applyAlignment="1">
      <alignment horizontal="center" vertical="center" shrinkToFit="1"/>
    </xf>
    <xf numFmtId="0" fontId="22" fillId="25" borderId="0" xfId="46" applyFont="1" applyFill="1" applyAlignment="1">
      <alignment vertical="center" shrinkToFit="1"/>
    </xf>
    <xf numFmtId="0" fontId="22" fillId="25" borderId="34" xfId="46" applyFont="1" applyFill="1" applyBorder="1" applyAlignment="1">
      <alignment vertical="center" shrinkToFit="1"/>
    </xf>
    <xf numFmtId="0" fontId="22" fillId="25" borderId="45" xfId="46" applyFont="1" applyFill="1" applyBorder="1" applyAlignment="1">
      <alignment vertical="center" shrinkToFit="1"/>
    </xf>
    <xf numFmtId="0" fontId="22" fillId="25" borderId="46" xfId="46" applyFont="1" applyFill="1" applyBorder="1" applyAlignment="1">
      <alignment vertical="center" shrinkToFit="1"/>
    </xf>
    <xf numFmtId="0" fontId="22" fillId="25" borderId="32" xfId="46" applyFont="1" applyFill="1" applyBorder="1" applyAlignment="1">
      <alignment vertical="center" shrinkToFit="1"/>
    </xf>
    <xf numFmtId="0" fontId="22" fillId="25" borderId="33" xfId="46" applyFont="1" applyFill="1" applyBorder="1" applyAlignment="1">
      <alignment vertical="center" shrinkToFit="1"/>
    </xf>
    <xf numFmtId="0" fontId="22" fillId="25" borderId="36" xfId="46" applyFont="1" applyFill="1" applyBorder="1" applyAlignment="1">
      <alignment vertical="center" shrinkToFit="1"/>
    </xf>
    <xf numFmtId="0" fontId="22" fillId="25" borderId="37" xfId="46" applyFont="1" applyFill="1" applyBorder="1" applyAlignment="1">
      <alignment vertical="center" shrinkToFit="1"/>
    </xf>
    <xf numFmtId="0" fontId="55" fillId="26" borderId="0" xfId="46" applyFont="1" applyFill="1" applyAlignment="1">
      <alignment vertical="top" wrapText="1"/>
    </xf>
    <xf numFmtId="0" fontId="51" fillId="25" borderId="0" xfId="46" applyFont="1" applyFill="1" applyAlignment="1">
      <alignment vertical="center" shrinkToFit="1"/>
    </xf>
    <xf numFmtId="0" fontId="51" fillId="25" borderId="0" xfId="46" applyFont="1" applyFill="1" applyAlignment="1" applyProtection="1">
      <alignment vertical="center" shrinkToFit="1"/>
      <protection locked="0"/>
    </xf>
    <xf numFmtId="0" fontId="28" fillId="25" borderId="0" xfId="46" applyFont="1" applyFill="1" applyAlignment="1">
      <alignment vertical="top" wrapText="1"/>
    </xf>
    <xf numFmtId="0" fontId="22" fillId="25" borderId="53" xfId="46" applyFont="1" applyFill="1" applyBorder="1" applyAlignment="1">
      <alignment horizontal="center" vertical="center" shrinkToFit="1"/>
    </xf>
    <xf numFmtId="0" fontId="22" fillId="25" borderId="45" xfId="46" applyFont="1" applyFill="1" applyBorder="1" applyAlignment="1">
      <alignment horizontal="center" vertical="center" shrinkToFit="1"/>
    </xf>
    <xf numFmtId="0" fontId="22" fillId="25" borderId="46" xfId="46" applyFont="1" applyFill="1" applyBorder="1" applyAlignment="1">
      <alignment horizontal="center" vertical="center" shrinkToFit="1"/>
    </xf>
    <xf numFmtId="0" fontId="70" fillId="24" borderId="0" xfId="46" applyFont="1" applyFill="1" applyAlignment="1">
      <alignment vertical="top" wrapText="1"/>
    </xf>
    <xf numFmtId="0" fontId="55" fillId="26" borderId="0" xfId="46" applyFont="1" applyFill="1" applyAlignment="1">
      <alignment vertical="center" wrapText="1"/>
    </xf>
    <xf numFmtId="0" fontId="55" fillId="26" borderId="173" xfId="46" applyFont="1" applyFill="1" applyBorder="1" applyAlignment="1">
      <alignment horizontal="center" vertical="center" textRotation="255" shrinkToFit="1"/>
    </xf>
    <xf numFmtId="0" fontId="55" fillId="26" borderId="174" xfId="46" applyFont="1" applyFill="1" applyBorder="1" applyAlignment="1">
      <alignment horizontal="center" vertical="center" textRotation="255" shrinkToFit="1"/>
    </xf>
    <xf numFmtId="0" fontId="55" fillId="26" borderId="175" xfId="46" applyFont="1" applyFill="1" applyBorder="1" applyAlignment="1">
      <alignment horizontal="center" vertical="center" textRotation="255" shrinkToFit="1"/>
    </xf>
    <xf numFmtId="0" fontId="55" fillId="26" borderId="49" xfId="46" applyFont="1" applyFill="1" applyBorder="1" applyAlignment="1">
      <alignment vertical="center" shrinkToFit="1"/>
    </xf>
    <xf numFmtId="0" fontId="55" fillId="26" borderId="176" xfId="46" applyFont="1" applyFill="1" applyBorder="1" applyAlignment="1">
      <alignment vertical="center" shrinkToFit="1"/>
    </xf>
    <xf numFmtId="0" fontId="55" fillId="26" borderId="177" xfId="46" applyFont="1" applyFill="1" applyBorder="1" applyAlignment="1">
      <alignment horizontal="center" vertical="center" shrinkToFit="1"/>
    </xf>
    <xf numFmtId="0" fontId="55" fillId="26" borderId="48" xfId="46" applyFont="1" applyFill="1" applyBorder="1" applyAlignment="1">
      <alignment horizontal="center" vertical="center" shrinkToFit="1"/>
    </xf>
    <xf numFmtId="0" fontId="55" fillId="26" borderId="112" xfId="46" applyFont="1" applyFill="1" applyBorder="1" applyAlignment="1">
      <alignment horizontal="center" vertical="center" shrinkToFit="1"/>
    </xf>
    <xf numFmtId="0" fontId="2" fillId="0" borderId="0" xfId="46" applyAlignment="1" applyProtection="1">
      <alignment horizontal="center" vertical="center" shrinkToFit="1"/>
      <protection locked="0"/>
    </xf>
    <xf numFmtId="0" fontId="2" fillId="0" borderId="50" xfId="46" applyBorder="1" applyAlignment="1" applyProtection="1">
      <alignment horizontal="center" vertical="center" shrinkToFit="1"/>
      <protection locked="0"/>
    </xf>
    <xf numFmtId="0" fontId="22" fillId="25" borderId="0" xfId="46" applyFont="1" applyFill="1" applyAlignment="1">
      <alignment horizontal="center" vertical="center"/>
    </xf>
    <xf numFmtId="0" fontId="22" fillId="25" borderId="31" xfId="46" applyFont="1" applyFill="1" applyBorder="1" applyAlignment="1">
      <alignment horizontal="center" vertical="top" shrinkToFit="1"/>
    </xf>
    <xf numFmtId="0" fontId="22" fillId="25" borderId="32" xfId="46" applyFont="1" applyFill="1" applyBorder="1" applyAlignment="1">
      <alignment horizontal="center" vertical="top" shrinkToFit="1"/>
    </xf>
    <xf numFmtId="0" fontId="22" fillId="25" borderId="33" xfId="46" applyFont="1" applyFill="1" applyBorder="1" applyAlignment="1">
      <alignment horizontal="center" vertical="top" shrinkToFit="1"/>
    </xf>
    <xf numFmtId="0" fontId="55" fillId="26" borderId="171" xfId="46" applyFont="1" applyFill="1" applyBorder="1" applyAlignment="1">
      <alignment horizontal="center" vertical="center" shrinkToFit="1"/>
    </xf>
    <xf numFmtId="0" fontId="55" fillId="26" borderId="172" xfId="46" applyFont="1" applyFill="1" applyBorder="1" applyAlignment="1">
      <alignment horizontal="center" vertical="center" shrinkToFit="1"/>
    </xf>
    <xf numFmtId="0" fontId="28" fillId="25" borderId="0" xfId="46" applyFont="1" applyFill="1" applyAlignment="1">
      <alignment horizontal="right" vertical="top" shrinkToFit="1"/>
    </xf>
    <xf numFmtId="0" fontId="21" fillId="25" borderId="0" xfId="46" applyFont="1" applyFill="1" applyAlignment="1">
      <alignment horizontal="center" vertical="center"/>
    </xf>
    <xf numFmtId="49" fontId="22" fillId="25" borderId="35" xfId="0" applyNumberFormat="1" applyFont="1" applyFill="1" applyBorder="1" applyAlignment="1" applyProtection="1">
      <alignment horizontal="center" vertical="center"/>
      <protection locked="0"/>
    </xf>
    <xf numFmtId="0" fontId="20" fillId="24" borderId="32" xfId="0" applyFont="1" applyFill="1" applyBorder="1" applyAlignment="1">
      <alignment horizontal="center" vertical="top" textRotation="255"/>
    </xf>
    <xf numFmtId="0" fontId="20" fillId="24" borderId="0" xfId="0" applyFont="1" applyFill="1" applyAlignment="1">
      <alignment horizontal="center" vertical="top" textRotation="255"/>
    </xf>
    <xf numFmtId="0" fontId="20" fillId="24" borderId="36" xfId="0" applyFont="1" applyFill="1" applyBorder="1" applyAlignment="1">
      <alignment horizontal="center" vertical="center"/>
    </xf>
    <xf numFmtId="0" fontId="22" fillId="25" borderId="53" xfId="0" applyFont="1" applyFill="1" applyBorder="1" applyAlignment="1">
      <alignment horizontal="center" vertical="center"/>
    </xf>
    <xf numFmtId="0" fontId="22" fillId="25" borderId="45" xfId="0" applyFont="1" applyFill="1" applyBorder="1" applyAlignment="1">
      <alignment horizontal="center" vertical="center"/>
    </xf>
    <xf numFmtId="0" fontId="22" fillId="25" borderId="46" xfId="0" applyFont="1" applyFill="1" applyBorder="1" applyAlignment="1">
      <alignment horizontal="center" vertical="center"/>
    </xf>
    <xf numFmtId="49" fontId="30" fillId="25" borderId="53" xfId="0" applyNumberFormat="1" applyFont="1" applyFill="1" applyBorder="1" applyAlignment="1">
      <alignment horizontal="center" vertical="center"/>
    </xf>
    <xf numFmtId="49" fontId="30" fillId="25" borderId="45" xfId="0" applyNumberFormat="1" applyFont="1" applyFill="1" applyBorder="1" applyAlignment="1">
      <alignment horizontal="center" vertical="center"/>
    </xf>
    <xf numFmtId="49" fontId="30" fillId="25" borderId="46" xfId="0" applyNumberFormat="1" applyFont="1" applyFill="1" applyBorder="1" applyAlignment="1">
      <alignment horizontal="center" vertical="center"/>
    </xf>
    <xf numFmtId="0" fontId="22" fillId="38" borderId="0" xfId="0" applyFont="1" applyFill="1" applyAlignment="1">
      <alignment horizontal="center" vertical="center"/>
    </xf>
    <xf numFmtId="0" fontId="22" fillId="25" borderId="0" xfId="0" applyFont="1" applyFill="1" applyAlignment="1">
      <alignment horizontal="right" vertical="center" shrinkToFit="1"/>
    </xf>
    <xf numFmtId="0" fontId="22" fillId="0" borderId="0" xfId="0" applyFont="1" applyAlignment="1" applyProtection="1">
      <alignment horizontal="center" vertical="center" shrinkToFit="1"/>
      <protection locked="0"/>
    </xf>
    <xf numFmtId="0" fontId="22" fillId="25" borderId="35" xfId="0" applyFont="1" applyFill="1" applyBorder="1" applyAlignment="1">
      <alignment horizontal="center" vertical="center"/>
    </xf>
    <xf numFmtId="0" fontId="118" fillId="25" borderId="0" xfId="0" applyFont="1" applyFill="1" applyAlignment="1">
      <alignment vertical="top" wrapText="1"/>
    </xf>
    <xf numFmtId="0" fontId="22" fillId="0" borderId="0" xfId="0" applyFont="1" applyAlignment="1" applyProtection="1">
      <alignment horizontal="right" vertical="center" shrinkToFit="1"/>
      <protection locked="0"/>
    </xf>
    <xf numFmtId="0" fontId="22" fillId="0" borderId="0" xfId="0" applyFont="1" applyAlignment="1">
      <alignment horizontal="center" vertical="center"/>
    </xf>
    <xf numFmtId="0" fontId="0" fillId="0" borderId="53" xfId="0" applyBorder="1" applyAlignment="1">
      <alignment vertical="center"/>
    </xf>
    <xf numFmtId="0" fontId="0" fillId="0" borderId="45" xfId="0" applyBorder="1" applyAlignment="1">
      <alignment vertical="center"/>
    </xf>
    <xf numFmtId="0" fontId="0" fillId="0" borderId="46" xfId="0" applyBorder="1" applyAlignment="1">
      <alignment vertical="center"/>
    </xf>
    <xf numFmtId="0" fontId="0" fillId="38" borderId="35" xfId="0" applyFill="1" applyBorder="1" applyAlignment="1" applyProtection="1">
      <alignment horizontal="center" vertical="center" shrinkToFit="1"/>
      <protection locked="0"/>
    </xf>
    <xf numFmtId="0" fontId="113" fillId="44" borderId="0" xfId="0" applyFont="1" applyFill="1" applyAlignment="1">
      <alignment vertical="top" wrapText="1"/>
    </xf>
    <xf numFmtId="0" fontId="112" fillId="38" borderId="0" xfId="0" applyFont="1" applyFill="1" applyAlignment="1">
      <alignment horizontal="left" vertical="center" shrinkToFit="1"/>
    </xf>
    <xf numFmtId="58" fontId="0" fillId="38" borderId="53" xfId="0" applyNumberFormat="1" applyFill="1" applyBorder="1" applyAlignment="1" applyProtection="1">
      <alignment horizontal="center" vertical="center" shrinkToFit="1"/>
      <protection locked="0"/>
    </xf>
    <xf numFmtId="58" fontId="0" fillId="38" borderId="45" xfId="0" applyNumberFormat="1" applyFill="1" applyBorder="1" applyAlignment="1" applyProtection="1">
      <alignment horizontal="center" vertical="center" shrinkToFit="1"/>
      <protection locked="0"/>
    </xf>
    <xf numFmtId="58" fontId="0" fillId="38" borderId="46" xfId="0" applyNumberFormat="1" applyFill="1" applyBorder="1" applyAlignment="1" applyProtection="1">
      <alignment horizontal="center" vertical="center" shrinkToFit="1"/>
      <protection locked="0"/>
    </xf>
    <xf numFmtId="58" fontId="0" fillId="38" borderId="95" xfId="0" applyNumberFormat="1" applyFill="1" applyBorder="1" applyAlignment="1" applyProtection="1">
      <alignment horizontal="center" vertical="center" shrinkToFit="1"/>
      <protection locked="0"/>
    </xf>
    <xf numFmtId="58" fontId="0" fillId="38" borderId="178" xfId="0" applyNumberFormat="1" applyFill="1" applyBorder="1" applyAlignment="1" applyProtection="1">
      <alignment horizontal="center" vertical="center" shrinkToFit="1"/>
      <protection locked="0"/>
    </xf>
    <xf numFmtId="58" fontId="0" fillId="38" borderId="179" xfId="0" applyNumberFormat="1" applyFill="1" applyBorder="1" applyAlignment="1" applyProtection="1">
      <alignment horizontal="center" vertical="center" shrinkToFit="1"/>
      <protection locked="0"/>
    </xf>
    <xf numFmtId="0" fontId="0" fillId="38" borderId="94" xfId="0" applyFill="1" applyBorder="1" applyAlignment="1" applyProtection="1">
      <alignment horizontal="center" vertical="center" shrinkToFit="1"/>
      <protection locked="0"/>
    </xf>
    <xf numFmtId="0" fontId="0" fillId="0" borderId="96" xfId="0" applyBorder="1" applyAlignment="1">
      <alignment vertical="center"/>
    </xf>
    <xf numFmtId="0" fontId="0" fillId="38" borderId="55" xfId="0" applyFill="1" applyBorder="1" applyAlignment="1" applyProtection="1">
      <alignment horizontal="center" vertical="center" shrinkToFit="1"/>
      <protection locked="0"/>
    </xf>
    <xf numFmtId="0" fontId="0" fillId="38" borderId="53" xfId="0" applyFill="1" applyBorder="1" applyAlignment="1">
      <alignment horizontal="center" vertical="center" shrinkToFit="1"/>
    </xf>
    <xf numFmtId="0" fontId="0" fillId="38" borderId="45" xfId="0" applyFill="1" applyBorder="1" applyAlignment="1">
      <alignment horizontal="center" vertical="center" shrinkToFit="1"/>
    </xf>
    <xf numFmtId="0" fontId="0" fillId="38" borderId="46" xfId="0" applyFill="1" applyBorder="1" applyAlignment="1">
      <alignment horizontal="center" vertical="center" shrinkToFit="1"/>
    </xf>
    <xf numFmtId="0" fontId="0" fillId="38" borderId="35" xfId="0" applyFill="1" applyBorder="1" applyAlignment="1">
      <alignment horizontal="center" vertical="center" shrinkToFit="1"/>
    </xf>
    <xf numFmtId="0" fontId="0" fillId="38" borderId="0" xfId="0" applyFill="1" applyAlignment="1">
      <alignment horizontal="center" vertical="center" shrinkToFit="1"/>
    </xf>
    <xf numFmtId="0" fontId="0" fillId="0" borderId="0" xfId="0" applyAlignment="1" applyProtection="1">
      <alignment horizontal="center" vertical="center" shrinkToFit="1"/>
      <protection locked="0"/>
    </xf>
    <xf numFmtId="0" fontId="0" fillId="38" borderId="0" xfId="0" applyFill="1" applyAlignment="1">
      <alignment horizontal="center" vertical="center"/>
    </xf>
    <xf numFmtId="0" fontId="0" fillId="0" borderId="0" xfId="0" applyAlignment="1" applyProtection="1">
      <alignment vertical="center"/>
      <protection locked="0"/>
    </xf>
    <xf numFmtId="0" fontId="0" fillId="0" borderId="0" xfId="0" applyAlignment="1">
      <alignment horizontal="center" vertical="center"/>
    </xf>
    <xf numFmtId="0" fontId="108" fillId="38" borderId="26" xfId="0" applyFont="1" applyFill="1" applyBorder="1" applyAlignment="1" applyProtection="1">
      <alignment horizontal="right" vertical="center" shrinkToFit="1"/>
      <protection locked="0"/>
    </xf>
    <xf numFmtId="0" fontId="108" fillId="38" borderId="36" xfId="0" applyFont="1" applyFill="1" applyBorder="1" applyAlignment="1" applyProtection="1">
      <alignment horizontal="right" vertical="center" shrinkToFit="1"/>
      <protection locked="0"/>
    </xf>
    <xf numFmtId="0" fontId="112" fillId="38" borderId="36" xfId="0" applyFont="1" applyFill="1" applyBorder="1" applyAlignment="1">
      <alignment horizontal="center" vertical="center" shrinkToFit="1"/>
    </xf>
    <xf numFmtId="0" fontId="112" fillId="38" borderId="37" xfId="0" applyFont="1" applyFill="1" applyBorder="1" applyAlignment="1">
      <alignment horizontal="center" vertical="center" shrinkToFit="1"/>
    </xf>
    <xf numFmtId="0" fontId="0" fillId="38" borderId="53" xfId="0" applyFill="1" applyBorder="1" applyAlignment="1" applyProtection="1">
      <alignment horizontal="center" vertical="center" shrinkToFit="1"/>
      <protection locked="0"/>
    </xf>
    <xf numFmtId="0" fontId="0" fillId="38" borderId="46" xfId="0" applyFill="1" applyBorder="1" applyAlignment="1" applyProtection="1">
      <alignment horizontal="center" vertical="center" shrinkToFit="1"/>
      <protection locked="0"/>
    </xf>
    <xf numFmtId="0" fontId="0" fillId="38" borderId="45" xfId="0" applyFill="1" applyBorder="1" applyAlignment="1" applyProtection="1">
      <alignment horizontal="center" vertical="center" shrinkToFit="1"/>
      <protection locked="0"/>
    </xf>
    <xf numFmtId="0" fontId="112" fillId="38" borderId="0" xfId="0" applyFont="1" applyFill="1" applyAlignment="1">
      <alignment horizontal="left" vertical="center"/>
    </xf>
    <xf numFmtId="0" fontId="0" fillId="38" borderId="95" xfId="0" applyFill="1" applyBorder="1" applyAlignment="1" applyProtection="1">
      <alignment horizontal="center" vertical="center" shrinkToFit="1"/>
      <protection locked="0"/>
    </xf>
    <xf numFmtId="0" fontId="0" fillId="38" borderId="179" xfId="0" applyFill="1" applyBorder="1" applyAlignment="1" applyProtection="1">
      <alignment horizontal="center" vertical="center" shrinkToFit="1"/>
      <protection locked="0"/>
    </xf>
    <xf numFmtId="0" fontId="0" fillId="38" borderId="178" xfId="0" applyFill="1" applyBorder="1" applyAlignment="1" applyProtection="1">
      <alignment horizontal="center" vertical="center" shrinkToFit="1"/>
      <protection locked="0"/>
    </xf>
    <xf numFmtId="0" fontId="0" fillId="38" borderId="31" xfId="0" applyFill="1" applyBorder="1" applyAlignment="1">
      <alignment horizontal="center" vertical="center" shrinkToFit="1"/>
    </xf>
    <xf numFmtId="0" fontId="0" fillId="38" borderId="32" xfId="0" applyFill="1" applyBorder="1" applyAlignment="1">
      <alignment horizontal="center" vertical="center" shrinkToFit="1"/>
    </xf>
    <xf numFmtId="0" fontId="0" fillId="38" borderId="33" xfId="0" applyFill="1" applyBorder="1" applyAlignment="1">
      <alignment horizontal="center" vertical="center" shrinkToFit="1"/>
    </xf>
    <xf numFmtId="0" fontId="0" fillId="38" borderId="26" xfId="0" applyFill="1" applyBorder="1" applyAlignment="1">
      <alignment horizontal="center" vertical="center" shrinkToFit="1"/>
    </xf>
    <xf numFmtId="0" fontId="0" fillId="38" borderId="36" xfId="0" applyFill="1" applyBorder="1" applyAlignment="1">
      <alignment horizontal="center" vertical="center" shrinkToFit="1"/>
    </xf>
    <xf numFmtId="0" fontId="0" fillId="38" borderId="37" xfId="0" applyFill="1" applyBorder="1" applyAlignment="1">
      <alignment horizontal="center" vertical="center" shrinkToFit="1"/>
    </xf>
    <xf numFmtId="0" fontId="0" fillId="38" borderId="56" xfId="0" applyFill="1" applyBorder="1" applyAlignment="1">
      <alignment horizontal="center" vertical="center" shrinkToFit="1"/>
    </xf>
    <xf numFmtId="0" fontId="0" fillId="38" borderId="96" xfId="0" applyFill="1" applyBorder="1" applyAlignment="1">
      <alignment horizontal="center" vertical="center" shrinkToFit="1"/>
    </xf>
    <xf numFmtId="0" fontId="125" fillId="38" borderId="35" xfId="48" applyFont="1" applyFill="1" applyBorder="1" applyAlignment="1" applyProtection="1">
      <alignment horizontal="center" vertical="center" shrinkToFit="1"/>
      <protection locked="0"/>
    </xf>
    <xf numFmtId="0" fontId="125" fillId="38" borderId="0" xfId="48" applyFont="1" applyFill="1" applyAlignment="1">
      <alignment horizontal="center" vertical="center" shrinkToFit="1"/>
    </xf>
    <xf numFmtId="0" fontId="125" fillId="0" borderId="0" xfId="48" applyFont="1" applyAlignment="1" applyProtection="1">
      <alignment horizontal="center" vertical="center" shrinkToFit="1"/>
      <protection locked="0"/>
    </xf>
    <xf numFmtId="0" fontId="125" fillId="38" borderId="53" xfId="48" applyFont="1" applyFill="1" applyBorder="1">
      <alignment vertical="center"/>
    </xf>
    <xf numFmtId="0" fontId="125" fillId="38" borderId="45" xfId="48" applyFont="1" applyFill="1" applyBorder="1">
      <alignment vertical="center"/>
    </xf>
    <xf numFmtId="0" fontId="125" fillId="38" borderId="46" xfId="48" applyFont="1" applyFill="1" applyBorder="1">
      <alignment vertical="center"/>
    </xf>
    <xf numFmtId="38" fontId="125" fillId="0" borderId="53" xfId="49" applyFont="1" applyFill="1" applyBorder="1" applyAlignment="1" applyProtection="1">
      <alignment horizontal="right" vertical="center" indent="1"/>
      <protection locked="0"/>
    </xf>
    <xf numFmtId="38" fontId="125" fillId="0" borderId="45" xfId="49" applyFont="1" applyFill="1" applyBorder="1" applyAlignment="1" applyProtection="1">
      <alignment horizontal="right" vertical="center" indent="1"/>
      <protection locked="0"/>
    </xf>
    <xf numFmtId="0" fontId="125" fillId="0" borderId="46" xfId="48" applyFont="1" applyBorder="1" applyAlignment="1">
      <alignment horizontal="center" vertical="center"/>
    </xf>
    <xf numFmtId="0" fontId="125" fillId="0" borderId="35" xfId="48" applyFont="1" applyBorder="1" applyAlignment="1">
      <alignment horizontal="center" vertical="center"/>
    </xf>
    <xf numFmtId="0" fontId="125" fillId="38" borderId="195" xfId="48" applyFont="1" applyFill="1" applyBorder="1">
      <alignment vertical="center"/>
    </xf>
    <xf numFmtId="0" fontId="125" fillId="38" borderId="194" xfId="48" applyFont="1" applyFill="1" applyBorder="1">
      <alignment vertical="center"/>
    </xf>
    <xf numFmtId="0" fontId="125" fillId="38" borderId="196" xfId="48" applyFont="1" applyFill="1" applyBorder="1">
      <alignment vertical="center"/>
    </xf>
    <xf numFmtId="0" fontId="125" fillId="38" borderId="26" xfId="48" applyFont="1" applyFill="1" applyBorder="1">
      <alignment vertical="center"/>
    </xf>
    <xf numFmtId="0" fontId="125" fillId="38" borderId="197" xfId="48" applyFont="1" applyFill="1" applyBorder="1">
      <alignment vertical="center"/>
    </xf>
    <xf numFmtId="0" fontId="125" fillId="38" borderId="37" xfId="48" applyFont="1" applyFill="1" applyBorder="1">
      <alignment vertical="center"/>
    </xf>
    <xf numFmtId="0" fontId="125" fillId="38" borderId="53" xfId="48" applyFont="1" applyFill="1" applyBorder="1" applyAlignment="1">
      <alignment horizontal="left" vertical="center"/>
    </xf>
    <xf numFmtId="0" fontId="125" fillId="38" borderId="45" xfId="48" applyFont="1" applyFill="1" applyBorder="1" applyAlignment="1">
      <alignment horizontal="left" vertical="center"/>
    </xf>
    <xf numFmtId="0" fontId="125" fillId="38" borderId="46" xfId="48" applyFont="1" applyFill="1" applyBorder="1" applyAlignment="1">
      <alignment horizontal="left" vertical="center"/>
    </xf>
    <xf numFmtId="0" fontId="123" fillId="38" borderId="0" xfId="48" applyFont="1" applyFill="1" applyAlignment="1">
      <alignment vertical="center" shrinkToFit="1"/>
    </xf>
    <xf numFmtId="0" fontId="125" fillId="38" borderId="53" xfId="48" applyFont="1" applyFill="1" applyBorder="1" applyAlignment="1">
      <alignment horizontal="center" vertical="center"/>
    </xf>
    <xf numFmtId="0" fontId="125" fillId="38" borderId="45" xfId="48" applyFont="1" applyFill="1" applyBorder="1" applyAlignment="1">
      <alignment horizontal="center" vertical="center"/>
    </xf>
    <xf numFmtId="0" fontId="125" fillId="38" borderId="46" xfId="48" applyFont="1" applyFill="1" applyBorder="1" applyAlignment="1">
      <alignment horizontal="center" vertical="center"/>
    </xf>
    <xf numFmtId="0" fontId="126" fillId="38" borderId="35" xfId="48" applyFont="1" applyFill="1" applyBorder="1" applyAlignment="1" applyProtection="1">
      <alignment horizontal="center" vertical="center"/>
      <protection locked="0"/>
    </xf>
    <xf numFmtId="0" fontId="126" fillId="38" borderId="193" xfId="48" applyFont="1" applyFill="1" applyBorder="1" applyAlignment="1" applyProtection="1">
      <alignment horizontal="center" vertical="center"/>
      <protection locked="0"/>
    </xf>
    <xf numFmtId="38" fontId="125" fillId="38" borderId="53" xfId="49" applyFont="1" applyFill="1" applyBorder="1" applyAlignment="1" applyProtection="1">
      <alignment horizontal="right" vertical="center" indent="1"/>
    </xf>
    <xf numFmtId="38" fontId="125" fillId="38" borderId="45" xfId="49" applyFont="1" applyFill="1" applyBorder="1" applyAlignment="1" applyProtection="1">
      <alignment horizontal="right" vertical="center" indent="1"/>
    </xf>
    <xf numFmtId="0" fontId="125" fillId="38" borderId="35" xfId="48" applyFont="1" applyFill="1" applyBorder="1" applyAlignment="1">
      <alignment horizontal="center" vertical="center"/>
    </xf>
    <xf numFmtId="0" fontId="125" fillId="38" borderId="0" xfId="48" applyFont="1" applyFill="1" applyAlignment="1">
      <alignment horizontal="right" vertical="center"/>
    </xf>
    <xf numFmtId="0" fontId="26" fillId="38" borderId="0" xfId="0" applyFont="1" applyFill="1" applyAlignment="1">
      <alignment horizontal="right" shrinkToFit="1"/>
    </xf>
    <xf numFmtId="49" fontId="26" fillId="38" borderId="0" xfId="0" applyNumberFormat="1" applyFont="1" applyFill="1" applyAlignment="1">
      <alignment horizontal="center" shrinkToFit="1"/>
    </xf>
    <xf numFmtId="0" fontId="125" fillId="38" borderId="0" xfId="48" applyFont="1" applyFill="1" applyAlignment="1">
      <alignment vertical="center" shrinkToFit="1"/>
    </xf>
    <xf numFmtId="0" fontId="125" fillId="0" borderId="0" xfId="48" applyFont="1" applyAlignment="1">
      <alignment vertical="center" shrinkToFit="1"/>
    </xf>
    <xf numFmtId="0" fontId="125" fillId="38" borderId="0" xfId="48" applyFont="1" applyFill="1" applyAlignment="1">
      <alignment horizontal="right" vertical="center" shrinkToFit="1"/>
    </xf>
    <xf numFmtId="0" fontId="125" fillId="0" borderId="0" xfId="48" applyFont="1" applyAlignment="1">
      <alignment horizontal="center" vertical="center"/>
    </xf>
  </cellXfs>
  <cellStyles count="50">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xfId="28" builtinId="5"/>
    <cellStyle name="メモ" xfId="29" builtinId="10" customBuiltin="1"/>
    <cellStyle name="リンク セル" xfId="30" builtinId="24" customBuiltin="1"/>
    <cellStyle name="悪い" xfId="31" builtinId="27" customBuiltin="1"/>
    <cellStyle name="計算" xfId="32" builtinId="22" customBuiltin="1"/>
    <cellStyle name="警告文" xfId="33" builtinId="11" customBuiltin="1"/>
    <cellStyle name="桁区切り" xfId="34" builtinId="6"/>
    <cellStyle name="桁区切り 2" xfId="49" xr:uid="{C3D063C5-A023-4867-A578-81B30D30F760}"/>
    <cellStyle name="見出し 1" xfId="35" builtinId="16" customBuiltin="1"/>
    <cellStyle name="見出し 2" xfId="36" builtinId="17" customBuiltin="1"/>
    <cellStyle name="見出し 3" xfId="37" builtinId="18" customBuiltin="1"/>
    <cellStyle name="見出し 4" xfId="38" builtinId="19" customBuiltin="1"/>
    <cellStyle name="集計" xfId="39" builtinId="25" customBuiltin="1"/>
    <cellStyle name="出力" xfId="40" builtinId="21" customBuiltin="1"/>
    <cellStyle name="説明文" xfId="41" builtinId="53" customBuiltin="1"/>
    <cellStyle name="入力" xfId="42" builtinId="20" customBuiltin="1"/>
    <cellStyle name="標準" xfId="0" builtinId="0"/>
    <cellStyle name="標準 2" xfId="43" xr:uid="{00000000-0005-0000-0000-00002B000000}"/>
    <cellStyle name="標準 2 2" xfId="44" xr:uid="{00000000-0005-0000-0000-00002C000000}"/>
    <cellStyle name="標準 3" xfId="48" xr:uid="{73A67DCF-F76D-4987-AEF8-F756C5B8FB2F}"/>
    <cellStyle name="標準_05  25-11別紙1、2及び3様式" xfId="45" xr:uid="{00000000-0005-0000-0000-00002D000000}"/>
    <cellStyle name="標準_Book1" xfId="46" xr:uid="{00000000-0005-0000-0000-00002E000000}"/>
    <cellStyle name="良い" xfId="47"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hyperlink" Target="#&#21029;&#32025;&#19968;&#36578;&#35352;&#65404;&#65392;&#65412;!Print_Area"/><Relationship Id="rId4"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12.xml.rels><?xml version="1.0" encoding="UTF-8" standalone="yes"?>
<Relationships xmlns="http://schemas.openxmlformats.org/package/2006/relationships"><Relationship Id="rId1" Type="http://schemas.openxmlformats.org/officeDocument/2006/relationships/hyperlink" Target="#'&#21029;&#32025;&#20108;&#26360;&#12365;&#26041;&#12289;&#12467;&#12540;&#12489;&#34920;'!Print_Area"/></Relationships>
</file>

<file path=xl/drawings/_rels/drawing13.xml.rels><?xml version="1.0" encoding="UTF-8" standalone="yes"?>
<Relationships xmlns="http://schemas.openxmlformats.org/package/2006/relationships"><Relationship Id="rId1" Type="http://schemas.openxmlformats.org/officeDocument/2006/relationships/hyperlink" Target="#'&#21029;&#32025;&#20108;&#26360;&#12365;&#26041;&#12289;&#12467;&#12540;&#12489;&#34920;'!Print_Area"/></Relationships>
</file>

<file path=xl/drawings/_rels/drawing16.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hyperlink" Target="#&#21029;&#32025;&#19968;&#36578;&#35352;&#65404;&#65392;&#65412;!Print_Area"/><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5</xdr:col>
      <xdr:colOff>200025</xdr:colOff>
      <xdr:row>13</xdr:row>
      <xdr:rowOff>28575</xdr:rowOff>
    </xdr:from>
    <xdr:to>
      <xdr:col>6</xdr:col>
      <xdr:colOff>180975</xdr:colOff>
      <xdr:row>13</xdr:row>
      <xdr:rowOff>219075</xdr:rowOff>
    </xdr:to>
    <xdr:sp macro="" textlink="">
      <xdr:nvSpPr>
        <xdr:cNvPr id="48943" name="Rectangle 25">
          <a:extLst>
            <a:ext uri="{FF2B5EF4-FFF2-40B4-BE49-F238E27FC236}">
              <a16:creationId xmlns:a16="http://schemas.microsoft.com/office/drawing/2014/main" id="{00000000-0008-0000-0000-00002FBF0000}"/>
            </a:ext>
          </a:extLst>
        </xdr:cNvPr>
        <xdr:cNvSpPr>
          <a:spLocks noChangeArrowheads="1"/>
        </xdr:cNvSpPr>
      </xdr:nvSpPr>
      <xdr:spPr bwMode="auto">
        <a:xfrm>
          <a:off x="2143125" y="2981325"/>
          <a:ext cx="209550" cy="190500"/>
        </a:xfrm>
        <a:prstGeom prst="rect">
          <a:avLst/>
        </a:prstGeom>
        <a:solidFill>
          <a:srgbClr val="FFFFFF"/>
        </a:solidFill>
        <a:ln w="3175" algn="ctr">
          <a:solidFill>
            <a:srgbClr val="000000"/>
          </a:solidFill>
          <a:miter lim="800000"/>
          <a:headEnd/>
          <a:tailEnd/>
        </a:ln>
      </xdr:spPr>
    </xdr:sp>
    <xdr:clientData/>
  </xdr:twoCellAnchor>
  <xdr:twoCellAnchor>
    <xdr:from>
      <xdr:col>6</xdr:col>
      <xdr:colOff>219075</xdr:colOff>
      <xdr:row>13</xdr:row>
      <xdr:rowOff>28575</xdr:rowOff>
    </xdr:from>
    <xdr:to>
      <xdr:col>7</xdr:col>
      <xdr:colOff>133350</xdr:colOff>
      <xdr:row>13</xdr:row>
      <xdr:rowOff>219075</xdr:rowOff>
    </xdr:to>
    <xdr:sp macro="" textlink="">
      <xdr:nvSpPr>
        <xdr:cNvPr id="48944" name="Rectangle 26">
          <a:extLst>
            <a:ext uri="{FF2B5EF4-FFF2-40B4-BE49-F238E27FC236}">
              <a16:creationId xmlns:a16="http://schemas.microsoft.com/office/drawing/2014/main" id="{00000000-0008-0000-0000-000030BF0000}"/>
            </a:ext>
          </a:extLst>
        </xdr:cNvPr>
        <xdr:cNvSpPr>
          <a:spLocks noChangeArrowheads="1"/>
        </xdr:cNvSpPr>
      </xdr:nvSpPr>
      <xdr:spPr bwMode="auto">
        <a:xfrm>
          <a:off x="2390775" y="2981325"/>
          <a:ext cx="200025" cy="190500"/>
        </a:xfrm>
        <a:prstGeom prst="rect">
          <a:avLst/>
        </a:prstGeom>
        <a:solidFill>
          <a:srgbClr val="FFFFFF"/>
        </a:solidFill>
        <a:ln w="3175" algn="ctr">
          <a:solidFill>
            <a:srgbClr val="000000"/>
          </a:solidFill>
          <a:miter lim="800000"/>
          <a:headEnd/>
          <a:tailEnd/>
        </a:ln>
      </xdr:spPr>
    </xdr:sp>
    <xdr:clientData/>
  </xdr:twoCellAnchor>
  <xdr:twoCellAnchor>
    <xdr:from>
      <xdr:col>2</xdr:col>
      <xdr:colOff>114300</xdr:colOff>
      <xdr:row>24</xdr:row>
      <xdr:rowOff>266700</xdr:rowOff>
    </xdr:from>
    <xdr:to>
      <xdr:col>2</xdr:col>
      <xdr:colOff>561975</xdr:colOff>
      <xdr:row>26</xdr:row>
      <xdr:rowOff>19050</xdr:rowOff>
    </xdr:to>
    <xdr:sp macro="" textlink="">
      <xdr:nvSpPr>
        <xdr:cNvPr id="48945" name="Oval 53">
          <a:extLst>
            <a:ext uri="{FF2B5EF4-FFF2-40B4-BE49-F238E27FC236}">
              <a16:creationId xmlns:a16="http://schemas.microsoft.com/office/drawing/2014/main" id="{00000000-0008-0000-0000-000031BF0000}"/>
            </a:ext>
          </a:extLst>
        </xdr:cNvPr>
        <xdr:cNvSpPr>
          <a:spLocks noChangeArrowheads="1"/>
        </xdr:cNvSpPr>
      </xdr:nvSpPr>
      <xdr:spPr bwMode="auto">
        <a:xfrm>
          <a:off x="285750" y="5743575"/>
          <a:ext cx="447675" cy="304800"/>
        </a:xfrm>
        <a:prstGeom prst="ellipse">
          <a:avLst/>
        </a:prstGeom>
        <a:noFill/>
        <a:ln w="22225"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304800</xdr:colOff>
      <xdr:row>26</xdr:row>
      <xdr:rowOff>47625</xdr:rowOff>
    </xdr:from>
    <xdr:to>
      <xdr:col>2</xdr:col>
      <xdr:colOff>304800</xdr:colOff>
      <xdr:row>27</xdr:row>
      <xdr:rowOff>57150</xdr:rowOff>
    </xdr:to>
    <xdr:sp macro="" textlink="">
      <xdr:nvSpPr>
        <xdr:cNvPr id="48946" name="Line 54">
          <a:extLst>
            <a:ext uri="{FF2B5EF4-FFF2-40B4-BE49-F238E27FC236}">
              <a16:creationId xmlns:a16="http://schemas.microsoft.com/office/drawing/2014/main" id="{00000000-0008-0000-0000-000032BF0000}"/>
            </a:ext>
          </a:extLst>
        </xdr:cNvPr>
        <xdr:cNvSpPr>
          <a:spLocks noChangeShapeType="1"/>
        </xdr:cNvSpPr>
      </xdr:nvSpPr>
      <xdr:spPr bwMode="auto">
        <a:xfrm flipV="1">
          <a:off x="476250" y="6076950"/>
          <a:ext cx="0" cy="219075"/>
        </a:xfrm>
        <a:prstGeom prst="line">
          <a:avLst/>
        </a:prstGeom>
        <a:noFill/>
        <a:ln w="222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114</xdr:col>
      <xdr:colOff>19050</xdr:colOff>
      <xdr:row>88</xdr:row>
      <xdr:rowOff>85725</xdr:rowOff>
    </xdr:from>
    <xdr:to>
      <xdr:col>122</xdr:col>
      <xdr:colOff>28575</xdr:colOff>
      <xdr:row>88</xdr:row>
      <xdr:rowOff>314325</xdr:rowOff>
    </xdr:to>
    <xdr:sp macro="" textlink="" fLocksText="0">
      <xdr:nvSpPr>
        <xdr:cNvPr id="2" name="Oval 549">
          <a:extLst>
            <a:ext uri="{FF2B5EF4-FFF2-40B4-BE49-F238E27FC236}">
              <a16:creationId xmlns:a16="http://schemas.microsoft.com/office/drawing/2014/main" id="{00000000-0008-0000-0900-000002000000}"/>
            </a:ext>
          </a:extLst>
        </xdr:cNvPr>
        <xdr:cNvSpPr>
          <a:spLocks noChangeArrowheads="1"/>
        </xdr:cNvSpPr>
      </xdr:nvSpPr>
      <xdr:spPr bwMode="auto">
        <a:xfrm>
          <a:off x="5753100" y="14430375"/>
          <a:ext cx="390525" cy="228600"/>
        </a:xfrm>
        <a:prstGeom prst="ellipse">
          <a:avLst/>
        </a:prstGeom>
        <a:noFill/>
        <a:ln w="3175" algn="ctr">
          <a:solidFill>
            <a:srgbClr val="000000"/>
          </a:solidFill>
          <a:round/>
          <a:headEnd/>
          <a:tailEnd/>
        </a:ln>
      </xdr:spPr>
    </xdr:sp>
    <xdr:clientData fLocksWithSheet="0"/>
  </xdr:twoCellAnchor>
  <xdr:twoCellAnchor>
    <xdr:from>
      <xdr:col>126</xdr:col>
      <xdr:colOff>28575</xdr:colOff>
      <xdr:row>88</xdr:row>
      <xdr:rowOff>76200</xdr:rowOff>
    </xdr:from>
    <xdr:to>
      <xdr:col>134</xdr:col>
      <xdr:colOff>38100</xdr:colOff>
      <xdr:row>88</xdr:row>
      <xdr:rowOff>304800</xdr:rowOff>
    </xdr:to>
    <xdr:sp macro="" textlink="" fLocksText="0">
      <xdr:nvSpPr>
        <xdr:cNvPr id="3" name="Oval 550">
          <a:extLst>
            <a:ext uri="{FF2B5EF4-FFF2-40B4-BE49-F238E27FC236}">
              <a16:creationId xmlns:a16="http://schemas.microsoft.com/office/drawing/2014/main" id="{00000000-0008-0000-0900-000003000000}"/>
            </a:ext>
          </a:extLst>
        </xdr:cNvPr>
        <xdr:cNvSpPr>
          <a:spLocks noChangeArrowheads="1"/>
        </xdr:cNvSpPr>
      </xdr:nvSpPr>
      <xdr:spPr bwMode="auto">
        <a:xfrm>
          <a:off x="6334125" y="14420850"/>
          <a:ext cx="390525" cy="228600"/>
        </a:xfrm>
        <a:prstGeom prst="ellipse">
          <a:avLst/>
        </a:prstGeom>
        <a:noFill/>
        <a:ln w="3175" algn="ctr">
          <a:solidFill>
            <a:srgbClr val="000000"/>
          </a:solidFill>
          <a:round/>
          <a:headEnd/>
          <a:tailEnd/>
        </a:ln>
      </xdr:spPr>
    </xdr:sp>
    <xdr:clientData fLocksWithSheet="0"/>
  </xdr:twoCellAnchor>
  <xdr:twoCellAnchor editAs="absolute">
    <xdr:from>
      <xdr:col>189</xdr:col>
      <xdr:colOff>9525</xdr:colOff>
      <xdr:row>13</xdr:row>
      <xdr:rowOff>28576</xdr:rowOff>
    </xdr:from>
    <xdr:to>
      <xdr:col>190</xdr:col>
      <xdr:colOff>676275</xdr:colOff>
      <xdr:row>16</xdr:row>
      <xdr:rowOff>85725</xdr:rowOff>
    </xdr:to>
    <xdr:sp macro="" textlink="">
      <xdr:nvSpPr>
        <xdr:cNvPr id="4" name="Text Box 862">
          <a:hlinkClick xmlns:r="http://schemas.openxmlformats.org/officeDocument/2006/relationships" r:id="rId1"/>
          <a:extLst>
            <a:ext uri="{FF2B5EF4-FFF2-40B4-BE49-F238E27FC236}">
              <a16:creationId xmlns:a16="http://schemas.microsoft.com/office/drawing/2014/main" id="{00000000-0008-0000-0900-000004000000}"/>
            </a:ext>
          </a:extLst>
        </xdr:cNvPr>
        <xdr:cNvSpPr txBox="1">
          <a:spLocks noChangeArrowheads="1"/>
        </xdr:cNvSpPr>
      </xdr:nvSpPr>
      <xdr:spPr bwMode="auto">
        <a:xfrm>
          <a:off x="9372600" y="3543301"/>
          <a:ext cx="2333625" cy="428624"/>
        </a:xfrm>
        <a:prstGeom prst="rect">
          <a:avLst/>
        </a:prstGeom>
        <a:solidFill>
          <a:srgbClr val="FF0000"/>
        </a:solidFill>
        <a:ln>
          <a:noFill/>
        </a:ln>
        <a:effectLst/>
      </xdr:spPr>
      <xdr:txBody>
        <a:bodyPr vertOverflow="clip" wrap="square" lIns="27432" tIns="18288" rIns="27432" bIns="18288" anchor="ctr" upright="1"/>
        <a:lstStyle/>
        <a:p>
          <a:pPr algn="ctr" rtl="0">
            <a:lnSpc>
              <a:spcPts val="1100"/>
            </a:lnSpc>
            <a:defRPr sz="1000"/>
          </a:pPr>
          <a:r>
            <a:rPr lang="en-US" altLang="ja-JP" sz="1000" b="1" i="0" u="none" strike="noStrike" baseline="0">
              <a:solidFill>
                <a:srgbClr val="FFFFFF"/>
              </a:solidFill>
              <a:latin typeface="ＭＳ Ｐゴシック"/>
              <a:ea typeface="ＭＳ Ｐゴシック"/>
            </a:rPr>
            <a:t>2</a:t>
          </a:r>
          <a:r>
            <a:rPr lang="ja-JP" altLang="en-US" sz="1000" b="1" i="0" u="none" strike="noStrike" baseline="0">
              <a:solidFill>
                <a:srgbClr val="FFFFFF"/>
              </a:solidFill>
              <a:latin typeface="ＭＳ Ｐゴシック"/>
              <a:ea typeface="ＭＳ Ｐゴシック"/>
            </a:rPr>
            <a:t>年平均、</a:t>
          </a:r>
          <a:r>
            <a:rPr lang="en-US" altLang="ja-JP" sz="1000" b="1" i="0" u="none" strike="noStrike" baseline="0">
              <a:solidFill>
                <a:srgbClr val="FFFFFF"/>
              </a:solidFill>
              <a:latin typeface="ＭＳ Ｐゴシック"/>
              <a:ea typeface="ＭＳ Ｐゴシック"/>
            </a:rPr>
            <a:t>3</a:t>
          </a:r>
          <a:r>
            <a:rPr lang="ja-JP" altLang="en-US" sz="1000" b="1" i="0" u="none" strike="noStrike" baseline="0">
              <a:solidFill>
                <a:srgbClr val="FFFFFF"/>
              </a:solidFill>
              <a:latin typeface="ＭＳ Ｐゴシック"/>
              <a:ea typeface="ＭＳ Ｐゴシック"/>
            </a:rPr>
            <a:t>年平均どちらが有利？</a:t>
          </a:r>
          <a:endParaRPr lang="en-US" altLang="ja-JP" sz="1000" b="1" i="0" u="none" strike="noStrike" baseline="0">
            <a:solidFill>
              <a:srgbClr val="FFFFFF"/>
            </a:solidFill>
            <a:latin typeface="ＭＳ Ｐゴシック"/>
            <a:ea typeface="ＭＳ Ｐゴシック"/>
          </a:endParaRPr>
        </a:p>
        <a:p>
          <a:pPr algn="ctr" rtl="0">
            <a:lnSpc>
              <a:spcPts val="1100"/>
            </a:lnSpc>
            <a:defRPr sz="1000"/>
          </a:pPr>
          <a:r>
            <a:rPr lang="ja-JP" altLang="en-US" sz="1000" b="1" i="0" u="none" strike="noStrike" baseline="0">
              <a:solidFill>
                <a:srgbClr val="FFFFFF"/>
              </a:solidFill>
              <a:latin typeface="ＭＳ Ｐゴシック"/>
              <a:ea typeface="ＭＳ Ｐゴシック"/>
            </a:rPr>
            <a:t>転記シートへジャンプ</a:t>
          </a:r>
        </a:p>
      </xdr:txBody>
    </xdr:sp>
    <xdr:clientData fPrintsWithSheet="0"/>
  </xdr:twoCellAnchor>
  <xdr:twoCellAnchor editAs="absolute">
    <xdr:from>
      <xdr:col>31</xdr:col>
      <xdr:colOff>28575</xdr:colOff>
      <xdr:row>91</xdr:row>
      <xdr:rowOff>9525</xdr:rowOff>
    </xdr:from>
    <xdr:to>
      <xdr:col>189</xdr:col>
      <xdr:colOff>657225</xdr:colOff>
      <xdr:row>120</xdr:row>
      <xdr:rowOff>152400</xdr:rowOff>
    </xdr:to>
    <xdr:pic>
      <xdr:nvPicPr>
        <xdr:cNvPr id="279280" name="Picture 864">
          <a:extLst>
            <a:ext uri="{FF2B5EF4-FFF2-40B4-BE49-F238E27FC236}">
              <a16:creationId xmlns:a16="http://schemas.microsoft.com/office/drawing/2014/main" id="{00000000-0008-0000-0900-0000F04204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09750" y="14859000"/>
          <a:ext cx="8210550" cy="511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31</xdr:col>
      <xdr:colOff>38100</xdr:colOff>
      <xdr:row>121</xdr:row>
      <xdr:rowOff>9525</xdr:rowOff>
    </xdr:from>
    <xdr:to>
      <xdr:col>189</xdr:col>
      <xdr:colOff>666750</xdr:colOff>
      <xdr:row>152</xdr:row>
      <xdr:rowOff>0</xdr:rowOff>
    </xdr:to>
    <xdr:pic>
      <xdr:nvPicPr>
        <xdr:cNvPr id="279281" name="Picture 865">
          <a:extLst>
            <a:ext uri="{FF2B5EF4-FFF2-40B4-BE49-F238E27FC236}">
              <a16:creationId xmlns:a16="http://schemas.microsoft.com/office/drawing/2014/main" id="{00000000-0008-0000-0900-0000F14204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19275" y="20002500"/>
          <a:ext cx="8210550" cy="530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74</xdr:col>
      <xdr:colOff>9525</xdr:colOff>
      <xdr:row>89</xdr:row>
      <xdr:rowOff>152400</xdr:rowOff>
    </xdr:from>
    <xdr:to>
      <xdr:col>100</xdr:col>
      <xdr:colOff>9525</xdr:colOff>
      <xdr:row>91</xdr:row>
      <xdr:rowOff>152400</xdr:rowOff>
    </xdr:to>
    <xdr:sp macro="" textlink="">
      <xdr:nvSpPr>
        <xdr:cNvPr id="279282" name="Oval 866">
          <a:extLst>
            <a:ext uri="{FF2B5EF4-FFF2-40B4-BE49-F238E27FC236}">
              <a16:creationId xmlns:a16="http://schemas.microsoft.com/office/drawing/2014/main" id="{00000000-0008-0000-0900-0000F2420400}"/>
            </a:ext>
          </a:extLst>
        </xdr:cNvPr>
        <xdr:cNvSpPr>
          <a:spLocks noChangeArrowheads="1"/>
        </xdr:cNvSpPr>
      </xdr:nvSpPr>
      <xdr:spPr bwMode="auto">
        <a:xfrm>
          <a:off x="3838575" y="14658975"/>
          <a:ext cx="1238250" cy="342900"/>
        </a:xfrm>
        <a:prstGeom prst="ellipse">
          <a:avLst/>
        </a:prstGeom>
        <a:noFill/>
        <a:ln w="63500" cap="rnd" algn="ctr">
          <a:solidFill>
            <a:srgbClr val="FF0000"/>
          </a:solidFill>
          <a:prstDash val="sysDot"/>
          <a:round/>
          <a:headEnd/>
          <a:tailEnd/>
        </a:ln>
        <a:extLst>
          <a:ext uri="{909E8E84-426E-40DD-AFC4-6F175D3DCCD1}">
            <a14:hiddenFill xmlns:a14="http://schemas.microsoft.com/office/drawing/2010/main">
              <a:solidFill>
                <a:srgbClr val="FFFFFF"/>
              </a:solidFill>
            </a14:hiddenFill>
          </a:ext>
        </a:extLst>
      </xdr:spPr>
    </xdr:sp>
    <xdr:clientData fPrintsWithSheet="0"/>
  </xdr:twoCellAnchor>
  <xdr:twoCellAnchor>
    <xdr:from>
      <xdr:col>74</xdr:col>
      <xdr:colOff>9525</xdr:colOff>
      <xdr:row>120</xdr:row>
      <xdr:rowOff>133350</xdr:rowOff>
    </xdr:from>
    <xdr:to>
      <xdr:col>100</xdr:col>
      <xdr:colOff>9525</xdr:colOff>
      <xdr:row>122</xdr:row>
      <xdr:rowOff>133350</xdr:rowOff>
    </xdr:to>
    <xdr:sp macro="" textlink="">
      <xdr:nvSpPr>
        <xdr:cNvPr id="279283" name="Oval 867">
          <a:extLst>
            <a:ext uri="{FF2B5EF4-FFF2-40B4-BE49-F238E27FC236}">
              <a16:creationId xmlns:a16="http://schemas.microsoft.com/office/drawing/2014/main" id="{00000000-0008-0000-0900-0000F3420400}"/>
            </a:ext>
          </a:extLst>
        </xdr:cNvPr>
        <xdr:cNvSpPr>
          <a:spLocks noChangeArrowheads="1"/>
        </xdr:cNvSpPr>
      </xdr:nvSpPr>
      <xdr:spPr bwMode="auto">
        <a:xfrm>
          <a:off x="3838575" y="19954875"/>
          <a:ext cx="1238250" cy="342900"/>
        </a:xfrm>
        <a:prstGeom prst="ellipse">
          <a:avLst/>
        </a:prstGeom>
        <a:noFill/>
        <a:ln w="63500" cap="rnd" algn="ctr">
          <a:solidFill>
            <a:srgbClr val="FF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138</xdr:col>
      <xdr:colOff>0</xdr:colOff>
      <xdr:row>90</xdr:row>
      <xdr:rowOff>95250</xdr:rowOff>
    </xdr:from>
    <xdr:to>
      <xdr:col>189</xdr:col>
      <xdr:colOff>466725</xdr:colOff>
      <xdr:row>92</xdr:row>
      <xdr:rowOff>104775</xdr:rowOff>
    </xdr:to>
    <xdr:sp macro="" textlink="">
      <xdr:nvSpPr>
        <xdr:cNvPr id="9" name="Text Box 868">
          <a:extLst>
            <a:ext uri="{FF2B5EF4-FFF2-40B4-BE49-F238E27FC236}">
              <a16:creationId xmlns:a16="http://schemas.microsoft.com/office/drawing/2014/main" id="{00000000-0008-0000-0900-000009000000}"/>
            </a:ext>
          </a:extLst>
        </xdr:cNvPr>
        <xdr:cNvSpPr txBox="1">
          <a:spLocks noChangeArrowheads="1"/>
        </xdr:cNvSpPr>
      </xdr:nvSpPr>
      <xdr:spPr bwMode="auto">
        <a:xfrm>
          <a:off x="6877050" y="14944725"/>
          <a:ext cx="2952750" cy="352425"/>
        </a:xfrm>
        <a:prstGeom prst="rect">
          <a:avLst/>
        </a:prstGeom>
        <a:solidFill>
          <a:srgbClr val="FF0000"/>
        </a:solidFill>
        <a:ln>
          <a:noFill/>
        </a:ln>
        <a:effectLst/>
      </xdr:spPr>
      <xdr:txBody>
        <a:bodyPr vertOverflow="clip" wrap="square" lIns="36576" tIns="18288" rIns="0" bIns="0" anchor="t" upright="1"/>
        <a:lstStyle/>
        <a:p>
          <a:pPr algn="l" rtl="0">
            <a:lnSpc>
              <a:spcPts val="1300"/>
            </a:lnSpc>
            <a:defRPr sz="1000"/>
          </a:pPr>
          <a:r>
            <a:rPr lang="ja-JP" altLang="en-US" sz="1100" b="1" i="0" u="none" strike="noStrike" baseline="0">
              <a:solidFill>
                <a:srgbClr val="FFFFFF"/>
              </a:solidFill>
              <a:latin typeface="ＭＳ Ｐゴシック"/>
              <a:ea typeface="ＭＳ Ｐゴシック"/>
            </a:rPr>
            <a:t>決算が</a:t>
          </a:r>
          <a:r>
            <a:rPr lang="en-US" altLang="ja-JP" sz="1100" b="1" i="0" u="none" strike="noStrike" baseline="0">
              <a:solidFill>
                <a:srgbClr val="FFFFFF"/>
              </a:solidFill>
              <a:latin typeface="ＭＳ Ｐゴシック"/>
              <a:ea typeface="ＭＳ Ｐゴシック"/>
            </a:rPr>
            <a:t>12</a:t>
          </a:r>
          <a:r>
            <a:rPr lang="ja-JP" altLang="en-US" sz="1100" b="1" i="0" u="none" strike="noStrike" baseline="0">
              <a:solidFill>
                <a:srgbClr val="FFFFFF"/>
              </a:solidFill>
              <a:latin typeface="ＭＳ Ｐゴシック"/>
              <a:ea typeface="ＭＳ Ｐゴシック"/>
            </a:rPr>
            <a:t>ヶ月でない場合は</a:t>
          </a:r>
        </a:p>
        <a:p>
          <a:pPr algn="l" rtl="0">
            <a:lnSpc>
              <a:spcPts val="1200"/>
            </a:lnSpc>
            <a:defRPr sz="1000"/>
          </a:pPr>
          <a:r>
            <a:rPr lang="ja-JP" altLang="en-US" sz="1100" b="1" i="0" u="none" strike="noStrike" baseline="0">
              <a:solidFill>
                <a:srgbClr val="FFFFFF"/>
              </a:solidFill>
              <a:latin typeface="ＭＳ Ｐゴシック"/>
              <a:ea typeface="ＭＳ Ｐゴシック"/>
            </a:rPr>
            <a:t>都道府県の手引きにしたがってください</a:t>
          </a:r>
        </a:p>
      </xdr:txBody>
    </xdr:sp>
    <xdr:clientData fPrintsWithSheet="0"/>
  </xdr:twoCellAnchor>
  <xdr:twoCellAnchor>
    <xdr:from>
      <xdr:col>135</xdr:col>
      <xdr:colOff>19050</xdr:colOff>
      <xdr:row>121</xdr:row>
      <xdr:rowOff>76200</xdr:rowOff>
    </xdr:from>
    <xdr:to>
      <xdr:col>189</xdr:col>
      <xdr:colOff>342900</xdr:colOff>
      <xdr:row>123</xdr:row>
      <xdr:rowOff>85725</xdr:rowOff>
    </xdr:to>
    <xdr:sp macro="" textlink="">
      <xdr:nvSpPr>
        <xdr:cNvPr id="10" name="Text Box 869">
          <a:extLst>
            <a:ext uri="{FF2B5EF4-FFF2-40B4-BE49-F238E27FC236}">
              <a16:creationId xmlns:a16="http://schemas.microsoft.com/office/drawing/2014/main" id="{00000000-0008-0000-0900-00000A000000}"/>
            </a:ext>
          </a:extLst>
        </xdr:cNvPr>
        <xdr:cNvSpPr txBox="1">
          <a:spLocks noChangeArrowheads="1"/>
        </xdr:cNvSpPr>
      </xdr:nvSpPr>
      <xdr:spPr bwMode="auto">
        <a:xfrm>
          <a:off x="6753225" y="20240625"/>
          <a:ext cx="2952750" cy="352425"/>
        </a:xfrm>
        <a:prstGeom prst="rect">
          <a:avLst/>
        </a:prstGeom>
        <a:solidFill>
          <a:srgbClr val="FF0000"/>
        </a:solidFill>
        <a:ln>
          <a:noFill/>
        </a:ln>
        <a:effectLst/>
      </xdr:spPr>
      <xdr:txBody>
        <a:bodyPr vertOverflow="clip" wrap="square" lIns="36576" tIns="18288" rIns="0" bIns="0" anchor="t" upright="1"/>
        <a:lstStyle/>
        <a:p>
          <a:pPr algn="l" rtl="0">
            <a:lnSpc>
              <a:spcPts val="1300"/>
            </a:lnSpc>
            <a:defRPr sz="1000"/>
          </a:pPr>
          <a:r>
            <a:rPr lang="ja-JP" altLang="en-US" sz="1100" b="1" i="0" u="none" strike="noStrike" baseline="0">
              <a:solidFill>
                <a:srgbClr val="FFFFFF"/>
              </a:solidFill>
              <a:latin typeface="ＭＳ Ｐゴシック"/>
              <a:ea typeface="ＭＳ Ｐゴシック"/>
            </a:rPr>
            <a:t>決算が</a:t>
          </a:r>
          <a:r>
            <a:rPr lang="en-US" altLang="ja-JP" sz="1100" b="1" i="0" u="none" strike="noStrike" baseline="0">
              <a:solidFill>
                <a:srgbClr val="FFFFFF"/>
              </a:solidFill>
              <a:latin typeface="ＭＳ Ｐゴシック"/>
              <a:ea typeface="ＭＳ Ｐゴシック"/>
            </a:rPr>
            <a:t>12</a:t>
          </a:r>
          <a:r>
            <a:rPr lang="ja-JP" altLang="en-US" sz="1100" b="1" i="0" u="none" strike="noStrike" baseline="0">
              <a:solidFill>
                <a:srgbClr val="FFFFFF"/>
              </a:solidFill>
              <a:latin typeface="ＭＳ Ｐゴシック"/>
              <a:ea typeface="ＭＳ Ｐゴシック"/>
            </a:rPr>
            <a:t>ヶ月でない場合は</a:t>
          </a:r>
        </a:p>
        <a:p>
          <a:pPr algn="l" rtl="0">
            <a:lnSpc>
              <a:spcPts val="1200"/>
            </a:lnSpc>
            <a:defRPr sz="1000"/>
          </a:pPr>
          <a:r>
            <a:rPr lang="ja-JP" altLang="en-US" sz="1100" b="1" i="0" u="none" strike="noStrike" baseline="0">
              <a:solidFill>
                <a:srgbClr val="FFFFFF"/>
              </a:solidFill>
              <a:latin typeface="ＭＳ Ｐゴシック"/>
              <a:ea typeface="ＭＳ Ｐゴシック"/>
            </a:rPr>
            <a:t>都道府県の手引きにしたがってください</a:t>
          </a:r>
        </a:p>
      </xdr:txBody>
    </xdr:sp>
    <xdr:clientData/>
  </xdr:twoCellAnchor>
  <xdr:twoCellAnchor editAs="oneCell">
    <xdr:from>
      <xdr:col>2</xdr:col>
      <xdr:colOff>38100</xdr:colOff>
      <xdr:row>0</xdr:row>
      <xdr:rowOff>76200</xdr:rowOff>
    </xdr:from>
    <xdr:to>
      <xdr:col>180</xdr:col>
      <xdr:colOff>9525</xdr:colOff>
      <xdr:row>0</xdr:row>
      <xdr:rowOff>933450</xdr:rowOff>
    </xdr:to>
    <xdr:pic>
      <xdr:nvPicPr>
        <xdr:cNvPr id="279286" name="Picture 876">
          <a:extLst>
            <a:ext uri="{FF2B5EF4-FFF2-40B4-BE49-F238E27FC236}">
              <a16:creationId xmlns:a16="http://schemas.microsoft.com/office/drawing/2014/main" id="{00000000-0008-0000-0900-0000F64204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8150" y="76200"/>
          <a:ext cx="844867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oneCellAnchor>
    <xdr:from>
      <xdr:col>39</xdr:col>
      <xdr:colOff>0</xdr:colOff>
      <xdr:row>43</xdr:row>
      <xdr:rowOff>0</xdr:rowOff>
    </xdr:from>
    <xdr:ext cx="6048374" cy="1692771"/>
    <xdr:sp macro="" textlink="">
      <xdr:nvSpPr>
        <xdr:cNvPr id="6" name="正方形/長方形 5">
          <a:extLst>
            <a:ext uri="{FF2B5EF4-FFF2-40B4-BE49-F238E27FC236}">
              <a16:creationId xmlns:a16="http://schemas.microsoft.com/office/drawing/2014/main" id="{3951F080-8EE9-46DA-BE0A-A88B75DC2D86}"/>
            </a:ext>
          </a:extLst>
        </xdr:cNvPr>
        <xdr:cNvSpPr/>
      </xdr:nvSpPr>
      <xdr:spPr>
        <a:xfrm>
          <a:off x="2162175" y="7791450"/>
          <a:ext cx="6048374" cy="1692771"/>
        </a:xfrm>
        <a:prstGeom prst="rect">
          <a:avLst/>
        </a:prstGeom>
        <a:noFill/>
      </xdr:spPr>
      <xdr:txBody>
        <a:bodyPr wrap="square" lIns="91440" tIns="45720" rIns="91440" bIns="45720">
          <a:spAutoFit/>
        </a:bodyPr>
        <a:lstStyle/>
        <a:p>
          <a:pPr algn="ctr"/>
          <a:r>
            <a:rPr lang="ja-JP" altLang="en-US" sz="9600" b="1" cap="none" spc="0">
              <a:ln w="12700">
                <a:solidFill>
                  <a:srgbClr val="FF0000"/>
                </a:solidFill>
                <a:prstDash val="solid"/>
              </a:ln>
              <a:solidFill>
                <a:srgbClr val="FF0000"/>
              </a:solidFill>
              <a:effectLst>
                <a:outerShdw dist="38100" dir="2640000" algn="bl" rotWithShape="0">
                  <a:schemeClr val="tx2">
                    <a:lumMod val="75000"/>
                  </a:schemeClr>
                </a:outerShdw>
              </a:effectLst>
            </a:rPr>
            <a:t>サンプル</a:t>
          </a:r>
          <a:endParaRPr lang="en-US" altLang="ja-JP" sz="9600" b="1" cap="none" spc="0">
            <a:ln w="12700">
              <a:solidFill>
                <a:srgbClr val="FF0000"/>
              </a:solidFill>
              <a:prstDash val="solid"/>
            </a:ln>
            <a:solidFill>
              <a:srgbClr val="FF0000"/>
            </a:solidFill>
            <a:effectLst>
              <a:outerShdw dist="38100" dir="2640000" algn="bl" rotWithShape="0">
                <a:schemeClr val="tx2">
                  <a:lumMod val="75000"/>
                </a:schemeClr>
              </a:outerShdw>
            </a:effectLst>
          </a:endParaRPr>
        </a:p>
      </xdr:txBody>
    </xdr:sp>
    <xdr:clientData/>
  </xdr:oneCellAnchor>
</xdr:wsDr>
</file>

<file path=xl/drawings/drawing11.xml><?xml version="1.0" encoding="utf-8"?>
<xdr:wsDr xmlns:xdr="http://schemas.openxmlformats.org/drawingml/2006/spreadsheetDrawing" xmlns:a="http://schemas.openxmlformats.org/drawingml/2006/main">
  <xdr:twoCellAnchor>
    <xdr:from>
      <xdr:col>0</xdr:col>
      <xdr:colOff>371475</xdr:colOff>
      <xdr:row>41</xdr:row>
      <xdr:rowOff>47625</xdr:rowOff>
    </xdr:from>
    <xdr:to>
      <xdr:col>4</xdr:col>
      <xdr:colOff>19050</xdr:colOff>
      <xdr:row>43</xdr:row>
      <xdr:rowOff>9525</xdr:rowOff>
    </xdr:to>
    <xdr:sp macro="" textlink="">
      <xdr:nvSpPr>
        <xdr:cNvPr id="181271" name="Text Box 23">
          <a:extLst>
            <a:ext uri="{FF2B5EF4-FFF2-40B4-BE49-F238E27FC236}">
              <a16:creationId xmlns:a16="http://schemas.microsoft.com/office/drawing/2014/main" id="{00000000-0008-0000-0A00-000017C40200}"/>
            </a:ext>
          </a:extLst>
        </xdr:cNvPr>
        <xdr:cNvSpPr txBox="1">
          <a:spLocks noChangeArrowheads="1"/>
        </xdr:cNvSpPr>
      </xdr:nvSpPr>
      <xdr:spPr bwMode="auto">
        <a:xfrm>
          <a:off x="8601075" y="7077075"/>
          <a:ext cx="2390775" cy="304800"/>
        </a:xfrm>
        <a:prstGeom prst="rect">
          <a:avLst/>
        </a:prstGeom>
        <a:solidFill>
          <a:srgbClr val="99CCFF"/>
        </a:solidFill>
        <a:ln>
          <a:noFill/>
        </a:ln>
        <a:effectLst/>
      </xdr:spPr>
      <xdr:txBody>
        <a:bodyPr vertOverflow="clip" wrap="square" lIns="45720" tIns="22860" rIns="0" bIns="0" anchor="t" upright="1"/>
        <a:lstStyle/>
        <a:p>
          <a:pPr algn="l" rtl="0">
            <a:defRPr sz="1000"/>
          </a:pPr>
          <a:r>
            <a:rPr lang="ja-JP" altLang="en-US" sz="1800" b="1" i="0" u="none" strike="noStrike" baseline="0">
              <a:solidFill>
                <a:srgbClr val="000000"/>
              </a:solidFill>
              <a:latin typeface="ＭＳ Ｐゴシック"/>
              <a:ea typeface="ＭＳ Ｐゴシック"/>
            </a:rPr>
            <a:t>業種コード</a:t>
          </a:r>
        </a:p>
      </xdr:txBody>
    </xdr:sp>
    <xdr:clientData/>
  </xdr:twoCellAnchor>
  <xdr:twoCellAnchor>
    <xdr:from>
      <xdr:col>0</xdr:col>
      <xdr:colOff>371475</xdr:colOff>
      <xdr:row>72</xdr:row>
      <xdr:rowOff>123825</xdr:rowOff>
    </xdr:from>
    <xdr:to>
      <xdr:col>4</xdr:col>
      <xdr:colOff>19050</xdr:colOff>
      <xdr:row>74</xdr:row>
      <xdr:rowOff>85725</xdr:rowOff>
    </xdr:to>
    <xdr:sp macro="" textlink="">
      <xdr:nvSpPr>
        <xdr:cNvPr id="181272" name="Text Box 24">
          <a:extLst>
            <a:ext uri="{FF2B5EF4-FFF2-40B4-BE49-F238E27FC236}">
              <a16:creationId xmlns:a16="http://schemas.microsoft.com/office/drawing/2014/main" id="{00000000-0008-0000-0A00-000018C40200}"/>
            </a:ext>
          </a:extLst>
        </xdr:cNvPr>
        <xdr:cNvSpPr txBox="1">
          <a:spLocks noChangeArrowheads="1"/>
        </xdr:cNvSpPr>
      </xdr:nvSpPr>
      <xdr:spPr bwMode="auto">
        <a:xfrm>
          <a:off x="8601075" y="11782425"/>
          <a:ext cx="2390775" cy="304800"/>
        </a:xfrm>
        <a:prstGeom prst="rect">
          <a:avLst/>
        </a:prstGeom>
        <a:solidFill>
          <a:srgbClr val="99CCFF"/>
        </a:solidFill>
        <a:ln>
          <a:noFill/>
        </a:ln>
        <a:effectLst/>
      </xdr:spPr>
      <xdr:txBody>
        <a:bodyPr vertOverflow="clip" wrap="square" lIns="45720" tIns="22860" rIns="0" bIns="0" anchor="t" upright="1"/>
        <a:lstStyle/>
        <a:p>
          <a:pPr algn="l" rtl="0">
            <a:defRPr sz="1000"/>
          </a:pPr>
          <a:r>
            <a:rPr lang="ja-JP" altLang="en-US" sz="1800" b="1" i="0" u="none" strike="noStrike" baseline="0">
              <a:solidFill>
                <a:srgbClr val="000000"/>
              </a:solidFill>
              <a:latin typeface="ＭＳ Ｐゴシック"/>
              <a:ea typeface="ＭＳ Ｐゴシック"/>
            </a:rPr>
            <a:t>資格コード</a:t>
          </a:r>
        </a:p>
      </xdr:txBody>
    </xdr:sp>
    <xdr:clientData/>
  </xdr:twoCellAnchor>
  <xdr:twoCellAnchor>
    <xdr:from>
      <xdr:col>0</xdr:col>
      <xdr:colOff>247650</xdr:colOff>
      <xdr:row>3</xdr:row>
      <xdr:rowOff>47625</xdr:rowOff>
    </xdr:from>
    <xdr:to>
      <xdr:col>12</xdr:col>
      <xdr:colOff>266700</xdr:colOff>
      <xdr:row>265</xdr:row>
      <xdr:rowOff>142875</xdr:rowOff>
    </xdr:to>
    <xdr:grpSp>
      <xdr:nvGrpSpPr>
        <xdr:cNvPr id="283348" name="グループ化 1">
          <a:extLst>
            <a:ext uri="{FF2B5EF4-FFF2-40B4-BE49-F238E27FC236}">
              <a16:creationId xmlns:a16="http://schemas.microsoft.com/office/drawing/2014/main" id="{00000000-0008-0000-0A00-0000D4520400}"/>
            </a:ext>
          </a:extLst>
        </xdr:cNvPr>
        <xdr:cNvGrpSpPr>
          <a:grpSpLocks/>
        </xdr:cNvGrpSpPr>
      </xdr:nvGrpSpPr>
      <xdr:grpSpPr bwMode="auto">
        <a:xfrm>
          <a:off x="247650" y="561975"/>
          <a:ext cx="8248650" cy="45015150"/>
          <a:chOff x="228600" y="114300"/>
          <a:chExt cx="8248650" cy="44329350"/>
        </a:xfrm>
      </xdr:grpSpPr>
      <xdr:pic>
        <xdr:nvPicPr>
          <xdr:cNvPr id="283349" name="図 20">
            <a:extLst>
              <a:ext uri="{FF2B5EF4-FFF2-40B4-BE49-F238E27FC236}">
                <a16:creationId xmlns:a16="http://schemas.microsoft.com/office/drawing/2014/main" id="{00000000-0008-0000-0A00-0000D5520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7515225"/>
            <a:ext cx="5781675" cy="406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83350" name="図 22">
            <a:extLst>
              <a:ext uri="{FF2B5EF4-FFF2-40B4-BE49-F238E27FC236}">
                <a16:creationId xmlns:a16="http://schemas.microsoft.com/office/drawing/2014/main" id="{00000000-0008-0000-0A00-0000D65204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5275" y="114300"/>
            <a:ext cx="8181975" cy="6705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283351" name="グループ化 22">
            <a:extLst>
              <a:ext uri="{FF2B5EF4-FFF2-40B4-BE49-F238E27FC236}">
                <a16:creationId xmlns:a16="http://schemas.microsoft.com/office/drawing/2014/main" id="{00000000-0008-0000-0A00-0000D7520400}"/>
              </a:ext>
            </a:extLst>
          </xdr:cNvPr>
          <xdr:cNvGrpSpPr>
            <a:grpSpLocks/>
          </xdr:cNvGrpSpPr>
        </xdr:nvGrpSpPr>
        <xdr:grpSpPr bwMode="auto">
          <a:xfrm>
            <a:off x="333375" y="12172950"/>
            <a:ext cx="5048250" cy="32270700"/>
            <a:chOff x="0" y="0"/>
            <a:chExt cx="5048250" cy="32299275"/>
          </a:xfrm>
        </xdr:grpSpPr>
        <xdr:pic>
          <xdr:nvPicPr>
            <xdr:cNvPr id="283356" name="図 23">
              <a:extLst>
                <a:ext uri="{FF2B5EF4-FFF2-40B4-BE49-F238E27FC236}">
                  <a16:creationId xmlns:a16="http://schemas.microsoft.com/office/drawing/2014/main" id="{00000000-0008-0000-0A00-0000DC5204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5010150" cy="819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83357" name="図 24">
              <a:extLst>
                <a:ext uri="{FF2B5EF4-FFF2-40B4-BE49-F238E27FC236}">
                  <a16:creationId xmlns:a16="http://schemas.microsoft.com/office/drawing/2014/main" id="{00000000-0008-0000-0A00-0000DD5204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525" y="8191500"/>
              <a:ext cx="5038725" cy="807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83358" name="図 25">
              <a:extLst>
                <a:ext uri="{FF2B5EF4-FFF2-40B4-BE49-F238E27FC236}">
                  <a16:creationId xmlns:a16="http://schemas.microsoft.com/office/drawing/2014/main" id="{00000000-0008-0000-0A00-0000DE5204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16306800"/>
              <a:ext cx="5000625" cy="784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83359" name="図 26">
              <a:extLst>
                <a:ext uri="{FF2B5EF4-FFF2-40B4-BE49-F238E27FC236}">
                  <a16:creationId xmlns:a16="http://schemas.microsoft.com/office/drawing/2014/main" id="{00000000-0008-0000-0A00-0000DF5204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24174450"/>
              <a:ext cx="5048250" cy="812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283352" name="Line 26">
            <a:extLst>
              <a:ext uri="{FF2B5EF4-FFF2-40B4-BE49-F238E27FC236}">
                <a16:creationId xmlns:a16="http://schemas.microsoft.com/office/drawing/2014/main" id="{00000000-0008-0000-0A00-0000D8520400}"/>
              </a:ext>
            </a:extLst>
          </xdr:cNvPr>
          <xdr:cNvSpPr>
            <a:spLocks noChangeShapeType="1"/>
          </xdr:cNvSpPr>
        </xdr:nvSpPr>
        <xdr:spPr bwMode="auto">
          <a:xfrm flipV="1">
            <a:off x="628650" y="4352925"/>
            <a:ext cx="4505325" cy="3228975"/>
          </a:xfrm>
          <a:prstGeom prst="line">
            <a:avLst/>
          </a:prstGeom>
          <a:noFill/>
          <a:ln w="44450" cap="rnd">
            <a:solidFill>
              <a:srgbClr val="0000FF"/>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83353" name="Oval 25">
            <a:extLst>
              <a:ext uri="{FF2B5EF4-FFF2-40B4-BE49-F238E27FC236}">
                <a16:creationId xmlns:a16="http://schemas.microsoft.com/office/drawing/2014/main" id="{00000000-0008-0000-0A00-0000D9520400}"/>
              </a:ext>
            </a:extLst>
          </xdr:cNvPr>
          <xdr:cNvSpPr>
            <a:spLocks noChangeArrowheads="1"/>
          </xdr:cNvSpPr>
        </xdr:nvSpPr>
        <xdr:spPr bwMode="auto">
          <a:xfrm>
            <a:off x="285750" y="7505700"/>
            <a:ext cx="400050" cy="438150"/>
          </a:xfrm>
          <a:prstGeom prst="ellipse">
            <a:avLst/>
          </a:prstGeom>
          <a:noFill/>
          <a:ln w="44450" cap="rnd" algn="ctr">
            <a:solidFill>
              <a:srgbClr val="0000FF"/>
            </a:solidFill>
            <a:prstDash val="sysDot"/>
            <a:round/>
            <a:headEnd/>
            <a:tailEnd/>
          </a:ln>
          <a:extLst>
            <a:ext uri="{909E8E84-426E-40DD-AFC4-6F175D3DCCD1}">
              <a14:hiddenFill xmlns:a14="http://schemas.microsoft.com/office/drawing/2010/main">
                <a:solidFill>
                  <a:srgbClr val="FFFFFF"/>
                </a:solidFill>
              </a14:hiddenFill>
            </a:ext>
          </a:extLst>
        </xdr:spPr>
      </xdr:sp>
      <xdr:sp macro="" textlink="">
        <xdr:nvSpPr>
          <xdr:cNvPr id="283354" name="Line 27">
            <a:extLst>
              <a:ext uri="{FF2B5EF4-FFF2-40B4-BE49-F238E27FC236}">
                <a16:creationId xmlns:a16="http://schemas.microsoft.com/office/drawing/2014/main" id="{00000000-0008-0000-0A00-0000DA520400}"/>
              </a:ext>
            </a:extLst>
          </xdr:cNvPr>
          <xdr:cNvSpPr>
            <a:spLocks noChangeShapeType="1"/>
          </xdr:cNvSpPr>
        </xdr:nvSpPr>
        <xdr:spPr bwMode="auto">
          <a:xfrm flipV="1">
            <a:off x="1285875" y="4314825"/>
            <a:ext cx="4267200" cy="7867650"/>
          </a:xfrm>
          <a:prstGeom prst="line">
            <a:avLst/>
          </a:prstGeom>
          <a:noFill/>
          <a:ln w="44450" cap="rnd">
            <a:solidFill>
              <a:srgbClr val="FF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83355" name="Oval 28">
            <a:extLst>
              <a:ext uri="{FF2B5EF4-FFF2-40B4-BE49-F238E27FC236}">
                <a16:creationId xmlns:a16="http://schemas.microsoft.com/office/drawing/2014/main" id="{00000000-0008-0000-0A00-0000DB520400}"/>
              </a:ext>
            </a:extLst>
          </xdr:cNvPr>
          <xdr:cNvSpPr>
            <a:spLocks noChangeArrowheads="1"/>
          </xdr:cNvSpPr>
        </xdr:nvSpPr>
        <xdr:spPr bwMode="auto">
          <a:xfrm>
            <a:off x="990600" y="12172950"/>
            <a:ext cx="400050" cy="409575"/>
          </a:xfrm>
          <a:prstGeom prst="ellipse">
            <a:avLst/>
          </a:prstGeom>
          <a:noFill/>
          <a:ln w="44450" cap="rnd" algn="ctr">
            <a:solidFill>
              <a:srgbClr val="FF0000"/>
            </a:solidFill>
            <a:prstDash val="sysDot"/>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12.xml><?xml version="1.0" encoding="utf-8"?>
<xdr:wsDr xmlns:xdr="http://schemas.openxmlformats.org/drawingml/2006/spreadsheetDrawing" xmlns:a="http://schemas.openxmlformats.org/drawingml/2006/main">
  <xdr:twoCellAnchor editAs="absolute">
    <xdr:from>
      <xdr:col>107</xdr:col>
      <xdr:colOff>9525</xdr:colOff>
      <xdr:row>13</xdr:row>
      <xdr:rowOff>9525</xdr:rowOff>
    </xdr:from>
    <xdr:to>
      <xdr:col>111</xdr:col>
      <xdr:colOff>0</xdr:colOff>
      <xdr:row>16</xdr:row>
      <xdr:rowOff>133350</xdr:rowOff>
    </xdr:to>
    <xdr:sp macro="" textlink="">
      <xdr:nvSpPr>
        <xdr:cNvPr id="166410" name="Text Box 1546">
          <a:hlinkClick xmlns:r="http://schemas.openxmlformats.org/officeDocument/2006/relationships" r:id="rId1"/>
          <a:extLst>
            <a:ext uri="{FF2B5EF4-FFF2-40B4-BE49-F238E27FC236}">
              <a16:creationId xmlns:a16="http://schemas.microsoft.com/office/drawing/2014/main" id="{00000000-0008-0000-0B00-00000A8A0200}"/>
            </a:ext>
          </a:extLst>
        </xdr:cNvPr>
        <xdr:cNvSpPr txBox="1">
          <a:spLocks noChangeArrowheads="1"/>
        </xdr:cNvSpPr>
      </xdr:nvSpPr>
      <xdr:spPr bwMode="auto">
        <a:xfrm>
          <a:off x="8239125" y="2133600"/>
          <a:ext cx="771525" cy="581025"/>
        </a:xfrm>
        <a:prstGeom prst="rect">
          <a:avLst/>
        </a:prstGeom>
        <a:solidFill>
          <a:srgbClr val="FF0000"/>
        </a:solidFill>
        <a:ln>
          <a:noFill/>
        </a:ln>
        <a:effectLst/>
      </xdr:spPr>
      <xdr:txBody>
        <a:bodyPr vertOverflow="clip" wrap="square" lIns="27432" tIns="18288" rIns="27432" bIns="18288" anchor="ctr" upright="1"/>
        <a:lstStyle/>
        <a:p>
          <a:pPr algn="ctr" rtl="0">
            <a:lnSpc>
              <a:spcPts val="1100"/>
            </a:lnSpc>
            <a:defRPr sz="1000"/>
          </a:pPr>
          <a:r>
            <a:rPr lang="ja-JP" altLang="en-US" sz="1000" b="1" i="0" u="none" strike="noStrike" baseline="0">
              <a:solidFill>
                <a:srgbClr val="FFFFFF"/>
              </a:solidFill>
              <a:latin typeface="ＭＳ Ｐゴシック"/>
              <a:ea typeface="ＭＳ Ｐゴシック"/>
            </a:rPr>
            <a:t>書き方</a:t>
          </a:r>
        </a:p>
        <a:p>
          <a:pPr algn="ctr" rtl="0">
            <a:lnSpc>
              <a:spcPts val="1100"/>
            </a:lnSpc>
            <a:defRPr sz="1000"/>
          </a:pPr>
          <a:r>
            <a:rPr lang="ja-JP" altLang="en-US" sz="1000" b="1" i="0" u="none" strike="noStrike" baseline="0">
              <a:solidFill>
                <a:srgbClr val="FFFFFF"/>
              </a:solidFill>
              <a:latin typeface="ＭＳ Ｐゴシック"/>
              <a:ea typeface="ＭＳ Ｐゴシック"/>
            </a:rPr>
            <a:t>コード表へ</a:t>
          </a:r>
        </a:p>
        <a:p>
          <a:pPr algn="ctr" rtl="0">
            <a:lnSpc>
              <a:spcPts val="1100"/>
            </a:lnSpc>
            <a:defRPr sz="1000"/>
          </a:pPr>
          <a:r>
            <a:rPr lang="ja-JP" altLang="en-US" sz="1000" b="1" i="0" u="none" strike="noStrike" baseline="0">
              <a:solidFill>
                <a:srgbClr val="FFFFFF"/>
              </a:solidFill>
              <a:latin typeface="ＭＳ Ｐゴシック"/>
              <a:ea typeface="ＭＳ Ｐゴシック"/>
            </a:rPr>
            <a:t>ジャンプ</a:t>
          </a:r>
        </a:p>
      </xdr:txBody>
    </xdr:sp>
    <xdr:clientData fPrintsWithSheet="0"/>
  </xdr:twoCellAnchor>
  <xdr:oneCellAnchor>
    <xdr:from>
      <xdr:col>3</xdr:col>
      <xdr:colOff>0</xdr:colOff>
      <xdr:row>23</xdr:row>
      <xdr:rowOff>0</xdr:rowOff>
    </xdr:from>
    <xdr:ext cx="6048374" cy="1692771"/>
    <xdr:sp macro="" textlink="">
      <xdr:nvSpPr>
        <xdr:cNvPr id="2" name="正方形/長方形 1">
          <a:extLst>
            <a:ext uri="{FF2B5EF4-FFF2-40B4-BE49-F238E27FC236}">
              <a16:creationId xmlns:a16="http://schemas.microsoft.com/office/drawing/2014/main" id="{16DCF593-58DE-4786-99FE-15B9FB97FD06}"/>
            </a:ext>
          </a:extLst>
        </xdr:cNvPr>
        <xdr:cNvSpPr/>
      </xdr:nvSpPr>
      <xdr:spPr>
        <a:xfrm>
          <a:off x="752475" y="4619625"/>
          <a:ext cx="6048374" cy="1692771"/>
        </a:xfrm>
        <a:prstGeom prst="rect">
          <a:avLst/>
        </a:prstGeom>
        <a:noFill/>
      </xdr:spPr>
      <xdr:txBody>
        <a:bodyPr wrap="square" lIns="91440" tIns="45720" rIns="91440" bIns="45720">
          <a:spAutoFit/>
        </a:bodyPr>
        <a:lstStyle/>
        <a:p>
          <a:pPr algn="ctr"/>
          <a:r>
            <a:rPr lang="ja-JP" altLang="en-US" sz="9600" b="1" cap="none" spc="0">
              <a:ln w="12700">
                <a:solidFill>
                  <a:srgbClr val="FF0000"/>
                </a:solidFill>
                <a:prstDash val="solid"/>
              </a:ln>
              <a:solidFill>
                <a:srgbClr val="FF0000"/>
              </a:solidFill>
              <a:effectLst>
                <a:outerShdw dist="38100" dir="2640000" algn="bl" rotWithShape="0">
                  <a:schemeClr val="tx2">
                    <a:lumMod val="75000"/>
                  </a:schemeClr>
                </a:outerShdw>
              </a:effectLst>
            </a:rPr>
            <a:t>サンプル</a:t>
          </a:r>
          <a:endParaRPr lang="en-US" altLang="ja-JP" sz="9600" b="1" cap="none" spc="0">
            <a:ln w="12700">
              <a:solidFill>
                <a:srgbClr val="FF0000"/>
              </a:solidFill>
              <a:prstDash val="solid"/>
            </a:ln>
            <a:solidFill>
              <a:srgbClr val="FF0000"/>
            </a:solidFill>
            <a:effectLst>
              <a:outerShdw dist="38100" dir="2640000" algn="bl" rotWithShape="0">
                <a:schemeClr val="tx2">
                  <a:lumMod val="75000"/>
                </a:schemeClr>
              </a:outerShdw>
            </a:effectLst>
          </a:endParaRPr>
        </a:p>
      </xdr:txBody>
    </xdr:sp>
    <xdr:clientData/>
  </xdr:oneCellAnchor>
</xdr:wsDr>
</file>

<file path=xl/drawings/drawing13.xml><?xml version="1.0" encoding="utf-8"?>
<xdr:wsDr xmlns:xdr="http://schemas.openxmlformats.org/drawingml/2006/spreadsheetDrawing" xmlns:a="http://schemas.openxmlformats.org/drawingml/2006/main">
  <xdr:twoCellAnchor editAs="absolute">
    <xdr:from>
      <xdr:col>107</xdr:col>
      <xdr:colOff>9525</xdr:colOff>
      <xdr:row>13</xdr:row>
      <xdr:rowOff>9525</xdr:rowOff>
    </xdr:from>
    <xdr:to>
      <xdr:col>111</xdr:col>
      <xdr:colOff>0</xdr:colOff>
      <xdr:row>16</xdr:row>
      <xdr:rowOff>133350</xdr:rowOff>
    </xdr:to>
    <xdr:sp macro="" textlink="">
      <xdr:nvSpPr>
        <xdr:cNvPr id="2" name="Text Box 1546">
          <a:hlinkClick xmlns:r="http://schemas.openxmlformats.org/officeDocument/2006/relationships" r:id="rId1"/>
          <a:extLst>
            <a:ext uri="{FF2B5EF4-FFF2-40B4-BE49-F238E27FC236}">
              <a16:creationId xmlns:a16="http://schemas.microsoft.com/office/drawing/2014/main" id="{00000000-0008-0000-0C00-000002000000}"/>
            </a:ext>
          </a:extLst>
        </xdr:cNvPr>
        <xdr:cNvSpPr txBox="1">
          <a:spLocks noChangeArrowheads="1"/>
        </xdr:cNvSpPr>
      </xdr:nvSpPr>
      <xdr:spPr bwMode="auto">
        <a:xfrm>
          <a:off x="8239125" y="2133600"/>
          <a:ext cx="771525" cy="581025"/>
        </a:xfrm>
        <a:prstGeom prst="rect">
          <a:avLst/>
        </a:prstGeom>
        <a:solidFill>
          <a:srgbClr val="FF0000"/>
        </a:solidFill>
        <a:ln>
          <a:noFill/>
        </a:ln>
        <a:effectLst/>
      </xdr:spPr>
      <xdr:txBody>
        <a:bodyPr vertOverflow="clip" wrap="square" lIns="27432" tIns="18288" rIns="27432" bIns="18288" anchor="ctr" upright="1"/>
        <a:lstStyle/>
        <a:p>
          <a:pPr algn="ctr" rtl="0">
            <a:lnSpc>
              <a:spcPts val="1100"/>
            </a:lnSpc>
            <a:defRPr sz="1000"/>
          </a:pPr>
          <a:r>
            <a:rPr lang="ja-JP" altLang="en-US" sz="1000" b="1" i="0" u="none" strike="noStrike" baseline="0">
              <a:solidFill>
                <a:srgbClr val="FFFFFF"/>
              </a:solidFill>
              <a:latin typeface="ＭＳ Ｐゴシック"/>
              <a:ea typeface="ＭＳ Ｐゴシック"/>
            </a:rPr>
            <a:t>書き方</a:t>
          </a:r>
        </a:p>
        <a:p>
          <a:pPr algn="ctr" rtl="0">
            <a:lnSpc>
              <a:spcPts val="1100"/>
            </a:lnSpc>
            <a:defRPr sz="1000"/>
          </a:pPr>
          <a:r>
            <a:rPr lang="ja-JP" altLang="en-US" sz="1000" b="1" i="0" u="none" strike="noStrike" baseline="0">
              <a:solidFill>
                <a:srgbClr val="FFFFFF"/>
              </a:solidFill>
              <a:latin typeface="ＭＳ Ｐゴシック"/>
              <a:ea typeface="ＭＳ Ｐゴシック"/>
            </a:rPr>
            <a:t>コード表へ</a:t>
          </a:r>
        </a:p>
        <a:p>
          <a:pPr algn="ctr" rtl="0">
            <a:lnSpc>
              <a:spcPts val="1100"/>
            </a:lnSpc>
            <a:defRPr sz="1000"/>
          </a:pPr>
          <a:r>
            <a:rPr lang="ja-JP" altLang="en-US" sz="1000" b="1" i="0" u="none" strike="noStrike" baseline="0">
              <a:solidFill>
                <a:srgbClr val="FFFFFF"/>
              </a:solidFill>
              <a:latin typeface="ＭＳ Ｐゴシック"/>
              <a:ea typeface="ＭＳ Ｐゴシック"/>
            </a:rPr>
            <a:t>ジャンプ</a:t>
          </a:r>
        </a:p>
      </xdr:txBody>
    </xdr:sp>
    <xdr:clientData fPrintsWithSheet="0"/>
  </xdr:twoCellAnchor>
  <xdr:oneCellAnchor>
    <xdr:from>
      <xdr:col>3</xdr:col>
      <xdr:colOff>0</xdr:colOff>
      <xdr:row>23</xdr:row>
      <xdr:rowOff>0</xdr:rowOff>
    </xdr:from>
    <xdr:ext cx="6048374" cy="1692771"/>
    <xdr:sp macro="" textlink="">
      <xdr:nvSpPr>
        <xdr:cNvPr id="3" name="正方形/長方形 2">
          <a:extLst>
            <a:ext uri="{FF2B5EF4-FFF2-40B4-BE49-F238E27FC236}">
              <a16:creationId xmlns:a16="http://schemas.microsoft.com/office/drawing/2014/main" id="{128C115B-F668-48C2-8859-A4F25F333A3A}"/>
            </a:ext>
          </a:extLst>
        </xdr:cNvPr>
        <xdr:cNvSpPr/>
      </xdr:nvSpPr>
      <xdr:spPr>
        <a:xfrm>
          <a:off x="752475" y="4619625"/>
          <a:ext cx="6048374" cy="1692771"/>
        </a:xfrm>
        <a:prstGeom prst="rect">
          <a:avLst/>
        </a:prstGeom>
        <a:noFill/>
      </xdr:spPr>
      <xdr:txBody>
        <a:bodyPr wrap="square" lIns="91440" tIns="45720" rIns="91440" bIns="45720">
          <a:spAutoFit/>
        </a:bodyPr>
        <a:lstStyle/>
        <a:p>
          <a:pPr algn="ctr"/>
          <a:r>
            <a:rPr lang="ja-JP" altLang="en-US" sz="9600" b="1" cap="none" spc="0">
              <a:ln w="12700">
                <a:solidFill>
                  <a:srgbClr val="FF0000"/>
                </a:solidFill>
                <a:prstDash val="solid"/>
              </a:ln>
              <a:solidFill>
                <a:srgbClr val="FF0000"/>
              </a:solidFill>
              <a:effectLst>
                <a:outerShdw dist="38100" dir="2640000" algn="bl" rotWithShape="0">
                  <a:schemeClr val="tx2">
                    <a:lumMod val="75000"/>
                  </a:schemeClr>
                </a:outerShdw>
              </a:effectLst>
            </a:rPr>
            <a:t>サンプル</a:t>
          </a:r>
          <a:endParaRPr lang="en-US" altLang="ja-JP" sz="9600" b="1" cap="none" spc="0">
            <a:ln w="12700">
              <a:solidFill>
                <a:srgbClr val="FF0000"/>
              </a:solidFill>
              <a:prstDash val="solid"/>
            </a:ln>
            <a:solidFill>
              <a:srgbClr val="FF0000"/>
            </a:solidFill>
            <a:effectLst>
              <a:outerShdw dist="38100" dir="2640000" algn="bl" rotWithShape="0">
                <a:schemeClr val="tx2">
                  <a:lumMod val="75000"/>
                </a:schemeClr>
              </a:outerShdw>
            </a:effectLst>
          </a:endParaRP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50</xdr:col>
      <xdr:colOff>19050</xdr:colOff>
      <xdr:row>64</xdr:row>
      <xdr:rowOff>114300</xdr:rowOff>
    </xdr:from>
    <xdr:to>
      <xdr:col>122</xdr:col>
      <xdr:colOff>19050</xdr:colOff>
      <xdr:row>67</xdr:row>
      <xdr:rowOff>0</xdr:rowOff>
    </xdr:to>
    <xdr:sp macro="" textlink="">
      <xdr:nvSpPr>
        <xdr:cNvPr id="291032" name="AutoShape 16">
          <a:extLst>
            <a:ext uri="{FF2B5EF4-FFF2-40B4-BE49-F238E27FC236}">
              <a16:creationId xmlns:a16="http://schemas.microsoft.com/office/drawing/2014/main" id="{00000000-0008-0000-0D00-0000D8700400}"/>
            </a:ext>
          </a:extLst>
        </xdr:cNvPr>
        <xdr:cNvSpPr>
          <a:spLocks noChangeArrowheads="1"/>
        </xdr:cNvSpPr>
      </xdr:nvSpPr>
      <xdr:spPr bwMode="auto">
        <a:xfrm>
          <a:off x="4448175" y="11229975"/>
          <a:ext cx="3429000" cy="304800"/>
        </a:xfrm>
        <a:prstGeom prst="bracketPair">
          <a:avLst>
            <a:gd name="adj" fmla="val 16667"/>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51</xdr:col>
      <xdr:colOff>0</xdr:colOff>
      <xdr:row>32</xdr:row>
      <xdr:rowOff>133350</xdr:rowOff>
    </xdr:from>
    <xdr:to>
      <xdr:col>130</xdr:col>
      <xdr:colOff>38100</xdr:colOff>
      <xdr:row>35</xdr:row>
      <xdr:rowOff>19050</xdr:rowOff>
    </xdr:to>
    <xdr:sp macro="" textlink="">
      <xdr:nvSpPr>
        <xdr:cNvPr id="291033" name="AutoShape 16">
          <a:extLst>
            <a:ext uri="{FF2B5EF4-FFF2-40B4-BE49-F238E27FC236}">
              <a16:creationId xmlns:a16="http://schemas.microsoft.com/office/drawing/2014/main" id="{00000000-0008-0000-0D00-0000D9700400}"/>
            </a:ext>
          </a:extLst>
        </xdr:cNvPr>
        <xdr:cNvSpPr>
          <a:spLocks noChangeArrowheads="1"/>
        </xdr:cNvSpPr>
      </xdr:nvSpPr>
      <xdr:spPr bwMode="auto">
        <a:xfrm>
          <a:off x="4476750" y="6067425"/>
          <a:ext cx="3800475" cy="304800"/>
        </a:xfrm>
        <a:prstGeom prst="bracketPair">
          <a:avLst>
            <a:gd name="adj" fmla="val 16667"/>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13</xdr:col>
      <xdr:colOff>0</xdr:colOff>
      <xdr:row>24</xdr:row>
      <xdr:rowOff>0</xdr:rowOff>
    </xdr:from>
    <xdr:ext cx="6048374" cy="1692771"/>
    <xdr:sp macro="" textlink="">
      <xdr:nvSpPr>
        <xdr:cNvPr id="2" name="正方形/長方形 1">
          <a:extLst>
            <a:ext uri="{FF2B5EF4-FFF2-40B4-BE49-F238E27FC236}">
              <a16:creationId xmlns:a16="http://schemas.microsoft.com/office/drawing/2014/main" id="{B5F11512-5083-4B3B-91A3-94876A2EE3AF}"/>
            </a:ext>
          </a:extLst>
        </xdr:cNvPr>
        <xdr:cNvSpPr/>
      </xdr:nvSpPr>
      <xdr:spPr>
        <a:xfrm>
          <a:off x="2667000" y="4391025"/>
          <a:ext cx="6048374" cy="1692771"/>
        </a:xfrm>
        <a:prstGeom prst="rect">
          <a:avLst/>
        </a:prstGeom>
        <a:noFill/>
      </xdr:spPr>
      <xdr:txBody>
        <a:bodyPr wrap="square" lIns="91440" tIns="45720" rIns="91440" bIns="45720">
          <a:spAutoFit/>
        </a:bodyPr>
        <a:lstStyle/>
        <a:p>
          <a:pPr algn="ctr"/>
          <a:r>
            <a:rPr lang="ja-JP" altLang="en-US" sz="9600" b="1" cap="none" spc="0">
              <a:ln w="12700">
                <a:solidFill>
                  <a:srgbClr val="FF0000"/>
                </a:solidFill>
                <a:prstDash val="solid"/>
              </a:ln>
              <a:solidFill>
                <a:srgbClr val="FF0000"/>
              </a:solidFill>
              <a:effectLst>
                <a:outerShdw dist="38100" dir="2640000" algn="bl" rotWithShape="0">
                  <a:schemeClr val="tx2">
                    <a:lumMod val="75000"/>
                  </a:schemeClr>
                </a:outerShdw>
              </a:effectLst>
            </a:rPr>
            <a:t>サンプル</a:t>
          </a:r>
          <a:endParaRPr lang="en-US" altLang="ja-JP" sz="9600" b="1" cap="none" spc="0">
            <a:ln w="12700">
              <a:solidFill>
                <a:srgbClr val="FF0000"/>
              </a:solidFill>
              <a:prstDash val="solid"/>
            </a:ln>
            <a:solidFill>
              <a:srgbClr val="FF0000"/>
            </a:solidFill>
            <a:effectLst>
              <a:outerShdw dist="38100" dir="2640000" algn="bl" rotWithShape="0">
                <a:schemeClr val="tx2">
                  <a:lumMod val="75000"/>
                </a:schemeClr>
              </a:outerShdw>
            </a:effectLst>
          </a:endParaRPr>
        </a:p>
      </xdr:txBody>
    </xdr:sp>
    <xdr:clientData/>
  </xdr:oneCellAnchor>
</xdr:wsDr>
</file>

<file path=xl/drawings/drawing15.xml><?xml version="1.0" encoding="utf-8"?>
<xdr:wsDr xmlns:xdr="http://schemas.openxmlformats.org/drawingml/2006/spreadsheetDrawing" xmlns:a="http://schemas.openxmlformats.org/drawingml/2006/main">
  <xdr:twoCellAnchor>
    <xdr:from>
      <xdr:col>50</xdr:col>
      <xdr:colOff>19050</xdr:colOff>
      <xdr:row>64</xdr:row>
      <xdr:rowOff>114300</xdr:rowOff>
    </xdr:from>
    <xdr:to>
      <xdr:col>122</xdr:col>
      <xdr:colOff>19050</xdr:colOff>
      <xdr:row>67</xdr:row>
      <xdr:rowOff>0</xdr:rowOff>
    </xdr:to>
    <xdr:sp macro="" textlink="">
      <xdr:nvSpPr>
        <xdr:cNvPr id="294039" name="AutoShape 16">
          <a:extLst>
            <a:ext uri="{FF2B5EF4-FFF2-40B4-BE49-F238E27FC236}">
              <a16:creationId xmlns:a16="http://schemas.microsoft.com/office/drawing/2014/main" id="{00000000-0008-0000-0E00-0000977C0400}"/>
            </a:ext>
          </a:extLst>
        </xdr:cNvPr>
        <xdr:cNvSpPr>
          <a:spLocks noChangeArrowheads="1"/>
        </xdr:cNvSpPr>
      </xdr:nvSpPr>
      <xdr:spPr bwMode="auto">
        <a:xfrm>
          <a:off x="4448175" y="11229975"/>
          <a:ext cx="3429000" cy="304800"/>
        </a:xfrm>
        <a:prstGeom prst="bracketPair">
          <a:avLst>
            <a:gd name="adj" fmla="val 16667"/>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51</xdr:col>
      <xdr:colOff>0</xdr:colOff>
      <xdr:row>32</xdr:row>
      <xdr:rowOff>133350</xdr:rowOff>
    </xdr:from>
    <xdr:to>
      <xdr:col>130</xdr:col>
      <xdr:colOff>38100</xdr:colOff>
      <xdr:row>35</xdr:row>
      <xdr:rowOff>19050</xdr:rowOff>
    </xdr:to>
    <xdr:sp macro="" textlink="">
      <xdr:nvSpPr>
        <xdr:cNvPr id="294040" name="AutoShape 16">
          <a:extLst>
            <a:ext uri="{FF2B5EF4-FFF2-40B4-BE49-F238E27FC236}">
              <a16:creationId xmlns:a16="http://schemas.microsoft.com/office/drawing/2014/main" id="{00000000-0008-0000-0E00-0000987C0400}"/>
            </a:ext>
          </a:extLst>
        </xdr:cNvPr>
        <xdr:cNvSpPr>
          <a:spLocks noChangeArrowheads="1"/>
        </xdr:cNvSpPr>
      </xdr:nvSpPr>
      <xdr:spPr bwMode="auto">
        <a:xfrm>
          <a:off x="4476750" y="6067425"/>
          <a:ext cx="3800475" cy="304800"/>
        </a:xfrm>
        <a:prstGeom prst="bracketPair">
          <a:avLst>
            <a:gd name="adj" fmla="val 16667"/>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16</xdr:col>
      <xdr:colOff>0</xdr:colOff>
      <xdr:row>24</xdr:row>
      <xdr:rowOff>0</xdr:rowOff>
    </xdr:from>
    <xdr:ext cx="6048374" cy="1692771"/>
    <xdr:sp macro="" textlink="">
      <xdr:nvSpPr>
        <xdr:cNvPr id="2" name="正方形/長方形 1">
          <a:extLst>
            <a:ext uri="{FF2B5EF4-FFF2-40B4-BE49-F238E27FC236}">
              <a16:creationId xmlns:a16="http://schemas.microsoft.com/office/drawing/2014/main" id="{BFE31751-5996-45B9-A072-74D8274114CF}"/>
            </a:ext>
          </a:extLst>
        </xdr:cNvPr>
        <xdr:cNvSpPr/>
      </xdr:nvSpPr>
      <xdr:spPr>
        <a:xfrm>
          <a:off x="2809875" y="4391025"/>
          <a:ext cx="6048374" cy="1692771"/>
        </a:xfrm>
        <a:prstGeom prst="rect">
          <a:avLst/>
        </a:prstGeom>
        <a:noFill/>
      </xdr:spPr>
      <xdr:txBody>
        <a:bodyPr wrap="square" lIns="91440" tIns="45720" rIns="91440" bIns="45720">
          <a:spAutoFit/>
        </a:bodyPr>
        <a:lstStyle/>
        <a:p>
          <a:pPr algn="ctr"/>
          <a:r>
            <a:rPr lang="ja-JP" altLang="en-US" sz="9600" b="1" cap="none" spc="0">
              <a:ln w="12700">
                <a:solidFill>
                  <a:srgbClr val="FF0000"/>
                </a:solidFill>
                <a:prstDash val="solid"/>
              </a:ln>
              <a:solidFill>
                <a:srgbClr val="FF0000"/>
              </a:solidFill>
              <a:effectLst>
                <a:outerShdw dist="38100" dir="2640000" algn="bl" rotWithShape="0">
                  <a:schemeClr val="tx2">
                    <a:lumMod val="75000"/>
                  </a:schemeClr>
                </a:outerShdw>
              </a:effectLst>
            </a:rPr>
            <a:t>サンプル</a:t>
          </a:r>
          <a:endParaRPr lang="en-US" altLang="ja-JP" sz="9600" b="1" cap="none" spc="0">
            <a:ln w="12700">
              <a:solidFill>
                <a:srgbClr val="FF0000"/>
              </a:solidFill>
              <a:prstDash val="solid"/>
            </a:ln>
            <a:solidFill>
              <a:srgbClr val="FF0000"/>
            </a:solidFill>
            <a:effectLst>
              <a:outerShdw dist="38100" dir="2640000" algn="bl" rotWithShape="0">
                <a:schemeClr val="tx2">
                  <a:lumMod val="75000"/>
                </a:schemeClr>
              </a:outerShdw>
            </a:effectLst>
          </a:endParaRPr>
        </a:p>
      </xdr:txBody>
    </xdr:sp>
    <xdr:clientData/>
  </xdr:oneCellAnchor>
</xdr:wsDr>
</file>

<file path=xl/drawings/drawing16.xml><?xml version="1.0" encoding="utf-8"?>
<xdr:wsDr xmlns:xdr="http://schemas.openxmlformats.org/drawingml/2006/spreadsheetDrawing" xmlns:a="http://schemas.openxmlformats.org/drawingml/2006/main">
  <xdr:twoCellAnchor>
    <xdr:from>
      <xdr:col>9</xdr:col>
      <xdr:colOff>104775</xdr:colOff>
      <xdr:row>4</xdr:row>
      <xdr:rowOff>38100</xdr:rowOff>
    </xdr:from>
    <xdr:to>
      <xdr:col>16</xdr:col>
      <xdr:colOff>1038225</xdr:colOff>
      <xdr:row>38</xdr:row>
      <xdr:rowOff>57150</xdr:rowOff>
    </xdr:to>
    <xdr:grpSp>
      <xdr:nvGrpSpPr>
        <xdr:cNvPr id="244401" name="Group 1">
          <a:extLst>
            <a:ext uri="{FF2B5EF4-FFF2-40B4-BE49-F238E27FC236}">
              <a16:creationId xmlns:a16="http://schemas.microsoft.com/office/drawing/2014/main" id="{00000000-0008-0000-0F00-0000B1BA0300}"/>
            </a:ext>
          </a:extLst>
        </xdr:cNvPr>
        <xdr:cNvGrpSpPr>
          <a:grpSpLocks/>
        </xdr:cNvGrpSpPr>
      </xdr:nvGrpSpPr>
      <xdr:grpSpPr bwMode="auto">
        <a:xfrm>
          <a:off x="7172325" y="647700"/>
          <a:ext cx="8439150" cy="11001375"/>
          <a:chOff x="745" y="27"/>
          <a:chExt cx="886" cy="1155"/>
        </a:xfrm>
      </xdr:grpSpPr>
      <xdr:pic>
        <xdr:nvPicPr>
          <xdr:cNvPr id="244402" name="Picture 2">
            <a:extLst>
              <a:ext uri="{FF2B5EF4-FFF2-40B4-BE49-F238E27FC236}">
                <a16:creationId xmlns:a16="http://schemas.microsoft.com/office/drawing/2014/main" id="{00000000-0008-0000-0F00-0000B2BA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5" y="27"/>
            <a:ext cx="878" cy="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44403" name="Picture 3">
            <a:extLst>
              <a:ext uri="{FF2B5EF4-FFF2-40B4-BE49-F238E27FC236}">
                <a16:creationId xmlns:a16="http://schemas.microsoft.com/office/drawing/2014/main" id="{00000000-0008-0000-0F00-0000B3BA03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 y="545"/>
            <a:ext cx="881" cy="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44404" name="Picture 4">
            <a:extLst>
              <a:ext uri="{FF2B5EF4-FFF2-40B4-BE49-F238E27FC236}">
                <a16:creationId xmlns:a16="http://schemas.microsoft.com/office/drawing/2014/main" id="{00000000-0008-0000-0F00-0000B4BA03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7" y="1012"/>
            <a:ext cx="884" cy="1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fPrintsWithSheet="0"/>
  </xdr:twoCellAnchor>
  <xdr:oneCellAnchor>
    <xdr:from>
      <xdr:col>1</xdr:col>
      <xdr:colOff>114300</xdr:colOff>
      <xdr:row>13</xdr:row>
      <xdr:rowOff>19050</xdr:rowOff>
    </xdr:from>
    <xdr:ext cx="6048374" cy="1692771"/>
    <xdr:sp macro="" textlink="">
      <xdr:nvSpPr>
        <xdr:cNvPr id="2" name="正方形/長方形 1">
          <a:extLst>
            <a:ext uri="{FF2B5EF4-FFF2-40B4-BE49-F238E27FC236}">
              <a16:creationId xmlns:a16="http://schemas.microsoft.com/office/drawing/2014/main" id="{AFBA869C-73C8-43C6-8E24-8BFE1FD38BB5}"/>
            </a:ext>
          </a:extLst>
        </xdr:cNvPr>
        <xdr:cNvSpPr/>
      </xdr:nvSpPr>
      <xdr:spPr>
        <a:xfrm>
          <a:off x="381000" y="3667125"/>
          <a:ext cx="6048374" cy="1692771"/>
        </a:xfrm>
        <a:prstGeom prst="rect">
          <a:avLst/>
        </a:prstGeom>
        <a:noFill/>
      </xdr:spPr>
      <xdr:txBody>
        <a:bodyPr wrap="square" lIns="91440" tIns="45720" rIns="91440" bIns="45720">
          <a:spAutoFit/>
        </a:bodyPr>
        <a:lstStyle/>
        <a:p>
          <a:pPr algn="ctr"/>
          <a:r>
            <a:rPr lang="ja-JP" altLang="en-US" sz="9600" b="1" cap="none" spc="0">
              <a:ln w="12700">
                <a:solidFill>
                  <a:srgbClr val="FF0000"/>
                </a:solidFill>
                <a:prstDash val="solid"/>
              </a:ln>
              <a:solidFill>
                <a:srgbClr val="FF0000"/>
              </a:solidFill>
              <a:effectLst>
                <a:outerShdw dist="38100" dir="2640000" algn="bl" rotWithShape="0">
                  <a:schemeClr val="tx2">
                    <a:lumMod val="75000"/>
                  </a:schemeClr>
                </a:outerShdw>
              </a:effectLst>
            </a:rPr>
            <a:t>サンプル</a:t>
          </a:r>
          <a:endParaRPr lang="en-US" altLang="ja-JP" sz="9600" b="1" cap="none" spc="0">
            <a:ln w="12700">
              <a:solidFill>
                <a:srgbClr val="FF0000"/>
              </a:solidFill>
              <a:prstDash val="solid"/>
            </a:ln>
            <a:solidFill>
              <a:srgbClr val="FF0000"/>
            </a:solidFill>
            <a:effectLst>
              <a:outerShdw dist="38100" dir="2640000" algn="bl" rotWithShape="0">
                <a:schemeClr val="tx2">
                  <a:lumMod val="75000"/>
                </a:schemeClr>
              </a:outerShdw>
            </a:effectLst>
          </a:endParaRPr>
        </a:p>
      </xdr:txBody>
    </xdr:sp>
    <xdr:clientData/>
  </xdr:oneCellAnchor>
</xdr:wsDr>
</file>

<file path=xl/drawings/drawing17.xml><?xml version="1.0" encoding="utf-8"?>
<xdr:wsDr xmlns:xdr="http://schemas.openxmlformats.org/drawingml/2006/spreadsheetDrawing" xmlns:a="http://schemas.openxmlformats.org/drawingml/2006/main">
  <xdr:twoCellAnchor editAs="oneCell">
    <xdr:from>
      <xdr:col>1</xdr:col>
      <xdr:colOff>104775</xdr:colOff>
      <xdr:row>22</xdr:row>
      <xdr:rowOff>95250</xdr:rowOff>
    </xdr:from>
    <xdr:to>
      <xdr:col>7</xdr:col>
      <xdr:colOff>47625</xdr:colOff>
      <xdr:row>22</xdr:row>
      <xdr:rowOff>123825</xdr:rowOff>
    </xdr:to>
    <xdr:grpSp>
      <xdr:nvGrpSpPr>
        <xdr:cNvPr id="298005" name="Group 396">
          <a:extLst>
            <a:ext uri="{FF2B5EF4-FFF2-40B4-BE49-F238E27FC236}">
              <a16:creationId xmlns:a16="http://schemas.microsoft.com/office/drawing/2014/main" id="{00000000-0008-0000-1000-0000158C0400}"/>
            </a:ext>
          </a:extLst>
        </xdr:cNvPr>
        <xdr:cNvGrpSpPr>
          <a:grpSpLocks/>
        </xdr:cNvGrpSpPr>
      </xdr:nvGrpSpPr>
      <xdr:grpSpPr bwMode="auto">
        <a:xfrm>
          <a:off x="457200" y="5991225"/>
          <a:ext cx="1400175" cy="28575"/>
          <a:chOff x="192" y="847"/>
          <a:chExt cx="97" cy="4"/>
        </a:xfrm>
      </xdr:grpSpPr>
      <xdr:sp macro="" textlink="">
        <xdr:nvSpPr>
          <xdr:cNvPr id="298009" name="Line 397">
            <a:extLst>
              <a:ext uri="{FF2B5EF4-FFF2-40B4-BE49-F238E27FC236}">
                <a16:creationId xmlns:a16="http://schemas.microsoft.com/office/drawing/2014/main" id="{00000000-0008-0000-1000-0000198C0400}"/>
              </a:ext>
            </a:extLst>
          </xdr:cNvPr>
          <xdr:cNvSpPr>
            <a:spLocks noChangeShapeType="1"/>
          </xdr:cNvSpPr>
        </xdr:nvSpPr>
        <xdr:spPr bwMode="auto">
          <a:xfrm>
            <a:off x="192" y="847"/>
            <a:ext cx="9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98010" name="Line 398">
            <a:extLst>
              <a:ext uri="{FF2B5EF4-FFF2-40B4-BE49-F238E27FC236}">
                <a16:creationId xmlns:a16="http://schemas.microsoft.com/office/drawing/2014/main" id="{00000000-0008-0000-1000-00001A8C0400}"/>
              </a:ext>
            </a:extLst>
          </xdr:cNvPr>
          <xdr:cNvSpPr>
            <a:spLocks noChangeShapeType="1"/>
          </xdr:cNvSpPr>
        </xdr:nvSpPr>
        <xdr:spPr bwMode="auto">
          <a:xfrm>
            <a:off x="193" y="851"/>
            <a:ext cx="9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editAs="oneCell">
    <xdr:from>
      <xdr:col>14</xdr:col>
      <xdr:colOff>104775</xdr:colOff>
      <xdr:row>23</xdr:row>
      <xdr:rowOff>95250</xdr:rowOff>
    </xdr:from>
    <xdr:to>
      <xdr:col>15</xdr:col>
      <xdr:colOff>485775</xdr:colOff>
      <xdr:row>23</xdr:row>
      <xdr:rowOff>123825</xdr:rowOff>
    </xdr:to>
    <xdr:grpSp>
      <xdr:nvGrpSpPr>
        <xdr:cNvPr id="298006" name="Group 396">
          <a:extLst>
            <a:ext uri="{FF2B5EF4-FFF2-40B4-BE49-F238E27FC236}">
              <a16:creationId xmlns:a16="http://schemas.microsoft.com/office/drawing/2014/main" id="{00000000-0008-0000-1000-0000168C0400}"/>
            </a:ext>
          </a:extLst>
        </xdr:cNvPr>
        <xdr:cNvGrpSpPr>
          <a:grpSpLocks/>
        </xdr:cNvGrpSpPr>
      </xdr:nvGrpSpPr>
      <xdr:grpSpPr bwMode="auto">
        <a:xfrm>
          <a:off x="7877175" y="6191250"/>
          <a:ext cx="1323975" cy="28575"/>
          <a:chOff x="192" y="847"/>
          <a:chExt cx="97" cy="4"/>
        </a:xfrm>
      </xdr:grpSpPr>
      <xdr:sp macro="" textlink="">
        <xdr:nvSpPr>
          <xdr:cNvPr id="298007" name="Line 397">
            <a:extLst>
              <a:ext uri="{FF2B5EF4-FFF2-40B4-BE49-F238E27FC236}">
                <a16:creationId xmlns:a16="http://schemas.microsoft.com/office/drawing/2014/main" id="{00000000-0008-0000-1000-0000178C0400}"/>
              </a:ext>
            </a:extLst>
          </xdr:cNvPr>
          <xdr:cNvSpPr>
            <a:spLocks noChangeShapeType="1"/>
          </xdr:cNvSpPr>
        </xdr:nvSpPr>
        <xdr:spPr bwMode="auto">
          <a:xfrm>
            <a:off x="192" y="847"/>
            <a:ext cx="9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98008" name="Line 398">
            <a:extLst>
              <a:ext uri="{FF2B5EF4-FFF2-40B4-BE49-F238E27FC236}">
                <a16:creationId xmlns:a16="http://schemas.microsoft.com/office/drawing/2014/main" id="{00000000-0008-0000-1000-0000188C0400}"/>
              </a:ext>
            </a:extLst>
          </xdr:cNvPr>
          <xdr:cNvSpPr>
            <a:spLocks noChangeShapeType="1"/>
          </xdr:cNvSpPr>
        </xdr:nvSpPr>
        <xdr:spPr bwMode="auto">
          <a:xfrm>
            <a:off x="193" y="851"/>
            <a:ext cx="9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oneCellAnchor>
    <xdr:from>
      <xdr:col>0</xdr:col>
      <xdr:colOff>342900</xdr:colOff>
      <xdr:row>38</xdr:row>
      <xdr:rowOff>219075</xdr:rowOff>
    </xdr:from>
    <xdr:ext cx="6048374" cy="1692771"/>
    <xdr:sp macro="" textlink="">
      <xdr:nvSpPr>
        <xdr:cNvPr id="3" name="正方形/長方形 2">
          <a:extLst>
            <a:ext uri="{FF2B5EF4-FFF2-40B4-BE49-F238E27FC236}">
              <a16:creationId xmlns:a16="http://schemas.microsoft.com/office/drawing/2014/main" id="{F54EB304-F55D-46F0-AFCE-BEC345D60E1C}"/>
            </a:ext>
          </a:extLst>
        </xdr:cNvPr>
        <xdr:cNvSpPr/>
      </xdr:nvSpPr>
      <xdr:spPr>
        <a:xfrm>
          <a:off x="342900" y="10077450"/>
          <a:ext cx="6048374" cy="1692771"/>
        </a:xfrm>
        <a:prstGeom prst="rect">
          <a:avLst/>
        </a:prstGeom>
        <a:noFill/>
      </xdr:spPr>
      <xdr:txBody>
        <a:bodyPr wrap="square" lIns="91440" tIns="45720" rIns="91440" bIns="45720">
          <a:spAutoFit/>
        </a:bodyPr>
        <a:lstStyle/>
        <a:p>
          <a:pPr algn="ctr"/>
          <a:r>
            <a:rPr lang="ja-JP" altLang="en-US" sz="9600" b="1" cap="none" spc="0">
              <a:ln w="12700">
                <a:solidFill>
                  <a:srgbClr val="FF0000"/>
                </a:solidFill>
                <a:prstDash val="solid"/>
              </a:ln>
              <a:solidFill>
                <a:srgbClr val="FF0000"/>
              </a:solidFill>
              <a:effectLst>
                <a:outerShdw dist="38100" dir="2640000" algn="bl" rotWithShape="0">
                  <a:schemeClr val="tx2">
                    <a:lumMod val="75000"/>
                  </a:schemeClr>
                </a:outerShdw>
              </a:effectLst>
            </a:rPr>
            <a:t>サンプル</a:t>
          </a:r>
          <a:endParaRPr lang="en-US" altLang="ja-JP" sz="9600" b="1" cap="none" spc="0">
            <a:ln w="12700">
              <a:solidFill>
                <a:srgbClr val="FF0000"/>
              </a:solidFill>
              <a:prstDash val="solid"/>
            </a:ln>
            <a:solidFill>
              <a:srgbClr val="FF0000"/>
            </a:solidFill>
            <a:effectLst>
              <a:outerShdw dist="38100" dir="2640000" algn="bl" rotWithShape="0">
                <a:schemeClr val="tx2">
                  <a:lumMod val="75000"/>
                </a:schemeClr>
              </a:outerShdw>
            </a:effectLst>
          </a:endParaRPr>
        </a:p>
      </xdr:txBody>
    </xdr:sp>
    <xdr:clientData/>
  </xdr:oneCellAnchor>
</xdr:wsDr>
</file>

<file path=xl/drawings/drawing18.xml><?xml version="1.0" encoding="utf-8"?>
<xdr:wsDr xmlns:xdr="http://schemas.openxmlformats.org/drawingml/2006/spreadsheetDrawing" xmlns:a="http://schemas.openxmlformats.org/drawingml/2006/main">
  <xdr:twoCellAnchor editAs="oneCell">
    <xdr:from>
      <xdr:col>3</xdr:col>
      <xdr:colOff>114300</xdr:colOff>
      <xdr:row>9</xdr:row>
      <xdr:rowOff>95250</xdr:rowOff>
    </xdr:from>
    <xdr:to>
      <xdr:col>14</xdr:col>
      <xdr:colOff>76200</xdr:colOff>
      <xdr:row>9</xdr:row>
      <xdr:rowOff>123825</xdr:rowOff>
    </xdr:to>
    <xdr:grpSp>
      <xdr:nvGrpSpPr>
        <xdr:cNvPr id="292931" name="Group 396">
          <a:extLst>
            <a:ext uri="{FF2B5EF4-FFF2-40B4-BE49-F238E27FC236}">
              <a16:creationId xmlns:a16="http://schemas.microsoft.com/office/drawing/2014/main" id="{00000000-0008-0000-1100-000043780400}"/>
            </a:ext>
          </a:extLst>
        </xdr:cNvPr>
        <xdr:cNvGrpSpPr>
          <a:grpSpLocks/>
        </xdr:cNvGrpSpPr>
      </xdr:nvGrpSpPr>
      <xdr:grpSpPr bwMode="auto">
        <a:xfrm>
          <a:off x="714375" y="1990725"/>
          <a:ext cx="1323975" cy="28575"/>
          <a:chOff x="192" y="847"/>
          <a:chExt cx="97" cy="4"/>
        </a:xfrm>
      </xdr:grpSpPr>
      <xdr:sp macro="" textlink="">
        <xdr:nvSpPr>
          <xdr:cNvPr id="292935" name="Line 397">
            <a:extLst>
              <a:ext uri="{FF2B5EF4-FFF2-40B4-BE49-F238E27FC236}">
                <a16:creationId xmlns:a16="http://schemas.microsoft.com/office/drawing/2014/main" id="{00000000-0008-0000-1100-000047780400}"/>
              </a:ext>
            </a:extLst>
          </xdr:cNvPr>
          <xdr:cNvSpPr>
            <a:spLocks noChangeShapeType="1"/>
          </xdr:cNvSpPr>
        </xdr:nvSpPr>
        <xdr:spPr bwMode="auto">
          <a:xfrm>
            <a:off x="192" y="847"/>
            <a:ext cx="9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92936" name="Line 398">
            <a:extLst>
              <a:ext uri="{FF2B5EF4-FFF2-40B4-BE49-F238E27FC236}">
                <a16:creationId xmlns:a16="http://schemas.microsoft.com/office/drawing/2014/main" id="{00000000-0008-0000-1100-000048780400}"/>
              </a:ext>
            </a:extLst>
          </xdr:cNvPr>
          <xdr:cNvSpPr>
            <a:spLocks noChangeShapeType="1"/>
          </xdr:cNvSpPr>
        </xdr:nvSpPr>
        <xdr:spPr bwMode="auto">
          <a:xfrm>
            <a:off x="193" y="851"/>
            <a:ext cx="9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editAs="oneCell">
    <xdr:from>
      <xdr:col>54</xdr:col>
      <xdr:colOff>104775</xdr:colOff>
      <xdr:row>10</xdr:row>
      <xdr:rowOff>85725</xdr:rowOff>
    </xdr:from>
    <xdr:to>
      <xdr:col>65</xdr:col>
      <xdr:colOff>66675</xdr:colOff>
      <xdr:row>10</xdr:row>
      <xdr:rowOff>114300</xdr:rowOff>
    </xdr:to>
    <xdr:grpSp>
      <xdr:nvGrpSpPr>
        <xdr:cNvPr id="292932" name="Group 396">
          <a:extLst>
            <a:ext uri="{FF2B5EF4-FFF2-40B4-BE49-F238E27FC236}">
              <a16:creationId xmlns:a16="http://schemas.microsoft.com/office/drawing/2014/main" id="{00000000-0008-0000-1100-000044780400}"/>
            </a:ext>
          </a:extLst>
        </xdr:cNvPr>
        <xdr:cNvGrpSpPr>
          <a:grpSpLocks/>
        </xdr:cNvGrpSpPr>
      </xdr:nvGrpSpPr>
      <xdr:grpSpPr bwMode="auto">
        <a:xfrm>
          <a:off x="7019925" y="2200275"/>
          <a:ext cx="1323975" cy="28575"/>
          <a:chOff x="192" y="847"/>
          <a:chExt cx="97" cy="4"/>
        </a:xfrm>
      </xdr:grpSpPr>
      <xdr:sp macro="" textlink="">
        <xdr:nvSpPr>
          <xdr:cNvPr id="292933" name="Line 397">
            <a:extLst>
              <a:ext uri="{FF2B5EF4-FFF2-40B4-BE49-F238E27FC236}">
                <a16:creationId xmlns:a16="http://schemas.microsoft.com/office/drawing/2014/main" id="{00000000-0008-0000-1100-000045780400}"/>
              </a:ext>
            </a:extLst>
          </xdr:cNvPr>
          <xdr:cNvSpPr>
            <a:spLocks noChangeShapeType="1"/>
          </xdr:cNvSpPr>
        </xdr:nvSpPr>
        <xdr:spPr bwMode="auto">
          <a:xfrm>
            <a:off x="192" y="847"/>
            <a:ext cx="9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92934" name="Line 398">
            <a:extLst>
              <a:ext uri="{FF2B5EF4-FFF2-40B4-BE49-F238E27FC236}">
                <a16:creationId xmlns:a16="http://schemas.microsoft.com/office/drawing/2014/main" id="{00000000-0008-0000-1100-000046780400}"/>
              </a:ext>
            </a:extLst>
          </xdr:cNvPr>
          <xdr:cNvSpPr>
            <a:spLocks noChangeShapeType="1"/>
          </xdr:cNvSpPr>
        </xdr:nvSpPr>
        <xdr:spPr bwMode="auto">
          <a:xfrm>
            <a:off x="193" y="851"/>
            <a:ext cx="9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oneCellAnchor>
    <xdr:from>
      <xdr:col>0</xdr:col>
      <xdr:colOff>171450</xdr:colOff>
      <xdr:row>19</xdr:row>
      <xdr:rowOff>209550</xdr:rowOff>
    </xdr:from>
    <xdr:ext cx="6048374" cy="1692771"/>
    <xdr:sp macro="" textlink="">
      <xdr:nvSpPr>
        <xdr:cNvPr id="2" name="正方形/長方形 1">
          <a:extLst>
            <a:ext uri="{FF2B5EF4-FFF2-40B4-BE49-F238E27FC236}">
              <a16:creationId xmlns:a16="http://schemas.microsoft.com/office/drawing/2014/main" id="{6AC990D8-A08C-42F3-8952-19305BCBD9CB}"/>
            </a:ext>
          </a:extLst>
        </xdr:cNvPr>
        <xdr:cNvSpPr/>
      </xdr:nvSpPr>
      <xdr:spPr>
        <a:xfrm>
          <a:off x="171450" y="4295775"/>
          <a:ext cx="6048374" cy="1692771"/>
        </a:xfrm>
        <a:prstGeom prst="rect">
          <a:avLst/>
        </a:prstGeom>
        <a:noFill/>
      </xdr:spPr>
      <xdr:txBody>
        <a:bodyPr wrap="square" lIns="91440" tIns="45720" rIns="91440" bIns="45720">
          <a:spAutoFit/>
        </a:bodyPr>
        <a:lstStyle/>
        <a:p>
          <a:pPr algn="ctr"/>
          <a:r>
            <a:rPr lang="ja-JP" altLang="en-US" sz="9600" b="1" cap="none" spc="0">
              <a:ln w="12700">
                <a:solidFill>
                  <a:srgbClr val="FF0000"/>
                </a:solidFill>
                <a:prstDash val="solid"/>
              </a:ln>
              <a:solidFill>
                <a:srgbClr val="FF0000"/>
              </a:solidFill>
              <a:effectLst>
                <a:outerShdw dist="38100" dir="2640000" algn="bl" rotWithShape="0">
                  <a:schemeClr val="tx2">
                    <a:lumMod val="75000"/>
                  </a:schemeClr>
                </a:outerShdw>
              </a:effectLst>
            </a:rPr>
            <a:t>サンプル</a:t>
          </a:r>
          <a:endParaRPr lang="en-US" altLang="ja-JP" sz="9600" b="1" cap="none" spc="0">
            <a:ln w="12700">
              <a:solidFill>
                <a:srgbClr val="FF0000"/>
              </a:solidFill>
              <a:prstDash val="solid"/>
            </a:ln>
            <a:solidFill>
              <a:srgbClr val="FF0000"/>
            </a:solidFill>
            <a:effectLst>
              <a:outerShdw dist="38100" dir="2640000" algn="bl" rotWithShape="0">
                <a:schemeClr val="tx2">
                  <a:lumMod val="75000"/>
                </a:schemeClr>
              </a:outerShdw>
            </a:effectLst>
          </a:endParaRPr>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2</xdr:col>
      <xdr:colOff>171450</xdr:colOff>
      <xdr:row>15</xdr:row>
      <xdr:rowOff>9525</xdr:rowOff>
    </xdr:from>
    <xdr:ext cx="6048374" cy="1692771"/>
    <xdr:sp macro="" textlink="">
      <xdr:nvSpPr>
        <xdr:cNvPr id="3" name="正方形/長方形 2">
          <a:extLst>
            <a:ext uri="{FF2B5EF4-FFF2-40B4-BE49-F238E27FC236}">
              <a16:creationId xmlns:a16="http://schemas.microsoft.com/office/drawing/2014/main" id="{36FCD3A3-7786-4208-975F-C340B5B7E83C}"/>
            </a:ext>
          </a:extLst>
        </xdr:cNvPr>
        <xdr:cNvSpPr/>
      </xdr:nvSpPr>
      <xdr:spPr>
        <a:xfrm>
          <a:off x="561975" y="3181350"/>
          <a:ext cx="6048374" cy="1692771"/>
        </a:xfrm>
        <a:prstGeom prst="rect">
          <a:avLst/>
        </a:prstGeom>
        <a:noFill/>
      </xdr:spPr>
      <xdr:txBody>
        <a:bodyPr wrap="square" lIns="91440" tIns="45720" rIns="91440" bIns="45720">
          <a:spAutoFit/>
        </a:bodyPr>
        <a:lstStyle/>
        <a:p>
          <a:pPr algn="ctr"/>
          <a:r>
            <a:rPr lang="ja-JP" altLang="en-US" sz="9600" b="1" cap="none" spc="0">
              <a:ln w="12700">
                <a:solidFill>
                  <a:srgbClr val="FF0000"/>
                </a:solidFill>
                <a:prstDash val="solid"/>
              </a:ln>
              <a:solidFill>
                <a:srgbClr val="FF0000"/>
              </a:solidFill>
              <a:effectLst>
                <a:outerShdw dist="38100" dir="2640000" algn="bl" rotWithShape="0">
                  <a:schemeClr val="tx2">
                    <a:lumMod val="75000"/>
                  </a:schemeClr>
                </a:outerShdw>
              </a:effectLst>
            </a:rPr>
            <a:t>サンプル</a:t>
          </a:r>
          <a:endParaRPr lang="en-US" altLang="ja-JP" sz="9600" b="1" cap="none" spc="0">
            <a:ln w="12700">
              <a:solidFill>
                <a:srgbClr val="FF0000"/>
              </a:solidFill>
              <a:prstDash val="solid"/>
            </a:ln>
            <a:solidFill>
              <a:srgbClr val="FF0000"/>
            </a:solidFill>
            <a:effectLst>
              <a:outerShdw dist="38100" dir="2640000" algn="bl" rotWithShape="0">
                <a:schemeClr val="tx2">
                  <a:lumMod val="75000"/>
                </a:schemeClr>
              </a:outerShdw>
            </a:effectLst>
          </a:endParaRP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67</xdr:col>
      <xdr:colOff>0</xdr:colOff>
      <xdr:row>21</xdr:row>
      <xdr:rowOff>19050</xdr:rowOff>
    </xdr:from>
    <xdr:to>
      <xdr:col>83</xdr:col>
      <xdr:colOff>38100</xdr:colOff>
      <xdr:row>21</xdr:row>
      <xdr:rowOff>57150</xdr:rowOff>
    </xdr:to>
    <xdr:grpSp>
      <xdr:nvGrpSpPr>
        <xdr:cNvPr id="295099" name="Group 10">
          <a:extLst>
            <a:ext uri="{FF2B5EF4-FFF2-40B4-BE49-F238E27FC236}">
              <a16:creationId xmlns:a16="http://schemas.microsoft.com/office/drawing/2014/main" id="{00000000-0008-0000-0100-0000BB800400}"/>
            </a:ext>
          </a:extLst>
        </xdr:cNvPr>
        <xdr:cNvGrpSpPr>
          <a:grpSpLocks/>
        </xdr:cNvGrpSpPr>
      </xdr:nvGrpSpPr>
      <xdr:grpSpPr bwMode="auto">
        <a:xfrm>
          <a:off x="3457575" y="2905125"/>
          <a:ext cx="800100" cy="38100"/>
          <a:chOff x="192" y="847"/>
          <a:chExt cx="97" cy="4"/>
        </a:xfrm>
      </xdr:grpSpPr>
      <xdr:sp macro="" textlink="">
        <xdr:nvSpPr>
          <xdr:cNvPr id="295115" name="Line 11">
            <a:extLst>
              <a:ext uri="{FF2B5EF4-FFF2-40B4-BE49-F238E27FC236}">
                <a16:creationId xmlns:a16="http://schemas.microsoft.com/office/drawing/2014/main" id="{00000000-0008-0000-0100-0000CB800400}"/>
              </a:ext>
            </a:extLst>
          </xdr:cNvPr>
          <xdr:cNvSpPr>
            <a:spLocks noChangeShapeType="1"/>
          </xdr:cNvSpPr>
        </xdr:nvSpPr>
        <xdr:spPr bwMode="auto">
          <a:xfrm>
            <a:off x="192" y="847"/>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295116" name="Line 12">
            <a:extLst>
              <a:ext uri="{FF2B5EF4-FFF2-40B4-BE49-F238E27FC236}">
                <a16:creationId xmlns:a16="http://schemas.microsoft.com/office/drawing/2014/main" id="{00000000-0008-0000-0100-0000CC800400}"/>
              </a:ext>
            </a:extLst>
          </xdr:cNvPr>
          <xdr:cNvSpPr>
            <a:spLocks noChangeShapeType="1"/>
          </xdr:cNvSpPr>
        </xdr:nvSpPr>
        <xdr:spPr bwMode="auto">
          <a:xfrm>
            <a:off x="193" y="851"/>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editAs="oneCell">
    <xdr:from>
      <xdr:col>93</xdr:col>
      <xdr:colOff>9525</xdr:colOff>
      <xdr:row>22</xdr:row>
      <xdr:rowOff>104775</xdr:rowOff>
    </xdr:from>
    <xdr:to>
      <xdr:col>97</xdr:col>
      <xdr:colOff>19050</xdr:colOff>
      <xdr:row>23</xdr:row>
      <xdr:rowOff>0</xdr:rowOff>
    </xdr:to>
    <xdr:grpSp>
      <xdr:nvGrpSpPr>
        <xdr:cNvPr id="295100" name="Group 75">
          <a:extLst>
            <a:ext uri="{FF2B5EF4-FFF2-40B4-BE49-F238E27FC236}">
              <a16:creationId xmlns:a16="http://schemas.microsoft.com/office/drawing/2014/main" id="{00000000-0008-0000-0100-0000BC800400}"/>
            </a:ext>
          </a:extLst>
        </xdr:cNvPr>
        <xdr:cNvGrpSpPr>
          <a:grpSpLocks/>
        </xdr:cNvGrpSpPr>
      </xdr:nvGrpSpPr>
      <xdr:grpSpPr bwMode="auto">
        <a:xfrm>
          <a:off x="4705350" y="3095625"/>
          <a:ext cx="200025" cy="28575"/>
          <a:chOff x="192" y="847"/>
          <a:chExt cx="97" cy="4"/>
        </a:xfrm>
      </xdr:grpSpPr>
      <xdr:sp macro="" textlink="">
        <xdr:nvSpPr>
          <xdr:cNvPr id="295113" name="Line 76">
            <a:extLst>
              <a:ext uri="{FF2B5EF4-FFF2-40B4-BE49-F238E27FC236}">
                <a16:creationId xmlns:a16="http://schemas.microsoft.com/office/drawing/2014/main" id="{00000000-0008-0000-0100-0000C9800400}"/>
              </a:ext>
            </a:extLst>
          </xdr:cNvPr>
          <xdr:cNvSpPr>
            <a:spLocks noChangeShapeType="1"/>
          </xdr:cNvSpPr>
        </xdr:nvSpPr>
        <xdr:spPr bwMode="auto">
          <a:xfrm>
            <a:off x="192" y="847"/>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295114" name="Line 77">
            <a:extLst>
              <a:ext uri="{FF2B5EF4-FFF2-40B4-BE49-F238E27FC236}">
                <a16:creationId xmlns:a16="http://schemas.microsoft.com/office/drawing/2014/main" id="{00000000-0008-0000-0100-0000CA800400}"/>
              </a:ext>
            </a:extLst>
          </xdr:cNvPr>
          <xdr:cNvSpPr>
            <a:spLocks noChangeShapeType="1"/>
          </xdr:cNvSpPr>
        </xdr:nvSpPr>
        <xdr:spPr bwMode="auto">
          <a:xfrm>
            <a:off x="193" y="851"/>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editAs="oneCell">
    <xdr:from>
      <xdr:col>190</xdr:col>
      <xdr:colOff>133350</xdr:colOff>
      <xdr:row>14</xdr:row>
      <xdr:rowOff>38100</xdr:rowOff>
    </xdr:from>
    <xdr:to>
      <xdr:col>191</xdr:col>
      <xdr:colOff>342900</xdr:colOff>
      <xdr:row>14</xdr:row>
      <xdr:rowOff>66675</xdr:rowOff>
    </xdr:to>
    <xdr:grpSp>
      <xdr:nvGrpSpPr>
        <xdr:cNvPr id="295101" name="Group 81">
          <a:extLst>
            <a:ext uri="{FF2B5EF4-FFF2-40B4-BE49-F238E27FC236}">
              <a16:creationId xmlns:a16="http://schemas.microsoft.com/office/drawing/2014/main" id="{00000000-0008-0000-0100-0000BD800400}"/>
            </a:ext>
          </a:extLst>
        </xdr:cNvPr>
        <xdr:cNvGrpSpPr>
          <a:grpSpLocks/>
        </xdr:cNvGrpSpPr>
      </xdr:nvGrpSpPr>
      <xdr:grpSpPr bwMode="auto">
        <a:xfrm>
          <a:off x="9458325" y="2076450"/>
          <a:ext cx="800100" cy="28575"/>
          <a:chOff x="192" y="847"/>
          <a:chExt cx="97" cy="4"/>
        </a:xfrm>
      </xdr:grpSpPr>
      <xdr:sp macro="" textlink="">
        <xdr:nvSpPr>
          <xdr:cNvPr id="295111" name="Line 82">
            <a:extLst>
              <a:ext uri="{FF2B5EF4-FFF2-40B4-BE49-F238E27FC236}">
                <a16:creationId xmlns:a16="http://schemas.microsoft.com/office/drawing/2014/main" id="{00000000-0008-0000-0100-0000C7800400}"/>
              </a:ext>
            </a:extLst>
          </xdr:cNvPr>
          <xdr:cNvSpPr>
            <a:spLocks noChangeShapeType="1"/>
          </xdr:cNvSpPr>
        </xdr:nvSpPr>
        <xdr:spPr bwMode="auto">
          <a:xfrm>
            <a:off x="192" y="847"/>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295112" name="Line 83">
            <a:extLst>
              <a:ext uri="{FF2B5EF4-FFF2-40B4-BE49-F238E27FC236}">
                <a16:creationId xmlns:a16="http://schemas.microsoft.com/office/drawing/2014/main" id="{00000000-0008-0000-0100-0000C8800400}"/>
              </a:ext>
            </a:extLst>
          </xdr:cNvPr>
          <xdr:cNvSpPr>
            <a:spLocks noChangeShapeType="1"/>
          </xdr:cNvSpPr>
        </xdr:nvSpPr>
        <xdr:spPr bwMode="auto">
          <a:xfrm>
            <a:off x="193" y="851"/>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editAs="oneCell">
    <xdr:from>
      <xdr:col>190</xdr:col>
      <xdr:colOff>133350</xdr:colOff>
      <xdr:row>17</xdr:row>
      <xdr:rowOff>9525</xdr:rowOff>
    </xdr:from>
    <xdr:to>
      <xdr:col>191</xdr:col>
      <xdr:colOff>342900</xdr:colOff>
      <xdr:row>17</xdr:row>
      <xdr:rowOff>38100</xdr:rowOff>
    </xdr:to>
    <xdr:grpSp>
      <xdr:nvGrpSpPr>
        <xdr:cNvPr id="295102" name="Group 84">
          <a:extLst>
            <a:ext uri="{FF2B5EF4-FFF2-40B4-BE49-F238E27FC236}">
              <a16:creationId xmlns:a16="http://schemas.microsoft.com/office/drawing/2014/main" id="{00000000-0008-0000-0100-0000BE800400}"/>
            </a:ext>
          </a:extLst>
        </xdr:cNvPr>
        <xdr:cNvGrpSpPr>
          <a:grpSpLocks/>
        </xdr:cNvGrpSpPr>
      </xdr:nvGrpSpPr>
      <xdr:grpSpPr bwMode="auto">
        <a:xfrm>
          <a:off x="9458325" y="2409825"/>
          <a:ext cx="800100" cy="28575"/>
          <a:chOff x="192" y="847"/>
          <a:chExt cx="97" cy="4"/>
        </a:xfrm>
      </xdr:grpSpPr>
      <xdr:sp macro="" textlink="">
        <xdr:nvSpPr>
          <xdr:cNvPr id="295109" name="Line 85">
            <a:extLst>
              <a:ext uri="{FF2B5EF4-FFF2-40B4-BE49-F238E27FC236}">
                <a16:creationId xmlns:a16="http://schemas.microsoft.com/office/drawing/2014/main" id="{00000000-0008-0000-0100-0000C5800400}"/>
              </a:ext>
            </a:extLst>
          </xdr:cNvPr>
          <xdr:cNvSpPr>
            <a:spLocks noChangeShapeType="1"/>
          </xdr:cNvSpPr>
        </xdr:nvSpPr>
        <xdr:spPr bwMode="auto">
          <a:xfrm>
            <a:off x="192" y="847"/>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295110" name="Line 86">
            <a:extLst>
              <a:ext uri="{FF2B5EF4-FFF2-40B4-BE49-F238E27FC236}">
                <a16:creationId xmlns:a16="http://schemas.microsoft.com/office/drawing/2014/main" id="{00000000-0008-0000-0100-0000C6800400}"/>
              </a:ext>
            </a:extLst>
          </xdr:cNvPr>
          <xdr:cNvSpPr>
            <a:spLocks noChangeShapeType="1"/>
          </xdr:cNvSpPr>
        </xdr:nvSpPr>
        <xdr:spPr bwMode="auto">
          <a:xfrm>
            <a:off x="193" y="851"/>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editAs="oneCell">
    <xdr:from>
      <xdr:col>190</xdr:col>
      <xdr:colOff>133350</xdr:colOff>
      <xdr:row>16</xdr:row>
      <xdr:rowOff>0</xdr:rowOff>
    </xdr:from>
    <xdr:to>
      <xdr:col>190</xdr:col>
      <xdr:colOff>333375</xdr:colOff>
      <xdr:row>16</xdr:row>
      <xdr:rowOff>28575</xdr:rowOff>
    </xdr:to>
    <xdr:grpSp>
      <xdr:nvGrpSpPr>
        <xdr:cNvPr id="295103" name="Group 87">
          <a:extLst>
            <a:ext uri="{FF2B5EF4-FFF2-40B4-BE49-F238E27FC236}">
              <a16:creationId xmlns:a16="http://schemas.microsoft.com/office/drawing/2014/main" id="{00000000-0008-0000-0100-0000BF800400}"/>
            </a:ext>
          </a:extLst>
        </xdr:cNvPr>
        <xdr:cNvGrpSpPr>
          <a:grpSpLocks/>
        </xdr:cNvGrpSpPr>
      </xdr:nvGrpSpPr>
      <xdr:grpSpPr bwMode="auto">
        <a:xfrm>
          <a:off x="9458325" y="2200275"/>
          <a:ext cx="200025" cy="28575"/>
          <a:chOff x="192" y="847"/>
          <a:chExt cx="97" cy="4"/>
        </a:xfrm>
      </xdr:grpSpPr>
      <xdr:sp macro="" textlink="">
        <xdr:nvSpPr>
          <xdr:cNvPr id="295107" name="Line 88">
            <a:extLst>
              <a:ext uri="{FF2B5EF4-FFF2-40B4-BE49-F238E27FC236}">
                <a16:creationId xmlns:a16="http://schemas.microsoft.com/office/drawing/2014/main" id="{00000000-0008-0000-0100-0000C3800400}"/>
              </a:ext>
            </a:extLst>
          </xdr:cNvPr>
          <xdr:cNvSpPr>
            <a:spLocks noChangeShapeType="1"/>
          </xdr:cNvSpPr>
        </xdr:nvSpPr>
        <xdr:spPr bwMode="auto">
          <a:xfrm>
            <a:off x="192" y="847"/>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295108" name="Line 89">
            <a:extLst>
              <a:ext uri="{FF2B5EF4-FFF2-40B4-BE49-F238E27FC236}">
                <a16:creationId xmlns:a16="http://schemas.microsoft.com/office/drawing/2014/main" id="{00000000-0008-0000-0100-0000C4800400}"/>
              </a:ext>
            </a:extLst>
          </xdr:cNvPr>
          <xdr:cNvSpPr>
            <a:spLocks noChangeShapeType="1"/>
          </xdr:cNvSpPr>
        </xdr:nvSpPr>
        <xdr:spPr bwMode="auto">
          <a:xfrm>
            <a:off x="193" y="851"/>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editAs="oneCell">
    <xdr:from>
      <xdr:col>190</xdr:col>
      <xdr:colOff>142875</xdr:colOff>
      <xdr:row>17</xdr:row>
      <xdr:rowOff>171450</xdr:rowOff>
    </xdr:from>
    <xdr:to>
      <xdr:col>190</xdr:col>
      <xdr:colOff>342900</xdr:colOff>
      <xdr:row>17</xdr:row>
      <xdr:rowOff>200025</xdr:rowOff>
    </xdr:to>
    <xdr:grpSp>
      <xdr:nvGrpSpPr>
        <xdr:cNvPr id="295104" name="Group 90">
          <a:extLst>
            <a:ext uri="{FF2B5EF4-FFF2-40B4-BE49-F238E27FC236}">
              <a16:creationId xmlns:a16="http://schemas.microsoft.com/office/drawing/2014/main" id="{00000000-0008-0000-0100-0000C0800400}"/>
            </a:ext>
          </a:extLst>
        </xdr:cNvPr>
        <xdr:cNvGrpSpPr>
          <a:grpSpLocks/>
        </xdr:cNvGrpSpPr>
      </xdr:nvGrpSpPr>
      <xdr:grpSpPr bwMode="auto">
        <a:xfrm>
          <a:off x="9467850" y="2571750"/>
          <a:ext cx="200025" cy="28575"/>
          <a:chOff x="192" y="847"/>
          <a:chExt cx="97" cy="4"/>
        </a:xfrm>
      </xdr:grpSpPr>
      <xdr:sp macro="" textlink="">
        <xdr:nvSpPr>
          <xdr:cNvPr id="295105" name="Line 91">
            <a:extLst>
              <a:ext uri="{FF2B5EF4-FFF2-40B4-BE49-F238E27FC236}">
                <a16:creationId xmlns:a16="http://schemas.microsoft.com/office/drawing/2014/main" id="{00000000-0008-0000-0100-0000C1800400}"/>
              </a:ext>
            </a:extLst>
          </xdr:cNvPr>
          <xdr:cNvSpPr>
            <a:spLocks noChangeShapeType="1"/>
          </xdr:cNvSpPr>
        </xdr:nvSpPr>
        <xdr:spPr bwMode="auto">
          <a:xfrm>
            <a:off x="192" y="847"/>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295106" name="Line 92">
            <a:extLst>
              <a:ext uri="{FF2B5EF4-FFF2-40B4-BE49-F238E27FC236}">
                <a16:creationId xmlns:a16="http://schemas.microsoft.com/office/drawing/2014/main" id="{00000000-0008-0000-0100-0000C2800400}"/>
              </a:ext>
            </a:extLst>
          </xdr:cNvPr>
          <xdr:cNvSpPr>
            <a:spLocks noChangeShapeType="1"/>
          </xdr:cNvSpPr>
        </xdr:nvSpPr>
        <xdr:spPr bwMode="auto">
          <a:xfrm>
            <a:off x="193" y="851"/>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oneCellAnchor>
    <xdr:from>
      <xdr:col>36</xdr:col>
      <xdr:colOff>0</xdr:colOff>
      <xdr:row>46</xdr:row>
      <xdr:rowOff>0</xdr:rowOff>
    </xdr:from>
    <xdr:ext cx="6048374" cy="1692771"/>
    <xdr:sp macro="" textlink="">
      <xdr:nvSpPr>
        <xdr:cNvPr id="2" name="正方形/長方形 1">
          <a:extLst>
            <a:ext uri="{FF2B5EF4-FFF2-40B4-BE49-F238E27FC236}">
              <a16:creationId xmlns:a16="http://schemas.microsoft.com/office/drawing/2014/main" id="{7FC6CA79-14FB-4191-BE10-DB884093BA0A}"/>
            </a:ext>
          </a:extLst>
        </xdr:cNvPr>
        <xdr:cNvSpPr/>
      </xdr:nvSpPr>
      <xdr:spPr>
        <a:xfrm>
          <a:off x="1981200" y="6057900"/>
          <a:ext cx="6048374" cy="1692771"/>
        </a:xfrm>
        <a:prstGeom prst="rect">
          <a:avLst/>
        </a:prstGeom>
        <a:noFill/>
      </xdr:spPr>
      <xdr:txBody>
        <a:bodyPr wrap="square" lIns="91440" tIns="45720" rIns="91440" bIns="45720">
          <a:spAutoFit/>
        </a:bodyPr>
        <a:lstStyle/>
        <a:p>
          <a:pPr algn="ctr"/>
          <a:r>
            <a:rPr lang="ja-JP" altLang="en-US" sz="9600" b="1" cap="none" spc="0">
              <a:ln w="12700">
                <a:solidFill>
                  <a:srgbClr val="FF0000"/>
                </a:solidFill>
                <a:prstDash val="solid"/>
              </a:ln>
              <a:solidFill>
                <a:srgbClr val="FF0000"/>
              </a:solidFill>
              <a:effectLst>
                <a:outerShdw dist="38100" dir="2640000" algn="bl" rotWithShape="0">
                  <a:schemeClr val="tx2">
                    <a:lumMod val="75000"/>
                  </a:schemeClr>
                </a:outerShdw>
              </a:effectLst>
            </a:rPr>
            <a:t>サンプル</a:t>
          </a:r>
          <a:endParaRPr lang="en-US" altLang="ja-JP" sz="9600" b="1" cap="none" spc="0">
            <a:ln w="12700">
              <a:solidFill>
                <a:srgbClr val="FF0000"/>
              </a:solidFill>
              <a:prstDash val="solid"/>
            </a:ln>
            <a:solidFill>
              <a:srgbClr val="FF0000"/>
            </a:solidFill>
            <a:effectLst>
              <a:outerShdw dist="38100" dir="2640000" algn="bl" rotWithShape="0">
                <a:schemeClr val="tx2">
                  <a:lumMod val="75000"/>
                </a:schemeClr>
              </a:outerShdw>
            </a:effectLst>
          </a:endParaRPr>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2</xdr:col>
      <xdr:colOff>38100</xdr:colOff>
      <xdr:row>13</xdr:row>
      <xdr:rowOff>228600</xdr:rowOff>
    </xdr:from>
    <xdr:ext cx="6048374" cy="1692771"/>
    <xdr:sp macro="" textlink="">
      <xdr:nvSpPr>
        <xdr:cNvPr id="2" name="正方形/長方形 1">
          <a:extLst>
            <a:ext uri="{FF2B5EF4-FFF2-40B4-BE49-F238E27FC236}">
              <a16:creationId xmlns:a16="http://schemas.microsoft.com/office/drawing/2014/main" id="{35D7C849-E11D-41B7-AAE9-4662C37DAC8E}"/>
            </a:ext>
          </a:extLst>
        </xdr:cNvPr>
        <xdr:cNvSpPr/>
      </xdr:nvSpPr>
      <xdr:spPr>
        <a:xfrm>
          <a:off x="428625" y="3086100"/>
          <a:ext cx="6048374" cy="1692771"/>
        </a:xfrm>
        <a:prstGeom prst="rect">
          <a:avLst/>
        </a:prstGeom>
        <a:noFill/>
      </xdr:spPr>
      <xdr:txBody>
        <a:bodyPr wrap="square" lIns="91440" tIns="45720" rIns="91440" bIns="45720">
          <a:spAutoFit/>
        </a:bodyPr>
        <a:lstStyle/>
        <a:p>
          <a:pPr algn="ctr"/>
          <a:r>
            <a:rPr lang="ja-JP" altLang="en-US" sz="9600" b="1" cap="none" spc="0">
              <a:ln w="12700">
                <a:solidFill>
                  <a:srgbClr val="FF0000"/>
                </a:solidFill>
                <a:prstDash val="solid"/>
              </a:ln>
              <a:solidFill>
                <a:srgbClr val="FF0000"/>
              </a:solidFill>
              <a:effectLst>
                <a:outerShdw dist="38100" dir="2640000" algn="bl" rotWithShape="0">
                  <a:schemeClr val="tx2">
                    <a:lumMod val="75000"/>
                  </a:schemeClr>
                </a:outerShdw>
              </a:effectLst>
            </a:rPr>
            <a:t>サンプル</a:t>
          </a:r>
          <a:endParaRPr lang="en-US" altLang="ja-JP" sz="9600" b="1" cap="none" spc="0">
            <a:ln w="12700">
              <a:solidFill>
                <a:srgbClr val="FF0000"/>
              </a:solidFill>
              <a:prstDash val="solid"/>
            </a:ln>
            <a:solidFill>
              <a:srgbClr val="FF0000"/>
            </a:solidFill>
            <a:effectLst>
              <a:outerShdw dist="38100" dir="2640000" algn="bl" rotWithShape="0">
                <a:schemeClr val="tx2">
                  <a:lumMod val="75000"/>
                </a:schemeClr>
              </a:outerShdw>
            </a:effectLst>
          </a:endParaRPr>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1</xdr:col>
      <xdr:colOff>57150</xdr:colOff>
      <xdr:row>18</xdr:row>
      <xdr:rowOff>104775</xdr:rowOff>
    </xdr:from>
    <xdr:ext cx="1247775" cy="45719"/>
    <xdr:grpSp>
      <xdr:nvGrpSpPr>
        <xdr:cNvPr id="5" name="Group 396">
          <a:extLst>
            <a:ext uri="{FF2B5EF4-FFF2-40B4-BE49-F238E27FC236}">
              <a16:creationId xmlns:a16="http://schemas.microsoft.com/office/drawing/2014/main" id="{00000000-0008-0000-1400-000005000000}"/>
            </a:ext>
          </a:extLst>
        </xdr:cNvPr>
        <xdr:cNvGrpSpPr>
          <a:grpSpLocks/>
        </xdr:cNvGrpSpPr>
      </xdr:nvGrpSpPr>
      <xdr:grpSpPr bwMode="auto">
        <a:xfrm>
          <a:off x="142875" y="4067175"/>
          <a:ext cx="1247775" cy="45719"/>
          <a:chOff x="192" y="847"/>
          <a:chExt cx="97" cy="4"/>
        </a:xfrm>
      </xdr:grpSpPr>
      <xdr:sp macro="" textlink="">
        <xdr:nvSpPr>
          <xdr:cNvPr id="6" name="Line 397">
            <a:extLst>
              <a:ext uri="{FF2B5EF4-FFF2-40B4-BE49-F238E27FC236}">
                <a16:creationId xmlns:a16="http://schemas.microsoft.com/office/drawing/2014/main" id="{00000000-0008-0000-1400-000006000000}"/>
              </a:ext>
            </a:extLst>
          </xdr:cNvPr>
          <xdr:cNvSpPr>
            <a:spLocks noChangeShapeType="1"/>
          </xdr:cNvSpPr>
        </xdr:nvSpPr>
        <xdr:spPr bwMode="auto">
          <a:xfrm>
            <a:off x="192" y="847"/>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Line 398">
            <a:extLst>
              <a:ext uri="{FF2B5EF4-FFF2-40B4-BE49-F238E27FC236}">
                <a16:creationId xmlns:a16="http://schemas.microsoft.com/office/drawing/2014/main" id="{00000000-0008-0000-1400-000007000000}"/>
              </a:ext>
            </a:extLst>
          </xdr:cNvPr>
          <xdr:cNvSpPr>
            <a:spLocks noChangeShapeType="1"/>
          </xdr:cNvSpPr>
        </xdr:nvSpPr>
        <xdr:spPr bwMode="auto">
          <a:xfrm>
            <a:off x="193" y="851"/>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grpSp>
    <xdr:clientData fLocksWithSheet="0"/>
  </xdr:oneCellAnchor>
  <xdr:oneCellAnchor>
    <xdr:from>
      <xdr:col>78</xdr:col>
      <xdr:colOff>0</xdr:colOff>
      <xdr:row>18</xdr:row>
      <xdr:rowOff>95250</xdr:rowOff>
    </xdr:from>
    <xdr:ext cx="1247775" cy="45719"/>
    <xdr:grpSp>
      <xdr:nvGrpSpPr>
        <xdr:cNvPr id="8" name="Group 396">
          <a:extLst>
            <a:ext uri="{FF2B5EF4-FFF2-40B4-BE49-F238E27FC236}">
              <a16:creationId xmlns:a16="http://schemas.microsoft.com/office/drawing/2014/main" id="{00000000-0008-0000-1400-000008000000}"/>
            </a:ext>
          </a:extLst>
        </xdr:cNvPr>
        <xdr:cNvGrpSpPr>
          <a:grpSpLocks/>
        </xdr:cNvGrpSpPr>
      </xdr:nvGrpSpPr>
      <xdr:grpSpPr bwMode="auto">
        <a:xfrm>
          <a:off x="6686550" y="4057650"/>
          <a:ext cx="1247775" cy="45719"/>
          <a:chOff x="192" y="847"/>
          <a:chExt cx="97" cy="4"/>
        </a:xfrm>
      </xdr:grpSpPr>
      <xdr:sp macro="" textlink="">
        <xdr:nvSpPr>
          <xdr:cNvPr id="9" name="Line 397">
            <a:extLst>
              <a:ext uri="{FF2B5EF4-FFF2-40B4-BE49-F238E27FC236}">
                <a16:creationId xmlns:a16="http://schemas.microsoft.com/office/drawing/2014/main" id="{00000000-0008-0000-1400-000009000000}"/>
              </a:ext>
            </a:extLst>
          </xdr:cNvPr>
          <xdr:cNvSpPr>
            <a:spLocks noChangeShapeType="1"/>
          </xdr:cNvSpPr>
        </xdr:nvSpPr>
        <xdr:spPr bwMode="auto">
          <a:xfrm>
            <a:off x="192" y="847"/>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 name="Line 398">
            <a:extLst>
              <a:ext uri="{FF2B5EF4-FFF2-40B4-BE49-F238E27FC236}">
                <a16:creationId xmlns:a16="http://schemas.microsoft.com/office/drawing/2014/main" id="{00000000-0008-0000-1400-00000A000000}"/>
              </a:ext>
            </a:extLst>
          </xdr:cNvPr>
          <xdr:cNvSpPr>
            <a:spLocks noChangeShapeType="1"/>
          </xdr:cNvSpPr>
        </xdr:nvSpPr>
        <xdr:spPr bwMode="auto">
          <a:xfrm>
            <a:off x="193" y="851"/>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grpSp>
    <xdr:clientData fLocksWithSheet="0"/>
  </xdr:oneCellAnchor>
  <xdr:oneCellAnchor>
    <xdr:from>
      <xdr:col>0</xdr:col>
      <xdr:colOff>0</xdr:colOff>
      <xdr:row>14</xdr:row>
      <xdr:rowOff>28575</xdr:rowOff>
    </xdr:from>
    <xdr:ext cx="6048374" cy="1692771"/>
    <xdr:sp macro="" textlink="">
      <xdr:nvSpPr>
        <xdr:cNvPr id="2" name="正方形/長方形 1">
          <a:extLst>
            <a:ext uri="{FF2B5EF4-FFF2-40B4-BE49-F238E27FC236}">
              <a16:creationId xmlns:a16="http://schemas.microsoft.com/office/drawing/2014/main" id="{28839809-AF09-4587-9187-D85469061EEA}"/>
            </a:ext>
          </a:extLst>
        </xdr:cNvPr>
        <xdr:cNvSpPr/>
      </xdr:nvSpPr>
      <xdr:spPr>
        <a:xfrm>
          <a:off x="0" y="3152775"/>
          <a:ext cx="6048374" cy="1692771"/>
        </a:xfrm>
        <a:prstGeom prst="rect">
          <a:avLst/>
        </a:prstGeom>
        <a:noFill/>
      </xdr:spPr>
      <xdr:txBody>
        <a:bodyPr wrap="square" lIns="91440" tIns="45720" rIns="91440" bIns="45720">
          <a:spAutoFit/>
        </a:bodyPr>
        <a:lstStyle/>
        <a:p>
          <a:pPr algn="ctr"/>
          <a:r>
            <a:rPr lang="ja-JP" altLang="en-US" sz="9600" b="1" cap="none" spc="0">
              <a:ln w="12700">
                <a:solidFill>
                  <a:srgbClr val="FF0000"/>
                </a:solidFill>
                <a:prstDash val="solid"/>
              </a:ln>
              <a:solidFill>
                <a:srgbClr val="FF0000"/>
              </a:solidFill>
              <a:effectLst>
                <a:outerShdw dist="38100" dir="2640000" algn="bl" rotWithShape="0">
                  <a:schemeClr val="tx2">
                    <a:lumMod val="75000"/>
                  </a:schemeClr>
                </a:outerShdw>
              </a:effectLst>
            </a:rPr>
            <a:t>サンプル</a:t>
          </a:r>
          <a:endParaRPr lang="en-US" altLang="ja-JP" sz="9600" b="1" cap="none" spc="0">
            <a:ln w="12700">
              <a:solidFill>
                <a:srgbClr val="FF0000"/>
              </a:solidFill>
              <a:prstDash val="solid"/>
            </a:ln>
            <a:solidFill>
              <a:srgbClr val="FF0000"/>
            </a:solidFill>
            <a:effectLst>
              <a:outerShdw dist="38100" dir="2640000" algn="bl" rotWithShape="0">
                <a:schemeClr val="tx2">
                  <a:lumMod val="75000"/>
                </a:schemeClr>
              </a:outerShdw>
            </a:effectLst>
          </a:endParaRP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67</xdr:col>
      <xdr:colOff>0</xdr:colOff>
      <xdr:row>23</xdr:row>
      <xdr:rowOff>19050</xdr:rowOff>
    </xdr:from>
    <xdr:to>
      <xdr:col>83</xdr:col>
      <xdr:colOff>38100</xdr:colOff>
      <xdr:row>23</xdr:row>
      <xdr:rowOff>57150</xdr:rowOff>
    </xdr:to>
    <xdr:grpSp>
      <xdr:nvGrpSpPr>
        <xdr:cNvPr id="296120" name="Group 10">
          <a:extLst>
            <a:ext uri="{FF2B5EF4-FFF2-40B4-BE49-F238E27FC236}">
              <a16:creationId xmlns:a16="http://schemas.microsoft.com/office/drawing/2014/main" id="{00000000-0008-0000-0200-0000B8840400}"/>
            </a:ext>
          </a:extLst>
        </xdr:cNvPr>
        <xdr:cNvGrpSpPr>
          <a:grpSpLocks/>
        </xdr:cNvGrpSpPr>
      </xdr:nvGrpSpPr>
      <xdr:grpSpPr bwMode="auto">
        <a:xfrm>
          <a:off x="3505200" y="3114675"/>
          <a:ext cx="800100" cy="38100"/>
          <a:chOff x="192" y="847"/>
          <a:chExt cx="97" cy="4"/>
        </a:xfrm>
      </xdr:grpSpPr>
      <xdr:sp macro="" textlink="">
        <xdr:nvSpPr>
          <xdr:cNvPr id="296142" name="Line 11">
            <a:extLst>
              <a:ext uri="{FF2B5EF4-FFF2-40B4-BE49-F238E27FC236}">
                <a16:creationId xmlns:a16="http://schemas.microsoft.com/office/drawing/2014/main" id="{00000000-0008-0000-0200-0000CE840400}"/>
              </a:ext>
            </a:extLst>
          </xdr:cNvPr>
          <xdr:cNvSpPr>
            <a:spLocks noChangeShapeType="1"/>
          </xdr:cNvSpPr>
        </xdr:nvSpPr>
        <xdr:spPr bwMode="auto">
          <a:xfrm>
            <a:off x="192" y="847"/>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296143" name="Line 12">
            <a:extLst>
              <a:ext uri="{FF2B5EF4-FFF2-40B4-BE49-F238E27FC236}">
                <a16:creationId xmlns:a16="http://schemas.microsoft.com/office/drawing/2014/main" id="{00000000-0008-0000-0200-0000CF840400}"/>
              </a:ext>
            </a:extLst>
          </xdr:cNvPr>
          <xdr:cNvSpPr>
            <a:spLocks noChangeShapeType="1"/>
          </xdr:cNvSpPr>
        </xdr:nvSpPr>
        <xdr:spPr bwMode="auto">
          <a:xfrm>
            <a:off x="193" y="851"/>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editAs="oneCell">
    <xdr:from>
      <xdr:col>93</xdr:col>
      <xdr:colOff>9525</xdr:colOff>
      <xdr:row>24</xdr:row>
      <xdr:rowOff>104775</xdr:rowOff>
    </xdr:from>
    <xdr:to>
      <xdr:col>97</xdr:col>
      <xdr:colOff>19050</xdr:colOff>
      <xdr:row>25</xdr:row>
      <xdr:rowOff>0</xdr:rowOff>
    </xdr:to>
    <xdr:grpSp>
      <xdr:nvGrpSpPr>
        <xdr:cNvPr id="296121" name="Group 71">
          <a:extLst>
            <a:ext uri="{FF2B5EF4-FFF2-40B4-BE49-F238E27FC236}">
              <a16:creationId xmlns:a16="http://schemas.microsoft.com/office/drawing/2014/main" id="{00000000-0008-0000-0200-0000B9840400}"/>
            </a:ext>
          </a:extLst>
        </xdr:cNvPr>
        <xdr:cNvGrpSpPr>
          <a:grpSpLocks/>
        </xdr:cNvGrpSpPr>
      </xdr:nvGrpSpPr>
      <xdr:grpSpPr bwMode="auto">
        <a:xfrm>
          <a:off x="4752975" y="3305175"/>
          <a:ext cx="200025" cy="28575"/>
          <a:chOff x="192" y="847"/>
          <a:chExt cx="97" cy="4"/>
        </a:xfrm>
      </xdr:grpSpPr>
      <xdr:sp macro="" textlink="">
        <xdr:nvSpPr>
          <xdr:cNvPr id="296140" name="Line 72">
            <a:extLst>
              <a:ext uri="{FF2B5EF4-FFF2-40B4-BE49-F238E27FC236}">
                <a16:creationId xmlns:a16="http://schemas.microsoft.com/office/drawing/2014/main" id="{00000000-0008-0000-0200-0000CC840400}"/>
              </a:ext>
            </a:extLst>
          </xdr:cNvPr>
          <xdr:cNvSpPr>
            <a:spLocks noChangeShapeType="1"/>
          </xdr:cNvSpPr>
        </xdr:nvSpPr>
        <xdr:spPr bwMode="auto">
          <a:xfrm>
            <a:off x="192" y="847"/>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296141" name="Line 73">
            <a:extLst>
              <a:ext uri="{FF2B5EF4-FFF2-40B4-BE49-F238E27FC236}">
                <a16:creationId xmlns:a16="http://schemas.microsoft.com/office/drawing/2014/main" id="{00000000-0008-0000-0200-0000CD840400}"/>
              </a:ext>
            </a:extLst>
          </xdr:cNvPr>
          <xdr:cNvSpPr>
            <a:spLocks noChangeShapeType="1"/>
          </xdr:cNvSpPr>
        </xdr:nvSpPr>
        <xdr:spPr bwMode="auto">
          <a:xfrm>
            <a:off x="193" y="851"/>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editAs="oneCell">
    <xdr:from>
      <xdr:col>191</xdr:col>
      <xdr:colOff>0</xdr:colOff>
      <xdr:row>16</xdr:row>
      <xdr:rowOff>0</xdr:rowOff>
    </xdr:from>
    <xdr:to>
      <xdr:col>191</xdr:col>
      <xdr:colOff>0</xdr:colOff>
      <xdr:row>16</xdr:row>
      <xdr:rowOff>28575</xdr:rowOff>
    </xdr:to>
    <xdr:grpSp>
      <xdr:nvGrpSpPr>
        <xdr:cNvPr id="296122" name="Group 87">
          <a:extLst>
            <a:ext uri="{FF2B5EF4-FFF2-40B4-BE49-F238E27FC236}">
              <a16:creationId xmlns:a16="http://schemas.microsoft.com/office/drawing/2014/main" id="{00000000-0008-0000-0200-0000BA840400}"/>
            </a:ext>
          </a:extLst>
        </xdr:cNvPr>
        <xdr:cNvGrpSpPr>
          <a:grpSpLocks/>
        </xdr:cNvGrpSpPr>
      </xdr:nvGrpSpPr>
      <xdr:grpSpPr bwMode="auto">
        <a:xfrm>
          <a:off x="9972675" y="2362200"/>
          <a:ext cx="0" cy="28575"/>
          <a:chOff x="192" y="847"/>
          <a:chExt cx="97" cy="4"/>
        </a:xfrm>
      </xdr:grpSpPr>
      <xdr:sp macro="" textlink="">
        <xdr:nvSpPr>
          <xdr:cNvPr id="296138" name="Line 88">
            <a:extLst>
              <a:ext uri="{FF2B5EF4-FFF2-40B4-BE49-F238E27FC236}">
                <a16:creationId xmlns:a16="http://schemas.microsoft.com/office/drawing/2014/main" id="{00000000-0008-0000-0200-0000CA840400}"/>
              </a:ext>
            </a:extLst>
          </xdr:cNvPr>
          <xdr:cNvSpPr>
            <a:spLocks noChangeShapeType="1"/>
          </xdr:cNvSpPr>
        </xdr:nvSpPr>
        <xdr:spPr bwMode="auto">
          <a:xfrm>
            <a:off x="192" y="847"/>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296139" name="Line 89">
            <a:extLst>
              <a:ext uri="{FF2B5EF4-FFF2-40B4-BE49-F238E27FC236}">
                <a16:creationId xmlns:a16="http://schemas.microsoft.com/office/drawing/2014/main" id="{00000000-0008-0000-0200-0000CB840400}"/>
              </a:ext>
            </a:extLst>
          </xdr:cNvPr>
          <xdr:cNvSpPr>
            <a:spLocks noChangeShapeType="1"/>
          </xdr:cNvSpPr>
        </xdr:nvSpPr>
        <xdr:spPr bwMode="auto">
          <a:xfrm>
            <a:off x="193" y="851"/>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editAs="oneCell">
    <xdr:from>
      <xdr:col>191</xdr:col>
      <xdr:colOff>0</xdr:colOff>
      <xdr:row>18</xdr:row>
      <xdr:rowOff>0</xdr:rowOff>
    </xdr:from>
    <xdr:to>
      <xdr:col>191</xdr:col>
      <xdr:colOff>0</xdr:colOff>
      <xdr:row>18</xdr:row>
      <xdr:rowOff>0</xdr:rowOff>
    </xdr:to>
    <xdr:grpSp>
      <xdr:nvGrpSpPr>
        <xdr:cNvPr id="296123" name="Group 90">
          <a:extLst>
            <a:ext uri="{FF2B5EF4-FFF2-40B4-BE49-F238E27FC236}">
              <a16:creationId xmlns:a16="http://schemas.microsoft.com/office/drawing/2014/main" id="{00000000-0008-0000-0200-0000BB840400}"/>
            </a:ext>
          </a:extLst>
        </xdr:cNvPr>
        <xdr:cNvGrpSpPr>
          <a:grpSpLocks/>
        </xdr:cNvGrpSpPr>
      </xdr:nvGrpSpPr>
      <xdr:grpSpPr bwMode="auto">
        <a:xfrm>
          <a:off x="9972675" y="2552700"/>
          <a:ext cx="0" cy="0"/>
          <a:chOff x="192" y="847"/>
          <a:chExt cx="97" cy="4"/>
        </a:xfrm>
      </xdr:grpSpPr>
      <xdr:sp macro="" textlink="">
        <xdr:nvSpPr>
          <xdr:cNvPr id="296136" name="Line 91">
            <a:extLst>
              <a:ext uri="{FF2B5EF4-FFF2-40B4-BE49-F238E27FC236}">
                <a16:creationId xmlns:a16="http://schemas.microsoft.com/office/drawing/2014/main" id="{00000000-0008-0000-0200-0000C8840400}"/>
              </a:ext>
            </a:extLst>
          </xdr:cNvPr>
          <xdr:cNvSpPr>
            <a:spLocks noChangeShapeType="1"/>
          </xdr:cNvSpPr>
        </xdr:nvSpPr>
        <xdr:spPr bwMode="auto">
          <a:xfrm>
            <a:off x="192" y="847"/>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296137" name="Line 92">
            <a:extLst>
              <a:ext uri="{FF2B5EF4-FFF2-40B4-BE49-F238E27FC236}">
                <a16:creationId xmlns:a16="http://schemas.microsoft.com/office/drawing/2014/main" id="{00000000-0008-0000-0200-0000C9840400}"/>
              </a:ext>
            </a:extLst>
          </xdr:cNvPr>
          <xdr:cNvSpPr>
            <a:spLocks noChangeShapeType="1"/>
          </xdr:cNvSpPr>
        </xdr:nvSpPr>
        <xdr:spPr bwMode="auto">
          <a:xfrm>
            <a:off x="193" y="851"/>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editAs="oneCell">
    <xdr:from>
      <xdr:col>190</xdr:col>
      <xdr:colOff>114300</xdr:colOff>
      <xdr:row>15</xdr:row>
      <xdr:rowOff>66675</xdr:rowOff>
    </xdr:from>
    <xdr:to>
      <xdr:col>191</xdr:col>
      <xdr:colOff>323850</xdr:colOff>
      <xdr:row>15</xdr:row>
      <xdr:rowOff>95250</xdr:rowOff>
    </xdr:to>
    <xdr:grpSp>
      <xdr:nvGrpSpPr>
        <xdr:cNvPr id="296124" name="Group 81">
          <a:extLst>
            <a:ext uri="{FF2B5EF4-FFF2-40B4-BE49-F238E27FC236}">
              <a16:creationId xmlns:a16="http://schemas.microsoft.com/office/drawing/2014/main" id="{00000000-0008-0000-0200-0000BC840400}"/>
            </a:ext>
          </a:extLst>
        </xdr:cNvPr>
        <xdr:cNvGrpSpPr>
          <a:grpSpLocks/>
        </xdr:cNvGrpSpPr>
      </xdr:nvGrpSpPr>
      <xdr:grpSpPr bwMode="auto">
        <a:xfrm>
          <a:off x="9496425" y="2314575"/>
          <a:ext cx="800100" cy="28575"/>
          <a:chOff x="192" y="847"/>
          <a:chExt cx="97" cy="4"/>
        </a:xfrm>
      </xdr:grpSpPr>
      <xdr:sp macro="" textlink="">
        <xdr:nvSpPr>
          <xdr:cNvPr id="296134" name="Line 82">
            <a:extLst>
              <a:ext uri="{FF2B5EF4-FFF2-40B4-BE49-F238E27FC236}">
                <a16:creationId xmlns:a16="http://schemas.microsoft.com/office/drawing/2014/main" id="{00000000-0008-0000-0200-0000C6840400}"/>
              </a:ext>
            </a:extLst>
          </xdr:cNvPr>
          <xdr:cNvSpPr>
            <a:spLocks noChangeShapeType="1"/>
          </xdr:cNvSpPr>
        </xdr:nvSpPr>
        <xdr:spPr bwMode="auto">
          <a:xfrm>
            <a:off x="192" y="847"/>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296135" name="Line 83">
            <a:extLst>
              <a:ext uri="{FF2B5EF4-FFF2-40B4-BE49-F238E27FC236}">
                <a16:creationId xmlns:a16="http://schemas.microsoft.com/office/drawing/2014/main" id="{00000000-0008-0000-0200-0000C7840400}"/>
              </a:ext>
            </a:extLst>
          </xdr:cNvPr>
          <xdr:cNvSpPr>
            <a:spLocks noChangeShapeType="1"/>
          </xdr:cNvSpPr>
        </xdr:nvSpPr>
        <xdr:spPr bwMode="auto">
          <a:xfrm>
            <a:off x="193" y="851"/>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editAs="oneCell">
    <xdr:from>
      <xdr:col>190</xdr:col>
      <xdr:colOff>114300</xdr:colOff>
      <xdr:row>19</xdr:row>
      <xdr:rowOff>38100</xdr:rowOff>
    </xdr:from>
    <xdr:to>
      <xdr:col>191</xdr:col>
      <xdr:colOff>323850</xdr:colOff>
      <xdr:row>19</xdr:row>
      <xdr:rowOff>66675</xdr:rowOff>
    </xdr:to>
    <xdr:grpSp>
      <xdr:nvGrpSpPr>
        <xdr:cNvPr id="296125" name="Group 84">
          <a:extLst>
            <a:ext uri="{FF2B5EF4-FFF2-40B4-BE49-F238E27FC236}">
              <a16:creationId xmlns:a16="http://schemas.microsoft.com/office/drawing/2014/main" id="{00000000-0008-0000-0200-0000BD840400}"/>
            </a:ext>
          </a:extLst>
        </xdr:cNvPr>
        <xdr:cNvGrpSpPr>
          <a:grpSpLocks/>
        </xdr:cNvGrpSpPr>
      </xdr:nvGrpSpPr>
      <xdr:grpSpPr bwMode="auto">
        <a:xfrm>
          <a:off x="9496425" y="2647950"/>
          <a:ext cx="800100" cy="28575"/>
          <a:chOff x="192" y="847"/>
          <a:chExt cx="97" cy="4"/>
        </a:xfrm>
      </xdr:grpSpPr>
      <xdr:sp macro="" textlink="">
        <xdr:nvSpPr>
          <xdr:cNvPr id="296132" name="Line 85">
            <a:extLst>
              <a:ext uri="{FF2B5EF4-FFF2-40B4-BE49-F238E27FC236}">
                <a16:creationId xmlns:a16="http://schemas.microsoft.com/office/drawing/2014/main" id="{00000000-0008-0000-0200-0000C4840400}"/>
              </a:ext>
            </a:extLst>
          </xdr:cNvPr>
          <xdr:cNvSpPr>
            <a:spLocks noChangeShapeType="1"/>
          </xdr:cNvSpPr>
        </xdr:nvSpPr>
        <xdr:spPr bwMode="auto">
          <a:xfrm>
            <a:off x="192" y="847"/>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296133" name="Line 86">
            <a:extLst>
              <a:ext uri="{FF2B5EF4-FFF2-40B4-BE49-F238E27FC236}">
                <a16:creationId xmlns:a16="http://schemas.microsoft.com/office/drawing/2014/main" id="{00000000-0008-0000-0200-0000C5840400}"/>
              </a:ext>
            </a:extLst>
          </xdr:cNvPr>
          <xdr:cNvSpPr>
            <a:spLocks noChangeShapeType="1"/>
          </xdr:cNvSpPr>
        </xdr:nvSpPr>
        <xdr:spPr bwMode="auto">
          <a:xfrm>
            <a:off x="193" y="851"/>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editAs="oneCell">
    <xdr:from>
      <xdr:col>190</xdr:col>
      <xdr:colOff>114300</xdr:colOff>
      <xdr:row>17</xdr:row>
      <xdr:rowOff>28575</xdr:rowOff>
    </xdr:from>
    <xdr:to>
      <xdr:col>190</xdr:col>
      <xdr:colOff>314325</xdr:colOff>
      <xdr:row>17</xdr:row>
      <xdr:rowOff>57150</xdr:rowOff>
    </xdr:to>
    <xdr:grpSp>
      <xdr:nvGrpSpPr>
        <xdr:cNvPr id="296126" name="Group 87">
          <a:extLst>
            <a:ext uri="{FF2B5EF4-FFF2-40B4-BE49-F238E27FC236}">
              <a16:creationId xmlns:a16="http://schemas.microsoft.com/office/drawing/2014/main" id="{00000000-0008-0000-0200-0000BE840400}"/>
            </a:ext>
          </a:extLst>
        </xdr:cNvPr>
        <xdr:cNvGrpSpPr>
          <a:grpSpLocks/>
        </xdr:cNvGrpSpPr>
      </xdr:nvGrpSpPr>
      <xdr:grpSpPr bwMode="auto">
        <a:xfrm>
          <a:off x="9496425" y="2438400"/>
          <a:ext cx="200025" cy="28575"/>
          <a:chOff x="192" y="847"/>
          <a:chExt cx="97" cy="4"/>
        </a:xfrm>
      </xdr:grpSpPr>
      <xdr:sp macro="" textlink="">
        <xdr:nvSpPr>
          <xdr:cNvPr id="296130" name="Line 88">
            <a:extLst>
              <a:ext uri="{FF2B5EF4-FFF2-40B4-BE49-F238E27FC236}">
                <a16:creationId xmlns:a16="http://schemas.microsoft.com/office/drawing/2014/main" id="{00000000-0008-0000-0200-0000C2840400}"/>
              </a:ext>
            </a:extLst>
          </xdr:cNvPr>
          <xdr:cNvSpPr>
            <a:spLocks noChangeShapeType="1"/>
          </xdr:cNvSpPr>
        </xdr:nvSpPr>
        <xdr:spPr bwMode="auto">
          <a:xfrm>
            <a:off x="192" y="847"/>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296131" name="Line 89">
            <a:extLst>
              <a:ext uri="{FF2B5EF4-FFF2-40B4-BE49-F238E27FC236}">
                <a16:creationId xmlns:a16="http://schemas.microsoft.com/office/drawing/2014/main" id="{00000000-0008-0000-0200-0000C3840400}"/>
              </a:ext>
            </a:extLst>
          </xdr:cNvPr>
          <xdr:cNvSpPr>
            <a:spLocks noChangeShapeType="1"/>
          </xdr:cNvSpPr>
        </xdr:nvSpPr>
        <xdr:spPr bwMode="auto">
          <a:xfrm>
            <a:off x="193" y="851"/>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editAs="oneCell">
    <xdr:from>
      <xdr:col>190</xdr:col>
      <xdr:colOff>123825</xdr:colOff>
      <xdr:row>19</xdr:row>
      <xdr:rowOff>200025</xdr:rowOff>
    </xdr:from>
    <xdr:to>
      <xdr:col>190</xdr:col>
      <xdr:colOff>323850</xdr:colOff>
      <xdr:row>19</xdr:row>
      <xdr:rowOff>228600</xdr:rowOff>
    </xdr:to>
    <xdr:grpSp>
      <xdr:nvGrpSpPr>
        <xdr:cNvPr id="296127" name="Group 90">
          <a:extLst>
            <a:ext uri="{FF2B5EF4-FFF2-40B4-BE49-F238E27FC236}">
              <a16:creationId xmlns:a16="http://schemas.microsoft.com/office/drawing/2014/main" id="{00000000-0008-0000-0200-0000BF840400}"/>
            </a:ext>
          </a:extLst>
        </xdr:cNvPr>
        <xdr:cNvGrpSpPr>
          <a:grpSpLocks/>
        </xdr:cNvGrpSpPr>
      </xdr:nvGrpSpPr>
      <xdr:grpSpPr bwMode="auto">
        <a:xfrm>
          <a:off x="9505950" y="2809875"/>
          <a:ext cx="200025" cy="28575"/>
          <a:chOff x="192" y="847"/>
          <a:chExt cx="97" cy="4"/>
        </a:xfrm>
      </xdr:grpSpPr>
      <xdr:sp macro="" textlink="">
        <xdr:nvSpPr>
          <xdr:cNvPr id="296128" name="Line 91">
            <a:extLst>
              <a:ext uri="{FF2B5EF4-FFF2-40B4-BE49-F238E27FC236}">
                <a16:creationId xmlns:a16="http://schemas.microsoft.com/office/drawing/2014/main" id="{00000000-0008-0000-0200-0000C0840400}"/>
              </a:ext>
            </a:extLst>
          </xdr:cNvPr>
          <xdr:cNvSpPr>
            <a:spLocks noChangeShapeType="1"/>
          </xdr:cNvSpPr>
        </xdr:nvSpPr>
        <xdr:spPr bwMode="auto">
          <a:xfrm>
            <a:off x="192" y="847"/>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296129" name="Line 92">
            <a:extLst>
              <a:ext uri="{FF2B5EF4-FFF2-40B4-BE49-F238E27FC236}">
                <a16:creationId xmlns:a16="http://schemas.microsoft.com/office/drawing/2014/main" id="{00000000-0008-0000-0200-0000C1840400}"/>
              </a:ext>
            </a:extLst>
          </xdr:cNvPr>
          <xdr:cNvSpPr>
            <a:spLocks noChangeShapeType="1"/>
          </xdr:cNvSpPr>
        </xdr:nvSpPr>
        <xdr:spPr bwMode="auto">
          <a:xfrm>
            <a:off x="193" y="851"/>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mc:AlternateContent xmlns:mc="http://schemas.openxmlformats.org/markup-compatibility/2006">
    <mc:Choice xmlns:a14="http://schemas.microsoft.com/office/drawing/2010/main" Requires="a14">
      <xdr:twoCellAnchor editAs="oneCell">
        <xdr:from>
          <xdr:col>1</xdr:col>
          <xdr:colOff>19050</xdr:colOff>
          <xdr:row>85</xdr:row>
          <xdr:rowOff>161925</xdr:rowOff>
        </xdr:from>
        <xdr:to>
          <xdr:col>7</xdr:col>
          <xdr:colOff>38100</xdr:colOff>
          <xdr:row>87</xdr:row>
          <xdr:rowOff>9525</xdr:rowOff>
        </xdr:to>
        <xdr:sp macro="" textlink="">
          <xdr:nvSpPr>
            <xdr:cNvPr id="187513" name="Check Box 121" hidden="1">
              <a:extLst>
                <a:ext uri="{63B3BB69-23CF-44E3-9099-C40C66FF867C}">
                  <a14:compatExt spid="_x0000_s187513"/>
                </a:ext>
                <a:ext uri="{FF2B5EF4-FFF2-40B4-BE49-F238E27FC236}">
                  <a16:creationId xmlns:a16="http://schemas.microsoft.com/office/drawing/2014/main" id="{00000000-0008-0000-0200-000079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38</xdr:col>
      <xdr:colOff>0</xdr:colOff>
      <xdr:row>41</xdr:row>
      <xdr:rowOff>0</xdr:rowOff>
    </xdr:from>
    <xdr:ext cx="6048374" cy="1692771"/>
    <xdr:sp macro="" textlink="">
      <xdr:nvSpPr>
        <xdr:cNvPr id="2" name="正方形/長方形 1">
          <a:extLst>
            <a:ext uri="{FF2B5EF4-FFF2-40B4-BE49-F238E27FC236}">
              <a16:creationId xmlns:a16="http://schemas.microsoft.com/office/drawing/2014/main" id="{67167581-EEFD-4DD9-B3E2-3B79AF7A5822}"/>
            </a:ext>
          </a:extLst>
        </xdr:cNvPr>
        <xdr:cNvSpPr/>
      </xdr:nvSpPr>
      <xdr:spPr>
        <a:xfrm>
          <a:off x="2124075" y="5124450"/>
          <a:ext cx="6048374" cy="1692771"/>
        </a:xfrm>
        <a:prstGeom prst="rect">
          <a:avLst/>
        </a:prstGeom>
        <a:noFill/>
      </xdr:spPr>
      <xdr:txBody>
        <a:bodyPr wrap="square" lIns="91440" tIns="45720" rIns="91440" bIns="45720">
          <a:spAutoFit/>
        </a:bodyPr>
        <a:lstStyle/>
        <a:p>
          <a:pPr algn="ctr"/>
          <a:r>
            <a:rPr lang="ja-JP" altLang="en-US" sz="9600" b="1" cap="none" spc="0">
              <a:ln w="12700">
                <a:solidFill>
                  <a:srgbClr val="FF0000"/>
                </a:solidFill>
                <a:prstDash val="solid"/>
              </a:ln>
              <a:solidFill>
                <a:srgbClr val="FF0000"/>
              </a:solidFill>
              <a:effectLst>
                <a:outerShdw dist="38100" dir="2640000" algn="bl" rotWithShape="0">
                  <a:schemeClr val="tx2">
                    <a:lumMod val="75000"/>
                  </a:schemeClr>
                </a:outerShdw>
              </a:effectLst>
            </a:rPr>
            <a:t>サンプル</a:t>
          </a:r>
          <a:endParaRPr lang="en-US" altLang="ja-JP" sz="9600" b="1" cap="none" spc="0">
            <a:ln w="12700">
              <a:solidFill>
                <a:srgbClr val="FF0000"/>
              </a:solidFill>
              <a:prstDash val="solid"/>
            </a:ln>
            <a:solidFill>
              <a:srgbClr val="FF0000"/>
            </a:solidFill>
            <a:effectLst>
              <a:outerShdw dist="38100" dir="2640000" algn="bl" rotWithShape="0">
                <a:schemeClr val="tx2">
                  <a:lumMod val="75000"/>
                </a:schemeClr>
              </a:outerShdw>
            </a:effectLst>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29</xdr:col>
      <xdr:colOff>219075</xdr:colOff>
      <xdr:row>24</xdr:row>
      <xdr:rowOff>228600</xdr:rowOff>
    </xdr:from>
    <xdr:to>
      <xdr:col>29</xdr:col>
      <xdr:colOff>466725</xdr:colOff>
      <xdr:row>24</xdr:row>
      <xdr:rowOff>228600</xdr:rowOff>
    </xdr:to>
    <xdr:sp macro="" textlink="">
      <xdr:nvSpPr>
        <xdr:cNvPr id="35363" name="Line 33">
          <a:extLst>
            <a:ext uri="{FF2B5EF4-FFF2-40B4-BE49-F238E27FC236}">
              <a16:creationId xmlns:a16="http://schemas.microsoft.com/office/drawing/2014/main" id="{00000000-0008-0000-0300-0000238A0000}"/>
            </a:ext>
          </a:extLst>
        </xdr:cNvPr>
        <xdr:cNvSpPr>
          <a:spLocks noChangeShapeType="1"/>
        </xdr:cNvSpPr>
      </xdr:nvSpPr>
      <xdr:spPr bwMode="auto">
        <a:xfrm>
          <a:off x="8591550" y="7515225"/>
          <a:ext cx="247650" cy="0"/>
        </a:xfrm>
        <a:prstGeom prst="line">
          <a:avLst/>
        </a:prstGeom>
        <a:noFill/>
        <a:ln w="3175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466725</xdr:colOff>
      <xdr:row>11</xdr:row>
      <xdr:rowOff>238125</xdr:rowOff>
    </xdr:from>
    <xdr:to>
      <xdr:col>29</xdr:col>
      <xdr:colOff>476250</xdr:colOff>
      <xdr:row>24</xdr:row>
      <xdr:rowOff>238125</xdr:rowOff>
    </xdr:to>
    <xdr:sp macro="" textlink="">
      <xdr:nvSpPr>
        <xdr:cNvPr id="35364" name="Line 34">
          <a:extLst>
            <a:ext uri="{FF2B5EF4-FFF2-40B4-BE49-F238E27FC236}">
              <a16:creationId xmlns:a16="http://schemas.microsoft.com/office/drawing/2014/main" id="{00000000-0008-0000-0300-0000248A0000}"/>
            </a:ext>
          </a:extLst>
        </xdr:cNvPr>
        <xdr:cNvSpPr>
          <a:spLocks noChangeShapeType="1"/>
        </xdr:cNvSpPr>
      </xdr:nvSpPr>
      <xdr:spPr bwMode="auto">
        <a:xfrm flipH="1" flipV="1">
          <a:off x="8839200" y="3314700"/>
          <a:ext cx="9525" cy="4210050"/>
        </a:xfrm>
        <a:prstGeom prst="line">
          <a:avLst/>
        </a:prstGeom>
        <a:noFill/>
        <a:ln w="3175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228600</xdr:colOff>
      <xdr:row>11</xdr:row>
      <xdr:rowOff>247650</xdr:rowOff>
    </xdr:from>
    <xdr:to>
      <xdr:col>29</xdr:col>
      <xdr:colOff>476250</xdr:colOff>
      <xdr:row>11</xdr:row>
      <xdr:rowOff>247650</xdr:rowOff>
    </xdr:to>
    <xdr:sp macro="" textlink="">
      <xdr:nvSpPr>
        <xdr:cNvPr id="35365" name="Line 35">
          <a:extLst>
            <a:ext uri="{FF2B5EF4-FFF2-40B4-BE49-F238E27FC236}">
              <a16:creationId xmlns:a16="http://schemas.microsoft.com/office/drawing/2014/main" id="{00000000-0008-0000-0300-0000258A0000}"/>
            </a:ext>
          </a:extLst>
        </xdr:cNvPr>
        <xdr:cNvSpPr>
          <a:spLocks noChangeShapeType="1"/>
        </xdr:cNvSpPr>
      </xdr:nvSpPr>
      <xdr:spPr bwMode="auto">
        <a:xfrm flipH="1">
          <a:off x="8601075" y="3324225"/>
          <a:ext cx="247650" cy="0"/>
        </a:xfrm>
        <a:prstGeom prst="line">
          <a:avLst/>
        </a:prstGeom>
        <a:noFill/>
        <a:ln w="31750">
          <a:solidFill>
            <a:srgbClr val="0000FF"/>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2</xdr:col>
      <xdr:colOff>123825</xdr:colOff>
      <xdr:row>20</xdr:row>
      <xdr:rowOff>152400</xdr:rowOff>
    </xdr:from>
    <xdr:ext cx="6048374" cy="1692771"/>
    <xdr:sp macro="" textlink="">
      <xdr:nvSpPr>
        <xdr:cNvPr id="3" name="正方形/長方形 2">
          <a:extLst>
            <a:ext uri="{FF2B5EF4-FFF2-40B4-BE49-F238E27FC236}">
              <a16:creationId xmlns:a16="http://schemas.microsoft.com/office/drawing/2014/main" id="{92666BD8-AD5C-4B89-A8DB-3CFDD420D4CE}"/>
            </a:ext>
          </a:extLst>
        </xdr:cNvPr>
        <xdr:cNvSpPr/>
      </xdr:nvSpPr>
      <xdr:spPr>
        <a:xfrm>
          <a:off x="704850" y="6143625"/>
          <a:ext cx="6048374" cy="1692771"/>
        </a:xfrm>
        <a:prstGeom prst="rect">
          <a:avLst/>
        </a:prstGeom>
        <a:noFill/>
      </xdr:spPr>
      <xdr:txBody>
        <a:bodyPr wrap="square" lIns="91440" tIns="45720" rIns="91440" bIns="45720">
          <a:spAutoFit/>
        </a:bodyPr>
        <a:lstStyle/>
        <a:p>
          <a:pPr algn="ctr"/>
          <a:r>
            <a:rPr lang="ja-JP" altLang="en-US" sz="9600" b="1" cap="none" spc="0">
              <a:ln w="12700">
                <a:solidFill>
                  <a:srgbClr val="FF0000"/>
                </a:solidFill>
                <a:prstDash val="solid"/>
              </a:ln>
              <a:solidFill>
                <a:srgbClr val="FF0000"/>
              </a:solidFill>
              <a:effectLst>
                <a:outerShdw dist="38100" dir="2640000" algn="bl" rotWithShape="0">
                  <a:schemeClr val="tx2">
                    <a:lumMod val="75000"/>
                  </a:schemeClr>
                </a:outerShdw>
              </a:effectLst>
            </a:rPr>
            <a:t>サンプル</a:t>
          </a:r>
          <a:endParaRPr lang="en-US" altLang="ja-JP" sz="9600" b="1" cap="none" spc="0">
            <a:ln w="12700">
              <a:solidFill>
                <a:srgbClr val="FF0000"/>
              </a:solidFill>
              <a:prstDash val="solid"/>
            </a:ln>
            <a:solidFill>
              <a:srgbClr val="FF0000"/>
            </a:solidFill>
            <a:effectLst>
              <a:outerShdw dist="38100" dir="2640000" algn="bl" rotWithShape="0">
                <a:schemeClr val="tx2">
                  <a:lumMod val="75000"/>
                </a:schemeClr>
              </a:outerShdw>
            </a:effectLst>
          </a:endParaRP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232</xdr:col>
      <xdr:colOff>0</xdr:colOff>
      <xdr:row>26</xdr:row>
      <xdr:rowOff>0</xdr:rowOff>
    </xdr:from>
    <xdr:to>
      <xdr:col>232</xdr:col>
      <xdr:colOff>0</xdr:colOff>
      <xdr:row>26</xdr:row>
      <xdr:rowOff>0</xdr:rowOff>
    </xdr:to>
    <xdr:sp macro="" textlink="">
      <xdr:nvSpPr>
        <xdr:cNvPr id="297253" name="AutoShape 1">
          <a:extLst>
            <a:ext uri="{FF2B5EF4-FFF2-40B4-BE49-F238E27FC236}">
              <a16:creationId xmlns:a16="http://schemas.microsoft.com/office/drawing/2014/main" id="{00000000-0008-0000-0400-000025890400}"/>
            </a:ext>
          </a:extLst>
        </xdr:cNvPr>
        <xdr:cNvSpPr>
          <a:spLocks/>
        </xdr:cNvSpPr>
      </xdr:nvSpPr>
      <xdr:spPr bwMode="auto">
        <a:xfrm>
          <a:off x="19592925" y="5962650"/>
          <a:ext cx="0" cy="0"/>
        </a:xfrm>
        <a:prstGeom prst="borderCallout1">
          <a:avLst>
            <a:gd name="adj1" fmla="val 18750"/>
            <a:gd name="adj2" fmla="val -37"/>
            <a:gd name="adj3" fmla="val 70315"/>
            <a:gd name="adj4" fmla="val -37"/>
          </a:avLst>
        </a:prstGeom>
        <a:noFill/>
        <a:ln w="3175" algn="ctr">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3</xdr:row>
      <xdr:rowOff>133350</xdr:rowOff>
    </xdr:from>
    <xdr:to>
      <xdr:col>37</xdr:col>
      <xdr:colOff>47625</xdr:colOff>
      <xdr:row>3</xdr:row>
      <xdr:rowOff>180975</xdr:rowOff>
    </xdr:to>
    <xdr:grpSp>
      <xdr:nvGrpSpPr>
        <xdr:cNvPr id="297254" name="Group 279">
          <a:extLst>
            <a:ext uri="{FF2B5EF4-FFF2-40B4-BE49-F238E27FC236}">
              <a16:creationId xmlns:a16="http://schemas.microsoft.com/office/drawing/2014/main" id="{00000000-0008-0000-0400-000026890400}"/>
            </a:ext>
          </a:extLst>
        </xdr:cNvPr>
        <xdr:cNvGrpSpPr>
          <a:grpSpLocks/>
        </xdr:cNvGrpSpPr>
      </xdr:nvGrpSpPr>
      <xdr:grpSpPr bwMode="auto">
        <a:xfrm>
          <a:off x="469900" y="869950"/>
          <a:ext cx="3844925" cy="47625"/>
          <a:chOff x="192" y="847"/>
          <a:chExt cx="97" cy="4"/>
        </a:xfrm>
      </xdr:grpSpPr>
      <xdr:sp macro="" textlink="">
        <xdr:nvSpPr>
          <xdr:cNvPr id="297289" name="Line 280">
            <a:extLst>
              <a:ext uri="{FF2B5EF4-FFF2-40B4-BE49-F238E27FC236}">
                <a16:creationId xmlns:a16="http://schemas.microsoft.com/office/drawing/2014/main" id="{00000000-0008-0000-0400-000049890400}"/>
              </a:ext>
            </a:extLst>
          </xdr:cNvPr>
          <xdr:cNvSpPr>
            <a:spLocks noChangeShapeType="1"/>
          </xdr:cNvSpPr>
        </xdr:nvSpPr>
        <xdr:spPr bwMode="auto">
          <a:xfrm>
            <a:off x="192" y="847"/>
            <a:ext cx="9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97290" name="Line 281">
            <a:extLst>
              <a:ext uri="{FF2B5EF4-FFF2-40B4-BE49-F238E27FC236}">
                <a16:creationId xmlns:a16="http://schemas.microsoft.com/office/drawing/2014/main" id="{00000000-0008-0000-0400-00004A890400}"/>
              </a:ext>
            </a:extLst>
          </xdr:cNvPr>
          <xdr:cNvSpPr>
            <a:spLocks noChangeShapeType="1"/>
          </xdr:cNvSpPr>
        </xdr:nvSpPr>
        <xdr:spPr bwMode="auto">
          <a:xfrm>
            <a:off x="193" y="851"/>
            <a:ext cx="9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editAs="oneCell">
    <xdr:from>
      <xdr:col>42</xdr:col>
      <xdr:colOff>57150</xdr:colOff>
      <xdr:row>32</xdr:row>
      <xdr:rowOff>123825</xdr:rowOff>
    </xdr:from>
    <xdr:to>
      <xdr:col>59</xdr:col>
      <xdr:colOff>47625</xdr:colOff>
      <xdr:row>32</xdr:row>
      <xdr:rowOff>171450</xdr:rowOff>
    </xdr:to>
    <xdr:grpSp>
      <xdr:nvGrpSpPr>
        <xdr:cNvPr id="297255" name="Group 282">
          <a:extLst>
            <a:ext uri="{FF2B5EF4-FFF2-40B4-BE49-F238E27FC236}">
              <a16:creationId xmlns:a16="http://schemas.microsoft.com/office/drawing/2014/main" id="{00000000-0008-0000-0400-000027890400}"/>
            </a:ext>
          </a:extLst>
        </xdr:cNvPr>
        <xdr:cNvGrpSpPr>
          <a:grpSpLocks/>
        </xdr:cNvGrpSpPr>
      </xdr:nvGrpSpPr>
      <xdr:grpSpPr bwMode="auto">
        <a:xfrm>
          <a:off x="4641850" y="7400925"/>
          <a:ext cx="1069975" cy="47625"/>
          <a:chOff x="192" y="847"/>
          <a:chExt cx="97" cy="4"/>
        </a:xfrm>
      </xdr:grpSpPr>
      <xdr:sp macro="" textlink="">
        <xdr:nvSpPr>
          <xdr:cNvPr id="297287" name="Line 283">
            <a:extLst>
              <a:ext uri="{FF2B5EF4-FFF2-40B4-BE49-F238E27FC236}">
                <a16:creationId xmlns:a16="http://schemas.microsoft.com/office/drawing/2014/main" id="{00000000-0008-0000-0400-000047890400}"/>
              </a:ext>
            </a:extLst>
          </xdr:cNvPr>
          <xdr:cNvSpPr>
            <a:spLocks noChangeShapeType="1"/>
          </xdr:cNvSpPr>
        </xdr:nvSpPr>
        <xdr:spPr bwMode="auto">
          <a:xfrm>
            <a:off x="192" y="847"/>
            <a:ext cx="9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97288" name="Line 284">
            <a:extLst>
              <a:ext uri="{FF2B5EF4-FFF2-40B4-BE49-F238E27FC236}">
                <a16:creationId xmlns:a16="http://schemas.microsoft.com/office/drawing/2014/main" id="{00000000-0008-0000-0400-000048890400}"/>
              </a:ext>
            </a:extLst>
          </xdr:cNvPr>
          <xdr:cNvSpPr>
            <a:spLocks noChangeShapeType="1"/>
          </xdr:cNvSpPr>
        </xdr:nvSpPr>
        <xdr:spPr bwMode="auto">
          <a:xfrm>
            <a:off x="193" y="851"/>
            <a:ext cx="9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editAs="oneCell">
    <xdr:from>
      <xdr:col>39</xdr:col>
      <xdr:colOff>28575</xdr:colOff>
      <xdr:row>3</xdr:row>
      <xdr:rowOff>133350</xdr:rowOff>
    </xdr:from>
    <xdr:to>
      <xdr:col>79</xdr:col>
      <xdr:colOff>38100</xdr:colOff>
      <xdr:row>3</xdr:row>
      <xdr:rowOff>180975</xdr:rowOff>
    </xdr:to>
    <xdr:grpSp>
      <xdr:nvGrpSpPr>
        <xdr:cNvPr id="297256" name="Group 285">
          <a:extLst>
            <a:ext uri="{FF2B5EF4-FFF2-40B4-BE49-F238E27FC236}">
              <a16:creationId xmlns:a16="http://schemas.microsoft.com/office/drawing/2014/main" id="{00000000-0008-0000-0400-000028890400}"/>
            </a:ext>
          </a:extLst>
        </xdr:cNvPr>
        <xdr:cNvGrpSpPr>
          <a:grpSpLocks/>
        </xdr:cNvGrpSpPr>
      </xdr:nvGrpSpPr>
      <xdr:grpSpPr bwMode="auto">
        <a:xfrm>
          <a:off x="4422775" y="869950"/>
          <a:ext cx="2549525" cy="47625"/>
          <a:chOff x="192" y="847"/>
          <a:chExt cx="97" cy="4"/>
        </a:xfrm>
      </xdr:grpSpPr>
      <xdr:sp macro="" textlink="">
        <xdr:nvSpPr>
          <xdr:cNvPr id="297285" name="Line 286">
            <a:extLst>
              <a:ext uri="{FF2B5EF4-FFF2-40B4-BE49-F238E27FC236}">
                <a16:creationId xmlns:a16="http://schemas.microsoft.com/office/drawing/2014/main" id="{00000000-0008-0000-0400-000045890400}"/>
              </a:ext>
            </a:extLst>
          </xdr:cNvPr>
          <xdr:cNvSpPr>
            <a:spLocks noChangeShapeType="1"/>
          </xdr:cNvSpPr>
        </xdr:nvSpPr>
        <xdr:spPr bwMode="auto">
          <a:xfrm>
            <a:off x="192" y="847"/>
            <a:ext cx="9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97286" name="Line 287">
            <a:extLst>
              <a:ext uri="{FF2B5EF4-FFF2-40B4-BE49-F238E27FC236}">
                <a16:creationId xmlns:a16="http://schemas.microsoft.com/office/drawing/2014/main" id="{00000000-0008-0000-0400-000046890400}"/>
              </a:ext>
            </a:extLst>
          </xdr:cNvPr>
          <xdr:cNvSpPr>
            <a:spLocks noChangeShapeType="1"/>
          </xdr:cNvSpPr>
        </xdr:nvSpPr>
        <xdr:spPr bwMode="auto">
          <a:xfrm>
            <a:off x="193" y="851"/>
            <a:ext cx="9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editAs="oneCell">
    <xdr:from>
      <xdr:col>67</xdr:col>
      <xdr:colOff>19050</xdr:colOff>
      <xdr:row>33</xdr:row>
      <xdr:rowOff>85725</xdr:rowOff>
    </xdr:from>
    <xdr:to>
      <xdr:col>71</xdr:col>
      <xdr:colOff>47625</xdr:colOff>
      <xdr:row>33</xdr:row>
      <xdr:rowOff>114300</xdr:rowOff>
    </xdr:to>
    <xdr:grpSp>
      <xdr:nvGrpSpPr>
        <xdr:cNvPr id="297257" name="Group 288">
          <a:extLst>
            <a:ext uri="{FF2B5EF4-FFF2-40B4-BE49-F238E27FC236}">
              <a16:creationId xmlns:a16="http://schemas.microsoft.com/office/drawing/2014/main" id="{00000000-0008-0000-0400-000029890400}"/>
            </a:ext>
          </a:extLst>
        </xdr:cNvPr>
        <xdr:cNvGrpSpPr>
          <a:grpSpLocks/>
        </xdr:cNvGrpSpPr>
      </xdr:nvGrpSpPr>
      <xdr:grpSpPr bwMode="auto">
        <a:xfrm>
          <a:off x="6191250" y="7566025"/>
          <a:ext cx="282575" cy="28575"/>
          <a:chOff x="192" y="847"/>
          <a:chExt cx="97" cy="4"/>
        </a:xfrm>
      </xdr:grpSpPr>
      <xdr:sp macro="" textlink="">
        <xdr:nvSpPr>
          <xdr:cNvPr id="297283" name="Line 289">
            <a:extLst>
              <a:ext uri="{FF2B5EF4-FFF2-40B4-BE49-F238E27FC236}">
                <a16:creationId xmlns:a16="http://schemas.microsoft.com/office/drawing/2014/main" id="{00000000-0008-0000-0400-000043890400}"/>
              </a:ext>
            </a:extLst>
          </xdr:cNvPr>
          <xdr:cNvSpPr>
            <a:spLocks noChangeShapeType="1"/>
          </xdr:cNvSpPr>
        </xdr:nvSpPr>
        <xdr:spPr bwMode="auto">
          <a:xfrm>
            <a:off x="192" y="847"/>
            <a:ext cx="9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97284" name="Line 290">
            <a:extLst>
              <a:ext uri="{FF2B5EF4-FFF2-40B4-BE49-F238E27FC236}">
                <a16:creationId xmlns:a16="http://schemas.microsoft.com/office/drawing/2014/main" id="{00000000-0008-0000-0400-000044890400}"/>
              </a:ext>
            </a:extLst>
          </xdr:cNvPr>
          <xdr:cNvSpPr>
            <a:spLocks noChangeShapeType="1"/>
          </xdr:cNvSpPr>
        </xdr:nvSpPr>
        <xdr:spPr bwMode="auto">
          <a:xfrm>
            <a:off x="193" y="851"/>
            <a:ext cx="9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xdr:from>
      <xdr:col>81</xdr:col>
      <xdr:colOff>57150</xdr:colOff>
      <xdr:row>3</xdr:row>
      <xdr:rowOff>47625</xdr:rowOff>
    </xdr:from>
    <xdr:to>
      <xdr:col>134</xdr:col>
      <xdr:colOff>9525</xdr:colOff>
      <xdr:row>3</xdr:row>
      <xdr:rowOff>295275</xdr:rowOff>
    </xdr:to>
    <xdr:sp macro="" textlink="" fLocksText="0">
      <xdr:nvSpPr>
        <xdr:cNvPr id="15" name="Oval 318">
          <a:extLst>
            <a:ext uri="{FF2B5EF4-FFF2-40B4-BE49-F238E27FC236}">
              <a16:creationId xmlns:a16="http://schemas.microsoft.com/office/drawing/2014/main" id="{00000000-0008-0000-0400-00000F000000}"/>
            </a:ext>
          </a:extLst>
        </xdr:cNvPr>
        <xdr:cNvSpPr>
          <a:spLocks noChangeArrowheads="1"/>
        </xdr:cNvSpPr>
      </xdr:nvSpPr>
      <xdr:spPr bwMode="auto">
        <a:xfrm>
          <a:off x="7010400" y="47625"/>
          <a:ext cx="3486150" cy="247650"/>
        </a:xfrm>
        <a:prstGeom prst="ellipse">
          <a:avLst/>
        </a:prstGeom>
        <a:noFill/>
        <a:ln w="9525" algn="ctr">
          <a:solidFill>
            <a:srgbClr val="000000"/>
          </a:solidFill>
          <a:round/>
          <a:headEnd/>
          <a:tailEnd/>
        </a:ln>
      </xdr:spPr>
    </xdr:sp>
    <xdr:clientData fLocksWithSheet="0"/>
  </xdr:twoCellAnchor>
  <xdr:twoCellAnchor editAs="oneCell">
    <xdr:from>
      <xdr:col>2</xdr:col>
      <xdr:colOff>847725</xdr:colOff>
      <xdr:row>23</xdr:row>
      <xdr:rowOff>85725</xdr:rowOff>
    </xdr:from>
    <xdr:to>
      <xdr:col>13</xdr:col>
      <xdr:colOff>19050</xdr:colOff>
      <xdr:row>23</xdr:row>
      <xdr:rowOff>123825</xdr:rowOff>
    </xdr:to>
    <xdr:grpSp>
      <xdr:nvGrpSpPr>
        <xdr:cNvPr id="297259" name="Group 396">
          <a:extLst>
            <a:ext uri="{FF2B5EF4-FFF2-40B4-BE49-F238E27FC236}">
              <a16:creationId xmlns:a16="http://schemas.microsoft.com/office/drawing/2014/main" id="{00000000-0008-0000-0400-00002B890400}"/>
            </a:ext>
          </a:extLst>
        </xdr:cNvPr>
        <xdr:cNvGrpSpPr>
          <a:grpSpLocks/>
        </xdr:cNvGrpSpPr>
      </xdr:nvGrpSpPr>
      <xdr:grpSpPr bwMode="auto">
        <a:xfrm>
          <a:off x="1317625" y="5483225"/>
          <a:ext cx="1444625" cy="38100"/>
          <a:chOff x="192" y="847"/>
          <a:chExt cx="97" cy="4"/>
        </a:xfrm>
      </xdr:grpSpPr>
      <xdr:sp macro="" textlink="">
        <xdr:nvSpPr>
          <xdr:cNvPr id="297281" name="Line 397">
            <a:extLst>
              <a:ext uri="{FF2B5EF4-FFF2-40B4-BE49-F238E27FC236}">
                <a16:creationId xmlns:a16="http://schemas.microsoft.com/office/drawing/2014/main" id="{00000000-0008-0000-0400-000041890400}"/>
              </a:ext>
            </a:extLst>
          </xdr:cNvPr>
          <xdr:cNvSpPr>
            <a:spLocks noChangeShapeType="1"/>
          </xdr:cNvSpPr>
        </xdr:nvSpPr>
        <xdr:spPr bwMode="auto">
          <a:xfrm>
            <a:off x="192" y="847"/>
            <a:ext cx="9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97282" name="Line 398">
            <a:extLst>
              <a:ext uri="{FF2B5EF4-FFF2-40B4-BE49-F238E27FC236}">
                <a16:creationId xmlns:a16="http://schemas.microsoft.com/office/drawing/2014/main" id="{00000000-0008-0000-0400-000042890400}"/>
              </a:ext>
            </a:extLst>
          </xdr:cNvPr>
          <xdr:cNvSpPr>
            <a:spLocks noChangeShapeType="1"/>
          </xdr:cNvSpPr>
        </xdr:nvSpPr>
        <xdr:spPr bwMode="auto">
          <a:xfrm>
            <a:off x="193" y="851"/>
            <a:ext cx="9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editAs="oneCell">
    <xdr:from>
      <xdr:col>41</xdr:col>
      <xdr:colOff>47625</xdr:colOff>
      <xdr:row>7</xdr:row>
      <xdr:rowOff>114300</xdr:rowOff>
    </xdr:from>
    <xdr:to>
      <xdr:col>96</xdr:col>
      <xdr:colOff>38100</xdr:colOff>
      <xdr:row>7</xdr:row>
      <xdr:rowOff>152400</xdr:rowOff>
    </xdr:to>
    <xdr:grpSp>
      <xdr:nvGrpSpPr>
        <xdr:cNvPr id="297260" name="Group 399">
          <a:extLst>
            <a:ext uri="{FF2B5EF4-FFF2-40B4-BE49-F238E27FC236}">
              <a16:creationId xmlns:a16="http://schemas.microsoft.com/office/drawing/2014/main" id="{00000000-0008-0000-0400-00002C890400}"/>
            </a:ext>
          </a:extLst>
        </xdr:cNvPr>
        <xdr:cNvGrpSpPr>
          <a:grpSpLocks/>
        </xdr:cNvGrpSpPr>
      </xdr:nvGrpSpPr>
      <xdr:grpSpPr bwMode="auto">
        <a:xfrm>
          <a:off x="4568825" y="2349500"/>
          <a:ext cx="3482975" cy="38100"/>
          <a:chOff x="192" y="847"/>
          <a:chExt cx="97" cy="4"/>
        </a:xfrm>
      </xdr:grpSpPr>
      <xdr:sp macro="" textlink="">
        <xdr:nvSpPr>
          <xdr:cNvPr id="297279" name="Line 400">
            <a:extLst>
              <a:ext uri="{FF2B5EF4-FFF2-40B4-BE49-F238E27FC236}">
                <a16:creationId xmlns:a16="http://schemas.microsoft.com/office/drawing/2014/main" id="{00000000-0008-0000-0400-00003F890400}"/>
              </a:ext>
            </a:extLst>
          </xdr:cNvPr>
          <xdr:cNvSpPr>
            <a:spLocks noChangeShapeType="1"/>
          </xdr:cNvSpPr>
        </xdr:nvSpPr>
        <xdr:spPr bwMode="auto">
          <a:xfrm>
            <a:off x="192" y="847"/>
            <a:ext cx="9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97280" name="Line 401">
            <a:extLst>
              <a:ext uri="{FF2B5EF4-FFF2-40B4-BE49-F238E27FC236}">
                <a16:creationId xmlns:a16="http://schemas.microsoft.com/office/drawing/2014/main" id="{00000000-0008-0000-0400-000040890400}"/>
              </a:ext>
            </a:extLst>
          </xdr:cNvPr>
          <xdr:cNvSpPr>
            <a:spLocks noChangeShapeType="1"/>
          </xdr:cNvSpPr>
        </xdr:nvSpPr>
        <xdr:spPr bwMode="auto">
          <a:xfrm>
            <a:off x="193" y="851"/>
            <a:ext cx="9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editAs="oneCell">
    <xdr:from>
      <xdr:col>1</xdr:col>
      <xdr:colOff>47625</xdr:colOff>
      <xdr:row>13</xdr:row>
      <xdr:rowOff>66675</xdr:rowOff>
    </xdr:from>
    <xdr:to>
      <xdr:col>58</xdr:col>
      <xdr:colOff>38100</xdr:colOff>
      <xdr:row>13</xdr:row>
      <xdr:rowOff>114300</xdr:rowOff>
    </xdr:to>
    <xdr:grpSp>
      <xdr:nvGrpSpPr>
        <xdr:cNvPr id="297261" name="Group 402">
          <a:extLst>
            <a:ext uri="{FF2B5EF4-FFF2-40B4-BE49-F238E27FC236}">
              <a16:creationId xmlns:a16="http://schemas.microsoft.com/office/drawing/2014/main" id="{00000000-0008-0000-0400-00002D890400}"/>
            </a:ext>
          </a:extLst>
        </xdr:cNvPr>
        <xdr:cNvGrpSpPr>
          <a:grpSpLocks/>
        </xdr:cNvGrpSpPr>
      </xdr:nvGrpSpPr>
      <xdr:grpSpPr bwMode="auto">
        <a:xfrm>
          <a:off x="454025" y="3686175"/>
          <a:ext cx="5184775" cy="47625"/>
          <a:chOff x="192" y="847"/>
          <a:chExt cx="97" cy="4"/>
        </a:xfrm>
      </xdr:grpSpPr>
      <xdr:sp macro="" textlink="">
        <xdr:nvSpPr>
          <xdr:cNvPr id="297277" name="Line 403">
            <a:extLst>
              <a:ext uri="{FF2B5EF4-FFF2-40B4-BE49-F238E27FC236}">
                <a16:creationId xmlns:a16="http://schemas.microsoft.com/office/drawing/2014/main" id="{00000000-0008-0000-0400-00003D890400}"/>
              </a:ext>
            </a:extLst>
          </xdr:cNvPr>
          <xdr:cNvSpPr>
            <a:spLocks noChangeShapeType="1"/>
          </xdr:cNvSpPr>
        </xdr:nvSpPr>
        <xdr:spPr bwMode="auto">
          <a:xfrm>
            <a:off x="192" y="847"/>
            <a:ext cx="9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97278" name="Line 404">
            <a:extLst>
              <a:ext uri="{FF2B5EF4-FFF2-40B4-BE49-F238E27FC236}">
                <a16:creationId xmlns:a16="http://schemas.microsoft.com/office/drawing/2014/main" id="{00000000-0008-0000-0400-00003E890400}"/>
              </a:ext>
            </a:extLst>
          </xdr:cNvPr>
          <xdr:cNvSpPr>
            <a:spLocks noChangeShapeType="1"/>
          </xdr:cNvSpPr>
        </xdr:nvSpPr>
        <xdr:spPr bwMode="auto">
          <a:xfrm>
            <a:off x="193" y="851"/>
            <a:ext cx="9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editAs="oneCell">
    <xdr:from>
      <xdr:col>163</xdr:col>
      <xdr:colOff>28575</xdr:colOff>
      <xdr:row>23</xdr:row>
      <xdr:rowOff>19050</xdr:rowOff>
    </xdr:from>
    <xdr:to>
      <xdr:col>164</xdr:col>
      <xdr:colOff>95250</xdr:colOff>
      <xdr:row>23</xdr:row>
      <xdr:rowOff>47625</xdr:rowOff>
    </xdr:to>
    <xdr:grpSp>
      <xdr:nvGrpSpPr>
        <xdr:cNvPr id="297262" name="Group 405">
          <a:extLst>
            <a:ext uri="{FF2B5EF4-FFF2-40B4-BE49-F238E27FC236}">
              <a16:creationId xmlns:a16="http://schemas.microsoft.com/office/drawing/2014/main" id="{00000000-0008-0000-0400-00002E890400}"/>
            </a:ext>
          </a:extLst>
        </xdr:cNvPr>
        <xdr:cNvGrpSpPr>
          <a:grpSpLocks/>
        </xdr:cNvGrpSpPr>
      </xdr:nvGrpSpPr>
      <xdr:grpSpPr bwMode="auto">
        <a:xfrm>
          <a:off x="12411075" y="5416550"/>
          <a:ext cx="1425575" cy="28575"/>
          <a:chOff x="192" y="847"/>
          <a:chExt cx="97" cy="4"/>
        </a:xfrm>
      </xdr:grpSpPr>
      <xdr:sp macro="" textlink="">
        <xdr:nvSpPr>
          <xdr:cNvPr id="297275" name="Line 406">
            <a:extLst>
              <a:ext uri="{FF2B5EF4-FFF2-40B4-BE49-F238E27FC236}">
                <a16:creationId xmlns:a16="http://schemas.microsoft.com/office/drawing/2014/main" id="{00000000-0008-0000-0400-00003B890400}"/>
              </a:ext>
            </a:extLst>
          </xdr:cNvPr>
          <xdr:cNvSpPr>
            <a:spLocks noChangeShapeType="1"/>
          </xdr:cNvSpPr>
        </xdr:nvSpPr>
        <xdr:spPr bwMode="auto">
          <a:xfrm>
            <a:off x="192" y="847"/>
            <a:ext cx="9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97276" name="Line 407">
            <a:extLst>
              <a:ext uri="{FF2B5EF4-FFF2-40B4-BE49-F238E27FC236}">
                <a16:creationId xmlns:a16="http://schemas.microsoft.com/office/drawing/2014/main" id="{00000000-0008-0000-0400-00003C890400}"/>
              </a:ext>
            </a:extLst>
          </xdr:cNvPr>
          <xdr:cNvSpPr>
            <a:spLocks noChangeShapeType="1"/>
          </xdr:cNvSpPr>
        </xdr:nvSpPr>
        <xdr:spPr bwMode="auto">
          <a:xfrm>
            <a:off x="193" y="851"/>
            <a:ext cx="9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editAs="oneCell">
    <xdr:from>
      <xdr:col>163</xdr:col>
      <xdr:colOff>47625</xdr:colOff>
      <xdr:row>28</xdr:row>
      <xdr:rowOff>228600</xdr:rowOff>
    </xdr:from>
    <xdr:to>
      <xdr:col>163</xdr:col>
      <xdr:colOff>1019175</xdr:colOff>
      <xdr:row>28</xdr:row>
      <xdr:rowOff>266700</xdr:rowOff>
    </xdr:to>
    <xdr:grpSp>
      <xdr:nvGrpSpPr>
        <xdr:cNvPr id="297263" name="Group 408">
          <a:extLst>
            <a:ext uri="{FF2B5EF4-FFF2-40B4-BE49-F238E27FC236}">
              <a16:creationId xmlns:a16="http://schemas.microsoft.com/office/drawing/2014/main" id="{00000000-0008-0000-0400-00002F890400}"/>
            </a:ext>
          </a:extLst>
        </xdr:cNvPr>
        <xdr:cNvGrpSpPr>
          <a:grpSpLocks/>
        </xdr:cNvGrpSpPr>
      </xdr:nvGrpSpPr>
      <xdr:grpSpPr bwMode="auto">
        <a:xfrm>
          <a:off x="12430125" y="6540500"/>
          <a:ext cx="971550" cy="38100"/>
          <a:chOff x="192" y="847"/>
          <a:chExt cx="97" cy="4"/>
        </a:xfrm>
      </xdr:grpSpPr>
      <xdr:sp macro="" textlink="">
        <xdr:nvSpPr>
          <xdr:cNvPr id="297273" name="Line 409">
            <a:extLst>
              <a:ext uri="{FF2B5EF4-FFF2-40B4-BE49-F238E27FC236}">
                <a16:creationId xmlns:a16="http://schemas.microsoft.com/office/drawing/2014/main" id="{00000000-0008-0000-0400-000039890400}"/>
              </a:ext>
            </a:extLst>
          </xdr:cNvPr>
          <xdr:cNvSpPr>
            <a:spLocks noChangeShapeType="1"/>
          </xdr:cNvSpPr>
        </xdr:nvSpPr>
        <xdr:spPr bwMode="auto">
          <a:xfrm>
            <a:off x="192" y="847"/>
            <a:ext cx="9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97274" name="Line 410">
            <a:extLst>
              <a:ext uri="{FF2B5EF4-FFF2-40B4-BE49-F238E27FC236}">
                <a16:creationId xmlns:a16="http://schemas.microsoft.com/office/drawing/2014/main" id="{00000000-0008-0000-0400-00003A890400}"/>
              </a:ext>
            </a:extLst>
          </xdr:cNvPr>
          <xdr:cNvSpPr>
            <a:spLocks noChangeShapeType="1"/>
          </xdr:cNvSpPr>
        </xdr:nvSpPr>
        <xdr:spPr bwMode="auto">
          <a:xfrm>
            <a:off x="193" y="851"/>
            <a:ext cx="9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editAs="oneCell">
    <xdr:from>
      <xdr:col>163</xdr:col>
      <xdr:colOff>85725</xdr:colOff>
      <xdr:row>29</xdr:row>
      <xdr:rowOff>19050</xdr:rowOff>
    </xdr:from>
    <xdr:to>
      <xdr:col>163</xdr:col>
      <xdr:colOff>381000</xdr:colOff>
      <xdr:row>29</xdr:row>
      <xdr:rowOff>57150</xdr:rowOff>
    </xdr:to>
    <xdr:grpSp>
      <xdr:nvGrpSpPr>
        <xdr:cNvPr id="297264" name="Group 411">
          <a:extLst>
            <a:ext uri="{FF2B5EF4-FFF2-40B4-BE49-F238E27FC236}">
              <a16:creationId xmlns:a16="http://schemas.microsoft.com/office/drawing/2014/main" id="{00000000-0008-0000-0400-000030890400}"/>
            </a:ext>
          </a:extLst>
        </xdr:cNvPr>
        <xdr:cNvGrpSpPr>
          <a:grpSpLocks/>
        </xdr:cNvGrpSpPr>
      </xdr:nvGrpSpPr>
      <xdr:grpSpPr bwMode="auto">
        <a:xfrm>
          <a:off x="12468225" y="6737350"/>
          <a:ext cx="295275" cy="38100"/>
          <a:chOff x="192" y="847"/>
          <a:chExt cx="97" cy="4"/>
        </a:xfrm>
      </xdr:grpSpPr>
      <xdr:sp macro="" textlink="">
        <xdr:nvSpPr>
          <xdr:cNvPr id="297271" name="Line 412">
            <a:extLst>
              <a:ext uri="{FF2B5EF4-FFF2-40B4-BE49-F238E27FC236}">
                <a16:creationId xmlns:a16="http://schemas.microsoft.com/office/drawing/2014/main" id="{00000000-0008-0000-0400-000037890400}"/>
              </a:ext>
            </a:extLst>
          </xdr:cNvPr>
          <xdr:cNvSpPr>
            <a:spLocks noChangeShapeType="1"/>
          </xdr:cNvSpPr>
        </xdr:nvSpPr>
        <xdr:spPr bwMode="auto">
          <a:xfrm>
            <a:off x="192" y="847"/>
            <a:ext cx="9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97272" name="Line 413">
            <a:extLst>
              <a:ext uri="{FF2B5EF4-FFF2-40B4-BE49-F238E27FC236}">
                <a16:creationId xmlns:a16="http://schemas.microsoft.com/office/drawing/2014/main" id="{00000000-0008-0000-0400-000038890400}"/>
              </a:ext>
            </a:extLst>
          </xdr:cNvPr>
          <xdr:cNvSpPr>
            <a:spLocks noChangeShapeType="1"/>
          </xdr:cNvSpPr>
        </xdr:nvSpPr>
        <xdr:spPr bwMode="auto">
          <a:xfrm>
            <a:off x="193" y="851"/>
            <a:ext cx="9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editAs="oneCell">
    <xdr:from>
      <xdr:col>163</xdr:col>
      <xdr:colOff>47625</xdr:colOff>
      <xdr:row>29</xdr:row>
      <xdr:rowOff>180975</xdr:rowOff>
    </xdr:from>
    <xdr:to>
      <xdr:col>163</xdr:col>
      <xdr:colOff>1019175</xdr:colOff>
      <xdr:row>30</xdr:row>
      <xdr:rowOff>28575</xdr:rowOff>
    </xdr:to>
    <xdr:grpSp>
      <xdr:nvGrpSpPr>
        <xdr:cNvPr id="297265" name="Group 420">
          <a:extLst>
            <a:ext uri="{FF2B5EF4-FFF2-40B4-BE49-F238E27FC236}">
              <a16:creationId xmlns:a16="http://schemas.microsoft.com/office/drawing/2014/main" id="{00000000-0008-0000-0400-000031890400}"/>
            </a:ext>
          </a:extLst>
        </xdr:cNvPr>
        <xdr:cNvGrpSpPr>
          <a:grpSpLocks/>
        </xdr:cNvGrpSpPr>
      </xdr:nvGrpSpPr>
      <xdr:grpSpPr bwMode="auto">
        <a:xfrm>
          <a:off x="12430125" y="6899275"/>
          <a:ext cx="971550" cy="38100"/>
          <a:chOff x="192" y="847"/>
          <a:chExt cx="97" cy="4"/>
        </a:xfrm>
      </xdr:grpSpPr>
      <xdr:sp macro="" textlink="">
        <xdr:nvSpPr>
          <xdr:cNvPr id="297269" name="Line 421">
            <a:extLst>
              <a:ext uri="{FF2B5EF4-FFF2-40B4-BE49-F238E27FC236}">
                <a16:creationId xmlns:a16="http://schemas.microsoft.com/office/drawing/2014/main" id="{00000000-0008-0000-0400-000035890400}"/>
              </a:ext>
            </a:extLst>
          </xdr:cNvPr>
          <xdr:cNvSpPr>
            <a:spLocks noChangeShapeType="1"/>
          </xdr:cNvSpPr>
        </xdr:nvSpPr>
        <xdr:spPr bwMode="auto">
          <a:xfrm>
            <a:off x="192" y="847"/>
            <a:ext cx="9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97270" name="Line 422">
            <a:extLst>
              <a:ext uri="{FF2B5EF4-FFF2-40B4-BE49-F238E27FC236}">
                <a16:creationId xmlns:a16="http://schemas.microsoft.com/office/drawing/2014/main" id="{00000000-0008-0000-0400-000036890400}"/>
              </a:ext>
            </a:extLst>
          </xdr:cNvPr>
          <xdr:cNvSpPr>
            <a:spLocks noChangeShapeType="1"/>
          </xdr:cNvSpPr>
        </xdr:nvSpPr>
        <xdr:spPr bwMode="auto">
          <a:xfrm>
            <a:off x="193" y="851"/>
            <a:ext cx="9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editAs="oneCell">
    <xdr:from>
      <xdr:col>163</xdr:col>
      <xdr:colOff>76200</xdr:colOff>
      <xdr:row>30</xdr:row>
      <xdr:rowOff>171450</xdr:rowOff>
    </xdr:from>
    <xdr:to>
      <xdr:col>163</xdr:col>
      <xdr:colOff>371475</xdr:colOff>
      <xdr:row>30</xdr:row>
      <xdr:rowOff>200025</xdr:rowOff>
    </xdr:to>
    <xdr:grpSp>
      <xdr:nvGrpSpPr>
        <xdr:cNvPr id="297266" name="Group 423">
          <a:extLst>
            <a:ext uri="{FF2B5EF4-FFF2-40B4-BE49-F238E27FC236}">
              <a16:creationId xmlns:a16="http://schemas.microsoft.com/office/drawing/2014/main" id="{00000000-0008-0000-0400-000032890400}"/>
            </a:ext>
          </a:extLst>
        </xdr:cNvPr>
        <xdr:cNvGrpSpPr>
          <a:grpSpLocks/>
        </xdr:cNvGrpSpPr>
      </xdr:nvGrpSpPr>
      <xdr:grpSpPr bwMode="auto">
        <a:xfrm>
          <a:off x="12458700" y="7080250"/>
          <a:ext cx="295275" cy="28575"/>
          <a:chOff x="192" y="847"/>
          <a:chExt cx="97" cy="4"/>
        </a:xfrm>
      </xdr:grpSpPr>
      <xdr:sp macro="" textlink="">
        <xdr:nvSpPr>
          <xdr:cNvPr id="297267" name="Line 424">
            <a:extLst>
              <a:ext uri="{FF2B5EF4-FFF2-40B4-BE49-F238E27FC236}">
                <a16:creationId xmlns:a16="http://schemas.microsoft.com/office/drawing/2014/main" id="{00000000-0008-0000-0400-000033890400}"/>
              </a:ext>
            </a:extLst>
          </xdr:cNvPr>
          <xdr:cNvSpPr>
            <a:spLocks noChangeShapeType="1"/>
          </xdr:cNvSpPr>
        </xdr:nvSpPr>
        <xdr:spPr bwMode="auto">
          <a:xfrm>
            <a:off x="192" y="847"/>
            <a:ext cx="9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97268" name="Line 425">
            <a:extLst>
              <a:ext uri="{FF2B5EF4-FFF2-40B4-BE49-F238E27FC236}">
                <a16:creationId xmlns:a16="http://schemas.microsoft.com/office/drawing/2014/main" id="{00000000-0008-0000-0400-000034890400}"/>
              </a:ext>
            </a:extLst>
          </xdr:cNvPr>
          <xdr:cNvSpPr>
            <a:spLocks noChangeShapeType="1"/>
          </xdr:cNvSpPr>
        </xdr:nvSpPr>
        <xdr:spPr bwMode="auto">
          <a:xfrm>
            <a:off x="193" y="851"/>
            <a:ext cx="9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oneCellAnchor>
    <xdr:from>
      <xdr:col>21</xdr:col>
      <xdr:colOff>0</xdr:colOff>
      <xdr:row>50</xdr:row>
      <xdr:rowOff>0</xdr:rowOff>
    </xdr:from>
    <xdr:ext cx="6048374" cy="1692771"/>
    <xdr:sp macro="" textlink="">
      <xdr:nvSpPr>
        <xdr:cNvPr id="2" name="正方形/長方形 1">
          <a:extLst>
            <a:ext uri="{FF2B5EF4-FFF2-40B4-BE49-F238E27FC236}">
              <a16:creationId xmlns:a16="http://schemas.microsoft.com/office/drawing/2014/main" id="{5F82DDF6-0315-4F50-9BD4-5F40370C3CC2}"/>
            </a:ext>
          </a:extLst>
        </xdr:cNvPr>
        <xdr:cNvSpPr/>
      </xdr:nvSpPr>
      <xdr:spPr>
        <a:xfrm>
          <a:off x="3251200" y="11811000"/>
          <a:ext cx="6048374" cy="1692771"/>
        </a:xfrm>
        <a:prstGeom prst="rect">
          <a:avLst/>
        </a:prstGeom>
        <a:noFill/>
      </xdr:spPr>
      <xdr:txBody>
        <a:bodyPr wrap="square" lIns="91440" tIns="45720" rIns="91440" bIns="45720">
          <a:spAutoFit/>
        </a:bodyPr>
        <a:lstStyle/>
        <a:p>
          <a:pPr algn="ctr"/>
          <a:r>
            <a:rPr lang="ja-JP" altLang="en-US" sz="9600" b="1" cap="none" spc="0">
              <a:ln w="12700">
                <a:solidFill>
                  <a:srgbClr val="FF0000"/>
                </a:solidFill>
                <a:prstDash val="solid"/>
              </a:ln>
              <a:solidFill>
                <a:srgbClr val="FF0000"/>
              </a:solidFill>
              <a:effectLst>
                <a:outerShdw dist="38100" dir="2640000" algn="bl" rotWithShape="0">
                  <a:schemeClr val="tx2">
                    <a:lumMod val="75000"/>
                  </a:schemeClr>
                </a:outerShdw>
              </a:effectLst>
            </a:rPr>
            <a:t>サンプル</a:t>
          </a:r>
          <a:endParaRPr lang="en-US" altLang="ja-JP" sz="9600" b="1" cap="none" spc="0">
            <a:ln w="12700">
              <a:solidFill>
                <a:srgbClr val="FF0000"/>
              </a:solidFill>
              <a:prstDash val="solid"/>
            </a:ln>
            <a:solidFill>
              <a:srgbClr val="FF0000"/>
            </a:solidFill>
            <a:effectLst>
              <a:outerShdw dist="38100" dir="2640000" algn="bl" rotWithShape="0">
                <a:schemeClr val="tx2">
                  <a:lumMod val="75000"/>
                </a:schemeClr>
              </a:outerShdw>
            </a:effectLst>
          </a:endParaRPr>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40</xdr:col>
      <xdr:colOff>0</xdr:colOff>
      <xdr:row>31</xdr:row>
      <xdr:rowOff>0</xdr:rowOff>
    </xdr:from>
    <xdr:ext cx="6048374" cy="1692771"/>
    <xdr:sp macro="" textlink="">
      <xdr:nvSpPr>
        <xdr:cNvPr id="3" name="正方形/長方形 2">
          <a:extLst>
            <a:ext uri="{FF2B5EF4-FFF2-40B4-BE49-F238E27FC236}">
              <a16:creationId xmlns:a16="http://schemas.microsoft.com/office/drawing/2014/main" id="{DBFFDB62-C7BE-4D92-AB3C-D7EBAA7641A8}"/>
            </a:ext>
          </a:extLst>
        </xdr:cNvPr>
        <xdr:cNvSpPr/>
      </xdr:nvSpPr>
      <xdr:spPr>
        <a:xfrm>
          <a:off x="3873500" y="5969000"/>
          <a:ext cx="6048374" cy="1692771"/>
        </a:xfrm>
        <a:prstGeom prst="rect">
          <a:avLst/>
        </a:prstGeom>
        <a:noFill/>
      </xdr:spPr>
      <xdr:txBody>
        <a:bodyPr wrap="square" lIns="91440" tIns="45720" rIns="91440" bIns="45720">
          <a:spAutoFit/>
        </a:bodyPr>
        <a:lstStyle/>
        <a:p>
          <a:pPr algn="ctr"/>
          <a:r>
            <a:rPr lang="ja-JP" altLang="en-US" sz="9600" b="1" cap="none" spc="0">
              <a:ln w="12700">
                <a:solidFill>
                  <a:srgbClr val="FF0000"/>
                </a:solidFill>
                <a:prstDash val="solid"/>
              </a:ln>
              <a:solidFill>
                <a:srgbClr val="FF0000"/>
              </a:solidFill>
              <a:effectLst>
                <a:outerShdw dist="38100" dir="2640000" algn="bl" rotWithShape="0">
                  <a:schemeClr val="tx2">
                    <a:lumMod val="75000"/>
                  </a:schemeClr>
                </a:outerShdw>
              </a:effectLst>
            </a:rPr>
            <a:t>サンプル</a:t>
          </a:r>
          <a:endParaRPr lang="en-US" altLang="ja-JP" sz="9600" b="1" cap="none" spc="0">
            <a:ln w="12700">
              <a:solidFill>
                <a:srgbClr val="FF0000"/>
              </a:solidFill>
              <a:prstDash val="solid"/>
            </a:ln>
            <a:solidFill>
              <a:srgbClr val="FF0000"/>
            </a:solidFill>
            <a:effectLst>
              <a:outerShdw dist="38100" dir="2640000" algn="bl" rotWithShape="0">
                <a:schemeClr val="tx2">
                  <a:lumMod val="75000"/>
                </a:schemeClr>
              </a:outerShdw>
            </a:effectLst>
          </a:endParaRPr>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30</xdr:col>
      <xdr:colOff>0</xdr:colOff>
      <xdr:row>36</xdr:row>
      <xdr:rowOff>0</xdr:rowOff>
    </xdr:from>
    <xdr:ext cx="6048374" cy="1692771"/>
    <xdr:sp macro="" textlink="">
      <xdr:nvSpPr>
        <xdr:cNvPr id="2" name="正方形/長方形 1">
          <a:extLst>
            <a:ext uri="{FF2B5EF4-FFF2-40B4-BE49-F238E27FC236}">
              <a16:creationId xmlns:a16="http://schemas.microsoft.com/office/drawing/2014/main" id="{BD23F1AF-3F07-4465-A6A5-CD5B32DD6DD3}"/>
            </a:ext>
          </a:extLst>
        </xdr:cNvPr>
        <xdr:cNvSpPr/>
      </xdr:nvSpPr>
      <xdr:spPr>
        <a:xfrm>
          <a:off x="3251200" y="7035800"/>
          <a:ext cx="6048374" cy="1692771"/>
        </a:xfrm>
        <a:prstGeom prst="rect">
          <a:avLst/>
        </a:prstGeom>
        <a:noFill/>
      </xdr:spPr>
      <xdr:txBody>
        <a:bodyPr wrap="square" lIns="91440" tIns="45720" rIns="91440" bIns="45720">
          <a:spAutoFit/>
        </a:bodyPr>
        <a:lstStyle/>
        <a:p>
          <a:pPr algn="ctr"/>
          <a:r>
            <a:rPr lang="ja-JP" altLang="en-US" sz="9600" b="1" cap="none" spc="0">
              <a:ln w="12700">
                <a:solidFill>
                  <a:srgbClr val="FF0000"/>
                </a:solidFill>
                <a:prstDash val="solid"/>
              </a:ln>
              <a:solidFill>
                <a:srgbClr val="FF0000"/>
              </a:solidFill>
              <a:effectLst>
                <a:outerShdw dist="38100" dir="2640000" algn="bl" rotWithShape="0">
                  <a:schemeClr val="tx2">
                    <a:lumMod val="75000"/>
                  </a:schemeClr>
                </a:outerShdw>
              </a:effectLst>
            </a:rPr>
            <a:t>サンプル</a:t>
          </a:r>
          <a:endParaRPr lang="en-US" altLang="ja-JP" sz="9600" b="1" cap="none" spc="0">
            <a:ln w="12700">
              <a:solidFill>
                <a:srgbClr val="FF0000"/>
              </a:solidFill>
              <a:prstDash val="solid"/>
            </a:ln>
            <a:solidFill>
              <a:srgbClr val="FF0000"/>
            </a:solidFill>
            <a:effectLst>
              <a:outerShdw dist="38100" dir="2640000" algn="bl" rotWithShape="0">
                <a:schemeClr val="tx2">
                  <a:lumMod val="75000"/>
                </a:schemeClr>
              </a:outerShdw>
            </a:effectLst>
          </a:endParaRPr>
        </a:p>
      </xdr:txBody>
    </xdr:sp>
    <xdr:clientData/>
  </xdr:oneCellAnchor>
</xdr:wsDr>
</file>

<file path=xl/drawings/drawing8.xml><?xml version="1.0" encoding="utf-8"?>
<xdr:wsDr xmlns:xdr="http://schemas.openxmlformats.org/drawingml/2006/spreadsheetDrawing" xmlns:a="http://schemas.openxmlformats.org/drawingml/2006/main">
  <xdr:twoCellAnchor>
    <xdr:from>
      <xdr:col>0</xdr:col>
      <xdr:colOff>190500</xdr:colOff>
      <xdr:row>0</xdr:row>
      <xdr:rowOff>76200</xdr:rowOff>
    </xdr:from>
    <xdr:to>
      <xdr:col>10</xdr:col>
      <xdr:colOff>504825</xdr:colOff>
      <xdr:row>3</xdr:row>
      <xdr:rowOff>85725</xdr:rowOff>
    </xdr:to>
    <xdr:sp macro="" textlink="">
      <xdr:nvSpPr>
        <xdr:cNvPr id="179201" name="Text Box 1">
          <a:extLst>
            <a:ext uri="{FF2B5EF4-FFF2-40B4-BE49-F238E27FC236}">
              <a16:creationId xmlns:a16="http://schemas.microsoft.com/office/drawing/2014/main" id="{00000000-0008-0000-0700-000001BC0200}"/>
            </a:ext>
          </a:extLst>
        </xdr:cNvPr>
        <xdr:cNvSpPr txBox="1">
          <a:spLocks noChangeArrowheads="1"/>
        </xdr:cNvSpPr>
      </xdr:nvSpPr>
      <xdr:spPr bwMode="auto">
        <a:xfrm>
          <a:off x="190500" y="76200"/>
          <a:ext cx="5829300" cy="466725"/>
        </a:xfrm>
        <a:prstGeom prst="rect">
          <a:avLst/>
        </a:prstGeom>
        <a:solidFill>
          <a:srgbClr val="FFFFFF"/>
        </a:solidFill>
        <a:ln w="9525">
          <a:solidFill>
            <a:srgbClr val="FF0000"/>
          </a:solidFill>
          <a:miter lim="800000"/>
          <a:headEnd/>
          <a:tailEnd/>
        </a:ln>
      </xdr:spPr>
      <xdr:txBody>
        <a:bodyPr vertOverflow="clip" wrap="square" lIns="27432" tIns="18288" rIns="0" bIns="18288" anchor="ctr" upright="1"/>
        <a:lstStyle/>
        <a:p>
          <a:pPr algn="l" rtl="0">
            <a:lnSpc>
              <a:spcPts val="1200"/>
            </a:lnSpc>
            <a:defRPr sz="1000"/>
          </a:pPr>
          <a:r>
            <a:rPr lang="ja-JP" altLang="en-US" sz="1100" b="0" i="0" u="none" strike="noStrike" baseline="0">
              <a:solidFill>
                <a:srgbClr val="000000"/>
              </a:solidFill>
              <a:latin typeface="ＭＳ Ｐゴシック"/>
              <a:ea typeface="ＭＳ Ｐゴシック"/>
            </a:rPr>
            <a:t>　　　　　　　　別紙一の書き方はさっぱりわかりません。手引きを見ると頭が痛くなります。</a:t>
          </a:r>
        </a:p>
        <a:p>
          <a:pPr algn="l" rtl="0">
            <a:lnSpc>
              <a:spcPts val="1200"/>
            </a:lnSpc>
            <a:defRPr sz="1000"/>
          </a:pPr>
          <a:r>
            <a:rPr lang="ja-JP" altLang="en-US" sz="1100" b="0" i="0" u="none" strike="noStrike" baseline="0">
              <a:solidFill>
                <a:srgbClr val="000000"/>
              </a:solidFill>
              <a:latin typeface="ＭＳ Ｐゴシック"/>
              <a:ea typeface="ＭＳ Ｐゴシック"/>
            </a:rPr>
            <a:t>　　　　　　　　そんなときは、落ち着いてこのシートに入力、印刷してから書き写しましょう。</a:t>
          </a:r>
        </a:p>
      </xdr:txBody>
    </xdr:sp>
    <xdr:clientData/>
  </xdr:twoCellAnchor>
  <xdr:twoCellAnchor editAs="oneCell">
    <xdr:from>
      <xdr:col>1</xdr:col>
      <xdr:colOff>209550</xdr:colOff>
      <xdr:row>0</xdr:row>
      <xdr:rowOff>142875</xdr:rowOff>
    </xdr:from>
    <xdr:to>
      <xdr:col>2</xdr:col>
      <xdr:colOff>228600</xdr:colOff>
      <xdr:row>3</xdr:row>
      <xdr:rowOff>38100</xdr:rowOff>
    </xdr:to>
    <xdr:pic>
      <xdr:nvPicPr>
        <xdr:cNvPr id="213512" name="Picture 2" descr="IP12_L38">
          <a:extLst>
            <a:ext uri="{FF2B5EF4-FFF2-40B4-BE49-F238E27FC236}">
              <a16:creationId xmlns:a16="http://schemas.microsoft.com/office/drawing/2014/main" id="{00000000-0008-0000-0700-00000842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1063435">
          <a:off x="438150" y="142875"/>
          <a:ext cx="33337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38100</xdr:colOff>
      <xdr:row>0</xdr:row>
      <xdr:rowOff>76200</xdr:rowOff>
    </xdr:from>
    <xdr:to>
      <xdr:col>18</xdr:col>
      <xdr:colOff>323850</xdr:colOff>
      <xdr:row>3</xdr:row>
      <xdr:rowOff>76200</xdr:rowOff>
    </xdr:to>
    <xdr:sp macro="" textlink="">
      <xdr:nvSpPr>
        <xdr:cNvPr id="179203" name="Text Box 3">
          <a:extLst>
            <a:ext uri="{FF2B5EF4-FFF2-40B4-BE49-F238E27FC236}">
              <a16:creationId xmlns:a16="http://schemas.microsoft.com/office/drawing/2014/main" id="{00000000-0008-0000-0700-000003BC0200}"/>
            </a:ext>
          </a:extLst>
        </xdr:cNvPr>
        <xdr:cNvSpPr txBox="1">
          <a:spLocks noChangeArrowheads="1"/>
        </xdr:cNvSpPr>
      </xdr:nvSpPr>
      <xdr:spPr bwMode="auto">
        <a:xfrm>
          <a:off x="6115050" y="76200"/>
          <a:ext cx="2743200" cy="457200"/>
        </a:xfrm>
        <a:prstGeom prst="rect">
          <a:avLst/>
        </a:prstGeom>
        <a:solidFill>
          <a:srgbClr val="FFFFFF"/>
        </a:solidFill>
        <a:ln w="9525">
          <a:solidFill>
            <a:srgbClr val="FF0000"/>
          </a:solidFill>
          <a:miter lim="800000"/>
          <a:headEnd/>
          <a:tailEnd/>
        </a:ln>
      </xdr:spPr>
      <xdr:txBody>
        <a:bodyPr vertOverflow="clip" wrap="square" lIns="27432" tIns="18288" rIns="0" bIns="18288" anchor="ctr" upright="1"/>
        <a:lstStyle/>
        <a:p>
          <a:pPr algn="l" rtl="0">
            <a:lnSpc>
              <a:spcPts val="1200"/>
            </a:lnSpc>
            <a:defRPr sz="1000"/>
          </a:pPr>
          <a:r>
            <a:rPr lang="ja-JP" altLang="en-US" sz="1100" b="0" i="0" u="none" strike="noStrike" baseline="0">
              <a:solidFill>
                <a:srgbClr val="00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12</a:t>
          </a:r>
          <a:r>
            <a:rPr lang="ja-JP" altLang="en-US" sz="1100" b="0" i="0" u="none" strike="noStrike" baseline="0">
              <a:solidFill>
                <a:srgbClr val="000000"/>
              </a:solidFill>
              <a:latin typeface="ＭＳ Ｐゴシック"/>
              <a:ea typeface="ＭＳ Ｐゴシック"/>
            </a:rPr>
            <a:t>ヶ月決算でない等、特殊な場合には</a:t>
          </a:r>
        </a:p>
        <a:p>
          <a:pPr algn="l" rtl="0">
            <a:lnSpc>
              <a:spcPts val="1200"/>
            </a:lnSpc>
            <a:defRPr sz="1000"/>
          </a:pPr>
          <a:r>
            <a:rPr lang="ja-JP" altLang="en-US" sz="1100" b="0" i="0" u="none" strike="noStrike" baseline="0">
              <a:solidFill>
                <a:srgbClr val="000000"/>
              </a:solidFill>
              <a:latin typeface="ＭＳ Ｐゴシック"/>
              <a:ea typeface="ＭＳ Ｐゴシック"/>
            </a:rPr>
            <a:t>　対応しておりませんのでご了解ください。</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114</xdr:col>
      <xdr:colOff>19050</xdr:colOff>
      <xdr:row>88</xdr:row>
      <xdr:rowOff>85725</xdr:rowOff>
    </xdr:from>
    <xdr:to>
      <xdr:col>122</xdr:col>
      <xdr:colOff>28575</xdr:colOff>
      <xdr:row>88</xdr:row>
      <xdr:rowOff>314325</xdr:rowOff>
    </xdr:to>
    <xdr:sp macro="" textlink="" fLocksText="0">
      <xdr:nvSpPr>
        <xdr:cNvPr id="209124" name="Oval 549">
          <a:extLst>
            <a:ext uri="{FF2B5EF4-FFF2-40B4-BE49-F238E27FC236}">
              <a16:creationId xmlns:a16="http://schemas.microsoft.com/office/drawing/2014/main" id="{00000000-0008-0000-0800-0000E4300300}"/>
            </a:ext>
          </a:extLst>
        </xdr:cNvPr>
        <xdr:cNvSpPr>
          <a:spLocks noChangeArrowheads="1"/>
        </xdr:cNvSpPr>
      </xdr:nvSpPr>
      <xdr:spPr bwMode="auto">
        <a:xfrm>
          <a:off x="5753100" y="14430375"/>
          <a:ext cx="390525" cy="228600"/>
        </a:xfrm>
        <a:prstGeom prst="ellipse">
          <a:avLst/>
        </a:prstGeom>
        <a:noFill/>
        <a:ln w="3175" algn="ctr">
          <a:solidFill>
            <a:srgbClr val="000000"/>
          </a:solidFill>
          <a:round/>
          <a:headEnd/>
          <a:tailEnd/>
        </a:ln>
      </xdr:spPr>
    </xdr:sp>
    <xdr:clientData fLocksWithSheet="0"/>
  </xdr:twoCellAnchor>
  <xdr:twoCellAnchor>
    <xdr:from>
      <xdr:col>126</xdr:col>
      <xdr:colOff>28575</xdr:colOff>
      <xdr:row>88</xdr:row>
      <xdr:rowOff>76200</xdr:rowOff>
    </xdr:from>
    <xdr:to>
      <xdr:col>134</xdr:col>
      <xdr:colOff>38100</xdr:colOff>
      <xdr:row>88</xdr:row>
      <xdr:rowOff>304800</xdr:rowOff>
    </xdr:to>
    <xdr:sp macro="" textlink="" fLocksText="0">
      <xdr:nvSpPr>
        <xdr:cNvPr id="209125" name="Oval 550">
          <a:extLst>
            <a:ext uri="{FF2B5EF4-FFF2-40B4-BE49-F238E27FC236}">
              <a16:creationId xmlns:a16="http://schemas.microsoft.com/office/drawing/2014/main" id="{00000000-0008-0000-0800-0000E5300300}"/>
            </a:ext>
          </a:extLst>
        </xdr:cNvPr>
        <xdr:cNvSpPr>
          <a:spLocks noChangeArrowheads="1"/>
        </xdr:cNvSpPr>
      </xdr:nvSpPr>
      <xdr:spPr bwMode="auto">
        <a:xfrm>
          <a:off x="6334125" y="14420850"/>
          <a:ext cx="390525" cy="228600"/>
        </a:xfrm>
        <a:prstGeom prst="ellipse">
          <a:avLst/>
        </a:prstGeom>
        <a:noFill/>
        <a:ln w="3175" algn="ctr">
          <a:solidFill>
            <a:srgbClr val="000000"/>
          </a:solidFill>
          <a:round/>
          <a:headEnd/>
          <a:tailEnd/>
        </a:ln>
      </xdr:spPr>
    </xdr:sp>
    <xdr:clientData fLocksWithSheet="0"/>
  </xdr:twoCellAnchor>
  <xdr:twoCellAnchor editAs="absolute">
    <xdr:from>
      <xdr:col>188</xdr:col>
      <xdr:colOff>85725</xdr:colOff>
      <xdr:row>13</xdr:row>
      <xdr:rowOff>66676</xdr:rowOff>
    </xdr:from>
    <xdr:to>
      <xdr:col>190</xdr:col>
      <xdr:colOff>647700</xdr:colOff>
      <xdr:row>16</xdr:row>
      <xdr:rowOff>123825</xdr:rowOff>
    </xdr:to>
    <xdr:sp macro="" textlink="">
      <xdr:nvSpPr>
        <xdr:cNvPr id="164702" name="Text Box 862">
          <a:hlinkClick xmlns:r="http://schemas.openxmlformats.org/officeDocument/2006/relationships" r:id="rId1"/>
          <a:extLst>
            <a:ext uri="{FF2B5EF4-FFF2-40B4-BE49-F238E27FC236}">
              <a16:creationId xmlns:a16="http://schemas.microsoft.com/office/drawing/2014/main" id="{00000000-0008-0000-0800-00005E830200}"/>
            </a:ext>
          </a:extLst>
        </xdr:cNvPr>
        <xdr:cNvSpPr txBox="1">
          <a:spLocks noChangeArrowheads="1"/>
        </xdr:cNvSpPr>
      </xdr:nvSpPr>
      <xdr:spPr bwMode="auto">
        <a:xfrm>
          <a:off x="9344025" y="3581401"/>
          <a:ext cx="2333625" cy="428624"/>
        </a:xfrm>
        <a:prstGeom prst="rect">
          <a:avLst/>
        </a:prstGeom>
        <a:solidFill>
          <a:srgbClr val="FF0000"/>
        </a:solidFill>
        <a:ln>
          <a:noFill/>
        </a:ln>
        <a:effectLst/>
      </xdr:spPr>
      <xdr:txBody>
        <a:bodyPr vertOverflow="clip" wrap="square" lIns="27432" tIns="18288" rIns="27432" bIns="18288" anchor="ctr" upright="1"/>
        <a:lstStyle/>
        <a:p>
          <a:pPr algn="ctr" rtl="0">
            <a:lnSpc>
              <a:spcPts val="1100"/>
            </a:lnSpc>
            <a:defRPr sz="1000"/>
          </a:pPr>
          <a:r>
            <a:rPr lang="en-US" altLang="ja-JP" sz="1000" b="1" i="0" u="none" strike="noStrike" baseline="0">
              <a:solidFill>
                <a:srgbClr val="FFFFFF"/>
              </a:solidFill>
              <a:latin typeface="ＭＳ Ｐゴシック"/>
              <a:ea typeface="ＭＳ Ｐゴシック"/>
            </a:rPr>
            <a:t>2</a:t>
          </a:r>
          <a:r>
            <a:rPr lang="ja-JP" altLang="en-US" sz="1000" b="1" i="0" u="none" strike="noStrike" baseline="0">
              <a:solidFill>
                <a:srgbClr val="FFFFFF"/>
              </a:solidFill>
              <a:latin typeface="ＭＳ Ｐゴシック"/>
              <a:ea typeface="ＭＳ Ｐゴシック"/>
            </a:rPr>
            <a:t>年平均、</a:t>
          </a:r>
          <a:r>
            <a:rPr lang="en-US" altLang="ja-JP" sz="1000" b="1" i="0" u="none" strike="noStrike" baseline="0">
              <a:solidFill>
                <a:srgbClr val="FFFFFF"/>
              </a:solidFill>
              <a:latin typeface="ＭＳ Ｐゴシック"/>
              <a:ea typeface="ＭＳ Ｐゴシック"/>
            </a:rPr>
            <a:t>3</a:t>
          </a:r>
          <a:r>
            <a:rPr lang="ja-JP" altLang="en-US" sz="1000" b="1" i="0" u="none" strike="noStrike" baseline="0">
              <a:solidFill>
                <a:srgbClr val="FFFFFF"/>
              </a:solidFill>
              <a:latin typeface="ＭＳ Ｐゴシック"/>
              <a:ea typeface="ＭＳ Ｐゴシック"/>
            </a:rPr>
            <a:t>年平均どちらが有利？</a:t>
          </a:r>
          <a:endParaRPr lang="en-US" altLang="ja-JP" sz="1000" b="1" i="0" u="none" strike="noStrike" baseline="0">
            <a:solidFill>
              <a:srgbClr val="FFFFFF"/>
            </a:solidFill>
            <a:latin typeface="ＭＳ Ｐゴシック"/>
            <a:ea typeface="ＭＳ Ｐゴシック"/>
          </a:endParaRPr>
        </a:p>
        <a:p>
          <a:pPr algn="ctr" rtl="0">
            <a:lnSpc>
              <a:spcPts val="1100"/>
            </a:lnSpc>
            <a:defRPr sz="1000"/>
          </a:pPr>
          <a:r>
            <a:rPr lang="ja-JP" altLang="en-US" sz="1000" b="1" i="0" u="none" strike="noStrike" baseline="0">
              <a:solidFill>
                <a:srgbClr val="FFFFFF"/>
              </a:solidFill>
              <a:latin typeface="ＭＳ Ｐゴシック"/>
              <a:ea typeface="ＭＳ Ｐゴシック"/>
            </a:rPr>
            <a:t>転記シートへジャンプ</a:t>
          </a:r>
        </a:p>
      </xdr:txBody>
    </xdr:sp>
    <xdr:clientData fPrintsWithSheet="0"/>
  </xdr:twoCellAnchor>
  <xdr:twoCellAnchor editAs="absolute">
    <xdr:from>
      <xdr:col>31</xdr:col>
      <xdr:colOff>28575</xdr:colOff>
      <xdr:row>91</xdr:row>
      <xdr:rowOff>9525</xdr:rowOff>
    </xdr:from>
    <xdr:to>
      <xdr:col>189</xdr:col>
      <xdr:colOff>657225</xdr:colOff>
      <xdr:row>120</xdr:row>
      <xdr:rowOff>152400</xdr:rowOff>
    </xdr:to>
    <xdr:pic>
      <xdr:nvPicPr>
        <xdr:cNvPr id="282132" name="Picture 864">
          <a:extLst>
            <a:ext uri="{FF2B5EF4-FFF2-40B4-BE49-F238E27FC236}">
              <a16:creationId xmlns:a16="http://schemas.microsoft.com/office/drawing/2014/main" id="{00000000-0008-0000-0800-0000144E04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09750" y="14859000"/>
          <a:ext cx="8210550" cy="511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31</xdr:col>
      <xdr:colOff>38100</xdr:colOff>
      <xdr:row>121</xdr:row>
      <xdr:rowOff>9525</xdr:rowOff>
    </xdr:from>
    <xdr:to>
      <xdr:col>189</xdr:col>
      <xdr:colOff>666750</xdr:colOff>
      <xdr:row>152</xdr:row>
      <xdr:rowOff>0</xdr:rowOff>
    </xdr:to>
    <xdr:pic>
      <xdr:nvPicPr>
        <xdr:cNvPr id="282133" name="Picture 865">
          <a:extLst>
            <a:ext uri="{FF2B5EF4-FFF2-40B4-BE49-F238E27FC236}">
              <a16:creationId xmlns:a16="http://schemas.microsoft.com/office/drawing/2014/main" id="{00000000-0008-0000-0800-0000154E04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19275" y="20002500"/>
          <a:ext cx="8210550" cy="530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74</xdr:col>
      <xdr:colOff>9525</xdr:colOff>
      <xdr:row>89</xdr:row>
      <xdr:rowOff>152400</xdr:rowOff>
    </xdr:from>
    <xdr:to>
      <xdr:col>100</xdr:col>
      <xdr:colOff>9525</xdr:colOff>
      <xdr:row>91</xdr:row>
      <xdr:rowOff>152400</xdr:rowOff>
    </xdr:to>
    <xdr:sp macro="" textlink="">
      <xdr:nvSpPr>
        <xdr:cNvPr id="282134" name="Oval 866">
          <a:extLst>
            <a:ext uri="{FF2B5EF4-FFF2-40B4-BE49-F238E27FC236}">
              <a16:creationId xmlns:a16="http://schemas.microsoft.com/office/drawing/2014/main" id="{00000000-0008-0000-0800-0000164E0400}"/>
            </a:ext>
          </a:extLst>
        </xdr:cNvPr>
        <xdr:cNvSpPr>
          <a:spLocks noChangeArrowheads="1"/>
        </xdr:cNvSpPr>
      </xdr:nvSpPr>
      <xdr:spPr bwMode="auto">
        <a:xfrm>
          <a:off x="3838575" y="14658975"/>
          <a:ext cx="1238250" cy="342900"/>
        </a:xfrm>
        <a:prstGeom prst="ellipse">
          <a:avLst/>
        </a:prstGeom>
        <a:noFill/>
        <a:ln w="63500" cap="rnd" algn="ctr">
          <a:solidFill>
            <a:srgbClr val="FF0000"/>
          </a:solidFill>
          <a:prstDash val="sysDot"/>
          <a:round/>
          <a:headEnd/>
          <a:tailEnd/>
        </a:ln>
        <a:extLst>
          <a:ext uri="{909E8E84-426E-40DD-AFC4-6F175D3DCCD1}">
            <a14:hiddenFill xmlns:a14="http://schemas.microsoft.com/office/drawing/2010/main">
              <a:solidFill>
                <a:srgbClr val="FFFFFF"/>
              </a:solidFill>
            </a14:hiddenFill>
          </a:ext>
        </a:extLst>
      </xdr:spPr>
    </xdr:sp>
    <xdr:clientData fPrintsWithSheet="0"/>
  </xdr:twoCellAnchor>
  <xdr:twoCellAnchor>
    <xdr:from>
      <xdr:col>74</xdr:col>
      <xdr:colOff>9525</xdr:colOff>
      <xdr:row>120</xdr:row>
      <xdr:rowOff>133350</xdr:rowOff>
    </xdr:from>
    <xdr:to>
      <xdr:col>100</xdr:col>
      <xdr:colOff>9525</xdr:colOff>
      <xdr:row>122</xdr:row>
      <xdr:rowOff>133350</xdr:rowOff>
    </xdr:to>
    <xdr:sp macro="" textlink="">
      <xdr:nvSpPr>
        <xdr:cNvPr id="282135" name="Oval 867">
          <a:extLst>
            <a:ext uri="{FF2B5EF4-FFF2-40B4-BE49-F238E27FC236}">
              <a16:creationId xmlns:a16="http://schemas.microsoft.com/office/drawing/2014/main" id="{00000000-0008-0000-0800-0000174E0400}"/>
            </a:ext>
          </a:extLst>
        </xdr:cNvPr>
        <xdr:cNvSpPr>
          <a:spLocks noChangeArrowheads="1"/>
        </xdr:cNvSpPr>
      </xdr:nvSpPr>
      <xdr:spPr bwMode="auto">
        <a:xfrm>
          <a:off x="3838575" y="19954875"/>
          <a:ext cx="1238250" cy="342900"/>
        </a:xfrm>
        <a:prstGeom prst="ellipse">
          <a:avLst/>
        </a:prstGeom>
        <a:noFill/>
        <a:ln w="63500" cap="rnd" algn="ctr">
          <a:solidFill>
            <a:srgbClr val="FF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138</xdr:col>
      <xdr:colOff>0</xdr:colOff>
      <xdr:row>90</xdr:row>
      <xdr:rowOff>95250</xdr:rowOff>
    </xdr:from>
    <xdr:to>
      <xdr:col>189</xdr:col>
      <xdr:colOff>466725</xdr:colOff>
      <xdr:row>92</xdr:row>
      <xdr:rowOff>104775</xdr:rowOff>
    </xdr:to>
    <xdr:sp macro="" textlink="">
      <xdr:nvSpPr>
        <xdr:cNvPr id="2" name="Text Box 868">
          <a:extLst>
            <a:ext uri="{FF2B5EF4-FFF2-40B4-BE49-F238E27FC236}">
              <a16:creationId xmlns:a16="http://schemas.microsoft.com/office/drawing/2014/main" id="{00000000-0008-0000-0800-000002000000}"/>
            </a:ext>
          </a:extLst>
        </xdr:cNvPr>
        <xdr:cNvSpPr txBox="1">
          <a:spLocks noChangeArrowheads="1"/>
        </xdr:cNvSpPr>
      </xdr:nvSpPr>
      <xdr:spPr bwMode="auto">
        <a:xfrm>
          <a:off x="6877050" y="14944725"/>
          <a:ext cx="2952750" cy="352425"/>
        </a:xfrm>
        <a:prstGeom prst="rect">
          <a:avLst/>
        </a:prstGeom>
        <a:solidFill>
          <a:srgbClr val="FF0000"/>
        </a:solidFill>
        <a:ln>
          <a:noFill/>
        </a:ln>
        <a:effectLst/>
      </xdr:spPr>
      <xdr:txBody>
        <a:bodyPr vertOverflow="clip" wrap="square" lIns="36576" tIns="18288" rIns="0" bIns="0" anchor="t" upright="1"/>
        <a:lstStyle/>
        <a:p>
          <a:pPr algn="l" rtl="0">
            <a:lnSpc>
              <a:spcPts val="1300"/>
            </a:lnSpc>
            <a:defRPr sz="1000"/>
          </a:pPr>
          <a:r>
            <a:rPr lang="ja-JP" altLang="en-US" sz="1100" b="1" i="0" u="none" strike="noStrike" baseline="0">
              <a:solidFill>
                <a:srgbClr val="FFFFFF"/>
              </a:solidFill>
              <a:latin typeface="ＭＳ Ｐゴシック"/>
              <a:ea typeface="ＭＳ Ｐゴシック"/>
            </a:rPr>
            <a:t>決算が</a:t>
          </a:r>
          <a:r>
            <a:rPr lang="en-US" altLang="ja-JP" sz="1100" b="1" i="0" u="none" strike="noStrike" baseline="0">
              <a:solidFill>
                <a:srgbClr val="FFFFFF"/>
              </a:solidFill>
              <a:latin typeface="ＭＳ Ｐゴシック"/>
              <a:ea typeface="ＭＳ Ｐゴシック"/>
            </a:rPr>
            <a:t>12</a:t>
          </a:r>
          <a:r>
            <a:rPr lang="ja-JP" altLang="en-US" sz="1100" b="1" i="0" u="none" strike="noStrike" baseline="0">
              <a:solidFill>
                <a:srgbClr val="FFFFFF"/>
              </a:solidFill>
              <a:latin typeface="ＭＳ Ｐゴシック"/>
              <a:ea typeface="ＭＳ Ｐゴシック"/>
            </a:rPr>
            <a:t>ヶ月でない場合は</a:t>
          </a:r>
        </a:p>
        <a:p>
          <a:pPr algn="l" rtl="0">
            <a:lnSpc>
              <a:spcPts val="1200"/>
            </a:lnSpc>
            <a:defRPr sz="1000"/>
          </a:pPr>
          <a:r>
            <a:rPr lang="ja-JP" altLang="en-US" sz="1100" b="1" i="0" u="none" strike="noStrike" baseline="0">
              <a:solidFill>
                <a:srgbClr val="FFFFFF"/>
              </a:solidFill>
              <a:latin typeface="ＭＳ Ｐゴシック"/>
              <a:ea typeface="ＭＳ Ｐゴシック"/>
            </a:rPr>
            <a:t>都道府県の手引きにしたがってください</a:t>
          </a:r>
        </a:p>
      </xdr:txBody>
    </xdr:sp>
    <xdr:clientData fPrintsWithSheet="0"/>
  </xdr:twoCellAnchor>
  <xdr:twoCellAnchor>
    <xdr:from>
      <xdr:col>135</xdr:col>
      <xdr:colOff>19050</xdr:colOff>
      <xdr:row>121</xdr:row>
      <xdr:rowOff>76200</xdr:rowOff>
    </xdr:from>
    <xdr:to>
      <xdr:col>189</xdr:col>
      <xdr:colOff>342900</xdr:colOff>
      <xdr:row>123</xdr:row>
      <xdr:rowOff>85725</xdr:rowOff>
    </xdr:to>
    <xdr:sp macro="" textlink="">
      <xdr:nvSpPr>
        <xdr:cNvPr id="3" name="Text Box 869">
          <a:extLst>
            <a:ext uri="{FF2B5EF4-FFF2-40B4-BE49-F238E27FC236}">
              <a16:creationId xmlns:a16="http://schemas.microsoft.com/office/drawing/2014/main" id="{00000000-0008-0000-0800-000003000000}"/>
            </a:ext>
          </a:extLst>
        </xdr:cNvPr>
        <xdr:cNvSpPr txBox="1">
          <a:spLocks noChangeArrowheads="1"/>
        </xdr:cNvSpPr>
      </xdr:nvSpPr>
      <xdr:spPr bwMode="auto">
        <a:xfrm>
          <a:off x="6753225" y="20240625"/>
          <a:ext cx="2952750" cy="352425"/>
        </a:xfrm>
        <a:prstGeom prst="rect">
          <a:avLst/>
        </a:prstGeom>
        <a:solidFill>
          <a:srgbClr val="FF0000"/>
        </a:solidFill>
        <a:ln>
          <a:noFill/>
        </a:ln>
        <a:effectLst/>
      </xdr:spPr>
      <xdr:txBody>
        <a:bodyPr vertOverflow="clip" wrap="square" lIns="36576" tIns="18288" rIns="0" bIns="0" anchor="t" upright="1"/>
        <a:lstStyle/>
        <a:p>
          <a:pPr algn="l" rtl="0">
            <a:lnSpc>
              <a:spcPts val="1300"/>
            </a:lnSpc>
            <a:defRPr sz="1000"/>
          </a:pPr>
          <a:r>
            <a:rPr lang="ja-JP" altLang="en-US" sz="1100" b="1" i="0" u="none" strike="noStrike" baseline="0">
              <a:solidFill>
                <a:srgbClr val="FFFFFF"/>
              </a:solidFill>
              <a:latin typeface="ＭＳ Ｐゴシック"/>
              <a:ea typeface="ＭＳ Ｐゴシック"/>
            </a:rPr>
            <a:t>決算が</a:t>
          </a:r>
          <a:r>
            <a:rPr lang="en-US" altLang="ja-JP" sz="1100" b="1" i="0" u="none" strike="noStrike" baseline="0">
              <a:solidFill>
                <a:srgbClr val="FFFFFF"/>
              </a:solidFill>
              <a:latin typeface="ＭＳ Ｐゴシック"/>
              <a:ea typeface="ＭＳ Ｐゴシック"/>
            </a:rPr>
            <a:t>12</a:t>
          </a:r>
          <a:r>
            <a:rPr lang="ja-JP" altLang="en-US" sz="1100" b="1" i="0" u="none" strike="noStrike" baseline="0">
              <a:solidFill>
                <a:srgbClr val="FFFFFF"/>
              </a:solidFill>
              <a:latin typeface="ＭＳ Ｐゴシック"/>
              <a:ea typeface="ＭＳ Ｐゴシック"/>
            </a:rPr>
            <a:t>ヶ月でない場合は</a:t>
          </a:r>
        </a:p>
        <a:p>
          <a:pPr algn="l" rtl="0">
            <a:lnSpc>
              <a:spcPts val="1200"/>
            </a:lnSpc>
            <a:defRPr sz="1000"/>
          </a:pPr>
          <a:r>
            <a:rPr lang="ja-JP" altLang="en-US" sz="1100" b="1" i="0" u="none" strike="noStrike" baseline="0">
              <a:solidFill>
                <a:srgbClr val="FFFFFF"/>
              </a:solidFill>
              <a:latin typeface="ＭＳ Ｐゴシック"/>
              <a:ea typeface="ＭＳ Ｐゴシック"/>
            </a:rPr>
            <a:t>都道府県の手引きにしたがってください</a:t>
          </a:r>
        </a:p>
      </xdr:txBody>
    </xdr:sp>
    <xdr:clientData/>
  </xdr:twoCellAnchor>
  <xdr:twoCellAnchor editAs="oneCell">
    <xdr:from>
      <xdr:col>2</xdr:col>
      <xdr:colOff>38100</xdr:colOff>
      <xdr:row>0</xdr:row>
      <xdr:rowOff>76200</xdr:rowOff>
    </xdr:from>
    <xdr:to>
      <xdr:col>180</xdr:col>
      <xdr:colOff>9525</xdr:colOff>
      <xdr:row>0</xdr:row>
      <xdr:rowOff>933450</xdr:rowOff>
    </xdr:to>
    <xdr:pic>
      <xdr:nvPicPr>
        <xdr:cNvPr id="282138" name="Picture 876">
          <a:extLst>
            <a:ext uri="{FF2B5EF4-FFF2-40B4-BE49-F238E27FC236}">
              <a16:creationId xmlns:a16="http://schemas.microsoft.com/office/drawing/2014/main" id="{00000000-0008-0000-0800-00001A4E04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8150" y="76200"/>
          <a:ext cx="844867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oneCellAnchor>
    <xdr:from>
      <xdr:col>25</xdr:col>
      <xdr:colOff>0</xdr:colOff>
      <xdr:row>44</xdr:row>
      <xdr:rowOff>0</xdr:rowOff>
    </xdr:from>
    <xdr:ext cx="6048374" cy="1692771"/>
    <xdr:sp macro="" textlink="">
      <xdr:nvSpPr>
        <xdr:cNvPr id="4" name="正方形/長方形 3">
          <a:extLst>
            <a:ext uri="{FF2B5EF4-FFF2-40B4-BE49-F238E27FC236}">
              <a16:creationId xmlns:a16="http://schemas.microsoft.com/office/drawing/2014/main" id="{344CE979-A25E-4E0E-BA8E-903EE54D3798}"/>
            </a:ext>
          </a:extLst>
        </xdr:cNvPr>
        <xdr:cNvSpPr/>
      </xdr:nvSpPr>
      <xdr:spPr>
        <a:xfrm>
          <a:off x="1495425" y="7905750"/>
          <a:ext cx="6048374" cy="1692771"/>
        </a:xfrm>
        <a:prstGeom prst="rect">
          <a:avLst/>
        </a:prstGeom>
        <a:noFill/>
      </xdr:spPr>
      <xdr:txBody>
        <a:bodyPr wrap="square" lIns="91440" tIns="45720" rIns="91440" bIns="45720">
          <a:spAutoFit/>
        </a:bodyPr>
        <a:lstStyle/>
        <a:p>
          <a:pPr algn="ctr"/>
          <a:r>
            <a:rPr lang="ja-JP" altLang="en-US" sz="9600" b="1" cap="none" spc="0">
              <a:ln w="12700">
                <a:solidFill>
                  <a:srgbClr val="FF0000"/>
                </a:solidFill>
                <a:prstDash val="solid"/>
              </a:ln>
              <a:solidFill>
                <a:srgbClr val="FF0000"/>
              </a:solidFill>
              <a:effectLst>
                <a:outerShdw dist="38100" dir="2640000" algn="bl" rotWithShape="0">
                  <a:schemeClr val="tx2">
                    <a:lumMod val="75000"/>
                  </a:schemeClr>
                </a:outerShdw>
              </a:effectLst>
            </a:rPr>
            <a:t>サンプル</a:t>
          </a:r>
          <a:endParaRPr lang="en-US" altLang="ja-JP" sz="9600" b="1" cap="none" spc="0">
            <a:ln w="12700">
              <a:solidFill>
                <a:srgbClr val="FF0000"/>
              </a:solidFill>
              <a:prstDash val="solid"/>
            </a:ln>
            <a:solidFill>
              <a:srgbClr val="FF0000"/>
            </a:solidFill>
            <a:effectLst>
              <a:outerShdw dist="38100" dir="2640000" algn="bl" rotWithShape="0">
                <a:schemeClr val="tx2">
                  <a:lumMod val="75000"/>
                </a:schemeClr>
              </a:outerShdw>
            </a:effectLst>
          </a:endParaRP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410000"/>
        </a:solidFill>
        <a:ln w="3175" cap="flat" cmpd="sng" algn="ctr">
          <a:solidFill>
            <a:srgbClr val="400000"/>
          </a:solidFill>
          <a:prstDash val="solid"/>
          <a:round/>
          <a:headEnd type="none" w="med" len="med"/>
          <a:tailEnd type="triangl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410000"/>
        </a:solidFill>
        <a:ln w="3175" cap="flat" cmpd="sng" algn="ctr">
          <a:solidFill>
            <a:srgbClr val="400000"/>
          </a:solidFill>
          <a:prstDash val="solid"/>
          <a:round/>
          <a:headEnd type="none" w="med" len="med"/>
          <a:tailEnd type="triangl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10.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1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12.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13.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7.xml"/><Relationship Id="rId1" Type="http://schemas.openxmlformats.org/officeDocument/2006/relationships/printerSettings" Target="../printerSettings/printerSettings17.bin"/><Relationship Id="rId4" Type="http://schemas.openxmlformats.org/officeDocument/2006/relationships/comments" Target="../comments14.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8.xml"/><Relationship Id="rId1" Type="http://schemas.openxmlformats.org/officeDocument/2006/relationships/printerSettings" Target="../printerSettings/printerSettings18.bin"/><Relationship Id="rId4" Type="http://schemas.openxmlformats.org/officeDocument/2006/relationships/comments" Target="../comments15.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9.xml"/><Relationship Id="rId1" Type="http://schemas.openxmlformats.org/officeDocument/2006/relationships/printerSettings" Target="../printerSettings/printerSettings19.bin"/><Relationship Id="rId4" Type="http://schemas.openxmlformats.org/officeDocument/2006/relationships/comments" Target="../comments16.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0.xml"/><Relationship Id="rId1" Type="http://schemas.openxmlformats.org/officeDocument/2006/relationships/printerSettings" Target="../printerSettings/printerSettings20.bin"/><Relationship Id="rId4" Type="http://schemas.openxmlformats.org/officeDocument/2006/relationships/comments" Target="../comments17.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1.xml"/><Relationship Id="rId1" Type="http://schemas.openxmlformats.org/officeDocument/2006/relationships/printerSettings" Target="../printerSettings/printerSettings21.bin"/><Relationship Id="rId4" Type="http://schemas.openxmlformats.org/officeDocument/2006/relationships/comments" Target="../comments18.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omments" Target="../comments3.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44"/>
    <pageSetUpPr fitToPage="1"/>
  </sheetPr>
  <dimension ref="A1:W120"/>
  <sheetViews>
    <sheetView showGridLines="0" showRowColHeaders="0" tabSelected="1" defaultGridColor="0" colorId="12" workbookViewId="0">
      <selection activeCell="E5" sqref="E5:L6"/>
    </sheetView>
  </sheetViews>
  <sheetFormatPr defaultColWidth="17.875" defaultRowHeight="23.25" customHeight="1" x14ac:dyDescent="0.15"/>
  <cols>
    <col min="1" max="1" width="1.25" style="3" customWidth="1"/>
    <col min="2" max="2" width="1" style="3" customWidth="1"/>
    <col min="3" max="3" width="8.75" style="3" customWidth="1"/>
    <col min="4" max="4" width="10.125" style="3" customWidth="1"/>
    <col min="5" max="5" width="4.375" style="3" customWidth="1"/>
    <col min="6" max="6" width="3" style="3" customWidth="1"/>
    <col min="7" max="7" width="3.75" style="3" customWidth="1"/>
    <col min="8" max="8" width="3" style="3" customWidth="1"/>
    <col min="9" max="9" width="8" style="3" customWidth="1"/>
    <col min="10" max="10" width="4.375" style="3" customWidth="1"/>
    <col min="11" max="11" width="7.75" style="3" customWidth="1"/>
    <col min="12" max="12" width="7.125" style="3" customWidth="1"/>
    <col min="13" max="13" width="17" style="3" customWidth="1"/>
    <col min="14" max="14" width="3.25" style="3" customWidth="1"/>
    <col min="15" max="15" width="0.5" style="3" customWidth="1"/>
    <col min="16" max="16" width="3.25" style="3" customWidth="1"/>
    <col min="17" max="17" width="0.5" style="3" customWidth="1"/>
    <col min="18" max="18" width="3.25" style="3" customWidth="1"/>
    <col min="19" max="19" width="24.5" style="3" customWidth="1"/>
    <col min="20" max="20" width="3.5" style="3" customWidth="1"/>
    <col min="21" max="25" width="9.875" style="3" customWidth="1"/>
    <col min="26" max="16384" width="17.875" style="3"/>
  </cols>
  <sheetData>
    <row r="1" spans="1:20" ht="10.5" customHeight="1" x14ac:dyDescent="0.15">
      <c r="C1" s="1129"/>
      <c r="D1" s="1130"/>
      <c r="E1" s="1130"/>
      <c r="F1" s="1130"/>
      <c r="G1" s="1130"/>
      <c r="H1" s="1130"/>
      <c r="I1" s="1130"/>
      <c r="J1" s="1130"/>
      <c r="K1" s="1130"/>
      <c r="L1" s="1130"/>
      <c r="M1" s="1130"/>
      <c r="N1" s="1130"/>
    </row>
    <row r="2" spans="1:20" s="1003" customFormat="1" ht="20.25" customHeight="1" x14ac:dyDescent="0.15">
      <c r="B2" s="1081" t="s">
        <v>1122</v>
      </c>
      <c r="C2" s="1082"/>
      <c r="D2" s="1082"/>
      <c r="E2" s="1082"/>
      <c r="F2" s="1082"/>
      <c r="G2" s="1082"/>
      <c r="H2" s="1082"/>
      <c r="I2" s="1082"/>
      <c r="J2" s="1082"/>
      <c r="K2" s="1082"/>
      <c r="L2" s="1082"/>
      <c r="M2" s="1082"/>
      <c r="N2" s="1082"/>
      <c r="O2" s="1082"/>
      <c r="P2" s="1082"/>
      <c r="Q2" s="1082"/>
      <c r="R2" s="1082"/>
      <c r="S2" s="1083"/>
    </row>
    <row r="3" spans="1:20" s="1004" customFormat="1" ht="20.25" customHeight="1" x14ac:dyDescent="0.15">
      <c r="B3" s="1084" t="s">
        <v>1123</v>
      </c>
      <c r="C3" s="1085"/>
      <c r="D3" s="1085"/>
      <c r="E3" s="1085"/>
      <c r="F3" s="1085"/>
      <c r="G3" s="1085"/>
      <c r="H3" s="1085"/>
      <c r="I3" s="1085"/>
      <c r="J3" s="1085"/>
      <c r="K3" s="1085"/>
      <c r="L3" s="1085"/>
      <c r="M3" s="1085"/>
      <c r="N3" s="1085"/>
      <c r="O3" s="1085"/>
      <c r="P3" s="1085"/>
      <c r="Q3" s="1085"/>
      <c r="R3" s="1085"/>
      <c r="S3" s="1086"/>
    </row>
    <row r="4" spans="1:20" ht="23.25" customHeight="1" x14ac:dyDescent="0.15">
      <c r="B4" s="81"/>
      <c r="C4" s="355" t="s">
        <v>108</v>
      </c>
      <c r="D4" s="83"/>
      <c r="E4" s="83"/>
      <c r="F4" s="83"/>
      <c r="G4" s="83"/>
      <c r="H4" s="83"/>
      <c r="I4" s="83"/>
      <c r="J4" s="83"/>
      <c r="K4" s="83"/>
      <c r="L4" s="83"/>
      <c r="M4" s="83" t="s">
        <v>690</v>
      </c>
      <c r="N4" s="83"/>
      <c r="O4" s="83"/>
      <c r="P4" s="83"/>
      <c r="Q4" s="83"/>
      <c r="R4" s="83"/>
      <c r="S4" s="84"/>
      <c r="T4" s="1128" t="s">
        <v>1121</v>
      </c>
    </row>
    <row r="5" spans="1:20" ht="13.5" customHeight="1" x14ac:dyDescent="0.15">
      <c r="A5" s="4"/>
      <c r="B5" s="87"/>
      <c r="C5" s="352"/>
      <c r="D5" s="371" t="str">
        <f>VLOOKUP(E5,U72:V120,2,0)</f>
        <v>○○局長</v>
      </c>
      <c r="E5" s="1154" t="s">
        <v>110</v>
      </c>
      <c r="F5" s="1155"/>
      <c r="G5" s="1155"/>
      <c r="H5" s="1155"/>
      <c r="I5" s="1155"/>
      <c r="J5" s="1155"/>
      <c r="K5" s="1155"/>
      <c r="L5" s="1156"/>
      <c r="M5" s="1188" t="str">
        <f>IF(E5=U72,"←提出先を選択！！","")</f>
        <v>←提出先を選択！！</v>
      </c>
      <c r="N5" s="1189"/>
      <c r="O5" s="1189"/>
      <c r="P5" s="1189"/>
      <c r="Q5" s="1189"/>
      <c r="R5" s="1189"/>
      <c r="S5" s="1190"/>
    </row>
    <row r="6" spans="1:20" ht="13.5" customHeight="1" x14ac:dyDescent="0.15">
      <c r="A6" s="4"/>
      <c r="B6" s="87"/>
      <c r="C6" s="353"/>
      <c r="D6" s="372" t="str">
        <f>VLOOKUP(E5,U72:W120,3,0)</f>
        <v>○○知事</v>
      </c>
      <c r="E6" s="1157"/>
      <c r="F6" s="1158"/>
      <c r="G6" s="1158"/>
      <c r="H6" s="1158"/>
      <c r="I6" s="1158"/>
      <c r="J6" s="1158"/>
      <c r="K6" s="1158"/>
      <c r="L6" s="1159"/>
      <c r="M6" s="1191"/>
      <c r="N6" s="1189"/>
      <c r="O6" s="1189"/>
      <c r="P6" s="1189"/>
      <c r="Q6" s="1189"/>
      <c r="R6" s="1189"/>
      <c r="S6" s="1190"/>
    </row>
    <row r="7" spans="1:20" ht="18.75" customHeight="1" x14ac:dyDescent="0.15">
      <c r="B7" s="85"/>
      <c r="C7" s="1137" t="s">
        <v>443</v>
      </c>
      <c r="D7" s="354" t="s">
        <v>677</v>
      </c>
      <c r="E7" s="1143"/>
      <c r="F7" s="1144"/>
      <c r="G7" s="1144"/>
      <c r="H7" s="1144"/>
      <c r="I7" s="1144"/>
      <c r="J7" s="1144"/>
      <c r="K7" s="1144"/>
      <c r="L7" s="1144"/>
      <c r="M7" s="46" t="s">
        <v>990</v>
      </c>
      <c r="N7" s="46"/>
      <c r="O7" s="46"/>
      <c r="P7" s="46"/>
      <c r="Q7" s="46"/>
      <c r="R7" s="46"/>
      <c r="S7" s="86"/>
    </row>
    <row r="8" spans="1:20" ht="18.75" customHeight="1" x14ac:dyDescent="0.15">
      <c r="B8" s="85"/>
      <c r="C8" s="1137"/>
      <c r="D8" s="960" t="s">
        <v>991</v>
      </c>
      <c r="E8" s="1143"/>
      <c r="F8" s="1144"/>
      <c r="G8" s="1144"/>
      <c r="H8" s="1144"/>
      <c r="I8" s="1144"/>
      <c r="J8" s="1144"/>
      <c r="K8" s="1144"/>
      <c r="L8" s="1144"/>
      <c r="M8" s="46" t="s">
        <v>989</v>
      </c>
      <c r="N8" s="946"/>
      <c r="O8" s="946"/>
      <c r="P8" s="946"/>
      <c r="Q8" s="946"/>
      <c r="R8" s="946"/>
      <c r="S8" s="947"/>
    </row>
    <row r="9" spans="1:20" ht="18.75" customHeight="1" x14ac:dyDescent="0.15">
      <c r="B9" s="85"/>
      <c r="C9" s="1138"/>
      <c r="D9" s="961" t="s">
        <v>992</v>
      </c>
      <c r="E9" s="1143"/>
      <c r="F9" s="1144"/>
      <c r="G9" s="1144"/>
      <c r="H9" s="1144"/>
      <c r="I9" s="1144"/>
      <c r="J9" s="1144"/>
      <c r="K9" s="1144"/>
      <c r="L9" s="1144"/>
      <c r="M9" s="1192" t="s">
        <v>993</v>
      </c>
      <c r="N9" s="1193"/>
      <c r="O9" s="1193"/>
      <c r="P9" s="1193"/>
      <c r="Q9" s="1193"/>
      <c r="R9" s="1193"/>
      <c r="S9" s="86"/>
    </row>
    <row r="10" spans="1:20" ht="18.75" customHeight="1" x14ac:dyDescent="0.15">
      <c r="B10" s="85"/>
      <c r="C10" s="1138"/>
      <c r="D10" s="80" t="s">
        <v>461</v>
      </c>
      <c r="E10" s="1143"/>
      <c r="F10" s="1144"/>
      <c r="G10" s="1144"/>
      <c r="H10" s="1144"/>
      <c r="I10" s="1144"/>
      <c r="J10" s="1144"/>
      <c r="K10" s="1144"/>
      <c r="L10" s="1144"/>
      <c r="M10" s="46" t="s">
        <v>688</v>
      </c>
      <c r="N10" s="47"/>
      <c r="O10" s="46"/>
      <c r="P10" s="46"/>
      <c r="Q10" s="46"/>
      <c r="R10" s="46"/>
      <c r="S10" s="86"/>
    </row>
    <row r="11" spans="1:20" ht="18.75" customHeight="1" x14ac:dyDescent="0.15">
      <c r="B11" s="85"/>
      <c r="C11" s="1138"/>
      <c r="D11" s="80" t="s">
        <v>462</v>
      </c>
      <c r="E11" s="1143"/>
      <c r="F11" s="1144"/>
      <c r="G11" s="1144"/>
      <c r="H11" s="1144"/>
      <c r="I11" s="1144"/>
      <c r="J11" s="1144"/>
      <c r="K11" s="1144"/>
      <c r="L11" s="1144"/>
      <c r="M11" s="46" t="s">
        <v>689</v>
      </c>
      <c r="N11" s="47"/>
      <c r="O11" s="46"/>
      <c r="P11" s="46"/>
      <c r="Q11" s="46"/>
      <c r="R11" s="46"/>
      <c r="S11" s="86"/>
    </row>
    <row r="12" spans="1:20" ht="18.75" customHeight="1" x14ac:dyDescent="0.15">
      <c r="B12" s="85"/>
      <c r="C12" s="1139" t="s">
        <v>463</v>
      </c>
      <c r="D12" s="1140"/>
      <c r="E12" s="1143" t="s">
        <v>961</v>
      </c>
      <c r="F12" s="1144"/>
      <c r="G12" s="1144"/>
      <c r="H12" s="1144"/>
      <c r="I12" s="1144"/>
      <c r="J12" s="1144"/>
      <c r="K12" s="1144"/>
      <c r="L12" s="1144"/>
      <c r="M12" s="1164" t="s">
        <v>960</v>
      </c>
      <c r="N12" s="1165"/>
      <c r="O12" s="1165"/>
      <c r="P12" s="1165"/>
      <c r="Q12" s="1165"/>
      <c r="R12" s="1165"/>
      <c r="S12" s="1166"/>
    </row>
    <row r="13" spans="1:20" ht="18.75" customHeight="1" x14ac:dyDescent="0.15">
      <c r="B13" s="85"/>
      <c r="C13" s="1141"/>
      <c r="D13" s="1142"/>
      <c r="E13" s="1135" t="s">
        <v>1016</v>
      </c>
      <c r="F13" s="1136"/>
      <c r="G13" s="1136"/>
      <c r="H13" s="1136"/>
      <c r="I13" s="1136"/>
      <c r="J13" s="1136"/>
      <c r="K13" s="1136"/>
      <c r="L13" s="1136"/>
      <c r="M13" s="1164" t="s">
        <v>1016</v>
      </c>
      <c r="N13" s="1165"/>
      <c r="O13" s="1165"/>
      <c r="P13" s="1165"/>
      <c r="Q13" s="1165"/>
      <c r="R13" s="1165"/>
      <c r="S13" s="1166"/>
    </row>
    <row r="14" spans="1:20" ht="19.5" customHeight="1" x14ac:dyDescent="0.15">
      <c r="B14" s="85"/>
      <c r="C14" s="1145" t="s">
        <v>654</v>
      </c>
      <c r="D14" s="1145"/>
      <c r="E14" s="1145"/>
      <c r="F14" s="1145"/>
      <c r="G14" s="51"/>
      <c r="H14" s="51"/>
      <c r="I14" s="51" t="s">
        <v>655</v>
      </c>
      <c r="J14" s="51"/>
      <c r="K14" s="51"/>
      <c r="L14" s="46"/>
      <c r="M14" s="46"/>
      <c r="N14" s="46" t="s">
        <v>700</v>
      </c>
      <c r="O14" s="46"/>
      <c r="P14" s="46"/>
      <c r="Q14" s="46"/>
      <c r="R14" s="46"/>
      <c r="S14" s="86"/>
    </row>
    <row r="15" spans="1:20" ht="19.5" customHeight="1" x14ac:dyDescent="0.15">
      <c r="B15" s="85"/>
      <c r="C15" s="1131" t="s">
        <v>994</v>
      </c>
      <c r="D15" s="1132"/>
      <c r="E15" s="1133"/>
      <c r="F15" s="1133"/>
      <c r="G15" s="1133"/>
      <c r="H15" s="1133"/>
      <c r="I15" s="1133"/>
      <c r="J15" s="1133"/>
      <c r="K15" s="1133"/>
      <c r="L15" s="1134"/>
      <c r="M15" s="1002" t="s">
        <v>995</v>
      </c>
      <c r="N15" s="46"/>
      <c r="O15" s="46"/>
      <c r="P15" s="46"/>
      <c r="Q15" s="46"/>
      <c r="R15" s="46"/>
      <c r="S15" s="86"/>
    </row>
    <row r="16" spans="1:20" ht="19.5" customHeight="1" x14ac:dyDescent="0.15">
      <c r="B16" s="85"/>
      <c r="C16" s="1167" t="s">
        <v>656</v>
      </c>
      <c r="D16" s="1168"/>
      <c r="E16" s="1182"/>
      <c r="F16" s="1182"/>
      <c r="G16" s="1182"/>
      <c r="H16" s="1182"/>
      <c r="I16" s="1182"/>
      <c r="J16" s="1182"/>
      <c r="K16" s="1182"/>
      <c r="L16" s="1183"/>
      <c r="M16" s="46" t="s">
        <v>657</v>
      </c>
      <c r="N16" s="60" t="s">
        <v>556</v>
      </c>
      <c r="O16" s="51"/>
      <c r="P16" s="60" t="s">
        <v>658</v>
      </c>
      <c r="Q16" s="46"/>
      <c r="R16" s="61" t="s">
        <v>659</v>
      </c>
      <c r="S16" s="88"/>
    </row>
    <row r="17" spans="2:19" ht="3.75" customHeight="1" x14ac:dyDescent="0.15">
      <c r="B17" s="85"/>
      <c r="C17" s="62"/>
      <c r="D17" s="63"/>
      <c r="E17" s="979"/>
      <c r="F17" s="979"/>
      <c r="G17" s="979"/>
      <c r="H17" s="979"/>
      <c r="I17" s="979"/>
      <c r="J17" s="979"/>
      <c r="K17" s="979"/>
      <c r="L17" s="980"/>
      <c r="M17" s="46"/>
      <c r="N17" s="48"/>
      <c r="O17" s="51"/>
      <c r="P17" s="48"/>
      <c r="Q17" s="48"/>
      <c r="R17" s="48"/>
      <c r="S17" s="88"/>
    </row>
    <row r="18" spans="2:19" ht="19.5" customHeight="1" x14ac:dyDescent="0.15">
      <c r="B18" s="85"/>
      <c r="C18" s="1169" t="s">
        <v>461</v>
      </c>
      <c r="D18" s="1170"/>
      <c r="E18" s="1162"/>
      <c r="F18" s="1162"/>
      <c r="G18" s="1162"/>
      <c r="H18" s="1162"/>
      <c r="I18" s="1162"/>
      <c r="J18" s="1162"/>
      <c r="K18" s="1162"/>
      <c r="L18" s="1163"/>
      <c r="M18" s="46" t="s">
        <v>660</v>
      </c>
      <c r="N18" s="60" t="s">
        <v>661</v>
      </c>
      <c r="O18" s="51"/>
      <c r="P18" s="60" t="s">
        <v>468</v>
      </c>
      <c r="Q18" s="51"/>
      <c r="R18" s="60" t="s">
        <v>530</v>
      </c>
      <c r="S18" s="88" t="s">
        <v>662</v>
      </c>
    </row>
    <row r="19" spans="2:19" ht="19.5" customHeight="1" x14ac:dyDescent="0.15">
      <c r="B19" s="85"/>
      <c r="C19" s="1167" t="s">
        <v>663</v>
      </c>
      <c r="D19" s="1168"/>
      <c r="E19" s="1160"/>
      <c r="F19" s="1160"/>
      <c r="G19" s="1160"/>
      <c r="H19" s="1160"/>
      <c r="I19" s="1160"/>
      <c r="J19" s="1160"/>
      <c r="K19" s="1160"/>
      <c r="L19" s="1161"/>
      <c r="M19" s="46" t="s">
        <v>664</v>
      </c>
      <c r="N19" s="1152" t="s">
        <v>692</v>
      </c>
      <c r="O19" s="51"/>
      <c r="P19" s="1150" t="s">
        <v>691</v>
      </c>
      <c r="Q19" s="1150"/>
      <c r="R19" s="1150"/>
      <c r="S19" s="1151"/>
    </row>
    <row r="20" spans="2:19" ht="19.5" customHeight="1" x14ac:dyDescent="0.15">
      <c r="B20" s="85"/>
      <c r="C20" s="1169" t="s">
        <v>462</v>
      </c>
      <c r="D20" s="1170"/>
      <c r="E20" s="1162"/>
      <c r="F20" s="1162"/>
      <c r="G20" s="1162"/>
      <c r="H20" s="1162"/>
      <c r="I20" s="1162"/>
      <c r="J20" s="1162"/>
      <c r="K20" s="1162"/>
      <c r="L20" s="1163"/>
      <c r="M20" s="46" t="s">
        <v>665</v>
      </c>
      <c r="N20" s="1153"/>
      <c r="O20" s="46"/>
      <c r="P20" s="1150"/>
      <c r="Q20" s="1150"/>
      <c r="R20" s="1150"/>
      <c r="S20" s="1151"/>
    </row>
    <row r="21" spans="2:19" ht="19.5" customHeight="1" x14ac:dyDescent="0.15">
      <c r="B21" s="85"/>
      <c r="C21" s="1146" t="s">
        <v>74</v>
      </c>
      <c r="D21" s="1147"/>
      <c r="E21" s="1186"/>
      <c r="F21" s="1186"/>
      <c r="G21" s="1186"/>
      <c r="H21" s="1186"/>
      <c r="I21" s="1186"/>
      <c r="J21" s="1186"/>
      <c r="K21" s="1186"/>
      <c r="L21" s="1187"/>
      <c r="M21" s="46" t="s">
        <v>666</v>
      </c>
      <c r="N21" s="356"/>
      <c r="O21" s="356"/>
      <c r="P21" s="356"/>
      <c r="Q21" s="356"/>
      <c r="R21" s="356"/>
      <c r="S21" s="357"/>
    </row>
    <row r="22" spans="2:19" ht="19.5" customHeight="1" x14ac:dyDescent="0.15">
      <c r="B22" s="85"/>
      <c r="C22" s="1167" t="s">
        <v>667</v>
      </c>
      <c r="D22" s="1168"/>
      <c r="E22" s="1160"/>
      <c r="F22" s="1160"/>
      <c r="G22" s="1160"/>
      <c r="H22" s="1160"/>
      <c r="I22" s="1160"/>
      <c r="J22" s="1160"/>
      <c r="K22" s="1160"/>
      <c r="L22" s="1161"/>
      <c r="M22" s="46" t="s">
        <v>668</v>
      </c>
      <c r="N22" s="356"/>
      <c r="O22" s="356"/>
      <c r="P22" s="356"/>
      <c r="Q22" s="356"/>
      <c r="R22" s="356"/>
      <c r="S22" s="357"/>
    </row>
    <row r="23" spans="2:19" ht="19.5" customHeight="1" x14ac:dyDescent="0.15">
      <c r="B23" s="85"/>
      <c r="C23" s="1169" t="s">
        <v>460</v>
      </c>
      <c r="D23" s="1170"/>
      <c r="E23" s="1162"/>
      <c r="F23" s="1162"/>
      <c r="G23" s="1162"/>
      <c r="H23" s="1162"/>
      <c r="I23" s="1162"/>
      <c r="J23" s="1162"/>
      <c r="K23" s="1162"/>
      <c r="L23" s="1163"/>
      <c r="M23" s="46" t="s">
        <v>702</v>
      </c>
      <c r="N23" s="46"/>
      <c r="O23" s="46"/>
      <c r="P23" s="46"/>
      <c r="Q23" s="46"/>
      <c r="R23" s="46"/>
      <c r="S23" s="86"/>
    </row>
    <row r="24" spans="2:19" ht="19.5" customHeight="1" x14ac:dyDescent="0.15">
      <c r="B24" s="85"/>
      <c r="C24" s="1146" t="s">
        <v>669</v>
      </c>
      <c r="D24" s="1147"/>
      <c r="E24" s="1148"/>
      <c r="F24" s="1148"/>
      <c r="G24" s="1148"/>
      <c r="H24" s="1148"/>
      <c r="I24" s="1148"/>
      <c r="J24" s="1148"/>
      <c r="K24" s="1148"/>
      <c r="L24" s="1149"/>
      <c r="M24" s="46" t="s">
        <v>1019</v>
      </c>
      <c r="N24" s="46"/>
      <c r="O24" s="46"/>
      <c r="P24" s="46"/>
      <c r="Q24" s="46"/>
      <c r="R24" s="46"/>
      <c r="S24" s="86"/>
    </row>
    <row r="25" spans="2:19" ht="21.75" customHeight="1" x14ac:dyDescent="0.15">
      <c r="B25" s="85"/>
      <c r="C25" s="64" t="s">
        <v>670</v>
      </c>
      <c r="D25" s="65" t="s">
        <v>671</v>
      </c>
      <c r="E25" s="74"/>
      <c r="F25" s="75" t="s">
        <v>447</v>
      </c>
      <c r="G25" s="74"/>
      <c r="H25" s="76" t="s">
        <v>403</v>
      </c>
      <c r="I25" s="74"/>
      <c r="J25" s="76" t="s">
        <v>402</v>
      </c>
      <c r="K25" s="74"/>
      <c r="L25" s="66" t="s">
        <v>672</v>
      </c>
      <c r="M25" s="46" t="s">
        <v>673</v>
      </c>
      <c r="N25" s="46"/>
      <c r="O25" s="46"/>
      <c r="P25" s="46"/>
      <c r="Q25" s="46"/>
      <c r="R25" s="46"/>
      <c r="S25" s="86"/>
    </row>
    <row r="26" spans="2:19" ht="21.75" customHeight="1" x14ac:dyDescent="0.15">
      <c r="B26" s="85"/>
      <c r="C26" s="67" t="s">
        <v>674</v>
      </c>
      <c r="D26" s="65" t="s">
        <v>671</v>
      </c>
      <c r="E26" s="77"/>
      <c r="F26" s="78" t="s">
        <v>447</v>
      </c>
      <c r="G26" s="77"/>
      <c r="H26" s="79" t="s">
        <v>403</v>
      </c>
      <c r="I26" s="77"/>
      <c r="J26" s="79" t="s">
        <v>402</v>
      </c>
      <c r="K26" s="77"/>
      <c r="L26" s="68" t="s">
        <v>672</v>
      </c>
      <c r="M26" s="46" t="s">
        <v>673</v>
      </c>
      <c r="N26" s="46"/>
      <c r="O26" s="46"/>
      <c r="P26" s="46"/>
      <c r="Q26" s="46"/>
      <c r="R26" s="46"/>
      <c r="S26" s="86"/>
    </row>
    <row r="27" spans="2:19" s="69" customFormat="1" ht="16.5" customHeight="1" x14ac:dyDescent="0.15">
      <c r="B27" s="89"/>
      <c r="C27" s="70"/>
      <c r="D27" s="71"/>
      <c r="E27" s="91" t="s">
        <v>675</v>
      </c>
      <c r="F27" s="92"/>
      <c r="G27" s="91" t="s">
        <v>675</v>
      </c>
      <c r="H27" s="93"/>
      <c r="I27" s="91" t="s">
        <v>676</v>
      </c>
      <c r="J27" s="93"/>
      <c r="K27" s="91" t="s">
        <v>676</v>
      </c>
      <c r="L27" s="72"/>
      <c r="M27" s="73"/>
      <c r="N27" s="73"/>
      <c r="O27" s="73"/>
      <c r="P27" s="73"/>
      <c r="Q27" s="73"/>
      <c r="R27" s="73"/>
      <c r="S27" s="90"/>
    </row>
    <row r="28" spans="2:19" s="69" customFormat="1" ht="23.25" customHeight="1" x14ac:dyDescent="0.15">
      <c r="B28" s="89"/>
      <c r="C28" s="51" t="s">
        <v>701</v>
      </c>
      <c r="D28" s="98"/>
      <c r="E28" s="73"/>
      <c r="F28" s="73"/>
      <c r="G28" s="73"/>
      <c r="H28" s="73"/>
      <c r="I28" s="73"/>
      <c r="J28" s="73"/>
      <c r="K28" s="73"/>
      <c r="L28" s="73"/>
      <c r="M28" s="73"/>
      <c r="N28" s="48"/>
      <c r="O28" s="48"/>
      <c r="P28" s="48"/>
      <c r="Q28" s="48"/>
      <c r="R28" s="48"/>
      <c r="S28" s="90"/>
    </row>
    <row r="29" spans="2:19" ht="21" customHeight="1" x14ac:dyDescent="0.15">
      <c r="B29" s="81"/>
      <c r="C29" s="82" t="s">
        <v>704</v>
      </c>
      <c r="D29" s="83"/>
      <c r="E29" s="83"/>
      <c r="F29" s="83"/>
      <c r="G29" s="83"/>
      <c r="H29" s="83"/>
      <c r="I29" s="83"/>
      <c r="J29" s="83"/>
      <c r="K29" s="83"/>
      <c r="L29" s="83"/>
      <c r="M29" s="83"/>
      <c r="N29" s="83"/>
      <c r="O29" s="83"/>
      <c r="P29" s="83"/>
      <c r="Q29" s="83"/>
      <c r="R29" s="83"/>
      <c r="S29" s="84"/>
    </row>
    <row r="30" spans="2:19" ht="21" customHeight="1" x14ac:dyDescent="0.15">
      <c r="B30" s="85"/>
      <c r="C30" s="1175" t="s">
        <v>703</v>
      </c>
      <c r="D30" s="1176"/>
      <c r="E30" s="1179"/>
      <c r="F30" s="1180"/>
      <c r="G30" s="1180"/>
      <c r="H30" s="1180"/>
      <c r="I30" s="1180"/>
      <c r="J30" s="1180"/>
      <c r="K30" s="1180"/>
      <c r="L30" s="1181"/>
      <c r="M30" s="46"/>
      <c r="N30" s="46"/>
      <c r="O30" s="46"/>
      <c r="P30" s="46"/>
      <c r="Q30" s="46"/>
      <c r="R30" s="46"/>
      <c r="S30" s="86"/>
    </row>
    <row r="31" spans="2:19" ht="21" customHeight="1" x14ac:dyDescent="0.15">
      <c r="B31" s="85"/>
      <c r="C31" s="1177" t="s">
        <v>747</v>
      </c>
      <c r="D31" s="1178"/>
      <c r="E31" s="1144"/>
      <c r="F31" s="1144"/>
      <c r="G31" s="1144"/>
      <c r="H31" s="1144"/>
      <c r="I31" s="1144"/>
      <c r="J31" s="1144"/>
      <c r="K31" s="1144"/>
      <c r="L31" s="1144"/>
      <c r="M31" s="46" t="s">
        <v>705</v>
      </c>
      <c r="N31" s="46"/>
      <c r="O31" s="46"/>
      <c r="P31" s="46"/>
      <c r="Q31" s="46"/>
      <c r="R31" s="46"/>
      <c r="S31" s="86"/>
    </row>
    <row r="32" spans="2:19" ht="21" customHeight="1" x14ac:dyDescent="0.15">
      <c r="B32" s="85"/>
      <c r="C32" s="1171" t="s">
        <v>748</v>
      </c>
      <c r="D32" s="1172"/>
      <c r="E32" s="1182"/>
      <c r="F32" s="1182"/>
      <c r="G32" s="1182"/>
      <c r="H32" s="1182"/>
      <c r="I32" s="1182"/>
      <c r="J32" s="1182"/>
      <c r="K32" s="1182"/>
      <c r="L32" s="1183"/>
      <c r="M32" s="46"/>
      <c r="N32" s="46"/>
      <c r="O32" s="46"/>
      <c r="P32" s="46"/>
      <c r="Q32" s="46"/>
      <c r="R32" s="46"/>
      <c r="S32" s="86"/>
    </row>
    <row r="33" spans="2:19" ht="21" customHeight="1" x14ac:dyDescent="0.15">
      <c r="B33" s="85"/>
      <c r="C33" s="1173"/>
      <c r="D33" s="1174"/>
      <c r="E33" s="1184"/>
      <c r="F33" s="1184"/>
      <c r="G33" s="1184"/>
      <c r="H33" s="1184"/>
      <c r="I33" s="1184"/>
      <c r="J33" s="1184"/>
      <c r="K33" s="1184"/>
      <c r="L33" s="1185"/>
      <c r="M33" s="46"/>
      <c r="N33" s="46"/>
      <c r="O33" s="46"/>
      <c r="P33" s="46"/>
      <c r="Q33" s="46"/>
      <c r="R33" s="46"/>
      <c r="S33" s="86"/>
    </row>
    <row r="34" spans="2:19" ht="10.5" customHeight="1" x14ac:dyDescent="0.15">
      <c r="B34" s="99"/>
      <c r="C34" s="100"/>
      <c r="D34" s="100"/>
      <c r="E34" s="100"/>
      <c r="F34" s="100"/>
      <c r="G34" s="100"/>
      <c r="H34" s="100"/>
      <c r="I34" s="100"/>
      <c r="J34" s="100"/>
      <c r="K34" s="100"/>
      <c r="L34" s="100"/>
      <c r="M34" s="100"/>
      <c r="N34" s="100"/>
      <c r="O34" s="100"/>
      <c r="P34" s="100"/>
      <c r="Q34" s="100"/>
      <c r="R34" s="100"/>
      <c r="S34" s="101"/>
    </row>
    <row r="35" spans="2:19" ht="10.5" customHeight="1" x14ac:dyDescent="0.15"/>
    <row r="36" spans="2:19" ht="10.5" customHeight="1" x14ac:dyDescent="0.15"/>
    <row r="37" spans="2:19" ht="10.5" customHeight="1" x14ac:dyDescent="0.15"/>
    <row r="38" spans="2:19" ht="10.5" customHeight="1" x14ac:dyDescent="0.15"/>
    <row r="39" spans="2:19" ht="10.5" customHeight="1" x14ac:dyDescent="0.15"/>
    <row r="40" spans="2:19" ht="10.5" customHeight="1" x14ac:dyDescent="0.15"/>
    <row r="41" spans="2:19" ht="10.5" customHeight="1" x14ac:dyDescent="0.15"/>
    <row r="42" spans="2:19" ht="10.5" customHeight="1" x14ac:dyDescent="0.15"/>
    <row r="43" spans="2:19" ht="10.5" customHeight="1" x14ac:dyDescent="0.15"/>
    <row r="44" spans="2:19" ht="10.5" customHeight="1" x14ac:dyDescent="0.15"/>
    <row r="45" spans="2:19" ht="10.5" customHeight="1" x14ac:dyDescent="0.15"/>
    <row r="46" spans="2:19" ht="10.5" customHeight="1" x14ac:dyDescent="0.15"/>
    <row r="47" spans="2:19" ht="10.5" customHeight="1" x14ac:dyDescent="0.15"/>
    <row r="48" spans="2:19" ht="10.5" customHeight="1" x14ac:dyDescent="0.15"/>
    <row r="49" ht="10.5" customHeight="1" x14ac:dyDescent="0.15"/>
    <row r="50" ht="10.5" customHeight="1" x14ac:dyDescent="0.15"/>
    <row r="51" ht="10.5" customHeight="1" x14ac:dyDescent="0.15"/>
    <row r="52" ht="10.5" customHeight="1" x14ac:dyDescent="0.15"/>
    <row r="53" ht="10.5" customHeight="1" x14ac:dyDescent="0.15"/>
    <row r="54" ht="10.5" customHeight="1" x14ac:dyDescent="0.15"/>
    <row r="55" ht="10.5" customHeight="1" x14ac:dyDescent="0.15"/>
    <row r="56" ht="10.5" customHeight="1" x14ac:dyDescent="0.15"/>
    <row r="57" ht="10.5" customHeight="1" x14ac:dyDescent="0.15"/>
    <row r="58" ht="10.5" customHeight="1" x14ac:dyDescent="0.15"/>
    <row r="59" ht="10.5" customHeight="1" x14ac:dyDescent="0.15"/>
    <row r="60" ht="10.5" customHeight="1" x14ac:dyDescent="0.15"/>
    <row r="61" ht="10.5" customHeight="1" x14ac:dyDescent="0.15"/>
    <row r="62" ht="10.5" customHeight="1" x14ac:dyDescent="0.15"/>
    <row r="63" ht="10.5" customHeight="1" x14ac:dyDescent="0.15"/>
    <row r="64" ht="10.5" customHeight="1" x14ac:dyDescent="0.15"/>
    <row r="65" spans="20:23" ht="10.5" customHeight="1" x14ac:dyDescent="0.15"/>
    <row r="66" spans="20:23" ht="10.5" customHeight="1" x14ac:dyDescent="0.15"/>
    <row r="67" spans="20:23" ht="10.5" customHeight="1" x14ac:dyDescent="0.15"/>
    <row r="68" spans="20:23" ht="10.5" customHeight="1" x14ac:dyDescent="0.15"/>
    <row r="69" spans="20:23" ht="10.5" customHeight="1" x14ac:dyDescent="0.15"/>
    <row r="70" spans="20:23" ht="10.5" customHeight="1" x14ac:dyDescent="0.15"/>
    <row r="71" spans="20:23" ht="10.5" customHeight="1" x14ac:dyDescent="0.15"/>
    <row r="72" spans="20:23" ht="23.25" customHeight="1" x14ac:dyDescent="0.15">
      <c r="T72" s="359"/>
      <c r="U72" s="359" t="s">
        <v>110</v>
      </c>
      <c r="V72" s="359" t="s">
        <v>111</v>
      </c>
      <c r="W72" s="359" t="s">
        <v>112</v>
      </c>
    </row>
    <row r="73" spans="20:23" ht="23.25" customHeight="1" x14ac:dyDescent="0.15">
      <c r="T73" s="359" t="s">
        <v>113</v>
      </c>
      <c r="U73" s="360" t="s">
        <v>115</v>
      </c>
      <c r="V73" s="361" t="s">
        <v>693</v>
      </c>
      <c r="W73" s="361" t="s">
        <v>114</v>
      </c>
    </row>
    <row r="74" spans="20:23" ht="23.25" customHeight="1" x14ac:dyDescent="0.15">
      <c r="T74" s="359" t="s">
        <v>563</v>
      </c>
      <c r="U74" s="360" t="s">
        <v>116</v>
      </c>
      <c r="V74" s="362" t="s">
        <v>694</v>
      </c>
      <c r="W74" s="362" t="s">
        <v>564</v>
      </c>
    </row>
    <row r="75" spans="20:23" ht="23.25" customHeight="1" x14ac:dyDescent="0.15">
      <c r="T75" s="359" t="s">
        <v>565</v>
      </c>
      <c r="U75" s="360" t="s">
        <v>117</v>
      </c>
      <c r="V75" s="362" t="s">
        <v>694</v>
      </c>
      <c r="W75" s="362" t="s">
        <v>566</v>
      </c>
    </row>
    <row r="76" spans="20:23" ht="23.25" customHeight="1" x14ac:dyDescent="0.15">
      <c r="T76" s="359" t="s">
        <v>567</v>
      </c>
      <c r="U76" s="360" t="s">
        <v>118</v>
      </c>
      <c r="V76" s="362" t="s">
        <v>694</v>
      </c>
      <c r="W76" s="362" t="s">
        <v>568</v>
      </c>
    </row>
    <row r="77" spans="20:23" ht="23.25" customHeight="1" x14ac:dyDescent="0.15">
      <c r="T77" s="359" t="s">
        <v>569</v>
      </c>
      <c r="U77" s="360" t="s">
        <v>119</v>
      </c>
      <c r="V77" s="362" t="s">
        <v>694</v>
      </c>
      <c r="W77" s="362" t="s">
        <v>570</v>
      </c>
    </row>
    <row r="78" spans="20:23" ht="23.25" customHeight="1" x14ac:dyDescent="0.15">
      <c r="T78" s="359" t="s">
        <v>571</v>
      </c>
      <c r="U78" s="360" t="s">
        <v>120</v>
      </c>
      <c r="V78" s="362" t="s">
        <v>694</v>
      </c>
      <c r="W78" s="362" t="s">
        <v>572</v>
      </c>
    </row>
    <row r="79" spans="20:23" ht="23.25" customHeight="1" x14ac:dyDescent="0.15">
      <c r="T79" s="359" t="s">
        <v>573</v>
      </c>
      <c r="U79" s="360" t="s">
        <v>121</v>
      </c>
      <c r="V79" s="362" t="s">
        <v>694</v>
      </c>
      <c r="W79" s="362" t="s">
        <v>574</v>
      </c>
    </row>
    <row r="80" spans="20:23" ht="23.25" customHeight="1" x14ac:dyDescent="0.15">
      <c r="T80" s="359" t="s">
        <v>575</v>
      </c>
      <c r="U80" s="360" t="s">
        <v>122</v>
      </c>
      <c r="V80" s="363" t="s">
        <v>547</v>
      </c>
      <c r="W80" s="363" t="s">
        <v>576</v>
      </c>
    </row>
    <row r="81" spans="20:23" ht="23.25" customHeight="1" x14ac:dyDescent="0.15">
      <c r="T81" s="359" t="s">
        <v>577</v>
      </c>
      <c r="U81" s="360" t="s">
        <v>123</v>
      </c>
      <c r="V81" s="363" t="s">
        <v>547</v>
      </c>
      <c r="W81" s="363" t="s">
        <v>578</v>
      </c>
    </row>
    <row r="82" spans="20:23" ht="23.25" customHeight="1" x14ac:dyDescent="0.15">
      <c r="T82" s="359" t="s">
        <v>579</v>
      </c>
      <c r="U82" s="360" t="s">
        <v>124</v>
      </c>
      <c r="V82" s="363" t="s">
        <v>547</v>
      </c>
      <c r="W82" s="363" t="s">
        <v>580</v>
      </c>
    </row>
    <row r="83" spans="20:23" ht="23.25" customHeight="1" x14ac:dyDescent="0.15">
      <c r="T83" s="359" t="s">
        <v>581</v>
      </c>
      <c r="U83" s="360" t="s">
        <v>125</v>
      </c>
      <c r="V83" s="363" t="s">
        <v>547</v>
      </c>
      <c r="W83" s="363" t="s">
        <v>582</v>
      </c>
    </row>
    <row r="84" spans="20:23" ht="23.25" customHeight="1" x14ac:dyDescent="0.15">
      <c r="T84" s="359" t="s">
        <v>583</v>
      </c>
      <c r="U84" s="360" t="s">
        <v>126</v>
      </c>
      <c r="V84" s="363" t="s">
        <v>547</v>
      </c>
      <c r="W84" s="363" t="s">
        <v>584</v>
      </c>
    </row>
    <row r="85" spans="20:23" ht="23.25" customHeight="1" x14ac:dyDescent="0.15">
      <c r="T85" s="359" t="s">
        <v>585</v>
      </c>
      <c r="U85" s="360" t="s">
        <v>127</v>
      </c>
      <c r="V85" s="363" t="s">
        <v>547</v>
      </c>
      <c r="W85" s="363" t="s">
        <v>107</v>
      </c>
    </row>
    <row r="86" spans="20:23" ht="23.25" customHeight="1" x14ac:dyDescent="0.15">
      <c r="T86" s="359" t="s">
        <v>586</v>
      </c>
      <c r="U86" s="360" t="s">
        <v>128</v>
      </c>
      <c r="V86" s="363" t="s">
        <v>547</v>
      </c>
      <c r="W86" s="363" t="s">
        <v>587</v>
      </c>
    </row>
    <row r="87" spans="20:23" ht="23.25" customHeight="1" x14ac:dyDescent="0.15">
      <c r="T87" s="359" t="s">
        <v>588</v>
      </c>
      <c r="U87" s="360" t="s">
        <v>129</v>
      </c>
      <c r="V87" s="364" t="s">
        <v>695</v>
      </c>
      <c r="W87" s="364" t="s">
        <v>589</v>
      </c>
    </row>
    <row r="88" spans="20:23" ht="23.25" customHeight="1" x14ac:dyDescent="0.15">
      <c r="T88" s="359" t="s">
        <v>590</v>
      </c>
      <c r="U88" s="360" t="s">
        <v>130</v>
      </c>
      <c r="V88" s="364" t="s">
        <v>695</v>
      </c>
      <c r="W88" s="364" t="s">
        <v>591</v>
      </c>
    </row>
    <row r="89" spans="20:23" ht="23.25" customHeight="1" x14ac:dyDescent="0.15">
      <c r="T89" s="359" t="s">
        <v>592</v>
      </c>
      <c r="U89" s="360" t="s">
        <v>131</v>
      </c>
      <c r="V89" s="364" t="s">
        <v>695</v>
      </c>
      <c r="W89" s="364" t="s">
        <v>593</v>
      </c>
    </row>
    <row r="90" spans="20:23" ht="23.25" customHeight="1" x14ac:dyDescent="0.15">
      <c r="T90" s="359" t="s">
        <v>594</v>
      </c>
      <c r="U90" s="360" t="s">
        <v>132</v>
      </c>
      <c r="V90" s="365" t="s">
        <v>697</v>
      </c>
      <c r="W90" s="365" t="s">
        <v>595</v>
      </c>
    </row>
    <row r="91" spans="20:23" ht="23.25" customHeight="1" x14ac:dyDescent="0.15">
      <c r="T91" s="359" t="s">
        <v>596</v>
      </c>
      <c r="U91" s="360" t="s">
        <v>133</v>
      </c>
      <c r="V91" s="363" t="s">
        <v>547</v>
      </c>
      <c r="W91" s="363" t="s">
        <v>597</v>
      </c>
    </row>
    <row r="92" spans="20:23" ht="23.25" customHeight="1" x14ac:dyDescent="0.15">
      <c r="T92" s="359" t="s">
        <v>598</v>
      </c>
      <c r="U92" s="360" t="s">
        <v>135</v>
      </c>
      <c r="V92" s="363" t="s">
        <v>547</v>
      </c>
      <c r="W92" s="363" t="s">
        <v>599</v>
      </c>
    </row>
    <row r="93" spans="20:23" ht="23.25" customHeight="1" x14ac:dyDescent="0.15">
      <c r="T93" s="359" t="s">
        <v>600</v>
      </c>
      <c r="U93" s="360" t="s">
        <v>136</v>
      </c>
      <c r="V93" s="366" t="s">
        <v>696</v>
      </c>
      <c r="W93" s="366" t="s">
        <v>601</v>
      </c>
    </row>
    <row r="94" spans="20:23" ht="23.25" customHeight="1" x14ac:dyDescent="0.15">
      <c r="T94" s="359" t="s">
        <v>602</v>
      </c>
      <c r="U94" s="360" t="s">
        <v>137</v>
      </c>
      <c r="V94" s="366" t="s">
        <v>696</v>
      </c>
      <c r="W94" s="366" t="s">
        <v>603</v>
      </c>
    </row>
    <row r="95" spans="20:23" ht="23.25" customHeight="1" x14ac:dyDescent="0.15">
      <c r="T95" s="359" t="s">
        <v>604</v>
      </c>
      <c r="U95" s="360" t="s">
        <v>138</v>
      </c>
      <c r="V95" s="366" t="s">
        <v>696</v>
      </c>
      <c r="W95" s="366" t="s">
        <v>605</v>
      </c>
    </row>
    <row r="96" spans="20:23" ht="23.25" customHeight="1" x14ac:dyDescent="0.15">
      <c r="T96" s="359" t="s">
        <v>606</v>
      </c>
      <c r="U96" s="360" t="s">
        <v>139</v>
      </c>
      <c r="V96" s="366" t="s">
        <v>696</v>
      </c>
      <c r="W96" s="366" t="s">
        <v>607</v>
      </c>
    </row>
    <row r="97" spans="20:23" ht="23.25" customHeight="1" x14ac:dyDescent="0.15">
      <c r="T97" s="359" t="s">
        <v>608</v>
      </c>
      <c r="U97" s="360" t="s">
        <v>140</v>
      </c>
      <c r="V97" s="365" t="s">
        <v>697</v>
      </c>
      <c r="W97" s="365" t="s">
        <v>609</v>
      </c>
    </row>
    <row r="98" spans="20:23" ht="23.25" customHeight="1" x14ac:dyDescent="0.15">
      <c r="T98" s="359" t="s">
        <v>610</v>
      </c>
      <c r="U98" s="360" t="s">
        <v>141</v>
      </c>
      <c r="V98" s="365" t="s">
        <v>697</v>
      </c>
      <c r="W98" s="365" t="s">
        <v>611</v>
      </c>
    </row>
    <row r="99" spans="20:23" ht="23.25" customHeight="1" x14ac:dyDescent="0.15">
      <c r="T99" s="359" t="s">
        <v>612</v>
      </c>
      <c r="U99" s="360" t="s">
        <v>142</v>
      </c>
      <c r="V99" s="365" t="s">
        <v>697</v>
      </c>
      <c r="W99" s="365" t="s">
        <v>613</v>
      </c>
    </row>
    <row r="100" spans="20:23" ht="23.25" customHeight="1" x14ac:dyDescent="0.15">
      <c r="T100" s="359" t="s">
        <v>614</v>
      </c>
      <c r="U100" s="360" t="s">
        <v>143</v>
      </c>
      <c r="V100" s="365" t="s">
        <v>697</v>
      </c>
      <c r="W100" s="365" t="s">
        <v>615</v>
      </c>
    </row>
    <row r="101" spans="20:23" ht="23.25" customHeight="1" x14ac:dyDescent="0.15">
      <c r="T101" s="359" t="s">
        <v>616</v>
      </c>
      <c r="U101" s="360" t="s">
        <v>144</v>
      </c>
      <c r="V101" s="365" t="s">
        <v>697</v>
      </c>
      <c r="W101" s="365" t="s">
        <v>617</v>
      </c>
    </row>
    <row r="102" spans="20:23" ht="23.25" customHeight="1" x14ac:dyDescent="0.15">
      <c r="T102" s="359" t="s">
        <v>618</v>
      </c>
      <c r="U102" s="360" t="s">
        <v>145</v>
      </c>
      <c r="V102" s="365" t="s">
        <v>697</v>
      </c>
      <c r="W102" s="365" t="s">
        <v>619</v>
      </c>
    </row>
    <row r="103" spans="20:23" ht="23.25" customHeight="1" x14ac:dyDescent="0.15">
      <c r="T103" s="359" t="s">
        <v>620</v>
      </c>
      <c r="U103" s="360" t="s">
        <v>146</v>
      </c>
      <c r="V103" s="367" t="s">
        <v>559</v>
      </c>
      <c r="W103" s="367" t="s">
        <v>621</v>
      </c>
    </row>
    <row r="104" spans="20:23" ht="23.25" customHeight="1" x14ac:dyDescent="0.15">
      <c r="T104" s="359" t="s">
        <v>622</v>
      </c>
      <c r="U104" s="360" t="s">
        <v>147</v>
      </c>
      <c r="V104" s="367" t="s">
        <v>559</v>
      </c>
      <c r="W104" s="367" t="s">
        <v>623</v>
      </c>
    </row>
    <row r="105" spans="20:23" ht="23.25" customHeight="1" x14ac:dyDescent="0.15">
      <c r="T105" s="359" t="s">
        <v>624</v>
      </c>
      <c r="U105" s="360" t="s">
        <v>148</v>
      </c>
      <c r="V105" s="367" t="s">
        <v>559</v>
      </c>
      <c r="W105" s="367" t="s">
        <v>625</v>
      </c>
    </row>
    <row r="106" spans="20:23" ht="23.25" customHeight="1" x14ac:dyDescent="0.15">
      <c r="T106" s="359" t="s">
        <v>626</v>
      </c>
      <c r="U106" s="360" t="s">
        <v>149</v>
      </c>
      <c r="V106" s="367" t="s">
        <v>559</v>
      </c>
      <c r="W106" s="367" t="s">
        <v>627</v>
      </c>
    </row>
    <row r="107" spans="20:23" ht="23.25" customHeight="1" x14ac:dyDescent="0.15">
      <c r="T107" s="359" t="s">
        <v>628</v>
      </c>
      <c r="U107" s="360" t="s">
        <v>150</v>
      </c>
      <c r="V107" s="367" t="s">
        <v>559</v>
      </c>
      <c r="W107" s="367" t="s">
        <v>629</v>
      </c>
    </row>
    <row r="108" spans="20:23" ht="23.25" customHeight="1" x14ac:dyDescent="0.15">
      <c r="T108" s="359" t="s">
        <v>630</v>
      </c>
      <c r="U108" s="360" t="s">
        <v>151</v>
      </c>
      <c r="V108" s="368" t="s">
        <v>560</v>
      </c>
      <c r="W108" s="368" t="s">
        <v>631</v>
      </c>
    </row>
    <row r="109" spans="20:23" ht="23.25" customHeight="1" x14ac:dyDescent="0.15">
      <c r="T109" s="359" t="s">
        <v>632</v>
      </c>
      <c r="U109" s="360" t="s">
        <v>152</v>
      </c>
      <c r="V109" s="368" t="s">
        <v>560</v>
      </c>
      <c r="W109" s="368" t="s">
        <v>633</v>
      </c>
    </row>
    <row r="110" spans="20:23" ht="23.25" customHeight="1" x14ac:dyDescent="0.15">
      <c r="T110" s="359" t="s">
        <v>634</v>
      </c>
      <c r="U110" s="360" t="s">
        <v>153</v>
      </c>
      <c r="V110" s="368" t="s">
        <v>560</v>
      </c>
      <c r="W110" s="368" t="s">
        <v>635</v>
      </c>
    </row>
    <row r="111" spans="20:23" ht="23.25" customHeight="1" x14ac:dyDescent="0.15">
      <c r="T111" s="359" t="s">
        <v>636</v>
      </c>
      <c r="U111" s="360" t="s">
        <v>154</v>
      </c>
      <c r="V111" s="368" t="s">
        <v>560</v>
      </c>
      <c r="W111" s="368" t="s">
        <v>637</v>
      </c>
    </row>
    <row r="112" spans="20:23" ht="23.25" customHeight="1" x14ac:dyDescent="0.15">
      <c r="T112" s="359" t="s">
        <v>638</v>
      </c>
      <c r="U112" s="360" t="s">
        <v>155</v>
      </c>
      <c r="V112" s="369" t="s">
        <v>561</v>
      </c>
      <c r="W112" s="369" t="s">
        <v>639</v>
      </c>
    </row>
    <row r="113" spans="20:23" ht="23.25" customHeight="1" x14ac:dyDescent="0.15">
      <c r="T113" s="359" t="s">
        <v>640</v>
      </c>
      <c r="U113" s="360" t="s">
        <v>156</v>
      </c>
      <c r="V113" s="369" t="s">
        <v>561</v>
      </c>
      <c r="W113" s="369" t="s">
        <v>641</v>
      </c>
    </row>
    <row r="114" spans="20:23" ht="23.25" customHeight="1" x14ac:dyDescent="0.15">
      <c r="T114" s="359" t="s">
        <v>642</v>
      </c>
      <c r="U114" s="360" t="s">
        <v>157</v>
      </c>
      <c r="V114" s="369" t="s">
        <v>561</v>
      </c>
      <c r="W114" s="369" t="s">
        <v>643</v>
      </c>
    </row>
    <row r="115" spans="20:23" ht="23.25" customHeight="1" x14ac:dyDescent="0.15">
      <c r="T115" s="359" t="s">
        <v>644</v>
      </c>
      <c r="U115" s="360" t="s">
        <v>158</v>
      </c>
      <c r="V115" s="369" t="s">
        <v>561</v>
      </c>
      <c r="W115" s="369" t="s">
        <v>645</v>
      </c>
    </row>
    <row r="116" spans="20:23" ht="23.25" customHeight="1" x14ac:dyDescent="0.15">
      <c r="T116" s="359" t="s">
        <v>646</v>
      </c>
      <c r="U116" s="360" t="s">
        <v>159</v>
      </c>
      <c r="V116" s="369" t="s">
        <v>561</v>
      </c>
      <c r="W116" s="369" t="s">
        <v>647</v>
      </c>
    </row>
    <row r="117" spans="20:23" ht="23.25" customHeight="1" x14ac:dyDescent="0.15">
      <c r="T117" s="359" t="s">
        <v>648</v>
      </c>
      <c r="U117" s="360" t="s">
        <v>160</v>
      </c>
      <c r="V117" s="369" t="s">
        <v>561</v>
      </c>
      <c r="W117" s="369" t="s">
        <v>649</v>
      </c>
    </row>
    <row r="118" spans="20:23" ht="23.25" customHeight="1" x14ac:dyDescent="0.15">
      <c r="T118" s="359" t="s">
        <v>650</v>
      </c>
      <c r="U118" s="360" t="s">
        <v>161</v>
      </c>
      <c r="V118" s="369" t="s">
        <v>561</v>
      </c>
      <c r="W118" s="369" t="s">
        <v>651</v>
      </c>
    </row>
    <row r="119" spans="20:23" ht="23.25" customHeight="1" x14ac:dyDescent="0.15">
      <c r="T119" s="359" t="s">
        <v>652</v>
      </c>
      <c r="U119" s="360" t="s">
        <v>162</v>
      </c>
      <c r="V119" s="370" t="s">
        <v>562</v>
      </c>
      <c r="W119" s="370" t="s">
        <v>653</v>
      </c>
    </row>
    <row r="120" spans="20:23" ht="23.25" customHeight="1" x14ac:dyDescent="0.15">
      <c r="T120" s="359"/>
      <c r="U120" s="359" t="s">
        <v>110</v>
      </c>
      <c r="V120" s="359" t="s">
        <v>111</v>
      </c>
      <c r="W120" s="359" t="s">
        <v>112</v>
      </c>
    </row>
  </sheetData>
  <sheetProtection algorithmName="SHA-512" hashValue="B7M5TXlDOA0dyCdTarPcG7FI50BAexIfuAm1uMOfWvtac7+u7VEoyebYrfwdahYQkLfx/d7d01DK3fvWyRRjeA==" saltValue="gLUqpYDX0GLbL65+AJnRGA==" spinCount="100000" sheet="1" objects="1" scenarios="1" selectLockedCells="1"/>
  <mergeCells count="43">
    <mergeCell ref="C21:D21"/>
    <mergeCell ref="E21:L21"/>
    <mergeCell ref="M5:S6"/>
    <mergeCell ref="M9:R9"/>
    <mergeCell ref="C20:D20"/>
    <mergeCell ref="E20:L20"/>
    <mergeCell ref="C18:D18"/>
    <mergeCell ref="C19:D19"/>
    <mergeCell ref="C16:D16"/>
    <mergeCell ref="E16:L16"/>
    <mergeCell ref="E18:L18"/>
    <mergeCell ref="C32:D33"/>
    <mergeCell ref="C30:D30"/>
    <mergeCell ref="C31:D31"/>
    <mergeCell ref="E30:L30"/>
    <mergeCell ref="E31:L31"/>
    <mergeCell ref="E32:L32"/>
    <mergeCell ref="E33:L33"/>
    <mergeCell ref="C24:D24"/>
    <mergeCell ref="E24:L24"/>
    <mergeCell ref="P19:S20"/>
    <mergeCell ref="N19:N20"/>
    <mergeCell ref="E5:L6"/>
    <mergeCell ref="E19:L19"/>
    <mergeCell ref="E10:L10"/>
    <mergeCell ref="E23:L23"/>
    <mergeCell ref="M12:S12"/>
    <mergeCell ref="M13:S13"/>
    <mergeCell ref="C22:D22"/>
    <mergeCell ref="E22:L22"/>
    <mergeCell ref="C23:D23"/>
    <mergeCell ref="E7:L7"/>
    <mergeCell ref="E9:L9"/>
    <mergeCell ref="E8:L8"/>
    <mergeCell ref="C1:N1"/>
    <mergeCell ref="C15:D15"/>
    <mergeCell ref="E15:L15"/>
    <mergeCell ref="E13:L13"/>
    <mergeCell ref="C7:C11"/>
    <mergeCell ref="C12:D13"/>
    <mergeCell ref="E12:L12"/>
    <mergeCell ref="E11:L11"/>
    <mergeCell ref="C14:F14"/>
  </mergeCells>
  <phoneticPr fontId="3"/>
  <dataValidations count="1">
    <dataValidation type="list" allowBlank="1" showInputMessage="1" showErrorMessage="1" sqref="E5:L6" xr:uid="{00000000-0002-0000-0000-000000000000}">
      <formula1>$U$72:$U$120</formula1>
    </dataValidation>
  </dataValidations>
  <pageMargins left="0.61" right="0.23" top="1" bottom="1" header="0.51200000000000001" footer="0.51200000000000001"/>
  <pageSetup paperSize="9" scale="86" orientation="portrait" horizontalDpi="300" verticalDpi="300"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indexed="44"/>
    <pageSetUpPr fitToPage="1"/>
  </sheetPr>
  <dimension ref="A1:GI122"/>
  <sheetViews>
    <sheetView workbookViewId="0">
      <selection activeCell="AD18" sqref="AD18:AF19"/>
    </sheetView>
  </sheetViews>
  <sheetFormatPr defaultColWidth="0.625" defaultRowHeight="13.5" x14ac:dyDescent="0.15"/>
  <cols>
    <col min="1" max="1" width="2.625" style="215" customWidth="1"/>
    <col min="2" max="2" width="2.625" style="214" customWidth="1"/>
    <col min="3" max="175" width="0.625" style="41" customWidth="1"/>
    <col min="176" max="176" width="0.625" style="135" customWidth="1"/>
    <col min="177" max="188" width="0.625" style="13" customWidth="1"/>
    <col min="189" max="189" width="1.375" style="13" customWidth="1"/>
    <col min="190" max="190" width="21.875" style="134" customWidth="1"/>
    <col min="191" max="191" width="11.375" style="13" customWidth="1"/>
    <col min="192" max="16384" width="0.625" style="13"/>
  </cols>
  <sheetData>
    <row r="1" spans="1:190" ht="80.25" customHeight="1" x14ac:dyDescent="0.15">
      <c r="A1" s="104"/>
    </row>
    <row r="2" spans="1:190" s="130" customFormat="1" ht="15.75" customHeight="1" x14ac:dyDescent="0.15">
      <c r="A2" s="216"/>
      <c r="B2" s="217"/>
      <c r="C2" s="754"/>
      <c r="D2" s="754"/>
      <c r="E2" s="1831" t="s">
        <v>802</v>
      </c>
      <c r="F2" s="1831"/>
      <c r="G2" s="1831"/>
      <c r="H2" s="1831"/>
      <c r="I2" s="1831"/>
      <c r="J2" s="1831"/>
      <c r="K2" s="1831"/>
      <c r="L2" s="1831"/>
      <c r="M2" s="1831"/>
      <c r="N2" s="1831"/>
      <c r="O2" s="1831"/>
      <c r="P2" s="1831"/>
      <c r="Q2" s="1831"/>
      <c r="R2" s="1831"/>
      <c r="S2" s="1831"/>
      <c r="T2" s="1831"/>
      <c r="U2" s="1831"/>
      <c r="V2" s="1831"/>
      <c r="W2" s="1831"/>
      <c r="X2" s="1831"/>
      <c r="Y2" s="1831"/>
      <c r="Z2" s="1831"/>
      <c r="AA2" s="1831"/>
      <c r="AB2" s="1831"/>
      <c r="AC2" s="1831"/>
      <c r="AD2" s="1831"/>
      <c r="AE2" s="1831"/>
      <c r="AF2" s="1831"/>
      <c r="AG2" s="1831"/>
      <c r="AH2" s="1831"/>
      <c r="AI2" s="1831"/>
      <c r="AJ2" s="1831"/>
      <c r="AK2" s="1831"/>
      <c r="AL2" s="1831"/>
      <c r="AM2" s="1831"/>
      <c r="AN2" s="1831"/>
      <c r="AO2" s="1831"/>
      <c r="AP2" s="1831"/>
      <c r="AQ2" s="1831"/>
      <c r="AR2" s="1831"/>
      <c r="AS2" s="1831"/>
      <c r="AT2" s="1831"/>
      <c r="AU2" s="1831"/>
      <c r="AV2" s="1831"/>
      <c r="AW2" s="1831"/>
      <c r="AX2" s="1831"/>
      <c r="AY2" s="1831"/>
      <c r="AZ2" s="1831"/>
      <c r="BA2" s="1831"/>
      <c r="BB2" s="1831"/>
      <c r="BC2" s="1831"/>
      <c r="BD2" s="1831"/>
      <c r="BE2" s="1831"/>
      <c r="BF2" s="1831"/>
      <c r="BG2" s="1831"/>
      <c r="BH2" s="1831"/>
      <c r="BI2" s="1831"/>
      <c r="BJ2" s="1831"/>
      <c r="BK2" s="1831"/>
      <c r="BL2" s="1831"/>
      <c r="BM2" s="1831"/>
      <c r="BN2" s="1831"/>
      <c r="BO2" s="1831"/>
      <c r="BP2" s="1831"/>
      <c r="BQ2" s="1831"/>
      <c r="BR2" s="1831"/>
      <c r="BS2" s="1831"/>
      <c r="BT2" s="1831"/>
      <c r="BU2" s="1831"/>
      <c r="BV2" s="1831"/>
      <c r="BW2" s="1831"/>
      <c r="BX2" s="1831"/>
      <c r="BY2" s="1831"/>
      <c r="BZ2" s="1831"/>
      <c r="CA2" s="1831"/>
      <c r="CB2" s="1831"/>
      <c r="CC2" s="1831"/>
      <c r="CD2" s="1831"/>
      <c r="CE2" s="1831"/>
      <c r="CF2" s="1831"/>
      <c r="CG2" s="1831"/>
      <c r="CH2" s="1831"/>
      <c r="CI2" s="1831"/>
      <c r="CJ2" s="1831"/>
      <c r="CK2" s="1831"/>
      <c r="CL2" s="1831"/>
      <c r="CM2" s="1831"/>
      <c r="CN2" s="1831"/>
      <c r="CO2" s="1831"/>
      <c r="CP2" s="1831"/>
      <c r="CQ2" s="1831"/>
      <c r="CR2" s="1831"/>
      <c r="CS2" s="1831"/>
      <c r="CT2" s="1831"/>
      <c r="CU2" s="1831"/>
      <c r="CV2" s="1831"/>
      <c r="CW2" s="1831"/>
      <c r="CX2" s="1831"/>
      <c r="CY2" s="1831"/>
      <c r="CZ2" s="1831"/>
      <c r="DA2" s="1831"/>
      <c r="DB2" s="1831"/>
      <c r="DC2" s="1831"/>
      <c r="DD2" s="1831"/>
      <c r="DE2" s="1831"/>
      <c r="DF2" s="1831"/>
      <c r="DG2" s="1831"/>
      <c r="DH2" s="1831"/>
      <c r="DI2" s="1831"/>
      <c r="DJ2" s="1831"/>
      <c r="DK2" s="1831"/>
      <c r="DL2" s="1831"/>
      <c r="DM2" s="1831"/>
      <c r="DN2" s="1831"/>
      <c r="DO2" s="1831"/>
      <c r="DP2" s="1831"/>
      <c r="DQ2" s="1831"/>
      <c r="DR2" s="1831"/>
      <c r="DS2" s="1831"/>
      <c r="DT2" s="1831"/>
      <c r="DU2" s="1831"/>
      <c r="DV2" s="1831"/>
      <c r="DW2" s="1831"/>
      <c r="DX2" s="1831"/>
      <c r="DY2" s="1831"/>
      <c r="DZ2" s="1831"/>
      <c r="EA2" s="1831"/>
      <c r="EB2" s="1831"/>
      <c r="EC2" s="1831"/>
      <c r="ED2" s="1831"/>
      <c r="EE2" s="1831"/>
      <c r="EF2" s="1831"/>
      <c r="EG2" s="1831"/>
      <c r="EH2" s="1831"/>
      <c r="EI2" s="1831"/>
      <c r="EJ2" s="1831"/>
      <c r="EK2" s="1831"/>
      <c r="EL2" s="1831"/>
      <c r="EM2" s="1831"/>
      <c r="EN2" s="1831"/>
      <c r="EO2" s="1831"/>
      <c r="EP2" s="1831"/>
      <c r="EQ2" s="1831"/>
      <c r="ER2" s="129"/>
      <c r="ES2" s="129"/>
      <c r="ET2" s="129"/>
      <c r="EU2" s="129"/>
      <c r="EV2" s="129"/>
      <c r="EW2" s="129"/>
      <c r="EX2" s="129"/>
      <c r="EY2" s="129"/>
      <c r="EZ2" s="129"/>
      <c r="FA2" s="129"/>
      <c r="FB2" s="129"/>
      <c r="FC2" s="129"/>
      <c r="FD2" s="129"/>
      <c r="FE2" s="129"/>
      <c r="FF2" s="129"/>
      <c r="FG2" s="129"/>
      <c r="FH2" s="129"/>
      <c r="FI2" s="129"/>
      <c r="FJ2" s="129"/>
      <c r="FK2" s="129"/>
      <c r="FL2" s="129"/>
      <c r="FM2" s="129"/>
      <c r="FN2" s="129"/>
      <c r="FO2" s="129"/>
      <c r="FP2" s="129"/>
      <c r="FQ2" s="129"/>
      <c r="FR2" s="129"/>
      <c r="FS2" s="129"/>
      <c r="GH2" s="131"/>
    </row>
    <row r="3" spans="1:190" s="130" customFormat="1" ht="13.5" customHeight="1" x14ac:dyDescent="0.15">
      <c r="A3" s="216"/>
      <c r="B3" s="217"/>
      <c r="C3" s="755"/>
      <c r="D3" s="755"/>
      <c r="E3" s="386" t="s">
        <v>67</v>
      </c>
      <c r="F3" s="386"/>
      <c r="G3" s="386"/>
      <c r="H3" s="386"/>
      <c r="I3" s="386"/>
      <c r="J3" s="386"/>
      <c r="K3" s="386"/>
      <c r="L3" s="386"/>
      <c r="M3" s="386"/>
      <c r="N3" s="386"/>
      <c r="O3" s="386"/>
      <c r="P3" s="386"/>
      <c r="Q3" s="386"/>
      <c r="R3" s="386"/>
      <c r="S3" s="386"/>
      <c r="T3" s="386"/>
      <c r="U3" s="386"/>
      <c r="V3" s="386"/>
      <c r="W3" s="386"/>
      <c r="X3" s="386"/>
      <c r="Y3" s="386"/>
      <c r="Z3" s="386"/>
      <c r="AA3" s="386"/>
      <c r="AB3" s="386"/>
      <c r="AC3" s="386"/>
      <c r="AD3" s="386"/>
      <c r="AE3" s="386"/>
      <c r="AF3" s="386"/>
      <c r="AG3" s="386"/>
      <c r="AH3" s="386"/>
      <c r="AI3" s="386"/>
      <c r="AJ3" s="386"/>
      <c r="AK3" s="386"/>
      <c r="AL3" s="386"/>
      <c r="AM3" s="386"/>
      <c r="AN3" s="386"/>
      <c r="AO3" s="386"/>
      <c r="AP3" s="386"/>
      <c r="AQ3" s="386"/>
      <c r="AR3" s="386"/>
      <c r="AS3" s="386"/>
      <c r="AT3" s="386"/>
      <c r="AU3" s="386"/>
      <c r="AV3" s="386"/>
      <c r="AW3" s="386"/>
      <c r="AX3" s="386"/>
      <c r="AY3" s="386"/>
      <c r="AZ3" s="386"/>
      <c r="BA3" s="386"/>
      <c r="BB3" s="386"/>
      <c r="BC3" s="386"/>
      <c r="BD3" s="386"/>
      <c r="BE3" s="386"/>
      <c r="BF3" s="386"/>
      <c r="BG3" s="386"/>
      <c r="BH3" s="386"/>
      <c r="BI3" s="386"/>
      <c r="BJ3" s="386"/>
      <c r="BK3" s="386"/>
      <c r="BL3" s="386"/>
      <c r="BM3" s="386"/>
      <c r="BN3" s="386"/>
      <c r="BO3" s="386"/>
      <c r="BP3" s="386"/>
      <c r="BQ3" s="386"/>
      <c r="BR3" s="386"/>
      <c r="BS3" s="386"/>
      <c r="BT3" s="386"/>
      <c r="BU3" s="386"/>
      <c r="BV3" s="386"/>
      <c r="BW3" s="386"/>
      <c r="BX3" s="386"/>
      <c r="BY3" s="386"/>
      <c r="BZ3" s="386"/>
      <c r="CA3" s="386"/>
      <c r="CB3" s="386"/>
      <c r="CC3" s="386"/>
      <c r="CD3" s="386"/>
      <c r="CE3" s="386"/>
      <c r="CF3" s="386"/>
      <c r="CG3" s="386"/>
      <c r="CH3" s="386"/>
      <c r="CI3" s="386"/>
      <c r="CJ3" s="386"/>
      <c r="CK3" s="386"/>
      <c r="CL3" s="386"/>
      <c r="CM3" s="386"/>
      <c r="CN3" s="386"/>
      <c r="CO3" s="386"/>
      <c r="CP3" s="386"/>
      <c r="CQ3" s="386"/>
      <c r="CR3" s="386"/>
      <c r="CS3" s="386"/>
      <c r="CT3" s="386"/>
      <c r="CU3" s="386"/>
      <c r="CV3" s="386"/>
      <c r="CW3" s="386"/>
      <c r="CX3" s="386"/>
      <c r="CY3" s="386"/>
      <c r="CZ3" s="386"/>
      <c r="DA3" s="386"/>
      <c r="DB3" s="386"/>
      <c r="DC3" s="386"/>
      <c r="DD3" s="386"/>
      <c r="DE3" s="386"/>
      <c r="DF3" s="386"/>
      <c r="DG3" s="386"/>
      <c r="DH3" s="386"/>
      <c r="DI3" s="386"/>
      <c r="DJ3" s="386"/>
      <c r="DK3" s="122"/>
      <c r="DL3" s="122"/>
      <c r="DM3" s="122"/>
      <c r="DN3" s="122"/>
      <c r="DO3" s="122"/>
      <c r="DP3" s="122"/>
      <c r="DQ3" s="122"/>
      <c r="DR3" s="122"/>
      <c r="DS3" s="122"/>
      <c r="DT3" s="122"/>
      <c r="DU3" s="122"/>
      <c r="DV3" s="122"/>
      <c r="DW3" s="122"/>
      <c r="DX3" s="122"/>
      <c r="DY3" s="122"/>
      <c r="DZ3" s="122"/>
      <c r="EA3" s="122"/>
      <c r="EB3" s="122"/>
      <c r="EC3" s="122"/>
      <c r="ED3" s="122"/>
      <c r="EE3" s="122"/>
      <c r="EF3" s="122"/>
      <c r="EG3" s="122"/>
      <c r="EH3" s="122"/>
      <c r="EI3" s="122"/>
      <c r="EJ3" s="122"/>
      <c r="EK3" s="122"/>
      <c r="EL3" s="122"/>
      <c r="EM3" s="122"/>
      <c r="EN3" s="122"/>
      <c r="EO3" s="122"/>
      <c r="EP3" s="122"/>
      <c r="EQ3" s="122"/>
      <c r="ER3" s="129"/>
      <c r="ES3" s="129"/>
      <c r="ET3" s="129"/>
      <c r="EU3" s="129"/>
      <c r="EV3" s="129"/>
      <c r="EW3" s="129"/>
      <c r="EX3" s="129"/>
      <c r="EY3" s="129"/>
      <c r="EZ3" s="129"/>
      <c r="FA3" s="129"/>
      <c r="FB3" s="129"/>
      <c r="FC3" s="129"/>
      <c r="FD3" s="129"/>
      <c r="FE3" s="129"/>
      <c r="FF3" s="129"/>
      <c r="FG3" s="129"/>
      <c r="FH3" s="129"/>
      <c r="FI3" s="129"/>
      <c r="FJ3" s="129"/>
      <c r="FK3" s="129"/>
      <c r="FL3" s="129"/>
      <c r="FM3" s="129"/>
      <c r="FN3" s="129"/>
      <c r="FO3" s="129"/>
      <c r="FP3" s="129"/>
      <c r="FQ3" s="129"/>
      <c r="FR3" s="129"/>
      <c r="FS3" s="129"/>
      <c r="GH3" s="131"/>
    </row>
    <row r="4" spans="1:190" s="130" customFormat="1" ht="13.5" customHeight="1" x14ac:dyDescent="0.15">
      <c r="A4" s="216"/>
      <c r="B4" s="217"/>
      <c r="C4" s="755"/>
      <c r="D4" s="755"/>
      <c r="E4" s="386" t="s">
        <v>1004</v>
      </c>
      <c r="F4" s="386"/>
      <c r="G4" s="386"/>
      <c r="H4" s="386"/>
      <c r="I4" s="386"/>
      <c r="J4" s="386"/>
      <c r="K4" s="386"/>
      <c r="L4" s="386"/>
      <c r="M4" s="386"/>
      <c r="N4" s="386"/>
      <c r="O4" s="386"/>
      <c r="P4" s="386"/>
      <c r="Q4" s="386"/>
      <c r="R4" s="386"/>
      <c r="S4" s="386"/>
      <c r="T4" s="386"/>
      <c r="U4" s="386"/>
      <c r="V4" s="386"/>
      <c r="W4" s="386"/>
      <c r="X4" s="386"/>
      <c r="Y4" s="386"/>
      <c r="Z4" s="386"/>
      <c r="AA4" s="386"/>
      <c r="AB4" s="386"/>
      <c r="AC4" s="386"/>
      <c r="AD4" s="386"/>
      <c r="AE4" s="386"/>
      <c r="AF4" s="386"/>
      <c r="AG4" s="386"/>
      <c r="AH4" s="386"/>
      <c r="AI4" s="386"/>
      <c r="AJ4" s="386"/>
      <c r="AK4" s="386"/>
      <c r="AL4" s="386"/>
      <c r="AM4" s="386"/>
      <c r="AN4" s="386"/>
      <c r="AO4" s="386"/>
      <c r="AP4" s="386"/>
      <c r="AQ4" s="386"/>
      <c r="AR4" s="386"/>
      <c r="AS4" s="386"/>
      <c r="AT4" s="386"/>
      <c r="AU4" s="386"/>
      <c r="AV4" s="386"/>
      <c r="AW4" s="386"/>
      <c r="AX4" s="386"/>
      <c r="AY4" s="386"/>
      <c r="AZ4" s="386"/>
      <c r="BA4" s="386"/>
      <c r="BB4" s="386"/>
      <c r="BC4" s="386"/>
      <c r="BD4" s="386"/>
      <c r="BE4" s="386"/>
      <c r="BF4" s="386"/>
      <c r="BG4" s="386"/>
      <c r="BH4" s="386"/>
      <c r="BI4" s="386"/>
      <c r="BJ4" s="386"/>
      <c r="BK4" s="386"/>
      <c r="BL4" s="386"/>
      <c r="BM4" s="386"/>
      <c r="BN4" s="386"/>
      <c r="BO4" s="386"/>
      <c r="BP4" s="386"/>
      <c r="BQ4" s="386"/>
      <c r="BR4" s="386"/>
      <c r="BS4" s="386"/>
      <c r="BT4" s="386"/>
      <c r="BU4" s="386"/>
      <c r="BV4" s="386"/>
      <c r="BW4" s="386"/>
      <c r="BX4" s="386"/>
      <c r="BY4" s="386"/>
      <c r="BZ4" s="386"/>
      <c r="CA4" s="386"/>
      <c r="CB4" s="386"/>
      <c r="CC4" s="386"/>
      <c r="CD4" s="386"/>
      <c r="CE4" s="386"/>
      <c r="CF4" s="386"/>
      <c r="CG4" s="386"/>
      <c r="CH4" s="386"/>
      <c r="CI4" s="386"/>
      <c r="CJ4" s="386"/>
      <c r="CK4" s="386"/>
      <c r="CL4" s="386"/>
      <c r="CM4" s="386"/>
      <c r="CN4" s="386"/>
      <c r="CO4" s="386"/>
      <c r="CP4" s="386"/>
      <c r="CQ4" s="386"/>
      <c r="CR4" s="386"/>
      <c r="CS4" s="386"/>
      <c r="CT4" s="386"/>
      <c r="CU4" s="386"/>
      <c r="CV4" s="386"/>
      <c r="CW4" s="386"/>
      <c r="CX4" s="386"/>
      <c r="CY4" s="386"/>
      <c r="CZ4" s="386"/>
      <c r="DA4" s="386"/>
      <c r="DB4" s="386"/>
      <c r="DC4" s="386"/>
      <c r="DD4" s="386"/>
      <c r="DE4" s="386"/>
      <c r="DF4" s="386"/>
      <c r="DG4" s="386"/>
      <c r="DH4" s="386"/>
      <c r="DI4" s="386"/>
      <c r="DJ4" s="386"/>
      <c r="DK4" s="122"/>
      <c r="DL4" s="122"/>
      <c r="DM4" s="122"/>
      <c r="DN4" s="122"/>
      <c r="DO4" s="122"/>
      <c r="DP4" s="122"/>
      <c r="DQ4" s="122"/>
      <c r="DR4" s="122"/>
      <c r="DS4" s="122"/>
      <c r="DT4" s="122"/>
      <c r="DU4" s="122"/>
      <c r="DV4" s="122"/>
      <c r="DW4" s="122"/>
      <c r="DX4" s="122"/>
      <c r="DY4" s="122"/>
      <c r="DZ4" s="122"/>
      <c r="EA4" s="122"/>
      <c r="EB4" s="122"/>
      <c r="EC4" s="122"/>
      <c r="ED4" s="122"/>
      <c r="EE4" s="122"/>
      <c r="EF4" s="122"/>
      <c r="EG4" s="122"/>
      <c r="EH4" s="122"/>
      <c r="EI4" s="122"/>
      <c r="EJ4" s="122"/>
      <c r="EK4" s="122"/>
      <c r="EL4" s="122"/>
      <c r="EM4" s="122"/>
      <c r="EN4" s="122"/>
      <c r="EO4" s="122"/>
      <c r="EP4" s="122"/>
      <c r="EQ4" s="122"/>
      <c r="ER4" s="129"/>
      <c r="ES4" s="129"/>
      <c r="ET4" s="129"/>
      <c r="EU4" s="129"/>
      <c r="EV4" s="129"/>
      <c r="EW4" s="129"/>
      <c r="EX4" s="129"/>
      <c r="EY4" s="129"/>
      <c r="EZ4" s="129"/>
      <c r="FA4" s="129"/>
      <c r="FB4" s="129"/>
      <c r="FC4" s="129"/>
      <c r="FD4" s="129"/>
      <c r="FE4" s="129"/>
      <c r="FF4" s="129"/>
      <c r="FG4" s="129"/>
      <c r="FH4" s="129"/>
      <c r="FI4" s="129"/>
      <c r="FJ4" s="129"/>
      <c r="FK4" s="129"/>
      <c r="FL4" s="129"/>
      <c r="FM4" s="129"/>
      <c r="FN4" s="129"/>
      <c r="FO4" s="129"/>
      <c r="FP4" s="129"/>
      <c r="FQ4" s="129"/>
      <c r="FR4" s="129"/>
      <c r="FS4" s="129"/>
      <c r="GH4" s="131"/>
    </row>
    <row r="5" spans="1:190" s="132" customFormat="1" ht="13.5" customHeight="1" x14ac:dyDescent="0.15">
      <c r="A5" s="218"/>
      <c r="B5" s="219"/>
      <c r="C5" s="140" t="s">
        <v>783</v>
      </c>
      <c r="D5" s="141"/>
      <c r="E5" s="141"/>
      <c r="F5" s="141"/>
      <c r="G5" s="141"/>
      <c r="H5" s="141"/>
      <c r="I5" s="141"/>
      <c r="J5" s="141"/>
      <c r="K5" s="141"/>
      <c r="L5" s="141"/>
      <c r="M5" s="141"/>
      <c r="N5" s="141"/>
      <c r="O5" s="141"/>
      <c r="P5" s="141"/>
      <c r="Q5" s="141"/>
      <c r="R5" s="141"/>
      <c r="S5" s="141"/>
      <c r="T5" s="141"/>
      <c r="U5" s="141"/>
      <c r="V5" s="141"/>
      <c r="W5" s="141"/>
      <c r="X5" s="141"/>
      <c r="Y5" s="141"/>
      <c r="Z5" s="141"/>
      <c r="AA5" s="141"/>
      <c r="AB5" s="141"/>
      <c r="AC5" s="141"/>
      <c r="AD5" s="141"/>
      <c r="AE5" s="141"/>
      <c r="AF5" s="141"/>
      <c r="AG5" s="141"/>
      <c r="AH5" s="141"/>
      <c r="AI5" s="141"/>
      <c r="AJ5" s="141"/>
      <c r="AK5" s="141"/>
      <c r="AL5" s="141"/>
      <c r="AM5" s="141"/>
      <c r="AN5" s="141"/>
      <c r="AO5" s="141"/>
      <c r="AP5" s="141"/>
      <c r="AQ5" s="141"/>
      <c r="AR5" s="141"/>
      <c r="AS5" s="141"/>
      <c r="AT5" s="141"/>
      <c r="AU5" s="141"/>
      <c r="AV5" s="141"/>
      <c r="AW5" s="141"/>
      <c r="AX5" s="141"/>
      <c r="AY5" s="141"/>
      <c r="AZ5" s="141"/>
      <c r="BA5" s="141"/>
      <c r="BB5" s="141"/>
      <c r="BC5" s="141"/>
      <c r="BD5" s="141"/>
      <c r="BE5" s="141"/>
      <c r="BF5" s="141"/>
      <c r="BG5" s="141"/>
      <c r="BH5" s="141"/>
      <c r="BI5" s="141"/>
      <c r="BJ5" s="141"/>
      <c r="BK5" s="141"/>
      <c r="BL5" s="141"/>
      <c r="BM5" s="141"/>
      <c r="BN5" s="141"/>
      <c r="BO5" s="141"/>
      <c r="BP5" s="141"/>
      <c r="BQ5" s="141"/>
      <c r="BR5" s="141"/>
      <c r="BS5" s="141"/>
      <c r="BT5" s="141"/>
      <c r="BU5" s="141"/>
      <c r="BV5" s="141"/>
      <c r="BW5" s="141"/>
      <c r="BX5" s="141"/>
      <c r="BY5" s="141"/>
      <c r="BZ5" s="141"/>
      <c r="CA5" s="141"/>
      <c r="CB5" s="141"/>
      <c r="CC5" s="141"/>
      <c r="CD5" s="141"/>
      <c r="CE5" s="141"/>
      <c r="CF5" s="141"/>
      <c r="CG5" s="141"/>
      <c r="CH5" s="141"/>
      <c r="CI5" s="141"/>
      <c r="CJ5" s="141"/>
      <c r="CK5" s="141"/>
      <c r="CL5" s="141"/>
      <c r="CM5" s="141"/>
      <c r="CN5" s="141"/>
      <c r="CO5" s="141"/>
      <c r="CP5" s="141"/>
      <c r="CQ5" s="141"/>
      <c r="CR5" s="141"/>
      <c r="CS5" s="141"/>
      <c r="CT5" s="141"/>
      <c r="CU5" s="141"/>
      <c r="CV5" s="141"/>
      <c r="CW5" s="141"/>
      <c r="CX5" s="141"/>
      <c r="CY5" s="141"/>
      <c r="CZ5" s="141"/>
      <c r="DA5" s="141"/>
      <c r="DB5" s="141"/>
      <c r="DC5" s="141"/>
      <c r="DD5" s="141"/>
      <c r="DE5" s="141"/>
      <c r="DF5" s="141"/>
      <c r="DG5" s="141"/>
      <c r="DH5" s="141"/>
      <c r="DI5" s="141"/>
      <c r="DJ5" s="141"/>
      <c r="DK5" s="141"/>
      <c r="DL5" s="141"/>
      <c r="DM5" s="141"/>
      <c r="DN5" s="141"/>
      <c r="DO5" s="141"/>
      <c r="DP5" s="141"/>
      <c r="DQ5" s="141"/>
      <c r="DR5" s="141"/>
      <c r="DS5" s="141"/>
      <c r="DT5" s="141"/>
      <c r="DU5" s="141"/>
      <c r="DV5" s="141"/>
      <c r="DW5" s="141"/>
      <c r="DX5" s="141"/>
      <c r="DY5" s="141"/>
      <c r="DZ5" s="141"/>
      <c r="EA5" s="141"/>
      <c r="EB5" s="141"/>
      <c r="EC5" s="141"/>
      <c r="ED5" s="141"/>
      <c r="EE5" s="141"/>
      <c r="EF5" s="141"/>
      <c r="EG5" s="141"/>
      <c r="EH5" s="141"/>
      <c r="EI5" s="141"/>
      <c r="EJ5" s="141"/>
      <c r="EK5" s="141"/>
      <c r="EL5" s="141"/>
      <c r="EM5" s="141"/>
      <c r="EN5" s="141"/>
      <c r="EO5" s="141"/>
      <c r="EP5" s="141"/>
      <c r="EQ5" s="141"/>
      <c r="ER5" s="141"/>
      <c r="ES5" s="141"/>
      <c r="ET5" s="141"/>
      <c r="EU5" s="141"/>
      <c r="EV5" s="141"/>
      <c r="EW5" s="141"/>
      <c r="EX5" s="141"/>
      <c r="EY5" s="141"/>
      <c r="EZ5" s="141"/>
      <c r="FA5" s="141"/>
      <c r="FB5" s="141"/>
      <c r="FC5" s="141"/>
      <c r="FD5" s="141"/>
      <c r="FE5" s="141"/>
      <c r="FF5" s="141"/>
      <c r="FG5" s="141"/>
      <c r="FH5" s="141"/>
      <c r="FI5" s="141"/>
      <c r="FJ5" s="141"/>
      <c r="FK5" s="141"/>
      <c r="FL5" s="141"/>
      <c r="FM5" s="141"/>
      <c r="FN5" s="141"/>
      <c r="FO5" s="141"/>
      <c r="FP5" s="141"/>
      <c r="FQ5" s="141"/>
      <c r="FR5" s="141"/>
      <c r="FS5" s="141"/>
      <c r="FT5" s="142"/>
      <c r="FU5" s="142"/>
      <c r="FV5" s="142"/>
      <c r="FW5" s="142"/>
      <c r="FX5" s="142"/>
      <c r="FY5" s="142"/>
      <c r="FZ5" s="142"/>
      <c r="GA5" s="142"/>
      <c r="GB5" s="142"/>
      <c r="GC5" s="142"/>
      <c r="GD5" s="142"/>
      <c r="GE5" s="142"/>
      <c r="GF5" s="142"/>
      <c r="GH5" s="133"/>
    </row>
    <row r="6" spans="1:190" ht="15.75" customHeight="1" x14ac:dyDescent="0.15">
      <c r="A6" s="220"/>
      <c r="C6" s="143"/>
      <c r="D6" s="143"/>
      <c r="E6" s="143"/>
      <c r="F6" s="143"/>
      <c r="G6" s="143"/>
      <c r="H6" s="143"/>
      <c r="I6" s="143"/>
      <c r="J6" s="143"/>
      <c r="K6" s="143"/>
      <c r="L6" s="143"/>
      <c r="M6" s="143"/>
      <c r="N6" s="143"/>
      <c r="O6" s="143"/>
      <c r="P6" s="143"/>
      <c r="Q6" s="143"/>
      <c r="R6" s="143"/>
      <c r="S6" s="143"/>
      <c r="T6" s="143"/>
      <c r="U6" s="143"/>
      <c r="V6" s="143"/>
      <c r="W6" s="143"/>
      <c r="X6" s="143"/>
      <c r="Y6" s="143"/>
      <c r="Z6" s="143"/>
      <c r="AA6" s="117"/>
      <c r="AB6" s="117"/>
      <c r="AC6" s="117"/>
      <c r="AD6" s="117"/>
      <c r="AE6" s="117"/>
      <c r="AF6" s="117"/>
      <c r="AG6" s="117"/>
      <c r="AH6" s="117"/>
      <c r="AI6" s="117"/>
      <c r="AJ6" s="117"/>
      <c r="AK6" s="117"/>
      <c r="AL6" s="117"/>
      <c r="AM6" s="117"/>
      <c r="AN6" s="117"/>
      <c r="AO6" s="117"/>
      <c r="AP6" s="117"/>
      <c r="AQ6" s="117"/>
      <c r="AR6" s="117"/>
      <c r="AS6" s="117"/>
      <c r="AT6" s="117"/>
      <c r="AU6" s="117"/>
      <c r="AV6" s="117"/>
      <c r="AW6" s="117"/>
      <c r="AX6" s="117"/>
      <c r="AY6" s="117"/>
      <c r="AZ6" s="117"/>
      <c r="BA6" s="117"/>
      <c r="BB6" s="117"/>
      <c r="BC6" s="117"/>
      <c r="BD6" s="117"/>
      <c r="BE6" s="117"/>
      <c r="BF6" s="117"/>
      <c r="BG6" s="117"/>
      <c r="BH6" s="117"/>
      <c r="BI6" s="117"/>
      <c r="BJ6" s="117"/>
      <c r="BK6" s="117"/>
      <c r="BL6" s="117"/>
      <c r="BM6" s="117"/>
      <c r="BN6" s="143"/>
      <c r="BO6" s="143"/>
      <c r="BP6" s="117"/>
      <c r="BQ6" s="117"/>
      <c r="BR6" s="117"/>
      <c r="BS6" s="117"/>
      <c r="BT6" s="117"/>
      <c r="BU6" s="117"/>
      <c r="BV6" s="117"/>
      <c r="BW6" s="117"/>
      <c r="BX6" s="117"/>
      <c r="BY6" s="117"/>
      <c r="BZ6" s="117"/>
      <c r="CA6" s="117"/>
      <c r="CB6" s="117"/>
      <c r="CC6" s="117"/>
      <c r="CD6" s="117"/>
      <c r="CE6" s="117"/>
      <c r="CF6" s="117"/>
      <c r="CG6" s="117"/>
      <c r="CH6" s="117"/>
      <c r="CI6" s="117"/>
      <c r="CJ6" s="117"/>
      <c r="CK6" s="117"/>
      <c r="CL6" s="117"/>
      <c r="CM6" s="117"/>
      <c r="CN6" s="117"/>
      <c r="CO6" s="117"/>
      <c r="CP6" s="117"/>
      <c r="CQ6" s="117"/>
      <c r="CR6" s="117"/>
      <c r="CS6" s="117"/>
      <c r="CT6" s="117"/>
      <c r="CU6" s="117"/>
      <c r="CV6" s="117"/>
      <c r="CW6" s="117"/>
      <c r="CX6" s="117"/>
      <c r="CY6" s="117"/>
      <c r="CZ6" s="117"/>
      <c r="DA6" s="117"/>
      <c r="DB6" s="117"/>
      <c r="DC6" s="144"/>
      <c r="DD6" s="144"/>
      <c r="DE6" s="144"/>
      <c r="DF6" s="144"/>
      <c r="DG6" s="144"/>
      <c r="DH6" s="144"/>
      <c r="DI6" s="144"/>
      <c r="DJ6" s="144"/>
      <c r="DK6" s="144"/>
      <c r="DL6" s="144"/>
      <c r="DM6" s="144"/>
      <c r="DN6" s="144"/>
      <c r="DO6" s="144"/>
      <c r="DP6" s="144"/>
      <c r="DQ6" s="144"/>
      <c r="DR6" s="144"/>
      <c r="DS6" s="144"/>
      <c r="DT6" s="144"/>
      <c r="DU6" s="144"/>
      <c r="DV6" s="144"/>
      <c r="DW6" s="144"/>
      <c r="DX6" s="144"/>
      <c r="DY6" s="144"/>
      <c r="DZ6" s="144"/>
      <c r="EA6" s="144"/>
      <c r="EB6" s="144"/>
      <c r="EC6" s="144"/>
      <c r="ED6" s="144"/>
      <c r="EE6" s="144"/>
      <c r="EF6" s="144"/>
      <c r="EG6" s="144"/>
      <c r="EH6" s="144"/>
      <c r="EI6" s="144"/>
      <c r="EJ6" s="144"/>
      <c r="EK6" s="144"/>
      <c r="EL6" s="144"/>
      <c r="EM6" s="144"/>
      <c r="EN6" s="144"/>
      <c r="EO6" s="144"/>
      <c r="EP6" s="144"/>
      <c r="EQ6" s="144"/>
      <c r="ER6" s="144"/>
      <c r="ES6" s="144"/>
      <c r="ET6" s="144"/>
      <c r="EU6" s="144"/>
      <c r="EV6" s="57"/>
      <c r="EW6" s="57"/>
      <c r="EX6" s="57"/>
      <c r="EY6" s="57"/>
      <c r="EZ6" s="57"/>
      <c r="FA6" s="57"/>
      <c r="FB6" s="57"/>
      <c r="FC6" s="57"/>
      <c r="FD6" s="57"/>
      <c r="FE6" s="57"/>
      <c r="FF6" s="57"/>
      <c r="FG6" s="57"/>
      <c r="FH6" s="57"/>
      <c r="FI6" s="57"/>
      <c r="FJ6" s="57"/>
      <c r="FK6" s="57"/>
      <c r="FL6" s="57"/>
      <c r="FM6" s="57"/>
      <c r="FN6" s="1835" t="s">
        <v>458</v>
      </c>
      <c r="FO6" s="1835"/>
      <c r="FP6" s="1835"/>
      <c r="FQ6" s="1835"/>
      <c r="FR6" s="1835"/>
      <c r="FS6" s="1835"/>
      <c r="FT6" s="1835"/>
      <c r="FU6" s="1835"/>
      <c r="FV6" s="1835"/>
      <c r="FW6" s="1835"/>
      <c r="FX6" s="1835"/>
      <c r="FY6" s="1835"/>
      <c r="FZ6" s="1835"/>
      <c r="GA6" s="1835"/>
      <c r="GB6" s="1835"/>
      <c r="GC6" s="1835"/>
      <c r="GD6" s="1835"/>
      <c r="GE6" s="1835"/>
      <c r="GF6" s="1835"/>
    </row>
    <row r="7" spans="1:190" ht="22.5" customHeight="1" x14ac:dyDescent="0.15">
      <c r="C7" s="143"/>
      <c r="D7" s="143"/>
      <c r="E7" s="143"/>
      <c r="F7" s="143"/>
      <c r="G7" s="143"/>
      <c r="H7" s="143"/>
      <c r="I7" s="143"/>
      <c r="J7" s="143"/>
      <c r="K7" s="143"/>
      <c r="L7" s="143"/>
      <c r="M7" s="143"/>
      <c r="N7" s="143"/>
      <c r="O7" s="143"/>
      <c r="P7" s="143"/>
      <c r="Q7" s="143"/>
      <c r="R7" s="143"/>
      <c r="S7" s="143"/>
      <c r="T7" s="143"/>
      <c r="U7" s="143"/>
      <c r="V7" s="143"/>
      <c r="W7" s="143"/>
      <c r="X7" s="143"/>
      <c r="Y7" s="143"/>
      <c r="Z7" s="143"/>
      <c r="AA7" s="117"/>
      <c r="AB7" s="117"/>
      <c r="AC7" s="117"/>
      <c r="AD7" s="117"/>
      <c r="AE7" s="117"/>
      <c r="AF7" s="117"/>
      <c r="AG7" s="117"/>
      <c r="AH7" s="117"/>
      <c r="AI7" s="117"/>
      <c r="AJ7" s="117"/>
      <c r="AK7" s="117"/>
      <c r="AL7" s="117"/>
      <c r="AM7" s="117"/>
      <c r="AN7" s="117"/>
      <c r="AO7" s="117"/>
      <c r="AP7" s="117"/>
      <c r="AQ7" s="117"/>
      <c r="AR7" s="117"/>
      <c r="AS7" s="117"/>
      <c r="AT7" s="117"/>
      <c r="AU7" s="117"/>
      <c r="AV7" s="117"/>
      <c r="AW7" s="117"/>
      <c r="AX7" s="117"/>
      <c r="AY7" s="117"/>
      <c r="AZ7" s="117"/>
      <c r="BA7" s="117"/>
      <c r="BB7" s="117"/>
      <c r="BC7" s="117"/>
      <c r="BD7" s="117"/>
      <c r="BE7" s="117"/>
      <c r="BF7" s="117"/>
      <c r="BG7" s="117"/>
      <c r="BH7" s="117"/>
      <c r="BI7" s="117"/>
      <c r="BJ7" s="117"/>
      <c r="BK7" s="117"/>
      <c r="BL7" s="117"/>
      <c r="BM7" s="117"/>
      <c r="BN7" s="143"/>
      <c r="BO7" s="143"/>
      <c r="BP7" s="117"/>
      <c r="BQ7" s="117"/>
      <c r="BR7" s="117"/>
      <c r="BS7" s="117"/>
      <c r="BT7" s="117"/>
      <c r="BU7" s="117"/>
      <c r="BV7" s="117"/>
      <c r="BW7" s="117"/>
      <c r="BX7" s="117"/>
      <c r="BY7" s="117"/>
      <c r="BZ7" s="117"/>
      <c r="CA7" s="117"/>
      <c r="CB7" s="117"/>
      <c r="CC7" s="117"/>
      <c r="CD7" s="117"/>
      <c r="CE7" s="117"/>
      <c r="CF7" s="117"/>
      <c r="CG7" s="117"/>
      <c r="CH7" s="117"/>
      <c r="CI7" s="117"/>
      <c r="CJ7" s="117"/>
      <c r="CK7" s="117"/>
      <c r="CL7" s="117"/>
      <c r="CM7" s="117"/>
      <c r="CN7" s="117"/>
      <c r="CO7" s="117"/>
      <c r="CP7" s="117"/>
      <c r="CQ7" s="117"/>
      <c r="CR7" s="117"/>
      <c r="CS7" s="117"/>
      <c r="CT7" s="117"/>
      <c r="CU7" s="117"/>
      <c r="CV7" s="117"/>
      <c r="CW7" s="117"/>
      <c r="CX7" s="117"/>
      <c r="CY7" s="117"/>
      <c r="CZ7" s="117"/>
      <c r="DA7" s="117"/>
      <c r="DB7" s="117"/>
      <c r="DC7" s="144"/>
      <c r="DD7" s="144"/>
      <c r="DE7" s="144"/>
      <c r="DF7" s="144"/>
      <c r="DG7" s="144"/>
      <c r="DH7" s="144"/>
      <c r="DI7" s="144"/>
      <c r="DJ7" s="144"/>
      <c r="DK7" s="144"/>
      <c r="DL7" s="144"/>
      <c r="DM7" s="144"/>
      <c r="DN7" s="144"/>
      <c r="DO7" s="144"/>
      <c r="DP7" s="144"/>
      <c r="DQ7" s="144"/>
      <c r="DR7" s="144"/>
      <c r="DS7" s="144"/>
      <c r="DT7" s="144"/>
      <c r="DU7" s="144"/>
      <c r="DV7" s="144"/>
      <c r="DW7" s="144"/>
      <c r="DX7" s="144"/>
      <c r="DY7" s="144"/>
      <c r="DZ7" s="144"/>
      <c r="EA7" s="144"/>
      <c r="EB7" s="144"/>
      <c r="EC7" s="144"/>
      <c r="ED7" s="144"/>
      <c r="EE7" s="144"/>
      <c r="EF7" s="144"/>
      <c r="EG7" s="144"/>
      <c r="EH7" s="144"/>
      <c r="EI7" s="144"/>
      <c r="EJ7" s="144"/>
      <c r="EK7" s="144"/>
      <c r="EL7" s="144"/>
      <c r="EM7" s="144"/>
      <c r="EN7" s="144"/>
      <c r="EO7" s="144"/>
      <c r="EP7" s="144"/>
      <c r="EQ7" s="144"/>
      <c r="ER7" s="144"/>
      <c r="ES7" s="144"/>
      <c r="ET7" s="144"/>
      <c r="EU7" s="144"/>
      <c r="EV7" s="145"/>
      <c r="EW7" s="145"/>
      <c r="EX7" s="145"/>
      <c r="EY7" s="145"/>
      <c r="EZ7" s="145"/>
      <c r="FA7" s="145"/>
      <c r="FB7" s="145"/>
      <c r="FC7" s="145"/>
      <c r="FD7" s="145"/>
      <c r="FE7" s="146"/>
      <c r="FF7" s="145"/>
      <c r="FG7" s="145"/>
      <c r="FH7" s="145"/>
      <c r="FI7" s="145"/>
      <c r="FJ7" s="145"/>
      <c r="FK7" s="145"/>
      <c r="FL7" s="145"/>
      <c r="FM7" s="145"/>
      <c r="FN7" s="1254">
        <v>2</v>
      </c>
      <c r="FO7" s="1255"/>
      <c r="FP7" s="1256"/>
      <c r="FQ7" s="145"/>
      <c r="FR7" s="1254">
        <v>0</v>
      </c>
      <c r="FS7" s="1255"/>
      <c r="FT7" s="1256"/>
      <c r="FU7" s="145"/>
      <c r="FV7" s="1254">
        <v>0</v>
      </c>
      <c r="FW7" s="1255"/>
      <c r="FX7" s="1256"/>
      <c r="FY7" s="145"/>
      <c r="FZ7" s="1254">
        <v>0</v>
      </c>
      <c r="GA7" s="1255"/>
      <c r="GB7" s="1256"/>
      <c r="GC7" s="145"/>
      <c r="GD7" s="1254">
        <v>2</v>
      </c>
      <c r="GE7" s="1255"/>
      <c r="GF7" s="1256"/>
    </row>
    <row r="8" spans="1:190" ht="20.25" customHeight="1" x14ac:dyDescent="0.15">
      <c r="C8" s="143"/>
      <c r="D8" s="143"/>
      <c r="E8" s="143"/>
      <c r="F8" s="143"/>
      <c r="G8" s="143"/>
      <c r="H8" s="143"/>
      <c r="I8" s="143"/>
      <c r="J8" s="143"/>
      <c r="K8" s="143"/>
      <c r="L8" s="143"/>
      <c r="M8" s="143"/>
      <c r="N8" s="143"/>
      <c r="O8" s="143"/>
      <c r="P8" s="143"/>
      <c r="Q8" s="143"/>
      <c r="R8" s="143"/>
      <c r="S8" s="143"/>
      <c r="T8" s="143"/>
      <c r="U8" s="143"/>
      <c r="V8" s="143"/>
      <c r="W8" s="143"/>
      <c r="X8" s="143"/>
      <c r="Y8" s="143"/>
      <c r="Z8" s="143"/>
      <c r="AA8" s="117"/>
      <c r="AB8" s="117"/>
      <c r="AC8" s="117"/>
      <c r="AD8" s="117"/>
      <c r="AE8" s="117"/>
      <c r="AF8" s="117"/>
      <c r="AG8" s="117"/>
      <c r="AH8" s="117"/>
      <c r="AI8" s="117"/>
      <c r="AJ8" s="117"/>
      <c r="AK8" s="117"/>
      <c r="AL8" s="117"/>
      <c r="AM8" s="117"/>
      <c r="AN8" s="117"/>
      <c r="AO8" s="117"/>
      <c r="AP8" s="117"/>
      <c r="AQ8" s="117"/>
      <c r="AR8" s="117"/>
      <c r="AS8" s="117"/>
      <c r="AT8" s="117"/>
      <c r="AU8" s="117"/>
      <c r="AV8" s="117"/>
      <c r="AW8" s="117"/>
      <c r="AX8" s="117"/>
      <c r="AY8" s="117"/>
      <c r="AZ8" s="117"/>
      <c r="BA8" s="117"/>
      <c r="BB8" s="117"/>
      <c r="BC8" s="117"/>
      <c r="BD8" s="117"/>
      <c r="BE8" s="117"/>
      <c r="BF8" s="117"/>
      <c r="BG8" s="117"/>
      <c r="BH8" s="117"/>
      <c r="BI8" s="117"/>
      <c r="BJ8" s="117"/>
      <c r="BK8" s="117"/>
      <c r="BL8" s="117"/>
      <c r="BM8" s="117"/>
      <c r="BN8" s="143"/>
      <c r="BO8" s="143"/>
      <c r="BP8" s="117"/>
      <c r="BQ8" s="117"/>
      <c r="BR8" s="117"/>
      <c r="BS8" s="117"/>
      <c r="BT8" s="117"/>
      <c r="BU8" s="117"/>
      <c r="BV8" s="117"/>
      <c r="BW8" s="117"/>
      <c r="BX8" s="117"/>
      <c r="BY8" s="117"/>
      <c r="BZ8" s="117"/>
      <c r="CA8" s="117"/>
      <c r="CB8" s="117"/>
      <c r="CC8" s="117"/>
      <c r="CD8" s="117"/>
      <c r="CE8" s="117"/>
      <c r="CF8" s="117"/>
      <c r="CG8" s="117"/>
      <c r="CH8" s="117"/>
      <c r="CI8" s="117"/>
      <c r="CJ8" s="117"/>
      <c r="CK8" s="117"/>
      <c r="CL8" s="117"/>
      <c r="CM8" s="117"/>
      <c r="CN8" s="117"/>
      <c r="CO8" s="117"/>
      <c r="CP8" s="117"/>
      <c r="CQ8" s="117"/>
      <c r="CR8" s="117"/>
      <c r="CS8" s="117"/>
      <c r="CT8" s="117"/>
      <c r="CU8" s="117"/>
      <c r="CV8" s="117"/>
      <c r="CW8" s="117"/>
      <c r="CX8" s="117"/>
      <c r="CY8" s="117"/>
      <c r="CZ8" s="117"/>
      <c r="DA8" s="117"/>
      <c r="DB8" s="117"/>
      <c r="DC8" s="144"/>
      <c r="DD8" s="144"/>
      <c r="DE8" s="144"/>
      <c r="DF8" s="144"/>
      <c r="DG8" s="144"/>
      <c r="DH8" s="144"/>
      <c r="DI8" s="144"/>
      <c r="DJ8" s="144"/>
      <c r="DK8" s="144"/>
      <c r="DL8" s="144"/>
      <c r="DM8" s="144"/>
      <c r="DN8" s="144"/>
      <c r="DO8" s="144"/>
      <c r="DP8" s="144"/>
      <c r="DQ8" s="144"/>
      <c r="DR8" s="144"/>
      <c r="DS8" s="144"/>
      <c r="DT8" s="144"/>
      <c r="DU8" s="144"/>
      <c r="DV8" s="144"/>
      <c r="DW8" s="144"/>
      <c r="DX8" s="144"/>
      <c r="DY8" s="144"/>
      <c r="DZ8" s="144"/>
      <c r="EA8" s="144"/>
      <c r="EB8" s="144"/>
      <c r="EC8" s="144"/>
      <c r="ED8" s="144"/>
      <c r="EE8" s="144"/>
      <c r="EF8" s="144"/>
      <c r="EG8" s="144"/>
      <c r="EH8" s="144"/>
      <c r="EI8" s="144"/>
      <c r="EJ8" s="144"/>
      <c r="EK8" s="144"/>
      <c r="EL8" s="144"/>
      <c r="EM8" s="144"/>
      <c r="EN8" s="144"/>
      <c r="EO8" s="144"/>
      <c r="EP8" s="144"/>
      <c r="EQ8" s="144"/>
      <c r="ER8" s="144"/>
      <c r="ES8" s="144"/>
      <c r="ET8" s="144"/>
      <c r="EU8" s="144"/>
      <c r="EV8" s="145"/>
      <c r="EW8" s="145"/>
      <c r="EX8" s="145"/>
      <c r="EY8" s="145"/>
      <c r="EZ8" s="145"/>
      <c r="FA8" s="145"/>
      <c r="FB8" s="145"/>
      <c r="FC8" s="145"/>
      <c r="FD8" s="145"/>
      <c r="FE8" s="146"/>
      <c r="FF8" s="145"/>
      <c r="FG8" s="145"/>
      <c r="FH8" s="145"/>
      <c r="FI8" s="145"/>
      <c r="FJ8" s="145"/>
      <c r="FK8" s="145"/>
      <c r="FL8" s="145"/>
      <c r="FM8" s="145"/>
      <c r="FN8" s="146"/>
      <c r="FO8" s="146"/>
      <c r="FP8" s="146"/>
      <c r="FQ8" s="145"/>
      <c r="FR8" s="146"/>
      <c r="FS8" s="146"/>
      <c r="FT8" s="146"/>
      <c r="FU8" s="145"/>
      <c r="FV8" s="146"/>
      <c r="FW8" s="146"/>
      <c r="FX8" s="146"/>
      <c r="FY8" s="145"/>
      <c r="FZ8" s="146"/>
      <c r="GA8" s="146"/>
      <c r="GB8" s="146"/>
      <c r="GC8" s="145"/>
      <c r="GD8" s="146"/>
      <c r="GE8" s="146"/>
      <c r="GF8" s="146"/>
    </row>
    <row r="9" spans="1:190" ht="20.25" customHeight="1" x14ac:dyDescent="0.15">
      <c r="C9" s="143"/>
      <c r="D9" s="143"/>
      <c r="E9" s="143"/>
      <c r="F9" s="143"/>
      <c r="G9" s="143"/>
      <c r="H9" s="143"/>
      <c r="I9" s="143"/>
      <c r="J9" s="143"/>
      <c r="K9" s="143"/>
      <c r="L9" s="143"/>
      <c r="M9" s="143"/>
      <c r="N9" s="143"/>
      <c r="O9" s="143"/>
      <c r="P9" s="143"/>
      <c r="Q9" s="143"/>
      <c r="R9" s="143"/>
      <c r="S9" s="143"/>
      <c r="T9" s="143"/>
      <c r="U9" s="143"/>
      <c r="V9" s="143"/>
      <c r="W9" s="143"/>
      <c r="X9" s="143"/>
      <c r="Y9" s="143"/>
      <c r="Z9" s="143"/>
      <c r="AA9" s="117"/>
      <c r="AB9" s="117"/>
      <c r="AC9" s="117"/>
      <c r="AD9" s="117"/>
      <c r="AE9" s="117"/>
      <c r="AF9" s="117"/>
      <c r="AG9" s="117"/>
      <c r="AH9" s="117"/>
      <c r="AI9" s="117"/>
      <c r="AJ9" s="117"/>
      <c r="AK9" s="117"/>
      <c r="AL9" s="117"/>
      <c r="AM9" s="117"/>
      <c r="AN9" s="117"/>
      <c r="AO9" s="117"/>
      <c r="AP9" s="117"/>
      <c r="AQ9" s="117"/>
      <c r="AR9" s="117"/>
      <c r="AS9" s="117"/>
      <c r="AT9" s="117"/>
      <c r="AU9" s="117"/>
      <c r="AV9" s="117"/>
      <c r="AW9" s="117"/>
      <c r="AX9" s="117"/>
      <c r="AY9" s="117"/>
      <c r="AZ9" s="117"/>
      <c r="BA9" s="117"/>
      <c r="BB9" s="117"/>
      <c r="BC9" s="117"/>
      <c r="BD9" s="117"/>
      <c r="BE9" s="117"/>
      <c r="BF9" s="1834" t="s">
        <v>781</v>
      </c>
      <c r="BG9" s="1834"/>
      <c r="BH9" s="1834"/>
      <c r="BI9" s="1834"/>
      <c r="BJ9" s="1834"/>
      <c r="BK9" s="1834"/>
      <c r="BL9" s="1834"/>
      <c r="BM9" s="1834"/>
      <c r="BN9" s="1834"/>
      <c r="BO9" s="1834"/>
      <c r="BP9" s="1834"/>
      <c r="BQ9" s="1834"/>
      <c r="BR9" s="1834"/>
      <c r="BS9" s="1834"/>
      <c r="BT9" s="1834"/>
      <c r="BU9" s="1834"/>
      <c r="BV9" s="1834"/>
      <c r="BW9" s="1834"/>
      <c r="BX9" s="1834"/>
      <c r="BY9" s="1834"/>
      <c r="BZ9" s="1834"/>
      <c r="CA9" s="1834"/>
      <c r="CB9" s="1834"/>
      <c r="CC9" s="1834"/>
      <c r="CD9" s="1834"/>
      <c r="CE9" s="1834"/>
      <c r="CF9" s="1834"/>
      <c r="CG9" s="1834"/>
      <c r="CH9" s="1834"/>
      <c r="CI9" s="1834"/>
      <c r="CJ9" s="1834"/>
      <c r="CK9" s="1834"/>
      <c r="CL9" s="1834"/>
      <c r="CM9" s="1834"/>
      <c r="CN9" s="1834"/>
      <c r="CO9" s="1834"/>
      <c r="CP9" s="1834"/>
      <c r="CQ9" s="1834"/>
      <c r="CR9" s="1834"/>
      <c r="CS9" s="1834"/>
      <c r="CT9" s="1834"/>
      <c r="CU9" s="1834"/>
      <c r="CV9" s="1834"/>
      <c r="CW9" s="1834"/>
      <c r="CX9" s="1834"/>
      <c r="CY9" s="1834"/>
      <c r="CZ9" s="1834"/>
      <c r="DA9" s="1834"/>
      <c r="DB9" s="1834"/>
      <c r="DC9" s="1834"/>
      <c r="DD9" s="1834"/>
      <c r="DE9" s="1834"/>
      <c r="DF9" s="1834"/>
      <c r="DG9" s="1834"/>
      <c r="DH9" s="1834"/>
      <c r="DI9" s="1834"/>
      <c r="DJ9" s="1834"/>
      <c r="DK9" s="1834"/>
      <c r="DL9" s="1834"/>
      <c r="DM9" s="1834"/>
      <c r="DN9" s="1834"/>
      <c r="DO9" s="1834"/>
      <c r="DP9" s="1834"/>
      <c r="DQ9" s="1834"/>
      <c r="DR9" s="1834"/>
      <c r="DS9" s="1834"/>
      <c r="DT9" s="1834"/>
      <c r="DU9" s="1834"/>
      <c r="DV9" s="1834"/>
      <c r="DW9" s="1834"/>
      <c r="DX9" s="1834"/>
      <c r="DY9" s="1834"/>
      <c r="DZ9" s="1834"/>
      <c r="EA9" s="1834"/>
      <c r="EB9" s="1834"/>
      <c r="EC9" s="1834"/>
      <c r="ED9" s="144"/>
      <c r="EE9" s="144"/>
      <c r="EF9" s="144"/>
      <c r="EG9" s="144"/>
      <c r="EH9" s="14"/>
      <c r="EI9" s="14"/>
      <c r="EJ9" s="14"/>
      <c r="EK9" s="14"/>
      <c r="EL9" s="14"/>
      <c r="EM9" s="14"/>
      <c r="EN9" s="14"/>
      <c r="EO9" s="14"/>
      <c r="EP9" s="14"/>
      <c r="EQ9" s="14"/>
      <c r="ER9" s="14"/>
      <c r="ES9" s="14"/>
      <c r="ET9" s="14"/>
      <c r="EU9" s="14"/>
      <c r="EV9" s="14"/>
      <c r="EW9" s="14"/>
      <c r="EX9" s="14"/>
      <c r="EY9" s="14"/>
      <c r="EZ9" s="14"/>
      <c r="FA9" s="14"/>
      <c r="FB9" s="14"/>
      <c r="FC9" s="14"/>
      <c r="FD9" s="14"/>
      <c r="FE9" s="14"/>
      <c r="FF9" s="14"/>
      <c r="FG9" s="14"/>
      <c r="FH9" s="14"/>
      <c r="FI9" s="14"/>
      <c r="FJ9" s="14"/>
      <c r="FK9" s="14"/>
      <c r="FL9" s="14"/>
      <c r="FM9" s="14"/>
      <c r="FN9" s="14"/>
      <c r="FO9" s="14"/>
      <c r="FP9" s="14"/>
      <c r="FQ9" s="14"/>
      <c r="FR9" s="14"/>
      <c r="FS9" s="14"/>
      <c r="FT9" s="14"/>
      <c r="FU9" s="14"/>
      <c r="FV9" s="14"/>
      <c r="FW9" s="14"/>
      <c r="FX9" s="14"/>
      <c r="FY9" s="14"/>
      <c r="FZ9" s="14"/>
      <c r="GA9" s="14"/>
      <c r="GB9" s="14"/>
      <c r="GC9" s="14"/>
      <c r="GD9" s="14"/>
      <c r="GE9" s="14"/>
      <c r="GF9" s="14"/>
    </row>
    <row r="10" spans="1:190" ht="20.25" customHeight="1" x14ac:dyDescent="0.15">
      <c r="C10" s="147"/>
      <c r="D10" s="147"/>
      <c r="E10" s="147"/>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c r="AF10" s="147"/>
      <c r="AG10" s="147"/>
      <c r="AH10" s="147"/>
      <c r="AI10" s="147"/>
      <c r="AJ10" s="147"/>
      <c r="AK10" s="147"/>
      <c r="AL10" s="147"/>
      <c r="AM10" s="147"/>
      <c r="AN10" s="147"/>
      <c r="AO10" s="147"/>
      <c r="AP10" s="147"/>
      <c r="AQ10" s="147"/>
      <c r="AR10" s="147"/>
      <c r="AS10" s="147"/>
      <c r="AT10" s="147"/>
      <c r="AU10" s="147"/>
      <c r="AV10" s="147"/>
      <c r="AW10" s="147"/>
      <c r="AX10" s="147"/>
      <c r="AY10" s="147"/>
      <c r="AZ10" s="147"/>
      <c r="BA10" s="147"/>
      <c r="BB10" s="147"/>
      <c r="BC10" s="147"/>
      <c r="BD10" s="147"/>
      <c r="BE10" s="147"/>
      <c r="BF10" s="1840" t="s">
        <v>782</v>
      </c>
      <c r="BG10" s="1840"/>
      <c r="BH10" s="1840"/>
      <c r="BI10" s="1840"/>
      <c r="BJ10" s="1840"/>
      <c r="BK10" s="1840"/>
      <c r="BL10" s="1840"/>
      <c r="BM10" s="1840"/>
      <c r="BN10" s="1840"/>
      <c r="BO10" s="1840"/>
      <c r="BP10" s="1840"/>
      <c r="BQ10" s="1840"/>
      <c r="BR10" s="1840"/>
      <c r="BS10" s="1840"/>
      <c r="BT10" s="1840"/>
      <c r="BU10" s="1840"/>
      <c r="BV10" s="1840"/>
      <c r="BW10" s="1840"/>
      <c r="BX10" s="1840"/>
      <c r="BY10" s="1840"/>
      <c r="BZ10" s="1840"/>
      <c r="CA10" s="1840"/>
      <c r="CB10" s="1840"/>
      <c r="CC10" s="1840"/>
      <c r="CD10" s="1840"/>
      <c r="CE10" s="1840"/>
      <c r="CF10" s="1840"/>
      <c r="CG10" s="1840"/>
      <c r="CH10" s="1840"/>
      <c r="CI10" s="1840"/>
      <c r="CJ10" s="1840"/>
      <c r="CK10" s="1840"/>
      <c r="CL10" s="1840"/>
      <c r="CM10" s="1840"/>
      <c r="CN10" s="1840"/>
      <c r="CO10" s="1840"/>
      <c r="CP10" s="1840"/>
      <c r="CQ10" s="1840"/>
      <c r="CR10" s="1840"/>
      <c r="CS10" s="1840"/>
      <c r="CT10" s="1840"/>
      <c r="CU10" s="1840"/>
      <c r="CV10" s="1840"/>
      <c r="CW10" s="1840"/>
      <c r="CX10" s="1840"/>
      <c r="CY10" s="1840"/>
      <c r="CZ10" s="1840"/>
      <c r="DA10" s="1840"/>
      <c r="DB10" s="1840"/>
      <c r="DC10" s="1840"/>
      <c r="DD10" s="1840"/>
      <c r="DE10" s="1840"/>
      <c r="DF10" s="1840"/>
      <c r="DG10" s="1840"/>
      <c r="DH10" s="1840"/>
      <c r="DI10" s="1840"/>
      <c r="DJ10" s="1840"/>
      <c r="DK10" s="1840"/>
      <c r="DL10" s="1840"/>
      <c r="DM10" s="1840"/>
      <c r="DN10" s="1840"/>
      <c r="DO10" s="1840"/>
      <c r="DP10" s="1840"/>
      <c r="DQ10" s="1840"/>
      <c r="DR10" s="1840"/>
      <c r="DS10" s="1840"/>
      <c r="DT10" s="1840"/>
      <c r="DU10" s="1840"/>
      <c r="DV10" s="1840"/>
      <c r="DW10" s="1840"/>
      <c r="DX10" s="1840"/>
      <c r="DY10" s="1840"/>
      <c r="DZ10" s="1840"/>
      <c r="EA10" s="1840"/>
      <c r="EB10" s="1840"/>
      <c r="EC10" s="1840"/>
      <c r="ED10" s="147"/>
      <c r="EE10" s="147"/>
      <c r="EF10" s="147"/>
      <c r="EG10" s="147"/>
      <c r="EH10" s="14"/>
      <c r="EI10" s="14"/>
      <c r="EJ10" s="14"/>
      <c r="EK10" s="14"/>
      <c r="EL10" s="14"/>
      <c r="EM10" s="14"/>
      <c r="EN10" s="14"/>
      <c r="EO10" s="14"/>
      <c r="EP10" s="14"/>
      <c r="EQ10" s="14"/>
      <c r="ER10" s="14"/>
      <c r="ES10" s="14"/>
      <c r="ET10" s="14"/>
      <c r="EU10" s="14"/>
      <c r="EV10" s="14"/>
      <c r="EW10" s="14"/>
      <c r="EX10" s="14"/>
      <c r="EY10" s="14"/>
      <c r="EZ10" s="14"/>
      <c r="FA10" s="14"/>
      <c r="FB10" s="14"/>
      <c r="FC10" s="14"/>
      <c r="FD10" s="14"/>
      <c r="FE10" s="14"/>
      <c r="FF10" s="14"/>
      <c r="FG10" s="14"/>
      <c r="FH10" s="14"/>
      <c r="FI10" s="14"/>
      <c r="FJ10" s="14"/>
      <c r="FK10" s="14"/>
      <c r="FL10" s="14"/>
      <c r="FM10" s="14"/>
      <c r="FN10" s="14"/>
      <c r="FO10" s="14"/>
      <c r="FP10" s="14"/>
      <c r="FQ10" s="14"/>
      <c r="FR10" s="14"/>
      <c r="FS10" s="14"/>
      <c r="FT10" s="14"/>
      <c r="FU10" s="14"/>
      <c r="FV10" s="14"/>
      <c r="FW10" s="14"/>
      <c r="FX10" s="14"/>
      <c r="FY10" s="14"/>
      <c r="FZ10" s="14"/>
      <c r="GA10" s="14"/>
      <c r="GB10" s="14"/>
      <c r="GC10" s="14"/>
      <c r="GD10" s="14"/>
      <c r="GE10" s="14"/>
      <c r="GF10" s="14"/>
    </row>
    <row r="11" spans="1:190" ht="16.5" customHeight="1" x14ac:dyDescent="0.15">
      <c r="C11" s="117"/>
      <c r="D11" s="117"/>
      <c r="E11" s="117"/>
      <c r="F11" s="117"/>
      <c r="G11" s="117"/>
      <c r="H11" s="117"/>
      <c r="I11" s="117"/>
      <c r="J11" s="117"/>
      <c r="K11" s="117"/>
      <c r="L11" s="117"/>
      <c r="M11" s="117"/>
      <c r="N11" s="117"/>
      <c r="O11" s="117"/>
      <c r="P11" s="117"/>
      <c r="Q11" s="117"/>
      <c r="R11" s="117"/>
      <c r="S11" s="117"/>
      <c r="T11" s="117"/>
      <c r="U11" s="117"/>
      <c r="V11" s="117"/>
      <c r="W11" s="117"/>
      <c r="X11" s="117"/>
      <c r="Y11" s="117"/>
      <c r="Z11" s="117"/>
      <c r="AA11" s="117"/>
      <c r="AB11" s="117"/>
      <c r="AC11" s="117"/>
      <c r="AD11" s="117"/>
      <c r="AE11" s="117"/>
      <c r="AF11" s="117"/>
      <c r="AG11" s="117"/>
      <c r="AH11" s="117"/>
      <c r="AI11" s="117"/>
      <c r="AJ11" s="117"/>
      <c r="AK11" s="117"/>
      <c r="AL11" s="117"/>
      <c r="AM11" s="117"/>
      <c r="AN11" s="117"/>
      <c r="AO11" s="117"/>
      <c r="AP11" s="117"/>
      <c r="AQ11" s="117"/>
      <c r="AR11" s="117"/>
      <c r="AS11" s="117"/>
      <c r="AT11" s="117"/>
      <c r="AU11" s="117"/>
      <c r="AV11" s="117"/>
      <c r="AW11" s="117"/>
      <c r="AX11" s="117"/>
      <c r="AY11" s="117"/>
      <c r="AZ11" s="117"/>
      <c r="BA11" s="117"/>
      <c r="BB11" s="117"/>
      <c r="BC11" s="117"/>
      <c r="BD11" s="117"/>
      <c r="BE11" s="117"/>
      <c r="BF11" s="117"/>
      <c r="BG11" s="117"/>
      <c r="BH11" s="117"/>
      <c r="BI11" s="117"/>
      <c r="BJ11" s="117"/>
      <c r="BK11" s="117"/>
      <c r="BL11" s="117"/>
      <c r="BM11" s="117"/>
      <c r="BN11" s="117"/>
      <c r="BO11" s="117"/>
      <c r="BP11" s="117"/>
      <c r="BQ11" s="117"/>
      <c r="BR11" s="117"/>
      <c r="BS11" s="117"/>
      <c r="BT11" s="117"/>
      <c r="BU11" s="117"/>
      <c r="BV11" s="117"/>
      <c r="BW11" s="117"/>
      <c r="BX11" s="117"/>
      <c r="BY11" s="117"/>
      <c r="BZ11" s="117"/>
      <c r="CA11" s="117"/>
      <c r="CB11" s="117"/>
      <c r="CC11" s="117"/>
      <c r="CD11" s="14"/>
      <c r="CE11" s="14"/>
      <c r="CF11" s="14"/>
      <c r="CG11" s="14"/>
      <c r="CH11" s="14"/>
      <c r="CI11" s="14"/>
      <c r="CJ11" s="14"/>
      <c r="CK11" s="14"/>
      <c r="CL11" s="14"/>
      <c r="CM11" s="14"/>
      <c r="CN11" s="14"/>
      <c r="CO11" s="14"/>
      <c r="CP11" s="14"/>
      <c r="CQ11" s="14"/>
      <c r="CR11" s="14"/>
      <c r="CS11" s="14"/>
      <c r="CT11" s="14"/>
      <c r="CU11" s="14"/>
      <c r="CV11" s="14"/>
      <c r="CW11" s="14"/>
      <c r="CX11" s="14"/>
      <c r="CY11" s="14"/>
      <c r="CZ11" s="14"/>
      <c r="DA11" s="14"/>
      <c r="DB11" s="14"/>
      <c r="DC11" s="14"/>
      <c r="DD11" s="14"/>
      <c r="DE11" s="14"/>
      <c r="DF11" s="14"/>
      <c r="DG11" s="14"/>
      <c r="DH11" s="14"/>
      <c r="DI11" s="14"/>
      <c r="DJ11" s="14"/>
      <c r="DK11" s="14"/>
      <c r="DL11" s="14"/>
      <c r="DM11" s="14"/>
      <c r="DN11" s="14"/>
      <c r="DO11" s="14"/>
      <c r="DP11" s="14"/>
      <c r="DQ11" s="14"/>
      <c r="DR11" s="14"/>
      <c r="DS11" s="14"/>
      <c r="DT11" s="1853"/>
      <c r="DU11" s="1853"/>
      <c r="DV11" s="1853"/>
      <c r="DW11" s="1853"/>
      <c r="DX11" s="1853"/>
      <c r="DY11" s="1853"/>
      <c r="DZ11" s="1853"/>
      <c r="EA11" s="1853"/>
      <c r="EB11" s="1853"/>
      <c r="EC11" s="1853"/>
      <c r="ED11" s="1853"/>
      <c r="EE11" s="1853"/>
      <c r="EF11" s="1853"/>
      <c r="EG11" s="1853"/>
      <c r="EH11" s="1853"/>
      <c r="EI11" s="1853"/>
      <c r="EJ11" s="1853"/>
      <c r="EK11" s="1853"/>
      <c r="EL11" s="1853"/>
      <c r="EM11" s="1853"/>
      <c r="EN11" s="1853"/>
      <c r="EO11" s="1853"/>
      <c r="EP11" s="1853"/>
      <c r="EQ11" s="1853"/>
      <c r="ER11" s="1853"/>
      <c r="ES11" s="1853"/>
      <c r="ET11" s="1853"/>
      <c r="EU11" s="1853"/>
      <c r="EV11" s="1853"/>
      <c r="EW11" s="1853"/>
      <c r="EX11" s="1853"/>
      <c r="EY11" s="1853"/>
      <c r="EZ11" s="1853"/>
      <c r="FA11" s="1853"/>
      <c r="FB11" s="1853"/>
      <c r="FC11" s="1853"/>
      <c r="FD11" s="1853"/>
      <c r="FE11" s="1853"/>
      <c r="FF11" s="1853"/>
      <c r="FG11" s="1853"/>
      <c r="FH11" s="1853"/>
      <c r="FI11" s="1853"/>
      <c r="FJ11" s="1853"/>
      <c r="FK11" s="1853"/>
      <c r="FL11" s="1853"/>
      <c r="FM11" s="1853"/>
      <c r="FN11" s="1853"/>
      <c r="FO11" s="1853"/>
      <c r="FP11" s="1853"/>
      <c r="FQ11" s="1853"/>
      <c r="FR11" s="1853"/>
      <c r="FS11" s="1853"/>
      <c r="FT11" s="1853"/>
      <c r="FU11" s="1853"/>
      <c r="FV11" s="1853"/>
      <c r="FW11" s="1853"/>
      <c r="FX11" s="1853"/>
      <c r="FY11" s="1853"/>
      <c r="FZ11" s="1853"/>
      <c r="GA11" s="1853"/>
      <c r="GB11" s="1853"/>
      <c r="GC11" s="1853"/>
      <c r="GD11" s="1853"/>
      <c r="GE11" s="1853"/>
      <c r="GF11" s="1853"/>
    </row>
    <row r="12" spans="1:190" ht="16.5" customHeight="1" x14ac:dyDescent="0.15">
      <c r="C12" s="117"/>
      <c r="D12" s="117"/>
      <c r="E12" s="117"/>
      <c r="F12" s="117"/>
      <c r="G12" s="117"/>
      <c r="H12" s="117"/>
      <c r="I12" s="117"/>
      <c r="J12" s="117"/>
      <c r="K12" s="117"/>
      <c r="L12" s="117"/>
      <c r="M12" s="117"/>
      <c r="N12" s="117"/>
      <c r="O12" s="117"/>
      <c r="P12" s="117"/>
      <c r="Q12" s="117"/>
      <c r="R12" s="117"/>
      <c r="S12" s="117"/>
      <c r="T12" s="117"/>
      <c r="U12" s="117"/>
      <c r="V12" s="117"/>
      <c r="W12" s="117"/>
      <c r="X12" s="117"/>
      <c r="Y12" s="117"/>
      <c r="Z12" s="117"/>
      <c r="AA12" s="117"/>
      <c r="AB12" s="117"/>
      <c r="AC12" s="117"/>
      <c r="AD12" s="117"/>
      <c r="AE12" s="117"/>
      <c r="AF12" s="117"/>
      <c r="AG12" s="117"/>
      <c r="AH12" s="117"/>
      <c r="AI12" s="117"/>
      <c r="AJ12" s="117"/>
      <c r="AK12" s="117"/>
      <c r="AL12" s="117"/>
      <c r="AM12" s="117"/>
      <c r="AN12" s="117"/>
      <c r="AO12" s="117"/>
      <c r="AP12" s="117"/>
      <c r="AQ12" s="117"/>
      <c r="AR12" s="117"/>
      <c r="AS12" s="117"/>
      <c r="AT12" s="117"/>
      <c r="AU12" s="117"/>
      <c r="AV12" s="117"/>
      <c r="AW12" s="117"/>
      <c r="AX12" s="117"/>
      <c r="AY12" s="117"/>
      <c r="AZ12" s="117"/>
      <c r="BA12" s="117"/>
      <c r="BB12" s="117"/>
      <c r="BC12" s="117"/>
      <c r="BD12" s="117"/>
      <c r="BE12" s="117"/>
      <c r="BF12" s="117"/>
      <c r="BG12" s="117"/>
      <c r="BH12" s="117"/>
      <c r="BI12" s="117"/>
      <c r="BJ12" s="117"/>
      <c r="BK12" s="117"/>
      <c r="BL12" s="117"/>
      <c r="BM12" s="117"/>
      <c r="BN12" s="117"/>
      <c r="BO12" s="117"/>
      <c r="BP12" s="117"/>
      <c r="BQ12" s="117"/>
      <c r="BR12" s="117"/>
      <c r="BS12" s="117"/>
      <c r="BT12" s="117"/>
      <c r="BU12" s="117"/>
      <c r="BV12" s="117"/>
      <c r="BW12" s="117"/>
      <c r="BX12" s="117"/>
      <c r="BY12" s="117"/>
      <c r="BZ12" s="117"/>
      <c r="CA12" s="117"/>
      <c r="CB12" s="117"/>
      <c r="CC12" s="117"/>
      <c r="CD12" s="14"/>
      <c r="CE12" s="14"/>
      <c r="CF12" s="14"/>
      <c r="CG12" s="14"/>
      <c r="CH12" s="14"/>
      <c r="CI12" s="14"/>
      <c r="CJ12" s="14"/>
      <c r="CK12" s="14"/>
      <c r="CL12" s="14"/>
      <c r="CM12" s="14"/>
      <c r="CN12" s="14"/>
      <c r="CO12" s="14"/>
      <c r="CP12" s="14"/>
      <c r="CQ12" s="14"/>
      <c r="CR12" s="14"/>
      <c r="CS12" s="14"/>
      <c r="CT12" s="14"/>
      <c r="CU12" s="14"/>
      <c r="CV12" s="14"/>
      <c r="CW12" s="14"/>
      <c r="CX12" s="14"/>
      <c r="CY12" s="14"/>
      <c r="CZ12" s="14"/>
      <c r="DA12" s="14"/>
      <c r="DB12" s="14"/>
      <c r="DC12" s="14"/>
      <c r="DD12" s="14"/>
      <c r="DE12" s="14"/>
      <c r="DF12" s="14"/>
      <c r="DG12" s="14"/>
      <c r="DH12" s="14"/>
      <c r="DI12" s="1832"/>
      <c r="DJ12" s="1832"/>
      <c r="DK12" s="1832"/>
      <c r="DL12" s="1832"/>
      <c r="DM12" s="1832"/>
      <c r="DN12" s="1832"/>
      <c r="DO12" s="1832"/>
      <c r="DP12" s="1832"/>
      <c r="DQ12" s="1832"/>
      <c r="DR12" s="1832"/>
      <c r="DS12" s="14"/>
      <c r="DT12" s="1853"/>
      <c r="DU12" s="1853"/>
      <c r="DV12" s="1853"/>
      <c r="DW12" s="1853"/>
      <c r="DX12" s="1853"/>
      <c r="DY12" s="1853"/>
      <c r="DZ12" s="1853"/>
      <c r="EA12" s="1853"/>
      <c r="EB12" s="1853"/>
      <c r="EC12" s="1853"/>
      <c r="ED12" s="1853"/>
      <c r="EE12" s="1853"/>
      <c r="EF12" s="1853"/>
      <c r="EG12" s="1853"/>
      <c r="EH12" s="1853"/>
      <c r="EI12" s="1853"/>
      <c r="EJ12" s="1853"/>
      <c r="EK12" s="1853"/>
      <c r="EL12" s="1853"/>
      <c r="EM12" s="1853"/>
      <c r="EN12" s="1853"/>
      <c r="EO12" s="1853"/>
      <c r="EP12" s="1853"/>
      <c r="EQ12" s="1853"/>
      <c r="ER12" s="1853"/>
      <c r="ES12" s="1853"/>
      <c r="ET12" s="1853"/>
      <c r="EU12" s="1853"/>
      <c r="EV12" s="1853"/>
      <c r="EW12" s="1853"/>
      <c r="EX12" s="1853"/>
      <c r="EY12" s="1853"/>
      <c r="EZ12" s="1853"/>
      <c r="FA12" s="1853"/>
      <c r="FB12" s="1853"/>
      <c r="FC12" s="1853"/>
      <c r="FD12" s="1853"/>
      <c r="FE12" s="1853"/>
      <c r="FF12" s="1853"/>
      <c r="FG12" s="1853"/>
      <c r="FH12" s="1853"/>
      <c r="FI12" s="1853"/>
      <c r="FJ12" s="1853"/>
      <c r="FK12" s="1853"/>
      <c r="FL12" s="1853"/>
      <c r="FM12" s="1853"/>
      <c r="FN12" s="1853"/>
      <c r="FO12" s="1853"/>
      <c r="FP12" s="1853"/>
      <c r="FQ12" s="1853"/>
      <c r="FR12" s="1853"/>
      <c r="FS12" s="1853"/>
      <c r="FT12" s="1853"/>
      <c r="FU12" s="1853"/>
      <c r="FV12" s="1853"/>
      <c r="FW12" s="1853"/>
      <c r="FX12" s="1853"/>
      <c r="FY12" s="1853"/>
      <c r="FZ12" s="1853"/>
      <c r="GA12" s="1853"/>
      <c r="GB12" s="1853"/>
      <c r="GC12" s="1853"/>
      <c r="GD12" s="1853"/>
      <c r="GE12" s="1853"/>
      <c r="GF12" s="1853"/>
    </row>
    <row r="13" spans="1:190" ht="8.25" customHeight="1" x14ac:dyDescent="0.15">
      <c r="C13" s="144"/>
      <c r="D13" s="144"/>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c r="AH13" s="144"/>
      <c r="AI13" s="144"/>
      <c r="AJ13" s="144"/>
      <c r="AK13" s="144"/>
      <c r="AL13" s="144"/>
      <c r="AM13" s="144"/>
      <c r="AN13" s="144"/>
      <c r="AO13" s="144"/>
      <c r="AP13" s="144"/>
      <c r="AQ13" s="144"/>
      <c r="AR13" s="144"/>
      <c r="AS13" s="144"/>
      <c r="AT13" s="144"/>
      <c r="AU13" s="144"/>
      <c r="AV13" s="144"/>
      <c r="AW13" s="144"/>
      <c r="AX13" s="144"/>
      <c r="AY13" s="144"/>
      <c r="AZ13" s="144"/>
      <c r="BA13" s="144"/>
      <c r="BB13" s="144"/>
      <c r="BC13" s="144"/>
      <c r="BD13" s="144"/>
      <c r="BE13" s="144"/>
      <c r="BF13" s="144"/>
      <c r="BG13" s="144"/>
      <c r="BH13" s="144"/>
      <c r="BI13" s="144"/>
      <c r="BJ13" s="144"/>
      <c r="BK13" s="144"/>
      <c r="BL13" s="144"/>
      <c r="BM13" s="144"/>
      <c r="BN13" s="144"/>
      <c r="BO13" s="144"/>
      <c r="BP13" s="144"/>
      <c r="BQ13" s="144"/>
      <c r="BR13" s="144"/>
      <c r="BS13" s="144"/>
      <c r="BT13" s="144"/>
      <c r="BU13" s="144"/>
      <c r="BV13" s="144"/>
      <c r="BW13" s="144"/>
      <c r="BX13" s="144"/>
      <c r="BY13" s="144"/>
      <c r="BZ13" s="144"/>
      <c r="CA13" s="144"/>
      <c r="CB13" s="144"/>
      <c r="CC13" s="144"/>
      <c r="CD13" s="144"/>
      <c r="CE13" s="144"/>
      <c r="CF13" s="144"/>
      <c r="CG13" s="144"/>
      <c r="CH13" s="144"/>
      <c r="CI13" s="144"/>
      <c r="CJ13" s="144"/>
      <c r="CK13" s="144"/>
      <c r="CL13" s="144"/>
      <c r="CM13" s="144"/>
      <c r="CN13" s="144"/>
      <c r="CO13" s="144"/>
      <c r="CP13" s="144"/>
      <c r="CQ13" s="144"/>
      <c r="CR13" s="144"/>
      <c r="CS13" s="144"/>
      <c r="CT13" s="144"/>
      <c r="CU13" s="144"/>
      <c r="CV13" s="144"/>
      <c r="CW13" s="144"/>
      <c r="CX13" s="144"/>
      <c r="CY13" s="144"/>
      <c r="CZ13" s="144"/>
      <c r="DA13" s="144"/>
      <c r="DB13" s="144"/>
      <c r="DC13" s="144"/>
      <c r="DD13" s="144"/>
      <c r="DE13" s="144"/>
      <c r="DF13" s="144"/>
      <c r="DG13" s="144"/>
      <c r="DH13" s="144"/>
      <c r="DI13" s="144"/>
      <c r="DJ13" s="144"/>
      <c r="DK13" s="144"/>
      <c r="DL13" s="144"/>
      <c r="DM13" s="144"/>
      <c r="DN13" s="144"/>
      <c r="DO13" s="144"/>
      <c r="DP13" s="144"/>
      <c r="DQ13" s="144"/>
      <c r="DR13" s="144"/>
      <c r="DS13" s="144"/>
      <c r="DT13" s="144"/>
      <c r="DU13" s="144"/>
      <c r="DV13" s="144"/>
      <c r="DW13" s="144"/>
      <c r="DX13" s="144"/>
      <c r="DY13" s="144"/>
      <c r="DZ13" s="144"/>
      <c r="EA13" s="144"/>
      <c r="EB13" s="144"/>
      <c r="EC13" s="144"/>
      <c r="ED13" s="144"/>
      <c r="EE13" s="144"/>
      <c r="EF13" s="144"/>
      <c r="EG13" s="144"/>
      <c r="EH13" s="144"/>
      <c r="EI13" s="144"/>
      <c r="EJ13" s="144"/>
      <c r="EK13" s="144"/>
      <c r="EL13" s="144"/>
      <c r="EM13" s="144"/>
      <c r="EN13" s="144"/>
      <c r="EO13" s="144"/>
      <c r="EP13" s="144"/>
      <c r="EQ13" s="144"/>
      <c r="ER13" s="144"/>
      <c r="ES13" s="144"/>
      <c r="ET13" s="144"/>
      <c r="EU13" s="144"/>
      <c r="EV13" s="144"/>
      <c r="EW13" s="144"/>
      <c r="EX13" s="144"/>
      <c r="EY13" s="144"/>
      <c r="EZ13" s="144"/>
      <c r="FA13" s="144"/>
      <c r="FB13" s="144"/>
      <c r="FC13" s="144"/>
      <c r="FD13" s="144"/>
      <c r="FE13" s="144"/>
      <c r="FF13" s="144"/>
      <c r="FG13" s="144"/>
      <c r="FH13" s="144"/>
      <c r="FI13" s="144"/>
      <c r="FJ13" s="144"/>
      <c r="FK13" s="144"/>
      <c r="FL13" s="144"/>
      <c r="FM13" s="144"/>
      <c r="FN13" s="144"/>
      <c r="FO13" s="144"/>
      <c r="FP13" s="144"/>
      <c r="FQ13" s="144"/>
      <c r="FR13" s="144"/>
      <c r="FS13" s="144"/>
      <c r="FT13" s="148"/>
      <c r="FU13" s="14"/>
      <c r="FV13" s="14"/>
      <c r="FW13" s="14"/>
      <c r="FX13" s="14"/>
      <c r="FY13" s="14"/>
      <c r="FZ13" s="14"/>
      <c r="GA13" s="14"/>
      <c r="GB13" s="14"/>
      <c r="GC13" s="14"/>
      <c r="GD13" s="14"/>
      <c r="GE13" s="14"/>
      <c r="GF13" s="14"/>
    </row>
    <row r="14" spans="1:190" ht="9.75" customHeight="1" x14ac:dyDescent="0.15">
      <c r="A14" s="1848" t="s">
        <v>66</v>
      </c>
      <c r="C14" s="149"/>
      <c r="D14" s="150"/>
      <c r="E14" s="150"/>
      <c r="F14" s="150"/>
      <c r="G14" s="150"/>
      <c r="H14" s="150"/>
      <c r="I14" s="150"/>
      <c r="J14" s="150"/>
      <c r="K14" s="150"/>
      <c r="L14" s="150"/>
      <c r="M14" s="150"/>
      <c r="N14" s="150"/>
      <c r="O14" s="150"/>
      <c r="P14" s="150"/>
      <c r="Q14" s="150"/>
      <c r="R14" s="150"/>
      <c r="S14" s="150"/>
      <c r="T14" s="150"/>
      <c r="U14" s="150"/>
      <c r="V14" s="150"/>
      <c r="W14" s="150"/>
      <c r="X14" s="150"/>
      <c r="Y14" s="150"/>
      <c r="Z14" s="150"/>
      <c r="AA14" s="150"/>
      <c r="AB14" s="150"/>
      <c r="AC14" s="150"/>
      <c r="AD14" s="150"/>
      <c r="AE14" s="150"/>
      <c r="AF14" s="150"/>
      <c r="AG14" s="150"/>
      <c r="AH14" s="150"/>
      <c r="AI14" s="150"/>
      <c r="AJ14" s="150"/>
      <c r="AK14" s="150"/>
      <c r="AL14" s="150"/>
      <c r="AM14" s="150"/>
      <c r="AN14" s="150"/>
      <c r="AO14" s="150"/>
      <c r="AP14" s="150"/>
      <c r="AQ14" s="150"/>
      <c r="AR14" s="150"/>
      <c r="AS14" s="150"/>
      <c r="AT14" s="150"/>
      <c r="AU14" s="150"/>
      <c r="AV14" s="150"/>
      <c r="AW14" s="150"/>
      <c r="AX14" s="150"/>
      <c r="AY14" s="150"/>
      <c r="AZ14" s="150"/>
      <c r="BA14" s="150"/>
      <c r="BB14" s="150"/>
      <c r="BC14" s="150"/>
      <c r="BD14" s="150"/>
      <c r="BE14" s="150"/>
      <c r="BF14" s="150"/>
      <c r="BG14" s="150"/>
      <c r="BH14" s="150"/>
      <c r="BI14" s="150"/>
      <c r="BJ14" s="150"/>
      <c r="BK14" s="150"/>
      <c r="BL14" s="150"/>
      <c r="BM14" s="150"/>
      <c r="BN14" s="150"/>
      <c r="BO14" s="150"/>
      <c r="BP14" s="150"/>
      <c r="BQ14" s="150"/>
      <c r="BR14" s="150"/>
      <c r="BS14" s="150"/>
      <c r="BT14" s="150"/>
      <c r="BU14" s="150"/>
      <c r="BV14" s="150"/>
      <c r="BW14" s="150"/>
      <c r="BX14" s="150"/>
      <c r="BY14" s="150"/>
      <c r="BZ14" s="150"/>
      <c r="CA14" s="150"/>
      <c r="CB14" s="150"/>
      <c r="CC14" s="150"/>
      <c r="CD14" s="150"/>
      <c r="CE14" s="150"/>
      <c r="CF14" s="150"/>
      <c r="CG14" s="150"/>
      <c r="CH14" s="150"/>
      <c r="CI14" s="150"/>
      <c r="CJ14" s="150"/>
      <c r="CK14" s="150"/>
      <c r="CL14" s="150"/>
      <c r="CM14" s="150"/>
      <c r="CN14" s="150"/>
      <c r="CO14" s="150"/>
      <c r="CP14" s="150"/>
      <c r="CQ14" s="150"/>
      <c r="CR14" s="150"/>
      <c r="CS14" s="150"/>
      <c r="CT14" s="150"/>
      <c r="CU14" s="150"/>
      <c r="CV14" s="150"/>
      <c r="CW14" s="150"/>
      <c r="CX14" s="150"/>
      <c r="CY14" s="150"/>
      <c r="CZ14" s="150"/>
      <c r="DA14" s="150"/>
      <c r="DB14" s="151"/>
      <c r="DC14" s="150"/>
      <c r="DD14" s="150"/>
      <c r="DE14" s="150"/>
      <c r="DF14" s="150"/>
      <c r="DG14" s="150"/>
      <c r="DH14" s="150"/>
      <c r="DI14" s="150"/>
      <c r="DJ14" s="150"/>
      <c r="DK14" s="150"/>
      <c r="DL14" s="150"/>
      <c r="DM14" s="150"/>
      <c r="DN14" s="150"/>
      <c r="DO14" s="150"/>
      <c r="DP14" s="150"/>
      <c r="DQ14" s="150"/>
      <c r="DR14" s="150"/>
      <c r="DS14" s="150"/>
      <c r="DT14" s="150"/>
      <c r="DU14" s="150"/>
      <c r="DV14" s="150"/>
      <c r="DW14" s="150"/>
      <c r="DX14" s="150"/>
      <c r="DY14" s="150"/>
      <c r="DZ14" s="150"/>
      <c r="EA14" s="150"/>
      <c r="EB14" s="150"/>
      <c r="EC14" s="150"/>
      <c r="ED14" s="150"/>
      <c r="EE14" s="150"/>
      <c r="EF14" s="150"/>
      <c r="EG14" s="150"/>
      <c r="EH14" s="150"/>
      <c r="EI14" s="150"/>
      <c r="EJ14" s="150"/>
      <c r="EK14" s="150"/>
      <c r="EL14" s="150"/>
      <c r="EM14" s="150"/>
      <c r="EN14" s="150"/>
      <c r="EO14" s="150"/>
      <c r="EP14" s="150"/>
      <c r="EQ14" s="150"/>
      <c r="ER14" s="150"/>
      <c r="ES14" s="150"/>
      <c r="ET14" s="150"/>
      <c r="EU14" s="150"/>
      <c r="EV14" s="150"/>
      <c r="EW14" s="150"/>
      <c r="EX14" s="150"/>
      <c r="EY14" s="150"/>
      <c r="EZ14" s="150"/>
      <c r="FA14" s="150"/>
      <c r="FB14" s="150"/>
      <c r="FC14" s="150"/>
      <c r="FD14" s="150"/>
      <c r="FE14" s="150"/>
      <c r="FF14" s="150"/>
      <c r="FG14" s="150"/>
      <c r="FH14" s="150"/>
      <c r="FI14" s="150"/>
      <c r="FJ14" s="150"/>
      <c r="FK14" s="150"/>
      <c r="FL14" s="150"/>
      <c r="FM14" s="150"/>
      <c r="FN14" s="150"/>
      <c r="FO14" s="150"/>
      <c r="FP14" s="150"/>
      <c r="FQ14" s="150"/>
      <c r="FR14" s="150"/>
      <c r="FS14" s="150"/>
      <c r="FT14" s="152"/>
      <c r="FU14" s="118"/>
      <c r="FV14" s="118"/>
      <c r="FW14" s="118"/>
      <c r="FX14" s="118"/>
      <c r="FY14" s="118"/>
      <c r="FZ14" s="118"/>
      <c r="GA14" s="118"/>
      <c r="GB14" s="118"/>
      <c r="GC14" s="118"/>
      <c r="GD14" s="118"/>
      <c r="GE14" s="118"/>
      <c r="GF14" s="119"/>
    </row>
    <row r="15" spans="1:190" ht="9.75" customHeight="1" x14ac:dyDescent="0.15">
      <c r="A15" s="1849"/>
      <c r="C15" s="153"/>
      <c r="D15" s="144"/>
      <c r="E15" s="144"/>
      <c r="F15" s="144"/>
      <c r="G15" s="144"/>
      <c r="H15" s="144"/>
      <c r="I15" s="144"/>
      <c r="J15" s="144"/>
      <c r="K15" s="144"/>
      <c r="L15" s="144"/>
      <c r="M15" s="144"/>
      <c r="N15" s="144"/>
      <c r="O15" s="144"/>
      <c r="P15" s="144"/>
      <c r="Q15" s="144"/>
      <c r="R15" s="144"/>
      <c r="S15" s="144"/>
      <c r="T15" s="144"/>
      <c r="U15" s="144"/>
      <c r="V15" s="144"/>
      <c r="W15" s="144"/>
      <c r="X15" s="144"/>
      <c r="Y15" s="144"/>
      <c r="Z15" s="144" t="s">
        <v>106</v>
      </c>
      <c r="AA15" s="144"/>
      <c r="AB15" s="144"/>
      <c r="AC15" s="144"/>
      <c r="AD15" s="144"/>
      <c r="AE15" s="14"/>
      <c r="AF15" s="144"/>
      <c r="AG15" s="144"/>
      <c r="AH15" s="144"/>
      <c r="AI15" s="144"/>
      <c r="AJ15" s="144"/>
      <c r="AK15" s="144"/>
      <c r="AL15" s="144"/>
      <c r="AM15" s="144"/>
      <c r="AN15" s="144"/>
      <c r="AO15" s="144"/>
      <c r="AP15" s="144"/>
      <c r="AQ15" s="144"/>
      <c r="AR15" s="144"/>
      <c r="AS15" s="144"/>
      <c r="AT15" s="144"/>
      <c r="AU15" s="144"/>
      <c r="AV15" s="144"/>
      <c r="AW15" s="144"/>
      <c r="AX15" s="144"/>
      <c r="AY15" s="144"/>
      <c r="AZ15" s="144"/>
      <c r="BA15" s="144"/>
      <c r="BB15" s="144"/>
      <c r="BC15" s="144"/>
      <c r="BD15" s="144"/>
      <c r="BE15" s="144"/>
      <c r="BF15" s="144"/>
      <c r="BG15" s="144"/>
      <c r="BH15" s="144"/>
      <c r="BI15" s="144"/>
      <c r="BJ15" s="144"/>
      <c r="BK15" s="144"/>
      <c r="BL15" s="144"/>
      <c r="BM15" s="144"/>
      <c r="BN15" s="144"/>
      <c r="BO15" s="144"/>
      <c r="BP15" s="144"/>
      <c r="BQ15" s="144"/>
      <c r="BR15" s="144"/>
      <c r="BS15" s="144"/>
      <c r="BT15" s="144"/>
      <c r="BU15" s="144"/>
      <c r="BV15" s="144"/>
      <c r="BW15" s="144"/>
      <c r="BX15" s="144"/>
      <c r="BY15" s="144"/>
      <c r="BZ15" s="144"/>
      <c r="CA15" s="144"/>
      <c r="CB15" s="144"/>
      <c r="CC15" s="144"/>
      <c r="CD15" s="144"/>
      <c r="CE15" s="144"/>
      <c r="CF15" s="144"/>
      <c r="CG15" s="144"/>
      <c r="CH15" s="144"/>
      <c r="CI15" s="144"/>
      <c r="CJ15" s="144"/>
      <c r="CK15" s="144"/>
      <c r="CL15" s="144"/>
      <c r="CM15" s="144"/>
      <c r="CN15" s="144"/>
      <c r="CO15" s="144"/>
      <c r="CP15" s="144"/>
      <c r="CQ15" s="144"/>
      <c r="CR15" s="144"/>
      <c r="CS15" s="144"/>
      <c r="CT15" s="144"/>
      <c r="CU15" s="144"/>
      <c r="CV15" s="144"/>
      <c r="CW15" s="144"/>
      <c r="CX15" s="144"/>
      <c r="CY15" s="144"/>
      <c r="CZ15" s="144"/>
      <c r="DA15" s="144"/>
      <c r="DB15" s="154"/>
      <c r="DC15" s="144"/>
      <c r="DD15" s="144"/>
      <c r="DE15" s="144"/>
      <c r="DF15" s="144"/>
      <c r="DG15" s="144"/>
      <c r="DH15" s="144"/>
      <c r="DI15" s="144" t="s">
        <v>784</v>
      </c>
      <c r="DJ15" s="144"/>
      <c r="DK15" s="144"/>
      <c r="DL15" s="144"/>
      <c r="DM15" s="144"/>
      <c r="DN15" s="144"/>
      <c r="DO15" s="144"/>
      <c r="DP15" s="144"/>
      <c r="DQ15" s="144"/>
      <c r="DR15" s="144"/>
      <c r="DS15" s="144"/>
      <c r="DT15" s="144"/>
      <c r="DU15" s="144"/>
      <c r="DV15" s="144"/>
      <c r="DW15" s="144"/>
      <c r="DX15" s="144"/>
      <c r="DY15" s="144"/>
      <c r="DZ15" s="144"/>
      <c r="EA15" s="144"/>
      <c r="EB15" s="144"/>
      <c r="EC15" s="144"/>
      <c r="ED15" s="144"/>
      <c r="EE15" s="144"/>
      <c r="EF15" s="144"/>
      <c r="EG15" s="144"/>
      <c r="EH15" s="144"/>
      <c r="EI15" s="144"/>
      <c r="EJ15" s="144"/>
      <c r="EK15" s="144"/>
      <c r="EL15" s="144"/>
      <c r="EM15" s="144"/>
      <c r="EN15" s="144"/>
      <c r="EO15" s="144"/>
      <c r="EP15" s="144"/>
      <c r="EQ15" s="144"/>
      <c r="ER15" s="144"/>
      <c r="ES15" s="144"/>
      <c r="ET15" s="144"/>
      <c r="EU15" s="144"/>
      <c r="EV15" s="144"/>
      <c r="EW15" s="144"/>
      <c r="EX15" s="144"/>
      <c r="EY15" s="144"/>
      <c r="EZ15" s="144"/>
      <c r="FA15" s="144"/>
      <c r="FB15" s="144"/>
      <c r="FC15" s="144"/>
      <c r="FD15" s="144"/>
      <c r="FE15" s="144"/>
      <c r="FF15" s="144"/>
      <c r="FG15" s="144"/>
      <c r="FH15" s="144"/>
      <c r="FI15" s="144" t="s">
        <v>780</v>
      </c>
      <c r="FJ15" s="144"/>
      <c r="FK15" s="144"/>
      <c r="FL15" s="144"/>
      <c r="FM15" s="144"/>
      <c r="FN15" s="144"/>
      <c r="FO15" s="144"/>
      <c r="FP15" s="144"/>
      <c r="FQ15" s="144"/>
      <c r="FR15" s="144"/>
      <c r="FS15" s="144"/>
      <c r="FT15" s="148"/>
      <c r="FU15" s="14"/>
      <c r="FV15" s="14"/>
      <c r="FW15" s="14"/>
      <c r="FX15" s="14"/>
      <c r="FY15" s="14"/>
      <c r="FZ15" s="14"/>
      <c r="GA15" s="14"/>
      <c r="GB15" s="14"/>
      <c r="GC15" s="14"/>
      <c r="GD15" s="14"/>
      <c r="GE15" s="14"/>
      <c r="GF15" s="120"/>
    </row>
    <row r="16" spans="1:190" ht="9.75" customHeight="1" x14ac:dyDescent="0.15">
      <c r="A16" s="1849"/>
      <c r="C16" s="153"/>
      <c r="D16" s="144"/>
      <c r="E16" s="144"/>
      <c r="F16" s="144"/>
      <c r="G16" s="144"/>
      <c r="H16" s="144"/>
      <c r="I16" s="144"/>
      <c r="J16" s="144"/>
      <c r="K16" s="144"/>
      <c r="L16" s="144"/>
      <c r="M16" s="144"/>
      <c r="N16" s="144"/>
      <c r="O16" s="144"/>
      <c r="P16" s="144"/>
      <c r="Q16" s="144"/>
      <c r="R16" s="144"/>
      <c r="S16" s="144"/>
      <c r="T16" s="144"/>
      <c r="U16" s="144"/>
      <c r="V16" s="144"/>
      <c r="W16" s="144"/>
      <c r="X16" s="144"/>
      <c r="Y16" s="155"/>
      <c r="Z16" s="144" t="s">
        <v>166</v>
      </c>
      <c r="AA16" s="144"/>
      <c r="AB16" s="144"/>
      <c r="AC16" s="144"/>
      <c r="AD16" s="144"/>
      <c r="AE16" s="14"/>
      <c r="AF16" s="144"/>
      <c r="AG16" s="144"/>
      <c r="AH16" s="144"/>
      <c r="AI16" s="144"/>
      <c r="AJ16" s="144"/>
      <c r="AK16" s="144"/>
      <c r="AL16" s="144"/>
      <c r="AM16" s="144"/>
      <c r="AN16" s="144"/>
      <c r="AO16" s="144"/>
      <c r="AP16" s="144"/>
      <c r="AQ16" s="144"/>
      <c r="AR16" s="144"/>
      <c r="AS16" s="144"/>
      <c r="AT16" s="144"/>
      <c r="AU16" s="144"/>
      <c r="AV16" s="144"/>
      <c r="AW16" s="144"/>
      <c r="AX16" s="155"/>
      <c r="AY16" s="155"/>
      <c r="AZ16" s="155"/>
      <c r="BA16" s="155"/>
      <c r="BB16" s="144"/>
      <c r="BC16" s="144"/>
      <c r="BD16" s="144"/>
      <c r="BE16" s="144"/>
      <c r="BF16" s="144"/>
      <c r="BG16" s="144"/>
      <c r="BH16" s="144"/>
      <c r="BI16" s="144"/>
      <c r="BJ16" s="144"/>
      <c r="BK16" s="144"/>
      <c r="BL16" s="144"/>
      <c r="BM16" s="144"/>
      <c r="BN16" s="155"/>
      <c r="BO16" s="155"/>
      <c r="BP16" s="144"/>
      <c r="BQ16" s="144"/>
      <c r="BR16" s="144"/>
      <c r="BS16" s="144"/>
      <c r="BT16" s="144"/>
      <c r="BU16" s="144"/>
      <c r="BV16" s="144"/>
      <c r="BW16" s="144"/>
      <c r="BX16" s="144"/>
      <c r="BY16" s="144"/>
      <c r="BZ16" s="144"/>
      <c r="CA16" s="144"/>
      <c r="CB16" s="144"/>
      <c r="CC16" s="144"/>
      <c r="CD16" s="144"/>
      <c r="CE16" s="144"/>
      <c r="CF16" s="144"/>
      <c r="CG16" s="144"/>
      <c r="CH16" s="144"/>
      <c r="CI16" s="144"/>
      <c r="CJ16" s="144"/>
      <c r="CK16" s="144"/>
      <c r="CL16" s="144"/>
      <c r="CM16" s="155"/>
      <c r="CN16" s="155"/>
      <c r="CO16" s="155"/>
      <c r="CP16" s="155"/>
      <c r="CQ16" s="144"/>
      <c r="CR16" s="144"/>
      <c r="CS16" s="144"/>
      <c r="CT16" s="144"/>
      <c r="CU16" s="144"/>
      <c r="CV16" s="144"/>
      <c r="CW16" s="144"/>
      <c r="CX16" s="144"/>
      <c r="CY16" s="144"/>
      <c r="CZ16" s="144"/>
      <c r="DA16" s="144"/>
      <c r="DB16" s="154"/>
      <c r="DC16" s="144"/>
      <c r="DD16" s="144"/>
      <c r="DE16" s="144"/>
      <c r="DF16" s="144"/>
      <c r="DG16" s="144"/>
      <c r="DH16" s="144"/>
      <c r="DI16" s="144"/>
      <c r="DJ16" s="144"/>
      <c r="DK16" s="144"/>
      <c r="DL16" s="144"/>
      <c r="DM16" s="144"/>
      <c r="DN16" s="144"/>
      <c r="DO16" s="144"/>
      <c r="DP16" s="144"/>
      <c r="DQ16" s="144"/>
      <c r="DR16" s="144"/>
      <c r="DS16" s="144"/>
      <c r="DT16" s="144"/>
      <c r="DU16" s="144"/>
      <c r="DV16" s="144"/>
      <c r="DW16" s="144"/>
      <c r="DX16" s="144"/>
      <c r="DY16" s="144"/>
      <c r="DZ16" s="144"/>
      <c r="EA16" s="144"/>
      <c r="EB16" s="144"/>
      <c r="EC16" s="144"/>
      <c r="ED16" s="144"/>
      <c r="EE16" s="144"/>
      <c r="EF16" s="144"/>
      <c r="EG16" s="144"/>
      <c r="EH16" s="144"/>
      <c r="EI16" s="144"/>
      <c r="EJ16" s="144"/>
      <c r="EK16" s="144"/>
      <c r="EL16" s="144"/>
      <c r="EM16" s="144"/>
      <c r="EN16" s="144"/>
      <c r="EO16" s="144"/>
      <c r="EP16" s="144"/>
      <c r="EQ16" s="144"/>
      <c r="ER16" s="144"/>
      <c r="ES16" s="144"/>
      <c r="ET16" s="144"/>
      <c r="EU16" s="144"/>
      <c r="EV16" s="144"/>
      <c r="EW16" s="144"/>
      <c r="EX16" s="144"/>
      <c r="EY16" s="144"/>
      <c r="EZ16" s="144"/>
      <c r="FA16" s="144"/>
      <c r="FB16" s="144"/>
      <c r="FC16" s="144"/>
      <c r="FD16" s="144"/>
      <c r="FE16" s="144"/>
      <c r="FF16" s="144"/>
      <c r="FG16" s="144"/>
      <c r="FH16" s="144"/>
      <c r="FI16" s="144"/>
      <c r="FJ16" s="144"/>
      <c r="FK16" s="144"/>
      <c r="FL16" s="144"/>
      <c r="FM16" s="144"/>
      <c r="FN16" s="144"/>
      <c r="FO16" s="144"/>
      <c r="FP16" s="144"/>
      <c r="FQ16" s="144"/>
      <c r="FR16" s="144"/>
      <c r="FS16" s="144"/>
      <c r="FT16" s="148"/>
      <c r="FU16" s="14"/>
      <c r="FV16" s="14"/>
      <c r="FW16" s="14"/>
      <c r="FX16" s="14"/>
      <c r="FY16" s="14"/>
      <c r="FZ16" s="14"/>
      <c r="GA16" s="14"/>
      <c r="GB16" s="14"/>
      <c r="GC16" s="14"/>
      <c r="GD16" s="14"/>
      <c r="GE16" s="14"/>
      <c r="GF16" s="120"/>
    </row>
    <row r="17" spans="1:191" ht="14.25" customHeight="1" x14ac:dyDescent="0.15">
      <c r="A17" s="1849"/>
      <c r="B17" s="221"/>
      <c r="C17" s="1851" t="s">
        <v>448</v>
      </c>
      <c r="D17" s="1806"/>
      <c r="E17" s="1806"/>
      <c r="F17" s="1806"/>
      <c r="G17" s="57"/>
      <c r="H17" s="1852" t="s">
        <v>405</v>
      </c>
      <c r="I17" s="1852"/>
      <c r="J17" s="1852"/>
      <c r="K17" s="1852"/>
      <c r="L17" s="59"/>
      <c r="M17" s="59"/>
      <c r="N17" s="59"/>
      <c r="O17" s="59"/>
      <c r="P17" s="59"/>
      <c r="Q17" s="59"/>
      <c r="R17" s="59"/>
      <c r="S17" s="59"/>
      <c r="T17" s="59"/>
      <c r="U17" s="59"/>
      <c r="V17" s="59"/>
      <c r="W17" s="59"/>
      <c r="X17" s="59"/>
      <c r="Y17" s="59"/>
      <c r="Z17" s="59"/>
      <c r="AA17" s="59"/>
      <c r="AB17" s="59"/>
      <c r="AC17" s="59"/>
      <c r="AD17" s="1795">
        <v>3</v>
      </c>
      <c r="AE17" s="1795"/>
      <c r="AF17" s="1795"/>
      <c r="AG17" s="59"/>
      <c r="AH17" s="59"/>
      <c r="AI17" s="59"/>
      <c r="AJ17" s="59"/>
      <c r="AK17" s="59"/>
      <c r="AL17" s="59"/>
      <c r="AM17" s="59"/>
      <c r="AN17" s="59"/>
      <c r="AO17" s="1795">
        <v>5</v>
      </c>
      <c r="AP17" s="1795"/>
      <c r="AQ17" s="1795"/>
      <c r="AR17" s="59"/>
      <c r="AS17" s="59"/>
      <c r="AT17" s="59"/>
      <c r="AU17" s="59"/>
      <c r="AV17" s="59"/>
      <c r="AW17" s="59"/>
      <c r="AX17" s="59"/>
      <c r="AY17" s="59"/>
      <c r="AZ17" s="59"/>
      <c r="BA17" s="59"/>
      <c r="BB17" s="59"/>
      <c r="BC17" s="59"/>
      <c r="BD17" s="1795">
        <v>7</v>
      </c>
      <c r="BE17" s="1795"/>
      <c r="BF17" s="1795"/>
      <c r="BG17" s="59"/>
      <c r="BH17" s="59"/>
      <c r="BI17" s="59"/>
      <c r="BJ17" s="59"/>
      <c r="BK17" s="59"/>
      <c r="BL17" s="59"/>
      <c r="BM17" s="59"/>
      <c r="BN17" s="59"/>
      <c r="BO17" s="1795">
        <v>9</v>
      </c>
      <c r="BP17" s="1795"/>
      <c r="BQ17" s="1795"/>
      <c r="BR17" s="59"/>
      <c r="BS17" s="1795">
        <v>10</v>
      </c>
      <c r="BT17" s="1795"/>
      <c r="BU17" s="1795"/>
      <c r="BV17" s="59"/>
      <c r="BW17" s="59"/>
      <c r="BX17" s="59"/>
      <c r="BY17" s="59"/>
      <c r="BZ17" s="59"/>
      <c r="CA17" s="59"/>
      <c r="CB17" s="59"/>
      <c r="CC17" s="59"/>
      <c r="CD17" s="59"/>
      <c r="CE17" s="59"/>
      <c r="CF17" s="59"/>
      <c r="CG17" s="59"/>
      <c r="CH17" s="59"/>
      <c r="CI17" s="59"/>
      <c r="CJ17" s="59"/>
      <c r="CK17" s="59"/>
      <c r="CL17" s="59"/>
      <c r="CM17" s="59"/>
      <c r="CN17" s="59"/>
      <c r="CO17" s="59"/>
      <c r="CP17" s="59"/>
      <c r="CQ17" s="59"/>
      <c r="CR17" s="59"/>
      <c r="CS17" s="59"/>
      <c r="CT17" s="59"/>
      <c r="CU17" s="59"/>
      <c r="CV17" s="59"/>
      <c r="CW17" s="59"/>
      <c r="CX17" s="59"/>
      <c r="CY17" s="59"/>
      <c r="CZ17" s="59"/>
      <c r="DA17" s="59"/>
      <c r="DB17" s="156"/>
      <c r="DC17" s="144"/>
      <c r="DD17" s="59"/>
      <c r="DE17" s="59"/>
      <c r="DF17" s="59"/>
      <c r="DG17" s="59"/>
      <c r="DH17" s="1795">
        <v>11</v>
      </c>
      <c r="DI17" s="1795"/>
      <c r="DJ17" s="1795"/>
      <c r="DK17" s="59"/>
      <c r="DL17" s="59"/>
      <c r="DM17" s="59"/>
      <c r="DN17" s="59"/>
      <c r="DO17" s="59"/>
      <c r="DP17" s="59"/>
      <c r="DQ17" s="59"/>
      <c r="DR17" s="59"/>
      <c r="DS17" s="1795">
        <v>13</v>
      </c>
      <c r="DT17" s="1795"/>
      <c r="DU17" s="1795"/>
      <c r="DV17" s="59"/>
      <c r="DW17" s="59"/>
      <c r="DX17" s="59"/>
      <c r="DY17" s="59"/>
      <c r="DZ17" s="59"/>
      <c r="EA17" s="59"/>
      <c r="EB17" s="59"/>
      <c r="EC17" s="59"/>
      <c r="ED17" s="59"/>
      <c r="EE17" s="59"/>
      <c r="EF17" s="59"/>
      <c r="EG17" s="59"/>
      <c r="EH17" s="1795">
        <v>15</v>
      </c>
      <c r="EI17" s="1795"/>
      <c r="EJ17" s="1795"/>
      <c r="EK17" s="59"/>
      <c r="EL17" s="59"/>
      <c r="EM17" s="59"/>
      <c r="EN17" s="59"/>
      <c r="EO17" s="59"/>
      <c r="EP17" s="59"/>
      <c r="EQ17" s="59"/>
      <c r="ER17" s="59"/>
      <c r="ES17" s="1795">
        <v>17</v>
      </c>
      <c r="ET17" s="1795"/>
      <c r="EU17" s="1795"/>
      <c r="EV17" s="59"/>
      <c r="EW17" s="1795"/>
      <c r="EX17" s="1795"/>
      <c r="EY17" s="1795"/>
      <c r="EZ17" s="59"/>
      <c r="FA17" s="59"/>
      <c r="FB17" s="59"/>
      <c r="FC17" s="59"/>
      <c r="FD17" s="59"/>
      <c r="FE17" s="117"/>
      <c r="FF17" s="117"/>
      <c r="FG17" s="117"/>
      <c r="FH17" s="117"/>
      <c r="FI17" s="1795">
        <v>19</v>
      </c>
      <c r="FJ17" s="1795"/>
      <c r="FK17" s="1795"/>
      <c r="FL17" s="117"/>
      <c r="FM17" s="117"/>
      <c r="FN17" s="117"/>
      <c r="FO17" s="117"/>
      <c r="FP17" s="117"/>
      <c r="FQ17" s="117"/>
      <c r="FR17" s="117"/>
      <c r="FS17" s="117"/>
      <c r="FT17" s="157"/>
      <c r="FU17" s="52"/>
      <c r="FV17" s="52"/>
      <c r="FW17" s="52"/>
      <c r="FX17" s="52"/>
      <c r="FY17" s="52"/>
      <c r="FZ17" s="52"/>
      <c r="GA17" s="52"/>
      <c r="GB17" s="52"/>
      <c r="GC17" s="52"/>
      <c r="GD17" s="52"/>
      <c r="GE17" s="52"/>
      <c r="GF17" s="120"/>
    </row>
    <row r="18" spans="1:191" ht="11.25" customHeight="1" x14ac:dyDescent="0.15">
      <c r="A18" s="1849"/>
      <c r="C18" s="153"/>
      <c r="D18" s="1830">
        <v>3</v>
      </c>
      <c r="E18" s="1830"/>
      <c r="F18" s="1830"/>
      <c r="G18" s="145"/>
      <c r="H18" s="1830">
        <v>1</v>
      </c>
      <c r="I18" s="1830"/>
      <c r="J18" s="1830"/>
      <c r="K18" s="117"/>
      <c r="L18" s="117"/>
      <c r="M18" s="117"/>
      <c r="N18" s="117"/>
      <c r="O18" s="117"/>
      <c r="P18" s="117"/>
      <c r="Q18" s="117"/>
      <c r="R18" s="117"/>
      <c r="S18" s="117"/>
      <c r="T18" s="117"/>
      <c r="U18" s="117"/>
      <c r="V18" s="117"/>
      <c r="W18" s="117"/>
      <c r="X18" s="117"/>
      <c r="Y18" s="117"/>
      <c r="Z18" s="1770" t="s">
        <v>456</v>
      </c>
      <c r="AA18" s="1770"/>
      <c r="AB18" s="1770"/>
      <c r="AC18" s="1770"/>
      <c r="AD18" s="1796"/>
      <c r="AE18" s="1797"/>
      <c r="AF18" s="1798"/>
      <c r="AG18" s="145"/>
      <c r="AH18" s="1796"/>
      <c r="AI18" s="1797"/>
      <c r="AJ18" s="1798"/>
      <c r="AK18" s="1770" t="s">
        <v>398</v>
      </c>
      <c r="AL18" s="1770"/>
      <c r="AM18" s="1770"/>
      <c r="AN18" s="1770"/>
      <c r="AO18" s="1796"/>
      <c r="AP18" s="1797"/>
      <c r="AQ18" s="1798"/>
      <c r="AR18" s="145"/>
      <c r="AS18" s="1796"/>
      <c r="AT18" s="1797"/>
      <c r="AU18" s="1798"/>
      <c r="AV18" s="1770" t="s">
        <v>399</v>
      </c>
      <c r="AW18" s="1770"/>
      <c r="AX18" s="1770"/>
      <c r="AY18" s="1770"/>
      <c r="AZ18" s="1770" t="s">
        <v>455</v>
      </c>
      <c r="BA18" s="1770"/>
      <c r="BB18" s="1770"/>
      <c r="BC18" s="1770"/>
      <c r="BD18" s="1796"/>
      <c r="BE18" s="1797"/>
      <c r="BF18" s="1798"/>
      <c r="BG18" s="145"/>
      <c r="BH18" s="1796"/>
      <c r="BI18" s="1797"/>
      <c r="BJ18" s="1798"/>
      <c r="BK18" s="1770" t="s">
        <v>398</v>
      </c>
      <c r="BL18" s="1770"/>
      <c r="BM18" s="1770"/>
      <c r="BN18" s="1770"/>
      <c r="BO18" s="1796"/>
      <c r="BP18" s="1797"/>
      <c r="BQ18" s="1798"/>
      <c r="BR18" s="145"/>
      <c r="BS18" s="1796"/>
      <c r="BT18" s="1797"/>
      <c r="BU18" s="1798"/>
      <c r="BV18" s="1770" t="s">
        <v>399</v>
      </c>
      <c r="BW18" s="1770"/>
      <c r="BX18" s="1770"/>
      <c r="BY18" s="1770"/>
      <c r="BZ18" s="1770"/>
      <c r="CA18" s="158"/>
      <c r="CB18" s="158"/>
      <c r="CC18" s="158"/>
      <c r="CD18" s="158"/>
      <c r="CE18" s="158"/>
      <c r="CF18" s="158"/>
      <c r="CG18" s="158"/>
      <c r="CH18" s="158"/>
      <c r="CI18" s="158"/>
      <c r="CJ18" s="158"/>
      <c r="CK18" s="94"/>
      <c r="CL18" s="94"/>
      <c r="CM18" s="94"/>
      <c r="CN18" s="94"/>
      <c r="CO18" s="94"/>
      <c r="CP18" s="94"/>
      <c r="CQ18" s="94"/>
      <c r="CR18" s="94"/>
      <c r="CS18" s="94"/>
      <c r="CT18" s="158"/>
      <c r="CU18" s="158"/>
      <c r="CV18" s="158"/>
      <c r="CW18" s="158"/>
      <c r="CX18" s="94"/>
      <c r="CY18" s="94"/>
      <c r="CZ18" s="94"/>
      <c r="DA18" s="117"/>
      <c r="DB18" s="159"/>
      <c r="DC18" s="144"/>
      <c r="DD18" s="1770" t="s">
        <v>456</v>
      </c>
      <c r="DE18" s="1770"/>
      <c r="DF18" s="1770"/>
      <c r="DG18" s="1770"/>
      <c r="DH18" s="1796"/>
      <c r="DI18" s="1797"/>
      <c r="DJ18" s="1798"/>
      <c r="DK18" s="145"/>
      <c r="DL18" s="1796"/>
      <c r="DM18" s="1797"/>
      <c r="DN18" s="1798"/>
      <c r="DO18" s="1770" t="s">
        <v>398</v>
      </c>
      <c r="DP18" s="1770"/>
      <c r="DQ18" s="1770"/>
      <c r="DR18" s="1770"/>
      <c r="DS18" s="1796"/>
      <c r="DT18" s="1797"/>
      <c r="DU18" s="1798"/>
      <c r="DV18" s="145"/>
      <c r="DW18" s="1796"/>
      <c r="DX18" s="1797"/>
      <c r="DY18" s="1798"/>
      <c r="DZ18" s="1770" t="s">
        <v>399</v>
      </c>
      <c r="EA18" s="1770"/>
      <c r="EB18" s="1770"/>
      <c r="EC18" s="1770"/>
      <c r="ED18" s="1770" t="s">
        <v>455</v>
      </c>
      <c r="EE18" s="1770"/>
      <c r="EF18" s="1770"/>
      <c r="EG18" s="1770"/>
      <c r="EH18" s="1796"/>
      <c r="EI18" s="1797"/>
      <c r="EJ18" s="1798"/>
      <c r="EK18" s="145"/>
      <c r="EL18" s="1796"/>
      <c r="EM18" s="1797"/>
      <c r="EN18" s="1798"/>
      <c r="EO18" s="1770" t="s">
        <v>398</v>
      </c>
      <c r="EP18" s="1770"/>
      <c r="EQ18" s="1770"/>
      <c r="ER18" s="1770"/>
      <c r="ES18" s="1796"/>
      <c r="ET18" s="1797"/>
      <c r="EU18" s="1798"/>
      <c r="EV18" s="145"/>
      <c r="EW18" s="1796"/>
      <c r="EX18" s="1797"/>
      <c r="EY18" s="1798"/>
      <c r="EZ18" s="1770" t="s">
        <v>399</v>
      </c>
      <c r="FA18" s="1770"/>
      <c r="FB18" s="1770"/>
      <c r="FC18" s="1770"/>
      <c r="FD18" s="1770"/>
      <c r="FE18" s="117"/>
      <c r="FF18" s="117"/>
      <c r="FG18" s="117"/>
      <c r="FH18" s="117"/>
      <c r="FI18" s="1796"/>
      <c r="FJ18" s="1797"/>
      <c r="FK18" s="1798"/>
      <c r="FL18" s="1802" t="s">
        <v>536</v>
      </c>
      <c r="FM18" s="1803"/>
      <c r="FN18" s="1803"/>
      <c r="FO18" s="1774" t="s">
        <v>786</v>
      </c>
      <c r="FP18" s="1774"/>
      <c r="FQ18" s="1774"/>
      <c r="FR18" s="1774"/>
      <c r="FS18" s="1774"/>
      <c r="FT18" s="1774"/>
      <c r="FU18" s="1774"/>
      <c r="FV18" s="1774"/>
      <c r="FW18" s="1774"/>
      <c r="FX18" s="1774"/>
      <c r="FY18" s="1774"/>
      <c r="FZ18" s="1774"/>
      <c r="GA18" s="1839" t="s">
        <v>540</v>
      </c>
      <c r="GB18" s="1839"/>
      <c r="GC18" s="1839"/>
      <c r="GD18" s="1839"/>
      <c r="GE18" s="14"/>
      <c r="GF18" s="120"/>
      <c r="GG18" s="756"/>
      <c r="GH18" s="1842" t="s">
        <v>68</v>
      </c>
      <c r="GI18" s="1843"/>
    </row>
    <row r="19" spans="1:191" ht="11.25" customHeight="1" x14ac:dyDescent="0.15">
      <c r="A19" s="1849"/>
      <c r="C19" s="153"/>
      <c r="D19" s="1830"/>
      <c r="E19" s="1830"/>
      <c r="F19" s="1830"/>
      <c r="G19" s="145"/>
      <c r="H19" s="1830"/>
      <c r="I19" s="1830"/>
      <c r="J19" s="1830"/>
      <c r="K19" s="117"/>
      <c r="L19" s="117"/>
      <c r="M19" s="117"/>
      <c r="N19" s="117"/>
      <c r="O19" s="117"/>
      <c r="P19" s="117"/>
      <c r="Q19" s="117"/>
      <c r="R19" s="117"/>
      <c r="S19" s="117"/>
      <c r="T19" s="117"/>
      <c r="U19" s="117"/>
      <c r="V19" s="117"/>
      <c r="W19" s="117"/>
      <c r="X19" s="117"/>
      <c r="Y19" s="117"/>
      <c r="Z19" s="1770"/>
      <c r="AA19" s="1770"/>
      <c r="AB19" s="1770"/>
      <c r="AC19" s="1770"/>
      <c r="AD19" s="1799"/>
      <c r="AE19" s="1800"/>
      <c r="AF19" s="1801"/>
      <c r="AG19" s="145"/>
      <c r="AH19" s="1799"/>
      <c r="AI19" s="1800"/>
      <c r="AJ19" s="1801"/>
      <c r="AK19" s="1770"/>
      <c r="AL19" s="1770"/>
      <c r="AM19" s="1770"/>
      <c r="AN19" s="1770"/>
      <c r="AO19" s="1799"/>
      <c r="AP19" s="1800"/>
      <c r="AQ19" s="1801"/>
      <c r="AR19" s="145"/>
      <c r="AS19" s="1799"/>
      <c r="AT19" s="1800"/>
      <c r="AU19" s="1801"/>
      <c r="AV19" s="1770"/>
      <c r="AW19" s="1770"/>
      <c r="AX19" s="1770"/>
      <c r="AY19" s="1770"/>
      <c r="AZ19" s="1770"/>
      <c r="BA19" s="1770"/>
      <c r="BB19" s="1770"/>
      <c r="BC19" s="1770"/>
      <c r="BD19" s="1799"/>
      <c r="BE19" s="1800"/>
      <c r="BF19" s="1801"/>
      <c r="BG19" s="145"/>
      <c r="BH19" s="1799"/>
      <c r="BI19" s="1800"/>
      <c r="BJ19" s="1801"/>
      <c r="BK19" s="1770"/>
      <c r="BL19" s="1770"/>
      <c r="BM19" s="1770"/>
      <c r="BN19" s="1770"/>
      <c r="BO19" s="1799"/>
      <c r="BP19" s="1800"/>
      <c r="BQ19" s="1801"/>
      <c r="BR19" s="145"/>
      <c r="BS19" s="1799"/>
      <c r="BT19" s="1800"/>
      <c r="BU19" s="1801"/>
      <c r="BV19" s="1770"/>
      <c r="BW19" s="1770"/>
      <c r="BX19" s="1770"/>
      <c r="BY19" s="1770"/>
      <c r="BZ19" s="1770"/>
      <c r="CA19" s="158"/>
      <c r="CB19" s="158"/>
      <c r="CC19" s="158"/>
      <c r="CD19" s="158"/>
      <c r="CE19" s="158"/>
      <c r="CF19" s="158"/>
      <c r="CG19" s="158"/>
      <c r="CH19" s="158"/>
      <c r="CI19" s="158"/>
      <c r="CJ19" s="158"/>
      <c r="CK19" s="94"/>
      <c r="CL19" s="94"/>
      <c r="CM19" s="94"/>
      <c r="CN19" s="94"/>
      <c r="CO19" s="94"/>
      <c r="CP19" s="94"/>
      <c r="CQ19" s="94"/>
      <c r="CR19" s="94"/>
      <c r="CS19" s="94"/>
      <c r="CT19" s="158"/>
      <c r="CU19" s="158"/>
      <c r="CV19" s="158"/>
      <c r="CW19" s="158"/>
      <c r="CX19" s="94"/>
      <c r="CY19" s="94"/>
      <c r="CZ19" s="94"/>
      <c r="DA19" s="117"/>
      <c r="DB19" s="159"/>
      <c r="DC19" s="144"/>
      <c r="DD19" s="1770"/>
      <c r="DE19" s="1770"/>
      <c r="DF19" s="1770"/>
      <c r="DG19" s="1770"/>
      <c r="DH19" s="1799"/>
      <c r="DI19" s="1800"/>
      <c r="DJ19" s="1801"/>
      <c r="DK19" s="145"/>
      <c r="DL19" s="1799"/>
      <c r="DM19" s="1800"/>
      <c r="DN19" s="1801"/>
      <c r="DO19" s="1770"/>
      <c r="DP19" s="1770"/>
      <c r="DQ19" s="1770"/>
      <c r="DR19" s="1770"/>
      <c r="DS19" s="1799"/>
      <c r="DT19" s="1800"/>
      <c r="DU19" s="1801"/>
      <c r="DV19" s="145"/>
      <c r="DW19" s="1799"/>
      <c r="DX19" s="1800"/>
      <c r="DY19" s="1801"/>
      <c r="DZ19" s="1770"/>
      <c r="EA19" s="1770"/>
      <c r="EB19" s="1770"/>
      <c r="EC19" s="1770"/>
      <c r="ED19" s="1770"/>
      <c r="EE19" s="1770"/>
      <c r="EF19" s="1770"/>
      <c r="EG19" s="1770"/>
      <c r="EH19" s="1799"/>
      <c r="EI19" s="1800"/>
      <c r="EJ19" s="1801"/>
      <c r="EK19" s="145"/>
      <c r="EL19" s="1799"/>
      <c r="EM19" s="1800"/>
      <c r="EN19" s="1801"/>
      <c r="EO19" s="1770"/>
      <c r="EP19" s="1770"/>
      <c r="EQ19" s="1770"/>
      <c r="ER19" s="1770"/>
      <c r="ES19" s="1799"/>
      <c r="ET19" s="1800"/>
      <c r="EU19" s="1801"/>
      <c r="EV19" s="145"/>
      <c r="EW19" s="1799"/>
      <c r="EX19" s="1800"/>
      <c r="EY19" s="1801"/>
      <c r="EZ19" s="1770"/>
      <c r="FA19" s="1770"/>
      <c r="FB19" s="1770"/>
      <c r="FC19" s="1770"/>
      <c r="FD19" s="1770"/>
      <c r="FE19" s="117"/>
      <c r="FF19" s="117"/>
      <c r="FG19" s="117"/>
      <c r="FH19" s="117"/>
      <c r="FI19" s="1799"/>
      <c r="FJ19" s="1800"/>
      <c r="FK19" s="1801"/>
      <c r="FL19" s="1802"/>
      <c r="FM19" s="1803"/>
      <c r="FN19" s="1803"/>
      <c r="FO19" s="1774" t="s">
        <v>788</v>
      </c>
      <c r="FP19" s="1774"/>
      <c r="FQ19" s="1774"/>
      <c r="FR19" s="1774"/>
      <c r="FS19" s="1774"/>
      <c r="FT19" s="1774"/>
      <c r="FU19" s="1774"/>
      <c r="FV19" s="1774"/>
      <c r="FW19" s="1774"/>
      <c r="FX19" s="1774"/>
      <c r="FY19" s="1774"/>
      <c r="FZ19" s="1774"/>
      <c r="GA19" s="1839"/>
      <c r="GB19" s="1839"/>
      <c r="GC19" s="1839"/>
      <c r="GD19" s="1839"/>
      <c r="GE19" s="14"/>
      <c r="GF19" s="120"/>
      <c r="GH19" s="1844"/>
      <c r="GI19" s="1845"/>
    </row>
    <row r="20" spans="1:191" ht="7.5" customHeight="1" x14ac:dyDescent="0.15">
      <c r="A20" s="1849"/>
      <c r="C20" s="153"/>
      <c r="D20" s="145"/>
      <c r="E20" s="145"/>
      <c r="F20" s="145"/>
      <c r="G20" s="145"/>
      <c r="H20" s="145"/>
      <c r="I20" s="145"/>
      <c r="J20" s="145"/>
      <c r="K20" s="117"/>
      <c r="L20" s="117"/>
      <c r="M20" s="117"/>
      <c r="N20" s="117"/>
      <c r="O20" s="117"/>
      <c r="P20" s="117"/>
      <c r="Q20" s="117"/>
      <c r="R20" s="117"/>
      <c r="S20" s="117"/>
      <c r="T20" s="117"/>
      <c r="U20" s="117"/>
      <c r="V20" s="117"/>
      <c r="W20" s="117"/>
      <c r="X20" s="117"/>
      <c r="Y20" s="144"/>
      <c r="Z20" s="144"/>
      <c r="AA20" s="144"/>
      <c r="AB20" s="144"/>
      <c r="AC20" s="144"/>
      <c r="AD20" s="144"/>
      <c r="AE20" s="144"/>
      <c r="AF20" s="144"/>
      <c r="AG20" s="144"/>
      <c r="AH20" s="144"/>
      <c r="AI20" s="144"/>
      <c r="AJ20" s="144"/>
      <c r="AK20" s="144"/>
      <c r="AL20" s="144"/>
      <c r="AM20" s="144"/>
      <c r="AN20" s="144"/>
      <c r="AO20" s="144"/>
      <c r="AP20" s="144"/>
      <c r="AQ20" s="144"/>
      <c r="AR20" s="144"/>
      <c r="AS20" s="144"/>
      <c r="AT20" s="144"/>
      <c r="AU20" s="144"/>
      <c r="AV20" s="144"/>
      <c r="AW20" s="144"/>
      <c r="AX20" s="144"/>
      <c r="AY20" s="144"/>
      <c r="AZ20" s="144"/>
      <c r="BA20" s="144"/>
      <c r="BB20" s="144"/>
      <c r="BC20" s="144"/>
      <c r="BD20" s="144"/>
      <c r="BE20" s="144"/>
      <c r="BF20" s="144"/>
      <c r="BG20" s="144"/>
      <c r="BH20" s="144"/>
      <c r="BI20" s="144"/>
      <c r="BJ20" s="144"/>
      <c r="BK20" s="144"/>
      <c r="BL20" s="144"/>
      <c r="BM20" s="144"/>
      <c r="BN20" s="144"/>
      <c r="BO20" s="144"/>
      <c r="BP20" s="144"/>
      <c r="BQ20" s="144"/>
      <c r="BR20" s="144"/>
      <c r="BS20" s="144"/>
      <c r="BT20" s="144"/>
      <c r="BU20" s="144"/>
      <c r="BV20" s="144"/>
      <c r="BW20" s="144"/>
      <c r="BX20" s="144"/>
      <c r="BY20" s="144"/>
      <c r="BZ20" s="144"/>
      <c r="CA20" s="144"/>
      <c r="CB20" s="144"/>
      <c r="CC20" s="144"/>
      <c r="CD20" s="144"/>
      <c r="CE20" s="144"/>
      <c r="CF20" s="144"/>
      <c r="CG20" s="144"/>
      <c r="CH20" s="144"/>
      <c r="CI20" s="144"/>
      <c r="CJ20" s="144"/>
      <c r="CK20" s="144"/>
      <c r="CL20" s="144"/>
      <c r="CM20" s="144"/>
      <c r="CN20" s="144"/>
      <c r="CO20" s="144"/>
      <c r="CP20" s="144"/>
      <c r="CQ20" s="144"/>
      <c r="CR20" s="144"/>
      <c r="CS20" s="144"/>
      <c r="CT20" s="144"/>
      <c r="CU20" s="144"/>
      <c r="CV20" s="144"/>
      <c r="CW20" s="144"/>
      <c r="CX20" s="144"/>
      <c r="CY20" s="144"/>
      <c r="CZ20" s="144"/>
      <c r="DA20" s="144"/>
      <c r="DB20" s="154"/>
      <c r="DC20" s="144"/>
      <c r="DD20" s="144"/>
      <c r="DE20" s="144"/>
      <c r="DF20" s="144"/>
      <c r="DG20" s="144"/>
      <c r="DH20" s="144"/>
      <c r="DI20" s="144"/>
      <c r="DJ20" s="144"/>
      <c r="DK20" s="144"/>
      <c r="DL20" s="144"/>
      <c r="DM20" s="144"/>
      <c r="DN20" s="144"/>
      <c r="DO20" s="144"/>
      <c r="DP20" s="144"/>
      <c r="DQ20" s="144"/>
      <c r="DR20" s="144"/>
      <c r="DS20" s="144"/>
      <c r="DT20" s="144"/>
      <c r="DU20" s="144"/>
      <c r="DV20" s="144"/>
      <c r="DW20" s="144"/>
      <c r="DX20" s="144"/>
      <c r="DY20" s="144"/>
      <c r="DZ20" s="144"/>
      <c r="EA20" s="144"/>
      <c r="EB20" s="144"/>
      <c r="EC20" s="144"/>
      <c r="ED20" s="144"/>
      <c r="EE20" s="144"/>
      <c r="EF20" s="144"/>
      <c r="EG20" s="144"/>
      <c r="EH20" s="144"/>
      <c r="EI20" s="144"/>
      <c r="EJ20" s="144"/>
      <c r="EK20" s="144"/>
      <c r="EL20" s="144"/>
      <c r="EM20" s="144"/>
      <c r="EN20" s="144"/>
      <c r="EO20" s="144"/>
      <c r="EP20" s="144"/>
      <c r="EQ20" s="144"/>
      <c r="ER20" s="144"/>
      <c r="ES20" s="144"/>
      <c r="ET20" s="144"/>
      <c r="EU20" s="144"/>
      <c r="EV20" s="144"/>
      <c r="EW20" s="144"/>
      <c r="EX20" s="144"/>
      <c r="EY20" s="144"/>
      <c r="EZ20" s="144"/>
      <c r="FA20" s="144"/>
      <c r="FB20" s="144"/>
      <c r="FC20" s="144"/>
      <c r="FD20" s="144"/>
      <c r="FE20" s="144"/>
      <c r="FF20" s="144"/>
      <c r="FG20" s="144"/>
      <c r="FH20" s="144"/>
      <c r="FI20" s="144"/>
      <c r="FJ20" s="144"/>
      <c r="FK20" s="144"/>
      <c r="FL20" s="144"/>
      <c r="FM20" s="144"/>
      <c r="FN20" s="144"/>
      <c r="FO20" s="144"/>
      <c r="FP20" s="14"/>
      <c r="FQ20" s="144"/>
      <c r="FR20" s="144"/>
      <c r="FS20" s="144"/>
      <c r="FT20" s="148"/>
      <c r="FU20" s="14"/>
      <c r="FV20" s="14"/>
      <c r="FW20" s="14"/>
      <c r="FX20" s="14"/>
      <c r="FY20" s="14"/>
      <c r="FZ20" s="14"/>
      <c r="GA20" s="14"/>
      <c r="GB20" s="14"/>
      <c r="GC20" s="14"/>
      <c r="GD20" s="14"/>
      <c r="GE20" s="14"/>
      <c r="GF20" s="120"/>
      <c r="GH20" s="1844"/>
      <c r="GI20" s="1845"/>
    </row>
    <row r="21" spans="1:191" ht="12.75" customHeight="1" x14ac:dyDescent="0.15">
      <c r="A21" s="1849"/>
      <c r="C21" s="153"/>
      <c r="D21" s="145"/>
      <c r="E21" s="145"/>
      <c r="F21" s="145"/>
      <c r="G21" s="145"/>
      <c r="H21" s="145"/>
      <c r="I21" s="145"/>
      <c r="J21" s="145"/>
      <c r="K21" s="117"/>
      <c r="L21" s="117"/>
      <c r="M21" s="117"/>
      <c r="N21" s="117"/>
      <c r="O21" s="117"/>
      <c r="P21" s="117"/>
      <c r="Q21" s="117"/>
      <c r="R21" s="117"/>
      <c r="S21" s="117"/>
      <c r="T21" s="117"/>
      <c r="U21" s="117"/>
      <c r="V21" s="117"/>
      <c r="W21" s="117"/>
      <c r="X21" s="117"/>
      <c r="Y21" s="144"/>
      <c r="Z21" s="1824" t="s">
        <v>773</v>
      </c>
      <c r="AA21" s="1825"/>
      <c r="AB21" s="1825"/>
      <c r="AC21" s="1825"/>
      <c r="AD21" s="1825"/>
      <c r="AE21" s="1825"/>
      <c r="AF21" s="1825"/>
      <c r="AG21" s="1825"/>
      <c r="AH21" s="1825"/>
      <c r="AI21" s="1825"/>
      <c r="AJ21" s="1825"/>
      <c r="AK21" s="1825"/>
      <c r="AL21" s="1825"/>
      <c r="AM21" s="1825"/>
      <c r="AN21" s="1825"/>
      <c r="AO21" s="1825"/>
      <c r="AP21" s="1825"/>
      <c r="AQ21" s="1825"/>
      <c r="AR21" s="1825"/>
      <c r="AS21" s="1825"/>
      <c r="AT21" s="1825"/>
      <c r="AU21" s="1825"/>
      <c r="AV21" s="1825"/>
      <c r="AW21" s="1825"/>
      <c r="AX21" s="1825"/>
      <c r="AY21" s="1825"/>
      <c r="AZ21" s="1826"/>
      <c r="BA21" s="1829"/>
      <c r="BB21" s="1811"/>
      <c r="BC21" s="1811"/>
      <c r="BD21" s="1811"/>
      <c r="BE21" s="1811"/>
      <c r="BF21" s="1818" t="s">
        <v>398</v>
      </c>
      <c r="BG21" s="1818"/>
      <c r="BH21" s="1818"/>
      <c r="BI21" s="1818"/>
      <c r="BJ21" s="1811"/>
      <c r="BK21" s="1811"/>
      <c r="BL21" s="1811"/>
      <c r="BM21" s="1811"/>
      <c r="BN21" s="1811"/>
      <c r="BO21" s="1818" t="s">
        <v>452</v>
      </c>
      <c r="BP21" s="1818"/>
      <c r="BQ21" s="1818"/>
      <c r="BR21" s="1818"/>
      <c r="BS21" s="1818"/>
      <c r="BT21" s="1818"/>
      <c r="BU21" s="1818"/>
      <c r="BV21" s="1811"/>
      <c r="BW21" s="1811"/>
      <c r="BX21" s="1811"/>
      <c r="BY21" s="1811"/>
      <c r="BZ21" s="1811"/>
      <c r="CA21" s="1818" t="s">
        <v>398</v>
      </c>
      <c r="CB21" s="1818"/>
      <c r="CC21" s="1818"/>
      <c r="CD21" s="1818"/>
      <c r="CE21" s="1811"/>
      <c r="CF21" s="1811"/>
      <c r="CG21" s="1811"/>
      <c r="CH21" s="1811"/>
      <c r="CI21" s="1811"/>
      <c r="CJ21" s="1818" t="s">
        <v>399</v>
      </c>
      <c r="CK21" s="1818"/>
      <c r="CL21" s="1818"/>
      <c r="CM21" s="1819"/>
      <c r="CN21" s="160"/>
      <c r="CO21" s="160"/>
      <c r="CP21" s="160"/>
      <c r="CQ21" s="160"/>
      <c r="CR21" s="160"/>
      <c r="CS21" s="160"/>
      <c r="CT21" s="160"/>
      <c r="CU21" s="160"/>
      <c r="CV21" s="160"/>
      <c r="CW21" s="160"/>
      <c r="CX21" s="160"/>
      <c r="CY21" s="160"/>
      <c r="CZ21" s="160"/>
      <c r="DA21" s="160"/>
      <c r="DB21" s="161"/>
      <c r="DC21" s="144"/>
      <c r="DD21" s="144"/>
      <c r="DE21" s="144"/>
      <c r="DF21" s="144"/>
      <c r="DG21" s="144"/>
      <c r="DH21" s="144"/>
      <c r="DI21" s="144"/>
      <c r="DJ21" s="144"/>
      <c r="DK21" s="144"/>
      <c r="DL21" s="144"/>
      <c r="DM21" s="144"/>
      <c r="DN21" s="144"/>
      <c r="DO21" s="144"/>
      <c r="DP21" s="144"/>
      <c r="DQ21" s="144"/>
      <c r="DR21" s="144"/>
      <c r="DS21" s="144"/>
      <c r="DT21" s="144"/>
      <c r="DU21" s="144"/>
      <c r="DV21" s="144"/>
      <c r="DW21" s="144"/>
      <c r="DX21" s="144"/>
      <c r="DY21" s="144"/>
      <c r="DZ21" s="144"/>
      <c r="EA21" s="144"/>
      <c r="EB21" s="144"/>
      <c r="EC21" s="144"/>
      <c r="ED21" s="144"/>
      <c r="EE21" s="144"/>
      <c r="EF21" s="144"/>
      <c r="EG21" s="144"/>
      <c r="EH21" s="144"/>
      <c r="EI21" s="144"/>
      <c r="EJ21" s="144"/>
      <c r="EK21" s="144"/>
      <c r="EL21" s="144"/>
      <c r="EM21" s="144"/>
      <c r="EN21" s="144"/>
      <c r="EO21" s="144"/>
      <c r="EP21" s="144"/>
      <c r="EQ21" s="144"/>
      <c r="ER21" s="144"/>
      <c r="ES21" s="144"/>
      <c r="ET21" s="144"/>
      <c r="EU21" s="144"/>
      <c r="EV21" s="144"/>
      <c r="EW21" s="144"/>
      <c r="EX21" s="144"/>
      <c r="EY21" s="144"/>
      <c r="EZ21" s="144"/>
      <c r="FA21" s="144"/>
      <c r="FB21" s="144"/>
      <c r="FC21" s="144"/>
      <c r="FD21" s="144"/>
      <c r="FE21" s="144"/>
      <c r="FF21" s="144"/>
      <c r="FG21" s="144"/>
      <c r="FH21" s="144"/>
      <c r="FI21" s="144"/>
      <c r="FJ21" s="144"/>
      <c r="FK21" s="144"/>
      <c r="FL21" s="144"/>
      <c r="FM21" s="144"/>
      <c r="FN21" s="144"/>
      <c r="FO21" s="144"/>
      <c r="FP21" s="144"/>
      <c r="FQ21" s="144"/>
      <c r="FR21" s="144"/>
      <c r="FS21" s="144"/>
      <c r="FT21" s="14"/>
      <c r="FU21" s="14"/>
      <c r="FV21" s="14"/>
      <c r="FW21" s="14"/>
      <c r="FX21" s="14"/>
      <c r="FY21" s="14"/>
      <c r="FZ21" s="14"/>
      <c r="GA21" s="14"/>
      <c r="GB21" s="14"/>
      <c r="GC21" s="14"/>
      <c r="GD21" s="14"/>
      <c r="GE21" s="14"/>
      <c r="GF21" s="120"/>
      <c r="GH21" s="1844"/>
      <c r="GI21" s="1845"/>
    </row>
    <row r="22" spans="1:191" ht="12.75" customHeight="1" x14ac:dyDescent="0.15">
      <c r="A22" s="1849"/>
      <c r="C22" s="153"/>
      <c r="D22" s="145"/>
      <c r="E22" s="145"/>
      <c r="F22" s="145"/>
      <c r="G22" s="145"/>
      <c r="H22" s="145"/>
      <c r="I22" s="145"/>
      <c r="J22" s="145"/>
      <c r="K22" s="117"/>
      <c r="L22" s="117"/>
      <c r="M22" s="117"/>
      <c r="N22" s="117"/>
      <c r="O22" s="117"/>
      <c r="P22" s="117"/>
      <c r="Q22" s="117"/>
      <c r="R22" s="117"/>
      <c r="S22" s="117"/>
      <c r="T22" s="117"/>
      <c r="U22" s="117"/>
      <c r="V22" s="117"/>
      <c r="W22" s="117"/>
      <c r="X22" s="117"/>
      <c r="Y22" s="144"/>
      <c r="Z22" s="1820" t="s">
        <v>774</v>
      </c>
      <c r="AA22" s="1821"/>
      <c r="AB22" s="1821"/>
      <c r="AC22" s="1821"/>
      <c r="AD22" s="1821"/>
      <c r="AE22" s="1821"/>
      <c r="AF22" s="1821"/>
      <c r="AG22" s="1821"/>
      <c r="AH22" s="1821"/>
      <c r="AI22" s="1821"/>
      <c r="AJ22" s="1821"/>
      <c r="AK22" s="1821"/>
      <c r="AL22" s="1821"/>
      <c r="AM22" s="1821"/>
      <c r="AN22" s="1821"/>
      <c r="AO22" s="1821"/>
      <c r="AP22" s="1821"/>
      <c r="AQ22" s="1821"/>
      <c r="AR22" s="1821"/>
      <c r="AS22" s="1821"/>
      <c r="AT22" s="1821"/>
      <c r="AU22" s="1821"/>
      <c r="AV22" s="1821"/>
      <c r="AW22" s="1821"/>
      <c r="AX22" s="1821"/>
      <c r="AY22" s="1821"/>
      <c r="AZ22" s="1822"/>
      <c r="BA22" s="1828"/>
      <c r="BB22" s="1812"/>
      <c r="BC22" s="1812"/>
      <c r="BD22" s="1812"/>
      <c r="BE22" s="1812"/>
      <c r="BF22" s="1816"/>
      <c r="BG22" s="1816"/>
      <c r="BH22" s="1816"/>
      <c r="BI22" s="1816"/>
      <c r="BJ22" s="1812"/>
      <c r="BK22" s="1812"/>
      <c r="BL22" s="1812"/>
      <c r="BM22" s="1812"/>
      <c r="BN22" s="1812"/>
      <c r="BO22" s="1816"/>
      <c r="BP22" s="1816"/>
      <c r="BQ22" s="1816"/>
      <c r="BR22" s="1816"/>
      <c r="BS22" s="1816"/>
      <c r="BT22" s="1816"/>
      <c r="BU22" s="1816"/>
      <c r="BV22" s="1812"/>
      <c r="BW22" s="1812"/>
      <c r="BX22" s="1812"/>
      <c r="BY22" s="1812"/>
      <c r="BZ22" s="1812"/>
      <c r="CA22" s="1816"/>
      <c r="CB22" s="1816"/>
      <c r="CC22" s="1816"/>
      <c r="CD22" s="1816"/>
      <c r="CE22" s="1812"/>
      <c r="CF22" s="1812"/>
      <c r="CG22" s="1812"/>
      <c r="CH22" s="1812"/>
      <c r="CI22" s="1812"/>
      <c r="CJ22" s="1816"/>
      <c r="CK22" s="1816"/>
      <c r="CL22" s="1816"/>
      <c r="CM22" s="1817"/>
      <c r="CN22" s="160"/>
      <c r="CO22" s="160"/>
      <c r="CP22" s="160"/>
      <c r="CQ22" s="160"/>
      <c r="CR22" s="160"/>
      <c r="CS22" s="160"/>
      <c r="CT22" s="160"/>
      <c r="CU22" s="160"/>
      <c r="CV22" s="160"/>
      <c r="CW22" s="160"/>
      <c r="CX22" s="160"/>
      <c r="CY22" s="160"/>
      <c r="CZ22" s="160"/>
      <c r="DA22" s="160"/>
      <c r="DB22" s="161"/>
      <c r="DC22" s="144"/>
      <c r="DD22" s="144"/>
      <c r="DE22" s="144"/>
      <c r="DF22" s="144"/>
      <c r="DG22" s="144"/>
      <c r="DH22" s="144"/>
      <c r="DI22" s="144"/>
      <c r="DJ22" s="144"/>
      <c r="DK22" s="144"/>
      <c r="DL22" s="144"/>
      <c r="DM22" s="144"/>
      <c r="DN22" s="144"/>
      <c r="DO22" s="144"/>
      <c r="DP22" s="144"/>
      <c r="DQ22" s="144"/>
      <c r="DR22" s="144"/>
      <c r="DS22" s="144"/>
      <c r="DT22" s="144"/>
      <c r="DU22" s="144"/>
      <c r="DV22" s="144"/>
      <c r="DW22" s="144"/>
      <c r="DX22" s="144"/>
      <c r="DY22" s="144"/>
      <c r="DZ22" s="144"/>
      <c r="EA22" s="144"/>
      <c r="EB22" s="144"/>
      <c r="EC22" s="144"/>
      <c r="ED22" s="144"/>
      <c r="EE22" s="144"/>
      <c r="EF22" s="144"/>
      <c r="EG22" s="144"/>
      <c r="EH22" s="144"/>
      <c r="EI22" s="144"/>
      <c r="EJ22" s="144"/>
      <c r="EK22" s="144"/>
      <c r="EL22" s="144"/>
      <c r="EM22" s="144"/>
      <c r="EN22" s="144"/>
      <c r="EO22" s="144"/>
      <c r="EP22" s="144"/>
      <c r="EQ22" s="144"/>
      <c r="ER22" s="144"/>
      <c r="ES22" s="144"/>
      <c r="ET22" s="144"/>
      <c r="EU22" s="144"/>
      <c r="EV22" s="144"/>
      <c r="EW22" s="144"/>
      <c r="EX22" s="144"/>
      <c r="EY22" s="144"/>
      <c r="EZ22" s="144"/>
      <c r="FA22" s="144"/>
      <c r="FB22" s="144"/>
      <c r="FC22" s="144"/>
      <c r="FD22" s="144"/>
      <c r="FE22" s="144"/>
      <c r="FF22" s="144"/>
      <c r="FG22" s="144"/>
      <c r="FH22" s="144"/>
      <c r="FI22" s="144"/>
      <c r="FJ22" s="144"/>
      <c r="FK22" s="144"/>
      <c r="FL22" s="144"/>
      <c r="FM22" s="144"/>
      <c r="FN22" s="144"/>
      <c r="FO22" s="144"/>
      <c r="FP22" s="144"/>
      <c r="FQ22" s="144"/>
      <c r="FR22" s="144"/>
      <c r="FS22" s="144"/>
      <c r="FT22" s="14"/>
      <c r="FU22" s="14"/>
      <c r="FV22" s="14"/>
      <c r="FW22" s="14"/>
      <c r="FX22" s="14"/>
      <c r="FY22" s="14"/>
      <c r="FZ22" s="14"/>
      <c r="GA22" s="14"/>
      <c r="GB22" s="14"/>
      <c r="GC22" s="14"/>
      <c r="GD22" s="14"/>
      <c r="GE22" s="14"/>
      <c r="GF22" s="120"/>
      <c r="GH22" s="1846"/>
      <c r="GI22" s="1847"/>
    </row>
    <row r="23" spans="1:191" ht="12.75" customHeight="1" x14ac:dyDescent="0.15">
      <c r="A23" s="1849"/>
      <c r="C23" s="153"/>
      <c r="D23" s="145"/>
      <c r="E23" s="145"/>
      <c r="F23" s="145"/>
      <c r="G23" s="145"/>
      <c r="H23" s="145"/>
      <c r="I23" s="145"/>
      <c r="J23" s="145"/>
      <c r="K23" s="117"/>
      <c r="L23" s="117"/>
      <c r="M23" s="117"/>
      <c r="N23" s="117"/>
      <c r="O23" s="117"/>
      <c r="P23" s="117"/>
      <c r="Q23" s="117"/>
      <c r="R23" s="117"/>
      <c r="S23" s="117"/>
      <c r="T23" s="117"/>
      <c r="U23" s="117"/>
      <c r="V23" s="117"/>
      <c r="W23" s="117"/>
      <c r="X23" s="117"/>
      <c r="Y23" s="144"/>
      <c r="Z23" s="1824" t="s">
        <v>773</v>
      </c>
      <c r="AA23" s="1825"/>
      <c r="AB23" s="1825"/>
      <c r="AC23" s="1825"/>
      <c r="AD23" s="1825"/>
      <c r="AE23" s="1825"/>
      <c r="AF23" s="1825"/>
      <c r="AG23" s="1825"/>
      <c r="AH23" s="1825"/>
      <c r="AI23" s="1825"/>
      <c r="AJ23" s="1825"/>
      <c r="AK23" s="1825"/>
      <c r="AL23" s="1825"/>
      <c r="AM23" s="1825"/>
      <c r="AN23" s="1825"/>
      <c r="AO23" s="1825"/>
      <c r="AP23" s="1825"/>
      <c r="AQ23" s="1825"/>
      <c r="AR23" s="1825"/>
      <c r="AS23" s="1825"/>
      <c r="AT23" s="1825"/>
      <c r="AU23" s="1825"/>
      <c r="AV23" s="1825"/>
      <c r="AW23" s="1825"/>
      <c r="AX23" s="1825"/>
      <c r="AY23" s="1825"/>
      <c r="AZ23" s="1826"/>
      <c r="BA23" s="1827"/>
      <c r="BB23" s="1813"/>
      <c r="BC23" s="1813"/>
      <c r="BD23" s="1813"/>
      <c r="BE23" s="1813"/>
      <c r="BF23" s="1814" t="s">
        <v>398</v>
      </c>
      <c r="BG23" s="1814"/>
      <c r="BH23" s="1814"/>
      <c r="BI23" s="1814"/>
      <c r="BJ23" s="1813"/>
      <c r="BK23" s="1813"/>
      <c r="BL23" s="1813"/>
      <c r="BM23" s="1813"/>
      <c r="BN23" s="1813"/>
      <c r="BO23" s="1814" t="s">
        <v>452</v>
      </c>
      <c r="BP23" s="1814"/>
      <c r="BQ23" s="1814"/>
      <c r="BR23" s="1814"/>
      <c r="BS23" s="1814"/>
      <c r="BT23" s="1814"/>
      <c r="BU23" s="1814"/>
      <c r="BV23" s="1813"/>
      <c r="BW23" s="1813"/>
      <c r="BX23" s="1813"/>
      <c r="BY23" s="1813"/>
      <c r="BZ23" s="1813"/>
      <c r="CA23" s="1814" t="s">
        <v>398</v>
      </c>
      <c r="CB23" s="1814"/>
      <c r="CC23" s="1814"/>
      <c r="CD23" s="1814"/>
      <c r="CE23" s="1813"/>
      <c r="CF23" s="1813"/>
      <c r="CG23" s="1813"/>
      <c r="CH23" s="1813"/>
      <c r="CI23" s="1813"/>
      <c r="CJ23" s="1814" t="s">
        <v>399</v>
      </c>
      <c r="CK23" s="1814"/>
      <c r="CL23" s="1814"/>
      <c r="CM23" s="1815"/>
      <c r="CN23" s="160"/>
      <c r="CO23" s="160"/>
      <c r="CP23" s="160"/>
      <c r="CQ23" s="160"/>
      <c r="CR23" s="160"/>
      <c r="CS23" s="160"/>
      <c r="CT23" s="160"/>
      <c r="CU23" s="160"/>
      <c r="CV23" s="160"/>
      <c r="CW23" s="160"/>
      <c r="CX23" s="160"/>
      <c r="CY23" s="160"/>
      <c r="CZ23" s="160"/>
      <c r="DA23" s="160"/>
      <c r="DB23" s="161"/>
      <c r="DC23" s="144"/>
      <c r="DD23" s="144"/>
      <c r="DE23" s="144"/>
      <c r="DF23" s="144"/>
      <c r="DG23" s="144"/>
      <c r="DH23" s="144"/>
      <c r="DI23" s="144"/>
      <c r="DJ23" s="144"/>
      <c r="DK23" s="144"/>
      <c r="DL23" s="144"/>
      <c r="DM23" s="144"/>
      <c r="DN23" s="144"/>
      <c r="DO23" s="144"/>
      <c r="DP23" s="144"/>
      <c r="DQ23" s="144"/>
      <c r="DR23" s="144"/>
      <c r="DS23" s="144"/>
      <c r="DT23" s="144"/>
      <c r="DU23" s="144"/>
      <c r="DV23" s="144"/>
      <c r="DW23" s="144"/>
      <c r="DX23" s="144"/>
      <c r="DY23" s="144"/>
      <c r="DZ23" s="144"/>
      <c r="EA23" s="144"/>
      <c r="EB23" s="144"/>
      <c r="EC23" s="144"/>
      <c r="ED23" s="144"/>
      <c r="EE23" s="144"/>
      <c r="EF23" s="144"/>
      <c r="EG23" s="144"/>
      <c r="EH23" s="144"/>
      <c r="EI23" s="144"/>
      <c r="EJ23" s="144"/>
      <c r="EK23" s="144"/>
      <c r="EL23" s="144"/>
      <c r="EM23" s="144"/>
      <c r="EN23" s="144"/>
      <c r="EO23" s="144"/>
      <c r="EP23" s="144"/>
      <c r="EQ23" s="144"/>
      <c r="ER23" s="144"/>
      <c r="ES23" s="144"/>
      <c r="ET23" s="144"/>
      <c r="EU23" s="144"/>
      <c r="EV23" s="144"/>
      <c r="EW23" s="144"/>
      <c r="EX23" s="144"/>
      <c r="EY23" s="144"/>
      <c r="EZ23" s="144"/>
      <c r="FA23" s="144"/>
      <c r="FB23" s="144"/>
      <c r="FC23" s="144"/>
      <c r="FD23" s="144"/>
      <c r="FE23" s="144"/>
      <c r="FF23" s="144"/>
      <c r="FG23" s="144"/>
      <c r="FH23" s="144"/>
      <c r="FI23" s="144"/>
      <c r="FJ23" s="144"/>
      <c r="FK23" s="144"/>
      <c r="FL23" s="144"/>
      <c r="FM23" s="144"/>
      <c r="FN23" s="144"/>
      <c r="FO23" s="144"/>
      <c r="FP23" s="144"/>
      <c r="FQ23" s="144"/>
      <c r="FR23" s="144"/>
      <c r="FS23" s="144"/>
      <c r="FT23" s="14"/>
      <c r="FU23" s="14"/>
      <c r="FV23" s="14"/>
      <c r="FW23" s="14"/>
      <c r="FX23" s="14"/>
      <c r="FY23" s="14"/>
      <c r="FZ23" s="14"/>
      <c r="GA23" s="14"/>
      <c r="GB23" s="14"/>
      <c r="GC23" s="14"/>
      <c r="GD23" s="14"/>
      <c r="GE23" s="14"/>
      <c r="GF23" s="120"/>
    </row>
    <row r="24" spans="1:191" ht="12.75" customHeight="1" x14ac:dyDescent="0.15">
      <c r="A24" s="1849"/>
      <c r="C24" s="153"/>
      <c r="D24" s="145"/>
      <c r="E24" s="145"/>
      <c r="F24" s="145"/>
      <c r="G24" s="145"/>
      <c r="H24" s="145"/>
      <c r="I24" s="145"/>
      <c r="J24" s="145"/>
      <c r="K24" s="117"/>
      <c r="L24" s="117"/>
      <c r="M24" s="117"/>
      <c r="N24" s="117"/>
      <c r="O24" s="117"/>
      <c r="P24" s="117"/>
      <c r="Q24" s="117"/>
      <c r="R24" s="117"/>
      <c r="S24" s="117"/>
      <c r="T24" s="117"/>
      <c r="U24" s="117"/>
      <c r="V24" s="117"/>
      <c r="W24" s="117"/>
      <c r="X24" s="117"/>
      <c r="Y24" s="144"/>
      <c r="Z24" s="1820" t="s">
        <v>775</v>
      </c>
      <c r="AA24" s="1821"/>
      <c r="AB24" s="1821"/>
      <c r="AC24" s="1821"/>
      <c r="AD24" s="1821"/>
      <c r="AE24" s="1821"/>
      <c r="AF24" s="1821"/>
      <c r="AG24" s="1821"/>
      <c r="AH24" s="1821"/>
      <c r="AI24" s="1821"/>
      <c r="AJ24" s="1821"/>
      <c r="AK24" s="1821"/>
      <c r="AL24" s="1821"/>
      <c r="AM24" s="1821"/>
      <c r="AN24" s="1821"/>
      <c r="AO24" s="1821"/>
      <c r="AP24" s="1821"/>
      <c r="AQ24" s="1821"/>
      <c r="AR24" s="1821"/>
      <c r="AS24" s="1821"/>
      <c r="AT24" s="1821"/>
      <c r="AU24" s="1821"/>
      <c r="AV24" s="1821"/>
      <c r="AW24" s="1821"/>
      <c r="AX24" s="1821"/>
      <c r="AY24" s="1821"/>
      <c r="AZ24" s="1822"/>
      <c r="BA24" s="1828"/>
      <c r="BB24" s="1812"/>
      <c r="BC24" s="1812"/>
      <c r="BD24" s="1812"/>
      <c r="BE24" s="1812"/>
      <c r="BF24" s="1816"/>
      <c r="BG24" s="1816"/>
      <c r="BH24" s="1816"/>
      <c r="BI24" s="1816"/>
      <c r="BJ24" s="1812"/>
      <c r="BK24" s="1812"/>
      <c r="BL24" s="1812"/>
      <c r="BM24" s="1812"/>
      <c r="BN24" s="1812"/>
      <c r="BO24" s="1816"/>
      <c r="BP24" s="1816"/>
      <c r="BQ24" s="1816"/>
      <c r="BR24" s="1816"/>
      <c r="BS24" s="1816"/>
      <c r="BT24" s="1816"/>
      <c r="BU24" s="1816"/>
      <c r="BV24" s="1812"/>
      <c r="BW24" s="1812"/>
      <c r="BX24" s="1812"/>
      <c r="BY24" s="1812"/>
      <c r="BZ24" s="1812"/>
      <c r="CA24" s="1816"/>
      <c r="CB24" s="1816"/>
      <c r="CC24" s="1816"/>
      <c r="CD24" s="1816"/>
      <c r="CE24" s="1812"/>
      <c r="CF24" s="1812"/>
      <c r="CG24" s="1812"/>
      <c r="CH24" s="1812"/>
      <c r="CI24" s="1812"/>
      <c r="CJ24" s="1816"/>
      <c r="CK24" s="1816"/>
      <c r="CL24" s="1816"/>
      <c r="CM24" s="1817"/>
      <c r="CN24" s="160"/>
      <c r="CO24" s="160"/>
      <c r="CP24" s="160"/>
      <c r="CQ24" s="160"/>
      <c r="CR24" s="160"/>
      <c r="CS24" s="160"/>
      <c r="CT24" s="160"/>
      <c r="CU24" s="160"/>
      <c r="CV24" s="160"/>
      <c r="CW24" s="160"/>
      <c r="CX24" s="160"/>
      <c r="CY24" s="160"/>
      <c r="CZ24" s="160"/>
      <c r="DA24" s="160"/>
      <c r="DB24" s="161"/>
      <c r="DC24" s="144"/>
      <c r="DD24" s="144"/>
      <c r="DE24" s="144"/>
      <c r="DF24" s="144"/>
      <c r="DG24" s="144"/>
      <c r="DH24" s="144"/>
      <c r="DI24" s="144"/>
      <c r="DJ24" s="144"/>
      <c r="DK24" s="144"/>
      <c r="DL24" s="144"/>
      <c r="DM24" s="144"/>
      <c r="DN24" s="144"/>
      <c r="DO24" s="144"/>
      <c r="DP24" s="144"/>
      <c r="DQ24" s="144"/>
      <c r="DR24" s="144"/>
      <c r="DS24" s="144"/>
      <c r="DT24" s="144"/>
      <c r="DU24" s="144"/>
      <c r="DV24" s="144"/>
      <c r="DW24" s="144"/>
      <c r="DX24" s="144"/>
      <c r="DY24" s="144"/>
      <c r="DZ24" s="144"/>
      <c r="EA24" s="144"/>
      <c r="EB24" s="144"/>
      <c r="EC24" s="144"/>
      <c r="ED24" s="144"/>
      <c r="EE24" s="144"/>
      <c r="EF24" s="144"/>
      <c r="EG24" s="144"/>
      <c r="EH24" s="144"/>
      <c r="EI24" s="144"/>
      <c r="EJ24" s="144"/>
      <c r="EK24" s="144"/>
      <c r="EL24" s="144"/>
      <c r="EM24" s="144"/>
      <c r="EN24" s="144"/>
      <c r="EO24" s="144"/>
      <c r="EP24" s="144"/>
      <c r="EQ24" s="144"/>
      <c r="ER24" s="144"/>
      <c r="ES24" s="144"/>
      <c r="ET24" s="144"/>
      <c r="EU24" s="144"/>
      <c r="EV24" s="144"/>
      <c r="EW24" s="144"/>
      <c r="EX24" s="144"/>
      <c r="EY24" s="144"/>
      <c r="EZ24" s="144"/>
      <c r="FA24" s="144"/>
      <c r="FB24" s="144"/>
      <c r="FC24" s="144"/>
      <c r="FD24" s="144"/>
      <c r="FE24" s="144"/>
      <c r="FF24" s="144"/>
      <c r="FG24" s="144"/>
      <c r="FH24" s="144"/>
      <c r="FI24" s="144"/>
      <c r="FJ24" s="144"/>
      <c r="FK24" s="144"/>
      <c r="FL24" s="144"/>
      <c r="FM24" s="144"/>
      <c r="FN24" s="144"/>
      <c r="FO24" s="144"/>
      <c r="FP24" s="144"/>
      <c r="FQ24" s="144"/>
      <c r="FR24" s="144"/>
      <c r="FS24" s="144"/>
      <c r="FT24" s="14"/>
      <c r="FU24" s="14"/>
      <c r="FV24" s="14"/>
      <c r="FW24" s="14"/>
      <c r="FX24" s="14"/>
      <c r="FY24" s="14"/>
      <c r="FZ24" s="14"/>
      <c r="GA24" s="14"/>
      <c r="GB24" s="14"/>
      <c r="GC24" s="14"/>
      <c r="GD24" s="14"/>
      <c r="GE24" s="14"/>
      <c r="GF24" s="120"/>
    </row>
    <row r="25" spans="1:191" ht="6" customHeight="1" x14ac:dyDescent="0.15">
      <c r="A25" s="1849"/>
      <c r="C25" s="162"/>
      <c r="D25" s="163"/>
      <c r="E25" s="163"/>
      <c r="F25" s="163"/>
      <c r="G25" s="163"/>
      <c r="H25" s="163"/>
      <c r="I25" s="163"/>
      <c r="J25" s="163"/>
      <c r="K25" s="164"/>
      <c r="L25" s="164"/>
      <c r="M25" s="164"/>
      <c r="N25" s="164"/>
      <c r="O25" s="164"/>
      <c r="P25" s="164"/>
      <c r="Q25" s="164"/>
      <c r="R25" s="164"/>
      <c r="S25" s="164"/>
      <c r="T25" s="164"/>
      <c r="U25" s="164"/>
      <c r="V25" s="164"/>
      <c r="W25" s="164"/>
      <c r="X25" s="164"/>
      <c r="Y25" s="165"/>
      <c r="Z25" s="165"/>
      <c r="AA25" s="165"/>
      <c r="AB25" s="165"/>
      <c r="AC25" s="165"/>
      <c r="AD25" s="165"/>
      <c r="AE25" s="165"/>
      <c r="AF25" s="165"/>
      <c r="AG25" s="165"/>
      <c r="AH25" s="165"/>
      <c r="AI25" s="165"/>
      <c r="AJ25" s="165"/>
      <c r="AK25" s="165"/>
      <c r="AL25" s="165"/>
      <c r="AM25" s="165"/>
      <c r="AN25" s="165"/>
      <c r="AO25" s="165"/>
      <c r="AP25" s="165"/>
      <c r="AQ25" s="165"/>
      <c r="AR25" s="165"/>
      <c r="AS25" s="165"/>
      <c r="AT25" s="165"/>
      <c r="AU25" s="165"/>
      <c r="AV25" s="165"/>
      <c r="AW25" s="165"/>
      <c r="AX25" s="165"/>
      <c r="AY25" s="165"/>
      <c r="AZ25" s="165"/>
      <c r="BA25" s="165"/>
      <c r="BB25" s="165"/>
      <c r="BC25" s="165"/>
      <c r="BD25" s="165"/>
      <c r="BE25" s="165"/>
      <c r="BF25" s="165"/>
      <c r="BG25" s="165"/>
      <c r="BH25" s="165"/>
      <c r="BI25" s="165"/>
      <c r="BJ25" s="165"/>
      <c r="BK25" s="165"/>
      <c r="BL25" s="165"/>
      <c r="BM25" s="165"/>
      <c r="BN25" s="165"/>
      <c r="BO25" s="165"/>
      <c r="BP25" s="165"/>
      <c r="BQ25" s="165"/>
      <c r="BR25" s="165"/>
      <c r="BS25" s="165"/>
      <c r="BT25" s="165"/>
      <c r="BU25" s="165"/>
      <c r="BV25" s="165"/>
      <c r="BW25" s="165"/>
      <c r="BX25" s="165"/>
      <c r="BY25" s="165"/>
      <c r="BZ25" s="165"/>
      <c r="CA25" s="165"/>
      <c r="CB25" s="165"/>
      <c r="CC25" s="165"/>
      <c r="CD25" s="165"/>
      <c r="CE25" s="165"/>
      <c r="CF25" s="165"/>
      <c r="CG25" s="165"/>
      <c r="CH25" s="165"/>
      <c r="CI25" s="165"/>
      <c r="CJ25" s="165"/>
      <c r="CK25" s="165"/>
      <c r="CL25" s="165"/>
      <c r="CM25" s="165"/>
      <c r="CN25" s="165"/>
      <c r="CO25" s="165"/>
      <c r="CP25" s="165"/>
      <c r="CQ25" s="165"/>
      <c r="CR25" s="165"/>
      <c r="CS25" s="165"/>
      <c r="CT25" s="165"/>
      <c r="CU25" s="165"/>
      <c r="CV25" s="165"/>
      <c r="CW25" s="165"/>
      <c r="CX25" s="165"/>
      <c r="CY25" s="165"/>
      <c r="CZ25" s="165"/>
      <c r="DA25" s="165"/>
      <c r="DB25" s="166"/>
      <c r="DC25" s="144"/>
      <c r="DD25" s="144"/>
      <c r="DE25" s="144"/>
      <c r="DF25" s="144"/>
      <c r="DG25" s="144"/>
      <c r="DH25" s="144"/>
      <c r="DI25" s="144"/>
      <c r="DJ25" s="144"/>
      <c r="DK25" s="144"/>
      <c r="DL25" s="144"/>
      <c r="DM25" s="144"/>
      <c r="DN25" s="144"/>
      <c r="DO25" s="144"/>
      <c r="DP25" s="144"/>
      <c r="DQ25" s="144"/>
      <c r="DR25" s="144"/>
      <c r="DS25" s="144"/>
      <c r="DT25" s="144"/>
      <c r="DU25" s="144"/>
      <c r="DV25" s="144"/>
      <c r="DW25" s="144"/>
      <c r="DX25" s="144"/>
      <c r="DY25" s="144"/>
      <c r="DZ25" s="144"/>
      <c r="EA25" s="144"/>
      <c r="EB25" s="144"/>
      <c r="EC25" s="144"/>
      <c r="ED25" s="144"/>
      <c r="EE25" s="144"/>
      <c r="EF25" s="144"/>
      <c r="EG25" s="144"/>
      <c r="EH25" s="144"/>
      <c r="EI25" s="144"/>
      <c r="EJ25" s="144"/>
      <c r="EK25" s="144"/>
      <c r="EL25" s="144"/>
      <c r="EM25" s="144"/>
      <c r="EN25" s="144"/>
      <c r="EO25" s="144"/>
      <c r="EP25" s="144"/>
      <c r="EQ25" s="144"/>
      <c r="ER25" s="144"/>
      <c r="ES25" s="144"/>
      <c r="ET25" s="144"/>
      <c r="EU25" s="144"/>
      <c r="EV25" s="144"/>
      <c r="EW25" s="144"/>
      <c r="EX25" s="144"/>
      <c r="EY25" s="144"/>
      <c r="EZ25" s="144"/>
      <c r="FA25" s="144"/>
      <c r="FB25" s="144"/>
      <c r="FC25" s="144"/>
      <c r="FD25" s="144"/>
      <c r="FE25" s="144"/>
      <c r="FF25" s="144"/>
      <c r="FG25" s="144"/>
      <c r="FH25" s="144"/>
      <c r="FI25" s="144"/>
      <c r="FJ25" s="144"/>
      <c r="FK25" s="144"/>
      <c r="FL25" s="144"/>
      <c r="FM25" s="144"/>
      <c r="FN25" s="144"/>
      <c r="FO25" s="144"/>
      <c r="FP25" s="144"/>
      <c r="FQ25" s="144"/>
      <c r="FR25" s="144"/>
      <c r="FS25" s="144"/>
      <c r="FT25" s="14"/>
      <c r="FU25" s="14"/>
      <c r="FV25" s="14"/>
      <c r="FW25" s="14"/>
      <c r="FX25" s="14"/>
      <c r="FY25" s="14"/>
      <c r="FZ25" s="14"/>
      <c r="GA25" s="14"/>
      <c r="GB25" s="14"/>
      <c r="GC25" s="14"/>
      <c r="GD25" s="14"/>
      <c r="GE25" s="14"/>
      <c r="GF25" s="120"/>
    </row>
    <row r="26" spans="1:191" ht="8.25" customHeight="1" x14ac:dyDescent="0.15">
      <c r="A26" s="1849"/>
      <c r="C26" s="149"/>
      <c r="D26" s="167"/>
      <c r="E26" s="167"/>
      <c r="F26" s="167"/>
      <c r="G26" s="167"/>
      <c r="H26" s="167"/>
      <c r="I26" s="167"/>
      <c r="J26" s="167"/>
      <c r="K26" s="168"/>
      <c r="L26" s="168"/>
      <c r="M26" s="168"/>
      <c r="N26" s="168"/>
      <c r="O26" s="168"/>
      <c r="P26" s="168"/>
      <c r="Q26" s="168"/>
      <c r="R26" s="168"/>
      <c r="S26" s="168"/>
      <c r="T26" s="168"/>
      <c r="U26" s="168"/>
      <c r="V26" s="168"/>
      <c r="W26" s="168"/>
      <c r="X26" s="168"/>
      <c r="Y26" s="169"/>
      <c r="Z26" s="150"/>
      <c r="AA26" s="150"/>
      <c r="AB26" s="150"/>
      <c r="AC26" s="150"/>
      <c r="AD26" s="150"/>
      <c r="AE26" s="150"/>
      <c r="AF26" s="150"/>
      <c r="AG26" s="150"/>
      <c r="AH26" s="150"/>
      <c r="AI26" s="150"/>
      <c r="AJ26" s="150"/>
      <c r="AK26" s="150"/>
      <c r="AL26" s="150"/>
      <c r="AM26" s="150"/>
      <c r="AN26" s="150"/>
      <c r="AO26" s="150"/>
      <c r="AP26" s="150"/>
      <c r="AQ26" s="150"/>
      <c r="AR26" s="150"/>
      <c r="AS26" s="150"/>
      <c r="AT26" s="150"/>
      <c r="AU26" s="150"/>
      <c r="AV26" s="150"/>
      <c r="AW26" s="150"/>
      <c r="AX26" s="150"/>
      <c r="AY26" s="150"/>
      <c r="AZ26" s="150"/>
      <c r="BA26" s="150"/>
      <c r="BB26" s="150"/>
      <c r="BC26" s="150"/>
      <c r="BD26" s="150"/>
      <c r="BE26" s="150"/>
      <c r="BF26" s="150"/>
      <c r="BG26" s="150"/>
      <c r="BH26" s="150"/>
      <c r="BI26" s="150"/>
      <c r="BJ26" s="150"/>
      <c r="BK26" s="150"/>
      <c r="BL26" s="150"/>
      <c r="BM26" s="170"/>
      <c r="BN26" s="169"/>
      <c r="BO26" s="150"/>
      <c r="BP26" s="150"/>
      <c r="BQ26" s="150"/>
      <c r="BR26" s="150"/>
      <c r="BS26" s="150"/>
      <c r="BT26" s="150"/>
      <c r="BU26" s="150"/>
      <c r="BV26" s="150"/>
      <c r="BW26" s="150"/>
      <c r="BX26" s="150"/>
      <c r="BY26" s="150"/>
      <c r="BZ26" s="150"/>
      <c r="CA26" s="150"/>
      <c r="CB26" s="150"/>
      <c r="CC26" s="150"/>
      <c r="CD26" s="150"/>
      <c r="CE26" s="150"/>
      <c r="CF26" s="150"/>
      <c r="CG26" s="150"/>
      <c r="CH26" s="150"/>
      <c r="CI26" s="150"/>
      <c r="CJ26" s="150"/>
      <c r="CK26" s="150"/>
      <c r="CL26" s="150"/>
      <c r="CM26" s="150"/>
      <c r="CN26" s="150"/>
      <c r="CO26" s="150"/>
      <c r="CP26" s="150"/>
      <c r="CQ26" s="150"/>
      <c r="CR26" s="150"/>
      <c r="CS26" s="150"/>
      <c r="CT26" s="150"/>
      <c r="CU26" s="150"/>
      <c r="CV26" s="150"/>
      <c r="CW26" s="150"/>
      <c r="CX26" s="150"/>
      <c r="CY26" s="150"/>
      <c r="CZ26" s="150"/>
      <c r="DA26" s="150"/>
      <c r="DB26" s="150"/>
      <c r="DC26" s="149"/>
      <c r="DD26" s="150"/>
      <c r="DE26" s="150"/>
      <c r="DF26" s="150"/>
      <c r="DG26" s="150"/>
      <c r="DH26" s="150"/>
      <c r="DI26" s="150"/>
      <c r="DJ26" s="150"/>
      <c r="DK26" s="150"/>
      <c r="DL26" s="150"/>
      <c r="DM26" s="150"/>
      <c r="DN26" s="150"/>
      <c r="DO26" s="150"/>
      <c r="DP26" s="150"/>
      <c r="DQ26" s="150"/>
      <c r="DR26" s="150"/>
      <c r="DS26" s="150"/>
      <c r="DT26" s="150"/>
      <c r="DU26" s="150"/>
      <c r="DV26" s="150"/>
      <c r="DW26" s="150"/>
      <c r="DX26" s="150"/>
      <c r="DY26" s="150"/>
      <c r="DZ26" s="150"/>
      <c r="EA26" s="150"/>
      <c r="EB26" s="150"/>
      <c r="EC26" s="150"/>
      <c r="ED26" s="150"/>
      <c r="EE26" s="150"/>
      <c r="EF26" s="150"/>
      <c r="EG26" s="150"/>
      <c r="EH26" s="150"/>
      <c r="EI26" s="150"/>
      <c r="EJ26" s="150"/>
      <c r="EK26" s="150"/>
      <c r="EL26" s="150"/>
      <c r="EM26" s="150"/>
      <c r="EN26" s="150"/>
      <c r="EO26" s="150"/>
      <c r="EP26" s="150"/>
      <c r="EQ26" s="170"/>
      <c r="ER26" s="169"/>
      <c r="ES26" s="150"/>
      <c r="ET26" s="150"/>
      <c r="EU26" s="150"/>
      <c r="EV26" s="150"/>
      <c r="EW26" s="150"/>
      <c r="EX26" s="150"/>
      <c r="EY26" s="150"/>
      <c r="EZ26" s="150"/>
      <c r="FA26" s="150"/>
      <c r="FB26" s="150"/>
      <c r="FC26" s="150"/>
      <c r="FD26" s="150"/>
      <c r="FE26" s="150"/>
      <c r="FF26" s="150"/>
      <c r="FG26" s="150"/>
      <c r="FH26" s="150"/>
      <c r="FI26" s="150"/>
      <c r="FJ26" s="150"/>
      <c r="FK26" s="150"/>
      <c r="FL26" s="150"/>
      <c r="FM26" s="150"/>
      <c r="FN26" s="150"/>
      <c r="FO26" s="150"/>
      <c r="FP26" s="150"/>
      <c r="FQ26" s="150"/>
      <c r="FR26" s="150"/>
      <c r="FS26" s="150"/>
      <c r="FT26" s="118"/>
      <c r="FU26" s="118"/>
      <c r="FV26" s="118"/>
      <c r="FW26" s="118"/>
      <c r="FX26" s="118"/>
      <c r="FY26" s="118"/>
      <c r="FZ26" s="118"/>
      <c r="GA26" s="118"/>
      <c r="GB26" s="118"/>
      <c r="GC26" s="118"/>
      <c r="GD26" s="118"/>
      <c r="GE26" s="118"/>
      <c r="GF26" s="119"/>
    </row>
    <row r="27" spans="1:191" ht="12" customHeight="1" x14ac:dyDescent="0.15">
      <c r="A27" s="1849"/>
      <c r="C27" s="171"/>
      <c r="D27" s="145"/>
      <c r="E27" s="145"/>
      <c r="F27" s="145"/>
      <c r="G27" s="145"/>
      <c r="H27" s="145"/>
      <c r="I27" s="145"/>
      <c r="J27" s="145"/>
      <c r="K27" s="117"/>
      <c r="L27" s="117"/>
      <c r="M27" s="117"/>
      <c r="N27" s="1770" t="s">
        <v>776</v>
      </c>
      <c r="O27" s="1770"/>
      <c r="P27" s="1770"/>
      <c r="Q27" s="1770"/>
      <c r="R27" s="1770"/>
      <c r="S27" s="1770"/>
      <c r="T27" s="1770"/>
      <c r="U27" s="1770"/>
      <c r="V27" s="1770"/>
      <c r="W27" s="117"/>
      <c r="X27" s="117"/>
      <c r="Y27" s="172"/>
      <c r="Z27" s="117"/>
      <c r="AA27" s="117"/>
      <c r="AB27" s="117"/>
      <c r="AC27" s="117"/>
      <c r="AD27" s="1823" t="s">
        <v>466</v>
      </c>
      <c r="AE27" s="1823"/>
      <c r="AF27" s="1823"/>
      <c r="AG27" s="1823"/>
      <c r="AH27" s="1823"/>
      <c r="AI27" s="1823"/>
      <c r="AJ27" s="1823"/>
      <c r="AK27" s="1823"/>
      <c r="AL27" s="1823"/>
      <c r="AM27" s="1823"/>
      <c r="AN27" s="1823"/>
      <c r="AO27" s="1823"/>
      <c r="AP27" s="1823"/>
      <c r="AQ27" s="1823"/>
      <c r="AR27" s="1823"/>
      <c r="AS27" s="1823"/>
      <c r="AT27" s="1823"/>
      <c r="AU27" s="1823"/>
      <c r="AV27" s="1823"/>
      <c r="AW27" s="1823"/>
      <c r="AX27" s="1823"/>
      <c r="AY27" s="1823"/>
      <c r="AZ27" s="1823"/>
      <c r="BA27" s="1836" t="s">
        <v>777</v>
      </c>
      <c r="BB27" s="1836"/>
      <c r="BC27" s="1836"/>
      <c r="BD27" s="1836"/>
      <c r="BE27" s="1836"/>
      <c r="BF27" s="1836"/>
      <c r="BG27" s="1836"/>
      <c r="BH27" s="1836"/>
      <c r="BI27" s="1836"/>
      <c r="BJ27" s="1836"/>
      <c r="BK27" s="1836"/>
      <c r="BL27" s="1836"/>
      <c r="BM27" s="1838"/>
      <c r="BN27" s="172"/>
      <c r="BO27" s="117"/>
      <c r="BP27" s="117"/>
      <c r="BQ27" s="117"/>
      <c r="BR27" s="117"/>
      <c r="BS27" s="1823" t="s">
        <v>778</v>
      </c>
      <c r="BT27" s="1823"/>
      <c r="BU27" s="1823"/>
      <c r="BV27" s="1823"/>
      <c r="BW27" s="1823"/>
      <c r="BX27" s="1823"/>
      <c r="BY27" s="1823"/>
      <c r="BZ27" s="1823"/>
      <c r="CA27" s="1823"/>
      <c r="CB27" s="1823"/>
      <c r="CC27" s="1823"/>
      <c r="CD27" s="1823"/>
      <c r="CE27" s="1823"/>
      <c r="CF27" s="1823"/>
      <c r="CG27" s="1823"/>
      <c r="CH27" s="1823"/>
      <c r="CI27" s="1823"/>
      <c r="CJ27" s="1823"/>
      <c r="CK27" s="1823"/>
      <c r="CL27" s="1823"/>
      <c r="CM27" s="1823"/>
      <c r="CN27" s="1823"/>
      <c r="CO27" s="1823"/>
      <c r="CP27" s="1836" t="s">
        <v>777</v>
      </c>
      <c r="CQ27" s="1836"/>
      <c r="CR27" s="1836"/>
      <c r="CS27" s="1836"/>
      <c r="CT27" s="1836"/>
      <c r="CU27" s="1836"/>
      <c r="CV27" s="1836"/>
      <c r="CW27" s="1836"/>
      <c r="CX27" s="1836"/>
      <c r="CY27" s="1836"/>
      <c r="CZ27" s="1836"/>
      <c r="DA27" s="1836"/>
      <c r="DB27" s="1836"/>
      <c r="DC27" s="171"/>
      <c r="DD27" s="117"/>
      <c r="DE27" s="117"/>
      <c r="DF27" s="117"/>
      <c r="DG27" s="117"/>
      <c r="DH27" s="1823" t="s">
        <v>466</v>
      </c>
      <c r="DI27" s="1823"/>
      <c r="DJ27" s="1823"/>
      <c r="DK27" s="1823"/>
      <c r="DL27" s="1823"/>
      <c r="DM27" s="1823"/>
      <c r="DN27" s="1823"/>
      <c r="DO27" s="1823"/>
      <c r="DP27" s="1823"/>
      <c r="DQ27" s="1823"/>
      <c r="DR27" s="1823"/>
      <c r="DS27" s="1823"/>
      <c r="DT27" s="1823"/>
      <c r="DU27" s="1823"/>
      <c r="DV27" s="1823"/>
      <c r="DW27" s="1823"/>
      <c r="DX27" s="1823"/>
      <c r="DY27" s="1823"/>
      <c r="DZ27" s="1823"/>
      <c r="EA27" s="1823"/>
      <c r="EB27" s="1823"/>
      <c r="EC27" s="1823"/>
      <c r="ED27" s="1823"/>
      <c r="EE27" s="1836" t="s">
        <v>777</v>
      </c>
      <c r="EF27" s="1836"/>
      <c r="EG27" s="1836"/>
      <c r="EH27" s="1836"/>
      <c r="EI27" s="1836"/>
      <c r="EJ27" s="1836"/>
      <c r="EK27" s="1836"/>
      <c r="EL27" s="1836"/>
      <c r="EM27" s="1836"/>
      <c r="EN27" s="1836"/>
      <c r="EO27" s="1836"/>
      <c r="EP27" s="1836"/>
      <c r="EQ27" s="1838"/>
      <c r="ER27" s="172"/>
      <c r="ES27" s="117"/>
      <c r="ET27" s="117"/>
      <c r="EU27" s="117"/>
      <c r="EV27" s="117"/>
      <c r="EW27" s="1823" t="s">
        <v>778</v>
      </c>
      <c r="EX27" s="1823"/>
      <c r="EY27" s="1823"/>
      <c r="EZ27" s="1823"/>
      <c r="FA27" s="1823"/>
      <c r="FB27" s="1823"/>
      <c r="FC27" s="1823"/>
      <c r="FD27" s="1823"/>
      <c r="FE27" s="1823"/>
      <c r="FF27" s="1823"/>
      <c r="FG27" s="1823"/>
      <c r="FH27" s="1823"/>
      <c r="FI27" s="1823"/>
      <c r="FJ27" s="1823"/>
      <c r="FK27" s="1823"/>
      <c r="FL27" s="1823"/>
      <c r="FM27" s="1823"/>
      <c r="FN27" s="1823"/>
      <c r="FO27" s="1823"/>
      <c r="FP27" s="1823"/>
      <c r="FQ27" s="1823"/>
      <c r="FR27" s="1823"/>
      <c r="FS27" s="1823"/>
      <c r="FT27" s="1836" t="s">
        <v>777</v>
      </c>
      <c r="FU27" s="1836"/>
      <c r="FV27" s="1836"/>
      <c r="FW27" s="1836"/>
      <c r="FX27" s="1836"/>
      <c r="FY27" s="1836"/>
      <c r="FZ27" s="1836"/>
      <c r="GA27" s="1836"/>
      <c r="GB27" s="1836"/>
      <c r="GC27" s="1836"/>
      <c r="GD27" s="1836"/>
      <c r="GE27" s="1836"/>
      <c r="GF27" s="1837"/>
    </row>
    <row r="28" spans="1:191" ht="12" customHeight="1" x14ac:dyDescent="0.15">
      <c r="A28" s="1849"/>
      <c r="C28" s="171"/>
      <c r="D28" s="145"/>
      <c r="E28" s="145"/>
      <c r="F28" s="145"/>
      <c r="G28" s="145"/>
      <c r="H28" s="145"/>
      <c r="I28" s="145"/>
      <c r="J28" s="145"/>
      <c r="K28" s="117"/>
      <c r="L28" s="117"/>
      <c r="M28" s="117"/>
      <c r="N28" s="1770" t="s">
        <v>182</v>
      </c>
      <c r="O28" s="1770"/>
      <c r="P28" s="1770"/>
      <c r="Q28" s="1770"/>
      <c r="R28" s="1770"/>
      <c r="S28" s="1770"/>
      <c r="T28" s="1770"/>
      <c r="U28" s="1770"/>
      <c r="V28" s="1770"/>
      <c r="W28" s="117"/>
      <c r="X28" s="117"/>
      <c r="Y28" s="172"/>
      <c r="Z28" s="117"/>
      <c r="AA28" s="117"/>
      <c r="AB28" s="117"/>
      <c r="AC28" s="117"/>
      <c r="AD28" s="1823"/>
      <c r="AE28" s="1823"/>
      <c r="AF28" s="1823"/>
      <c r="AG28" s="1823"/>
      <c r="AH28" s="1823"/>
      <c r="AI28" s="1823"/>
      <c r="AJ28" s="1823"/>
      <c r="AK28" s="1823"/>
      <c r="AL28" s="1823"/>
      <c r="AM28" s="1823"/>
      <c r="AN28" s="1823"/>
      <c r="AO28" s="1823"/>
      <c r="AP28" s="1823"/>
      <c r="AQ28" s="1823"/>
      <c r="AR28" s="1823"/>
      <c r="AS28" s="1823"/>
      <c r="AT28" s="1823"/>
      <c r="AU28" s="1823"/>
      <c r="AV28" s="1823"/>
      <c r="AW28" s="1823"/>
      <c r="AX28" s="1823"/>
      <c r="AY28" s="1823"/>
      <c r="AZ28" s="1823"/>
      <c r="BA28" s="1836"/>
      <c r="BB28" s="1836"/>
      <c r="BC28" s="1836"/>
      <c r="BD28" s="1836"/>
      <c r="BE28" s="1836"/>
      <c r="BF28" s="1836"/>
      <c r="BG28" s="1836"/>
      <c r="BH28" s="1836"/>
      <c r="BI28" s="1836"/>
      <c r="BJ28" s="1836"/>
      <c r="BK28" s="1836"/>
      <c r="BL28" s="1836"/>
      <c r="BM28" s="1838"/>
      <c r="BN28" s="172"/>
      <c r="BO28" s="117"/>
      <c r="BP28" s="117"/>
      <c r="BQ28" s="117"/>
      <c r="BR28" s="117"/>
      <c r="BS28" s="1823"/>
      <c r="BT28" s="1823"/>
      <c r="BU28" s="1823"/>
      <c r="BV28" s="1823"/>
      <c r="BW28" s="1823"/>
      <c r="BX28" s="1823"/>
      <c r="BY28" s="1823"/>
      <c r="BZ28" s="1823"/>
      <c r="CA28" s="1823"/>
      <c r="CB28" s="1823"/>
      <c r="CC28" s="1823"/>
      <c r="CD28" s="1823"/>
      <c r="CE28" s="1823"/>
      <c r="CF28" s="1823"/>
      <c r="CG28" s="1823"/>
      <c r="CH28" s="1823"/>
      <c r="CI28" s="1823"/>
      <c r="CJ28" s="1823"/>
      <c r="CK28" s="1823"/>
      <c r="CL28" s="1823"/>
      <c r="CM28" s="1823"/>
      <c r="CN28" s="1823"/>
      <c r="CO28" s="1823"/>
      <c r="CP28" s="1836"/>
      <c r="CQ28" s="1836"/>
      <c r="CR28" s="1836"/>
      <c r="CS28" s="1836"/>
      <c r="CT28" s="1836"/>
      <c r="CU28" s="1836"/>
      <c r="CV28" s="1836"/>
      <c r="CW28" s="1836"/>
      <c r="CX28" s="1836"/>
      <c r="CY28" s="1836"/>
      <c r="CZ28" s="1836"/>
      <c r="DA28" s="1836"/>
      <c r="DB28" s="1836"/>
      <c r="DC28" s="171"/>
      <c r="DD28" s="117"/>
      <c r="DE28" s="117"/>
      <c r="DF28" s="117"/>
      <c r="DG28" s="117"/>
      <c r="DH28" s="1823"/>
      <c r="DI28" s="1823"/>
      <c r="DJ28" s="1823"/>
      <c r="DK28" s="1823"/>
      <c r="DL28" s="1823"/>
      <c r="DM28" s="1823"/>
      <c r="DN28" s="1823"/>
      <c r="DO28" s="1823"/>
      <c r="DP28" s="1823"/>
      <c r="DQ28" s="1823"/>
      <c r="DR28" s="1823"/>
      <c r="DS28" s="1823"/>
      <c r="DT28" s="1823"/>
      <c r="DU28" s="1823"/>
      <c r="DV28" s="1823"/>
      <c r="DW28" s="1823"/>
      <c r="DX28" s="1823"/>
      <c r="DY28" s="1823"/>
      <c r="DZ28" s="1823"/>
      <c r="EA28" s="1823"/>
      <c r="EB28" s="1823"/>
      <c r="EC28" s="1823"/>
      <c r="ED28" s="1823"/>
      <c r="EE28" s="1836"/>
      <c r="EF28" s="1836"/>
      <c r="EG28" s="1836"/>
      <c r="EH28" s="1836"/>
      <c r="EI28" s="1836"/>
      <c r="EJ28" s="1836"/>
      <c r="EK28" s="1836"/>
      <c r="EL28" s="1836"/>
      <c r="EM28" s="1836"/>
      <c r="EN28" s="1836"/>
      <c r="EO28" s="1836"/>
      <c r="EP28" s="1836"/>
      <c r="EQ28" s="1838"/>
      <c r="ER28" s="172"/>
      <c r="ES28" s="117"/>
      <c r="ET28" s="117"/>
      <c r="EU28" s="117"/>
      <c r="EV28" s="117"/>
      <c r="EW28" s="1823"/>
      <c r="EX28" s="1823"/>
      <c r="EY28" s="1823"/>
      <c r="EZ28" s="1823"/>
      <c r="FA28" s="1823"/>
      <c r="FB28" s="1823"/>
      <c r="FC28" s="1823"/>
      <c r="FD28" s="1823"/>
      <c r="FE28" s="1823"/>
      <c r="FF28" s="1823"/>
      <c r="FG28" s="1823"/>
      <c r="FH28" s="1823"/>
      <c r="FI28" s="1823"/>
      <c r="FJ28" s="1823"/>
      <c r="FK28" s="1823"/>
      <c r="FL28" s="1823"/>
      <c r="FM28" s="1823"/>
      <c r="FN28" s="1823"/>
      <c r="FO28" s="1823"/>
      <c r="FP28" s="1823"/>
      <c r="FQ28" s="1823"/>
      <c r="FR28" s="1823"/>
      <c r="FS28" s="1823"/>
      <c r="FT28" s="1836"/>
      <c r="FU28" s="1836"/>
      <c r="FV28" s="1836"/>
      <c r="FW28" s="1836"/>
      <c r="FX28" s="1836"/>
      <c r="FY28" s="1836"/>
      <c r="FZ28" s="1836"/>
      <c r="GA28" s="1836"/>
      <c r="GB28" s="1836"/>
      <c r="GC28" s="1836"/>
      <c r="GD28" s="1836"/>
      <c r="GE28" s="1836"/>
      <c r="GF28" s="1837"/>
    </row>
    <row r="29" spans="1:191" ht="10.5" customHeight="1" x14ac:dyDescent="0.15">
      <c r="A29" s="1849"/>
      <c r="B29" s="221"/>
      <c r="C29" s="173"/>
      <c r="D29" s="52"/>
      <c r="E29" s="52"/>
      <c r="F29" s="52"/>
      <c r="G29" s="52"/>
      <c r="H29" s="52"/>
      <c r="I29" s="52"/>
      <c r="J29" s="52"/>
      <c r="K29" s="59"/>
      <c r="L29" s="59"/>
      <c r="M29" s="1771">
        <v>3</v>
      </c>
      <c r="N29" s="1771"/>
      <c r="O29" s="1771"/>
      <c r="P29" s="59"/>
      <c r="Q29" s="59"/>
      <c r="R29" s="59"/>
      <c r="S29" s="59"/>
      <c r="T29" s="59"/>
      <c r="U29" s="1771">
        <v>5</v>
      </c>
      <c r="V29" s="1771"/>
      <c r="W29" s="1771"/>
      <c r="X29" s="59"/>
      <c r="Y29" s="174"/>
      <c r="Z29" s="1795">
        <v>6</v>
      </c>
      <c r="AA29" s="1795"/>
      <c r="AB29" s="1795"/>
      <c r="AC29" s="59"/>
      <c r="AD29" s="59"/>
      <c r="AE29" s="59"/>
      <c r="AF29" s="59"/>
      <c r="AG29" s="59"/>
      <c r="AH29" s="59"/>
      <c r="AI29" s="59"/>
      <c r="AJ29" s="59"/>
      <c r="AK29" s="59"/>
      <c r="AL29" s="59"/>
      <c r="AM29" s="59"/>
      <c r="AN29" s="59"/>
      <c r="AO29" s="59"/>
      <c r="AP29" s="1795">
        <v>10</v>
      </c>
      <c r="AQ29" s="1795"/>
      <c r="AR29" s="1795"/>
      <c r="AS29" s="59"/>
      <c r="AT29" s="59"/>
      <c r="AU29" s="59"/>
      <c r="AV29" s="59"/>
      <c r="AW29" s="59"/>
      <c r="AX29" s="59"/>
      <c r="AY29" s="59"/>
      <c r="AZ29" s="59"/>
      <c r="BA29" s="59"/>
      <c r="BB29" s="59"/>
      <c r="BC29" s="59"/>
      <c r="BD29" s="59"/>
      <c r="BE29" s="59"/>
      <c r="BF29" s="59"/>
      <c r="BG29" s="59"/>
      <c r="BH29" s="59"/>
      <c r="BI29" s="59"/>
      <c r="BJ29" s="1795">
        <v>15</v>
      </c>
      <c r="BK29" s="1795"/>
      <c r="BL29" s="1795"/>
      <c r="BM29" s="175"/>
      <c r="BN29" s="174"/>
      <c r="BO29" s="1795">
        <v>16</v>
      </c>
      <c r="BP29" s="1795"/>
      <c r="BQ29" s="1795"/>
      <c r="BR29" s="59"/>
      <c r="BS29" s="59"/>
      <c r="BT29" s="59"/>
      <c r="BU29" s="59"/>
      <c r="BV29" s="59"/>
      <c r="BW29" s="59"/>
      <c r="BX29" s="59"/>
      <c r="BY29" s="59"/>
      <c r="BZ29" s="59"/>
      <c r="CA29" s="59"/>
      <c r="CB29" s="59"/>
      <c r="CC29" s="59"/>
      <c r="CD29" s="59"/>
      <c r="CE29" s="1795">
        <v>20</v>
      </c>
      <c r="CF29" s="1795"/>
      <c r="CG29" s="1795"/>
      <c r="CH29" s="59"/>
      <c r="CI29" s="59"/>
      <c r="CJ29" s="59"/>
      <c r="CK29" s="59"/>
      <c r="CL29" s="59"/>
      <c r="CM29" s="59"/>
      <c r="CN29" s="59"/>
      <c r="CO29" s="59"/>
      <c r="CP29" s="59"/>
      <c r="CQ29" s="59"/>
      <c r="CR29" s="59"/>
      <c r="CS29" s="59"/>
      <c r="CT29" s="59"/>
      <c r="CU29" s="59"/>
      <c r="CV29" s="59"/>
      <c r="CW29" s="59"/>
      <c r="CX29" s="59"/>
      <c r="CY29" s="1795">
        <v>25</v>
      </c>
      <c r="CZ29" s="1795"/>
      <c r="DA29" s="1795"/>
      <c r="DB29" s="59"/>
      <c r="DC29" s="173"/>
      <c r="DD29" s="1795">
        <v>26</v>
      </c>
      <c r="DE29" s="1795"/>
      <c r="DF29" s="1795"/>
      <c r="DG29" s="59"/>
      <c r="DH29" s="59"/>
      <c r="DI29" s="59"/>
      <c r="DJ29" s="59"/>
      <c r="DK29" s="59"/>
      <c r="DL29" s="59"/>
      <c r="DM29" s="59"/>
      <c r="DN29" s="59"/>
      <c r="DO29" s="59"/>
      <c r="DP29" s="59"/>
      <c r="DQ29" s="59"/>
      <c r="DR29" s="59"/>
      <c r="DS29" s="59"/>
      <c r="DT29" s="1795">
        <v>30</v>
      </c>
      <c r="DU29" s="1795"/>
      <c r="DV29" s="1795"/>
      <c r="DW29" s="59"/>
      <c r="DX29" s="59"/>
      <c r="DY29" s="59"/>
      <c r="DZ29" s="59"/>
      <c r="EA29" s="59"/>
      <c r="EB29" s="59"/>
      <c r="EC29" s="59"/>
      <c r="ED29" s="59"/>
      <c r="EE29" s="59"/>
      <c r="EF29" s="59"/>
      <c r="EG29" s="59"/>
      <c r="EH29" s="59"/>
      <c r="EI29" s="59"/>
      <c r="EJ29" s="59"/>
      <c r="EK29" s="59"/>
      <c r="EL29" s="59"/>
      <c r="EM29" s="59"/>
      <c r="EN29" s="1795">
        <v>35</v>
      </c>
      <c r="EO29" s="1795"/>
      <c r="EP29" s="1795"/>
      <c r="EQ29" s="175"/>
      <c r="ER29" s="174"/>
      <c r="ES29" s="1795">
        <v>36</v>
      </c>
      <c r="ET29" s="1795"/>
      <c r="EU29" s="1795"/>
      <c r="EV29" s="59"/>
      <c r="EW29" s="59"/>
      <c r="EX29" s="59"/>
      <c r="EY29" s="59"/>
      <c r="EZ29" s="59"/>
      <c r="FA29" s="59"/>
      <c r="FB29" s="59"/>
      <c r="FC29" s="59"/>
      <c r="FD29" s="59"/>
      <c r="FE29" s="59"/>
      <c r="FF29" s="59"/>
      <c r="FG29" s="59"/>
      <c r="FH29" s="59"/>
      <c r="FI29" s="1795">
        <v>40</v>
      </c>
      <c r="FJ29" s="1795"/>
      <c r="FK29" s="1795"/>
      <c r="FL29" s="59"/>
      <c r="FM29" s="59"/>
      <c r="FN29" s="59"/>
      <c r="FO29" s="59"/>
      <c r="FP29" s="59"/>
      <c r="FQ29" s="59"/>
      <c r="FR29" s="59"/>
      <c r="FS29" s="59"/>
      <c r="FT29" s="59"/>
      <c r="FU29" s="59"/>
      <c r="FV29" s="59"/>
      <c r="FW29" s="59"/>
      <c r="FX29" s="59"/>
      <c r="FY29" s="59"/>
      <c r="FZ29" s="59"/>
      <c r="GA29" s="59"/>
      <c r="GB29" s="59"/>
      <c r="GC29" s="1795">
        <v>45</v>
      </c>
      <c r="GD29" s="1795"/>
      <c r="GE29" s="1795"/>
      <c r="GF29" s="156"/>
    </row>
    <row r="30" spans="1:191" ht="22.5" customHeight="1" x14ac:dyDescent="0.15">
      <c r="A30" s="1849"/>
      <c r="B30" s="753" t="s">
        <v>680</v>
      </c>
      <c r="C30" s="277"/>
      <c r="D30" s="1254">
        <v>3</v>
      </c>
      <c r="E30" s="1255"/>
      <c r="F30" s="1256"/>
      <c r="G30" s="145"/>
      <c r="H30" s="1254">
        <v>2</v>
      </c>
      <c r="I30" s="1255"/>
      <c r="J30" s="1256"/>
      <c r="K30" s="176"/>
      <c r="L30" s="176"/>
      <c r="M30" s="1254" t="str">
        <f>MID($GH30,1,1)</f>
        <v/>
      </c>
      <c r="N30" s="1255"/>
      <c r="O30" s="1256"/>
      <c r="P30" s="145"/>
      <c r="Q30" s="1254" t="str">
        <f>MID($GH30,2,1)</f>
        <v/>
      </c>
      <c r="R30" s="1255"/>
      <c r="S30" s="1256"/>
      <c r="T30" s="145"/>
      <c r="U30" s="1254" t="str">
        <f>MID($GH30,3,1)</f>
        <v/>
      </c>
      <c r="V30" s="1255"/>
      <c r="W30" s="1256"/>
      <c r="X30" s="145"/>
      <c r="Y30" s="278"/>
      <c r="Z30" s="1239"/>
      <c r="AA30" s="1240"/>
      <c r="AB30" s="1241"/>
      <c r="AC30" s="145"/>
      <c r="AD30" s="1239"/>
      <c r="AE30" s="1240"/>
      <c r="AF30" s="1241"/>
      <c r="AG30" s="145"/>
      <c r="AH30" s="1239"/>
      <c r="AI30" s="1240"/>
      <c r="AJ30" s="1241"/>
      <c r="AK30" s="145"/>
      <c r="AL30" s="1239"/>
      <c r="AM30" s="1240"/>
      <c r="AN30" s="1241"/>
      <c r="AO30" s="145"/>
      <c r="AP30" s="1239"/>
      <c r="AQ30" s="1240"/>
      <c r="AR30" s="1241"/>
      <c r="AS30" s="145"/>
      <c r="AT30" s="1239"/>
      <c r="AU30" s="1240"/>
      <c r="AV30" s="1241"/>
      <c r="AW30" s="145"/>
      <c r="AX30" s="1239"/>
      <c r="AY30" s="1240"/>
      <c r="AZ30" s="1241"/>
      <c r="BA30" s="145"/>
      <c r="BB30" s="1239"/>
      <c r="BC30" s="1240"/>
      <c r="BD30" s="1241"/>
      <c r="BE30" s="145"/>
      <c r="BF30" s="1239"/>
      <c r="BG30" s="1240"/>
      <c r="BH30" s="1241"/>
      <c r="BI30" s="145"/>
      <c r="BJ30" s="1239"/>
      <c r="BK30" s="1240"/>
      <c r="BL30" s="1241"/>
      <c r="BM30" s="279"/>
      <c r="BN30" s="278"/>
      <c r="BO30" s="1239"/>
      <c r="BP30" s="1240"/>
      <c r="BQ30" s="1241"/>
      <c r="BR30" s="145"/>
      <c r="BS30" s="1239"/>
      <c r="BT30" s="1240"/>
      <c r="BU30" s="1241"/>
      <c r="BV30" s="145"/>
      <c r="BW30" s="1239"/>
      <c r="BX30" s="1240"/>
      <c r="BY30" s="1241"/>
      <c r="BZ30" s="145"/>
      <c r="CA30" s="1239"/>
      <c r="CB30" s="1240"/>
      <c r="CC30" s="1241"/>
      <c r="CD30" s="145"/>
      <c r="CE30" s="1239"/>
      <c r="CF30" s="1240"/>
      <c r="CG30" s="1241"/>
      <c r="CH30" s="145"/>
      <c r="CI30" s="1239"/>
      <c r="CJ30" s="1240"/>
      <c r="CK30" s="1241"/>
      <c r="CL30" s="145"/>
      <c r="CM30" s="1239"/>
      <c r="CN30" s="1240"/>
      <c r="CO30" s="1241"/>
      <c r="CP30" s="145"/>
      <c r="CQ30" s="1239"/>
      <c r="CR30" s="1240"/>
      <c r="CS30" s="1241"/>
      <c r="CT30" s="145"/>
      <c r="CU30" s="1239"/>
      <c r="CV30" s="1240"/>
      <c r="CW30" s="1241"/>
      <c r="CX30" s="145"/>
      <c r="CY30" s="1239"/>
      <c r="CZ30" s="1240"/>
      <c r="DA30" s="1241"/>
      <c r="DB30" s="145"/>
      <c r="DC30" s="280"/>
      <c r="DD30" s="1239"/>
      <c r="DE30" s="1240"/>
      <c r="DF30" s="1241"/>
      <c r="DG30" s="145"/>
      <c r="DH30" s="1239"/>
      <c r="DI30" s="1240"/>
      <c r="DJ30" s="1241"/>
      <c r="DK30" s="145"/>
      <c r="DL30" s="1239"/>
      <c r="DM30" s="1240"/>
      <c r="DN30" s="1241"/>
      <c r="DO30" s="145"/>
      <c r="DP30" s="1239"/>
      <c r="DQ30" s="1240"/>
      <c r="DR30" s="1241"/>
      <c r="DS30" s="145"/>
      <c r="DT30" s="1239"/>
      <c r="DU30" s="1240"/>
      <c r="DV30" s="1241"/>
      <c r="DW30" s="145"/>
      <c r="DX30" s="1239"/>
      <c r="DY30" s="1240"/>
      <c r="DZ30" s="1241"/>
      <c r="EA30" s="145"/>
      <c r="EB30" s="1239"/>
      <c r="EC30" s="1240"/>
      <c r="ED30" s="1241"/>
      <c r="EE30" s="145"/>
      <c r="EF30" s="1239"/>
      <c r="EG30" s="1240"/>
      <c r="EH30" s="1241"/>
      <c r="EI30" s="145"/>
      <c r="EJ30" s="1239"/>
      <c r="EK30" s="1240"/>
      <c r="EL30" s="1241"/>
      <c r="EM30" s="145"/>
      <c r="EN30" s="1239"/>
      <c r="EO30" s="1240"/>
      <c r="EP30" s="1241"/>
      <c r="EQ30" s="279"/>
      <c r="ER30" s="278"/>
      <c r="ES30" s="1239"/>
      <c r="ET30" s="1240"/>
      <c r="EU30" s="1241"/>
      <c r="EV30" s="145"/>
      <c r="EW30" s="1239"/>
      <c r="EX30" s="1240"/>
      <c r="EY30" s="1241"/>
      <c r="EZ30" s="145"/>
      <c r="FA30" s="1239"/>
      <c r="FB30" s="1240"/>
      <c r="FC30" s="1241"/>
      <c r="FD30" s="145"/>
      <c r="FE30" s="1239"/>
      <c r="FF30" s="1240"/>
      <c r="FG30" s="1241"/>
      <c r="FH30" s="145"/>
      <c r="FI30" s="1239"/>
      <c r="FJ30" s="1240"/>
      <c r="FK30" s="1241"/>
      <c r="FL30" s="145"/>
      <c r="FM30" s="1239"/>
      <c r="FN30" s="1240"/>
      <c r="FO30" s="1241"/>
      <c r="FP30" s="145"/>
      <c r="FQ30" s="1239"/>
      <c r="FR30" s="1240"/>
      <c r="FS30" s="1241"/>
      <c r="FT30" s="145"/>
      <c r="FU30" s="1239"/>
      <c r="FV30" s="1240"/>
      <c r="FW30" s="1241"/>
      <c r="FX30" s="145"/>
      <c r="FY30" s="1239"/>
      <c r="FZ30" s="1240"/>
      <c r="GA30" s="1241"/>
      <c r="GB30" s="145"/>
      <c r="GC30" s="1239"/>
      <c r="GD30" s="1240"/>
      <c r="GE30" s="1241"/>
      <c r="GF30" s="159"/>
      <c r="GG30" s="135"/>
      <c r="GH30" s="887" t="str">
        <f>IF(D34="","",VLOOKUP(D34,$C$90:$O$122,8,FALSE))</f>
        <v/>
      </c>
    </row>
    <row r="31" spans="1:191" s="136" customFormat="1" ht="9.75" customHeight="1" x14ac:dyDescent="0.15">
      <c r="A31" s="1849"/>
      <c r="B31" s="281"/>
      <c r="C31" s="179"/>
      <c r="D31" s="180"/>
      <c r="E31" s="180"/>
      <c r="F31" s="180"/>
      <c r="G31" s="180"/>
      <c r="H31" s="180"/>
      <c r="I31" s="180"/>
      <c r="J31" s="180"/>
      <c r="K31" s="180"/>
      <c r="L31" s="180"/>
      <c r="M31" s="180"/>
      <c r="N31" s="180"/>
      <c r="O31" s="180"/>
      <c r="P31" s="180"/>
      <c r="Q31" s="180"/>
      <c r="R31" s="180"/>
      <c r="S31" s="180"/>
      <c r="T31" s="180"/>
      <c r="U31" s="180"/>
      <c r="V31" s="180"/>
      <c r="W31" s="180"/>
      <c r="X31" s="180"/>
      <c r="Y31" s="181"/>
      <c r="Z31" s="182"/>
      <c r="AA31" s="182"/>
      <c r="AB31" s="1772" t="s">
        <v>97</v>
      </c>
      <c r="AC31" s="1772"/>
      <c r="AD31" s="1772"/>
      <c r="AE31" s="183"/>
      <c r="AF31" s="183"/>
      <c r="AG31" s="183"/>
      <c r="AH31" s="183"/>
      <c r="AI31" s="183"/>
      <c r="AJ31" s="183"/>
      <c r="AK31" s="183"/>
      <c r="AL31" s="183"/>
      <c r="AM31" s="183"/>
      <c r="AN31" s="1772" t="s">
        <v>97</v>
      </c>
      <c r="AO31" s="1772"/>
      <c r="AP31" s="1772"/>
      <c r="AQ31" s="183"/>
      <c r="AR31" s="183"/>
      <c r="AS31" s="183"/>
      <c r="AT31" s="183"/>
      <c r="AU31" s="183"/>
      <c r="AV31" s="183"/>
      <c r="AW31" s="183"/>
      <c r="AX31" s="183"/>
      <c r="AY31" s="183"/>
      <c r="AZ31" s="1772" t="s">
        <v>97</v>
      </c>
      <c r="BA31" s="1772"/>
      <c r="BB31" s="1772"/>
      <c r="BC31" s="182"/>
      <c r="BD31" s="182"/>
      <c r="BE31" s="184"/>
      <c r="BF31" s="182"/>
      <c r="BG31" s="182"/>
      <c r="BH31" s="182"/>
      <c r="BI31" s="182"/>
      <c r="BJ31" s="182"/>
      <c r="BK31" s="182"/>
      <c r="BL31" s="182"/>
      <c r="BM31" s="185"/>
      <c r="BN31" s="181"/>
      <c r="BO31" s="182"/>
      <c r="BP31" s="182"/>
      <c r="BQ31" s="1772" t="s">
        <v>97</v>
      </c>
      <c r="BR31" s="1772"/>
      <c r="BS31" s="1772"/>
      <c r="BT31" s="183"/>
      <c r="BU31" s="183"/>
      <c r="BV31" s="183"/>
      <c r="BW31" s="183"/>
      <c r="BX31" s="183"/>
      <c r="BY31" s="183"/>
      <c r="BZ31" s="183"/>
      <c r="CA31" s="183"/>
      <c r="CB31" s="183"/>
      <c r="CC31" s="1772" t="s">
        <v>97</v>
      </c>
      <c r="CD31" s="1772"/>
      <c r="CE31" s="1772"/>
      <c r="CF31" s="183"/>
      <c r="CG31" s="183"/>
      <c r="CH31" s="183"/>
      <c r="CI31" s="183"/>
      <c r="CJ31" s="183"/>
      <c r="CK31" s="183"/>
      <c r="CL31" s="183"/>
      <c r="CM31" s="183"/>
      <c r="CN31" s="183"/>
      <c r="CO31" s="1772" t="s">
        <v>97</v>
      </c>
      <c r="CP31" s="1772"/>
      <c r="CQ31" s="1772"/>
      <c r="CR31" s="182"/>
      <c r="CS31" s="182"/>
      <c r="CT31" s="184"/>
      <c r="CU31" s="182"/>
      <c r="CV31" s="182"/>
      <c r="CW31" s="182"/>
      <c r="CX31" s="182"/>
      <c r="CY31" s="182"/>
      <c r="CZ31" s="182"/>
      <c r="DA31" s="182"/>
      <c r="DB31" s="180"/>
      <c r="DC31" s="186"/>
      <c r="DD31" s="182"/>
      <c r="DE31" s="182"/>
      <c r="DF31" s="1772" t="s">
        <v>97</v>
      </c>
      <c r="DG31" s="1772"/>
      <c r="DH31" s="1772"/>
      <c r="DI31" s="183"/>
      <c r="DJ31" s="183"/>
      <c r="DK31" s="183"/>
      <c r="DL31" s="183"/>
      <c r="DM31" s="183"/>
      <c r="DN31" s="183"/>
      <c r="DO31" s="183"/>
      <c r="DP31" s="183"/>
      <c r="DQ31" s="183"/>
      <c r="DR31" s="1772" t="s">
        <v>97</v>
      </c>
      <c r="DS31" s="1772"/>
      <c r="DT31" s="1772"/>
      <c r="DU31" s="183"/>
      <c r="DV31" s="183"/>
      <c r="DW31" s="183"/>
      <c r="DX31" s="183"/>
      <c r="DY31" s="183"/>
      <c r="DZ31" s="183"/>
      <c r="EA31" s="183"/>
      <c r="EB31" s="183"/>
      <c r="EC31" s="183"/>
      <c r="ED31" s="1772" t="s">
        <v>97</v>
      </c>
      <c r="EE31" s="1772"/>
      <c r="EF31" s="1772"/>
      <c r="EG31" s="182"/>
      <c r="EH31" s="182"/>
      <c r="EI31" s="184"/>
      <c r="EJ31" s="182"/>
      <c r="EK31" s="182"/>
      <c r="EL31" s="182"/>
      <c r="EM31" s="182"/>
      <c r="EN31" s="182"/>
      <c r="EO31" s="182"/>
      <c r="EP31" s="182"/>
      <c r="EQ31" s="187"/>
      <c r="ER31" s="188"/>
      <c r="ES31" s="182"/>
      <c r="ET31" s="182"/>
      <c r="EU31" s="1772" t="s">
        <v>97</v>
      </c>
      <c r="EV31" s="1772"/>
      <c r="EW31" s="1772"/>
      <c r="EX31" s="183"/>
      <c r="EY31" s="183"/>
      <c r="EZ31" s="183"/>
      <c r="FA31" s="183"/>
      <c r="FB31" s="183"/>
      <c r="FC31" s="183"/>
      <c r="FD31" s="183"/>
      <c r="FE31" s="183"/>
      <c r="FF31" s="183"/>
      <c r="FG31" s="1772" t="s">
        <v>97</v>
      </c>
      <c r="FH31" s="1772"/>
      <c r="FI31" s="1772"/>
      <c r="FJ31" s="183"/>
      <c r="FK31" s="183"/>
      <c r="FL31" s="183"/>
      <c r="FM31" s="183"/>
      <c r="FN31" s="183"/>
      <c r="FO31" s="183"/>
      <c r="FP31" s="183"/>
      <c r="FQ31" s="183"/>
      <c r="FR31" s="183"/>
      <c r="FS31" s="1772" t="s">
        <v>97</v>
      </c>
      <c r="FT31" s="1772"/>
      <c r="FU31" s="1772"/>
      <c r="FV31" s="182"/>
      <c r="FW31" s="182"/>
      <c r="FX31" s="184"/>
      <c r="FY31" s="182"/>
      <c r="FZ31" s="182"/>
      <c r="GA31" s="182"/>
      <c r="GB31" s="182"/>
      <c r="GC31" s="182"/>
      <c r="GD31" s="182"/>
      <c r="GE31" s="182"/>
      <c r="GF31" s="189"/>
      <c r="GH31" s="137"/>
    </row>
    <row r="32" spans="1:191" ht="11.25" customHeight="1" x14ac:dyDescent="0.15">
      <c r="A32" s="1849"/>
      <c r="B32" s="282"/>
      <c r="C32" s="1769" t="s">
        <v>772</v>
      </c>
      <c r="D32" s="1770"/>
      <c r="E32" s="1770"/>
      <c r="F32" s="1770"/>
      <c r="G32" s="1770"/>
      <c r="H32" s="1770"/>
      <c r="I32" s="1770"/>
      <c r="J32" s="1770"/>
      <c r="K32" s="1770"/>
      <c r="L32" s="1770"/>
      <c r="M32" s="1770"/>
      <c r="N32" s="1770"/>
      <c r="O32" s="1770"/>
      <c r="P32" s="1770"/>
      <c r="Q32" s="1770"/>
      <c r="R32" s="1770"/>
      <c r="S32" s="1770"/>
      <c r="T32" s="1770"/>
      <c r="U32" s="1770"/>
      <c r="V32" s="1770"/>
      <c r="W32" s="1770"/>
      <c r="X32" s="1770"/>
      <c r="Y32" s="190"/>
      <c r="Z32" s="1791" t="s">
        <v>766</v>
      </c>
      <c r="AA32" s="1792"/>
      <c r="AB32" s="1792"/>
      <c r="AC32" s="1792"/>
      <c r="AD32" s="1792"/>
      <c r="AE32" s="1792"/>
      <c r="AF32" s="1792"/>
      <c r="AG32" s="1792"/>
      <c r="AH32" s="1792"/>
      <c r="AI32" s="1792"/>
      <c r="AJ32" s="1792"/>
      <c r="AK32" s="1792"/>
      <c r="AL32" s="1792"/>
      <c r="AM32" s="1792"/>
      <c r="AN32" s="1793"/>
      <c r="AO32" s="1793"/>
      <c r="AP32" s="1793"/>
      <c r="AQ32" s="1793"/>
      <c r="AR32" s="1793"/>
      <c r="AS32" s="1793"/>
      <c r="AT32" s="1793"/>
      <c r="AU32" s="1793"/>
      <c r="AV32" s="1793"/>
      <c r="AW32" s="1793"/>
      <c r="AX32" s="1793"/>
      <c r="AY32" s="1793"/>
      <c r="AZ32" s="1793"/>
      <c r="BA32" s="1793"/>
      <c r="BB32" s="1793"/>
      <c r="BC32" s="1793"/>
      <c r="BD32" s="1793"/>
      <c r="BE32" s="1793"/>
      <c r="BF32" s="1793"/>
      <c r="BG32" s="1793"/>
      <c r="BH32" s="1793"/>
      <c r="BI32" s="1793"/>
      <c r="BJ32" s="1793"/>
      <c r="BK32" s="1793"/>
      <c r="BL32" s="1794"/>
      <c r="BM32" s="178"/>
      <c r="BN32" s="172"/>
      <c r="BO32" s="1791" t="s">
        <v>771</v>
      </c>
      <c r="BP32" s="1792"/>
      <c r="BQ32" s="1792"/>
      <c r="BR32" s="1792"/>
      <c r="BS32" s="1792"/>
      <c r="BT32" s="1792"/>
      <c r="BU32" s="1792"/>
      <c r="BV32" s="1792"/>
      <c r="BW32" s="1792"/>
      <c r="BX32" s="1792"/>
      <c r="BY32" s="1792"/>
      <c r="BZ32" s="1792"/>
      <c r="CA32" s="1792"/>
      <c r="CB32" s="1792"/>
      <c r="CC32" s="1793"/>
      <c r="CD32" s="1793"/>
      <c r="CE32" s="1793"/>
      <c r="CF32" s="1793"/>
      <c r="CG32" s="1793"/>
      <c r="CH32" s="1793"/>
      <c r="CI32" s="1793"/>
      <c r="CJ32" s="1793"/>
      <c r="CK32" s="1793"/>
      <c r="CL32" s="1793"/>
      <c r="CM32" s="1793"/>
      <c r="CN32" s="1793"/>
      <c r="CO32" s="1793"/>
      <c r="CP32" s="1793"/>
      <c r="CQ32" s="1793"/>
      <c r="CR32" s="1793"/>
      <c r="CS32" s="1793"/>
      <c r="CT32" s="1793"/>
      <c r="CU32" s="1793"/>
      <c r="CV32" s="1793"/>
      <c r="CW32" s="1793"/>
      <c r="CX32" s="1793"/>
      <c r="CY32" s="1793"/>
      <c r="CZ32" s="1793"/>
      <c r="DA32" s="1794"/>
      <c r="DB32" s="117"/>
      <c r="DC32" s="191"/>
      <c r="DD32" s="348"/>
      <c r="DE32" s="348"/>
      <c r="DF32" s="348"/>
      <c r="DG32" s="348"/>
      <c r="DH32" s="348"/>
      <c r="DI32" s="348"/>
      <c r="DJ32" s="348"/>
      <c r="DK32" s="348"/>
      <c r="DL32" s="348"/>
      <c r="DM32" s="348"/>
      <c r="DN32" s="348"/>
      <c r="DO32" s="348"/>
      <c r="DP32" s="348"/>
      <c r="DQ32" s="348"/>
      <c r="DR32" s="348"/>
      <c r="DS32" s="348"/>
      <c r="DT32" s="348"/>
      <c r="DU32" s="348"/>
      <c r="DV32" s="348"/>
      <c r="DW32" s="348"/>
      <c r="DX32" s="348"/>
      <c r="DY32" s="348"/>
      <c r="DZ32" s="348"/>
      <c r="EA32" s="348"/>
      <c r="EB32" s="348"/>
      <c r="EC32" s="348"/>
      <c r="ED32" s="348"/>
      <c r="EE32" s="348"/>
      <c r="EF32" s="348"/>
      <c r="EG32" s="348"/>
      <c r="EH32" s="348"/>
      <c r="EI32" s="348"/>
      <c r="EJ32" s="348"/>
      <c r="EK32" s="348"/>
      <c r="EL32" s="348"/>
      <c r="EM32" s="348"/>
      <c r="EN32" s="348"/>
      <c r="EO32" s="348"/>
      <c r="EP32" s="348"/>
      <c r="EQ32" s="192"/>
      <c r="ER32" s="193"/>
      <c r="ES32" s="14"/>
      <c r="ET32" s="14"/>
      <c r="EU32" s="14"/>
      <c r="EV32" s="14"/>
      <c r="EW32" s="14"/>
      <c r="EX32" s="14"/>
      <c r="EY32" s="14"/>
      <c r="EZ32" s="14"/>
      <c r="FA32" s="14"/>
      <c r="FB32" s="14"/>
      <c r="FC32" s="14"/>
      <c r="FD32" s="14"/>
      <c r="FE32" s="14"/>
      <c r="FF32" s="14"/>
      <c r="FG32" s="14"/>
      <c r="FH32" s="14"/>
      <c r="FI32" s="14"/>
      <c r="FJ32" s="14"/>
      <c r="FK32" s="14"/>
      <c r="FL32" s="14"/>
      <c r="FM32" s="14"/>
      <c r="FN32" s="14"/>
      <c r="FO32" s="14"/>
      <c r="FP32" s="14"/>
      <c r="FQ32" s="14"/>
      <c r="FR32" s="14"/>
      <c r="FS32" s="14"/>
      <c r="FT32" s="14"/>
      <c r="FU32" s="117"/>
      <c r="FV32" s="144"/>
      <c r="FW32" s="144"/>
      <c r="FX32" s="144"/>
      <c r="FY32" s="144"/>
      <c r="FZ32" s="144"/>
      <c r="GA32" s="144"/>
      <c r="GB32" s="144"/>
      <c r="GC32" s="144"/>
      <c r="GD32" s="144"/>
      <c r="GE32" s="144"/>
      <c r="GF32" s="154"/>
    </row>
    <row r="33" spans="1:190" ht="9" customHeight="1" x14ac:dyDescent="0.15">
      <c r="A33" s="1849"/>
      <c r="B33" s="282"/>
      <c r="C33" s="894"/>
      <c r="D33" s="1766"/>
      <c r="E33" s="1766"/>
      <c r="F33" s="1766"/>
      <c r="G33" s="1766"/>
      <c r="H33" s="1766"/>
      <c r="I33" s="1766"/>
      <c r="J33" s="1766"/>
      <c r="K33" s="1766"/>
      <c r="L33" s="1766"/>
      <c r="M33" s="1766"/>
      <c r="N33" s="1766"/>
      <c r="O33" s="1766"/>
      <c r="P33" s="1766"/>
      <c r="Q33" s="1766"/>
      <c r="R33" s="872"/>
      <c r="S33" s="872"/>
      <c r="T33" s="872"/>
      <c r="U33" s="872"/>
      <c r="V33" s="872"/>
      <c r="W33" s="872"/>
      <c r="X33" s="872"/>
      <c r="Y33" s="195"/>
      <c r="Z33" s="1779" t="s">
        <v>767</v>
      </c>
      <c r="AA33" s="1780"/>
      <c r="AB33" s="1780"/>
      <c r="AC33" s="1780"/>
      <c r="AD33" s="1780"/>
      <c r="AE33" s="1780"/>
      <c r="AF33" s="1780"/>
      <c r="AG33" s="1780"/>
      <c r="AH33" s="1780"/>
      <c r="AI33" s="1780"/>
      <c r="AJ33" s="1780"/>
      <c r="AK33" s="1780"/>
      <c r="AL33" s="1780"/>
      <c r="AM33" s="1781"/>
      <c r="AN33" s="1782"/>
      <c r="AO33" s="1783"/>
      <c r="AP33" s="1783"/>
      <c r="AQ33" s="1783"/>
      <c r="AR33" s="1783"/>
      <c r="AS33" s="1783"/>
      <c r="AT33" s="1783"/>
      <c r="AU33" s="1783"/>
      <c r="AV33" s="1783"/>
      <c r="AW33" s="1783"/>
      <c r="AX33" s="1783"/>
      <c r="AY33" s="1783"/>
      <c r="AZ33" s="1783"/>
      <c r="BA33" s="1783"/>
      <c r="BB33" s="1783"/>
      <c r="BC33" s="1783"/>
      <c r="BD33" s="1783"/>
      <c r="BE33" s="1783"/>
      <c r="BF33" s="1783"/>
      <c r="BG33" s="1783"/>
      <c r="BH33" s="1783"/>
      <c r="BI33" s="1783"/>
      <c r="BJ33" s="1783"/>
      <c r="BK33" s="1783"/>
      <c r="BL33" s="1784"/>
      <c r="BM33" s="196"/>
      <c r="BN33" s="193"/>
      <c r="BO33" s="1779" t="s">
        <v>767</v>
      </c>
      <c r="BP33" s="1780"/>
      <c r="BQ33" s="1780"/>
      <c r="BR33" s="1780"/>
      <c r="BS33" s="1780"/>
      <c r="BT33" s="1780"/>
      <c r="BU33" s="1780"/>
      <c r="BV33" s="1780"/>
      <c r="BW33" s="1780"/>
      <c r="BX33" s="1780"/>
      <c r="BY33" s="1780"/>
      <c r="BZ33" s="1780"/>
      <c r="CA33" s="1780"/>
      <c r="CB33" s="1781"/>
      <c r="CC33" s="1782"/>
      <c r="CD33" s="1783"/>
      <c r="CE33" s="1783"/>
      <c r="CF33" s="1783"/>
      <c r="CG33" s="1783"/>
      <c r="CH33" s="1783"/>
      <c r="CI33" s="1783"/>
      <c r="CJ33" s="1783"/>
      <c r="CK33" s="1783"/>
      <c r="CL33" s="1783"/>
      <c r="CM33" s="1783"/>
      <c r="CN33" s="1783"/>
      <c r="CO33" s="1783"/>
      <c r="CP33" s="1783"/>
      <c r="CQ33" s="1783"/>
      <c r="CR33" s="1783"/>
      <c r="CS33" s="1783"/>
      <c r="CT33" s="1783"/>
      <c r="CU33" s="1783"/>
      <c r="CV33" s="1783"/>
      <c r="CW33" s="1783"/>
      <c r="CX33" s="1783"/>
      <c r="CY33" s="1783"/>
      <c r="CZ33" s="1783"/>
      <c r="DA33" s="1784"/>
      <c r="DB33" s="144"/>
      <c r="DC33" s="191"/>
      <c r="DD33" s="348"/>
      <c r="DE33" s="348"/>
      <c r="DF33" s="348"/>
      <c r="DG33" s="348"/>
      <c r="DH33" s="348"/>
      <c r="DI33" s="348"/>
      <c r="DJ33" s="348"/>
      <c r="DK33" s="348"/>
      <c r="DL33" s="348"/>
      <c r="DM33" s="348"/>
      <c r="DN33" s="348"/>
      <c r="DO33" s="348"/>
      <c r="DP33" s="348"/>
      <c r="DQ33" s="348"/>
      <c r="DR33" s="348"/>
      <c r="DS33" s="348"/>
      <c r="DT33" s="348"/>
      <c r="DU33" s="348"/>
      <c r="DV33" s="348"/>
      <c r="DW33" s="348"/>
      <c r="DX33" s="348"/>
      <c r="DY33" s="348"/>
      <c r="DZ33" s="348"/>
      <c r="EA33" s="348"/>
      <c r="EB33" s="348"/>
      <c r="EC33" s="348"/>
      <c r="ED33" s="348"/>
      <c r="EE33" s="348"/>
      <c r="EF33" s="348"/>
      <c r="EG33" s="348"/>
      <c r="EH33" s="348"/>
      <c r="EI33" s="348"/>
      <c r="EJ33" s="348"/>
      <c r="EK33" s="348"/>
      <c r="EL33" s="348"/>
      <c r="EM33" s="348"/>
      <c r="EN33" s="348"/>
      <c r="EO33" s="348"/>
      <c r="EP33" s="348"/>
      <c r="EQ33" s="192"/>
      <c r="ER33" s="193"/>
      <c r="ES33" s="14"/>
      <c r="ET33" s="14"/>
      <c r="EU33" s="14"/>
      <c r="EV33" s="14"/>
      <c r="EW33" s="14"/>
      <c r="EX33" s="14"/>
      <c r="EY33" s="14"/>
      <c r="EZ33" s="14"/>
      <c r="FA33" s="14"/>
      <c r="FB33" s="14"/>
      <c r="FC33" s="14"/>
      <c r="FD33" s="14"/>
      <c r="FE33" s="14"/>
      <c r="FF33" s="14"/>
      <c r="FG33" s="14"/>
      <c r="FH33" s="14"/>
      <c r="FI33" s="14"/>
      <c r="FJ33" s="14"/>
      <c r="FK33" s="14"/>
      <c r="FL33" s="14"/>
      <c r="FM33" s="14"/>
      <c r="FN33" s="14"/>
      <c r="FO33" s="14"/>
      <c r="FP33" s="14"/>
      <c r="FQ33" s="14"/>
      <c r="FR33" s="14"/>
      <c r="FS33" s="14"/>
      <c r="FT33" s="14"/>
      <c r="FU33" s="144"/>
      <c r="FV33" s="144"/>
      <c r="FW33" s="144"/>
      <c r="FX33" s="144"/>
      <c r="FY33" s="144"/>
      <c r="FZ33" s="144"/>
      <c r="GA33" s="144"/>
      <c r="GB33" s="144"/>
      <c r="GC33" s="144"/>
      <c r="GD33" s="144"/>
      <c r="GE33" s="144"/>
      <c r="GF33" s="154"/>
    </row>
    <row r="34" spans="1:190" ht="9" customHeight="1" x14ac:dyDescent="0.15">
      <c r="A34" s="1849"/>
      <c r="B34" s="282"/>
      <c r="C34" s="1765"/>
      <c r="D34" s="1767"/>
      <c r="E34" s="1767"/>
      <c r="F34" s="1767"/>
      <c r="G34" s="1767"/>
      <c r="H34" s="1767"/>
      <c r="I34" s="1767"/>
      <c r="J34" s="1767"/>
      <c r="K34" s="1767"/>
      <c r="L34" s="1767"/>
      <c r="M34" s="1767"/>
      <c r="N34" s="1767"/>
      <c r="O34" s="1767"/>
      <c r="P34" s="1767"/>
      <c r="Q34" s="1767"/>
      <c r="R34" s="1763" t="s">
        <v>457</v>
      </c>
      <c r="S34" s="1763"/>
      <c r="T34" s="1763"/>
      <c r="U34" s="1763"/>
      <c r="V34" s="1763"/>
      <c r="W34" s="1763"/>
      <c r="X34" s="198"/>
      <c r="Y34" s="199"/>
      <c r="Z34" s="1773" t="s">
        <v>768</v>
      </c>
      <c r="AA34" s="1774"/>
      <c r="AB34" s="1774"/>
      <c r="AC34" s="1774"/>
      <c r="AD34" s="1774"/>
      <c r="AE34" s="1774"/>
      <c r="AF34" s="1774"/>
      <c r="AG34" s="1774"/>
      <c r="AH34" s="1774"/>
      <c r="AI34" s="1774"/>
      <c r="AJ34" s="1774"/>
      <c r="AK34" s="1774"/>
      <c r="AL34" s="1774"/>
      <c r="AM34" s="1775"/>
      <c r="AN34" s="1785"/>
      <c r="AO34" s="1786"/>
      <c r="AP34" s="1786"/>
      <c r="AQ34" s="1786"/>
      <c r="AR34" s="1786"/>
      <c r="AS34" s="1786"/>
      <c r="AT34" s="1786"/>
      <c r="AU34" s="1786"/>
      <c r="AV34" s="1786"/>
      <c r="AW34" s="1786"/>
      <c r="AX34" s="1786"/>
      <c r="AY34" s="1786"/>
      <c r="AZ34" s="1786"/>
      <c r="BA34" s="1786"/>
      <c r="BB34" s="1786"/>
      <c r="BC34" s="1786"/>
      <c r="BD34" s="1786"/>
      <c r="BE34" s="1786"/>
      <c r="BF34" s="1786"/>
      <c r="BG34" s="1786"/>
      <c r="BH34" s="1786"/>
      <c r="BI34" s="1786"/>
      <c r="BJ34" s="1786"/>
      <c r="BK34" s="1786"/>
      <c r="BL34" s="1787"/>
      <c r="BM34" s="196"/>
      <c r="BN34" s="199"/>
      <c r="BO34" s="1773" t="s">
        <v>768</v>
      </c>
      <c r="BP34" s="1774"/>
      <c r="BQ34" s="1774"/>
      <c r="BR34" s="1774"/>
      <c r="BS34" s="1774"/>
      <c r="BT34" s="1774"/>
      <c r="BU34" s="1774"/>
      <c r="BV34" s="1774"/>
      <c r="BW34" s="1774"/>
      <c r="BX34" s="1774"/>
      <c r="BY34" s="1774"/>
      <c r="BZ34" s="1774"/>
      <c r="CA34" s="1774"/>
      <c r="CB34" s="1775"/>
      <c r="CC34" s="1785"/>
      <c r="CD34" s="1786"/>
      <c r="CE34" s="1786"/>
      <c r="CF34" s="1786"/>
      <c r="CG34" s="1786"/>
      <c r="CH34" s="1786"/>
      <c r="CI34" s="1786"/>
      <c r="CJ34" s="1786"/>
      <c r="CK34" s="1786"/>
      <c r="CL34" s="1786"/>
      <c r="CM34" s="1786"/>
      <c r="CN34" s="1786"/>
      <c r="CO34" s="1786"/>
      <c r="CP34" s="1786"/>
      <c r="CQ34" s="1786"/>
      <c r="CR34" s="1786"/>
      <c r="CS34" s="1786"/>
      <c r="CT34" s="1786"/>
      <c r="CU34" s="1786"/>
      <c r="CV34" s="1786"/>
      <c r="CW34" s="1786"/>
      <c r="CX34" s="1786"/>
      <c r="CY34" s="1786"/>
      <c r="CZ34" s="1786"/>
      <c r="DA34" s="1787"/>
      <c r="DB34" s="144"/>
      <c r="DC34" s="191"/>
      <c r="DD34" s="348"/>
      <c r="DE34" s="348"/>
      <c r="DF34" s="348"/>
      <c r="DG34" s="348"/>
      <c r="DH34" s="348"/>
      <c r="DI34" s="348"/>
      <c r="DJ34" s="348"/>
      <c r="DK34" s="348"/>
      <c r="DL34" s="348"/>
      <c r="DM34" s="348"/>
      <c r="DN34" s="348"/>
      <c r="DO34" s="348"/>
      <c r="DP34" s="348"/>
      <c r="DQ34" s="348"/>
      <c r="DR34" s="348"/>
      <c r="DS34" s="348"/>
      <c r="DT34" s="348"/>
      <c r="DU34" s="348"/>
      <c r="DV34" s="348"/>
      <c r="DW34" s="348"/>
      <c r="DX34" s="348"/>
      <c r="DY34" s="348"/>
      <c r="DZ34" s="348"/>
      <c r="EA34" s="348"/>
      <c r="EB34" s="348"/>
      <c r="EC34" s="348"/>
      <c r="ED34" s="348"/>
      <c r="EE34" s="348"/>
      <c r="EF34" s="348"/>
      <c r="EG34" s="348"/>
      <c r="EH34" s="348"/>
      <c r="EI34" s="348"/>
      <c r="EJ34" s="348"/>
      <c r="EK34" s="348"/>
      <c r="EL34" s="348"/>
      <c r="EM34" s="348"/>
      <c r="EN34" s="348"/>
      <c r="EO34" s="348"/>
      <c r="EP34" s="348"/>
      <c r="EQ34" s="192"/>
      <c r="ER34" s="193"/>
      <c r="ES34" s="14"/>
      <c r="ET34" s="14"/>
      <c r="EU34" s="14"/>
      <c r="EV34" s="14"/>
      <c r="EW34" s="14"/>
      <c r="EX34" s="14"/>
      <c r="EY34" s="14"/>
      <c r="EZ34" s="14"/>
      <c r="FA34" s="14"/>
      <c r="FB34" s="14"/>
      <c r="FC34" s="14"/>
      <c r="FD34" s="14"/>
      <c r="FE34" s="14"/>
      <c r="FF34" s="14"/>
      <c r="FG34" s="14"/>
      <c r="FH34" s="14"/>
      <c r="FI34" s="14"/>
      <c r="FJ34" s="14"/>
      <c r="FK34" s="14"/>
      <c r="FL34" s="14"/>
      <c r="FM34" s="14"/>
      <c r="FN34" s="14"/>
      <c r="FO34" s="14"/>
      <c r="FP34" s="14"/>
      <c r="FQ34" s="14"/>
      <c r="FR34" s="14"/>
      <c r="FS34" s="14"/>
      <c r="FT34" s="14"/>
      <c r="FU34" s="144"/>
      <c r="FV34" s="144"/>
      <c r="FW34" s="144"/>
      <c r="FX34" s="144"/>
      <c r="FY34" s="144"/>
      <c r="FZ34" s="144"/>
      <c r="GA34" s="144"/>
      <c r="GB34" s="144"/>
      <c r="GC34" s="144"/>
      <c r="GD34" s="144"/>
      <c r="GE34" s="144"/>
      <c r="GF34" s="154"/>
    </row>
    <row r="35" spans="1:190" ht="9" customHeight="1" x14ac:dyDescent="0.15">
      <c r="A35" s="1849"/>
      <c r="B35" s="1850" t="s">
        <v>679</v>
      </c>
      <c r="C35" s="1765"/>
      <c r="D35" s="1767"/>
      <c r="E35" s="1767"/>
      <c r="F35" s="1767"/>
      <c r="G35" s="1767"/>
      <c r="H35" s="1767"/>
      <c r="I35" s="1767"/>
      <c r="J35" s="1767"/>
      <c r="K35" s="1767"/>
      <c r="L35" s="1767"/>
      <c r="M35" s="1767"/>
      <c r="N35" s="1767"/>
      <c r="O35" s="1767"/>
      <c r="P35" s="1767"/>
      <c r="Q35" s="1767"/>
      <c r="R35" s="1763"/>
      <c r="S35" s="1763"/>
      <c r="T35" s="1763"/>
      <c r="U35" s="1763"/>
      <c r="V35" s="1763"/>
      <c r="W35" s="1763"/>
      <c r="X35" s="198"/>
      <c r="Y35" s="199"/>
      <c r="Z35" s="1776" t="s">
        <v>769</v>
      </c>
      <c r="AA35" s="1777"/>
      <c r="AB35" s="1777"/>
      <c r="AC35" s="1777"/>
      <c r="AD35" s="1777"/>
      <c r="AE35" s="1777"/>
      <c r="AF35" s="1777"/>
      <c r="AG35" s="1777"/>
      <c r="AH35" s="1777"/>
      <c r="AI35" s="1777"/>
      <c r="AJ35" s="1777"/>
      <c r="AK35" s="1777"/>
      <c r="AL35" s="1777"/>
      <c r="AM35" s="1778"/>
      <c r="AN35" s="1788"/>
      <c r="AO35" s="1789"/>
      <c r="AP35" s="1789"/>
      <c r="AQ35" s="1789"/>
      <c r="AR35" s="1789"/>
      <c r="AS35" s="1789"/>
      <c r="AT35" s="1789"/>
      <c r="AU35" s="1789"/>
      <c r="AV35" s="1789"/>
      <c r="AW35" s="1789"/>
      <c r="AX35" s="1789"/>
      <c r="AY35" s="1789"/>
      <c r="AZ35" s="1789"/>
      <c r="BA35" s="1789"/>
      <c r="BB35" s="1789"/>
      <c r="BC35" s="1789"/>
      <c r="BD35" s="1789"/>
      <c r="BE35" s="1789"/>
      <c r="BF35" s="1789"/>
      <c r="BG35" s="1789"/>
      <c r="BH35" s="1789"/>
      <c r="BI35" s="1789"/>
      <c r="BJ35" s="1789"/>
      <c r="BK35" s="1789"/>
      <c r="BL35" s="1790"/>
      <c r="BM35" s="196"/>
      <c r="BN35" s="199"/>
      <c r="BO35" s="1776" t="s">
        <v>769</v>
      </c>
      <c r="BP35" s="1777"/>
      <c r="BQ35" s="1777"/>
      <c r="BR35" s="1777"/>
      <c r="BS35" s="1777"/>
      <c r="BT35" s="1777"/>
      <c r="BU35" s="1777"/>
      <c r="BV35" s="1777"/>
      <c r="BW35" s="1777"/>
      <c r="BX35" s="1777"/>
      <c r="BY35" s="1777"/>
      <c r="BZ35" s="1777"/>
      <c r="CA35" s="1777"/>
      <c r="CB35" s="1778"/>
      <c r="CC35" s="1788"/>
      <c r="CD35" s="1789"/>
      <c r="CE35" s="1789"/>
      <c r="CF35" s="1789"/>
      <c r="CG35" s="1789"/>
      <c r="CH35" s="1789"/>
      <c r="CI35" s="1789"/>
      <c r="CJ35" s="1789"/>
      <c r="CK35" s="1789"/>
      <c r="CL35" s="1789"/>
      <c r="CM35" s="1789"/>
      <c r="CN35" s="1789"/>
      <c r="CO35" s="1789"/>
      <c r="CP35" s="1789"/>
      <c r="CQ35" s="1789"/>
      <c r="CR35" s="1789"/>
      <c r="CS35" s="1789"/>
      <c r="CT35" s="1789"/>
      <c r="CU35" s="1789"/>
      <c r="CV35" s="1789"/>
      <c r="CW35" s="1789"/>
      <c r="CX35" s="1789"/>
      <c r="CY35" s="1789"/>
      <c r="CZ35" s="1789"/>
      <c r="DA35" s="1790"/>
      <c r="DB35" s="144"/>
      <c r="DC35" s="191"/>
      <c r="DD35" s="348"/>
      <c r="DE35" s="348"/>
      <c r="DF35" s="348"/>
      <c r="DG35" s="348"/>
      <c r="DH35" s="348"/>
      <c r="DI35" s="348"/>
      <c r="DJ35" s="348"/>
      <c r="DK35" s="348"/>
      <c r="DL35" s="348"/>
      <c r="DM35" s="348"/>
      <c r="DN35" s="348"/>
      <c r="DO35" s="348"/>
      <c r="DP35" s="348"/>
      <c r="DQ35" s="348"/>
      <c r="DR35" s="348"/>
      <c r="DS35" s="348"/>
      <c r="DT35" s="348"/>
      <c r="DU35" s="348"/>
      <c r="DV35" s="348"/>
      <c r="DW35" s="348"/>
      <c r="DX35" s="348"/>
      <c r="DY35" s="348"/>
      <c r="DZ35" s="348"/>
      <c r="EA35" s="348"/>
      <c r="EB35" s="348"/>
      <c r="EC35" s="348"/>
      <c r="ED35" s="348"/>
      <c r="EE35" s="348"/>
      <c r="EF35" s="348"/>
      <c r="EG35" s="348"/>
      <c r="EH35" s="348"/>
      <c r="EI35" s="348"/>
      <c r="EJ35" s="348"/>
      <c r="EK35" s="348"/>
      <c r="EL35" s="348"/>
      <c r="EM35" s="348"/>
      <c r="EN35" s="348"/>
      <c r="EO35" s="348"/>
      <c r="EP35" s="348"/>
      <c r="EQ35" s="192"/>
      <c r="ER35" s="193"/>
      <c r="ES35" s="14"/>
      <c r="ET35" s="14"/>
      <c r="EU35" s="14"/>
      <c r="EV35" s="14"/>
      <c r="EW35" s="14"/>
      <c r="EX35" s="14"/>
      <c r="EY35" s="14"/>
      <c r="EZ35" s="14"/>
      <c r="FA35" s="14"/>
      <c r="FB35" s="14"/>
      <c r="FC35" s="14"/>
      <c r="FD35" s="14"/>
      <c r="FE35" s="14"/>
      <c r="FF35" s="14"/>
      <c r="FG35" s="14"/>
      <c r="FH35" s="14"/>
      <c r="FI35" s="14"/>
      <c r="FJ35" s="14"/>
      <c r="FK35" s="14"/>
      <c r="FL35" s="14"/>
      <c r="FM35" s="14"/>
      <c r="FN35" s="14"/>
      <c r="FO35" s="14"/>
      <c r="FP35" s="14"/>
      <c r="FQ35" s="14"/>
      <c r="FR35" s="14"/>
      <c r="FS35" s="14"/>
      <c r="FT35" s="14"/>
      <c r="FU35" s="144"/>
      <c r="FV35" s="144"/>
      <c r="FW35" s="144"/>
      <c r="FX35" s="144"/>
      <c r="FY35" s="144"/>
      <c r="FZ35" s="144"/>
      <c r="GA35" s="144"/>
      <c r="GB35" s="144"/>
      <c r="GC35" s="144"/>
      <c r="GD35" s="144"/>
      <c r="GE35" s="144"/>
      <c r="GF35" s="154"/>
    </row>
    <row r="36" spans="1:190" ht="9" customHeight="1" x14ac:dyDescent="0.15">
      <c r="A36" s="1849"/>
      <c r="B36" s="1850"/>
      <c r="C36" s="1765"/>
      <c r="D36" s="1767"/>
      <c r="E36" s="1767"/>
      <c r="F36" s="1767"/>
      <c r="G36" s="1767"/>
      <c r="H36" s="1767"/>
      <c r="I36" s="1767"/>
      <c r="J36" s="1767"/>
      <c r="K36" s="1767"/>
      <c r="L36" s="1767"/>
      <c r="M36" s="1767"/>
      <c r="N36" s="1767"/>
      <c r="O36" s="1767"/>
      <c r="P36" s="1767"/>
      <c r="Q36" s="1767"/>
      <c r="R36" s="1763"/>
      <c r="S36" s="1763"/>
      <c r="T36" s="1763"/>
      <c r="U36" s="1763"/>
      <c r="V36" s="1763"/>
      <c r="W36" s="1763"/>
      <c r="X36" s="57"/>
      <c r="Y36" s="195"/>
      <c r="Z36" s="1779" t="s">
        <v>767</v>
      </c>
      <c r="AA36" s="1780"/>
      <c r="AB36" s="1780"/>
      <c r="AC36" s="1780"/>
      <c r="AD36" s="1780"/>
      <c r="AE36" s="1780"/>
      <c r="AF36" s="1780"/>
      <c r="AG36" s="1780"/>
      <c r="AH36" s="1780"/>
      <c r="AI36" s="1780"/>
      <c r="AJ36" s="1780"/>
      <c r="AK36" s="1780"/>
      <c r="AL36" s="1780"/>
      <c r="AM36" s="1781"/>
      <c r="AN36" s="1782"/>
      <c r="AO36" s="1783"/>
      <c r="AP36" s="1783"/>
      <c r="AQ36" s="1783"/>
      <c r="AR36" s="1783"/>
      <c r="AS36" s="1783"/>
      <c r="AT36" s="1783"/>
      <c r="AU36" s="1783"/>
      <c r="AV36" s="1783"/>
      <c r="AW36" s="1783"/>
      <c r="AX36" s="1783"/>
      <c r="AY36" s="1783"/>
      <c r="AZ36" s="1783"/>
      <c r="BA36" s="1783"/>
      <c r="BB36" s="1783"/>
      <c r="BC36" s="1783"/>
      <c r="BD36" s="1783"/>
      <c r="BE36" s="1783"/>
      <c r="BF36" s="1783"/>
      <c r="BG36" s="1783"/>
      <c r="BH36" s="1783"/>
      <c r="BI36" s="1783"/>
      <c r="BJ36" s="1783"/>
      <c r="BK36" s="1783"/>
      <c r="BL36" s="1784"/>
      <c r="BM36" s="196"/>
      <c r="BN36" s="193"/>
      <c r="BO36" s="1779" t="s">
        <v>767</v>
      </c>
      <c r="BP36" s="1780"/>
      <c r="BQ36" s="1780"/>
      <c r="BR36" s="1780"/>
      <c r="BS36" s="1780"/>
      <c r="BT36" s="1780"/>
      <c r="BU36" s="1780"/>
      <c r="BV36" s="1780"/>
      <c r="BW36" s="1780"/>
      <c r="BX36" s="1780"/>
      <c r="BY36" s="1780"/>
      <c r="BZ36" s="1780"/>
      <c r="CA36" s="1780"/>
      <c r="CB36" s="1781"/>
      <c r="CC36" s="1782"/>
      <c r="CD36" s="1783"/>
      <c r="CE36" s="1783"/>
      <c r="CF36" s="1783"/>
      <c r="CG36" s="1783"/>
      <c r="CH36" s="1783"/>
      <c r="CI36" s="1783"/>
      <c r="CJ36" s="1783"/>
      <c r="CK36" s="1783"/>
      <c r="CL36" s="1783"/>
      <c r="CM36" s="1783"/>
      <c r="CN36" s="1783"/>
      <c r="CO36" s="1783"/>
      <c r="CP36" s="1783"/>
      <c r="CQ36" s="1783"/>
      <c r="CR36" s="1783"/>
      <c r="CS36" s="1783"/>
      <c r="CT36" s="1783"/>
      <c r="CU36" s="1783"/>
      <c r="CV36" s="1783"/>
      <c r="CW36" s="1783"/>
      <c r="CX36" s="1783"/>
      <c r="CY36" s="1783"/>
      <c r="CZ36" s="1783"/>
      <c r="DA36" s="1784"/>
      <c r="DB36" s="144"/>
      <c r="DC36" s="191"/>
      <c r="DD36" s="348"/>
      <c r="DE36" s="348"/>
      <c r="DF36" s="348"/>
      <c r="DG36" s="348"/>
      <c r="DH36" s="348"/>
      <c r="DI36" s="348"/>
      <c r="DJ36" s="348"/>
      <c r="DK36" s="348"/>
      <c r="DL36" s="348"/>
      <c r="DM36" s="348"/>
      <c r="DN36" s="348"/>
      <c r="DO36" s="348"/>
      <c r="DP36" s="348"/>
      <c r="DQ36" s="348"/>
      <c r="DR36" s="348"/>
      <c r="DS36" s="348"/>
      <c r="DT36" s="348"/>
      <c r="DU36" s="348"/>
      <c r="DV36" s="348"/>
      <c r="DW36" s="348"/>
      <c r="DX36" s="348"/>
      <c r="DY36" s="348"/>
      <c r="DZ36" s="348"/>
      <c r="EA36" s="348"/>
      <c r="EB36" s="348"/>
      <c r="EC36" s="348"/>
      <c r="ED36" s="348"/>
      <c r="EE36" s="348"/>
      <c r="EF36" s="348"/>
      <c r="EG36" s="348"/>
      <c r="EH36" s="348"/>
      <c r="EI36" s="348"/>
      <c r="EJ36" s="348"/>
      <c r="EK36" s="348"/>
      <c r="EL36" s="348"/>
      <c r="EM36" s="348"/>
      <c r="EN36" s="348"/>
      <c r="EO36" s="348"/>
      <c r="EP36" s="348"/>
      <c r="EQ36" s="192"/>
      <c r="ER36" s="193"/>
      <c r="ES36" s="14"/>
      <c r="ET36" s="14"/>
      <c r="EU36" s="14"/>
      <c r="EV36" s="14"/>
      <c r="EW36" s="14"/>
      <c r="EX36" s="14"/>
      <c r="EY36" s="14"/>
      <c r="EZ36" s="14"/>
      <c r="FA36" s="14"/>
      <c r="FB36" s="14"/>
      <c r="FC36" s="14"/>
      <c r="FD36" s="14"/>
      <c r="FE36" s="14"/>
      <c r="FF36" s="14"/>
      <c r="FG36" s="14"/>
      <c r="FH36" s="14"/>
      <c r="FI36" s="14"/>
      <c r="FJ36" s="14"/>
      <c r="FK36" s="14"/>
      <c r="FL36" s="14"/>
      <c r="FM36" s="14"/>
      <c r="FN36" s="14"/>
      <c r="FO36" s="14"/>
      <c r="FP36" s="14"/>
      <c r="FQ36" s="14"/>
      <c r="FR36" s="14"/>
      <c r="FS36" s="14"/>
      <c r="FT36" s="14"/>
      <c r="FU36" s="144"/>
      <c r="FV36" s="144"/>
      <c r="FW36" s="144"/>
      <c r="FX36" s="144"/>
      <c r="FY36" s="144"/>
      <c r="FZ36" s="144"/>
      <c r="GA36" s="144"/>
      <c r="GB36" s="144"/>
      <c r="GC36" s="144"/>
      <c r="GD36" s="144"/>
      <c r="GE36" s="144"/>
      <c r="GF36" s="154"/>
    </row>
    <row r="37" spans="1:190" ht="9" customHeight="1" x14ac:dyDescent="0.15">
      <c r="A37" s="1849"/>
      <c r="B37" s="1850"/>
      <c r="C37" s="1765"/>
      <c r="D37" s="1767"/>
      <c r="E37" s="1767"/>
      <c r="F37" s="1767"/>
      <c r="G37" s="1767"/>
      <c r="H37" s="1767"/>
      <c r="I37" s="1767"/>
      <c r="J37" s="1767"/>
      <c r="K37" s="1767"/>
      <c r="L37" s="1767"/>
      <c r="M37" s="1767"/>
      <c r="N37" s="1767"/>
      <c r="O37" s="1767"/>
      <c r="P37" s="1767"/>
      <c r="Q37" s="1767"/>
      <c r="R37" s="1763"/>
      <c r="S37" s="1763"/>
      <c r="T37" s="1763"/>
      <c r="U37" s="1763"/>
      <c r="V37" s="1763"/>
      <c r="W37" s="1763"/>
      <c r="X37" s="198"/>
      <c r="Y37" s="199"/>
      <c r="Z37" s="1773" t="s">
        <v>770</v>
      </c>
      <c r="AA37" s="1774"/>
      <c r="AB37" s="1774"/>
      <c r="AC37" s="1774"/>
      <c r="AD37" s="1774"/>
      <c r="AE37" s="1774"/>
      <c r="AF37" s="1774"/>
      <c r="AG37" s="1774"/>
      <c r="AH37" s="1774"/>
      <c r="AI37" s="1774"/>
      <c r="AJ37" s="1774"/>
      <c r="AK37" s="1774"/>
      <c r="AL37" s="1774"/>
      <c r="AM37" s="1775"/>
      <c r="AN37" s="1785"/>
      <c r="AO37" s="1786"/>
      <c r="AP37" s="1786"/>
      <c r="AQ37" s="1786"/>
      <c r="AR37" s="1786"/>
      <c r="AS37" s="1786"/>
      <c r="AT37" s="1786"/>
      <c r="AU37" s="1786"/>
      <c r="AV37" s="1786"/>
      <c r="AW37" s="1786"/>
      <c r="AX37" s="1786"/>
      <c r="AY37" s="1786"/>
      <c r="AZ37" s="1786"/>
      <c r="BA37" s="1786"/>
      <c r="BB37" s="1786"/>
      <c r="BC37" s="1786"/>
      <c r="BD37" s="1786"/>
      <c r="BE37" s="1786"/>
      <c r="BF37" s="1786"/>
      <c r="BG37" s="1786"/>
      <c r="BH37" s="1786"/>
      <c r="BI37" s="1786"/>
      <c r="BJ37" s="1786"/>
      <c r="BK37" s="1786"/>
      <c r="BL37" s="1787"/>
      <c r="BM37" s="196"/>
      <c r="BN37" s="199"/>
      <c r="BO37" s="1773" t="s">
        <v>770</v>
      </c>
      <c r="BP37" s="1774"/>
      <c r="BQ37" s="1774"/>
      <c r="BR37" s="1774"/>
      <c r="BS37" s="1774"/>
      <c r="BT37" s="1774"/>
      <c r="BU37" s="1774"/>
      <c r="BV37" s="1774"/>
      <c r="BW37" s="1774"/>
      <c r="BX37" s="1774"/>
      <c r="BY37" s="1774"/>
      <c r="BZ37" s="1774"/>
      <c r="CA37" s="1774"/>
      <c r="CB37" s="1775"/>
      <c r="CC37" s="1785"/>
      <c r="CD37" s="1786"/>
      <c r="CE37" s="1786"/>
      <c r="CF37" s="1786"/>
      <c r="CG37" s="1786"/>
      <c r="CH37" s="1786"/>
      <c r="CI37" s="1786"/>
      <c r="CJ37" s="1786"/>
      <c r="CK37" s="1786"/>
      <c r="CL37" s="1786"/>
      <c r="CM37" s="1786"/>
      <c r="CN37" s="1786"/>
      <c r="CO37" s="1786"/>
      <c r="CP37" s="1786"/>
      <c r="CQ37" s="1786"/>
      <c r="CR37" s="1786"/>
      <c r="CS37" s="1786"/>
      <c r="CT37" s="1786"/>
      <c r="CU37" s="1786"/>
      <c r="CV37" s="1786"/>
      <c r="CW37" s="1786"/>
      <c r="CX37" s="1786"/>
      <c r="CY37" s="1786"/>
      <c r="CZ37" s="1786"/>
      <c r="DA37" s="1787"/>
      <c r="DB37" s="144"/>
      <c r="DC37" s="191"/>
      <c r="DD37" s="348"/>
      <c r="DE37" s="348"/>
      <c r="DF37" s="348"/>
      <c r="DG37" s="348"/>
      <c r="DH37" s="348"/>
      <c r="DI37" s="348"/>
      <c r="DJ37" s="348"/>
      <c r="DK37" s="348"/>
      <c r="DL37" s="348"/>
      <c r="DM37" s="348"/>
      <c r="DN37" s="348"/>
      <c r="DO37" s="348"/>
      <c r="DP37" s="348"/>
      <c r="DQ37" s="348"/>
      <c r="DR37" s="348"/>
      <c r="DS37" s="348"/>
      <c r="DT37" s="348"/>
      <c r="DU37" s="348"/>
      <c r="DV37" s="348"/>
      <c r="DW37" s="348"/>
      <c r="DX37" s="348"/>
      <c r="DY37" s="348"/>
      <c r="DZ37" s="348"/>
      <c r="EA37" s="348"/>
      <c r="EB37" s="348"/>
      <c r="EC37" s="348"/>
      <c r="ED37" s="348"/>
      <c r="EE37" s="348"/>
      <c r="EF37" s="348"/>
      <c r="EG37" s="348"/>
      <c r="EH37" s="348"/>
      <c r="EI37" s="348"/>
      <c r="EJ37" s="348"/>
      <c r="EK37" s="348"/>
      <c r="EL37" s="348"/>
      <c r="EM37" s="348"/>
      <c r="EN37" s="348"/>
      <c r="EO37" s="348"/>
      <c r="EP37" s="348"/>
      <c r="EQ37" s="192"/>
      <c r="ER37" s="193"/>
      <c r="ES37" s="14"/>
      <c r="ET37" s="14"/>
      <c r="EU37" s="14"/>
      <c r="EV37" s="14"/>
      <c r="EW37" s="14"/>
      <c r="EX37" s="14"/>
      <c r="EY37" s="14"/>
      <c r="EZ37" s="14"/>
      <c r="FA37" s="14"/>
      <c r="FB37" s="14"/>
      <c r="FC37" s="14"/>
      <c r="FD37" s="14"/>
      <c r="FE37" s="14"/>
      <c r="FF37" s="14"/>
      <c r="FG37" s="14"/>
      <c r="FH37" s="14"/>
      <c r="FI37" s="14"/>
      <c r="FJ37" s="14"/>
      <c r="FK37" s="14"/>
      <c r="FL37" s="14"/>
      <c r="FM37" s="14"/>
      <c r="FN37" s="14"/>
      <c r="FO37" s="14"/>
      <c r="FP37" s="14"/>
      <c r="FQ37" s="14"/>
      <c r="FR37" s="14"/>
      <c r="FS37" s="14"/>
      <c r="FT37" s="14"/>
      <c r="FU37" s="144"/>
      <c r="FV37" s="144"/>
      <c r="FW37" s="144"/>
      <c r="FX37" s="144"/>
      <c r="FY37" s="144"/>
      <c r="FZ37" s="144"/>
      <c r="GA37" s="144"/>
      <c r="GB37" s="144"/>
      <c r="GC37" s="144"/>
      <c r="GD37" s="144"/>
      <c r="GE37" s="144"/>
      <c r="GF37" s="154"/>
    </row>
    <row r="38" spans="1:190" ht="9" customHeight="1" x14ac:dyDescent="0.15">
      <c r="A38" s="1849"/>
      <c r="B38" s="1850"/>
      <c r="C38" s="1765"/>
      <c r="D38" s="1768"/>
      <c r="E38" s="1768"/>
      <c r="F38" s="1768"/>
      <c r="G38" s="1768"/>
      <c r="H38" s="1768"/>
      <c r="I38" s="1768"/>
      <c r="J38" s="1768"/>
      <c r="K38" s="1768"/>
      <c r="L38" s="1768"/>
      <c r="M38" s="1768"/>
      <c r="N38" s="1768"/>
      <c r="O38" s="1768"/>
      <c r="P38" s="1768"/>
      <c r="Q38" s="1768"/>
      <c r="R38" s="1764"/>
      <c r="S38" s="1764"/>
      <c r="T38" s="1764"/>
      <c r="U38" s="1764"/>
      <c r="V38" s="1764"/>
      <c r="W38" s="1764"/>
      <c r="X38" s="198"/>
      <c r="Y38" s="199"/>
      <c r="Z38" s="1776" t="s">
        <v>769</v>
      </c>
      <c r="AA38" s="1777"/>
      <c r="AB38" s="1777"/>
      <c r="AC38" s="1777"/>
      <c r="AD38" s="1777"/>
      <c r="AE38" s="1777"/>
      <c r="AF38" s="1777"/>
      <c r="AG38" s="1777"/>
      <c r="AH38" s="1777"/>
      <c r="AI38" s="1777"/>
      <c r="AJ38" s="1777"/>
      <c r="AK38" s="1777"/>
      <c r="AL38" s="1777"/>
      <c r="AM38" s="1778"/>
      <c r="AN38" s="1788"/>
      <c r="AO38" s="1789"/>
      <c r="AP38" s="1789"/>
      <c r="AQ38" s="1789"/>
      <c r="AR38" s="1789"/>
      <c r="AS38" s="1789"/>
      <c r="AT38" s="1789"/>
      <c r="AU38" s="1789"/>
      <c r="AV38" s="1789"/>
      <c r="AW38" s="1789"/>
      <c r="AX38" s="1789"/>
      <c r="AY38" s="1789"/>
      <c r="AZ38" s="1789"/>
      <c r="BA38" s="1789"/>
      <c r="BB38" s="1789"/>
      <c r="BC38" s="1789"/>
      <c r="BD38" s="1789"/>
      <c r="BE38" s="1789"/>
      <c r="BF38" s="1789"/>
      <c r="BG38" s="1789"/>
      <c r="BH38" s="1789"/>
      <c r="BI38" s="1789"/>
      <c r="BJ38" s="1789"/>
      <c r="BK38" s="1789"/>
      <c r="BL38" s="1790"/>
      <c r="BM38" s="196"/>
      <c r="BN38" s="199"/>
      <c r="BO38" s="1776" t="s">
        <v>769</v>
      </c>
      <c r="BP38" s="1777"/>
      <c r="BQ38" s="1777"/>
      <c r="BR38" s="1777"/>
      <c r="BS38" s="1777"/>
      <c r="BT38" s="1777"/>
      <c r="BU38" s="1777"/>
      <c r="BV38" s="1777"/>
      <c r="BW38" s="1777"/>
      <c r="BX38" s="1777"/>
      <c r="BY38" s="1777"/>
      <c r="BZ38" s="1777"/>
      <c r="CA38" s="1777"/>
      <c r="CB38" s="1778"/>
      <c r="CC38" s="1788"/>
      <c r="CD38" s="1789"/>
      <c r="CE38" s="1789"/>
      <c r="CF38" s="1789"/>
      <c r="CG38" s="1789"/>
      <c r="CH38" s="1789"/>
      <c r="CI38" s="1789"/>
      <c r="CJ38" s="1789"/>
      <c r="CK38" s="1789"/>
      <c r="CL38" s="1789"/>
      <c r="CM38" s="1789"/>
      <c r="CN38" s="1789"/>
      <c r="CO38" s="1789"/>
      <c r="CP38" s="1789"/>
      <c r="CQ38" s="1789"/>
      <c r="CR38" s="1789"/>
      <c r="CS38" s="1789"/>
      <c r="CT38" s="1789"/>
      <c r="CU38" s="1789"/>
      <c r="CV38" s="1789"/>
      <c r="CW38" s="1789"/>
      <c r="CX38" s="1789"/>
      <c r="CY38" s="1789"/>
      <c r="CZ38" s="1789"/>
      <c r="DA38" s="1790"/>
      <c r="DB38" s="144"/>
      <c r="DC38" s="191"/>
      <c r="DD38" s="348"/>
      <c r="DE38" s="348"/>
      <c r="DF38" s="348"/>
      <c r="DG38" s="348"/>
      <c r="DH38" s="348"/>
      <c r="DI38" s="348"/>
      <c r="DJ38" s="348"/>
      <c r="DK38" s="348"/>
      <c r="DL38" s="348"/>
      <c r="DM38" s="348"/>
      <c r="DN38" s="348"/>
      <c r="DO38" s="348"/>
      <c r="DP38" s="348"/>
      <c r="DQ38" s="348"/>
      <c r="DR38" s="348"/>
      <c r="DS38" s="348"/>
      <c r="DT38" s="348"/>
      <c r="DU38" s="348"/>
      <c r="DV38" s="348"/>
      <c r="DW38" s="348"/>
      <c r="DX38" s="348"/>
      <c r="DY38" s="348"/>
      <c r="DZ38" s="348"/>
      <c r="EA38" s="348"/>
      <c r="EB38" s="348"/>
      <c r="EC38" s="348"/>
      <c r="ED38" s="348"/>
      <c r="EE38" s="348"/>
      <c r="EF38" s="348"/>
      <c r="EG38" s="348"/>
      <c r="EH38" s="348"/>
      <c r="EI38" s="348"/>
      <c r="EJ38" s="348"/>
      <c r="EK38" s="348"/>
      <c r="EL38" s="348"/>
      <c r="EM38" s="348"/>
      <c r="EN38" s="348"/>
      <c r="EO38" s="348"/>
      <c r="EP38" s="348"/>
      <c r="EQ38" s="192"/>
      <c r="ER38" s="193"/>
      <c r="ES38" s="14"/>
      <c r="ET38" s="14"/>
      <c r="EU38" s="14"/>
      <c r="EV38" s="14"/>
      <c r="EW38" s="14"/>
      <c r="EX38" s="14"/>
      <c r="EY38" s="14"/>
      <c r="EZ38" s="14"/>
      <c r="FA38" s="14"/>
      <c r="FB38" s="14"/>
      <c r="FC38" s="14"/>
      <c r="FD38" s="14"/>
      <c r="FE38" s="14"/>
      <c r="FF38" s="14"/>
      <c r="FG38" s="14"/>
      <c r="FH38" s="14"/>
      <c r="FI38" s="14"/>
      <c r="FJ38" s="14"/>
      <c r="FK38" s="14"/>
      <c r="FL38" s="14"/>
      <c r="FM38" s="14"/>
      <c r="FN38" s="14"/>
      <c r="FO38" s="14"/>
      <c r="FP38" s="14"/>
      <c r="FQ38" s="14"/>
      <c r="FR38" s="14"/>
      <c r="FS38" s="14"/>
      <c r="FT38" s="14"/>
      <c r="FU38" s="144"/>
      <c r="FV38" s="144"/>
      <c r="FW38" s="144"/>
      <c r="FX38" s="144"/>
      <c r="FY38" s="144"/>
      <c r="FZ38" s="144"/>
      <c r="GA38" s="144"/>
      <c r="GB38" s="144"/>
      <c r="GC38" s="144"/>
      <c r="GD38" s="144"/>
      <c r="GE38" s="144"/>
      <c r="GF38" s="154"/>
    </row>
    <row r="39" spans="1:190" ht="12" customHeight="1" x14ac:dyDescent="0.15">
      <c r="A39" s="220"/>
      <c r="C39" s="171"/>
      <c r="D39" s="117"/>
      <c r="E39" s="117"/>
      <c r="F39" s="117"/>
      <c r="G39" s="117"/>
      <c r="H39" s="117"/>
      <c r="I39" s="117"/>
      <c r="J39" s="117"/>
      <c r="K39" s="117"/>
      <c r="L39" s="117"/>
      <c r="M39" s="117"/>
      <c r="N39" s="117"/>
      <c r="O39" s="117"/>
      <c r="P39" s="117"/>
      <c r="Q39" s="117"/>
      <c r="R39" s="117"/>
      <c r="S39" s="117"/>
      <c r="T39" s="117"/>
      <c r="U39" s="117"/>
      <c r="V39" s="117"/>
      <c r="W39" s="117"/>
      <c r="X39" s="117"/>
      <c r="Y39" s="177"/>
      <c r="Z39" s="144"/>
      <c r="AA39" s="144"/>
      <c r="AB39" s="144"/>
      <c r="AC39" s="144"/>
      <c r="AD39" s="144"/>
      <c r="AE39" s="144"/>
      <c r="AF39" s="144"/>
      <c r="AG39" s="144"/>
      <c r="AH39" s="144"/>
      <c r="AI39" s="144"/>
      <c r="AJ39" s="144"/>
      <c r="AK39" s="144"/>
      <c r="AL39" s="144"/>
      <c r="AM39" s="144"/>
      <c r="AN39" s="144"/>
      <c r="AO39" s="144"/>
      <c r="AP39" s="144"/>
      <c r="AQ39" s="144"/>
      <c r="AR39" s="144"/>
      <c r="AS39" s="144"/>
      <c r="AT39" s="144"/>
      <c r="AU39" s="144"/>
      <c r="AV39" s="144"/>
      <c r="AW39" s="144"/>
      <c r="AX39" s="144"/>
      <c r="AY39" s="144"/>
      <c r="AZ39" s="144"/>
      <c r="BA39" s="144"/>
      <c r="BB39" s="144"/>
      <c r="BC39" s="144"/>
      <c r="BD39" s="144"/>
      <c r="BE39" s="144"/>
      <c r="BF39" s="144"/>
      <c r="BG39" s="144"/>
      <c r="BH39" s="144"/>
      <c r="BI39" s="144"/>
      <c r="BJ39" s="144"/>
      <c r="BK39" s="144"/>
      <c r="BL39" s="144"/>
      <c r="BM39" s="196"/>
      <c r="BN39" s="177"/>
      <c r="BO39" s="144"/>
      <c r="BP39" s="144"/>
      <c r="BQ39" s="144"/>
      <c r="BR39" s="144"/>
      <c r="BS39" s="144"/>
      <c r="BT39" s="144"/>
      <c r="BU39" s="144"/>
      <c r="BV39" s="144"/>
      <c r="BW39" s="144"/>
      <c r="BX39" s="144"/>
      <c r="BY39" s="144"/>
      <c r="BZ39" s="144"/>
      <c r="CA39" s="144"/>
      <c r="CB39" s="144"/>
      <c r="CC39" s="144"/>
      <c r="CD39" s="144"/>
      <c r="CE39" s="144"/>
      <c r="CF39" s="144"/>
      <c r="CG39" s="144"/>
      <c r="CH39" s="144"/>
      <c r="CI39" s="144"/>
      <c r="CJ39" s="144"/>
      <c r="CK39" s="144"/>
      <c r="CL39" s="144"/>
      <c r="CM39" s="144"/>
      <c r="CN39" s="144"/>
      <c r="CO39" s="144"/>
      <c r="CP39" s="144"/>
      <c r="CQ39" s="144"/>
      <c r="CR39" s="144"/>
      <c r="CS39" s="144"/>
      <c r="CT39" s="144"/>
      <c r="CU39" s="144"/>
      <c r="CV39" s="144"/>
      <c r="CW39" s="144"/>
      <c r="CX39" s="144"/>
      <c r="CY39" s="144"/>
      <c r="CZ39" s="144"/>
      <c r="DA39" s="144"/>
      <c r="DB39" s="144"/>
      <c r="DC39" s="191"/>
      <c r="DD39" s="348"/>
      <c r="DE39" s="348"/>
      <c r="DF39" s="348"/>
      <c r="DG39" s="348"/>
      <c r="DH39" s="348"/>
      <c r="DI39" s="348"/>
      <c r="DJ39" s="348"/>
      <c r="DK39" s="348"/>
      <c r="DL39" s="348"/>
      <c r="DM39" s="348"/>
      <c r="DN39" s="348"/>
      <c r="DO39" s="348"/>
      <c r="DP39" s="348"/>
      <c r="DQ39" s="348"/>
      <c r="DR39" s="348"/>
      <c r="DS39" s="348"/>
      <c r="DT39" s="348"/>
      <c r="DU39" s="348"/>
      <c r="DV39" s="348"/>
      <c r="DW39" s="348"/>
      <c r="DX39" s="348"/>
      <c r="DY39" s="348"/>
      <c r="DZ39" s="348"/>
      <c r="EA39" s="348"/>
      <c r="EB39" s="348"/>
      <c r="EC39" s="348"/>
      <c r="ED39" s="348"/>
      <c r="EE39" s="348"/>
      <c r="EF39" s="348"/>
      <c r="EG39" s="348"/>
      <c r="EH39" s="348"/>
      <c r="EI39" s="348"/>
      <c r="EJ39" s="348"/>
      <c r="EK39" s="348"/>
      <c r="EL39" s="348"/>
      <c r="EM39" s="348"/>
      <c r="EN39" s="348"/>
      <c r="EO39" s="348"/>
      <c r="EP39" s="348"/>
      <c r="EQ39" s="192"/>
      <c r="ER39" s="193"/>
      <c r="ES39" s="14"/>
      <c r="ET39" s="14"/>
      <c r="EU39" s="14"/>
      <c r="EV39" s="14"/>
      <c r="EW39" s="14"/>
      <c r="EX39" s="14"/>
      <c r="EY39" s="14"/>
      <c r="EZ39" s="14"/>
      <c r="FA39" s="14"/>
      <c r="FB39" s="14"/>
      <c r="FC39" s="14"/>
      <c r="FD39" s="14"/>
      <c r="FE39" s="14"/>
      <c r="FF39" s="14"/>
      <c r="FG39" s="14"/>
      <c r="FH39" s="14"/>
      <c r="FI39" s="14"/>
      <c r="FJ39" s="14"/>
      <c r="FK39" s="14"/>
      <c r="FL39" s="14"/>
      <c r="FM39" s="14"/>
      <c r="FN39" s="14"/>
      <c r="FO39" s="14"/>
      <c r="FP39" s="14"/>
      <c r="FQ39" s="14"/>
      <c r="FR39" s="14"/>
      <c r="FS39" s="14"/>
      <c r="FT39" s="148"/>
      <c r="FU39" s="144"/>
      <c r="FV39" s="144"/>
      <c r="FW39" s="144"/>
      <c r="FX39" s="144"/>
      <c r="FY39" s="144"/>
      <c r="FZ39" s="144"/>
      <c r="GA39" s="144"/>
      <c r="GB39" s="144"/>
      <c r="GC39" s="144"/>
      <c r="GD39" s="144"/>
      <c r="GE39" s="144"/>
      <c r="GF39" s="154"/>
    </row>
    <row r="40" spans="1:190" ht="10.5" customHeight="1" x14ac:dyDescent="0.15">
      <c r="B40" s="221"/>
      <c r="C40" s="173"/>
      <c r="D40" s="52"/>
      <c r="E40" s="52"/>
      <c r="F40" s="52"/>
      <c r="G40" s="52"/>
      <c r="H40" s="52"/>
      <c r="I40" s="52"/>
      <c r="J40" s="52"/>
      <c r="K40" s="59"/>
      <c r="L40" s="59"/>
      <c r="M40" s="1771">
        <v>3</v>
      </c>
      <c r="N40" s="1771"/>
      <c r="O40" s="1771"/>
      <c r="P40" s="59"/>
      <c r="Q40" s="59"/>
      <c r="R40" s="59"/>
      <c r="S40" s="59"/>
      <c r="T40" s="59"/>
      <c r="U40" s="1771">
        <v>5</v>
      </c>
      <c r="V40" s="1771"/>
      <c r="W40" s="1771"/>
      <c r="X40" s="59"/>
      <c r="Y40" s="174"/>
      <c r="Z40" s="1795">
        <v>6</v>
      </c>
      <c r="AA40" s="1795"/>
      <c r="AB40" s="1795"/>
      <c r="AC40" s="59"/>
      <c r="AD40" s="59"/>
      <c r="AE40" s="59"/>
      <c r="AF40" s="59"/>
      <c r="AG40" s="59"/>
      <c r="AH40" s="59"/>
      <c r="AI40" s="59"/>
      <c r="AJ40" s="59"/>
      <c r="AK40" s="59"/>
      <c r="AL40" s="59"/>
      <c r="AM40" s="59"/>
      <c r="AN40" s="59"/>
      <c r="AO40" s="59"/>
      <c r="AP40" s="1795">
        <v>10</v>
      </c>
      <c r="AQ40" s="1795"/>
      <c r="AR40" s="1795"/>
      <c r="AS40" s="59"/>
      <c r="AT40" s="59"/>
      <c r="AU40" s="59"/>
      <c r="AV40" s="59"/>
      <c r="AW40" s="59"/>
      <c r="AX40" s="59"/>
      <c r="AY40" s="59"/>
      <c r="AZ40" s="59"/>
      <c r="BA40" s="59"/>
      <c r="BB40" s="59"/>
      <c r="BC40" s="59"/>
      <c r="BD40" s="59"/>
      <c r="BE40" s="59"/>
      <c r="BF40" s="59"/>
      <c r="BG40" s="59"/>
      <c r="BH40" s="59"/>
      <c r="BI40" s="59"/>
      <c r="BJ40" s="1795">
        <v>15</v>
      </c>
      <c r="BK40" s="1795"/>
      <c r="BL40" s="1795"/>
      <c r="BM40" s="175"/>
      <c r="BN40" s="174"/>
      <c r="BO40" s="1795">
        <v>16</v>
      </c>
      <c r="BP40" s="1795"/>
      <c r="BQ40" s="1795"/>
      <c r="BR40" s="59"/>
      <c r="BS40" s="59"/>
      <c r="BT40" s="59"/>
      <c r="BU40" s="59"/>
      <c r="BV40" s="59"/>
      <c r="BW40" s="59"/>
      <c r="BX40" s="59"/>
      <c r="BY40" s="59"/>
      <c r="BZ40" s="59"/>
      <c r="CA40" s="59"/>
      <c r="CB40" s="59"/>
      <c r="CC40" s="59"/>
      <c r="CD40" s="59"/>
      <c r="CE40" s="1795">
        <v>20</v>
      </c>
      <c r="CF40" s="1795"/>
      <c r="CG40" s="1795"/>
      <c r="CH40" s="59"/>
      <c r="CI40" s="59"/>
      <c r="CJ40" s="59"/>
      <c r="CK40" s="59"/>
      <c r="CL40" s="59"/>
      <c r="CM40" s="59"/>
      <c r="CN40" s="59"/>
      <c r="CO40" s="59"/>
      <c r="CP40" s="59"/>
      <c r="CQ40" s="59"/>
      <c r="CR40" s="59"/>
      <c r="CS40" s="59"/>
      <c r="CT40" s="59"/>
      <c r="CU40" s="59"/>
      <c r="CV40" s="59"/>
      <c r="CW40" s="59"/>
      <c r="CX40" s="59"/>
      <c r="CY40" s="1795">
        <v>25</v>
      </c>
      <c r="CZ40" s="1795"/>
      <c r="DA40" s="1795"/>
      <c r="DB40" s="59"/>
      <c r="DC40" s="173"/>
      <c r="DD40" s="1795">
        <v>26</v>
      </c>
      <c r="DE40" s="1795"/>
      <c r="DF40" s="1795"/>
      <c r="DG40" s="59"/>
      <c r="DH40" s="59"/>
      <c r="DI40" s="59"/>
      <c r="DJ40" s="59"/>
      <c r="DK40" s="59"/>
      <c r="DL40" s="59"/>
      <c r="DM40" s="59"/>
      <c r="DN40" s="59"/>
      <c r="DO40" s="59"/>
      <c r="DP40" s="59"/>
      <c r="DQ40" s="59"/>
      <c r="DR40" s="59"/>
      <c r="DS40" s="59"/>
      <c r="DT40" s="1795">
        <v>30</v>
      </c>
      <c r="DU40" s="1795"/>
      <c r="DV40" s="1795"/>
      <c r="DW40" s="59"/>
      <c r="DX40" s="59"/>
      <c r="DY40" s="59"/>
      <c r="DZ40" s="59"/>
      <c r="EA40" s="59"/>
      <c r="EB40" s="59"/>
      <c r="EC40" s="59"/>
      <c r="ED40" s="59"/>
      <c r="EE40" s="59"/>
      <c r="EF40" s="59"/>
      <c r="EG40" s="59"/>
      <c r="EH40" s="59"/>
      <c r="EI40" s="59"/>
      <c r="EJ40" s="59"/>
      <c r="EK40" s="59"/>
      <c r="EL40" s="59"/>
      <c r="EM40" s="59"/>
      <c r="EN40" s="1795">
        <v>35</v>
      </c>
      <c r="EO40" s="1795"/>
      <c r="EP40" s="1795"/>
      <c r="EQ40" s="175"/>
      <c r="ER40" s="174"/>
      <c r="ES40" s="1795">
        <v>36</v>
      </c>
      <c r="ET40" s="1795"/>
      <c r="EU40" s="1795"/>
      <c r="EV40" s="59"/>
      <c r="EW40" s="59"/>
      <c r="EX40" s="59"/>
      <c r="EY40" s="59"/>
      <c r="EZ40" s="59"/>
      <c r="FA40" s="59"/>
      <c r="FB40" s="59"/>
      <c r="FC40" s="59"/>
      <c r="FD40" s="59"/>
      <c r="FE40" s="59"/>
      <c r="FF40" s="59"/>
      <c r="FG40" s="59"/>
      <c r="FH40" s="59"/>
      <c r="FI40" s="1795">
        <v>40</v>
      </c>
      <c r="FJ40" s="1795"/>
      <c r="FK40" s="1795"/>
      <c r="FL40" s="59"/>
      <c r="FM40" s="59"/>
      <c r="FN40" s="59"/>
      <c r="FO40" s="59"/>
      <c r="FP40" s="59"/>
      <c r="FQ40" s="59"/>
      <c r="FR40" s="59"/>
      <c r="FS40" s="59"/>
      <c r="FT40" s="59"/>
      <c r="FU40" s="59"/>
      <c r="FV40" s="59"/>
      <c r="FW40" s="59"/>
      <c r="FX40" s="59"/>
      <c r="FY40" s="59"/>
      <c r="FZ40" s="59"/>
      <c r="GA40" s="59"/>
      <c r="GB40" s="59"/>
      <c r="GC40" s="1795">
        <v>45</v>
      </c>
      <c r="GD40" s="1795"/>
      <c r="GE40" s="1795"/>
      <c r="GF40" s="156"/>
    </row>
    <row r="41" spans="1:190" ht="22.5" customHeight="1" x14ac:dyDescent="0.15">
      <c r="A41" s="220"/>
      <c r="C41" s="171"/>
      <c r="D41" s="1254">
        <v>3</v>
      </c>
      <c r="E41" s="1255"/>
      <c r="F41" s="1256"/>
      <c r="G41" s="145"/>
      <c r="H41" s="1254">
        <v>2</v>
      </c>
      <c r="I41" s="1255"/>
      <c r="J41" s="1256"/>
      <c r="K41" s="176"/>
      <c r="L41" s="176"/>
      <c r="M41" s="1254" t="str">
        <f>MID($GH41,1,1)</f>
        <v/>
      </c>
      <c r="N41" s="1255"/>
      <c r="O41" s="1256"/>
      <c r="P41" s="145"/>
      <c r="Q41" s="1254" t="str">
        <f>MID($GH41,2,1)</f>
        <v/>
      </c>
      <c r="R41" s="1255"/>
      <c r="S41" s="1256"/>
      <c r="T41" s="145"/>
      <c r="U41" s="1254" t="str">
        <f>MID($GH41,3,1)</f>
        <v/>
      </c>
      <c r="V41" s="1255"/>
      <c r="W41" s="1256"/>
      <c r="X41" s="145"/>
      <c r="Y41" s="278"/>
      <c r="Z41" s="1239"/>
      <c r="AA41" s="1240"/>
      <c r="AB41" s="1241"/>
      <c r="AC41" s="145"/>
      <c r="AD41" s="1239"/>
      <c r="AE41" s="1240"/>
      <c r="AF41" s="1241"/>
      <c r="AG41" s="145"/>
      <c r="AH41" s="1239"/>
      <c r="AI41" s="1240"/>
      <c r="AJ41" s="1241"/>
      <c r="AK41" s="145"/>
      <c r="AL41" s="1239"/>
      <c r="AM41" s="1240"/>
      <c r="AN41" s="1241"/>
      <c r="AO41" s="145"/>
      <c r="AP41" s="1239"/>
      <c r="AQ41" s="1240"/>
      <c r="AR41" s="1241"/>
      <c r="AS41" s="145"/>
      <c r="AT41" s="1239"/>
      <c r="AU41" s="1240"/>
      <c r="AV41" s="1241"/>
      <c r="AW41" s="145"/>
      <c r="AX41" s="1239"/>
      <c r="AY41" s="1240"/>
      <c r="AZ41" s="1241"/>
      <c r="BA41" s="145"/>
      <c r="BB41" s="1239"/>
      <c r="BC41" s="1240"/>
      <c r="BD41" s="1241"/>
      <c r="BE41" s="145"/>
      <c r="BF41" s="1239"/>
      <c r="BG41" s="1240"/>
      <c r="BH41" s="1241"/>
      <c r="BI41" s="145"/>
      <c r="BJ41" s="1239"/>
      <c r="BK41" s="1240"/>
      <c r="BL41" s="1241"/>
      <c r="BM41" s="279"/>
      <c r="BN41" s="278"/>
      <c r="BO41" s="1239"/>
      <c r="BP41" s="1240"/>
      <c r="BQ41" s="1241"/>
      <c r="BR41" s="145"/>
      <c r="BS41" s="1239"/>
      <c r="BT41" s="1240"/>
      <c r="BU41" s="1241"/>
      <c r="BV41" s="145"/>
      <c r="BW41" s="1239"/>
      <c r="BX41" s="1240"/>
      <c r="BY41" s="1241"/>
      <c r="BZ41" s="145"/>
      <c r="CA41" s="1239"/>
      <c r="CB41" s="1240"/>
      <c r="CC41" s="1241"/>
      <c r="CD41" s="145"/>
      <c r="CE41" s="1239"/>
      <c r="CF41" s="1240"/>
      <c r="CG41" s="1241"/>
      <c r="CH41" s="145"/>
      <c r="CI41" s="1239"/>
      <c r="CJ41" s="1240"/>
      <c r="CK41" s="1241"/>
      <c r="CL41" s="145"/>
      <c r="CM41" s="1239"/>
      <c r="CN41" s="1240"/>
      <c r="CO41" s="1241"/>
      <c r="CP41" s="145"/>
      <c r="CQ41" s="1239"/>
      <c r="CR41" s="1240"/>
      <c r="CS41" s="1241"/>
      <c r="CT41" s="145"/>
      <c r="CU41" s="1239"/>
      <c r="CV41" s="1240"/>
      <c r="CW41" s="1241"/>
      <c r="CX41" s="145"/>
      <c r="CY41" s="1239"/>
      <c r="CZ41" s="1240"/>
      <c r="DA41" s="1241"/>
      <c r="DB41" s="145"/>
      <c r="DC41" s="280"/>
      <c r="DD41" s="1239"/>
      <c r="DE41" s="1240"/>
      <c r="DF41" s="1241"/>
      <c r="DG41" s="145"/>
      <c r="DH41" s="1239"/>
      <c r="DI41" s="1240"/>
      <c r="DJ41" s="1241"/>
      <c r="DK41" s="145"/>
      <c r="DL41" s="1239"/>
      <c r="DM41" s="1240"/>
      <c r="DN41" s="1241"/>
      <c r="DO41" s="145"/>
      <c r="DP41" s="1239"/>
      <c r="DQ41" s="1240"/>
      <c r="DR41" s="1241"/>
      <c r="DS41" s="145"/>
      <c r="DT41" s="1239"/>
      <c r="DU41" s="1240"/>
      <c r="DV41" s="1241"/>
      <c r="DW41" s="145"/>
      <c r="DX41" s="1239"/>
      <c r="DY41" s="1240"/>
      <c r="DZ41" s="1241"/>
      <c r="EA41" s="145"/>
      <c r="EB41" s="1239"/>
      <c r="EC41" s="1240"/>
      <c r="ED41" s="1241"/>
      <c r="EE41" s="145"/>
      <c r="EF41" s="1239"/>
      <c r="EG41" s="1240"/>
      <c r="EH41" s="1241"/>
      <c r="EI41" s="145"/>
      <c r="EJ41" s="1239"/>
      <c r="EK41" s="1240"/>
      <c r="EL41" s="1241"/>
      <c r="EM41" s="145"/>
      <c r="EN41" s="1239"/>
      <c r="EO41" s="1240"/>
      <c r="EP41" s="1241"/>
      <c r="EQ41" s="279"/>
      <c r="ER41" s="278"/>
      <c r="ES41" s="1239"/>
      <c r="ET41" s="1240"/>
      <c r="EU41" s="1241"/>
      <c r="EV41" s="145"/>
      <c r="EW41" s="1239"/>
      <c r="EX41" s="1240"/>
      <c r="EY41" s="1241"/>
      <c r="EZ41" s="145"/>
      <c r="FA41" s="1239"/>
      <c r="FB41" s="1240"/>
      <c r="FC41" s="1241"/>
      <c r="FD41" s="145"/>
      <c r="FE41" s="1239"/>
      <c r="FF41" s="1240"/>
      <c r="FG41" s="1241"/>
      <c r="FH41" s="145"/>
      <c r="FI41" s="1239"/>
      <c r="FJ41" s="1240"/>
      <c r="FK41" s="1241"/>
      <c r="FL41" s="145"/>
      <c r="FM41" s="1239"/>
      <c r="FN41" s="1240"/>
      <c r="FO41" s="1241"/>
      <c r="FP41" s="145"/>
      <c r="FQ41" s="1239"/>
      <c r="FR41" s="1240"/>
      <c r="FS41" s="1241"/>
      <c r="FT41" s="145"/>
      <c r="FU41" s="1239"/>
      <c r="FV41" s="1240"/>
      <c r="FW41" s="1241"/>
      <c r="FX41" s="145"/>
      <c r="FY41" s="1239"/>
      <c r="FZ41" s="1240"/>
      <c r="GA41" s="1241"/>
      <c r="GB41" s="145"/>
      <c r="GC41" s="1239"/>
      <c r="GD41" s="1240"/>
      <c r="GE41" s="1241"/>
      <c r="GF41" s="159"/>
      <c r="GH41" s="887" t="str">
        <f>IF(D45="","",VLOOKUP(D45,$C$90:$O$122,8,FALSE))</f>
        <v/>
      </c>
    </row>
    <row r="42" spans="1:190" s="136" customFormat="1" ht="9.75" customHeight="1" x14ac:dyDescent="0.15">
      <c r="A42" s="223"/>
      <c r="B42" s="222"/>
      <c r="C42" s="179"/>
      <c r="D42" s="180"/>
      <c r="E42" s="180"/>
      <c r="F42" s="180"/>
      <c r="G42" s="180"/>
      <c r="H42" s="180"/>
      <c r="I42" s="180"/>
      <c r="J42" s="180"/>
      <c r="K42" s="180"/>
      <c r="L42" s="180"/>
      <c r="M42" s="180"/>
      <c r="N42" s="180"/>
      <c r="O42" s="180"/>
      <c r="P42" s="180"/>
      <c r="Q42" s="180"/>
      <c r="R42" s="180"/>
      <c r="S42" s="180"/>
      <c r="T42" s="180"/>
      <c r="U42" s="180"/>
      <c r="V42" s="180"/>
      <c r="W42" s="180"/>
      <c r="X42" s="180"/>
      <c r="Y42" s="181"/>
      <c r="Z42" s="182"/>
      <c r="AA42" s="182"/>
      <c r="AB42" s="1772" t="s">
        <v>97</v>
      </c>
      <c r="AC42" s="1772"/>
      <c r="AD42" s="1772"/>
      <c r="AE42" s="183"/>
      <c r="AF42" s="183"/>
      <c r="AG42" s="183"/>
      <c r="AH42" s="183"/>
      <c r="AI42" s="183"/>
      <c r="AJ42" s="183"/>
      <c r="AK42" s="183"/>
      <c r="AL42" s="183"/>
      <c r="AM42" s="183"/>
      <c r="AN42" s="1772" t="s">
        <v>97</v>
      </c>
      <c r="AO42" s="1772"/>
      <c r="AP42" s="1772"/>
      <c r="AQ42" s="183"/>
      <c r="AR42" s="183"/>
      <c r="AS42" s="183"/>
      <c r="AT42" s="183"/>
      <c r="AU42" s="183"/>
      <c r="AV42" s="183"/>
      <c r="AW42" s="183"/>
      <c r="AX42" s="183"/>
      <c r="AY42" s="183"/>
      <c r="AZ42" s="1772" t="s">
        <v>97</v>
      </c>
      <c r="BA42" s="1772"/>
      <c r="BB42" s="1772"/>
      <c r="BC42" s="182"/>
      <c r="BD42" s="182"/>
      <c r="BE42" s="184"/>
      <c r="BF42" s="182"/>
      <c r="BG42" s="182"/>
      <c r="BH42" s="182"/>
      <c r="BI42" s="182"/>
      <c r="BJ42" s="182"/>
      <c r="BK42" s="182"/>
      <c r="BL42" s="182"/>
      <c r="BM42" s="185"/>
      <c r="BN42" s="181"/>
      <c r="BO42" s="182"/>
      <c r="BP42" s="182"/>
      <c r="BQ42" s="1772" t="s">
        <v>97</v>
      </c>
      <c r="BR42" s="1772"/>
      <c r="BS42" s="1772"/>
      <c r="BT42" s="183"/>
      <c r="BU42" s="183"/>
      <c r="BV42" s="183"/>
      <c r="BW42" s="183"/>
      <c r="BX42" s="183"/>
      <c r="BY42" s="183"/>
      <c r="BZ42" s="183"/>
      <c r="CA42" s="183"/>
      <c r="CB42" s="183"/>
      <c r="CC42" s="1772" t="s">
        <v>97</v>
      </c>
      <c r="CD42" s="1772"/>
      <c r="CE42" s="1772"/>
      <c r="CF42" s="183"/>
      <c r="CG42" s="183"/>
      <c r="CH42" s="183"/>
      <c r="CI42" s="183"/>
      <c r="CJ42" s="183"/>
      <c r="CK42" s="183"/>
      <c r="CL42" s="183"/>
      <c r="CM42" s="183"/>
      <c r="CN42" s="183"/>
      <c r="CO42" s="1772" t="s">
        <v>97</v>
      </c>
      <c r="CP42" s="1772"/>
      <c r="CQ42" s="1772"/>
      <c r="CR42" s="182"/>
      <c r="CS42" s="182"/>
      <c r="CT42" s="184"/>
      <c r="CU42" s="182"/>
      <c r="CV42" s="182"/>
      <c r="CW42" s="182"/>
      <c r="CX42" s="182"/>
      <c r="CY42" s="182"/>
      <c r="CZ42" s="182"/>
      <c r="DA42" s="182"/>
      <c r="DB42" s="180"/>
      <c r="DC42" s="186"/>
      <c r="DD42" s="182"/>
      <c r="DE42" s="182"/>
      <c r="DF42" s="1772" t="s">
        <v>97</v>
      </c>
      <c r="DG42" s="1772"/>
      <c r="DH42" s="1772"/>
      <c r="DI42" s="183"/>
      <c r="DJ42" s="183"/>
      <c r="DK42" s="183"/>
      <c r="DL42" s="183"/>
      <c r="DM42" s="183"/>
      <c r="DN42" s="183"/>
      <c r="DO42" s="183"/>
      <c r="DP42" s="183"/>
      <c r="DQ42" s="183"/>
      <c r="DR42" s="1772" t="s">
        <v>97</v>
      </c>
      <c r="DS42" s="1772"/>
      <c r="DT42" s="1772"/>
      <c r="DU42" s="183"/>
      <c r="DV42" s="183"/>
      <c r="DW42" s="183"/>
      <c r="DX42" s="183"/>
      <c r="DY42" s="183"/>
      <c r="DZ42" s="183"/>
      <c r="EA42" s="183"/>
      <c r="EB42" s="183"/>
      <c r="EC42" s="183"/>
      <c r="ED42" s="1772" t="s">
        <v>97</v>
      </c>
      <c r="EE42" s="1772"/>
      <c r="EF42" s="1772"/>
      <c r="EG42" s="182"/>
      <c r="EH42" s="182"/>
      <c r="EI42" s="184"/>
      <c r="EJ42" s="182"/>
      <c r="EK42" s="182"/>
      <c r="EL42" s="182"/>
      <c r="EM42" s="182"/>
      <c r="EN42" s="182"/>
      <c r="EO42" s="182"/>
      <c r="EP42" s="182"/>
      <c r="EQ42" s="187"/>
      <c r="ER42" s="188"/>
      <c r="ES42" s="182"/>
      <c r="ET42" s="182"/>
      <c r="EU42" s="1772" t="s">
        <v>97</v>
      </c>
      <c r="EV42" s="1772"/>
      <c r="EW42" s="1772"/>
      <c r="EX42" s="183"/>
      <c r="EY42" s="183"/>
      <c r="EZ42" s="183"/>
      <c r="FA42" s="183"/>
      <c r="FB42" s="183"/>
      <c r="FC42" s="183"/>
      <c r="FD42" s="183"/>
      <c r="FE42" s="183"/>
      <c r="FF42" s="183"/>
      <c r="FG42" s="1772" t="s">
        <v>97</v>
      </c>
      <c r="FH42" s="1772"/>
      <c r="FI42" s="1772"/>
      <c r="FJ42" s="183"/>
      <c r="FK42" s="183"/>
      <c r="FL42" s="183"/>
      <c r="FM42" s="183"/>
      <c r="FN42" s="183"/>
      <c r="FO42" s="183"/>
      <c r="FP42" s="183"/>
      <c r="FQ42" s="183"/>
      <c r="FR42" s="183"/>
      <c r="FS42" s="1772" t="s">
        <v>97</v>
      </c>
      <c r="FT42" s="1772"/>
      <c r="FU42" s="1772"/>
      <c r="FV42" s="182"/>
      <c r="FW42" s="182"/>
      <c r="FX42" s="184"/>
      <c r="FY42" s="182"/>
      <c r="FZ42" s="182"/>
      <c r="GA42" s="182"/>
      <c r="GB42" s="182"/>
      <c r="GC42" s="182"/>
      <c r="GD42" s="182"/>
      <c r="GE42" s="182"/>
      <c r="GF42" s="189"/>
      <c r="GH42" s="137"/>
    </row>
    <row r="43" spans="1:190" ht="11.25" customHeight="1" x14ac:dyDescent="0.15">
      <c r="C43" s="1769" t="s">
        <v>772</v>
      </c>
      <c r="D43" s="1770"/>
      <c r="E43" s="1770"/>
      <c r="F43" s="1770"/>
      <c r="G43" s="1770"/>
      <c r="H43" s="1770"/>
      <c r="I43" s="1770"/>
      <c r="J43" s="1770"/>
      <c r="K43" s="1770"/>
      <c r="L43" s="1770"/>
      <c r="M43" s="1770"/>
      <c r="N43" s="1770"/>
      <c r="O43" s="1770"/>
      <c r="P43" s="1770"/>
      <c r="Q43" s="1770"/>
      <c r="R43" s="1770"/>
      <c r="S43" s="1770"/>
      <c r="T43" s="1770"/>
      <c r="U43" s="1770"/>
      <c r="V43" s="1770"/>
      <c r="W43" s="1770"/>
      <c r="X43" s="1770"/>
      <c r="Y43" s="190"/>
      <c r="Z43" s="1791" t="s">
        <v>766</v>
      </c>
      <c r="AA43" s="1792"/>
      <c r="AB43" s="1792"/>
      <c r="AC43" s="1792"/>
      <c r="AD43" s="1792"/>
      <c r="AE43" s="1792"/>
      <c r="AF43" s="1792"/>
      <c r="AG43" s="1792"/>
      <c r="AH43" s="1792"/>
      <c r="AI43" s="1792"/>
      <c r="AJ43" s="1792"/>
      <c r="AK43" s="1792"/>
      <c r="AL43" s="1792"/>
      <c r="AM43" s="1792"/>
      <c r="AN43" s="1793"/>
      <c r="AO43" s="1793"/>
      <c r="AP43" s="1793"/>
      <c r="AQ43" s="1793"/>
      <c r="AR43" s="1793"/>
      <c r="AS43" s="1793"/>
      <c r="AT43" s="1793"/>
      <c r="AU43" s="1793"/>
      <c r="AV43" s="1793"/>
      <c r="AW43" s="1793"/>
      <c r="AX43" s="1793"/>
      <c r="AY43" s="1793"/>
      <c r="AZ43" s="1793"/>
      <c r="BA43" s="1793"/>
      <c r="BB43" s="1793"/>
      <c r="BC43" s="1793"/>
      <c r="BD43" s="1793"/>
      <c r="BE43" s="1793"/>
      <c r="BF43" s="1793"/>
      <c r="BG43" s="1793"/>
      <c r="BH43" s="1793"/>
      <c r="BI43" s="1793"/>
      <c r="BJ43" s="1793"/>
      <c r="BK43" s="1793"/>
      <c r="BL43" s="1794"/>
      <c r="BM43" s="178"/>
      <c r="BN43" s="172"/>
      <c r="BO43" s="1791" t="s">
        <v>771</v>
      </c>
      <c r="BP43" s="1792"/>
      <c r="BQ43" s="1792"/>
      <c r="BR43" s="1792"/>
      <c r="BS43" s="1792"/>
      <c r="BT43" s="1792"/>
      <c r="BU43" s="1792"/>
      <c r="BV43" s="1792"/>
      <c r="BW43" s="1792"/>
      <c r="BX43" s="1792"/>
      <c r="BY43" s="1792"/>
      <c r="BZ43" s="1792"/>
      <c r="CA43" s="1792"/>
      <c r="CB43" s="1792"/>
      <c r="CC43" s="1793"/>
      <c r="CD43" s="1793"/>
      <c r="CE43" s="1793"/>
      <c r="CF43" s="1793"/>
      <c r="CG43" s="1793"/>
      <c r="CH43" s="1793"/>
      <c r="CI43" s="1793"/>
      <c r="CJ43" s="1793"/>
      <c r="CK43" s="1793"/>
      <c r="CL43" s="1793"/>
      <c r="CM43" s="1793"/>
      <c r="CN43" s="1793"/>
      <c r="CO43" s="1793"/>
      <c r="CP43" s="1793"/>
      <c r="CQ43" s="1793"/>
      <c r="CR43" s="1793"/>
      <c r="CS43" s="1793"/>
      <c r="CT43" s="1793"/>
      <c r="CU43" s="1793"/>
      <c r="CV43" s="1793"/>
      <c r="CW43" s="1793"/>
      <c r="CX43" s="1793"/>
      <c r="CY43" s="1793"/>
      <c r="CZ43" s="1793"/>
      <c r="DA43" s="1794"/>
      <c r="DB43" s="117"/>
      <c r="DC43" s="191"/>
      <c r="DD43" s="14"/>
      <c r="DE43" s="14"/>
      <c r="DF43" s="14"/>
      <c r="DG43" s="14"/>
      <c r="DH43" s="14"/>
      <c r="DI43" s="14"/>
      <c r="DJ43" s="14"/>
      <c r="DK43" s="14"/>
      <c r="DL43" s="14"/>
      <c r="DM43" s="14"/>
      <c r="DN43" s="14"/>
      <c r="DO43" s="14"/>
      <c r="DP43" s="14"/>
      <c r="DQ43" s="14"/>
      <c r="DR43" s="14"/>
      <c r="DS43" s="14"/>
      <c r="DT43" s="14"/>
      <c r="DU43" s="14"/>
      <c r="DV43" s="14"/>
      <c r="DW43" s="14"/>
      <c r="DX43" s="14"/>
      <c r="DY43" s="14"/>
      <c r="DZ43" s="14"/>
      <c r="EA43" s="14"/>
      <c r="EB43" s="14"/>
      <c r="EC43" s="14"/>
      <c r="ED43" s="14"/>
      <c r="EE43" s="14"/>
      <c r="EF43" s="14"/>
      <c r="EG43" s="14"/>
      <c r="EH43" s="14"/>
      <c r="EI43" s="14"/>
      <c r="EJ43" s="14"/>
      <c r="EK43" s="14"/>
      <c r="EL43" s="14"/>
      <c r="EM43" s="14"/>
      <c r="EN43" s="14"/>
      <c r="EO43" s="14"/>
      <c r="EP43" s="14"/>
      <c r="EQ43" s="192"/>
      <c r="ER43" s="193"/>
      <c r="ES43" s="14"/>
      <c r="ET43" s="14"/>
      <c r="EU43" s="14"/>
      <c r="EV43" s="14"/>
      <c r="EW43" s="14"/>
      <c r="EX43" s="14"/>
      <c r="EY43" s="14"/>
      <c r="EZ43" s="14"/>
      <c r="FA43" s="14"/>
      <c r="FB43" s="14"/>
      <c r="FC43" s="14"/>
      <c r="FD43" s="14"/>
      <c r="FE43" s="14"/>
      <c r="FF43" s="14"/>
      <c r="FG43" s="14"/>
      <c r="FH43" s="14"/>
      <c r="FI43" s="14"/>
      <c r="FJ43" s="14"/>
      <c r="FK43" s="14"/>
      <c r="FL43" s="14"/>
      <c r="FM43" s="14"/>
      <c r="FN43" s="14"/>
      <c r="FO43" s="14"/>
      <c r="FP43" s="14"/>
      <c r="FQ43" s="14"/>
      <c r="FR43" s="14"/>
      <c r="FS43" s="14"/>
      <c r="FT43" s="14"/>
      <c r="FU43" s="117"/>
      <c r="FV43" s="144"/>
      <c r="FW43" s="144"/>
      <c r="FX43" s="144"/>
      <c r="FY43" s="144"/>
      <c r="FZ43" s="144"/>
      <c r="GA43" s="144"/>
      <c r="GB43" s="144"/>
      <c r="GC43" s="144"/>
      <c r="GD43" s="144"/>
      <c r="GE43" s="144"/>
      <c r="GF43" s="154"/>
    </row>
    <row r="44" spans="1:190" ht="9" customHeight="1" x14ac:dyDescent="0.15">
      <c r="C44" s="894"/>
      <c r="D44" s="1766"/>
      <c r="E44" s="1766"/>
      <c r="F44" s="1766"/>
      <c r="G44" s="1766"/>
      <c r="H44" s="1766"/>
      <c r="I44" s="1766"/>
      <c r="J44" s="1766"/>
      <c r="K44" s="1766"/>
      <c r="L44" s="1766"/>
      <c r="M44" s="1766"/>
      <c r="N44" s="1766"/>
      <c r="O44" s="1766"/>
      <c r="P44" s="1766"/>
      <c r="Q44" s="1766"/>
      <c r="R44" s="872"/>
      <c r="S44" s="872"/>
      <c r="T44" s="872"/>
      <c r="U44" s="872"/>
      <c r="V44" s="872"/>
      <c r="W44" s="872"/>
      <c r="X44" s="872"/>
      <c r="Y44" s="195"/>
      <c r="Z44" s="1779" t="s">
        <v>767</v>
      </c>
      <c r="AA44" s="1780"/>
      <c r="AB44" s="1780"/>
      <c r="AC44" s="1780"/>
      <c r="AD44" s="1780"/>
      <c r="AE44" s="1780"/>
      <c r="AF44" s="1780"/>
      <c r="AG44" s="1780"/>
      <c r="AH44" s="1780"/>
      <c r="AI44" s="1780"/>
      <c r="AJ44" s="1780"/>
      <c r="AK44" s="1780"/>
      <c r="AL44" s="1780"/>
      <c r="AM44" s="1781"/>
      <c r="AN44" s="1782"/>
      <c r="AO44" s="1783"/>
      <c r="AP44" s="1783"/>
      <c r="AQ44" s="1783"/>
      <c r="AR44" s="1783"/>
      <c r="AS44" s="1783"/>
      <c r="AT44" s="1783"/>
      <c r="AU44" s="1783"/>
      <c r="AV44" s="1783"/>
      <c r="AW44" s="1783"/>
      <c r="AX44" s="1783"/>
      <c r="AY44" s="1783"/>
      <c r="AZ44" s="1783"/>
      <c r="BA44" s="1783"/>
      <c r="BB44" s="1783"/>
      <c r="BC44" s="1783"/>
      <c r="BD44" s="1783"/>
      <c r="BE44" s="1783"/>
      <c r="BF44" s="1783"/>
      <c r="BG44" s="1783"/>
      <c r="BH44" s="1783"/>
      <c r="BI44" s="1783"/>
      <c r="BJ44" s="1783"/>
      <c r="BK44" s="1783"/>
      <c r="BL44" s="1784"/>
      <c r="BM44" s="196"/>
      <c r="BN44" s="193"/>
      <c r="BO44" s="1779" t="s">
        <v>767</v>
      </c>
      <c r="BP44" s="1780"/>
      <c r="BQ44" s="1780"/>
      <c r="BR44" s="1780"/>
      <c r="BS44" s="1780"/>
      <c r="BT44" s="1780"/>
      <c r="BU44" s="1780"/>
      <c r="BV44" s="1780"/>
      <c r="BW44" s="1780"/>
      <c r="BX44" s="1780"/>
      <c r="BY44" s="1780"/>
      <c r="BZ44" s="1780"/>
      <c r="CA44" s="1780"/>
      <c r="CB44" s="1781"/>
      <c r="CC44" s="1782"/>
      <c r="CD44" s="1783"/>
      <c r="CE44" s="1783"/>
      <c r="CF44" s="1783"/>
      <c r="CG44" s="1783"/>
      <c r="CH44" s="1783"/>
      <c r="CI44" s="1783"/>
      <c r="CJ44" s="1783"/>
      <c r="CK44" s="1783"/>
      <c r="CL44" s="1783"/>
      <c r="CM44" s="1783"/>
      <c r="CN44" s="1783"/>
      <c r="CO44" s="1783"/>
      <c r="CP44" s="1783"/>
      <c r="CQ44" s="1783"/>
      <c r="CR44" s="1783"/>
      <c r="CS44" s="1783"/>
      <c r="CT44" s="1783"/>
      <c r="CU44" s="1783"/>
      <c r="CV44" s="1783"/>
      <c r="CW44" s="1783"/>
      <c r="CX44" s="1783"/>
      <c r="CY44" s="1783"/>
      <c r="CZ44" s="1783"/>
      <c r="DA44" s="1784"/>
      <c r="DB44" s="144"/>
      <c r="DC44" s="191"/>
      <c r="DD44" s="14"/>
      <c r="DE44" s="14"/>
      <c r="DF44" s="14"/>
      <c r="DG44" s="14"/>
      <c r="DH44" s="14"/>
      <c r="DI44" s="14"/>
      <c r="DJ44" s="14"/>
      <c r="DK44" s="14"/>
      <c r="DL44" s="14"/>
      <c r="DM44" s="14"/>
      <c r="DN44" s="14"/>
      <c r="DO44" s="14"/>
      <c r="DP44" s="14"/>
      <c r="DQ44" s="14"/>
      <c r="DR44" s="14"/>
      <c r="DS44" s="14"/>
      <c r="DT44" s="14"/>
      <c r="DU44" s="14"/>
      <c r="DV44" s="14"/>
      <c r="DW44" s="14"/>
      <c r="DX44" s="14"/>
      <c r="DY44" s="14"/>
      <c r="DZ44" s="14"/>
      <c r="EA44" s="14"/>
      <c r="EB44" s="14"/>
      <c r="EC44" s="14"/>
      <c r="ED44" s="14"/>
      <c r="EE44" s="14"/>
      <c r="EF44" s="14"/>
      <c r="EG44" s="14"/>
      <c r="EH44" s="14"/>
      <c r="EI44" s="14"/>
      <c r="EJ44" s="14"/>
      <c r="EK44" s="14"/>
      <c r="EL44" s="14"/>
      <c r="EM44" s="14"/>
      <c r="EN44" s="14"/>
      <c r="EO44" s="14"/>
      <c r="EP44" s="14"/>
      <c r="EQ44" s="192"/>
      <c r="ER44" s="193"/>
      <c r="ES44" s="14"/>
      <c r="ET44" s="14"/>
      <c r="EU44" s="14"/>
      <c r="EV44" s="14"/>
      <c r="EW44" s="14"/>
      <c r="EX44" s="14"/>
      <c r="EY44" s="14"/>
      <c r="EZ44" s="14"/>
      <c r="FA44" s="14"/>
      <c r="FB44" s="14"/>
      <c r="FC44" s="14"/>
      <c r="FD44" s="14"/>
      <c r="FE44" s="14"/>
      <c r="FF44" s="14"/>
      <c r="FG44" s="14"/>
      <c r="FH44" s="14"/>
      <c r="FI44" s="14"/>
      <c r="FJ44" s="14"/>
      <c r="FK44" s="14"/>
      <c r="FL44" s="14"/>
      <c r="FM44" s="14"/>
      <c r="FN44" s="14"/>
      <c r="FO44" s="14"/>
      <c r="FP44" s="14"/>
      <c r="FQ44" s="14"/>
      <c r="FR44" s="14"/>
      <c r="FS44" s="14"/>
      <c r="FT44" s="14"/>
      <c r="FU44" s="144"/>
      <c r="FV44" s="144"/>
      <c r="FW44" s="144"/>
      <c r="FX44" s="144"/>
      <c r="FY44" s="144"/>
      <c r="FZ44" s="144"/>
      <c r="GA44" s="144"/>
      <c r="GB44" s="144"/>
      <c r="GC44" s="144"/>
      <c r="GD44" s="144"/>
      <c r="GE44" s="144"/>
      <c r="GF44" s="154"/>
    </row>
    <row r="45" spans="1:190" ht="9" customHeight="1" x14ac:dyDescent="0.15">
      <c r="C45" s="1765"/>
      <c r="D45" s="1767"/>
      <c r="E45" s="1767"/>
      <c r="F45" s="1767"/>
      <c r="G45" s="1767"/>
      <c r="H45" s="1767"/>
      <c r="I45" s="1767"/>
      <c r="J45" s="1767"/>
      <c r="K45" s="1767"/>
      <c r="L45" s="1767"/>
      <c r="M45" s="1767"/>
      <c r="N45" s="1767"/>
      <c r="O45" s="1767"/>
      <c r="P45" s="1767"/>
      <c r="Q45" s="1767"/>
      <c r="R45" s="1763" t="s">
        <v>457</v>
      </c>
      <c r="S45" s="1763"/>
      <c r="T45" s="1763"/>
      <c r="U45" s="1763"/>
      <c r="V45" s="1763"/>
      <c r="W45" s="1763"/>
      <c r="X45" s="198"/>
      <c r="Y45" s="199"/>
      <c r="Z45" s="1773" t="s">
        <v>768</v>
      </c>
      <c r="AA45" s="1774"/>
      <c r="AB45" s="1774"/>
      <c r="AC45" s="1774"/>
      <c r="AD45" s="1774"/>
      <c r="AE45" s="1774"/>
      <c r="AF45" s="1774"/>
      <c r="AG45" s="1774"/>
      <c r="AH45" s="1774"/>
      <c r="AI45" s="1774"/>
      <c r="AJ45" s="1774"/>
      <c r="AK45" s="1774"/>
      <c r="AL45" s="1774"/>
      <c r="AM45" s="1775"/>
      <c r="AN45" s="1785"/>
      <c r="AO45" s="1786"/>
      <c r="AP45" s="1786"/>
      <c r="AQ45" s="1786"/>
      <c r="AR45" s="1786"/>
      <c r="AS45" s="1786"/>
      <c r="AT45" s="1786"/>
      <c r="AU45" s="1786"/>
      <c r="AV45" s="1786"/>
      <c r="AW45" s="1786"/>
      <c r="AX45" s="1786"/>
      <c r="AY45" s="1786"/>
      <c r="AZ45" s="1786"/>
      <c r="BA45" s="1786"/>
      <c r="BB45" s="1786"/>
      <c r="BC45" s="1786"/>
      <c r="BD45" s="1786"/>
      <c r="BE45" s="1786"/>
      <c r="BF45" s="1786"/>
      <c r="BG45" s="1786"/>
      <c r="BH45" s="1786"/>
      <c r="BI45" s="1786"/>
      <c r="BJ45" s="1786"/>
      <c r="BK45" s="1786"/>
      <c r="BL45" s="1787"/>
      <c r="BM45" s="196"/>
      <c r="BN45" s="199"/>
      <c r="BO45" s="1773" t="s">
        <v>768</v>
      </c>
      <c r="BP45" s="1774"/>
      <c r="BQ45" s="1774"/>
      <c r="BR45" s="1774"/>
      <c r="BS45" s="1774"/>
      <c r="BT45" s="1774"/>
      <c r="BU45" s="1774"/>
      <c r="BV45" s="1774"/>
      <c r="BW45" s="1774"/>
      <c r="BX45" s="1774"/>
      <c r="BY45" s="1774"/>
      <c r="BZ45" s="1774"/>
      <c r="CA45" s="1774"/>
      <c r="CB45" s="1775"/>
      <c r="CC45" s="1785"/>
      <c r="CD45" s="1786"/>
      <c r="CE45" s="1786"/>
      <c r="CF45" s="1786"/>
      <c r="CG45" s="1786"/>
      <c r="CH45" s="1786"/>
      <c r="CI45" s="1786"/>
      <c r="CJ45" s="1786"/>
      <c r="CK45" s="1786"/>
      <c r="CL45" s="1786"/>
      <c r="CM45" s="1786"/>
      <c r="CN45" s="1786"/>
      <c r="CO45" s="1786"/>
      <c r="CP45" s="1786"/>
      <c r="CQ45" s="1786"/>
      <c r="CR45" s="1786"/>
      <c r="CS45" s="1786"/>
      <c r="CT45" s="1786"/>
      <c r="CU45" s="1786"/>
      <c r="CV45" s="1786"/>
      <c r="CW45" s="1786"/>
      <c r="CX45" s="1786"/>
      <c r="CY45" s="1786"/>
      <c r="CZ45" s="1786"/>
      <c r="DA45" s="1787"/>
      <c r="DB45" s="144"/>
      <c r="DC45" s="191"/>
      <c r="DD45" s="14"/>
      <c r="DE45" s="14"/>
      <c r="DF45" s="14"/>
      <c r="DG45" s="14"/>
      <c r="DH45" s="14"/>
      <c r="DI45" s="14"/>
      <c r="DJ45" s="14"/>
      <c r="DK45" s="14"/>
      <c r="DL45" s="14"/>
      <c r="DM45" s="14"/>
      <c r="DN45" s="14"/>
      <c r="DO45" s="14"/>
      <c r="DP45" s="14"/>
      <c r="DQ45" s="14"/>
      <c r="DR45" s="14"/>
      <c r="DS45" s="14"/>
      <c r="DT45" s="14"/>
      <c r="DU45" s="14"/>
      <c r="DV45" s="14"/>
      <c r="DW45" s="14"/>
      <c r="DX45" s="14"/>
      <c r="DY45" s="14"/>
      <c r="DZ45" s="14"/>
      <c r="EA45" s="14"/>
      <c r="EB45" s="14"/>
      <c r="EC45" s="14"/>
      <c r="ED45" s="14"/>
      <c r="EE45" s="14"/>
      <c r="EF45" s="14"/>
      <c r="EG45" s="14"/>
      <c r="EH45" s="14"/>
      <c r="EI45" s="14"/>
      <c r="EJ45" s="14"/>
      <c r="EK45" s="14"/>
      <c r="EL45" s="14"/>
      <c r="EM45" s="14"/>
      <c r="EN45" s="14"/>
      <c r="EO45" s="14"/>
      <c r="EP45" s="14"/>
      <c r="EQ45" s="192"/>
      <c r="ER45" s="193"/>
      <c r="ES45" s="14"/>
      <c r="ET45" s="14"/>
      <c r="EU45" s="14"/>
      <c r="EV45" s="14"/>
      <c r="EW45" s="14"/>
      <c r="EX45" s="14"/>
      <c r="EY45" s="14"/>
      <c r="EZ45" s="14"/>
      <c r="FA45" s="14"/>
      <c r="FB45" s="14"/>
      <c r="FC45" s="14"/>
      <c r="FD45" s="14"/>
      <c r="FE45" s="14"/>
      <c r="FF45" s="14"/>
      <c r="FG45" s="14"/>
      <c r="FH45" s="14"/>
      <c r="FI45" s="14"/>
      <c r="FJ45" s="14"/>
      <c r="FK45" s="14"/>
      <c r="FL45" s="14"/>
      <c r="FM45" s="14"/>
      <c r="FN45" s="14"/>
      <c r="FO45" s="14"/>
      <c r="FP45" s="14"/>
      <c r="FQ45" s="14"/>
      <c r="FR45" s="14"/>
      <c r="FS45" s="14"/>
      <c r="FT45" s="14"/>
      <c r="FU45" s="144"/>
      <c r="FV45" s="144"/>
      <c r="FW45" s="144"/>
      <c r="FX45" s="144"/>
      <c r="FY45" s="144"/>
      <c r="FZ45" s="144"/>
      <c r="GA45" s="144"/>
      <c r="GB45" s="144"/>
      <c r="GC45" s="144"/>
      <c r="GD45" s="144"/>
      <c r="GE45" s="144"/>
      <c r="GF45" s="154"/>
    </row>
    <row r="46" spans="1:190" ht="9" customHeight="1" x14ac:dyDescent="0.15">
      <c r="C46" s="1765"/>
      <c r="D46" s="1767"/>
      <c r="E46" s="1767"/>
      <c r="F46" s="1767"/>
      <c r="G46" s="1767"/>
      <c r="H46" s="1767"/>
      <c r="I46" s="1767"/>
      <c r="J46" s="1767"/>
      <c r="K46" s="1767"/>
      <c r="L46" s="1767"/>
      <c r="M46" s="1767"/>
      <c r="N46" s="1767"/>
      <c r="O46" s="1767"/>
      <c r="P46" s="1767"/>
      <c r="Q46" s="1767"/>
      <c r="R46" s="1763"/>
      <c r="S46" s="1763"/>
      <c r="T46" s="1763"/>
      <c r="U46" s="1763"/>
      <c r="V46" s="1763"/>
      <c r="W46" s="1763"/>
      <c r="X46" s="198"/>
      <c r="Y46" s="199"/>
      <c r="Z46" s="1776" t="s">
        <v>769</v>
      </c>
      <c r="AA46" s="1777"/>
      <c r="AB46" s="1777"/>
      <c r="AC46" s="1777"/>
      <c r="AD46" s="1777"/>
      <c r="AE46" s="1777"/>
      <c r="AF46" s="1777"/>
      <c r="AG46" s="1777"/>
      <c r="AH46" s="1777"/>
      <c r="AI46" s="1777"/>
      <c r="AJ46" s="1777"/>
      <c r="AK46" s="1777"/>
      <c r="AL46" s="1777"/>
      <c r="AM46" s="1778"/>
      <c r="AN46" s="1788"/>
      <c r="AO46" s="1789"/>
      <c r="AP46" s="1789"/>
      <c r="AQ46" s="1789"/>
      <c r="AR46" s="1789"/>
      <c r="AS46" s="1789"/>
      <c r="AT46" s="1789"/>
      <c r="AU46" s="1789"/>
      <c r="AV46" s="1789"/>
      <c r="AW46" s="1789"/>
      <c r="AX46" s="1789"/>
      <c r="AY46" s="1789"/>
      <c r="AZ46" s="1789"/>
      <c r="BA46" s="1789"/>
      <c r="BB46" s="1789"/>
      <c r="BC46" s="1789"/>
      <c r="BD46" s="1789"/>
      <c r="BE46" s="1789"/>
      <c r="BF46" s="1789"/>
      <c r="BG46" s="1789"/>
      <c r="BH46" s="1789"/>
      <c r="BI46" s="1789"/>
      <c r="BJ46" s="1789"/>
      <c r="BK46" s="1789"/>
      <c r="BL46" s="1790"/>
      <c r="BM46" s="196"/>
      <c r="BN46" s="199"/>
      <c r="BO46" s="1776" t="s">
        <v>769</v>
      </c>
      <c r="BP46" s="1777"/>
      <c r="BQ46" s="1777"/>
      <c r="BR46" s="1777"/>
      <c r="BS46" s="1777"/>
      <c r="BT46" s="1777"/>
      <c r="BU46" s="1777"/>
      <c r="BV46" s="1777"/>
      <c r="BW46" s="1777"/>
      <c r="BX46" s="1777"/>
      <c r="BY46" s="1777"/>
      <c r="BZ46" s="1777"/>
      <c r="CA46" s="1777"/>
      <c r="CB46" s="1778"/>
      <c r="CC46" s="1788"/>
      <c r="CD46" s="1789"/>
      <c r="CE46" s="1789"/>
      <c r="CF46" s="1789"/>
      <c r="CG46" s="1789"/>
      <c r="CH46" s="1789"/>
      <c r="CI46" s="1789"/>
      <c r="CJ46" s="1789"/>
      <c r="CK46" s="1789"/>
      <c r="CL46" s="1789"/>
      <c r="CM46" s="1789"/>
      <c r="CN46" s="1789"/>
      <c r="CO46" s="1789"/>
      <c r="CP46" s="1789"/>
      <c r="CQ46" s="1789"/>
      <c r="CR46" s="1789"/>
      <c r="CS46" s="1789"/>
      <c r="CT46" s="1789"/>
      <c r="CU46" s="1789"/>
      <c r="CV46" s="1789"/>
      <c r="CW46" s="1789"/>
      <c r="CX46" s="1789"/>
      <c r="CY46" s="1789"/>
      <c r="CZ46" s="1789"/>
      <c r="DA46" s="1790"/>
      <c r="DB46" s="144"/>
      <c r="DC46" s="191"/>
      <c r="DD46" s="14"/>
      <c r="DE46" s="14"/>
      <c r="DF46" s="14"/>
      <c r="DG46" s="14"/>
      <c r="DH46" s="14"/>
      <c r="DI46" s="14"/>
      <c r="DJ46" s="14"/>
      <c r="DK46" s="14"/>
      <c r="DL46" s="14"/>
      <c r="DM46" s="14"/>
      <c r="DN46" s="14"/>
      <c r="DO46" s="14"/>
      <c r="DP46" s="14"/>
      <c r="DQ46" s="14"/>
      <c r="DR46" s="14"/>
      <c r="DS46" s="14"/>
      <c r="DT46" s="14"/>
      <c r="DU46" s="14"/>
      <c r="DV46" s="14"/>
      <c r="DW46" s="14"/>
      <c r="DX46" s="14"/>
      <c r="DY46" s="14"/>
      <c r="DZ46" s="14"/>
      <c r="EA46" s="14"/>
      <c r="EB46" s="14"/>
      <c r="EC46" s="14"/>
      <c r="ED46" s="14"/>
      <c r="EE46" s="14"/>
      <c r="EF46" s="14"/>
      <c r="EG46" s="14"/>
      <c r="EH46" s="14"/>
      <c r="EI46" s="14"/>
      <c r="EJ46" s="14"/>
      <c r="EK46" s="14"/>
      <c r="EL46" s="14"/>
      <c r="EM46" s="14"/>
      <c r="EN46" s="14"/>
      <c r="EO46" s="14"/>
      <c r="EP46" s="14"/>
      <c r="EQ46" s="192"/>
      <c r="ER46" s="193"/>
      <c r="ES46" s="14"/>
      <c r="ET46" s="14"/>
      <c r="EU46" s="14"/>
      <c r="EV46" s="14"/>
      <c r="EW46" s="14"/>
      <c r="EX46" s="14"/>
      <c r="EY46" s="14"/>
      <c r="EZ46" s="14"/>
      <c r="FA46" s="14"/>
      <c r="FB46" s="14"/>
      <c r="FC46" s="14"/>
      <c r="FD46" s="14"/>
      <c r="FE46" s="14"/>
      <c r="FF46" s="14"/>
      <c r="FG46" s="14"/>
      <c r="FH46" s="14"/>
      <c r="FI46" s="14"/>
      <c r="FJ46" s="14"/>
      <c r="FK46" s="14"/>
      <c r="FL46" s="14"/>
      <c r="FM46" s="14"/>
      <c r="FN46" s="14"/>
      <c r="FO46" s="14"/>
      <c r="FP46" s="14"/>
      <c r="FQ46" s="14"/>
      <c r="FR46" s="14"/>
      <c r="FS46" s="14"/>
      <c r="FT46" s="14"/>
      <c r="FU46" s="144"/>
      <c r="FV46" s="144"/>
      <c r="FW46" s="144"/>
      <c r="FX46" s="144"/>
      <c r="FY46" s="144"/>
      <c r="FZ46" s="144"/>
      <c r="GA46" s="144"/>
      <c r="GB46" s="144"/>
      <c r="GC46" s="144"/>
      <c r="GD46" s="144"/>
      <c r="GE46" s="144"/>
      <c r="GF46" s="154"/>
    </row>
    <row r="47" spans="1:190" ht="9" customHeight="1" x14ac:dyDescent="0.15">
      <c r="C47" s="1765"/>
      <c r="D47" s="1767"/>
      <c r="E47" s="1767"/>
      <c r="F47" s="1767"/>
      <c r="G47" s="1767"/>
      <c r="H47" s="1767"/>
      <c r="I47" s="1767"/>
      <c r="J47" s="1767"/>
      <c r="K47" s="1767"/>
      <c r="L47" s="1767"/>
      <c r="M47" s="1767"/>
      <c r="N47" s="1767"/>
      <c r="O47" s="1767"/>
      <c r="P47" s="1767"/>
      <c r="Q47" s="1767"/>
      <c r="R47" s="1763"/>
      <c r="S47" s="1763"/>
      <c r="T47" s="1763"/>
      <c r="U47" s="1763"/>
      <c r="V47" s="1763"/>
      <c r="W47" s="1763"/>
      <c r="X47" s="57"/>
      <c r="Y47" s="195"/>
      <c r="Z47" s="1779" t="s">
        <v>767</v>
      </c>
      <c r="AA47" s="1780"/>
      <c r="AB47" s="1780"/>
      <c r="AC47" s="1780"/>
      <c r="AD47" s="1780"/>
      <c r="AE47" s="1780"/>
      <c r="AF47" s="1780"/>
      <c r="AG47" s="1780"/>
      <c r="AH47" s="1780"/>
      <c r="AI47" s="1780"/>
      <c r="AJ47" s="1780"/>
      <c r="AK47" s="1780"/>
      <c r="AL47" s="1780"/>
      <c r="AM47" s="1781"/>
      <c r="AN47" s="1782"/>
      <c r="AO47" s="1783"/>
      <c r="AP47" s="1783"/>
      <c r="AQ47" s="1783"/>
      <c r="AR47" s="1783"/>
      <c r="AS47" s="1783"/>
      <c r="AT47" s="1783"/>
      <c r="AU47" s="1783"/>
      <c r="AV47" s="1783"/>
      <c r="AW47" s="1783"/>
      <c r="AX47" s="1783"/>
      <c r="AY47" s="1783"/>
      <c r="AZ47" s="1783"/>
      <c r="BA47" s="1783"/>
      <c r="BB47" s="1783"/>
      <c r="BC47" s="1783"/>
      <c r="BD47" s="1783"/>
      <c r="BE47" s="1783"/>
      <c r="BF47" s="1783"/>
      <c r="BG47" s="1783"/>
      <c r="BH47" s="1783"/>
      <c r="BI47" s="1783"/>
      <c r="BJ47" s="1783"/>
      <c r="BK47" s="1783"/>
      <c r="BL47" s="1784"/>
      <c r="BM47" s="196"/>
      <c r="BN47" s="193"/>
      <c r="BO47" s="1779" t="s">
        <v>767</v>
      </c>
      <c r="BP47" s="1780"/>
      <c r="BQ47" s="1780"/>
      <c r="BR47" s="1780"/>
      <c r="BS47" s="1780"/>
      <c r="BT47" s="1780"/>
      <c r="BU47" s="1780"/>
      <c r="BV47" s="1780"/>
      <c r="BW47" s="1780"/>
      <c r="BX47" s="1780"/>
      <c r="BY47" s="1780"/>
      <c r="BZ47" s="1780"/>
      <c r="CA47" s="1780"/>
      <c r="CB47" s="1781"/>
      <c r="CC47" s="1782"/>
      <c r="CD47" s="1783"/>
      <c r="CE47" s="1783"/>
      <c r="CF47" s="1783"/>
      <c r="CG47" s="1783"/>
      <c r="CH47" s="1783"/>
      <c r="CI47" s="1783"/>
      <c r="CJ47" s="1783"/>
      <c r="CK47" s="1783"/>
      <c r="CL47" s="1783"/>
      <c r="CM47" s="1783"/>
      <c r="CN47" s="1783"/>
      <c r="CO47" s="1783"/>
      <c r="CP47" s="1783"/>
      <c r="CQ47" s="1783"/>
      <c r="CR47" s="1783"/>
      <c r="CS47" s="1783"/>
      <c r="CT47" s="1783"/>
      <c r="CU47" s="1783"/>
      <c r="CV47" s="1783"/>
      <c r="CW47" s="1783"/>
      <c r="CX47" s="1783"/>
      <c r="CY47" s="1783"/>
      <c r="CZ47" s="1783"/>
      <c r="DA47" s="1784"/>
      <c r="DB47" s="144"/>
      <c r="DC47" s="191"/>
      <c r="DD47" s="14"/>
      <c r="DE47" s="14"/>
      <c r="DF47" s="14"/>
      <c r="DG47" s="14"/>
      <c r="DH47" s="14"/>
      <c r="DI47" s="14"/>
      <c r="DJ47" s="14"/>
      <c r="DK47" s="14"/>
      <c r="DL47" s="14"/>
      <c r="DM47" s="14"/>
      <c r="DN47" s="14"/>
      <c r="DO47" s="14"/>
      <c r="DP47" s="14"/>
      <c r="DQ47" s="14"/>
      <c r="DR47" s="14"/>
      <c r="DS47" s="14"/>
      <c r="DT47" s="14"/>
      <c r="DU47" s="14"/>
      <c r="DV47" s="14"/>
      <c r="DW47" s="14"/>
      <c r="DX47" s="14"/>
      <c r="DY47" s="14"/>
      <c r="DZ47" s="14"/>
      <c r="EA47" s="14"/>
      <c r="EB47" s="14"/>
      <c r="EC47" s="14"/>
      <c r="ED47" s="14"/>
      <c r="EE47" s="14"/>
      <c r="EF47" s="14"/>
      <c r="EG47" s="14"/>
      <c r="EH47" s="14"/>
      <c r="EI47" s="14"/>
      <c r="EJ47" s="14"/>
      <c r="EK47" s="14"/>
      <c r="EL47" s="14"/>
      <c r="EM47" s="14"/>
      <c r="EN47" s="14"/>
      <c r="EO47" s="14"/>
      <c r="EP47" s="14"/>
      <c r="EQ47" s="192"/>
      <c r="ER47" s="193"/>
      <c r="ES47" s="14"/>
      <c r="ET47" s="14"/>
      <c r="EU47" s="14"/>
      <c r="EV47" s="14"/>
      <c r="EW47" s="14"/>
      <c r="EX47" s="14"/>
      <c r="EY47" s="14"/>
      <c r="EZ47" s="14"/>
      <c r="FA47" s="14"/>
      <c r="FB47" s="14"/>
      <c r="FC47" s="14"/>
      <c r="FD47" s="14"/>
      <c r="FE47" s="14"/>
      <c r="FF47" s="14"/>
      <c r="FG47" s="14"/>
      <c r="FH47" s="14"/>
      <c r="FI47" s="14"/>
      <c r="FJ47" s="14"/>
      <c r="FK47" s="14"/>
      <c r="FL47" s="14"/>
      <c r="FM47" s="14"/>
      <c r="FN47" s="14"/>
      <c r="FO47" s="14"/>
      <c r="FP47" s="14"/>
      <c r="FQ47" s="14"/>
      <c r="FR47" s="14"/>
      <c r="FS47" s="14"/>
      <c r="FT47" s="14"/>
      <c r="FU47" s="144"/>
      <c r="FV47" s="144"/>
      <c r="FW47" s="144"/>
      <c r="FX47" s="144"/>
      <c r="FY47" s="144"/>
      <c r="FZ47" s="144"/>
      <c r="GA47" s="144"/>
      <c r="GB47" s="144"/>
      <c r="GC47" s="144"/>
      <c r="GD47" s="144"/>
      <c r="GE47" s="144"/>
      <c r="GF47" s="154"/>
    </row>
    <row r="48" spans="1:190" ht="9" customHeight="1" x14ac:dyDescent="0.15">
      <c r="C48" s="1765"/>
      <c r="D48" s="1767"/>
      <c r="E48" s="1767"/>
      <c r="F48" s="1767"/>
      <c r="G48" s="1767"/>
      <c r="H48" s="1767"/>
      <c r="I48" s="1767"/>
      <c r="J48" s="1767"/>
      <c r="K48" s="1767"/>
      <c r="L48" s="1767"/>
      <c r="M48" s="1767"/>
      <c r="N48" s="1767"/>
      <c r="O48" s="1767"/>
      <c r="P48" s="1767"/>
      <c r="Q48" s="1767"/>
      <c r="R48" s="1763"/>
      <c r="S48" s="1763"/>
      <c r="T48" s="1763"/>
      <c r="U48" s="1763"/>
      <c r="V48" s="1763"/>
      <c r="W48" s="1763"/>
      <c r="X48" s="198"/>
      <c r="Y48" s="199"/>
      <c r="Z48" s="1773" t="s">
        <v>770</v>
      </c>
      <c r="AA48" s="1774"/>
      <c r="AB48" s="1774"/>
      <c r="AC48" s="1774"/>
      <c r="AD48" s="1774"/>
      <c r="AE48" s="1774"/>
      <c r="AF48" s="1774"/>
      <c r="AG48" s="1774"/>
      <c r="AH48" s="1774"/>
      <c r="AI48" s="1774"/>
      <c r="AJ48" s="1774"/>
      <c r="AK48" s="1774"/>
      <c r="AL48" s="1774"/>
      <c r="AM48" s="1775"/>
      <c r="AN48" s="1785"/>
      <c r="AO48" s="1786"/>
      <c r="AP48" s="1786"/>
      <c r="AQ48" s="1786"/>
      <c r="AR48" s="1786"/>
      <c r="AS48" s="1786"/>
      <c r="AT48" s="1786"/>
      <c r="AU48" s="1786"/>
      <c r="AV48" s="1786"/>
      <c r="AW48" s="1786"/>
      <c r="AX48" s="1786"/>
      <c r="AY48" s="1786"/>
      <c r="AZ48" s="1786"/>
      <c r="BA48" s="1786"/>
      <c r="BB48" s="1786"/>
      <c r="BC48" s="1786"/>
      <c r="BD48" s="1786"/>
      <c r="BE48" s="1786"/>
      <c r="BF48" s="1786"/>
      <c r="BG48" s="1786"/>
      <c r="BH48" s="1786"/>
      <c r="BI48" s="1786"/>
      <c r="BJ48" s="1786"/>
      <c r="BK48" s="1786"/>
      <c r="BL48" s="1787"/>
      <c r="BM48" s="196"/>
      <c r="BN48" s="199"/>
      <c r="BO48" s="1773" t="s">
        <v>770</v>
      </c>
      <c r="BP48" s="1774"/>
      <c r="BQ48" s="1774"/>
      <c r="BR48" s="1774"/>
      <c r="BS48" s="1774"/>
      <c r="BT48" s="1774"/>
      <c r="BU48" s="1774"/>
      <c r="BV48" s="1774"/>
      <c r="BW48" s="1774"/>
      <c r="BX48" s="1774"/>
      <c r="BY48" s="1774"/>
      <c r="BZ48" s="1774"/>
      <c r="CA48" s="1774"/>
      <c r="CB48" s="1775"/>
      <c r="CC48" s="1785"/>
      <c r="CD48" s="1786"/>
      <c r="CE48" s="1786"/>
      <c r="CF48" s="1786"/>
      <c r="CG48" s="1786"/>
      <c r="CH48" s="1786"/>
      <c r="CI48" s="1786"/>
      <c r="CJ48" s="1786"/>
      <c r="CK48" s="1786"/>
      <c r="CL48" s="1786"/>
      <c r="CM48" s="1786"/>
      <c r="CN48" s="1786"/>
      <c r="CO48" s="1786"/>
      <c r="CP48" s="1786"/>
      <c r="CQ48" s="1786"/>
      <c r="CR48" s="1786"/>
      <c r="CS48" s="1786"/>
      <c r="CT48" s="1786"/>
      <c r="CU48" s="1786"/>
      <c r="CV48" s="1786"/>
      <c r="CW48" s="1786"/>
      <c r="CX48" s="1786"/>
      <c r="CY48" s="1786"/>
      <c r="CZ48" s="1786"/>
      <c r="DA48" s="1787"/>
      <c r="DB48" s="144"/>
      <c r="DC48" s="191"/>
      <c r="DD48" s="14"/>
      <c r="DE48" s="14"/>
      <c r="DF48" s="14"/>
      <c r="DG48" s="14"/>
      <c r="DH48" s="14"/>
      <c r="DI48" s="14"/>
      <c r="DJ48" s="14"/>
      <c r="DK48" s="14"/>
      <c r="DL48" s="14"/>
      <c r="DM48" s="14"/>
      <c r="DN48" s="14"/>
      <c r="DO48" s="14"/>
      <c r="DP48" s="14"/>
      <c r="DQ48" s="14"/>
      <c r="DR48" s="14"/>
      <c r="DS48" s="14"/>
      <c r="DT48" s="14"/>
      <c r="DU48" s="14"/>
      <c r="DV48" s="14"/>
      <c r="DW48" s="14"/>
      <c r="DX48" s="14"/>
      <c r="DY48" s="14"/>
      <c r="DZ48" s="14"/>
      <c r="EA48" s="14"/>
      <c r="EB48" s="14"/>
      <c r="EC48" s="14"/>
      <c r="ED48" s="14"/>
      <c r="EE48" s="14"/>
      <c r="EF48" s="14"/>
      <c r="EG48" s="14"/>
      <c r="EH48" s="14"/>
      <c r="EI48" s="14"/>
      <c r="EJ48" s="14"/>
      <c r="EK48" s="14"/>
      <c r="EL48" s="14"/>
      <c r="EM48" s="14"/>
      <c r="EN48" s="14"/>
      <c r="EO48" s="14"/>
      <c r="EP48" s="14"/>
      <c r="EQ48" s="192"/>
      <c r="ER48" s="193"/>
      <c r="ES48" s="14"/>
      <c r="ET48" s="14"/>
      <c r="EU48" s="14"/>
      <c r="EV48" s="14"/>
      <c r="EW48" s="14"/>
      <c r="EX48" s="14"/>
      <c r="EY48" s="14"/>
      <c r="EZ48" s="14"/>
      <c r="FA48" s="14"/>
      <c r="FB48" s="14"/>
      <c r="FC48" s="14"/>
      <c r="FD48" s="14"/>
      <c r="FE48" s="14"/>
      <c r="FF48" s="14"/>
      <c r="FG48" s="14"/>
      <c r="FH48" s="14"/>
      <c r="FI48" s="14"/>
      <c r="FJ48" s="14"/>
      <c r="FK48" s="14"/>
      <c r="FL48" s="14"/>
      <c r="FM48" s="14"/>
      <c r="FN48" s="14"/>
      <c r="FO48" s="14"/>
      <c r="FP48" s="14"/>
      <c r="FQ48" s="14"/>
      <c r="FR48" s="14"/>
      <c r="FS48" s="14"/>
      <c r="FT48" s="14"/>
      <c r="FU48" s="144"/>
      <c r="FV48" s="144"/>
      <c r="FW48" s="144"/>
      <c r="FX48" s="144"/>
      <c r="FY48" s="144"/>
      <c r="FZ48" s="144"/>
      <c r="GA48" s="144"/>
      <c r="GB48" s="144"/>
      <c r="GC48" s="144"/>
      <c r="GD48" s="144"/>
      <c r="GE48" s="144"/>
      <c r="GF48" s="154"/>
    </row>
    <row r="49" spans="1:190" ht="9" customHeight="1" x14ac:dyDescent="0.15">
      <c r="C49" s="1765"/>
      <c r="D49" s="1768"/>
      <c r="E49" s="1768"/>
      <c r="F49" s="1768"/>
      <c r="G49" s="1768"/>
      <c r="H49" s="1768"/>
      <c r="I49" s="1768"/>
      <c r="J49" s="1768"/>
      <c r="K49" s="1768"/>
      <c r="L49" s="1768"/>
      <c r="M49" s="1768"/>
      <c r="N49" s="1768"/>
      <c r="O49" s="1768"/>
      <c r="P49" s="1768"/>
      <c r="Q49" s="1768"/>
      <c r="R49" s="1764"/>
      <c r="S49" s="1764"/>
      <c r="T49" s="1764"/>
      <c r="U49" s="1764"/>
      <c r="V49" s="1764"/>
      <c r="W49" s="1764"/>
      <c r="X49" s="198"/>
      <c r="Y49" s="199"/>
      <c r="Z49" s="1776" t="s">
        <v>769</v>
      </c>
      <c r="AA49" s="1777"/>
      <c r="AB49" s="1777"/>
      <c r="AC49" s="1777"/>
      <c r="AD49" s="1777"/>
      <c r="AE49" s="1777"/>
      <c r="AF49" s="1777"/>
      <c r="AG49" s="1777"/>
      <c r="AH49" s="1777"/>
      <c r="AI49" s="1777"/>
      <c r="AJ49" s="1777"/>
      <c r="AK49" s="1777"/>
      <c r="AL49" s="1777"/>
      <c r="AM49" s="1778"/>
      <c r="AN49" s="1788"/>
      <c r="AO49" s="1789"/>
      <c r="AP49" s="1789"/>
      <c r="AQ49" s="1789"/>
      <c r="AR49" s="1789"/>
      <c r="AS49" s="1789"/>
      <c r="AT49" s="1789"/>
      <c r="AU49" s="1789"/>
      <c r="AV49" s="1789"/>
      <c r="AW49" s="1789"/>
      <c r="AX49" s="1789"/>
      <c r="AY49" s="1789"/>
      <c r="AZ49" s="1789"/>
      <c r="BA49" s="1789"/>
      <c r="BB49" s="1789"/>
      <c r="BC49" s="1789"/>
      <c r="BD49" s="1789"/>
      <c r="BE49" s="1789"/>
      <c r="BF49" s="1789"/>
      <c r="BG49" s="1789"/>
      <c r="BH49" s="1789"/>
      <c r="BI49" s="1789"/>
      <c r="BJ49" s="1789"/>
      <c r="BK49" s="1789"/>
      <c r="BL49" s="1790"/>
      <c r="BM49" s="196"/>
      <c r="BN49" s="199"/>
      <c r="BO49" s="1776" t="s">
        <v>769</v>
      </c>
      <c r="BP49" s="1777"/>
      <c r="BQ49" s="1777"/>
      <c r="BR49" s="1777"/>
      <c r="BS49" s="1777"/>
      <c r="BT49" s="1777"/>
      <c r="BU49" s="1777"/>
      <c r="BV49" s="1777"/>
      <c r="BW49" s="1777"/>
      <c r="BX49" s="1777"/>
      <c r="BY49" s="1777"/>
      <c r="BZ49" s="1777"/>
      <c r="CA49" s="1777"/>
      <c r="CB49" s="1778"/>
      <c r="CC49" s="1788"/>
      <c r="CD49" s="1789"/>
      <c r="CE49" s="1789"/>
      <c r="CF49" s="1789"/>
      <c r="CG49" s="1789"/>
      <c r="CH49" s="1789"/>
      <c r="CI49" s="1789"/>
      <c r="CJ49" s="1789"/>
      <c r="CK49" s="1789"/>
      <c r="CL49" s="1789"/>
      <c r="CM49" s="1789"/>
      <c r="CN49" s="1789"/>
      <c r="CO49" s="1789"/>
      <c r="CP49" s="1789"/>
      <c r="CQ49" s="1789"/>
      <c r="CR49" s="1789"/>
      <c r="CS49" s="1789"/>
      <c r="CT49" s="1789"/>
      <c r="CU49" s="1789"/>
      <c r="CV49" s="1789"/>
      <c r="CW49" s="1789"/>
      <c r="CX49" s="1789"/>
      <c r="CY49" s="1789"/>
      <c r="CZ49" s="1789"/>
      <c r="DA49" s="1790"/>
      <c r="DB49" s="144"/>
      <c r="DC49" s="191"/>
      <c r="DD49" s="14"/>
      <c r="DE49" s="14"/>
      <c r="DF49" s="14"/>
      <c r="DG49" s="14"/>
      <c r="DH49" s="14"/>
      <c r="DI49" s="14"/>
      <c r="DJ49" s="14"/>
      <c r="DK49" s="14"/>
      <c r="DL49" s="14"/>
      <c r="DM49" s="14"/>
      <c r="DN49" s="14"/>
      <c r="DO49" s="14"/>
      <c r="DP49" s="14"/>
      <c r="DQ49" s="14"/>
      <c r="DR49" s="14"/>
      <c r="DS49" s="14"/>
      <c r="DT49" s="14"/>
      <c r="DU49" s="14"/>
      <c r="DV49" s="14"/>
      <c r="DW49" s="14"/>
      <c r="DX49" s="14"/>
      <c r="DY49" s="14"/>
      <c r="DZ49" s="14"/>
      <c r="EA49" s="14"/>
      <c r="EB49" s="14"/>
      <c r="EC49" s="14"/>
      <c r="ED49" s="14"/>
      <c r="EE49" s="14"/>
      <c r="EF49" s="14"/>
      <c r="EG49" s="14"/>
      <c r="EH49" s="14"/>
      <c r="EI49" s="14"/>
      <c r="EJ49" s="14"/>
      <c r="EK49" s="14"/>
      <c r="EL49" s="14"/>
      <c r="EM49" s="14"/>
      <c r="EN49" s="14"/>
      <c r="EO49" s="14"/>
      <c r="EP49" s="14"/>
      <c r="EQ49" s="192"/>
      <c r="ER49" s="193"/>
      <c r="ES49" s="14"/>
      <c r="ET49" s="14"/>
      <c r="EU49" s="14"/>
      <c r="EV49" s="14"/>
      <c r="EW49" s="14"/>
      <c r="EX49" s="14"/>
      <c r="EY49" s="14"/>
      <c r="EZ49" s="14"/>
      <c r="FA49" s="14"/>
      <c r="FB49" s="14"/>
      <c r="FC49" s="14"/>
      <c r="FD49" s="14"/>
      <c r="FE49" s="14"/>
      <c r="FF49" s="14"/>
      <c r="FG49" s="14"/>
      <c r="FH49" s="14"/>
      <c r="FI49" s="14"/>
      <c r="FJ49" s="14"/>
      <c r="FK49" s="14"/>
      <c r="FL49" s="14"/>
      <c r="FM49" s="14"/>
      <c r="FN49" s="14"/>
      <c r="FO49" s="14"/>
      <c r="FP49" s="14"/>
      <c r="FQ49" s="14"/>
      <c r="FR49" s="14"/>
      <c r="FS49" s="14"/>
      <c r="FT49" s="14"/>
      <c r="FU49" s="144"/>
      <c r="FV49" s="144"/>
      <c r="FW49" s="144"/>
      <c r="FX49" s="144"/>
      <c r="FY49" s="144"/>
      <c r="FZ49" s="144"/>
      <c r="GA49" s="144"/>
      <c r="GB49" s="144"/>
      <c r="GC49" s="144"/>
      <c r="GD49" s="144"/>
      <c r="GE49" s="144"/>
      <c r="GF49" s="154"/>
    </row>
    <row r="50" spans="1:190" ht="12" customHeight="1" x14ac:dyDescent="0.15">
      <c r="C50" s="171"/>
      <c r="D50" s="117"/>
      <c r="E50" s="117"/>
      <c r="F50" s="117"/>
      <c r="G50" s="117"/>
      <c r="H50" s="117"/>
      <c r="I50" s="117"/>
      <c r="J50" s="117"/>
      <c r="K50" s="117"/>
      <c r="L50" s="117"/>
      <c r="M50" s="117"/>
      <c r="N50" s="117"/>
      <c r="O50" s="117"/>
      <c r="P50" s="117"/>
      <c r="Q50" s="117"/>
      <c r="R50" s="117"/>
      <c r="S50" s="117"/>
      <c r="T50" s="117"/>
      <c r="U50" s="117"/>
      <c r="V50" s="117"/>
      <c r="W50" s="117"/>
      <c r="X50" s="117"/>
      <c r="Y50" s="177"/>
      <c r="Z50" s="144"/>
      <c r="AA50" s="144"/>
      <c r="AB50" s="144"/>
      <c r="AC50" s="144"/>
      <c r="AD50" s="144"/>
      <c r="AE50" s="144"/>
      <c r="AF50" s="144"/>
      <c r="AG50" s="144"/>
      <c r="AH50" s="144"/>
      <c r="AI50" s="144"/>
      <c r="AJ50" s="144"/>
      <c r="AK50" s="144"/>
      <c r="AL50" s="144"/>
      <c r="AM50" s="144"/>
      <c r="AN50" s="144"/>
      <c r="AO50" s="144"/>
      <c r="AP50" s="144"/>
      <c r="AQ50" s="144"/>
      <c r="AR50" s="144"/>
      <c r="AS50" s="144"/>
      <c r="AT50" s="144"/>
      <c r="AU50" s="144"/>
      <c r="AV50" s="144"/>
      <c r="AW50" s="144"/>
      <c r="AX50" s="144"/>
      <c r="AY50" s="144"/>
      <c r="AZ50" s="144"/>
      <c r="BA50" s="144"/>
      <c r="BB50" s="144"/>
      <c r="BC50" s="144"/>
      <c r="BD50" s="144"/>
      <c r="BE50" s="144"/>
      <c r="BF50" s="144"/>
      <c r="BG50" s="144"/>
      <c r="BH50" s="144"/>
      <c r="BI50" s="144"/>
      <c r="BJ50" s="144"/>
      <c r="BK50" s="144"/>
      <c r="BL50" s="144"/>
      <c r="BM50" s="196"/>
      <c r="BN50" s="177"/>
      <c r="BO50" s="144"/>
      <c r="BP50" s="144"/>
      <c r="BQ50" s="144"/>
      <c r="BR50" s="144"/>
      <c r="BS50" s="144"/>
      <c r="BT50" s="144"/>
      <c r="BU50" s="144"/>
      <c r="BV50" s="144"/>
      <c r="BW50" s="144"/>
      <c r="BX50" s="144"/>
      <c r="BY50" s="144"/>
      <c r="BZ50" s="144"/>
      <c r="CA50" s="144"/>
      <c r="CB50" s="144"/>
      <c r="CC50" s="144"/>
      <c r="CD50" s="144"/>
      <c r="CE50" s="144"/>
      <c r="CF50" s="144"/>
      <c r="CG50" s="144"/>
      <c r="CH50" s="144"/>
      <c r="CI50" s="144"/>
      <c r="CJ50" s="144"/>
      <c r="CK50" s="144"/>
      <c r="CL50" s="144"/>
      <c r="CM50" s="144"/>
      <c r="CN50" s="144"/>
      <c r="CO50" s="144"/>
      <c r="CP50" s="144"/>
      <c r="CQ50" s="144"/>
      <c r="CR50" s="144"/>
      <c r="CS50" s="144"/>
      <c r="CT50" s="144"/>
      <c r="CU50" s="144"/>
      <c r="CV50" s="144"/>
      <c r="CW50" s="144"/>
      <c r="CX50" s="144"/>
      <c r="CY50" s="144"/>
      <c r="CZ50" s="144"/>
      <c r="DA50" s="144"/>
      <c r="DB50" s="144"/>
      <c r="DC50" s="191"/>
      <c r="DD50" s="14"/>
      <c r="DE50" s="14"/>
      <c r="DF50" s="14"/>
      <c r="DG50" s="14"/>
      <c r="DH50" s="14"/>
      <c r="DI50" s="14"/>
      <c r="DJ50" s="14"/>
      <c r="DK50" s="14"/>
      <c r="DL50" s="14"/>
      <c r="DM50" s="14"/>
      <c r="DN50" s="14"/>
      <c r="DO50" s="14"/>
      <c r="DP50" s="14"/>
      <c r="DQ50" s="14"/>
      <c r="DR50" s="14"/>
      <c r="DS50" s="14"/>
      <c r="DT50" s="14"/>
      <c r="DU50" s="14"/>
      <c r="DV50" s="14"/>
      <c r="DW50" s="14"/>
      <c r="DX50" s="14"/>
      <c r="DY50" s="14"/>
      <c r="DZ50" s="14"/>
      <c r="EA50" s="14"/>
      <c r="EB50" s="14"/>
      <c r="EC50" s="14"/>
      <c r="ED50" s="14"/>
      <c r="EE50" s="14"/>
      <c r="EF50" s="14"/>
      <c r="EG50" s="14"/>
      <c r="EH50" s="14"/>
      <c r="EI50" s="14"/>
      <c r="EJ50" s="14"/>
      <c r="EK50" s="14"/>
      <c r="EL50" s="14"/>
      <c r="EM50" s="14"/>
      <c r="EN50" s="14"/>
      <c r="EO50" s="14"/>
      <c r="EP50" s="14"/>
      <c r="EQ50" s="192"/>
      <c r="ER50" s="193"/>
      <c r="ES50" s="14"/>
      <c r="ET50" s="14"/>
      <c r="EU50" s="14"/>
      <c r="EV50" s="14"/>
      <c r="EW50" s="14"/>
      <c r="EX50" s="14"/>
      <c r="EY50" s="14"/>
      <c r="EZ50" s="14"/>
      <c r="FA50" s="14"/>
      <c r="FB50" s="14"/>
      <c r="FC50" s="14"/>
      <c r="FD50" s="14"/>
      <c r="FE50" s="14"/>
      <c r="FF50" s="14"/>
      <c r="FG50" s="14"/>
      <c r="FH50" s="14"/>
      <c r="FI50" s="14"/>
      <c r="FJ50" s="14"/>
      <c r="FK50" s="14"/>
      <c r="FL50" s="14"/>
      <c r="FM50" s="14"/>
      <c r="FN50" s="14"/>
      <c r="FO50" s="14"/>
      <c r="FP50" s="14"/>
      <c r="FQ50" s="14"/>
      <c r="FR50" s="14"/>
      <c r="FS50" s="14"/>
      <c r="FT50" s="148"/>
      <c r="FU50" s="144"/>
      <c r="FV50" s="144"/>
      <c r="FW50" s="144"/>
      <c r="FX50" s="144"/>
      <c r="FY50" s="144"/>
      <c r="FZ50" s="144"/>
      <c r="GA50" s="144"/>
      <c r="GB50" s="144"/>
      <c r="GC50" s="144"/>
      <c r="GD50" s="144"/>
      <c r="GE50" s="144"/>
      <c r="GF50" s="154"/>
    </row>
    <row r="51" spans="1:190" ht="10.5" customHeight="1" x14ac:dyDescent="0.15">
      <c r="B51" s="221"/>
      <c r="C51" s="173"/>
      <c r="D51" s="52"/>
      <c r="E51" s="52"/>
      <c r="F51" s="52"/>
      <c r="G51" s="52"/>
      <c r="H51" s="52"/>
      <c r="I51" s="52"/>
      <c r="J51" s="52"/>
      <c r="K51" s="59"/>
      <c r="L51" s="59"/>
      <c r="M51" s="1771">
        <v>3</v>
      </c>
      <c r="N51" s="1771"/>
      <c r="O51" s="1771"/>
      <c r="P51" s="59"/>
      <c r="Q51" s="59"/>
      <c r="R51" s="59"/>
      <c r="S51" s="59"/>
      <c r="T51" s="59"/>
      <c r="U51" s="1771">
        <v>5</v>
      </c>
      <c r="V51" s="1771"/>
      <c r="W51" s="1771"/>
      <c r="X51" s="59"/>
      <c r="Y51" s="174"/>
      <c r="Z51" s="1795">
        <v>6</v>
      </c>
      <c r="AA51" s="1795"/>
      <c r="AB51" s="1795"/>
      <c r="AC51" s="59"/>
      <c r="AD51" s="59"/>
      <c r="AE51" s="59"/>
      <c r="AF51" s="59"/>
      <c r="AG51" s="59"/>
      <c r="AH51" s="59"/>
      <c r="AI51" s="59"/>
      <c r="AJ51" s="59"/>
      <c r="AK51" s="59"/>
      <c r="AL51" s="59"/>
      <c r="AM51" s="59"/>
      <c r="AN51" s="59"/>
      <c r="AO51" s="59"/>
      <c r="AP51" s="1795">
        <v>10</v>
      </c>
      <c r="AQ51" s="1795"/>
      <c r="AR51" s="1795"/>
      <c r="AS51" s="59"/>
      <c r="AT51" s="59"/>
      <c r="AU51" s="59"/>
      <c r="AV51" s="59"/>
      <c r="AW51" s="59"/>
      <c r="AX51" s="59"/>
      <c r="AY51" s="59"/>
      <c r="AZ51" s="59"/>
      <c r="BA51" s="59"/>
      <c r="BB51" s="59"/>
      <c r="BC51" s="59"/>
      <c r="BD51" s="59"/>
      <c r="BE51" s="59"/>
      <c r="BF51" s="59"/>
      <c r="BG51" s="59"/>
      <c r="BH51" s="59"/>
      <c r="BI51" s="59"/>
      <c r="BJ51" s="1795">
        <v>15</v>
      </c>
      <c r="BK51" s="1795"/>
      <c r="BL51" s="1795"/>
      <c r="BM51" s="175"/>
      <c r="BN51" s="174"/>
      <c r="BO51" s="1795">
        <v>16</v>
      </c>
      <c r="BP51" s="1795"/>
      <c r="BQ51" s="1795"/>
      <c r="BR51" s="59"/>
      <c r="BS51" s="59"/>
      <c r="BT51" s="59"/>
      <c r="BU51" s="59"/>
      <c r="BV51" s="59"/>
      <c r="BW51" s="59"/>
      <c r="BX51" s="59"/>
      <c r="BY51" s="59"/>
      <c r="BZ51" s="59"/>
      <c r="CA51" s="59"/>
      <c r="CB51" s="59"/>
      <c r="CC51" s="59"/>
      <c r="CD51" s="59"/>
      <c r="CE51" s="1795">
        <v>20</v>
      </c>
      <c r="CF51" s="1795"/>
      <c r="CG51" s="1795"/>
      <c r="CH51" s="59"/>
      <c r="CI51" s="59"/>
      <c r="CJ51" s="59"/>
      <c r="CK51" s="59"/>
      <c r="CL51" s="59"/>
      <c r="CM51" s="59"/>
      <c r="CN51" s="59"/>
      <c r="CO51" s="59"/>
      <c r="CP51" s="59"/>
      <c r="CQ51" s="59"/>
      <c r="CR51" s="59"/>
      <c r="CS51" s="59"/>
      <c r="CT51" s="59"/>
      <c r="CU51" s="59"/>
      <c r="CV51" s="59"/>
      <c r="CW51" s="59"/>
      <c r="CX51" s="59"/>
      <c r="CY51" s="1795">
        <v>25</v>
      </c>
      <c r="CZ51" s="1795"/>
      <c r="DA51" s="1795"/>
      <c r="DB51" s="59"/>
      <c r="DC51" s="173"/>
      <c r="DD51" s="1795">
        <v>26</v>
      </c>
      <c r="DE51" s="1795"/>
      <c r="DF51" s="1795"/>
      <c r="DG51" s="59"/>
      <c r="DH51" s="59"/>
      <c r="DI51" s="59"/>
      <c r="DJ51" s="59"/>
      <c r="DK51" s="59"/>
      <c r="DL51" s="59"/>
      <c r="DM51" s="59"/>
      <c r="DN51" s="59"/>
      <c r="DO51" s="59"/>
      <c r="DP51" s="59"/>
      <c r="DQ51" s="59"/>
      <c r="DR51" s="59"/>
      <c r="DS51" s="59"/>
      <c r="DT51" s="1795">
        <v>30</v>
      </c>
      <c r="DU51" s="1795"/>
      <c r="DV51" s="1795"/>
      <c r="DW51" s="59"/>
      <c r="DX51" s="59"/>
      <c r="DY51" s="59"/>
      <c r="DZ51" s="59"/>
      <c r="EA51" s="59"/>
      <c r="EB51" s="59"/>
      <c r="EC51" s="59"/>
      <c r="ED51" s="59"/>
      <c r="EE51" s="59"/>
      <c r="EF51" s="59"/>
      <c r="EG51" s="59"/>
      <c r="EH51" s="59"/>
      <c r="EI51" s="59"/>
      <c r="EJ51" s="59"/>
      <c r="EK51" s="59"/>
      <c r="EL51" s="59"/>
      <c r="EM51" s="59"/>
      <c r="EN51" s="1795">
        <v>35</v>
      </c>
      <c r="EO51" s="1795"/>
      <c r="EP51" s="1795"/>
      <c r="EQ51" s="175"/>
      <c r="ER51" s="174"/>
      <c r="ES51" s="1795">
        <v>36</v>
      </c>
      <c r="ET51" s="1795"/>
      <c r="EU51" s="1795"/>
      <c r="EV51" s="59"/>
      <c r="EW51" s="59"/>
      <c r="EX51" s="59"/>
      <c r="EY51" s="59"/>
      <c r="EZ51" s="59"/>
      <c r="FA51" s="59"/>
      <c r="FB51" s="59"/>
      <c r="FC51" s="59"/>
      <c r="FD51" s="59"/>
      <c r="FE51" s="59"/>
      <c r="FF51" s="59"/>
      <c r="FG51" s="59"/>
      <c r="FH51" s="59"/>
      <c r="FI51" s="1795">
        <v>40</v>
      </c>
      <c r="FJ51" s="1795"/>
      <c r="FK51" s="1795"/>
      <c r="FL51" s="59"/>
      <c r="FM51" s="59"/>
      <c r="FN51" s="59"/>
      <c r="FO51" s="59"/>
      <c r="FP51" s="59"/>
      <c r="FQ51" s="59"/>
      <c r="FR51" s="59"/>
      <c r="FS51" s="59"/>
      <c r="FT51" s="59"/>
      <c r="FU51" s="59"/>
      <c r="FV51" s="59"/>
      <c r="FW51" s="59"/>
      <c r="FX51" s="59"/>
      <c r="FY51" s="59"/>
      <c r="FZ51" s="59"/>
      <c r="GA51" s="59"/>
      <c r="GB51" s="59"/>
      <c r="GC51" s="1795">
        <v>45</v>
      </c>
      <c r="GD51" s="1795"/>
      <c r="GE51" s="1795"/>
      <c r="GF51" s="156"/>
    </row>
    <row r="52" spans="1:190" ht="22.5" customHeight="1" x14ac:dyDescent="0.15">
      <c r="A52" s="220"/>
      <c r="C52" s="171"/>
      <c r="D52" s="1254">
        <v>3</v>
      </c>
      <c r="E52" s="1255"/>
      <c r="F52" s="1256"/>
      <c r="G52" s="145"/>
      <c r="H52" s="1254">
        <v>2</v>
      </c>
      <c r="I52" s="1255"/>
      <c r="J52" s="1256"/>
      <c r="K52" s="145"/>
      <c r="L52" s="145"/>
      <c r="M52" s="1254" t="str">
        <f>MID($GH52,1,1)</f>
        <v/>
      </c>
      <c r="N52" s="1255"/>
      <c r="O52" s="1256"/>
      <c r="P52" s="145"/>
      <c r="Q52" s="1254" t="str">
        <f>MID($GH52,2,1)</f>
        <v/>
      </c>
      <c r="R52" s="1255"/>
      <c r="S52" s="1256"/>
      <c r="T52" s="145"/>
      <c r="U52" s="1254" t="str">
        <f>MID($GH52,3,1)</f>
        <v/>
      </c>
      <c r="V52" s="1255"/>
      <c r="W52" s="1256"/>
      <c r="X52" s="145"/>
      <c r="Y52" s="278"/>
      <c r="Z52" s="1239"/>
      <c r="AA52" s="1240"/>
      <c r="AB52" s="1241"/>
      <c r="AC52" s="145"/>
      <c r="AD52" s="1239"/>
      <c r="AE52" s="1240"/>
      <c r="AF52" s="1241"/>
      <c r="AG52" s="145"/>
      <c r="AH52" s="1239"/>
      <c r="AI52" s="1240"/>
      <c r="AJ52" s="1241"/>
      <c r="AK52" s="145"/>
      <c r="AL52" s="1239"/>
      <c r="AM52" s="1240"/>
      <c r="AN52" s="1241"/>
      <c r="AO52" s="145"/>
      <c r="AP52" s="1239"/>
      <c r="AQ52" s="1240"/>
      <c r="AR52" s="1241"/>
      <c r="AS52" s="145"/>
      <c r="AT52" s="1239"/>
      <c r="AU52" s="1240"/>
      <c r="AV52" s="1241"/>
      <c r="AW52" s="145"/>
      <c r="AX52" s="1239"/>
      <c r="AY52" s="1240"/>
      <c r="AZ52" s="1241"/>
      <c r="BA52" s="145"/>
      <c r="BB52" s="1239"/>
      <c r="BC52" s="1240"/>
      <c r="BD52" s="1241"/>
      <c r="BE52" s="145"/>
      <c r="BF52" s="1239"/>
      <c r="BG52" s="1240"/>
      <c r="BH52" s="1241"/>
      <c r="BI52" s="145"/>
      <c r="BJ52" s="1239"/>
      <c r="BK52" s="1240"/>
      <c r="BL52" s="1241"/>
      <c r="BM52" s="279"/>
      <c r="BN52" s="278"/>
      <c r="BO52" s="1239"/>
      <c r="BP52" s="1240"/>
      <c r="BQ52" s="1241"/>
      <c r="BR52" s="145"/>
      <c r="BS52" s="1239"/>
      <c r="BT52" s="1240"/>
      <c r="BU52" s="1241"/>
      <c r="BV52" s="145"/>
      <c r="BW52" s="1239"/>
      <c r="BX52" s="1240"/>
      <c r="BY52" s="1241"/>
      <c r="BZ52" s="145"/>
      <c r="CA52" s="1239"/>
      <c r="CB52" s="1240"/>
      <c r="CC52" s="1241"/>
      <c r="CD52" s="145"/>
      <c r="CE52" s="1239"/>
      <c r="CF52" s="1240"/>
      <c r="CG52" s="1241"/>
      <c r="CH52" s="145"/>
      <c r="CI52" s="1239"/>
      <c r="CJ52" s="1240"/>
      <c r="CK52" s="1241"/>
      <c r="CL52" s="145"/>
      <c r="CM52" s="1239"/>
      <c r="CN52" s="1240"/>
      <c r="CO52" s="1241"/>
      <c r="CP52" s="145"/>
      <c r="CQ52" s="1239"/>
      <c r="CR52" s="1240"/>
      <c r="CS52" s="1241"/>
      <c r="CT52" s="145"/>
      <c r="CU52" s="1239"/>
      <c r="CV52" s="1240"/>
      <c r="CW52" s="1241"/>
      <c r="CX52" s="145"/>
      <c r="CY52" s="1239"/>
      <c r="CZ52" s="1240"/>
      <c r="DA52" s="1241"/>
      <c r="DB52" s="145"/>
      <c r="DC52" s="280"/>
      <c r="DD52" s="1239"/>
      <c r="DE52" s="1240"/>
      <c r="DF52" s="1241"/>
      <c r="DG52" s="145"/>
      <c r="DH52" s="1239"/>
      <c r="DI52" s="1240"/>
      <c r="DJ52" s="1241"/>
      <c r="DK52" s="145"/>
      <c r="DL52" s="1239"/>
      <c r="DM52" s="1240"/>
      <c r="DN52" s="1241"/>
      <c r="DO52" s="145"/>
      <c r="DP52" s="1239"/>
      <c r="DQ52" s="1240"/>
      <c r="DR52" s="1241"/>
      <c r="DS52" s="145"/>
      <c r="DT52" s="1239"/>
      <c r="DU52" s="1240"/>
      <c r="DV52" s="1241"/>
      <c r="DW52" s="145"/>
      <c r="DX52" s="1239"/>
      <c r="DY52" s="1240"/>
      <c r="DZ52" s="1241"/>
      <c r="EA52" s="145"/>
      <c r="EB52" s="1239"/>
      <c r="EC52" s="1240"/>
      <c r="ED52" s="1241"/>
      <c r="EE52" s="145"/>
      <c r="EF52" s="1239"/>
      <c r="EG52" s="1240"/>
      <c r="EH52" s="1241"/>
      <c r="EI52" s="145"/>
      <c r="EJ52" s="1239"/>
      <c r="EK52" s="1240"/>
      <c r="EL52" s="1241"/>
      <c r="EM52" s="145"/>
      <c r="EN52" s="1239"/>
      <c r="EO52" s="1240"/>
      <c r="EP52" s="1241"/>
      <c r="EQ52" s="279"/>
      <c r="ER52" s="278"/>
      <c r="ES52" s="1239"/>
      <c r="ET52" s="1240"/>
      <c r="EU52" s="1241"/>
      <c r="EV52" s="145"/>
      <c r="EW52" s="1239"/>
      <c r="EX52" s="1240"/>
      <c r="EY52" s="1241"/>
      <c r="EZ52" s="145"/>
      <c r="FA52" s="1239"/>
      <c r="FB52" s="1240"/>
      <c r="FC52" s="1241"/>
      <c r="FD52" s="145"/>
      <c r="FE52" s="1239"/>
      <c r="FF52" s="1240"/>
      <c r="FG52" s="1241"/>
      <c r="FH52" s="145"/>
      <c r="FI52" s="1239"/>
      <c r="FJ52" s="1240"/>
      <c r="FK52" s="1241"/>
      <c r="FL52" s="145"/>
      <c r="FM52" s="1239"/>
      <c r="FN52" s="1240"/>
      <c r="FO52" s="1241"/>
      <c r="FP52" s="145"/>
      <c r="FQ52" s="1239"/>
      <c r="FR52" s="1240"/>
      <c r="FS52" s="1241"/>
      <c r="FT52" s="145"/>
      <c r="FU52" s="1239"/>
      <c r="FV52" s="1240"/>
      <c r="FW52" s="1241"/>
      <c r="FX52" s="145"/>
      <c r="FY52" s="1239"/>
      <c r="FZ52" s="1240"/>
      <c r="GA52" s="1241"/>
      <c r="GB52" s="145"/>
      <c r="GC52" s="1239"/>
      <c r="GD52" s="1240"/>
      <c r="GE52" s="1241"/>
      <c r="GF52" s="159"/>
      <c r="GH52" s="887" t="str">
        <f>IF(D56="","",VLOOKUP(D56,$C$90:$O$122,8,FALSE))</f>
        <v/>
      </c>
    </row>
    <row r="53" spans="1:190" s="136" customFormat="1" ht="9.75" customHeight="1" x14ac:dyDescent="0.15">
      <c r="A53" s="223"/>
      <c r="B53" s="222"/>
      <c r="C53" s="179"/>
      <c r="D53" s="180"/>
      <c r="E53" s="180"/>
      <c r="F53" s="180"/>
      <c r="G53" s="180"/>
      <c r="H53" s="180"/>
      <c r="I53" s="180"/>
      <c r="J53" s="180"/>
      <c r="K53" s="180"/>
      <c r="L53" s="180"/>
      <c r="M53" s="180"/>
      <c r="N53" s="180"/>
      <c r="O53" s="180"/>
      <c r="P53" s="180"/>
      <c r="Q53" s="180"/>
      <c r="R53" s="180"/>
      <c r="S53" s="180"/>
      <c r="T53" s="180"/>
      <c r="U53" s="180"/>
      <c r="V53" s="180"/>
      <c r="W53" s="180"/>
      <c r="X53" s="180"/>
      <c r="Y53" s="181"/>
      <c r="Z53" s="182"/>
      <c r="AA53" s="182"/>
      <c r="AB53" s="1772" t="s">
        <v>97</v>
      </c>
      <c r="AC53" s="1772"/>
      <c r="AD53" s="1772"/>
      <c r="AE53" s="183"/>
      <c r="AF53" s="183"/>
      <c r="AG53" s="183"/>
      <c r="AH53" s="183"/>
      <c r="AI53" s="183"/>
      <c r="AJ53" s="183"/>
      <c r="AK53" s="183"/>
      <c r="AL53" s="183"/>
      <c r="AM53" s="183"/>
      <c r="AN53" s="1772" t="s">
        <v>97</v>
      </c>
      <c r="AO53" s="1772"/>
      <c r="AP53" s="1772"/>
      <c r="AQ53" s="183"/>
      <c r="AR53" s="183"/>
      <c r="AS53" s="183"/>
      <c r="AT53" s="183"/>
      <c r="AU53" s="183"/>
      <c r="AV53" s="183"/>
      <c r="AW53" s="183"/>
      <c r="AX53" s="183"/>
      <c r="AY53" s="183"/>
      <c r="AZ53" s="1772" t="s">
        <v>97</v>
      </c>
      <c r="BA53" s="1772"/>
      <c r="BB53" s="1772"/>
      <c r="BC53" s="182"/>
      <c r="BD53" s="182"/>
      <c r="BE53" s="184"/>
      <c r="BF53" s="182"/>
      <c r="BG53" s="182"/>
      <c r="BH53" s="182"/>
      <c r="BI53" s="182"/>
      <c r="BJ53" s="182"/>
      <c r="BK53" s="182"/>
      <c r="BL53" s="182"/>
      <c r="BM53" s="185"/>
      <c r="BN53" s="181"/>
      <c r="BO53" s="182"/>
      <c r="BP53" s="182"/>
      <c r="BQ53" s="1772" t="s">
        <v>97</v>
      </c>
      <c r="BR53" s="1772"/>
      <c r="BS53" s="1772"/>
      <c r="BT53" s="183"/>
      <c r="BU53" s="183"/>
      <c r="BV53" s="183"/>
      <c r="BW53" s="183"/>
      <c r="BX53" s="183"/>
      <c r="BY53" s="183"/>
      <c r="BZ53" s="183"/>
      <c r="CA53" s="183"/>
      <c r="CB53" s="183"/>
      <c r="CC53" s="1772" t="s">
        <v>97</v>
      </c>
      <c r="CD53" s="1772"/>
      <c r="CE53" s="1772"/>
      <c r="CF53" s="183"/>
      <c r="CG53" s="183"/>
      <c r="CH53" s="183"/>
      <c r="CI53" s="183"/>
      <c r="CJ53" s="183"/>
      <c r="CK53" s="183"/>
      <c r="CL53" s="183"/>
      <c r="CM53" s="183"/>
      <c r="CN53" s="183"/>
      <c r="CO53" s="1772" t="s">
        <v>97</v>
      </c>
      <c r="CP53" s="1772"/>
      <c r="CQ53" s="1772"/>
      <c r="CR53" s="182"/>
      <c r="CS53" s="182"/>
      <c r="CT53" s="184"/>
      <c r="CU53" s="182"/>
      <c r="CV53" s="182"/>
      <c r="CW53" s="182"/>
      <c r="CX53" s="182"/>
      <c r="CY53" s="182"/>
      <c r="CZ53" s="182"/>
      <c r="DA53" s="182"/>
      <c r="DB53" s="180"/>
      <c r="DC53" s="186"/>
      <c r="DD53" s="182"/>
      <c r="DE53" s="182"/>
      <c r="DF53" s="1772" t="s">
        <v>97</v>
      </c>
      <c r="DG53" s="1772"/>
      <c r="DH53" s="1772"/>
      <c r="DI53" s="183"/>
      <c r="DJ53" s="183"/>
      <c r="DK53" s="183"/>
      <c r="DL53" s="183"/>
      <c r="DM53" s="183"/>
      <c r="DN53" s="183"/>
      <c r="DO53" s="183"/>
      <c r="DP53" s="183"/>
      <c r="DQ53" s="183"/>
      <c r="DR53" s="1772" t="s">
        <v>97</v>
      </c>
      <c r="DS53" s="1772"/>
      <c r="DT53" s="1772"/>
      <c r="DU53" s="183"/>
      <c r="DV53" s="183"/>
      <c r="DW53" s="183"/>
      <c r="DX53" s="183"/>
      <c r="DY53" s="183"/>
      <c r="DZ53" s="183"/>
      <c r="EA53" s="183"/>
      <c r="EB53" s="183"/>
      <c r="EC53" s="183"/>
      <c r="ED53" s="1772" t="s">
        <v>97</v>
      </c>
      <c r="EE53" s="1772"/>
      <c r="EF53" s="1772"/>
      <c r="EG53" s="182"/>
      <c r="EH53" s="182"/>
      <c r="EI53" s="184"/>
      <c r="EJ53" s="182"/>
      <c r="EK53" s="182"/>
      <c r="EL53" s="182"/>
      <c r="EM53" s="182"/>
      <c r="EN53" s="182"/>
      <c r="EO53" s="182"/>
      <c r="EP53" s="182"/>
      <c r="EQ53" s="187"/>
      <c r="ER53" s="188"/>
      <c r="ES53" s="182"/>
      <c r="ET53" s="182"/>
      <c r="EU53" s="1772" t="s">
        <v>97</v>
      </c>
      <c r="EV53" s="1772"/>
      <c r="EW53" s="1772"/>
      <c r="EX53" s="183"/>
      <c r="EY53" s="183"/>
      <c r="EZ53" s="183"/>
      <c r="FA53" s="183"/>
      <c r="FB53" s="183"/>
      <c r="FC53" s="183"/>
      <c r="FD53" s="183"/>
      <c r="FE53" s="183"/>
      <c r="FF53" s="183"/>
      <c r="FG53" s="1772" t="s">
        <v>97</v>
      </c>
      <c r="FH53" s="1772"/>
      <c r="FI53" s="1772"/>
      <c r="FJ53" s="183"/>
      <c r="FK53" s="183"/>
      <c r="FL53" s="183"/>
      <c r="FM53" s="183"/>
      <c r="FN53" s="183"/>
      <c r="FO53" s="183"/>
      <c r="FP53" s="183"/>
      <c r="FQ53" s="183"/>
      <c r="FR53" s="183"/>
      <c r="FS53" s="1772" t="s">
        <v>97</v>
      </c>
      <c r="FT53" s="1772"/>
      <c r="FU53" s="1772"/>
      <c r="FV53" s="182"/>
      <c r="FW53" s="182"/>
      <c r="FX53" s="184"/>
      <c r="FY53" s="182"/>
      <c r="FZ53" s="182"/>
      <c r="GA53" s="182"/>
      <c r="GB53" s="182"/>
      <c r="GC53" s="182"/>
      <c r="GD53" s="182"/>
      <c r="GE53" s="182"/>
      <c r="GF53" s="189"/>
      <c r="GH53" s="137"/>
    </row>
    <row r="54" spans="1:190" ht="11.25" customHeight="1" x14ac:dyDescent="0.15">
      <c r="C54" s="1769" t="s">
        <v>772</v>
      </c>
      <c r="D54" s="1770"/>
      <c r="E54" s="1770"/>
      <c r="F54" s="1770"/>
      <c r="G54" s="1770"/>
      <c r="H54" s="1770"/>
      <c r="I54" s="1770"/>
      <c r="J54" s="1770"/>
      <c r="K54" s="1770"/>
      <c r="L54" s="1770"/>
      <c r="M54" s="1770"/>
      <c r="N54" s="1770"/>
      <c r="O54" s="1770"/>
      <c r="P54" s="1770"/>
      <c r="Q54" s="1770"/>
      <c r="R54" s="1770"/>
      <c r="S54" s="1770"/>
      <c r="T54" s="1770"/>
      <c r="U54" s="1770"/>
      <c r="V54" s="1770"/>
      <c r="W54" s="1770"/>
      <c r="X54" s="1770"/>
      <c r="Y54" s="190"/>
      <c r="Z54" s="1791" t="s">
        <v>766</v>
      </c>
      <c r="AA54" s="1792"/>
      <c r="AB54" s="1792"/>
      <c r="AC54" s="1792"/>
      <c r="AD54" s="1792"/>
      <c r="AE54" s="1792"/>
      <c r="AF54" s="1792"/>
      <c r="AG54" s="1792"/>
      <c r="AH54" s="1792"/>
      <c r="AI54" s="1792"/>
      <c r="AJ54" s="1792"/>
      <c r="AK54" s="1792"/>
      <c r="AL54" s="1792"/>
      <c r="AM54" s="1792"/>
      <c r="AN54" s="1793"/>
      <c r="AO54" s="1793"/>
      <c r="AP54" s="1793"/>
      <c r="AQ54" s="1793"/>
      <c r="AR54" s="1793"/>
      <c r="AS54" s="1793"/>
      <c r="AT54" s="1793"/>
      <c r="AU54" s="1793"/>
      <c r="AV54" s="1793"/>
      <c r="AW54" s="1793"/>
      <c r="AX54" s="1793"/>
      <c r="AY54" s="1793"/>
      <c r="AZ54" s="1793"/>
      <c r="BA54" s="1793"/>
      <c r="BB54" s="1793"/>
      <c r="BC54" s="1793"/>
      <c r="BD54" s="1793"/>
      <c r="BE54" s="1793"/>
      <c r="BF54" s="1793"/>
      <c r="BG54" s="1793"/>
      <c r="BH54" s="1793"/>
      <c r="BI54" s="1793"/>
      <c r="BJ54" s="1793"/>
      <c r="BK54" s="1793"/>
      <c r="BL54" s="1794"/>
      <c r="BM54" s="178"/>
      <c r="BN54" s="172"/>
      <c r="BO54" s="1791" t="s">
        <v>771</v>
      </c>
      <c r="BP54" s="1792"/>
      <c r="BQ54" s="1792"/>
      <c r="BR54" s="1792"/>
      <c r="BS54" s="1792"/>
      <c r="BT54" s="1792"/>
      <c r="BU54" s="1792"/>
      <c r="BV54" s="1792"/>
      <c r="BW54" s="1792"/>
      <c r="BX54" s="1792"/>
      <c r="BY54" s="1792"/>
      <c r="BZ54" s="1792"/>
      <c r="CA54" s="1792"/>
      <c r="CB54" s="1792"/>
      <c r="CC54" s="1793"/>
      <c r="CD54" s="1793"/>
      <c r="CE54" s="1793"/>
      <c r="CF54" s="1793"/>
      <c r="CG54" s="1793"/>
      <c r="CH54" s="1793"/>
      <c r="CI54" s="1793"/>
      <c r="CJ54" s="1793"/>
      <c r="CK54" s="1793"/>
      <c r="CL54" s="1793"/>
      <c r="CM54" s="1793"/>
      <c r="CN54" s="1793"/>
      <c r="CO54" s="1793"/>
      <c r="CP54" s="1793"/>
      <c r="CQ54" s="1793"/>
      <c r="CR54" s="1793"/>
      <c r="CS54" s="1793"/>
      <c r="CT54" s="1793"/>
      <c r="CU54" s="1793"/>
      <c r="CV54" s="1793"/>
      <c r="CW54" s="1793"/>
      <c r="CX54" s="1793"/>
      <c r="CY54" s="1793"/>
      <c r="CZ54" s="1793"/>
      <c r="DA54" s="1794"/>
      <c r="DB54" s="117"/>
      <c r="DC54" s="191"/>
      <c r="DD54" s="14"/>
      <c r="DE54" s="14"/>
      <c r="DF54" s="14"/>
      <c r="DG54" s="14"/>
      <c r="DH54" s="14"/>
      <c r="DI54" s="14"/>
      <c r="DJ54" s="14"/>
      <c r="DK54" s="14"/>
      <c r="DL54" s="14"/>
      <c r="DM54" s="14"/>
      <c r="DN54" s="14"/>
      <c r="DO54" s="14"/>
      <c r="DP54" s="14"/>
      <c r="DQ54" s="14"/>
      <c r="DR54" s="14"/>
      <c r="DS54" s="14"/>
      <c r="DT54" s="14"/>
      <c r="DU54" s="14"/>
      <c r="DV54" s="14"/>
      <c r="DW54" s="14"/>
      <c r="DX54" s="14"/>
      <c r="DY54" s="14"/>
      <c r="DZ54" s="14"/>
      <c r="EA54" s="14"/>
      <c r="EB54" s="14"/>
      <c r="EC54" s="14"/>
      <c r="ED54" s="14"/>
      <c r="EE54" s="14"/>
      <c r="EF54" s="14"/>
      <c r="EG54" s="14"/>
      <c r="EH54" s="14"/>
      <c r="EI54" s="14"/>
      <c r="EJ54" s="14"/>
      <c r="EK54" s="14"/>
      <c r="EL54" s="14"/>
      <c r="EM54" s="14"/>
      <c r="EN54" s="14"/>
      <c r="EO54" s="14"/>
      <c r="EP54" s="14"/>
      <c r="EQ54" s="192"/>
      <c r="ER54" s="193"/>
      <c r="ES54" s="14"/>
      <c r="ET54" s="14"/>
      <c r="EU54" s="14"/>
      <c r="EV54" s="14"/>
      <c r="EW54" s="14"/>
      <c r="EX54" s="14"/>
      <c r="EY54" s="14"/>
      <c r="EZ54" s="14"/>
      <c r="FA54" s="14"/>
      <c r="FB54" s="14"/>
      <c r="FC54" s="14"/>
      <c r="FD54" s="14"/>
      <c r="FE54" s="14"/>
      <c r="FF54" s="14"/>
      <c r="FG54" s="14"/>
      <c r="FH54" s="14"/>
      <c r="FI54" s="14"/>
      <c r="FJ54" s="14"/>
      <c r="FK54" s="14"/>
      <c r="FL54" s="14"/>
      <c r="FM54" s="14"/>
      <c r="FN54" s="14"/>
      <c r="FO54" s="14"/>
      <c r="FP54" s="14"/>
      <c r="FQ54" s="14"/>
      <c r="FR54" s="14"/>
      <c r="FS54" s="14"/>
      <c r="FT54" s="14"/>
      <c r="FU54" s="117"/>
      <c r="FV54" s="144"/>
      <c r="FW54" s="144"/>
      <c r="FX54" s="144"/>
      <c r="FY54" s="144"/>
      <c r="FZ54" s="144"/>
      <c r="GA54" s="144"/>
      <c r="GB54" s="144"/>
      <c r="GC54" s="144"/>
      <c r="GD54" s="144"/>
      <c r="GE54" s="144"/>
      <c r="GF54" s="154"/>
    </row>
    <row r="55" spans="1:190" ht="9" customHeight="1" x14ac:dyDescent="0.15">
      <c r="C55" s="894"/>
      <c r="D55" s="1766"/>
      <c r="E55" s="1766"/>
      <c r="F55" s="1766"/>
      <c r="G55" s="1766"/>
      <c r="H55" s="1766"/>
      <c r="I55" s="1766"/>
      <c r="J55" s="1766"/>
      <c r="K55" s="1766"/>
      <c r="L55" s="1766"/>
      <c r="M55" s="1766"/>
      <c r="N55" s="1766"/>
      <c r="O55" s="1766"/>
      <c r="P55" s="1766"/>
      <c r="Q55" s="1766"/>
      <c r="R55" s="872"/>
      <c r="S55" s="872"/>
      <c r="T55" s="872"/>
      <c r="U55" s="872"/>
      <c r="V55" s="872"/>
      <c r="W55" s="872"/>
      <c r="X55" s="872"/>
      <c r="Y55" s="195"/>
      <c r="Z55" s="1779" t="s">
        <v>767</v>
      </c>
      <c r="AA55" s="1780"/>
      <c r="AB55" s="1780"/>
      <c r="AC55" s="1780"/>
      <c r="AD55" s="1780"/>
      <c r="AE55" s="1780"/>
      <c r="AF55" s="1780"/>
      <c r="AG55" s="1780"/>
      <c r="AH55" s="1780"/>
      <c r="AI55" s="1780"/>
      <c r="AJ55" s="1780"/>
      <c r="AK55" s="1780"/>
      <c r="AL55" s="1780"/>
      <c r="AM55" s="1781"/>
      <c r="AN55" s="1782"/>
      <c r="AO55" s="1783"/>
      <c r="AP55" s="1783"/>
      <c r="AQ55" s="1783"/>
      <c r="AR55" s="1783"/>
      <c r="AS55" s="1783"/>
      <c r="AT55" s="1783"/>
      <c r="AU55" s="1783"/>
      <c r="AV55" s="1783"/>
      <c r="AW55" s="1783"/>
      <c r="AX55" s="1783"/>
      <c r="AY55" s="1783"/>
      <c r="AZ55" s="1783"/>
      <c r="BA55" s="1783"/>
      <c r="BB55" s="1783"/>
      <c r="BC55" s="1783"/>
      <c r="BD55" s="1783"/>
      <c r="BE55" s="1783"/>
      <c r="BF55" s="1783"/>
      <c r="BG55" s="1783"/>
      <c r="BH55" s="1783"/>
      <c r="BI55" s="1783"/>
      <c r="BJ55" s="1783"/>
      <c r="BK55" s="1783"/>
      <c r="BL55" s="1784"/>
      <c r="BM55" s="196"/>
      <c r="BN55" s="193"/>
      <c r="BO55" s="1779" t="s">
        <v>767</v>
      </c>
      <c r="BP55" s="1780"/>
      <c r="BQ55" s="1780"/>
      <c r="BR55" s="1780"/>
      <c r="BS55" s="1780"/>
      <c r="BT55" s="1780"/>
      <c r="BU55" s="1780"/>
      <c r="BV55" s="1780"/>
      <c r="BW55" s="1780"/>
      <c r="BX55" s="1780"/>
      <c r="BY55" s="1780"/>
      <c r="BZ55" s="1780"/>
      <c r="CA55" s="1780"/>
      <c r="CB55" s="1781"/>
      <c r="CC55" s="1782"/>
      <c r="CD55" s="1783"/>
      <c r="CE55" s="1783"/>
      <c r="CF55" s="1783"/>
      <c r="CG55" s="1783"/>
      <c r="CH55" s="1783"/>
      <c r="CI55" s="1783"/>
      <c r="CJ55" s="1783"/>
      <c r="CK55" s="1783"/>
      <c r="CL55" s="1783"/>
      <c r="CM55" s="1783"/>
      <c r="CN55" s="1783"/>
      <c r="CO55" s="1783"/>
      <c r="CP55" s="1783"/>
      <c r="CQ55" s="1783"/>
      <c r="CR55" s="1783"/>
      <c r="CS55" s="1783"/>
      <c r="CT55" s="1783"/>
      <c r="CU55" s="1783"/>
      <c r="CV55" s="1783"/>
      <c r="CW55" s="1783"/>
      <c r="CX55" s="1783"/>
      <c r="CY55" s="1783"/>
      <c r="CZ55" s="1783"/>
      <c r="DA55" s="1784"/>
      <c r="DB55" s="144"/>
      <c r="DC55" s="191"/>
      <c r="DD55" s="14"/>
      <c r="DE55" s="14"/>
      <c r="DF55" s="14"/>
      <c r="DG55" s="14"/>
      <c r="DH55" s="14"/>
      <c r="DI55" s="14"/>
      <c r="DJ55" s="14"/>
      <c r="DK55" s="14"/>
      <c r="DL55" s="14"/>
      <c r="DM55" s="14"/>
      <c r="DN55" s="14"/>
      <c r="DO55" s="14"/>
      <c r="DP55" s="14"/>
      <c r="DQ55" s="14"/>
      <c r="DR55" s="14"/>
      <c r="DS55" s="14"/>
      <c r="DT55" s="14"/>
      <c r="DU55" s="14"/>
      <c r="DV55" s="14"/>
      <c r="DW55" s="14"/>
      <c r="DX55" s="14"/>
      <c r="DY55" s="14"/>
      <c r="DZ55" s="14"/>
      <c r="EA55" s="14"/>
      <c r="EB55" s="14"/>
      <c r="EC55" s="14"/>
      <c r="ED55" s="14"/>
      <c r="EE55" s="14"/>
      <c r="EF55" s="14"/>
      <c r="EG55" s="14"/>
      <c r="EH55" s="14"/>
      <c r="EI55" s="14"/>
      <c r="EJ55" s="14"/>
      <c r="EK55" s="14"/>
      <c r="EL55" s="14"/>
      <c r="EM55" s="14"/>
      <c r="EN55" s="14"/>
      <c r="EO55" s="14"/>
      <c r="EP55" s="14"/>
      <c r="EQ55" s="192"/>
      <c r="ER55" s="193"/>
      <c r="ES55" s="14"/>
      <c r="ET55" s="14"/>
      <c r="EU55" s="14"/>
      <c r="EV55" s="14"/>
      <c r="EW55" s="14"/>
      <c r="EX55" s="14"/>
      <c r="EY55" s="14"/>
      <c r="EZ55" s="14"/>
      <c r="FA55" s="14"/>
      <c r="FB55" s="14"/>
      <c r="FC55" s="14"/>
      <c r="FD55" s="14"/>
      <c r="FE55" s="14"/>
      <c r="FF55" s="14"/>
      <c r="FG55" s="14"/>
      <c r="FH55" s="14"/>
      <c r="FI55" s="14"/>
      <c r="FJ55" s="14"/>
      <c r="FK55" s="14"/>
      <c r="FL55" s="14"/>
      <c r="FM55" s="14"/>
      <c r="FN55" s="14"/>
      <c r="FO55" s="14"/>
      <c r="FP55" s="14"/>
      <c r="FQ55" s="14"/>
      <c r="FR55" s="14"/>
      <c r="FS55" s="14"/>
      <c r="FT55" s="14"/>
      <c r="FU55" s="144"/>
      <c r="FV55" s="144"/>
      <c r="FW55" s="144"/>
      <c r="FX55" s="144"/>
      <c r="FY55" s="144"/>
      <c r="FZ55" s="144"/>
      <c r="GA55" s="144"/>
      <c r="GB55" s="144"/>
      <c r="GC55" s="144"/>
      <c r="GD55" s="144"/>
      <c r="GE55" s="144"/>
      <c r="GF55" s="154"/>
    </row>
    <row r="56" spans="1:190" ht="9" customHeight="1" x14ac:dyDescent="0.15">
      <c r="C56" s="1765"/>
      <c r="D56" s="1767"/>
      <c r="E56" s="1767"/>
      <c r="F56" s="1767"/>
      <c r="G56" s="1767"/>
      <c r="H56" s="1767"/>
      <c r="I56" s="1767"/>
      <c r="J56" s="1767"/>
      <c r="K56" s="1767"/>
      <c r="L56" s="1767"/>
      <c r="M56" s="1767"/>
      <c r="N56" s="1767"/>
      <c r="O56" s="1767"/>
      <c r="P56" s="1767"/>
      <c r="Q56" s="1767"/>
      <c r="R56" s="1763" t="s">
        <v>457</v>
      </c>
      <c r="S56" s="1763"/>
      <c r="T56" s="1763"/>
      <c r="U56" s="1763"/>
      <c r="V56" s="1763"/>
      <c r="W56" s="1763"/>
      <c r="X56" s="198"/>
      <c r="Y56" s="199"/>
      <c r="Z56" s="1773" t="s">
        <v>768</v>
      </c>
      <c r="AA56" s="1774"/>
      <c r="AB56" s="1774"/>
      <c r="AC56" s="1774"/>
      <c r="AD56" s="1774"/>
      <c r="AE56" s="1774"/>
      <c r="AF56" s="1774"/>
      <c r="AG56" s="1774"/>
      <c r="AH56" s="1774"/>
      <c r="AI56" s="1774"/>
      <c r="AJ56" s="1774"/>
      <c r="AK56" s="1774"/>
      <c r="AL56" s="1774"/>
      <c r="AM56" s="1775"/>
      <c r="AN56" s="1785"/>
      <c r="AO56" s="1786"/>
      <c r="AP56" s="1786"/>
      <c r="AQ56" s="1786"/>
      <c r="AR56" s="1786"/>
      <c r="AS56" s="1786"/>
      <c r="AT56" s="1786"/>
      <c r="AU56" s="1786"/>
      <c r="AV56" s="1786"/>
      <c r="AW56" s="1786"/>
      <c r="AX56" s="1786"/>
      <c r="AY56" s="1786"/>
      <c r="AZ56" s="1786"/>
      <c r="BA56" s="1786"/>
      <c r="BB56" s="1786"/>
      <c r="BC56" s="1786"/>
      <c r="BD56" s="1786"/>
      <c r="BE56" s="1786"/>
      <c r="BF56" s="1786"/>
      <c r="BG56" s="1786"/>
      <c r="BH56" s="1786"/>
      <c r="BI56" s="1786"/>
      <c r="BJ56" s="1786"/>
      <c r="BK56" s="1786"/>
      <c r="BL56" s="1787"/>
      <c r="BM56" s="196"/>
      <c r="BN56" s="199"/>
      <c r="BO56" s="1773" t="s">
        <v>768</v>
      </c>
      <c r="BP56" s="1774"/>
      <c r="BQ56" s="1774"/>
      <c r="BR56" s="1774"/>
      <c r="BS56" s="1774"/>
      <c r="BT56" s="1774"/>
      <c r="BU56" s="1774"/>
      <c r="BV56" s="1774"/>
      <c r="BW56" s="1774"/>
      <c r="BX56" s="1774"/>
      <c r="BY56" s="1774"/>
      <c r="BZ56" s="1774"/>
      <c r="CA56" s="1774"/>
      <c r="CB56" s="1775"/>
      <c r="CC56" s="1785"/>
      <c r="CD56" s="1786"/>
      <c r="CE56" s="1786"/>
      <c r="CF56" s="1786"/>
      <c r="CG56" s="1786"/>
      <c r="CH56" s="1786"/>
      <c r="CI56" s="1786"/>
      <c r="CJ56" s="1786"/>
      <c r="CK56" s="1786"/>
      <c r="CL56" s="1786"/>
      <c r="CM56" s="1786"/>
      <c r="CN56" s="1786"/>
      <c r="CO56" s="1786"/>
      <c r="CP56" s="1786"/>
      <c r="CQ56" s="1786"/>
      <c r="CR56" s="1786"/>
      <c r="CS56" s="1786"/>
      <c r="CT56" s="1786"/>
      <c r="CU56" s="1786"/>
      <c r="CV56" s="1786"/>
      <c r="CW56" s="1786"/>
      <c r="CX56" s="1786"/>
      <c r="CY56" s="1786"/>
      <c r="CZ56" s="1786"/>
      <c r="DA56" s="1787"/>
      <c r="DB56" s="144"/>
      <c r="DC56" s="191"/>
      <c r="DD56" s="14"/>
      <c r="DE56" s="14"/>
      <c r="DF56" s="14"/>
      <c r="DG56" s="14"/>
      <c r="DH56" s="14"/>
      <c r="DI56" s="14"/>
      <c r="DJ56" s="14"/>
      <c r="DK56" s="14"/>
      <c r="DL56" s="14"/>
      <c r="DM56" s="14"/>
      <c r="DN56" s="14"/>
      <c r="DO56" s="14"/>
      <c r="DP56" s="14"/>
      <c r="DQ56" s="14"/>
      <c r="DR56" s="14"/>
      <c r="DS56" s="14"/>
      <c r="DT56" s="14"/>
      <c r="DU56" s="14"/>
      <c r="DV56" s="14"/>
      <c r="DW56" s="14"/>
      <c r="DX56" s="14"/>
      <c r="DY56" s="14"/>
      <c r="DZ56" s="14"/>
      <c r="EA56" s="14"/>
      <c r="EB56" s="14"/>
      <c r="EC56" s="14"/>
      <c r="ED56" s="14"/>
      <c r="EE56" s="14"/>
      <c r="EF56" s="14"/>
      <c r="EG56" s="14"/>
      <c r="EH56" s="14"/>
      <c r="EI56" s="14"/>
      <c r="EJ56" s="14"/>
      <c r="EK56" s="14"/>
      <c r="EL56" s="14"/>
      <c r="EM56" s="14"/>
      <c r="EN56" s="14"/>
      <c r="EO56" s="14"/>
      <c r="EP56" s="14"/>
      <c r="EQ56" s="192"/>
      <c r="ER56" s="193"/>
      <c r="ES56" s="14"/>
      <c r="ET56" s="14"/>
      <c r="EU56" s="14"/>
      <c r="EV56" s="14"/>
      <c r="EW56" s="14"/>
      <c r="EX56" s="14"/>
      <c r="EY56" s="14"/>
      <c r="EZ56" s="14"/>
      <c r="FA56" s="14"/>
      <c r="FB56" s="14"/>
      <c r="FC56" s="14"/>
      <c r="FD56" s="14"/>
      <c r="FE56" s="14"/>
      <c r="FF56" s="14"/>
      <c r="FG56" s="14"/>
      <c r="FH56" s="14"/>
      <c r="FI56" s="14"/>
      <c r="FJ56" s="14"/>
      <c r="FK56" s="14"/>
      <c r="FL56" s="14"/>
      <c r="FM56" s="14"/>
      <c r="FN56" s="14"/>
      <c r="FO56" s="14"/>
      <c r="FP56" s="14"/>
      <c r="FQ56" s="14"/>
      <c r="FR56" s="14"/>
      <c r="FS56" s="14"/>
      <c r="FT56" s="14"/>
      <c r="FU56" s="144"/>
      <c r="FV56" s="144"/>
      <c r="FW56" s="144"/>
      <c r="FX56" s="144"/>
      <c r="FY56" s="144"/>
      <c r="FZ56" s="144"/>
      <c r="GA56" s="144"/>
      <c r="GB56" s="144"/>
      <c r="GC56" s="144"/>
      <c r="GD56" s="144"/>
      <c r="GE56" s="144"/>
      <c r="GF56" s="154"/>
    </row>
    <row r="57" spans="1:190" ht="9" customHeight="1" x14ac:dyDescent="0.15">
      <c r="C57" s="1765"/>
      <c r="D57" s="1767"/>
      <c r="E57" s="1767"/>
      <c r="F57" s="1767"/>
      <c r="G57" s="1767"/>
      <c r="H57" s="1767"/>
      <c r="I57" s="1767"/>
      <c r="J57" s="1767"/>
      <c r="K57" s="1767"/>
      <c r="L57" s="1767"/>
      <c r="M57" s="1767"/>
      <c r="N57" s="1767"/>
      <c r="O57" s="1767"/>
      <c r="P57" s="1767"/>
      <c r="Q57" s="1767"/>
      <c r="R57" s="1763"/>
      <c r="S57" s="1763"/>
      <c r="T57" s="1763"/>
      <c r="U57" s="1763"/>
      <c r="V57" s="1763"/>
      <c r="W57" s="1763"/>
      <c r="X57" s="198"/>
      <c r="Y57" s="199"/>
      <c r="Z57" s="1776" t="s">
        <v>769</v>
      </c>
      <c r="AA57" s="1777"/>
      <c r="AB57" s="1777"/>
      <c r="AC57" s="1777"/>
      <c r="AD57" s="1777"/>
      <c r="AE57" s="1777"/>
      <c r="AF57" s="1777"/>
      <c r="AG57" s="1777"/>
      <c r="AH57" s="1777"/>
      <c r="AI57" s="1777"/>
      <c r="AJ57" s="1777"/>
      <c r="AK57" s="1777"/>
      <c r="AL57" s="1777"/>
      <c r="AM57" s="1778"/>
      <c r="AN57" s="1788"/>
      <c r="AO57" s="1789"/>
      <c r="AP57" s="1789"/>
      <c r="AQ57" s="1789"/>
      <c r="AR57" s="1789"/>
      <c r="AS57" s="1789"/>
      <c r="AT57" s="1789"/>
      <c r="AU57" s="1789"/>
      <c r="AV57" s="1789"/>
      <c r="AW57" s="1789"/>
      <c r="AX57" s="1789"/>
      <c r="AY57" s="1789"/>
      <c r="AZ57" s="1789"/>
      <c r="BA57" s="1789"/>
      <c r="BB57" s="1789"/>
      <c r="BC57" s="1789"/>
      <c r="BD57" s="1789"/>
      <c r="BE57" s="1789"/>
      <c r="BF57" s="1789"/>
      <c r="BG57" s="1789"/>
      <c r="BH57" s="1789"/>
      <c r="BI57" s="1789"/>
      <c r="BJ57" s="1789"/>
      <c r="BK57" s="1789"/>
      <c r="BL57" s="1790"/>
      <c r="BM57" s="196"/>
      <c r="BN57" s="199"/>
      <c r="BO57" s="1776" t="s">
        <v>769</v>
      </c>
      <c r="BP57" s="1777"/>
      <c r="BQ57" s="1777"/>
      <c r="BR57" s="1777"/>
      <c r="BS57" s="1777"/>
      <c r="BT57" s="1777"/>
      <c r="BU57" s="1777"/>
      <c r="BV57" s="1777"/>
      <c r="BW57" s="1777"/>
      <c r="BX57" s="1777"/>
      <c r="BY57" s="1777"/>
      <c r="BZ57" s="1777"/>
      <c r="CA57" s="1777"/>
      <c r="CB57" s="1778"/>
      <c r="CC57" s="1788"/>
      <c r="CD57" s="1789"/>
      <c r="CE57" s="1789"/>
      <c r="CF57" s="1789"/>
      <c r="CG57" s="1789"/>
      <c r="CH57" s="1789"/>
      <c r="CI57" s="1789"/>
      <c r="CJ57" s="1789"/>
      <c r="CK57" s="1789"/>
      <c r="CL57" s="1789"/>
      <c r="CM57" s="1789"/>
      <c r="CN57" s="1789"/>
      <c r="CO57" s="1789"/>
      <c r="CP57" s="1789"/>
      <c r="CQ57" s="1789"/>
      <c r="CR57" s="1789"/>
      <c r="CS57" s="1789"/>
      <c r="CT57" s="1789"/>
      <c r="CU57" s="1789"/>
      <c r="CV57" s="1789"/>
      <c r="CW57" s="1789"/>
      <c r="CX57" s="1789"/>
      <c r="CY57" s="1789"/>
      <c r="CZ57" s="1789"/>
      <c r="DA57" s="1790"/>
      <c r="DB57" s="144"/>
      <c r="DC57" s="191"/>
      <c r="DD57" s="14"/>
      <c r="DE57" s="14"/>
      <c r="DF57" s="14"/>
      <c r="DG57" s="14"/>
      <c r="DH57" s="14"/>
      <c r="DI57" s="14"/>
      <c r="DJ57" s="14"/>
      <c r="DK57" s="14"/>
      <c r="DL57" s="14"/>
      <c r="DM57" s="14"/>
      <c r="DN57" s="14"/>
      <c r="DO57" s="14"/>
      <c r="DP57" s="14"/>
      <c r="DQ57" s="14"/>
      <c r="DR57" s="14"/>
      <c r="DS57" s="14"/>
      <c r="DT57" s="14"/>
      <c r="DU57" s="14"/>
      <c r="DV57" s="14"/>
      <c r="DW57" s="14"/>
      <c r="DX57" s="14"/>
      <c r="DY57" s="14"/>
      <c r="DZ57" s="14"/>
      <c r="EA57" s="14"/>
      <c r="EB57" s="14"/>
      <c r="EC57" s="14"/>
      <c r="ED57" s="14"/>
      <c r="EE57" s="14"/>
      <c r="EF57" s="14"/>
      <c r="EG57" s="14"/>
      <c r="EH57" s="14"/>
      <c r="EI57" s="14"/>
      <c r="EJ57" s="14"/>
      <c r="EK57" s="14"/>
      <c r="EL57" s="14"/>
      <c r="EM57" s="14"/>
      <c r="EN57" s="14"/>
      <c r="EO57" s="14"/>
      <c r="EP57" s="14"/>
      <c r="EQ57" s="192"/>
      <c r="ER57" s="193"/>
      <c r="ES57" s="14"/>
      <c r="ET57" s="14"/>
      <c r="EU57" s="14"/>
      <c r="EV57" s="14"/>
      <c r="EW57" s="14"/>
      <c r="EX57" s="14"/>
      <c r="EY57" s="14"/>
      <c r="EZ57" s="14"/>
      <c r="FA57" s="14"/>
      <c r="FB57" s="14"/>
      <c r="FC57" s="14"/>
      <c r="FD57" s="14"/>
      <c r="FE57" s="14"/>
      <c r="FF57" s="14"/>
      <c r="FG57" s="14"/>
      <c r="FH57" s="14"/>
      <c r="FI57" s="14"/>
      <c r="FJ57" s="14"/>
      <c r="FK57" s="14"/>
      <c r="FL57" s="14"/>
      <c r="FM57" s="14"/>
      <c r="FN57" s="14"/>
      <c r="FO57" s="14"/>
      <c r="FP57" s="14"/>
      <c r="FQ57" s="14"/>
      <c r="FR57" s="14"/>
      <c r="FS57" s="14"/>
      <c r="FT57" s="14"/>
      <c r="FU57" s="144"/>
      <c r="FV57" s="144"/>
      <c r="FW57" s="144"/>
      <c r="FX57" s="144"/>
      <c r="FY57" s="144"/>
      <c r="FZ57" s="144"/>
      <c r="GA57" s="144"/>
      <c r="GB57" s="144"/>
      <c r="GC57" s="144"/>
      <c r="GD57" s="144"/>
      <c r="GE57" s="144"/>
      <c r="GF57" s="154"/>
    </row>
    <row r="58" spans="1:190" ht="9" customHeight="1" x14ac:dyDescent="0.15">
      <c r="C58" s="1765"/>
      <c r="D58" s="1767"/>
      <c r="E58" s="1767"/>
      <c r="F58" s="1767"/>
      <c r="G58" s="1767"/>
      <c r="H58" s="1767"/>
      <c r="I58" s="1767"/>
      <c r="J58" s="1767"/>
      <c r="K58" s="1767"/>
      <c r="L58" s="1767"/>
      <c r="M58" s="1767"/>
      <c r="N58" s="1767"/>
      <c r="O58" s="1767"/>
      <c r="P58" s="1767"/>
      <c r="Q58" s="1767"/>
      <c r="R58" s="1763"/>
      <c r="S58" s="1763"/>
      <c r="T58" s="1763"/>
      <c r="U58" s="1763"/>
      <c r="V58" s="1763"/>
      <c r="W58" s="1763"/>
      <c r="X58" s="57"/>
      <c r="Y58" s="195"/>
      <c r="Z58" s="1779" t="s">
        <v>767</v>
      </c>
      <c r="AA58" s="1780"/>
      <c r="AB58" s="1780"/>
      <c r="AC58" s="1780"/>
      <c r="AD58" s="1780"/>
      <c r="AE58" s="1780"/>
      <c r="AF58" s="1780"/>
      <c r="AG58" s="1780"/>
      <c r="AH58" s="1780"/>
      <c r="AI58" s="1780"/>
      <c r="AJ58" s="1780"/>
      <c r="AK58" s="1780"/>
      <c r="AL58" s="1780"/>
      <c r="AM58" s="1781"/>
      <c r="AN58" s="1782"/>
      <c r="AO58" s="1783"/>
      <c r="AP58" s="1783"/>
      <c r="AQ58" s="1783"/>
      <c r="AR58" s="1783"/>
      <c r="AS58" s="1783"/>
      <c r="AT58" s="1783"/>
      <c r="AU58" s="1783"/>
      <c r="AV58" s="1783"/>
      <c r="AW58" s="1783"/>
      <c r="AX58" s="1783"/>
      <c r="AY58" s="1783"/>
      <c r="AZ58" s="1783"/>
      <c r="BA58" s="1783"/>
      <c r="BB58" s="1783"/>
      <c r="BC58" s="1783"/>
      <c r="BD58" s="1783"/>
      <c r="BE58" s="1783"/>
      <c r="BF58" s="1783"/>
      <c r="BG58" s="1783"/>
      <c r="BH58" s="1783"/>
      <c r="BI58" s="1783"/>
      <c r="BJ58" s="1783"/>
      <c r="BK58" s="1783"/>
      <c r="BL58" s="1784"/>
      <c r="BM58" s="196"/>
      <c r="BN58" s="193"/>
      <c r="BO58" s="1779" t="s">
        <v>767</v>
      </c>
      <c r="BP58" s="1780"/>
      <c r="BQ58" s="1780"/>
      <c r="BR58" s="1780"/>
      <c r="BS58" s="1780"/>
      <c r="BT58" s="1780"/>
      <c r="BU58" s="1780"/>
      <c r="BV58" s="1780"/>
      <c r="BW58" s="1780"/>
      <c r="BX58" s="1780"/>
      <c r="BY58" s="1780"/>
      <c r="BZ58" s="1780"/>
      <c r="CA58" s="1780"/>
      <c r="CB58" s="1781"/>
      <c r="CC58" s="1782"/>
      <c r="CD58" s="1783"/>
      <c r="CE58" s="1783"/>
      <c r="CF58" s="1783"/>
      <c r="CG58" s="1783"/>
      <c r="CH58" s="1783"/>
      <c r="CI58" s="1783"/>
      <c r="CJ58" s="1783"/>
      <c r="CK58" s="1783"/>
      <c r="CL58" s="1783"/>
      <c r="CM58" s="1783"/>
      <c r="CN58" s="1783"/>
      <c r="CO58" s="1783"/>
      <c r="CP58" s="1783"/>
      <c r="CQ58" s="1783"/>
      <c r="CR58" s="1783"/>
      <c r="CS58" s="1783"/>
      <c r="CT58" s="1783"/>
      <c r="CU58" s="1783"/>
      <c r="CV58" s="1783"/>
      <c r="CW58" s="1783"/>
      <c r="CX58" s="1783"/>
      <c r="CY58" s="1783"/>
      <c r="CZ58" s="1783"/>
      <c r="DA58" s="1784"/>
      <c r="DB58" s="144"/>
      <c r="DC58" s="191"/>
      <c r="DD58" s="14"/>
      <c r="DE58" s="14"/>
      <c r="DF58" s="14"/>
      <c r="DG58" s="14"/>
      <c r="DH58" s="14"/>
      <c r="DI58" s="14"/>
      <c r="DJ58" s="14"/>
      <c r="DK58" s="14"/>
      <c r="DL58" s="14"/>
      <c r="DM58" s="14"/>
      <c r="DN58" s="14"/>
      <c r="DO58" s="14"/>
      <c r="DP58" s="14"/>
      <c r="DQ58" s="14"/>
      <c r="DR58" s="14"/>
      <c r="DS58" s="14"/>
      <c r="DT58" s="14"/>
      <c r="DU58" s="14"/>
      <c r="DV58" s="14"/>
      <c r="DW58" s="14"/>
      <c r="DX58" s="14"/>
      <c r="DY58" s="14"/>
      <c r="DZ58" s="14"/>
      <c r="EA58" s="14"/>
      <c r="EB58" s="14"/>
      <c r="EC58" s="14"/>
      <c r="ED58" s="14"/>
      <c r="EE58" s="14"/>
      <c r="EF58" s="14"/>
      <c r="EG58" s="14"/>
      <c r="EH58" s="14"/>
      <c r="EI58" s="14"/>
      <c r="EJ58" s="14"/>
      <c r="EK58" s="14"/>
      <c r="EL58" s="14"/>
      <c r="EM58" s="14"/>
      <c r="EN58" s="14"/>
      <c r="EO58" s="14"/>
      <c r="EP58" s="14"/>
      <c r="EQ58" s="192"/>
      <c r="ER58" s="193"/>
      <c r="ES58" s="14"/>
      <c r="ET58" s="14"/>
      <c r="EU58" s="14"/>
      <c r="EV58" s="14"/>
      <c r="EW58" s="14"/>
      <c r="EX58" s="14"/>
      <c r="EY58" s="14"/>
      <c r="EZ58" s="14"/>
      <c r="FA58" s="14"/>
      <c r="FB58" s="14"/>
      <c r="FC58" s="14"/>
      <c r="FD58" s="14"/>
      <c r="FE58" s="14"/>
      <c r="FF58" s="14"/>
      <c r="FG58" s="14"/>
      <c r="FH58" s="14"/>
      <c r="FI58" s="14"/>
      <c r="FJ58" s="14"/>
      <c r="FK58" s="14"/>
      <c r="FL58" s="14"/>
      <c r="FM58" s="14"/>
      <c r="FN58" s="14"/>
      <c r="FO58" s="14"/>
      <c r="FP58" s="14"/>
      <c r="FQ58" s="14"/>
      <c r="FR58" s="14"/>
      <c r="FS58" s="14"/>
      <c r="FT58" s="14"/>
      <c r="FU58" s="144"/>
      <c r="FV58" s="144"/>
      <c r="FW58" s="144"/>
      <c r="FX58" s="144"/>
      <c r="FY58" s="144"/>
      <c r="FZ58" s="144"/>
      <c r="GA58" s="144"/>
      <c r="GB58" s="144"/>
      <c r="GC58" s="144"/>
      <c r="GD58" s="144"/>
      <c r="GE58" s="144"/>
      <c r="GF58" s="154"/>
    </row>
    <row r="59" spans="1:190" ht="9" customHeight="1" x14ac:dyDescent="0.15">
      <c r="C59" s="1765"/>
      <c r="D59" s="1767"/>
      <c r="E59" s="1767"/>
      <c r="F59" s="1767"/>
      <c r="G59" s="1767"/>
      <c r="H59" s="1767"/>
      <c r="I59" s="1767"/>
      <c r="J59" s="1767"/>
      <c r="K59" s="1767"/>
      <c r="L59" s="1767"/>
      <c r="M59" s="1767"/>
      <c r="N59" s="1767"/>
      <c r="O59" s="1767"/>
      <c r="P59" s="1767"/>
      <c r="Q59" s="1767"/>
      <c r="R59" s="1763"/>
      <c r="S59" s="1763"/>
      <c r="T59" s="1763"/>
      <c r="U59" s="1763"/>
      <c r="V59" s="1763"/>
      <c r="W59" s="1763"/>
      <c r="X59" s="198"/>
      <c r="Y59" s="199"/>
      <c r="Z59" s="1773" t="s">
        <v>770</v>
      </c>
      <c r="AA59" s="1774"/>
      <c r="AB59" s="1774"/>
      <c r="AC59" s="1774"/>
      <c r="AD59" s="1774"/>
      <c r="AE59" s="1774"/>
      <c r="AF59" s="1774"/>
      <c r="AG59" s="1774"/>
      <c r="AH59" s="1774"/>
      <c r="AI59" s="1774"/>
      <c r="AJ59" s="1774"/>
      <c r="AK59" s="1774"/>
      <c r="AL59" s="1774"/>
      <c r="AM59" s="1775"/>
      <c r="AN59" s="1785"/>
      <c r="AO59" s="1786"/>
      <c r="AP59" s="1786"/>
      <c r="AQ59" s="1786"/>
      <c r="AR59" s="1786"/>
      <c r="AS59" s="1786"/>
      <c r="AT59" s="1786"/>
      <c r="AU59" s="1786"/>
      <c r="AV59" s="1786"/>
      <c r="AW59" s="1786"/>
      <c r="AX59" s="1786"/>
      <c r="AY59" s="1786"/>
      <c r="AZ59" s="1786"/>
      <c r="BA59" s="1786"/>
      <c r="BB59" s="1786"/>
      <c r="BC59" s="1786"/>
      <c r="BD59" s="1786"/>
      <c r="BE59" s="1786"/>
      <c r="BF59" s="1786"/>
      <c r="BG59" s="1786"/>
      <c r="BH59" s="1786"/>
      <c r="BI59" s="1786"/>
      <c r="BJ59" s="1786"/>
      <c r="BK59" s="1786"/>
      <c r="BL59" s="1787"/>
      <c r="BM59" s="196"/>
      <c r="BN59" s="199"/>
      <c r="BO59" s="1773" t="s">
        <v>770</v>
      </c>
      <c r="BP59" s="1774"/>
      <c r="BQ59" s="1774"/>
      <c r="BR59" s="1774"/>
      <c r="BS59" s="1774"/>
      <c r="BT59" s="1774"/>
      <c r="BU59" s="1774"/>
      <c r="BV59" s="1774"/>
      <c r="BW59" s="1774"/>
      <c r="BX59" s="1774"/>
      <c r="BY59" s="1774"/>
      <c r="BZ59" s="1774"/>
      <c r="CA59" s="1774"/>
      <c r="CB59" s="1775"/>
      <c r="CC59" s="1785"/>
      <c r="CD59" s="1786"/>
      <c r="CE59" s="1786"/>
      <c r="CF59" s="1786"/>
      <c r="CG59" s="1786"/>
      <c r="CH59" s="1786"/>
      <c r="CI59" s="1786"/>
      <c r="CJ59" s="1786"/>
      <c r="CK59" s="1786"/>
      <c r="CL59" s="1786"/>
      <c r="CM59" s="1786"/>
      <c r="CN59" s="1786"/>
      <c r="CO59" s="1786"/>
      <c r="CP59" s="1786"/>
      <c r="CQ59" s="1786"/>
      <c r="CR59" s="1786"/>
      <c r="CS59" s="1786"/>
      <c r="CT59" s="1786"/>
      <c r="CU59" s="1786"/>
      <c r="CV59" s="1786"/>
      <c r="CW59" s="1786"/>
      <c r="CX59" s="1786"/>
      <c r="CY59" s="1786"/>
      <c r="CZ59" s="1786"/>
      <c r="DA59" s="1787"/>
      <c r="DB59" s="144"/>
      <c r="DC59" s="191"/>
      <c r="DD59" s="14"/>
      <c r="DE59" s="14"/>
      <c r="DF59" s="14"/>
      <c r="DG59" s="14"/>
      <c r="DH59" s="14"/>
      <c r="DI59" s="14"/>
      <c r="DJ59" s="14"/>
      <c r="DK59" s="14"/>
      <c r="DL59" s="14"/>
      <c r="DM59" s="14"/>
      <c r="DN59" s="14"/>
      <c r="DO59" s="14"/>
      <c r="DP59" s="14"/>
      <c r="DQ59" s="14"/>
      <c r="DR59" s="14"/>
      <c r="DS59" s="14"/>
      <c r="DT59" s="14"/>
      <c r="DU59" s="14"/>
      <c r="DV59" s="14"/>
      <c r="DW59" s="14"/>
      <c r="DX59" s="14"/>
      <c r="DY59" s="14"/>
      <c r="DZ59" s="14"/>
      <c r="EA59" s="14"/>
      <c r="EB59" s="14"/>
      <c r="EC59" s="14"/>
      <c r="ED59" s="14"/>
      <c r="EE59" s="14"/>
      <c r="EF59" s="14"/>
      <c r="EG59" s="14"/>
      <c r="EH59" s="14"/>
      <c r="EI59" s="14"/>
      <c r="EJ59" s="14"/>
      <c r="EK59" s="14"/>
      <c r="EL59" s="14"/>
      <c r="EM59" s="14"/>
      <c r="EN59" s="14"/>
      <c r="EO59" s="14"/>
      <c r="EP59" s="14"/>
      <c r="EQ59" s="192"/>
      <c r="ER59" s="193"/>
      <c r="ES59" s="14"/>
      <c r="ET59" s="14"/>
      <c r="EU59" s="14"/>
      <c r="EV59" s="14"/>
      <c r="EW59" s="14"/>
      <c r="EX59" s="14"/>
      <c r="EY59" s="14"/>
      <c r="EZ59" s="14"/>
      <c r="FA59" s="14"/>
      <c r="FB59" s="14"/>
      <c r="FC59" s="14"/>
      <c r="FD59" s="14"/>
      <c r="FE59" s="14"/>
      <c r="FF59" s="14"/>
      <c r="FG59" s="14"/>
      <c r="FH59" s="14"/>
      <c r="FI59" s="14"/>
      <c r="FJ59" s="14"/>
      <c r="FK59" s="14"/>
      <c r="FL59" s="14"/>
      <c r="FM59" s="14"/>
      <c r="FN59" s="14"/>
      <c r="FO59" s="14"/>
      <c r="FP59" s="14"/>
      <c r="FQ59" s="14"/>
      <c r="FR59" s="14"/>
      <c r="FS59" s="14"/>
      <c r="FT59" s="14"/>
      <c r="FU59" s="144"/>
      <c r="FV59" s="144"/>
      <c r="FW59" s="144"/>
      <c r="FX59" s="144"/>
      <c r="FY59" s="144"/>
      <c r="FZ59" s="144"/>
      <c r="GA59" s="144"/>
      <c r="GB59" s="144"/>
      <c r="GC59" s="144"/>
      <c r="GD59" s="144"/>
      <c r="GE59" s="144"/>
      <c r="GF59" s="154"/>
    </row>
    <row r="60" spans="1:190" ht="9" customHeight="1" x14ac:dyDescent="0.15">
      <c r="C60" s="1765"/>
      <c r="D60" s="1768"/>
      <c r="E60" s="1768"/>
      <c r="F60" s="1768"/>
      <c r="G60" s="1768"/>
      <c r="H60" s="1768"/>
      <c r="I60" s="1768"/>
      <c r="J60" s="1768"/>
      <c r="K60" s="1768"/>
      <c r="L60" s="1768"/>
      <c r="M60" s="1768"/>
      <c r="N60" s="1768"/>
      <c r="O60" s="1768"/>
      <c r="P60" s="1768"/>
      <c r="Q60" s="1768"/>
      <c r="R60" s="1764"/>
      <c r="S60" s="1764"/>
      <c r="T60" s="1764"/>
      <c r="U60" s="1764"/>
      <c r="V60" s="1764"/>
      <c r="W60" s="1764"/>
      <c r="X60" s="198"/>
      <c r="Y60" s="199"/>
      <c r="Z60" s="1776" t="s">
        <v>769</v>
      </c>
      <c r="AA60" s="1777"/>
      <c r="AB60" s="1777"/>
      <c r="AC60" s="1777"/>
      <c r="AD60" s="1777"/>
      <c r="AE60" s="1777"/>
      <c r="AF60" s="1777"/>
      <c r="AG60" s="1777"/>
      <c r="AH60" s="1777"/>
      <c r="AI60" s="1777"/>
      <c r="AJ60" s="1777"/>
      <c r="AK60" s="1777"/>
      <c r="AL60" s="1777"/>
      <c r="AM60" s="1778"/>
      <c r="AN60" s="1788"/>
      <c r="AO60" s="1789"/>
      <c r="AP60" s="1789"/>
      <c r="AQ60" s="1789"/>
      <c r="AR60" s="1789"/>
      <c r="AS60" s="1789"/>
      <c r="AT60" s="1789"/>
      <c r="AU60" s="1789"/>
      <c r="AV60" s="1789"/>
      <c r="AW60" s="1789"/>
      <c r="AX60" s="1789"/>
      <c r="AY60" s="1789"/>
      <c r="AZ60" s="1789"/>
      <c r="BA60" s="1789"/>
      <c r="BB60" s="1789"/>
      <c r="BC60" s="1789"/>
      <c r="BD60" s="1789"/>
      <c r="BE60" s="1789"/>
      <c r="BF60" s="1789"/>
      <c r="BG60" s="1789"/>
      <c r="BH60" s="1789"/>
      <c r="BI60" s="1789"/>
      <c r="BJ60" s="1789"/>
      <c r="BK60" s="1789"/>
      <c r="BL60" s="1790"/>
      <c r="BM60" s="196"/>
      <c r="BN60" s="199"/>
      <c r="BO60" s="1776" t="s">
        <v>769</v>
      </c>
      <c r="BP60" s="1777"/>
      <c r="BQ60" s="1777"/>
      <c r="BR60" s="1777"/>
      <c r="BS60" s="1777"/>
      <c r="BT60" s="1777"/>
      <c r="BU60" s="1777"/>
      <c r="BV60" s="1777"/>
      <c r="BW60" s="1777"/>
      <c r="BX60" s="1777"/>
      <c r="BY60" s="1777"/>
      <c r="BZ60" s="1777"/>
      <c r="CA60" s="1777"/>
      <c r="CB60" s="1778"/>
      <c r="CC60" s="1788"/>
      <c r="CD60" s="1789"/>
      <c r="CE60" s="1789"/>
      <c r="CF60" s="1789"/>
      <c r="CG60" s="1789"/>
      <c r="CH60" s="1789"/>
      <c r="CI60" s="1789"/>
      <c r="CJ60" s="1789"/>
      <c r="CK60" s="1789"/>
      <c r="CL60" s="1789"/>
      <c r="CM60" s="1789"/>
      <c r="CN60" s="1789"/>
      <c r="CO60" s="1789"/>
      <c r="CP60" s="1789"/>
      <c r="CQ60" s="1789"/>
      <c r="CR60" s="1789"/>
      <c r="CS60" s="1789"/>
      <c r="CT60" s="1789"/>
      <c r="CU60" s="1789"/>
      <c r="CV60" s="1789"/>
      <c r="CW60" s="1789"/>
      <c r="CX60" s="1789"/>
      <c r="CY60" s="1789"/>
      <c r="CZ60" s="1789"/>
      <c r="DA60" s="1790"/>
      <c r="DB60" s="144"/>
      <c r="DC60" s="191"/>
      <c r="DD60" s="14"/>
      <c r="DE60" s="14"/>
      <c r="DF60" s="14"/>
      <c r="DG60" s="14"/>
      <c r="DH60" s="14"/>
      <c r="DI60" s="14"/>
      <c r="DJ60" s="14"/>
      <c r="DK60" s="14"/>
      <c r="DL60" s="14"/>
      <c r="DM60" s="14"/>
      <c r="DN60" s="14"/>
      <c r="DO60" s="14"/>
      <c r="DP60" s="14"/>
      <c r="DQ60" s="14"/>
      <c r="DR60" s="14"/>
      <c r="DS60" s="14"/>
      <c r="DT60" s="14"/>
      <c r="DU60" s="14"/>
      <c r="DV60" s="14"/>
      <c r="DW60" s="14"/>
      <c r="DX60" s="14"/>
      <c r="DY60" s="14"/>
      <c r="DZ60" s="14"/>
      <c r="EA60" s="14"/>
      <c r="EB60" s="14"/>
      <c r="EC60" s="14"/>
      <c r="ED60" s="14"/>
      <c r="EE60" s="14"/>
      <c r="EF60" s="14"/>
      <c r="EG60" s="14"/>
      <c r="EH60" s="14"/>
      <c r="EI60" s="14"/>
      <c r="EJ60" s="14"/>
      <c r="EK60" s="14"/>
      <c r="EL60" s="14"/>
      <c r="EM60" s="14"/>
      <c r="EN60" s="14"/>
      <c r="EO60" s="14"/>
      <c r="EP60" s="14"/>
      <c r="EQ60" s="192"/>
      <c r="ER60" s="193"/>
      <c r="ES60" s="14"/>
      <c r="ET60" s="14"/>
      <c r="EU60" s="14"/>
      <c r="EV60" s="14"/>
      <c r="EW60" s="14"/>
      <c r="EX60" s="14"/>
      <c r="EY60" s="14"/>
      <c r="EZ60" s="14"/>
      <c r="FA60" s="14"/>
      <c r="FB60" s="14"/>
      <c r="FC60" s="14"/>
      <c r="FD60" s="14"/>
      <c r="FE60" s="14"/>
      <c r="FF60" s="14"/>
      <c r="FG60" s="14"/>
      <c r="FH60" s="14"/>
      <c r="FI60" s="14"/>
      <c r="FJ60" s="14"/>
      <c r="FK60" s="14"/>
      <c r="FL60" s="14"/>
      <c r="FM60" s="14"/>
      <c r="FN60" s="14"/>
      <c r="FO60" s="14"/>
      <c r="FP60" s="14"/>
      <c r="FQ60" s="14"/>
      <c r="FR60" s="14"/>
      <c r="FS60" s="14"/>
      <c r="FT60" s="14"/>
      <c r="FU60" s="144"/>
      <c r="FV60" s="144"/>
      <c r="FW60" s="144"/>
      <c r="FX60" s="144"/>
      <c r="FY60" s="144"/>
      <c r="FZ60" s="144"/>
      <c r="GA60" s="144"/>
      <c r="GB60" s="144"/>
      <c r="GC60" s="144"/>
      <c r="GD60" s="144"/>
      <c r="GE60" s="144"/>
      <c r="GF60" s="154"/>
    </row>
    <row r="61" spans="1:190" ht="12" customHeight="1" x14ac:dyDescent="0.15">
      <c r="C61" s="171"/>
      <c r="D61" s="117"/>
      <c r="E61" s="117"/>
      <c r="F61" s="117"/>
      <c r="G61" s="117"/>
      <c r="H61" s="117"/>
      <c r="I61" s="117"/>
      <c r="J61" s="117"/>
      <c r="K61" s="117"/>
      <c r="L61" s="117"/>
      <c r="M61" s="117"/>
      <c r="N61" s="117"/>
      <c r="O61" s="117"/>
      <c r="P61" s="117"/>
      <c r="Q61" s="117"/>
      <c r="R61" s="117"/>
      <c r="S61" s="117"/>
      <c r="T61" s="117"/>
      <c r="U61" s="117"/>
      <c r="V61" s="117"/>
      <c r="W61" s="117"/>
      <c r="X61" s="117"/>
      <c r="Y61" s="177"/>
      <c r="Z61" s="144"/>
      <c r="AA61" s="144"/>
      <c r="AB61" s="144"/>
      <c r="AC61" s="144"/>
      <c r="AD61" s="144"/>
      <c r="AE61" s="144"/>
      <c r="AF61" s="144"/>
      <c r="AG61" s="144"/>
      <c r="AH61" s="144"/>
      <c r="AI61" s="144"/>
      <c r="AJ61" s="144"/>
      <c r="AK61" s="144"/>
      <c r="AL61" s="144"/>
      <c r="AM61" s="144"/>
      <c r="AN61" s="144"/>
      <c r="AO61" s="144"/>
      <c r="AP61" s="144"/>
      <c r="AQ61" s="144"/>
      <c r="AR61" s="144"/>
      <c r="AS61" s="144"/>
      <c r="AT61" s="144"/>
      <c r="AU61" s="144"/>
      <c r="AV61" s="144"/>
      <c r="AW61" s="144"/>
      <c r="AX61" s="144"/>
      <c r="AY61" s="144"/>
      <c r="AZ61" s="144"/>
      <c r="BA61" s="144"/>
      <c r="BB61" s="144"/>
      <c r="BC61" s="144"/>
      <c r="BD61" s="144"/>
      <c r="BE61" s="144"/>
      <c r="BF61" s="144"/>
      <c r="BG61" s="144"/>
      <c r="BH61" s="144"/>
      <c r="BI61" s="144"/>
      <c r="BJ61" s="144"/>
      <c r="BK61" s="144"/>
      <c r="BL61" s="144"/>
      <c r="BM61" s="196"/>
      <c r="BN61" s="177"/>
      <c r="BO61" s="144"/>
      <c r="BP61" s="144"/>
      <c r="BQ61" s="144"/>
      <c r="BR61" s="144"/>
      <c r="BS61" s="144"/>
      <c r="BT61" s="144"/>
      <c r="BU61" s="144"/>
      <c r="BV61" s="144"/>
      <c r="BW61" s="144"/>
      <c r="BX61" s="144"/>
      <c r="BY61" s="144"/>
      <c r="BZ61" s="144"/>
      <c r="CA61" s="144"/>
      <c r="CB61" s="144"/>
      <c r="CC61" s="144"/>
      <c r="CD61" s="144"/>
      <c r="CE61" s="144"/>
      <c r="CF61" s="144"/>
      <c r="CG61" s="144"/>
      <c r="CH61" s="144"/>
      <c r="CI61" s="144"/>
      <c r="CJ61" s="144"/>
      <c r="CK61" s="144"/>
      <c r="CL61" s="144"/>
      <c r="CM61" s="144"/>
      <c r="CN61" s="144"/>
      <c r="CO61" s="144"/>
      <c r="CP61" s="144"/>
      <c r="CQ61" s="144"/>
      <c r="CR61" s="144"/>
      <c r="CS61" s="144"/>
      <c r="CT61" s="144"/>
      <c r="CU61" s="144"/>
      <c r="CV61" s="144"/>
      <c r="CW61" s="144"/>
      <c r="CX61" s="144"/>
      <c r="CY61" s="144"/>
      <c r="CZ61" s="144"/>
      <c r="DA61" s="144"/>
      <c r="DB61" s="144"/>
      <c r="DC61" s="191"/>
      <c r="DD61" s="14"/>
      <c r="DE61" s="14"/>
      <c r="DF61" s="14"/>
      <c r="DG61" s="14"/>
      <c r="DH61" s="14"/>
      <c r="DI61" s="14"/>
      <c r="DJ61" s="14"/>
      <c r="DK61" s="14"/>
      <c r="DL61" s="14"/>
      <c r="DM61" s="14"/>
      <c r="DN61" s="14"/>
      <c r="DO61" s="14"/>
      <c r="DP61" s="14"/>
      <c r="DQ61" s="14"/>
      <c r="DR61" s="14"/>
      <c r="DS61" s="14"/>
      <c r="DT61" s="14"/>
      <c r="DU61" s="14"/>
      <c r="DV61" s="14"/>
      <c r="DW61" s="14"/>
      <c r="DX61" s="14"/>
      <c r="DY61" s="14"/>
      <c r="DZ61" s="14"/>
      <c r="EA61" s="14"/>
      <c r="EB61" s="14"/>
      <c r="EC61" s="14"/>
      <c r="ED61" s="14"/>
      <c r="EE61" s="14"/>
      <c r="EF61" s="14"/>
      <c r="EG61" s="14"/>
      <c r="EH61" s="14"/>
      <c r="EI61" s="14"/>
      <c r="EJ61" s="14"/>
      <c r="EK61" s="14"/>
      <c r="EL61" s="14"/>
      <c r="EM61" s="14"/>
      <c r="EN61" s="14"/>
      <c r="EO61" s="14"/>
      <c r="EP61" s="14"/>
      <c r="EQ61" s="192"/>
      <c r="ER61" s="193"/>
      <c r="ES61" s="14"/>
      <c r="ET61" s="14"/>
      <c r="EU61" s="14"/>
      <c r="EV61" s="14"/>
      <c r="EW61" s="14"/>
      <c r="EX61" s="14"/>
      <c r="EY61" s="14"/>
      <c r="EZ61" s="14"/>
      <c r="FA61" s="14"/>
      <c r="FB61" s="14"/>
      <c r="FC61" s="14"/>
      <c r="FD61" s="14"/>
      <c r="FE61" s="14"/>
      <c r="FF61" s="14"/>
      <c r="FG61" s="14"/>
      <c r="FH61" s="14"/>
      <c r="FI61" s="14"/>
      <c r="FJ61" s="14"/>
      <c r="FK61" s="14"/>
      <c r="FL61" s="14"/>
      <c r="FM61" s="14"/>
      <c r="FN61" s="14"/>
      <c r="FO61" s="14"/>
      <c r="FP61" s="14"/>
      <c r="FQ61" s="14"/>
      <c r="FR61" s="14"/>
      <c r="FS61" s="14"/>
      <c r="FT61" s="148"/>
      <c r="FU61" s="144"/>
      <c r="FV61" s="144"/>
      <c r="FW61" s="144"/>
      <c r="FX61" s="144"/>
      <c r="FY61" s="144"/>
      <c r="FZ61" s="144"/>
      <c r="GA61" s="144"/>
      <c r="GB61" s="144"/>
      <c r="GC61" s="144"/>
      <c r="GD61" s="144"/>
      <c r="GE61" s="144"/>
      <c r="GF61" s="154"/>
    </row>
    <row r="62" spans="1:190" ht="10.5" customHeight="1" x14ac:dyDescent="0.15">
      <c r="B62" s="221"/>
      <c r="C62" s="173"/>
      <c r="D62" s="52"/>
      <c r="E62" s="52"/>
      <c r="F62" s="52"/>
      <c r="G62" s="52"/>
      <c r="H62" s="52"/>
      <c r="I62" s="52"/>
      <c r="J62" s="52"/>
      <c r="K62" s="59"/>
      <c r="L62" s="59"/>
      <c r="M62" s="1771">
        <v>3</v>
      </c>
      <c r="N62" s="1771"/>
      <c r="O62" s="1771"/>
      <c r="P62" s="59"/>
      <c r="Q62" s="59"/>
      <c r="R62" s="59"/>
      <c r="S62" s="59"/>
      <c r="T62" s="59"/>
      <c r="U62" s="1771">
        <v>5</v>
      </c>
      <c r="V62" s="1771"/>
      <c r="W62" s="1771"/>
      <c r="X62" s="59"/>
      <c r="Y62" s="174"/>
      <c r="Z62" s="1795">
        <v>6</v>
      </c>
      <c r="AA62" s="1795"/>
      <c r="AB62" s="1795"/>
      <c r="AC62" s="59"/>
      <c r="AD62" s="59"/>
      <c r="AE62" s="59"/>
      <c r="AF62" s="59"/>
      <c r="AG62" s="59"/>
      <c r="AH62" s="59"/>
      <c r="AI62" s="59"/>
      <c r="AJ62" s="59"/>
      <c r="AK62" s="59"/>
      <c r="AL62" s="59"/>
      <c r="AM62" s="59"/>
      <c r="AN62" s="59"/>
      <c r="AO62" s="59"/>
      <c r="AP62" s="1795">
        <v>10</v>
      </c>
      <c r="AQ62" s="1795"/>
      <c r="AR62" s="1795"/>
      <c r="AS62" s="59"/>
      <c r="AT62" s="59"/>
      <c r="AU62" s="59"/>
      <c r="AV62" s="59"/>
      <c r="AW62" s="59"/>
      <c r="AX62" s="59"/>
      <c r="AY62" s="59"/>
      <c r="AZ62" s="59"/>
      <c r="BA62" s="59"/>
      <c r="BB62" s="59"/>
      <c r="BC62" s="59"/>
      <c r="BD62" s="59"/>
      <c r="BE62" s="59"/>
      <c r="BF62" s="59"/>
      <c r="BG62" s="59"/>
      <c r="BH62" s="59"/>
      <c r="BI62" s="59"/>
      <c r="BJ62" s="1795">
        <v>15</v>
      </c>
      <c r="BK62" s="1795"/>
      <c r="BL62" s="1795"/>
      <c r="BM62" s="175"/>
      <c r="BN62" s="174"/>
      <c r="BO62" s="1795">
        <v>16</v>
      </c>
      <c r="BP62" s="1795"/>
      <c r="BQ62" s="1795"/>
      <c r="BR62" s="59"/>
      <c r="BS62" s="59"/>
      <c r="BT62" s="59"/>
      <c r="BU62" s="59"/>
      <c r="BV62" s="59"/>
      <c r="BW62" s="59"/>
      <c r="BX62" s="59"/>
      <c r="BY62" s="59"/>
      <c r="BZ62" s="59"/>
      <c r="CA62" s="59"/>
      <c r="CB62" s="59"/>
      <c r="CC62" s="59"/>
      <c r="CD62" s="59"/>
      <c r="CE62" s="1795">
        <v>20</v>
      </c>
      <c r="CF62" s="1795"/>
      <c r="CG62" s="1795"/>
      <c r="CH62" s="59"/>
      <c r="CI62" s="59"/>
      <c r="CJ62" s="59"/>
      <c r="CK62" s="59"/>
      <c r="CL62" s="59"/>
      <c r="CM62" s="59"/>
      <c r="CN62" s="59"/>
      <c r="CO62" s="59"/>
      <c r="CP62" s="59"/>
      <c r="CQ62" s="59"/>
      <c r="CR62" s="59"/>
      <c r="CS62" s="59"/>
      <c r="CT62" s="59"/>
      <c r="CU62" s="59"/>
      <c r="CV62" s="59"/>
      <c r="CW62" s="59"/>
      <c r="CX62" s="59"/>
      <c r="CY62" s="1795">
        <v>25</v>
      </c>
      <c r="CZ62" s="1795"/>
      <c r="DA62" s="1795"/>
      <c r="DB62" s="59"/>
      <c r="DC62" s="173"/>
      <c r="DD62" s="1795">
        <v>26</v>
      </c>
      <c r="DE62" s="1795"/>
      <c r="DF62" s="1795"/>
      <c r="DG62" s="59"/>
      <c r="DH62" s="59"/>
      <c r="DI62" s="59"/>
      <c r="DJ62" s="59"/>
      <c r="DK62" s="59"/>
      <c r="DL62" s="59"/>
      <c r="DM62" s="59"/>
      <c r="DN62" s="59"/>
      <c r="DO62" s="59"/>
      <c r="DP62" s="59"/>
      <c r="DQ62" s="59"/>
      <c r="DR62" s="59"/>
      <c r="DS62" s="59"/>
      <c r="DT62" s="1795">
        <v>30</v>
      </c>
      <c r="DU62" s="1795"/>
      <c r="DV62" s="1795"/>
      <c r="DW62" s="59"/>
      <c r="DX62" s="59"/>
      <c r="DY62" s="59"/>
      <c r="DZ62" s="59"/>
      <c r="EA62" s="59"/>
      <c r="EB62" s="59"/>
      <c r="EC62" s="59"/>
      <c r="ED62" s="59"/>
      <c r="EE62" s="59"/>
      <c r="EF62" s="59"/>
      <c r="EG62" s="59"/>
      <c r="EH62" s="59"/>
      <c r="EI62" s="59"/>
      <c r="EJ62" s="59"/>
      <c r="EK62" s="59"/>
      <c r="EL62" s="59"/>
      <c r="EM62" s="59"/>
      <c r="EN62" s="1795">
        <v>35</v>
      </c>
      <c r="EO62" s="1795"/>
      <c r="EP62" s="1795"/>
      <c r="EQ62" s="175"/>
      <c r="ER62" s="174"/>
      <c r="ES62" s="1795">
        <v>36</v>
      </c>
      <c r="ET62" s="1795"/>
      <c r="EU62" s="1795"/>
      <c r="EV62" s="59"/>
      <c r="EW62" s="59"/>
      <c r="EX62" s="59"/>
      <c r="EY62" s="59"/>
      <c r="EZ62" s="59"/>
      <c r="FA62" s="59"/>
      <c r="FB62" s="59"/>
      <c r="FC62" s="59"/>
      <c r="FD62" s="59"/>
      <c r="FE62" s="59"/>
      <c r="FF62" s="59"/>
      <c r="FG62" s="59"/>
      <c r="FH62" s="59"/>
      <c r="FI62" s="1795">
        <v>40</v>
      </c>
      <c r="FJ62" s="1795"/>
      <c r="FK62" s="1795"/>
      <c r="FL62" s="59"/>
      <c r="FM62" s="59"/>
      <c r="FN62" s="59"/>
      <c r="FO62" s="59"/>
      <c r="FP62" s="59"/>
      <c r="FQ62" s="59"/>
      <c r="FR62" s="59"/>
      <c r="FS62" s="59"/>
      <c r="FT62" s="59"/>
      <c r="FU62" s="59"/>
      <c r="FV62" s="59"/>
      <c r="FW62" s="59"/>
      <c r="FX62" s="59"/>
      <c r="FY62" s="59"/>
      <c r="FZ62" s="59"/>
      <c r="GA62" s="59"/>
      <c r="GB62" s="59"/>
      <c r="GC62" s="1795">
        <v>45</v>
      </c>
      <c r="GD62" s="1795"/>
      <c r="GE62" s="1795"/>
      <c r="GF62" s="156"/>
    </row>
    <row r="63" spans="1:190" ht="22.5" customHeight="1" x14ac:dyDescent="0.15">
      <c r="A63" s="220"/>
      <c r="C63" s="171"/>
      <c r="D63" s="1254">
        <v>3</v>
      </c>
      <c r="E63" s="1255"/>
      <c r="F63" s="1256"/>
      <c r="G63" s="145"/>
      <c r="H63" s="1254">
        <v>2</v>
      </c>
      <c r="I63" s="1255"/>
      <c r="J63" s="1256"/>
      <c r="K63" s="145"/>
      <c r="L63" s="145"/>
      <c r="M63" s="1254" t="str">
        <f>MID($GH63,1,1)</f>
        <v/>
      </c>
      <c r="N63" s="1255"/>
      <c r="O63" s="1256"/>
      <c r="P63" s="145"/>
      <c r="Q63" s="1254" t="str">
        <f>MID($GH63,2,1)</f>
        <v/>
      </c>
      <c r="R63" s="1255"/>
      <c r="S63" s="1256"/>
      <c r="T63" s="145"/>
      <c r="U63" s="1254" t="str">
        <f>MID($GH63,3,1)</f>
        <v/>
      </c>
      <c r="V63" s="1255"/>
      <c r="W63" s="1256"/>
      <c r="X63" s="145"/>
      <c r="Y63" s="278"/>
      <c r="Z63" s="1239"/>
      <c r="AA63" s="1240"/>
      <c r="AB63" s="1241"/>
      <c r="AC63" s="145"/>
      <c r="AD63" s="1239"/>
      <c r="AE63" s="1240"/>
      <c r="AF63" s="1241"/>
      <c r="AG63" s="145"/>
      <c r="AH63" s="1239"/>
      <c r="AI63" s="1240"/>
      <c r="AJ63" s="1241"/>
      <c r="AK63" s="145"/>
      <c r="AL63" s="1239"/>
      <c r="AM63" s="1240"/>
      <c r="AN63" s="1241"/>
      <c r="AO63" s="145"/>
      <c r="AP63" s="1239"/>
      <c r="AQ63" s="1240"/>
      <c r="AR63" s="1241"/>
      <c r="AS63" s="145"/>
      <c r="AT63" s="1239"/>
      <c r="AU63" s="1240"/>
      <c r="AV63" s="1241"/>
      <c r="AW63" s="145"/>
      <c r="AX63" s="1239"/>
      <c r="AY63" s="1240"/>
      <c r="AZ63" s="1241"/>
      <c r="BA63" s="145"/>
      <c r="BB63" s="1239"/>
      <c r="BC63" s="1240"/>
      <c r="BD63" s="1241"/>
      <c r="BE63" s="145"/>
      <c r="BF63" s="1239"/>
      <c r="BG63" s="1240"/>
      <c r="BH63" s="1241"/>
      <c r="BI63" s="145"/>
      <c r="BJ63" s="1239"/>
      <c r="BK63" s="1240"/>
      <c r="BL63" s="1241"/>
      <c r="BM63" s="279"/>
      <c r="BN63" s="278"/>
      <c r="BO63" s="1239"/>
      <c r="BP63" s="1240"/>
      <c r="BQ63" s="1241"/>
      <c r="BR63" s="145"/>
      <c r="BS63" s="1239"/>
      <c r="BT63" s="1240"/>
      <c r="BU63" s="1241"/>
      <c r="BV63" s="145"/>
      <c r="BW63" s="1239"/>
      <c r="BX63" s="1240"/>
      <c r="BY63" s="1241"/>
      <c r="BZ63" s="145"/>
      <c r="CA63" s="1239"/>
      <c r="CB63" s="1240"/>
      <c r="CC63" s="1241"/>
      <c r="CD63" s="145"/>
      <c r="CE63" s="1239"/>
      <c r="CF63" s="1240"/>
      <c r="CG63" s="1241"/>
      <c r="CH63" s="145"/>
      <c r="CI63" s="1239"/>
      <c r="CJ63" s="1240"/>
      <c r="CK63" s="1241"/>
      <c r="CL63" s="145"/>
      <c r="CM63" s="1239"/>
      <c r="CN63" s="1240"/>
      <c r="CO63" s="1241"/>
      <c r="CP63" s="145"/>
      <c r="CQ63" s="1239"/>
      <c r="CR63" s="1240"/>
      <c r="CS63" s="1241"/>
      <c r="CT63" s="145"/>
      <c r="CU63" s="1239"/>
      <c r="CV63" s="1240"/>
      <c r="CW63" s="1241"/>
      <c r="CX63" s="145"/>
      <c r="CY63" s="1239"/>
      <c r="CZ63" s="1240"/>
      <c r="DA63" s="1241"/>
      <c r="DB63" s="145"/>
      <c r="DC63" s="280"/>
      <c r="DD63" s="1239"/>
      <c r="DE63" s="1240"/>
      <c r="DF63" s="1241"/>
      <c r="DG63" s="145"/>
      <c r="DH63" s="1239"/>
      <c r="DI63" s="1240"/>
      <c r="DJ63" s="1241"/>
      <c r="DK63" s="145"/>
      <c r="DL63" s="1239"/>
      <c r="DM63" s="1240"/>
      <c r="DN63" s="1241"/>
      <c r="DO63" s="145"/>
      <c r="DP63" s="1239"/>
      <c r="DQ63" s="1240"/>
      <c r="DR63" s="1241"/>
      <c r="DS63" s="145"/>
      <c r="DT63" s="1239"/>
      <c r="DU63" s="1240"/>
      <c r="DV63" s="1241"/>
      <c r="DW63" s="145"/>
      <c r="DX63" s="1239"/>
      <c r="DY63" s="1240"/>
      <c r="DZ63" s="1241"/>
      <c r="EA63" s="145"/>
      <c r="EB63" s="1239"/>
      <c r="EC63" s="1240"/>
      <c r="ED63" s="1241"/>
      <c r="EE63" s="145"/>
      <c r="EF63" s="1239"/>
      <c r="EG63" s="1240"/>
      <c r="EH63" s="1241"/>
      <c r="EI63" s="145"/>
      <c r="EJ63" s="1239"/>
      <c r="EK63" s="1240"/>
      <c r="EL63" s="1241"/>
      <c r="EM63" s="145"/>
      <c r="EN63" s="1239"/>
      <c r="EO63" s="1240"/>
      <c r="EP63" s="1241"/>
      <c r="EQ63" s="279"/>
      <c r="ER63" s="278"/>
      <c r="ES63" s="1239"/>
      <c r="ET63" s="1240"/>
      <c r="EU63" s="1241"/>
      <c r="EV63" s="145"/>
      <c r="EW63" s="1239"/>
      <c r="EX63" s="1240"/>
      <c r="EY63" s="1241"/>
      <c r="EZ63" s="145"/>
      <c r="FA63" s="1239"/>
      <c r="FB63" s="1240"/>
      <c r="FC63" s="1241"/>
      <c r="FD63" s="145"/>
      <c r="FE63" s="1239"/>
      <c r="FF63" s="1240"/>
      <c r="FG63" s="1241"/>
      <c r="FH63" s="145"/>
      <c r="FI63" s="1239"/>
      <c r="FJ63" s="1240"/>
      <c r="FK63" s="1241"/>
      <c r="FL63" s="145"/>
      <c r="FM63" s="1239"/>
      <c r="FN63" s="1240"/>
      <c r="FO63" s="1241"/>
      <c r="FP63" s="145"/>
      <c r="FQ63" s="1239"/>
      <c r="FR63" s="1240"/>
      <c r="FS63" s="1241"/>
      <c r="FT63" s="145"/>
      <c r="FU63" s="1239"/>
      <c r="FV63" s="1240"/>
      <c r="FW63" s="1241"/>
      <c r="FX63" s="145"/>
      <c r="FY63" s="1239"/>
      <c r="FZ63" s="1240"/>
      <c r="GA63" s="1241"/>
      <c r="GB63" s="145"/>
      <c r="GC63" s="1239"/>
      <c r="GD63" s="1240"/>
      <c r="GE63" s="1241"/>
      <c r="GF63" s="159"/>
      <c r="GH63" s="887" t="str">
        <f>IF(D67="","",VLOOKUP(D67,$C$90:$O$122,8,FALSE))</f>
        <v/>
      </c>
    </row>
    <row r="64" spans="1:190" s="136" customFormat="1" ht="9.75" customHeight="1" x14ac:dyDescent="0.15">
      <c r="A64" s="223"/>
      <c r="B64" s="222"/>
      <c r="C64" s="179"/>
      <c r="D64" s="180"/>
      <c r="E64" s="180"/>
      <c r="F64" s="180"/>
      <c r="G64" s="180"/>
      <c r="H64" s="180"/>
      <c r="I64" s="180"/>
      <c r="J64" s="180"/>
      <c r="K64" s="180"/>
      <c r="L64" s="180"/>
      <c r="M64" s="180"/>
      <c r="N64" s="180"/>
      <c r="O64" s="180"/>
      <c r="P64" s="180"/>
      <c r="Q64" s="180"/>
      <c r="R64" s="180"/>
      <c r="S64" s="180"/>
      <c r="T64" s="180"/>
      <c r="U64" s="180"/>
      <c r="V64" s="180"/>
      <c r="W64" s="180"/>
      <c r="X64" s="180"/>
      <c r="Y64" s="181"/>
      <c r="Z64" s="182"/>
      <c r="AA64" s="182"/>
      <c r="AB64" s="1772" t="s">
        <v>97</v>
      </c>
      <c r="AC64" s="1772"/>
      <c r="AD64" s="1772"/>
      <c r="AE64" s="183"/>
      <c r="AF64" s="183"/>
      <c r="AG64" s="183"/>
      <c r="AH64" s="183"/>
      <c r="AI64" s="183"/>
      <c r="AJ64" s="183"/>
      <c r="AK64" s="183"/>
      <c r="AL64" s="183"/>
      <c r="AM64" s="183"/>
      <c r="AN64" s="1772" t="s">
        <v>97</v>
      </c>
      <c r="AO64" s="1772"/>
      <c r="AP64" s="1772"/>
      <c r="AQ64" s="183"/>
      <c r="AR64" s="183"/>
      <c r="AS64" s="183"/>
      <c r="AT64" s="183"/>
      <c r="AU64" s="183"/>
      <c r="AV64" s="183"/>
      <c r="AW64" s="183"/>
      <c r="AX64" s="183"/>
      <c r="AY64" s="183"/>
      <c r="AZ64" s="1772" t="s">
        <v>97</v>
      </c>
      <c r="BA64" s="1772"/>
      <c r="BB64" s="1772"/>
      <c r="BC64" s="182"/>
      <c r="BD64" s="182"/>
      <c r="BE64" s="184"/>
      <c r="BF64" s="182"/>
      <c r="BG64" s="182"/>
      <c r="BH64" s="182"/>
      <c r="BI64" s="182"/>
      <c r="BJ64" s="182"/>
      <c r="BK64" s="182"/>
      <c r="BL64" s="182"/>
      <c r="BM64" s="185"/>
      <c r="BN64" s="181"/>
      <c r="BO64" s="182"/>
      <c r="BP64" s="182"/>
      <c r="BQ64" s="1772" t="s">
        <v>97</v>
      </c>
      <c r="BR64" s="1772"/>
      <c r="BS64" s="1772"/>
      <c r="BT64" s="183"/>
      <c r="BU64" s="183"/>
      <c r="BV64" s="183"/>
      <c r="BW64" s="183"/>
      <c r="BX64" s="183"/>
      <c r="BY64" s="183"/>
      <c r="BZ64" s="183"/>
      <c r="CA64" s="183"/>
      <c r="CB64" s="183"/>
      <c r="CC64" s="1772" t="s">
        <v>97</v>
      </c>
      <c r="CD64" s="1772"/>
      <c r="CE64" s="1772"/>
      <c r="CF64" s="183"/>
      <c r="CG64" s="183"/>
      <c r="CH64" s="183"/>
      <c r="CI64" s="183"/>
      <c r="CJ64" s="183"/>
      <c r="CK64" s="183"/>
      <c r="CL64" s="183"/>
      <c r="CM64" s="183"/>
      <c r="CN64" s="183"/>
      <c r="CO64" s="1772" t="s">
        <v>97</v>
      </c>
      <c r="CP64" s="1772"/>
      <c r="CQ64" s="1772"/>
      <c r="CR64" s="182"/>
      <c r="CS64" s="182"/>
      <c r="CT64" s="184"/>
      <c r="CU64" s="182"/>
      <c r="CV64" s="182"/>
      <c r="CW64" s="182"/>
      <c r="CX64" s="182"/>
      <c r="CY64" s="182"/>
      <c r="CZ64" s="182"/>
      <c r="DA64" s="182"/>
      <c r="DB64" s="180"/>
      <c r="DC64" s="186"/>
      <c r="DD64" s="182"/>
      <c r="DE64" s="182"/>
      <c r="DF64" s="1772" t="s">
        <v>97</v>
      </c>
      <c r="DG64" s="1772"/>
      <c r="DH64" s="1772"/>
      <c r="DI64" s="183"/>
      <c r="DJ64" s="183"/>
      <c r="DK64" s="183"/>
      <c r="DL64" s="183"/>
      <c r="DM64" s="183"/>
      <c r="DN64" s="183"/>
      <c r="DO64" s="183"/>
      <c r="DP64" s="183"/>
      <c r="DQ64" s="183"/>
      <c r="DR64" s="1772" t="s">
        <v>97</v>
      </c>
      <c r="DS64" s="1772"/>
      <c r="DT64" s="1772"/>
      <c r="DU64" s="183"/>
      <c r="DV64" s="183"/>
      <c r="DW64" s="183"/>
      <c r="DX64" s="183"/>
      <c r="DY64" s="183"/>
      <c r="DZ64" s="183"/>
      <c r="EA64" s="183"/>
      <c r="EB64" s="183"/>
      <c r="EC64" s="183"/>
      <c r="ED64" s="1772" t="s">
        <v>97</v>
      </c>
      <c r="EE64" s="1772"/>
      <c r="EF64" s="1772"/>
      <c r="EG64" s="182"/>
      <c r="EH64" s="182"/>
      <c r="EI64" s="184"/>
      <c r="EJ64" s="182"/>
      <c r="EK64" s="182"/>
      <c r="EL64" s="182"/>
      <c r="EM64" s="182"/>
      <c r="EN64" s="182"/>
      <c r="EO64" s="182"/>
      <c r="EP64" s="182"/>
      <c r="EQ64" s="187"/>
      <c r="ER64" s="188"/>
      <c r="ES64" s="182"/>
      <c r="ET64" s="182"/>
      <c r="EU64" s="1772" t="s">
        <v>97</v>
      </c>
      <c r="EV64" s="1772"/>
      <c r="EW64" s="1772"/>
      <c r="EX64" s="183"/>
      <c r="EY64" s="183"/>
      <c r="EZ64" s="183"/>
      <c r="FA64" s="183"/>
      <c r="FB64" s="183"/>
      <c r="FC64" s="183"/>
      <c r="FD64" s="183"/>
      <c r="FE64" s="183"/>
      <c r="FF64" s="183"/>
      <c r="FG64" s="1772" t="s">
        <v>97</v>
      </c>
      <c r="FH64" s="1772"/>
      <c r="FI64" s="1772"/>
      <c r="FJ64" s="183"/>
      <c r="FK64" s="183"/>
      <c r="FL64" s="183"/>
      <c r="FM64" s="183"/>
      <c r="FN64" s="183"/>
      <c r="FO64" s="183"/>
      <c r="FP64" s="183"/>
      <c r="FQ64" s="183"/>
      <c r="FR64" s="183"/>
      <c r="FS64" s="1772" t="s">
        <v>97</v>
      </c>
      <c r="FT64" s="1772"/>
      <c r="FU64" s="1772"/>
      <c r="FV64" s="182"/>
      <c r="FW64" s="182"/>
      <c r="FX64" s="184"/>
      <c r="FY64" s="182"/>
      <c r="FZ64" s="182"/>
      <c r="GA64" s="182"/>
      <c r="GB64" s="182"/>
      <c r="GC64" s="182"/>
      <c r="GD64" s="182"/>
      <c r="GE64" s="182"/>
      <c r="GF64" s="189"/>
      <c r="GH64" s="137"/>
    </row>
    <row r="65" spans="1:190" ht="11.25" customHeight="1" x14ac:dyDescent="0.15">
      <c r="C65" s="1769" t="s">
        <v>772</v>
      </c>
      <c r="D65" s="1770"/>
      <c r="E65" s="1770"/>
      <c r="F65" s="1770"/>
      <c r="G65" s="1770"/>
      <c r="H65" s="1770"/>
      <c r="I65" s="1770"/>
      <c r="J65" s="1770"/>
      <c r="K65" s="1770"/>
      <c r="L65" s="1770"/>
      <c r="M65" s="1770"/>
      <c r="N65" s="1770"/>
      <c r="O65" s="1770"/>
      <c r="P65" s="1770"/>
      <c r="Q65" s="1770"/>
      <c r="R65" s="1770"/>
      <c r="S65" s="1770"/>
      <c r="T65" s="1770"/>
      <c r="U65" s="1770"/>
      <c r="V65" s="1770"/>
      <c r="W65" s="1770"/>
      <c r="X65" s="1770"/>
      <c r="Y65" s="190"/>
      <c r="Z65" s="1791" t="s">
        <v>766</v>
      </c>
      <c r="AA65" s="1792"/>
      <c r="AB65" s="1792"/>
      <c r="AC65" s="1792"/>
      <c r="AD65" s="1792"/>
      <c r="AE65" s="1792"/>
      <c r="AF65" s="1792"/>
      <c r="AG65" s="1792"/>
      <c r="AH65" s="1792"/>
      <c r="AI65" s="1792"/>
      <c r="AJ65" s="1792"/>
      <c r="AK65" s="1792"/>
      <c r="AL65" s="1792"/>
      <c r="AM65" s="1792"/>
      <c r="AN65" s="1793"/>
      <c r="AO65" s="1793"/>
      <c r="AP65" s="1793"/>
      <c r="AQ65" s="1793"/>
      <c r="AR65" s="1793"/>
      <c r="AS65" s="1793"/>
      <c r="AT65" s="1793"/>
      <c r="AU65" s="1793"/>
      <c r="AV65" s="1793"/>
      <c r="AW65" s="1793"/>
      <c r="AX65" s="1793"/>
      <c r="AY65" s="1793"/>
      <c r="AZ65" s="1793"/>
      <c r="BA65" s="1793"/>
      <c r="BB65" s="1793"/>
      <c r="BC65" s="1793"/>
      <c r="BD65" s="1793"/>
      <c r="BE65" s="1793"/>
      <c r="BF65" s="1793"/>
      <c r="BG65" s="1793"/>
      <c r="BH65" s="1793"/>
      <c r="BI65" s="1793"/>
      <c r="BJ65" s="1793"/>
      <c r="BK65" s="1793"/>
      <c r="BL65" s="1794"/>
      <c r="BM65" s="178"/>
      <c r="BN65" s="172"/>
      <c r="BO65" s="1791" t="s">
        <v>771</v>
      </c>
      <c r="BP65" s="1792"/>
      <c r="BQ65" s="1792"/>
      <c r="BR65" s="1792"/>
      <c r="BS65" s="1792"/>
      <c r="BT65" s="1792"/>
      <c r="BU65" s="1792"/>
      <c r="BV65" s="1792"/>
      <c r="BW65" s="1792"/>
      <c r="BX65" s="1792"/>
      <c r="BY65" s="1792"/>
      <c r="BZ65" s="1792"/>
      <c r="CA65" s="1792"/>
      <c r="CB65" s="1792"/>
      <c r="CC65" s="1793"/>
      <c r="CD65" s="1793"/>
      <c r="CE65" s="1793"/>
      <c r="CF65" s="1793"/>
      <c r="CG65" s="1793"/>
      <c r="CH65" s="1793"/>
      <c r="CI65" s="1793"/>
      <c r="CJ65" s="1793"/>
      <c r="CK65" s="1793"/>
      <c r="CL65" s="1793"/>
      <c r="CM65" s="1793"/>
      <c r="CN65" s="1793"/>
      <c r="CO65" s="1793"/>
      <c r="CP65" s="1793"/>
      <c r="CQ65" s="1793"/>
      <c r="CR65" s="1793"/>
      <c r="CS65" s="1793"/>
      <c r="CT65" s="1793"/>
      <c r="CU65" s="1793"/>
      <c r="CV65" s="1793"/>
      <c r="CW65" s="1793"/>
      <c r="CX65" s="1793"/>
      <c r="CY65" s="1793"/>
      <c r="CZ65" s="1793"/>
      <c r="DA65" s="1794"/>
      <c r="DB65" s="117"/>
      <c r="DC65" s="191"/>
      <c r="DD65" s="14"/>
      <c r="DE65" s="14"/>
      <c r="DF65" s="14"/>
      <c r="DG65" s="14"/>
      <c r="DH65" s="14"/>
      <c r="DI65" s="14"/>
      <c r="DJ65" s="14"/>
      <c r="DK65" s="14"/>
      <c r="DL65" s="14"/>
      <c r="DM65" s="14"/>
      <c r="DN65" s="14"/>
      <c r="DO65" s="14"/>
      <c r="DP65" s="14"/>
      <c r="DQ65" s="14"/>
      <c r="DR65" s="14"/>
      <c r="DS65" s="14"/>
      <c r="DT65" s="14"/>
      <c r="DU65" s="14"/>
      <c r="DV65" s="14"/>
      <c r="DW65" s="14"/>
      <c r="DX65" s="14"/>
      <c r="DY65" s="14"/>
      <c r="DZ65" s="14"/>
      <c r="EA65" s="14"/>
      <c r="EB65" s="14"/>
      <c r="EC65" s="14"/>
      <c r="ED65" s="14"/>
      <c r="EE65" s="14"/>
      <c r="EF65" s="14"/>
      <c r="EG65" s="14"/>
      <c r="EH65" s="14"/>
      <c r="EI65" s="14"/>
      <c r="EJ65" s="14"/>
      <c r="EK65" s="14"/>
      <c r="EL65" s="14"/>
      <c r="EM65" s="14"/>
      <c r="EN65" s="14"/>
      <c r="EO65" s="14"/>
      <c r="EP65" s="14"/>
      <c r="EQ65" s="192"/>
      <c r="ER65" s="193"/>
      <c r="ES65" s="14"/>
      <c r="ET65" s="14"/>
      <c r="EU65" s="14"/>
      <c r="EV65" s="14"/>
      <c r="EW65" s="14"/>
      <c r="EX65" s="14"/>
      <c r="EY65" s="14"/>
      <c r="EZ65" s="14"/>
      <c r="FA65" s="14"/>
      <c r="FB65" s="14"/>
      <c r="FC65" s="14"/>
      <c r="FD65" s="14"/>
      <c r="FE65" s="14"/>
      <c r="FF65" s="14"/>
      <c r="FG65" s="14"/>
      <c r="FH65" s="14"/>
      <c r="FI65" s="14"/>
      <c r="FJ65" s="14"/>
      <c r="FK65" s="14"/>
      <c r="FL65" s="14"/>
      <c r="FM65" s="14"/>
      <c r="FN65" s="14"/>
      <c r="FO65" s="14"/>
      <c r="FP65" s="14"/>
      <c r="FQ65" s="14"/>
      <c r="FR65" s="14"/>
      <c r="FS65" s="14"/>
      <c r="FT65" s="14"/>
      <c r="FU65" s="117"/>
      <c r="FV65" s="144"/>
      <c r="FW65" s="144"/>
      <c r="FX65" s="144"/>
      <c r="FY65" s="144"/>
      <c r="FZ65" s="144"/>
      <c r="GA65" s="144"/>
      <c r="GB65" s="144"/>
      <c r="GC65" s="144"/>
      <c r="GD65" s="144"/>
      <c r="GE65" s="144"/>
      <c r="GF65" s="154"/>
    </row>
    <row r="66" spans="1:190" ht="9" customHeight="1" x14ac:dyDescent="0.15">
      <c r="C66" s="894"/>
      <c r="D66" s="1766"/>
      <c r="E66" s="1766"/>
      <c r="F66" s="1766"/>
      <c r="G66" s="1766"/>
      <c r="H66" s="1766"/>
      <c r="I66" s="1766"/>
      <c r="J66" s="1766"/>
      <c r="K66" s="1766"/>
      <c r="L66" s="1766"/>
      <c r="M66" s="1766"/>
      <c r="N66" s="1766"/>
      <c r="O66" s="1766"/>
      <c r="P66" s="1766"/>
      <c r="Q66" s="1766"/>
      <c r="R66" s="872"/>
      <c r="S66" s="872"/>
      <c r="T66" s="872"/>
      <c r="U66" s="872"/>
      <c r="V66" s="872"/>
      <c r="W66" s="872"/>
      <c r="X66" s="872"/>
      <c r="Y66" s="195"/>
      <c r="Z66" s="1779" t="s">
        <v>767</v>
      </c>
      <c r="AA66" s="1780"/>
      <c r="AB66" s="1780"/>
      <c r="AC66" s="1780"/>
      <c r="AD66" s="1780"/>
      <c r="AE66" s="1780"/>
      <c r="AF66" s="1780"/>
      <c r="AG66" s="1780"/>
      <c r="AH66" s="1780"/>
      <c r="AI66" s="1780"/>
      <c r="AJ66" s="1780"/>
      <c r="AK66" s="1780"/>
      <c r="AL66" s="1780"/>
      <c r="AM66" s="1781"/>
      <c r="AN66" s="1782"/>
      <c r="AO66" s="1783"/>
      <c r="AP66" s="1783"/>
      <c r="AQ66" s="1783"/>
      <c r="AR66" s="1783"/>
      <c r="AS66" s="1783"/>
      <c r="AT66" s="1783"/>
      <c r="AU66" s="1783"/>
      <c r="AV66" s="1783"/>
      <c r="AW66" s="1783"/>
      <c r="AX66" s="1783"/>
      <c r="AY66" s="1783"/>
      <c r="AZ66" s="1783"/>
      <c r="BA66" s="1783"/>
      <c r="BB66" s="1783"/>
      <c r="BC66" s="1783"/>
      <c r="BD66" s="1783"/>
      <c r="BE66" s="1783"/>
      <c r="BF66" s="1783"/>
      <c r="BG66" s="1783"/>
      <c r="BH66" s="1783"/>
      <c r="BI66" s="1783"/>
      <c r="BJ66" s="1783"/>
      <c r="BK66" s="1783"/>
      <c r="BL66" s="1784"/>
      <c r="BM66" s="196"/>
      <c r="BN66" s="193"/>
      <c r="BO66" s="1779" t="s">
        <v>767</v>
      </c>
      <c r="BP66" s="1780"/>
      <c r="BQ66" s="1780"/>
      <c r="BR66" s="1780"/>
      <c r="BS66" s="1780"/>
      <c r="BT66" s="1780"/>
      <c r="BU66" s="1780"/>
      <c r="BV66" s="1780"/>
      <c r="BW66" s="1780"/>
      <c r="BX66" s="1780"/>
      <c r="BY66" s="1780"/>
      <c r="BZ66" s="1780"/>
      <c r="CA66" s="1780"/>
      <c r="CB66" s="1781"/>
      <c r="CC66" s="1782"/>
      <c r="CD66" s="1783"/>
      <c r="CE66" s="1783"/>
      <c r="CF66" s="1783"/>
      <c r="CG66" s="1783"/>
      <c r="CH66" s="1783"/>
      <c r="CI66" s="1783"/>
      <c r="CJ66" s="1783"/>
      <c r="CK66" s="1783"/>
      <c r="CL66" s="1783"/>
      <c r="CM66" s="1783"/>
      <c r="CN66" s="1783"/>
      <c r="CO66" s="1783"/>
      <c r="CP66" s="1783"/>
      <c r="CQ66" s="1783"/>
      <c r="CR66" s="1783"/>
      <c r="CS66" s="1783"/>
      <c r="CT66" s="1783"/>
      <c r="CU66" s="1783"/>
      <c r="CV66" s="1783"/>
      <c r="CW66" s="1783"/>
      <c r="CX66" s="1783"/>
      <c r="CY66" s="1783"/>
      <c r="CZ66" s="1783"/>
      <c r="DA66" s="1784"/>
      <c r="DB66" s="144"/>
      <c r="DC66" s="191"/>
      <c r="DD66" s="14"/>
      <c r="DE66" s="14"/>
      <c r="DF66" s="14"/>
      <c r="DG66" s="14"/>
      <c r="DH66" s="14"/>
      <c r="DI66" s="14"/>
      <c r="DJ66" s="14"/>
      <c r="DK66" s="14"/>
      <c r="DL66" s="14"/>
      <c r="DM66" s="14"/>
      <c r="DN66" s="14"/>
      <c r="DO66" s="14"/>
      <c r="DP66" s="14"/>
      <c r="DQ66" s="14"/>
      <c r="DR66" s="14"/>
      <c r="DS66" s="14"/>
      <c r="DT66" s="14"/>
      <c r="DU66" s="14"/>
      <c r="DV66" s="14"/>
      <c r="DW66" s="14"/>
      <c r="DX66" s="14"/>
      <c r="DY66" s="14"/>
      <c r="DZ66" s="14"/>
      <c r="EA66" s="14"/>
      <c r="EB66" s="14"/>
      <c r="EC66" s="14"/>
      <c r="ED66" s="14"/>
      <c r="EE66" s="14"/>
      <c r="EF66" s="14"/>
      <c r="EG66" s="14"/>
      <c r="EH66" s="14"/>
      <c r="EI66" s="14"/>
      <c r="EJ66" s="14"/>
      <c r="EK66" s="14"/>
      <c r="EL66" s="14"/>
      <c r="EM66" s="14"/>
      <c r="EN66" s="14"/>
      <c r="EO66" s="14"/>
      <c r="EP66" s="14"/>
      <c r="EQ66" s="192"/>
      <c r="ER66" s="193"/>
      <c r="ES66" s="14"/>
      <c r="ET66" s="14"/>
      <c r="EU66" s="14"/>
      <c r="EV66" s="14"/>
      <c r="EW66" s="14"/>
      <c r="EX66" s="14"/>
      <c r="EY66" s="14"/>
      <c r="EZ66" s="14"/>
      <c r="FA66" s="14"/>
      <c r="FB66" s="14"/>
      <c r="FC66" s="14"/>
      <c r="FD66" s="14"/>
      <c r="FE66" s="14"/>
      <c r="FF66" s="14"/>
      <c r="FG66" s="14"/>
      <c r="FH66" s="14"/>
      <c r="FI66" s="14"/>
      <c r="FJ66" s="14"/>
      <c r="FK66" s="14"/>
      <c r="FL66" s="14"/>
      <c r="FM66" s="14"/>
      <c r="FN66" s="14"/>
      <c r="FO66" s="14"/>
      <c r="FP66" s="14"/>
      <c r="FQ66" s="14"/>
      <c r="FR66" s="14"/>
      <c r="FS66" s="14"/>
      <c r="FT66" s="14"/>
      <c r="FU66" s="144"/>
      <c r="FV66" s="144"/>
      <c r="FW66" s="144"/>
      <c r="FX66" s="144"/>
      <c r="FY66" s="144"/>
      <c r="FZ66" s="144"/>
      <c r="GA66" s="144"/>
      <c r="GB66" s="144"/>
      <c r="GC66" s="144"/>
      <c r="GD66" s="144"/>
      <c r="GE66" s="144"/>
      <c r="GF66" s="154"/>
    </row>
    <row r="67" spans="1:190" ht="9" customHeight="1" x14ac:dyDescent="0.15">
      <c r="C67" s="1765"/>
      <c r="D67" s="1767"/>
      <c r="E67" s="1767"/>
      <c r="F67" s="1767"/>
      <c r="G67" s="1767"/>
      <c r="H67" s="1767"/>
      <c r="I67" s="1767"/>
      <c r="J67" s="1767"/>
      <c r="K67" s="1767"/>
      <c r="L67" s="1767"/>
      <c r="M67" s="1767"/>
      <c r="N67" s="1767"/>
      <c r="O67" s="1767"/>
      <c r="P67" s="1767"/>
      <c r="Q67" s="1767"/>
      <c r="R67" s="1763" t="s">
        <v>457</v>
      </c>
      <c r="S67" s="1763"/>
      <c r="T67" s="1763"/>
      <c r="U67" s="1763"/>
      <c r="V67" s="1763"/>
      <c r="W67" s="1763"/>
      <c r="X67" s="198"/>
      <c r="Y67" s="199"/>
      <c r="Z67" s="1773" t="s">
        <v>768</v>
      </c>
      <c r="AA67" s="1774"/>
      <c r="AB67" s="1774"/>
      <c r="AC67" s="1774"/>
      <c r="AD67" s="1774"/>
      <c r="AE67" s="1774"/>
      <c r="AF67" s="1774"/>
      <c r="AG67" s="1774"/>
      <c r="AH67" s="1774"/>
      <c r="AI67" s="1774"/>
      <c r="AJ67" s="1774"/>
      <c r="AK67" s="1774"/>
      <c r="AL67" s="1774"/>
      <c r="AM67" s="1775"/>
      <c r="AN67" s="1785"/>
      <c r="AO67" s="1786"/>
      <c r="AP67" s="1786"/>
      <c r="AQ67" s="1786"/>
      <c r="AR67" s="1786"/>
      <c r="AS67" s="1786"/>
      <c r="AT67" s="1786"/>
      <c r="AU67" s="1786"/>
      <c r="AV67" s="1786"/>
      <c r="AW67" s="1786"/>
      <c r="AX67" s="1786"/>
      <c r="AY67" s="1786"/>
      <c r="AZ67" s="1786"/>
      <c r="BA67" s="1786"/>
      <c r="BB67" s="1786"/>
      <c r="BC67" s="1786"/>
      <c r="BD67" s="1786"/>
      <c r="BE67" s="1786"/>
      <c r="BF67" s="1786"/>
      <c r="BG67" s="1786"/>
      <c r="BH67" s="1786"/>
      <c r="BI67" s="1786"/>
      <c r="BJ67" s="1786"/>
      <c r="BK67" s="1786"/>
      <c r="BL67" s="1787"/>
      <c r="BM67" s="196"/>
      <c r="BN67" s="199"/>
      <c r="BO67" s="1773" t="s">
        <v>768</v>
      </c>
      <c r="BP67" s="1774"/>
      <c r="BQ67" s="1774"/>
      <c r="BR67" s="1774"/>
      <c r="BS67" s="1774"/>
      <c r="BT67" s="1774"/>
      <c r="BU67" s="1774"/>
      <c r="BV67" s="1774"/>
      <c r="BW67" s="1774"/>
      <c r="BX67" s="1774"/>
      <c r="BY67" s="1774"/>
      <c r="BZ67" s="1774"/>
      <c r="CA67" s="1774"/>
      <c r="CB67" s="1775"/>
      <c r="CC67" s="1785"/>
      <c r="CD67" s="1786"/>
      <c r="CE67" s="1786"/>
      <c r="CF67" s="1786"/>
      <c r="CG67" s="1786"/>
      <c r="CH67" s="1786"/>
      <c r="CI67" s="1786"/>
      <c r="CJ67" s="1786"/>
      <c r="CK67" s="1786"/>
      <c r="CL67" s="1786"/>
      <c r="CM67" s="1786"/>
      <c r="CN67" s="1786"/>
      <c r="CO67" s="1786"/>
      <c r="CP67" s="1786"/>
      <c r="CQ67" s="1786"/>
      <c r="CR67" s="1786"/>
      <c r="CS67" s="1786"/>
      <c r="CT67" s="1786"/>
      <c r="CU67" s="1786"/>
      <c r="CV67" s="1786"/>
      <c r="CW67" s="1786"/>
      <c r="CX67" s="1786"/>
      <c r="CY67" s="1786"/>
      <c r="CZ67" s="1786"/>
      <c r="DA67" s="1787"/>
      <c r="DB67" s="144"/>
      <c r="DC67" s="191"/>
      <c r="DD67" s="14"/>
      <c r="DE67" s="14"/>
      <c r="DF67" s="14"/>
      <c r="DG67" s="14"/>
      <c r="DH67" s="14"/>
      <c r="DI67" s="14"/>
      <c r="DJ67" s="14"/>
      <c r="DK67" s="14"/>
      <c r="DL67" s="14"/>
      <c r="DM67" s="14"/>
      <c r="DN67" s="14"/>
      <c r="DO67" s="14"/>
      <c r="DP67" s="14"/>
      <c r="DQ67" s="14"/>
      <c r="DR67" s="14"/>
      <c r="DS67" s="14"/>
      <c r="DT67" s="14"/>
      <c r="DU67" s="14"/>
      <c r="DV67" s="14"/>
      <c r="DW67" s="14"/>
      <c r="DX67" s="14"/>
      <c r="DY67" s="14"/>
      <c r="DZ67" s="14"/>
      <c r="EA67" s="14"/>
      <c r="EB67" s="14"/>
      <c r="EC67" s="14"/>
      <c r="ED67" s="14"/>
      <c r="EE67" s="14"/>
      <c r="EF67" s="14"/>
      <c r="EG67" s="14"/>
      <c r="EH67" s="14"/>
      <c r="EI67" s="14"/>
      <c r="EJ67" s="14"/>
      <c r="EK67" s="14"/>
      <c r="EL67" s="14"/>
      <c r="EM67" s="14"/>
      <c r="EN67" s="14"/>
      <c r="EO67" s="14"/>
      <c r="EP67" s="14"/>
      <c r="EQ67" s="192"/>
      <c r="ER67" s="193"/>
      <c r="ES67" s="14"/>
      <c r="ET67" s="14"/>
      <c r="EU67" s="14"/>
      <c r="EV67" s="14"/>
      <c r="EW67" s="14"/>
      <c r="EX67" s="14"/>
      <c r="EY67" s="14"/>
      <c r="EZ67" s="14"/>
      <c r="FA67" s="14"/>
      <c r="FB67" s="14"/>
      <c r="FC67" s="14"/>
      <c r="FD67" s="14"/>
      <c r="FE67" s="14"/>
      <c r="FF67" s="14"/>
      <c r="FG67" s="14"/>
      <c r="FH67" s="14"/>
      <c r="FI67" s="14"/>
      <c r="FJ67" s="14"/>
      <c r="FK67" s="14"/>
      <c r="FL67" s="14"/>
      <c r="FM67" s="14"/>
      <c r="FN67" s="14"/>
      <c r="FO67" s="14"/>
      <c r="FP67" s="14"/>
      <c r="FQ67" s="14"/>
      <c r="FR67" s="14"/>
      <c r="FS67" s="14"/>
      <c r="FT67" s="14"/>
      <c r="FU67" s="144"/>
      <c r="FV67" s="144"/>
      <c r="FW67" s="144"/>
      <c r="FX67" s="144"/>
      <c r="FY67" s="144"/>
      <c r="FZ67" s="144"/>
      <c r="GA67" s="144"/>
      <c r="GB67" s="144"/>
      <c r="GC67" s="144"/>
      <c r="GD67" s="144"/>
      <c r="GE67" s="144"/>
      <c r="GF67" s="154"/>
    </row>
    <row r="68" spans="1:190" ht="9" customHeight="1" x14ac:dyDescent="0.15">
      <c r="C68" s="1765"/>
      <c r="D68" s="1767"/>
      <c r="E68" s="1767"/>
      <c r="F68" s="1767"/>
      <c r="G68" s="1767"/>
      <c r="H68" s="1767"/>
      <c r="I68" s="1767"/>
      <c r="J68" s="1767"/>
      <c r="K68" s="1767"/>
      <c r="L68" s="1767"/>
      <c r="M68" s="1767"/>
      <c r="N68" s="1767"/>
      <c r="O68" s="1767"/>
      <c r="P68" s="1767"/>
      <c r="Q68" s="1767"/>
      <c r="R68" s="1763"/>
      <c r="S68" s="1763"/>
      <c r="T68" s="1763"/>
      <c r="U68" s="1763"/>
      <c r="V68" s="1763"/>
      <c r="W68" s="1763"/>
      <c r="X68" s="198"/>
      <c r="Y68" s="199"/>
      <c r="Z68" s="1776" t="s">
        <v>769</v>
      </c>
      <c r="AA68" s="1777"/>
      <c r="AB68" s="1777"/>
      <c r="AC68" s="1777"/>
      <c r="AD68" s="1777"/>
      <c r="AE68" s="1777"/>
      <c r="AF68" s="1777"/>
      <c r="AG68" s="1777"/>
      <c r="AH68" s="1777"/>
      <c r="AI68" s="1777"/>
      <c r="AJ68" s="1777"/>
      <c r="AK68" s="1777"/>
      <c r="AL68" s="1777"/>
      <c r="AM68" s="1778"/>
      <c r="AN68" s="1788"/>
      <c r="AO68" s="1789"/>
      <c r="AP68" s="1789"/>
      <c r="AQ68" s="1789"/>
      <c r="AR68" s="1789"/>
      <c r="AS68" s="1789"/>
      <c r="AT68" s="1789"/>
      <c r="AU68" s="1789"/>
      <c r="AV68" s="1789"/>
      <c r="AW68" s="1789"/>
      <c r="AX68" s="1789"/>
      <c r="AY68" s="1789"/>
      <c r="AZ68" s="1789"/>
      <c r="BA68" s="1789"/>
      <c r="BB68" s="1789"/>
      <c r="BC68" s="1789"/>
      <c r="BD68" s="1789"/>
      <c r="BE68" s="1789"/>
      <c r="BF68" s="1789"/>
      <c r="BG68" s="1789"/>
      <c r="BH68" s="1789"/>
      <c r="BI68" s="1789"/>
      <c r="BJ68" s="1789"/>
      <c r="BK68" s="1789"/>
      <c r="BL68" s="1790"/>
      <c r="BM68" s="196"/>
      <c r="BN68" s="199"/>
      <c r="BO68" s="1776" t="s">
        <v>769</v>
      </c>
      <c r="BP68" s="1777"/>
      <c r="BQ68" s="1777"/>
      <c r="BR68" s="1777"/>
      <c r="BS68" s="1777"/>
      <c r="BT68" s="1777"/>
      <c r="BU68" s="1777"/>
      <c r="BV68" s="1777"/>
      <c r="BW68" s="1777"/>
      <c r="BX68" s="1777"/>
      <c r="BY68" s="1777"/>
      <c r="BZ68" s="1777"/>
      <c r="CA68" s="1777"/>
      <c r="CB68" s="1778"/>
      <c r="CC68" s="1788"/>
      <c r="CD68" s="1789"/>
      <c r="CE68" s="1789"/>
      <c r="CF68" s="1789"/>
      <c r="CG68" s="1789"/>
      <c r="CH68" s="1789"/>
      <c r="CI68" s="1789"/>
      <c r="CJ68" s="1789"/>
      <c r="CK68" s="1789"/>
      <c r="CL68" s="1789"/>
      <c r="CM68" s="1789"/>
      <c r="CN68" s="1789"/>
      <c r="CO68" s="1789"/>
      <c r="CP68" s="1789"/>
      <c r="CQ68" s="1789"/>
      <c r="CR68" s="1789"/>
      <c r="CS68" s="1789"/>
      <c r="CT68" s="1789"/>
      <c r="CU68" s="1789"/>
      <c r="CV68" s="1789"/>
      <c r="CW68" s="1789"/>
      <c r="CX68" s="1789"/>
      <c r="CY68" s="1789"/>
      <c r="CZ68" s="1789"/>
      <c r="DA68" s="1790"/>
      <c r="DB68" s="144"/>
      <c r="DC68" s="191"/>
      <c r="DD68" s="14"/>
      <c r="DE68" s="14"/>
      <c r="DF68" s="14"/>
      <c r="DG68" s="14"/>
      <c r="DH68" s="14"/>
      <c r="DI68" s="14"/>
      <c r="DJ68" s="14"/>
      <c r="DK68" s="14"/>
      <c r="DL68" s="14"/>
      <c r="DM68" s="14"/>
      <c r="DN68" s="14"/>
      <c r="DO68" s="14"/>
      <c r="DP68" s="14"/>
      <c r="DQ68" s="14"/>
      <c r="DR68" s="14"/>
      <c r="DS68" s="14"/>
      <c r="DT68" s="14"/>
      <c r="DU68" s="14"/>
      <c r="DV68" s="14"/>
      <c r="DW68" s="14"/>
      <c r="DX68" s="14"/>
      <c r="DY68" s="14"/>
      <c r="DZ68" s="14"/>
      <c r="EA68" s="14"/>
      <c r="EB68" s="14"/>
      <c r="EC68" s="14"/>
      <c r="ED68" s="14"/>
      <c r="EE68" s="14"/>
      <c r="EF68" s="14"/>
      <c r="EG68" s="14"/>
      <c r="EH68" s="14"/>
      <c r="EI68" s="14"/>
      <c r="EJ68" s="14"/>
      <c r="EK68" s="14"/>
      <c r="EL68" s="14"/>
      <c r="EM68" s="14"/>
      <c r="EN68" s="14"/>
      <c r="EO68" s="14"/>
      <c r="EP68" s="14"/>
      <c r="EQ68" s="192"/>
      <c r="ER68" s="193"/>
      <c r="ES68" s="14"/>
      <c r="ET68" s="14"/>
      <c r="EU68" s="14"/>
      <c r="EV68" s="14"/>
      <c r="EW68" s="14"/>
      <c r="EX68" s="14"/>
      <c r="EY68" s="14"/>
      <c r="EZ68" s="14"/>
      <c r="FA68" s="14"/>
      <c r="FB68" s="14"/>
      <c r="FC68" s="14"/>
      <c r="FD68" s="14"/>
      <c r="FE68" s="14"/>
      <c r="FF68" s="14"/>
      <c r="FG68" s="14"/>
      <c r="FH68" s="14"/>
      <c r="FI68" s="14"/>
      <c r="FJ68" s="14"/>
      <c r="FK68" s="14"/>
      <c r="FL68" s="14"/>
      <c r="FM68" s="14"/>
      <c r="FN68" s="14"/>
      <c r="FO68" s="14"/>
      <c r="FP68" s="14"/>
      <c r="FQ68" s="14"/>
      <c r="FR68" s="14"/>
      <c r="FS68" s="14"/>
      <c r="FT68" s="14"/>
      <c r="FU68" s="144"/>
      <c r="FV68" s="144"/>
      <c r="FW68" s="144"/>
      <c r="FX68" s="144"/>
      <c r="FY68" s="144"/>
      <c r="FZ68" s="144"/>
      <c r="GA68" s="144"/>
      <c r="GB68" s="144"/>
      <c r="GC68" s="144"/>
      <c r="GD68" s="144"/>
      <c r="GE68" s="144"/>
      <c r="GF68" s="154"/>
    </row>
    <row r="69" spans="1:190" ht="9" customHeight="1" x14ac:dyDescent="0.15">
      <c r="C69" s="1765"/>
      <c r="D69" s="1767"/>
      <c r="E69" s="1767"/>
      <c r="F69" s="1767"/>
      <c r="G69" s="1767"/>
      <c r="H69" s="1767"/>
      <c r="I69" s="1767"/>
      <c r="J69" s="1767"/>
      <c r="K69" s="1767"/>
      <c r="L69" s="1767"/>
      <c r="M69" s="1767"/>
      <c r="N69" s="1767"/>
      <c r="O69" s="1767"/>
      <c r="P69" s="1767"/>
      <c r="Q69" s="1767"/>
      <c r="R69" s="1763"/>
      <c r="S69" s="1763"/>
      <c r="T69" s="1763"/>
      <c r="U69" s="1763"/>
      <c r="V69" s="1763"/>
      <c r="W69" s="1763"/>
      <c r="X69" s="57"/>
      <c r="Y69" s="195"/>
      <c r="Z69" s="1779" t="s">
        <v>767</v>
      </c>
      <c r="AA69" s="1780"/>
      <c r="AB69" s="1780"/>
      <c r="AC69" s="1780"/>
      <c r="AD69" s="1780"/>
      <c r="AE69" s="1780"/>
      <c r="AF69" s="1780"/>
      <c r="AG69" s="1780"/>
      <c r="AH69" s="1780"/>
      <c r="AI69" s="1780"/>
      <c r="AJ69" s="1780"/>
      <c r="AK69" s="1780"/>
      <c r="AL69" s="1780"/>
      <c r="AM69" s="1781"/>
      <c r="AN69" s="1782"/>
      <c r="AO69" s="1783"/>
      <c r="AP69" s="1783"/>
      <c r="AQ69" s="1783"/>
      <c r="AR69" s="1783"/>
      <c r="AS69" s="1783"/>
      <c r="AT69" s="1783"/>
      <c r="AU69" s="1783"/>
      <c r="AV69" s="1783"/>
      <c r="AW69" s="1783"/>
      <c r="AX69" s="1783"/>
      <c r="AY69" s="1783"/>
      <c r="AZ69" s="1783"/>
      <c r="BA69" s="1783"/>
      <c r="BB69" s="1783"/>
      <c r="BC69" s="1783"/>
      <c r="BD69" s="1783"/>
      <c r="BE69" s="1783"/>
      <c r="BF69" s="1783"/>
      <c r="BG69" s="1783"/>
      <c r="BH69" s="1783"/>
      <c r="BI69" s="1783"/>
      <c r="BJ69" s="1783"/>
      <c r="BK69" s="1783"/>
      <c r="BL69" s="1784"/>
      <c r="BM69" s="196"/>
      <c r="BN69" s="193"/>
      <c r="BO69" s="1779" t="s">
        <v>767</v>
      </c>
      <c r="BP69" s="1780"/>
      <c r="BQ69" s="1780"/>
      <c r="BR69" s="1780"/>
      <c r="BS69" s="1780"/>
      <c r="BT69" s="1780"/>
      <c r="BU69" s="1780"/>
      <c r="BV69" s="1780"/>
      <c r="BW69" s="1780"/>
      <c r="BX69" s="1780"/>
      <c r="BY69" s="1780"/>
      <c r="BZ69" s="1780"/>
      <c r="CA69" s="1780"/>
      <c r="CB69" s="1781"/>
      <c r="CC69" s="1782"/>
      <c r="CD69" s="1783"/>
      <c r="CE69" s="1783"/>
      <c r="CF69" s="1783"/>
      <c r="CG69" s="1783"/>
      <c r="CH69" s="1783"/>
      <c r="CI69" s="1783"/>
      <c r="CJ69" s="1783"/>
      <c r="CK69" s="1783"/>
      <c r="CL69" s="1783"/>
      <c r="CM69" s="1783"/>
      <c r="CN69" s="1783"/>
      <c r="CO69" s="1783"/>
      <c r="CP69" s="1783"/>
      <c r="CQ69" s="1783"/>
      <c r="CR69" s="1783"/>
      <c r="CS69" s="1783"/>
      <c r="CT69" s="1783"/>
      <c r="CU69" s="1783"/>
      <c r="CV69" s="1783"/>
      <c r="CW69" s="1783"/>
      <c r="CX69" s="1783"/>
      <c r="CY69" s="1783"/>
      <c r="CZ69" s="1783"/>
      <c r="DA69" s="1784"/>
      <c r="DB69" s="144"/>
      <c r="DC69" s="191"/>
      <c r="DD69" s="14"/>
      <c r="DE69" s="14"/>
      <c r="DF69" s="14"/>
      <c r="DG69" s="14"/>
      <c r="DH69" s="14"/>
      <c r="DI69" s="14"/>
      <c r="DJ69" s="14"/>
      <c r="DK69" s="14"/>
      <c r="DL69" s="14"/>
      <c r="DM69" s="14"/>
      <c r="DN69" s="14"/>
      <c r="DO69" s="14"/>
      <c r="DP69" s="14"/>
      <c r="DQ69" s="14"/>
      <c r="DR69" s="14"/>
      <c r="DS69" s="14"/>
      <c r="DT69" s="14"/>
      <c r="DU69" s="14"/>
      <c r="DV69" s="14"/>
      <c r="DW69" s="14"/>
      <c r="DX69" s="14"/>
      <c r="DY69" s="14"/>
      <c r="DZ69" s="14"/>
      <c r="EA69" s="14"/>
      <c r="EB69" s="14"/>
      <c r="EC69" s="14"/>
      <c r="ED69" s="14"/>
      <c r="EE69" s="14"/>
      <c r="EF69" s="14"/>
      <c r="EG69" s="14"/>
      <c r="EH69" s="14"/>
      <c r="EI69" s="14"/>
      <c r="EJ69" s="14"/>
      <c r="EK69" s="14"/>
      <c r="EL69" s="14"/>
      <c r="EM69" s="14"/>
      <c r="EN69" s="14"/>
      <c r="EO69" s="14"/>
      <c r="EP69" s="14"/>
      <c r="EQ69" s="192"/>
      <c r="ER69" s="193"/>
      <c r="ES69" s="14"/>
      <c r="ET69" s="14"/>
      <c r="EU69" s="14"/>
      <c r="EV69" s="14"/>
      <c r="EW69" s="14"/>
      <c r="EX69" s="14"/>
      <c r="EY69" s="14"/>
      <c r="EZ69" s="14"/>
      <c r="FA69" s="14"/>
      <c r="FB69" s="14"/>
      <c r="FC69" s="14"/>
      <c r="FD69" s="14"/>
      <c r="FE69" s="14"/>
      <c r="FF69" s="14"/>
      <c r="FG69" s="14"/>
      <c r="FH69" s="14"/>
      <c r="FI69" s="14"/>
      <c r="FJ69" s="14"/>
      <c r="FK69" s="14"/>
      <c r="FL69" s="14"/>
      <c r="FM69" s="14"/>
      <c r="FN69" s="14"/>
      <c r="FO69" s="14"/>
      <c r="FP69" s="14"/>
      <c r="FQ69" s="14"/>
      <c r="FR69" s="14"/>
      <c r="FS69" s="14"/>
      <c r="FT69" s="14"/>
      <c r="FU69" s="144"/>
      <c r="FV69" s="144"/>
      <c r="FW69" s="144"/>
      <c r="FX69" s="144"/>
      <c r="FY69" s="144"/>
      <c r="FZ69" s="144"/>
      <c r="GA69" s="144"/>
      <c r="GB69" s="144"/>
      <c r="GC69" s="144"/>
      <c r="GD69" s="144"/>
      <c r="GE69" s="144"/>
      <c r="GF69" s="154"/>
    </row>
    <row r="70" spans="1:190" ht="9" customHeight="1" x14ac:dyDescent="0.15">
      <c r="C70" s="1765"/>
      <c r="D70" s="1767"/>
      <c r="E70" s="1767"/>
      <c r="F70" s="1767"/>
      <c r="G70" s="1767"/>
      <c r="H70" s="1767"/>
      <c r="I70" s="1767"/>
      <c r="J70" s="1767"/>
      <c r="K70" s="1767"/>
      <c r="L70" s="1767"/>
      <c r="M70" s="1767"/>
      <c r="N70" s="1767"/>
      <c r="O70" s="1767"/>
      <c r="P70" s="1767"/>
      <c r="Q70" s="1767"/>
      <c r="R70" s="1763"/>
      <c r="S70" s="1763"/>
      <c r="T70" s="1763"/>
      <c r="U70" s="1763"/>
      <c r="V70" s="1763"/>
      <c r="W70" s="1763"/>
      <c r="X70" s="198"/>
      <c r="Y70" s="199"/>
      <c r="Z70" s="1773" t="s">
        <v>770</v>
      </c>
      <c r="AA70" s="1774"/>
      <c r="AB70" s="1774"/>
      <c r="AC70" s="1774"/>
      <c r="AD70" s="1774"/>
      <c r="AE70" s="1774"/>
      <c r="AF70" s="1774"/>
      <c r="AG70" s="1774"/>
      <c r="AH70" s="1774"/>
      <c r="AI70" s="1774"/>
      <c r="AJ70" s="1774"/>
      <c r="AK70" s="1774"/>
      <c r="AL70" s="1774"/>
      <c r="AM70" s="1775"/>
      <c r="AN70" s="1785"/>
      <c r="AO70" s="1786"/>
      <c r="AP70" s="1786"/>
      <c r="AQ70" s="1786"/>
      <c r="AR70" s="1786"/>
      <c r="AS70" s="1786"/>
      <c r="AT70" s="1786"/>
      <c r="AU70" s="1786"/>
      <c r="AV70" s="1786"/>
      <c r="AW70" s="1786"/>
      <c r="AX70" s="1786"/>
      <c r="AY70" s="1786"/>
      <c r="AZ70" s="1786"/>
      <c r="BA70" s="1786"/>
      <c r="BB70" s="1786"/>
      <c r="BC70" s="1786"/>
      <c r="BD70" s="1786"/>
      <c r="BE70" s="1786"/>
      <c r="BF70" s="1786"/>
      <c r="BG70" s="1786"/>
      <c r="BH70" s="1786"/>
      <c r="BI70" s="1786"/>
      <c r="BJ70" s="1786"/>
      <c r="BK70" s="1786"/>
      <c r="BL70" s="1787"/>
      <c r="BM70" s="196"/>
      <c r="BN70" s="199"/>
      <c r="BO70" s="1773" t="s">
        <v>770</v>
      </c>
      <c r="BP70" s="1774"/>
      <c r="BQ70" s="1774"/>
      <c r="BR70" s="1774"/>
      <c r="BS70" s="1774"/>
      <c r="BT70" s="1774"/>
      <c r="BU70" s="1774"/>
      <c r="BV70" s="1774"/>
      <c r="BW70" s="1774"/>
      <c r="BX70" s="1774"/>
      <c r="BY70" s="1774"/>
      <c r="BZ70" s="1774"/>
      <c r="CA70" s="1774"/>
      <c r="CB70" s="1775"/>
      <c r="CC70" s="1785"/>
      <c r="CD70" s="1786"/>
      <c r="CE70" s="1786"/>
      <c r="CF70" s="1786"/>
      <c r="CG70" s="1786"/>
      <c r="CH70" s="1786"/>
      <c r="CI70" s="1786"/>
      <c r="CJ70" s="1786"/>
      <c r="CK70" s="1786"/>
      <c r="CL70" s="1786"/>
      <c r="CM70" s="1786"/>
      <c r="CN70" s="1786"/>
      <c r="CO70" s="1786"/>
      <c r="CP70" s="1786"/>
      <c r="CQ70" s="1786"/>
      <c r="CR70" s="1786"/>
      <c r="CS70" s="1786"/>
      <c r="CT70" s="1786"/>
      <c r="CU70" s="1786"/>
      <c r="CV70" s="1786"/>
      <c r="CW70" s="1786"/>
      <c r="CX70" s="1786"/>
      <c r="CY70" s="1786"/>
      <c r="CZ70" s="1786"/>
      <c r="DA70" s="1787"/>
      <c r="DB70" s="144"/>
      <c r="DC70" s="191"/>
      <c r="DD70" s="14"/>
      <c r="DE70" s="14"/>
      <c r="DF70" s="14"/>
      <c r="DG70" s="14"/>
      <c r="DH70" s="14"/>
      <c r="DI70" s="14"/>
      <c r="DJ70" s="14"/>
      <c r="DK70" s="14"/>
      <c r="DL70" s="14"/>
      <c r="DM70" s="14"/>
      <c r="DN70" s="14"/>
      <c r="DO70" s="14"/>
      <c r="DP70" s="14"/>
      <c r="DQ70" s="14"/>
      <c r="DR70" s="14"/>
      <c r="DS70" s="14"/>
      <c r="DT70" s="14"/>
      <c r="DU70" s="14"/>
      <c r="DV70" s="14"/>
      <c r="DW70" s="14"/>
      <c r="DX70" s="14"/>
      <c r="DY70" s="14"/>
      <c r="DZ70" s="14"/>
      <c r="EA70" s="14"/>
      <c r="EB70" s="14"/>
      <c r="EC70" s="14"/>
      <c r="ED70" s="14"/>
      <c r="EE70" s="14"/>
      <c r="EF70" s="14"/>
      <c r="EG70" s="14"/>
      <c r="EH70" s="14"/>
      <c r="EI70" s="14"/>
      <c r="EJ70" s="14"/>
      <c r="EK70" s="14"/>
      <c r="EL70" s="14"/>
      <c r="EM70" s="14"/>
      <c r="EN70" s="14"/>
      <c r="EO70" s="14"/>
      <c r="EP70" s="14"/>
      <c r="EQ70" s="192"/>
      <c r="ER70" s="193"/>
      <c r="ES70" s="14"/>
      <c r="ET70" s="14"/>
      <c r="EU70" s="14"/>
      <c r="EV70" s="14"/>
      <c r="EW70" s="14"/>
      <c r="EX70" s="14"/>
      <c r="EY70" s="14"/>
      <c r="EZ70" s="14"/>
      <c r="FA70" s="14"/>
      <c r="FB70" s="14"/>
      <c r="FC70" s="14"/>
      <c r="FD70" s="14"/>
      <c r="FE70" s="14"/>
      <c r="FF70" s="14"/>
      <c r="FG70" s="14"/>
      <c r="FH70" s="14"/>
      <c r="FI70" s="14"/>
      <c r="FJ70" s="14"/>
      <c r="FK70" s="14"/>
      <c r="FL70" s="14"/>
      <c r="FM70" s="14"/>
      <c r="FN70" s="14"/>
      <c r="FO70" s="14"/>
      <c r="FP70" s="14"/>
      <c r="FQ70" s="14"/>
      <c r="FR70" s="14"/>
      <c r="FS70" s="14"/>
      <c r="FT70" s="14"/>
      <c r="FU70" s="144"/>
      <c r="FV70" s="144"/>
      <c r="FW70" s="144"/>
      <c r="FX70" s="144"/>
      <c r="FY70" s="144"/>
      <c r="FZ70" s="144"/>
      <c r="GA70" s="144"/>
      <c r="GB70" s="144"/>
      <c r="GC70" s="144"/>
      <c r="GD70" s="144"/>
      <c r="GE70" s="144"/>
      <c r="GF70" s="154"/>
    </row>
    <row r="71" spans="1:190" ht="9" customHeight="1" x14ac:dyDescent="0.15">
      <c r="C71" s="1765"/>
      <c r="D71" s="1768"/>
      <c r="E71" s="1768"/>
      <c r="F71" s="1768"/>
      <c r="G71" s="1768"/>
      <c r="H71" s="1768"/>
      <c r="I71" s="1768"/>
      <c r="J71" s="1768"/>
      <c r="K71" s="1768"/>
      <c r="L71" s="1768"/>
      <c r="M71" s="1768"/>
      <c r="N71" s="1768"/>
      <c r="O71" s="1768"/>
      <c r="P71" s="1768"/>
      <c r="Q71" s="1768"/>
      <c r="R71" s="1764"/>
      <c r="S71" s="1764"/>
      <c r="T71" s="1764"/>
      <c r="U71" s="1764"/>
      <c r="V71" s="1764"/>
      <c r="W71" s="1764"/>
      <c r="X71" s="198"/>
      <c r="Y71" s="199"/>
      <c r="Z71" s="1776" t="s">
        <v>769</v>
      </c>
      <c r="AA71" s="1777"/>
      <c r="AB71" s="1777"/>
      <c r="AC71" s="1777"/>
      <c r="AD71" s="1777"/>
      <c r="AE71" s="1777"/>
      <c r="AF71" s="1777"/>
      <c r="AG71" s="1777"/>
      <c r="AH71" s="1777"/>
      <c r="AI71" s="1777"/>
      <c r="AJ71" s="1777"/>
      <c r="AK71" s="1777"/>
      <c r="AL71" s="1777"/>
      <c r="AM71" s="1778"/>
      <c r="AN71" s="1788"/>
      <c r="AO71" s="1789"/>
      <c r="AP71" s="1789"/>
      <c r="AQ71" s="1789"/>
      <c r="AR71" s="1789"/>
      <c r="AS71" s="1789"/>
      <c r="AT71" s="1789"/>
      <c r="AU71" s="1789"/>
      <c r="AV71" s="1789"/>
      <c r="AW71" s="1789"/>
      <c r="AX71" s="1789"/>
      <c r="AY71" s="1789"/>
      <c r="AZ71" s="1789"/>
      <c r="BA71" s="1789"/>
      <c r="BB71" s="1789"/>
      <c r="BC71" s="1789"/>
      <c r="BD71" s="1789"/>
      <c r="BE71" s="1789"/>
      <c r="BF71" s="1789"/>
      <c r="BG71" s="1789"/>
      <c r="BH71" s="1789"/>
      <c r="BI71" s="1789"/>
      <c r="BJ71" s="1789"/>
      <c r="BK71" s="1789"/>
      <c r="BL71" s="1790"/>
      <c r="BM71" s="196"/>
      <c r="BN71" s="199"/>
      <c r="BO71" s="1776" t="s">
        <v>769</v>
      </c>
      <c r="BP71" s="1777"/>
      <c r="BQ71" s="1777"/>
      <c r="BR71" s="1777"/>
      <c r="BS71" s="1777"/>
      <c r="BT71" s="1777"/>
      <c r="BU71" s="1777"/>
      <c r="BV71" s="1777"/>
      <c r="BW71" s="1777"/>
      <c r="BX71" s="1777"/>
      <c r="BY71" s="1777"/>
      <c r="BZ71" s="1777"/>
      <c r="CA71" s="1777"/>
      <c r="CB71" s="1778"/>
      <c r="CC71" s="1788"/>
      <c r="CD71" s="1789"/>
      <c r="CE71" s="1789"/>
      <c r="CF71" s="1789"/>
      <c r="CG71" s="1789"/>
      <c r="CH71" s="1789"/>
      <c r="CI71" s="1789"/>
      <c r="CJ71" s="1789"/>
      <c r="CK71" s="1789"/>
      <c r="CL71" s="1789"/>
      <c r="CM71" s="1789"/>
      <c r="CN71" s="1789"/>
      <c r="CO71" s="1789"/>
      <c r="CP71" s="1789"/>
      <c r="CQ71" s="1789"/>
      <c r="CR71" s="1789"/>
      <c r="CS71" s="1789"/>
      <c r="CT71" s="1789"/>
      <c r="CU71" s="1789"/>
      <c r="CV71" s="1789"/>
      <c r="CW71" s="1789"/>
      <c r="CX71" s="1789"/>
      <c r="CY71" s="1789"/>
      <c r="CZ71" s="1789"/>
      <c r="DA71" s="1790"/>
      <c r="DB71" s="144"/>
      <c r="DC71" s="191"/>
      <c r="DD71" s="14"/>
      <c r="DE71" s="14"/>
      <c r="DF71" s="14"/>
      <c r="DG71" s="14"/>
      <c r="DH71" s="14"/>
      <c r="DI71" s="14"/>
      <c r="DJ71" s="14"/>
      <c r="DK71" s="14"/>
      <c r="DL71" s="14"/>
      <c r="DM71" s="14"/>
      <c r="DN71" s="14"/>
      <c r="DO71" s="14"/>
      <c r="DP71" s="14"/>
      <c r="DQ71" s="14"/>
      <c r="DR71" s="14"/>
      <c r="DS71" s="14"/>
      <c r="DT71" s="14"/>
      <c r="DU71" s="14"/>
      <c r="DV71" s="14"/>
      <c r="DW71" s="14"/>
      <c r="DX71" s="14"/>
      <c r="DY71" s="14"/>
      <c r="DZ71" s="14"/>
      <c r="EA71" s="14"/>
      <c r="EB71" s="14"/>
      <c r="EC71" s="14"/>
      <c r="ED71" s="14"/>
      <c r="EE71" s="14"/>
      <c r="EF71" s="14"/>
      <c r="EG71" s="14"/>
      <c r="EH71" s="14"/>
      <c r="EI71" s="14"/>
      <c r="EJ71" s="14"/>
      <c r="EK71" s="14"/>
      <c r="EL71" s="14"/>
      <c r="EM71" s="14"/>
      <c r="EN71" s="14"/>
      <c r="EO71" s="14"/>
      <c r="EP71" s="14"/>
      <c r="EQ71" s="192"/>
      <c r="ER71" s="193"/>
      <c r="ES71" s="14"/>
      <c r="ET71" s="14"/>
      <c r="EU71" s="14"/>
      <c r="EV71" s="14"/>
      <c r="EW71" s="14"/>
      <c r="EX71" s="14"/>
      <c r="EY71" s="14"/>
      <c r="EZ71" s="14"/>
      <c r="FA71" s="14"/>
      <c r="FB71" s="14"/>
      <c r="FC71" s="14"/>
      <c r="FD71" s="14"/>
      <c r="FE71" s="14"/>
      <c r="FF71" s="14"/>
      <c r="FG71" s="14"/>
      <c r="FH71" s="14"/>
      <c r="FI71" s="14"/>
      <c r="FJ71" s="14"/>
      <c r="FK71" s="14"/>
      <c r="FL71" s="14"/>
      <c r="FM71" s="14"/>
      <c r="FN71" s="14"/>
      <c r="FO71" s="14"/>
      <c r="FP71" s="14"/>
      <c r="FQ71" s="14"/>
      <c r="FR71" s="14"/>
      <c r="FS71" s="14"/>
      <c r="FT71" s="14"/>
      <c r="FU71" s="144"/>
      <c r="FV71" s="144"/>
      <c r="FW71" s="144"/>
      <c r="FX71" s="144"/>
      <c r="FY71" s="144"/>
      <c r="FZ71" s="144"/>
      <c r="GA71" s="144"/>
      <c r="GB71" s="144"/>
      <c r="GC71" s="144"/>
      <c r="GD71" s="144"/>
      <c r="GE71" s="144"/>
      <c r="GF71" s="154"/>
    </row>
    <row r="72" spans="1:190" ht="12" customHeight="1" x14ac:dyDescent="0.15">
      <c r="C72" s="171"/>
      <c r="D72" s="117"/>
      <c r="E72" s="117"/>
      <c r="F72" s="117"/>
      <c r="G72" s="117"/>
      <c r="H72" s="117"/>
      <c r="I72" s="117"/>
      <c r="J72" s="117"/>
      <c r="K72" s="117"/>
      <c r="L72" s="117"/>
      <c r="M72" s="117"/>
      <c r="N72" s="117"/>
      <c r="O72" s="117"/>
      <c r="P72" s="117"/>
      <c r="Q72" s="117"/>
      <c r="R72" s="117"/>
      <c r="S72" s="117"/>
      <c r="T72" s="117"/>
      <c r="U72" s="117"/>
      <c r="V72" s="117"/>
      <c r="W72" s="117"/>
      <c r="X72" s="117"/>
      <c r="Y72" s="177"/>
      <c r="Z72" s="144"/>
      <c r="AA72" s="144"/>
      <c r="AB72" s="144"/>
      <c r="AC72" s="144"/>
      <c r="AD72" s="144"/>
      <c r="AE72" s="144"/>
      <c r="AF72" s="144"/>
      <c r="AG72" s="144"/>
      <c r="AH72" s="144"/>
      <c r="AI72" s="144"/>
      <c r="AJ72" s="144"/>
      <c r="AK72" s="144"/>
      <c r="AL72" s="144"/>
      <c r="AM72" s="144"/>
      <c r="AN72" s="144"/>
      <c r="AO72" s="144"/>
      <c r="AP72" s="144"/>
      <c r="AQ72" s="144"/>
      <c r="AR72" s="144"/>
      <c r="AS72" s="144"/>
      <c r="AT72" s="144"/>
      <c r="AU72" s="144"/>
      <c r="AV72" s="144"/>
      <c r="AW72" s="144"/>
      <c r="AX72" s="144"/>
      <c r="AY72" s="144"/>
      <c r="AZ72" s="144"/>
      <c r="BA72" s="144"/>
      <c r="BB72" s="144"/>
      <c r="BC72" s="144"/>
      <c r="BD72" s="144"/>
      <c r="BE72" s="144"/>
      <c r="BF72" s="144"/>
      <c r="BG72" s="144"/>
      <c r="BH72" s="144"/>
      <c r="BI72" s="144"/>
      <c r="BJ72" s="144"/>
      <c r="BK72" s="144"/>
      <c r="BL72" s="144"/>
      <c r="BM72" s="196"/>
      <c r="BN72" s="177"/>
      <c r="BO72" s="144"/>
      <c r="BP72" s="144"/>
      <c r="BQ72" s="144"/>
      <c r="BR72" s="144"/>
      <c r="BS72" s="144"/>
      <c r="BT72" s="144"/>
      <c r="BU72" s="144"/>
      <c r="BV72" s="144"/>
      <c r="BW72" s="144"/>
      <c r="BX72" s="144"/>
      <c r="BY72" s="144"/>
      <c r="BZ72" s="144"/>
      <c r="CA72" s="144"/>
      <c r="CB72" s="144"/>
      <c r="CC72" s="144"/>
      <c r="CD72" s="144"/>
      <c r="CE72" s="144"/>
      <c r="CF72" s="144"/>
      <c r="CG72" s="144"/>
      <c r="CH72" s="144"/>
      <c r="CI72" s="144"/>
      <c r="CJ72" s="144"/>
      <c r="CK72" s="144"/>
      <c r="CL72" s="144"/>
      <c r="CM72" s="144"/>
      <c r="CN72" s="144"/>
      <c r="CO72" s="144"/>
      <c r="CP72" s="144"/>
      <c r="CQ72" s="144"/>
      <c r="CR72" s="144"/>
      <c r="CS72" s="144"/>
      <c r="CT72" s="144"/>
      <c r="CU72" s="144"/>
      <c r="CV72" s="144"/>
      <c r="CW72" s="144"/>
      <c r="CX72" s="144"/>
      <c r="CY72" s="144"/>
      <c r="CZ72" s="144"/>
      <c r="DA72" s="144"/>
      <c r="DB72" s="144"/>
      <c r="DC72" s="191"/>
      <c r="DD72" s="14"/>
      <c r="DE72" s="14"/>
      <c r="DF72" s="14"/>
      <c r="DG72" s="14"/>
      <c r="DH72" s="14"/>
      <c r="DI72" s="14"/>
      <c r="DJ72" s="14"/>
      <c r="DK72" s="14"/>
      <c r="DL72" s="14"/>
      <c r="DM72" s="14"/>
      <c r="DN72" s="14"/>
      <c r="DO72" s="14"/>
      <c r="DP72" s="14"/>
      <c r="DQ72" s="14"/>
      <c r="DR72" s="14"/>
      <c r="DS72" s="14"/>
      <c r="DT72" s="14"/>
      <c r="DU72" s="14"/>
      <c r="DV72" s="14"/>
      <c r="DW72" s="14"/>
      <c r="DX72" s="14"/>
      <c r="DY72" s="14"/>
      <c r="DZ72" s="14"/>
      <c r="EA72" s="14"/>
      <c r="EB72" s="14"/>
      <c r="EC72" s="14"/>
      <c r="ED72" s="14"/>
      <c r="EE72" s="14"/>
      <c r="EF72" s="14"/>
      <c r="EG72" s="14"/>
      <c r="EH72" s="14"/>
      <c r="EI72" s="14"/>
      <c r="EJ72" s="14"/>
      <c r="EK72" s="14"/>
      <c r="EL72" s="14"/>
      <c r="EM72" s="14"/>
      <c r="EN72" s="14"/>
      <c r="EO72" s="14"/>
      <c r="EP72" s="14"/>
      <c r="EQ72" s="192"/>
      <c r="ER72" s="193"/>
      <c r="ES72" s="14"/>
      <c r="ET72" s="14"/>
      <c r="EU72" s="14"/>
      <c r="EV72" s="14"/>
      <c r="EW72" s="14"/>
      <c r="EX72" s="14"/>
      <c r="EY72" s="14"/>
      <c r="EZ72" s="14"/>
      <c r="FA72" s="14"/>
      <c r="FB72" s="14"/>
      <c r="FC72" s="14"/>
      <c r="FD72" s="14"/>
      <c r="FE72" s="14"/>
      <c r="FF72" s="14"/>
      <c r="FG72" s="14"/>
      <c r="FH72" s="14"/>
      <c r="FI72" s="14"/>
      <c r="FJ72" s="14"/>
      <c r="FK72" s="14"/>
      <c r="FL72" s="14"/>
      <c r="FM72" s="14"/>
      <c r="FN72" s="14"/>
      <c r="FO72" s="14"/>
      <c r="FP72" s="14"/>
      <c r="FQ72" s="14"/>
      <c r="FR72" s="14"/>
      <c r="FS72" s="14"/>
      <c r="FT72" s="148"/>
      <c r="FU72" s="144"/>
      <c r="FV72" s="144"/>
      <c r="FW72" s="144"/>
      <c r="FX72" s="144"/>
      <c r="FY72" s="144"/>
      <c r="FZ72" s="144"/>
      <c r="GA72" s="144"/>
      <c r="GB72" s="144"/>
      <c r="GC72" s="144"/>
      <c r="GD72" s="144"/>
      <c r="GE72" s="144"/>
      <c r="GF72" s="154"/>
    </row>
    <row r="73" spans="1:190" ht="10.5" customHeight="1" x14ac:dyDescent="0.15">
      <c r="B73" s="221"/>
      <c r="C73" s="173"/>
      <c r="D73" s="52"/>
      <c r="E73" s="52"/>
      <c r="F73" s="52"/>
      <c r="G73" s="52"/>
      <c r="H73" s="52"/>
      <c r="I73" s="52"/>
      <c r="J73" s="52"/>
      <c r="K73" s="59"/>
      <c r="L73" s="59"/>
      <c r="M73" s="57"/>
      <c r="N73" s="57"/>
      <c r="O73" s="57"/>
      <c r="P73" s="57"/>
      <c r="Q73" s="57"/>
      <c r="R73" s="57"/>
      <c r="S73" s="57"/>
      <c r="T73" s="57"/>
      <c r="U73" s="57"/>
      <c r="V73" s="57"/>
      <c r="W73" s="57"/>
      <c r="X73" s="59"/>
      <c r="Y73" s="174"/>
      <c r="Z73" s="1795">
        <v>3</v>
      </c>
      <c r="AA73" s="1795"/>
      <c r="AB73" s="1795"/>
      <c r="AC73" s="59"/>
      <c r="AD73" s="59"/>
      <c r="AE73" s="59"/>
      <c r="AF73" s="59"/>
      <c r="AG73" s="59"/>
      <c r="AH73" s="1795">
        <v>5</v>
      </c>
      <c r="AI73" s="1795"/>
      <c r="AJ73" s="1795"/>
      <c r="AK73" s="59"/>
      <c r="AL73" s="59"/>
      <c r="AM73" s="59"/>
      <c r="AN73" s="59"/>
      <c r="AO73" s="59"/>
      <c r="AP73" s="14"/>
      <c r="AQ73" s="14"/>
      <c r="AR73" s="14"/>
      <c r="AS73" s="59"/>
      <c r="AT73" s="59"/>
      <c r="AU73" s="59"/>
      <c r="AV73" s="59"/>
      <c r="AW73" s="59"/>
      <c r="AX73" s="59"/>
      <c r="AY73" s="59"/>
      <c r="AZ73" s="59"/>
      <c r="BA73" s="59"/>
      <c r="BB73" s="1795">
        <v>10</v>
      </c>
      <c r="BC73" s="1795"/>
      <c r="BD73" s="1795"/>
      <c r="BE73" s="59"/>
      <c r="BF73" s="59"/>
      <c r="BG73" s="59"/>
      <c r="BH73" s="59"/>
      <c r="BI73" s="59"/>
      <c r="BJ73" s="1795"/>
      <c r="BK73" s="1795"/>
      <c r="BL73" s="1795"/>
      <c r="BM73" s="175"/>
      <c r="BN73" s="174"/>
      <c r="BO73" s="1795">
        <v>13</v>
      </c>
      <c r="BP73" s="1795"/>
      <c r="BQ73" s="1795"/>
      <c r="BR73" s="59"/>
      <c r="BS73" s="59"/>
      <c r="BT73" s="59"/>
      <c r="BU73" s="59"/>
      <c r="BV73" s="59"/>
      <c r="BW73" s="1795">
        <v>15</v>
      </c>
      <c r="BX73" s="1795"/>
      <c r="BY73" s="1795"/>
      <c r="BZ73" s="59"/>
      <c r="CA73" s="59"/>
      <c r="CB73" s="59"/>
      <c r="CC73" s="59"/>
      <c r="CD73" s="59"/>
      <c r="CE73" s="1795"/>
      <c r="CF73" s="1795"/>
      <c r="CG73" s="1795"/>
      <c r="CH73" s="59"/>
      <c r="CI73" s="59"/>
      <c r="CJ73" s="59"/>
      <c r="CK73" s="59"/>
      <c r="CL73" s="59"/>
      <c r="CM73" s="59"/>
      <c r="CN73" s="59"/>
      <c r="CO73" s="59"/>
      <c r="CP73" s="59"/>
      <c r="CQ73" s="1795">
        <v>20</v>
      </c>
      <c r="CR73" s="1795"/>
      <c r="CS73" s="1795"/>
      <c r="CT73" s="59"/>
      <c r="CU73" s="59"/>
      <c r="CV73" s="59"/>
      <c r="CW73" s="59"/>
      <c r="CX73" s="59"/>
      <c r="CY73" s="14"/>
      <c r="CZ73" s="14"/>
      <c r="DA73" s="14"/>
      <c r="DB73" s="59"/>
      <c r="DC73" s="173"/>
      <c r="DD73" s="1795">
        <v>23</v>
      </c>
      <c r="DE73" s="1795"/>
      <c r="DF73" s="1795"/>
      <c r="DG73" s="59"/>
      <c r="DH73" s="59"/>
      <c r="DI73" s="59"/>
      <c r="DJ73" s="59"/>
      <c r="DK73" s="59"/>
      <c r="DL73" s="1795">
        <v>25</v>
      </c>
      <c r="DM73" s="1795"/>
      <c r="DN73" s="1795"/>
      <c r="DO73" s="59"/>
      <c r="DP73" s="59"/>
      <c r="DQ73" s="59"/>
      <c r="DR73" s="59"/>
      <c r="DS73" s="59"/>
      <c r="DT73" s="14"/>
      <c r="DU73" s="14"/>
      <c r="DV73" s="14"/>
      <c r="DW73" s="59"/>
      <c r="DX73" s="59"/>
      <c r="DY73" s="59"/>
      <c r="DZ73" s="59"/>
      <c r="EA73" s="59"/>
      <c r="EB73" s="59"/>
      <c r="EC73" s="59"/>
      <c r="ED73" s="59"/>
      <c r="EE73" s="59"/>
      <c r="EF73" s="1795">
        <v>30</v>
      </c>
      <c r="EG73" s="1795"/>
      <c r="EH73" s="1795"/>
      <c r="EI73" s="59"/>
      <c r="EJ73" s="59"/>
      <c r="EK73" s="59"/>
      <c r="EL73" s="59"/>
      <c r="EM73" s="59"/>
      <c r="EN73" s="1795"/>
      <c r="EO73" s="1795"/>
      <c r="EP73" s="1795"/>
      <c r="EQ73" s="175"/>
      <c r="ER73" s="174"/>
      <c r="ES73" s="1795">
        <v>33</v>
      </c>
      <c r="ET73" s="1795"/>
      <c r="EU73" s="1795"/>
      <c r="EV73" s="59"/>
      <c r="EW73" s="59"/>
      <c r="EX73" s="59"/>
      <c r="EY73" s="59"/>
      <c r="EZ73" s="59"/>
      <c r="FA73" s="1795">
        <v>35</v>
      </c>
      <c r="FB73" s="1795"/>
      <c r="FC73" s="1795"/>
      <c r="FD73" s="59"/>
      <c r="FE73" s="59"/>
      <c r="FF73" s="59"/>
      <c r="FG73" s="59"/>
      <c r="FH73" s="59"/>
      <c r="FI73" s="14"/>
      <c r="FJ73" s="14"/>
      <c r="FK73" s="14"/>
      <c r="FL73" s="59"/>
      <c r="FM73" s="59"/>
      <c r="FN73" s="59"/>
      <c r="FO73" s="59"/>
      <c r="FP73" s="59"/>
      <c r="FQ73" s="59"/>
      <c r="FR73" s="59"/>
      <c r="FS73" s="59"/>
      <c r="FT73" s="59"/>
      <c r="FU73" s="1795">
        <v>40</v>
      </c>
      <c r="FV73" s="1795"/>
      <c r="FW73" s="1795"/>
      <c r="FX73" s="59"/>
      <c r="FY73" s="59"/>
      <c r="FZ73" s="59"/>
      <c r="GA73" s="59"/>
      <c r="GB73" s="59"/>
      <c r="GC73" s="1795"/>
      <c r="GD73" s="1795"/>
      <c r="GE73" s="1795"/>
      <c r="GF73" s="156"/>
    </row>
    <row r="74" spans="1:190" ht="22.5" customHeight="1" x14ac:dyDescent="0.15">
      <c r="A74" s="220"/>
      <c r="C74" s="171"/>
      <c r="D74" s="1254">
        <v>3</v>
      </c>
      <c r="E74" s="1255"/>
      <c r="F74" s="1256"/>
      <c r="G74" s="145"/>
      <c r="H74" s="1254">
        <v>3</v>
      </c>
      <c r="I74" s="1255"/>
      <c r="J74" s="1256"/>
      <c r="K74" s="176"/>
      <c r="L74" s="176"/>
      <c r="M74" s="1770" t="s">
        <v>454</v>
      </c>
      <c r="N74" s="1770"/>
      <c r="O74" s="1770"/>
      <c r="P74" s="1770"/>
      <c r="Q74" s="1770"/>
      <c r="R74" s="1770"/>
      <c r="S74" s="1770"/>
      <c r="T74" s="1770"/>
      <c r="U74" s="1770"/>
      <c r="V74" s="1770"/>
      <c r="W74" s="1770"/>
      <c r="X74" s="176"/>
      <c r="Y74" s="172"/>
      <c r="Z74" s="1239"/>
      <c r="AA74" s="1240"/>
      <c r="AB74" s="1241"/>
      <c r="AC74" s="145"/>
      <c r="AD74" s="1239"/>
      <c r="AE74" s="1240"/>
      <c r="AF74" s="1241"/>
      <c r="AG74" s="145"/>
      <c r="AH74" s="1239"/>
      <c r="AI74" s="1240"/>
      <c r="AJ74" s="1241"/>
      <c r="AK74" s="145"/>
      <c r="AL74" s="1239"/>
      <c r="AM74" s="1240"/>
      <c r="AN74" s="1241"/>
      <c r="AO74" s="145"/>
      <c r="AP74" s="1239"/>
      <c r="AQ74" s="1240"/>
      <c r="AR74" s="1241"/>
      <c r="AS74" s="145"/>
      <c r="AT74" s="1239"/>
      <c r="AU74" s="1240"/>
      <c r="AV74" s="1241"/>
      <c r="AW74" s="145"/>
      <c r="AX74" s="1239"/>
      <c r="AY74" s="1240"/>
      <c r="AZ74" s="1241"/>
      <c r="BA74" s="145"/>
      <c r="BB74" s="1239"/>
      <c r="BC74" s="1240"/>
      <c r="BD74" s="1241"/>
      <c r="BE74" s="145"/>
      <c r="BF74" s="1239"/>
      <c r="BG74" s="1240"/>
      <c r="BH74" s="1241"/>
      <c r="BI74" s="145"/>
      <c r="BJ74" s="1239"/>
      <c r="BK74" s="1240"/>
      <c r="BL74" s="1241"/>
      <c r="BM74" s="279"/>
      <c r="BN74" s="278"/>
      <c r="BO74" s="1239"/>
      <c r="BP74" s="1240"/>
      <c r="BQ74" s="1241"/>
      <c r="BR74" s="145"/>
      <c r="BS74" s="1239"/>
      <c r="BT74" s="1240"/>
      <c r="BU74" s="1241"/>
      <c r="BV74" s="145"/>
      <c r="BW74" s="1239"/>
      <c r="BX74" s="1240"/>
      <c r="BY74" s="1241"/>
      <c r="BZ74" s="145"/>
      <c r="CA74" s="1239"/>
      <c r="CB74" s="1240"/>
      <c r="CC74" s="1241"/>
      <c r="CD74" s="145"/>
      <c r="CE74" s="1239"/>
      <c r="CF74" s="1240"/>
      <c r="CG74" s="1241"/>
      <c r="CH74" s="145"/>
      <c r="CI74" s="1239"/>
      <c r="CJ74" s="1240"/>
      <c r="CK74" s="1241"/>
      <c r="CL74" s="145"/>
      <c r="CM74" s="1239"/>
      <c r="CN74" s="1240"/>
      <c r="CO74" s="1241"/>
      <c r="CP74" s="145"/>
      <c r="CQ74" s="1239"/>
      <c r="CR74" s="1240"/>
      <c r="CS74" s="1241"/>
      <c r="CT74" s="145"/>
      <c r="CU74" s="1239"/>
      <c r="CV74" s="1240"/>
      <c r="CW74" s="1241"/>
      <c r="CX74" s="145"/>
      <c r="CY74" s="1239"/>
      <c r="CZ74" s="1240"/>
      <c r="DA74" s="1241"/>
      <c r="DB74" s="145"/>
      <c r="DC74" s="280"/>
      <c r="DD74" s="1239"/>
      <c r="DE74" s="1240"/>
      <c r="DF74" s="1241"/>
      <c r="DG74" s="145"/>
      <c r="DH74" s="1239"/>
      <c r="DI74" s="1240"/>
      <c r="DJ74" s="1241"/>
      <c r="DK74" s="145"/>
      <c r="DL74" s="1239"/>
      <c r="DM74" s="1240"/>
      <c r="DN74" s="1241"/>
      <c r="DO74" s="145"/>
      <c r="DP74" s="1239"/>
      <c r="DQ74" s="1240"/>
      <c r="DR74" s="1241"/>
      <c r="DS74" s="145"/>
      <c r="DT74" s="1239"/>
      <c r="DU74" s="1240"/>
      <c r="DV74" s="1241"/>
      <c r="DW74" s="145"/>
      <c r="DX74" s="1239"/>
      <c r="DY74" s="1240"/>
      <c r="DZ74" s="1241"/>
      <c r="EA74" s="145"/>
      <c r="EB74" s="1239"/>
      <c r="EC74" s="1240"/>
      <c r="ED74" s="1241"/>
      <c r="EE74" s="145"/>
      <c r="EF74" s="1239"/>
      <c r="EG74" s="1240"/>
      <c r="EH74" s="1241"/>
      <c r="EI74" s="145"/>
      <c r="EJ74" s="1239"/>
      <c r="EK74" s="1240"/>
      <c r="EL74" s="1241"/>
      <c r="EM74" s="145"/>
      <c r="EN74" s="1239"/>
      <c r="EO74" s="1240"/>
      <c r="EP74" s="1241"/>
      <c r="EQ74" s="279"/>
      <c r="ER74" s="278"/>
      <c r="ES74" s="1239"/>
      <c r="ET74" s="1240"/>
      <c r="EU74" s="1241"/>
      <c r="EV74" s="145"/>
      <c r="EW74" s="1239"/>
      <c r="EX74" s="1240"/>
      <c r="EY74" s="1241"/>
      <c r="EZ74" s="145"/>
      <c r="FA74" s="1239"/>
      <c r="FB74" s="1240"/>
      <c r="FC74" s="1241"/>
      <c r="FD74" s="145"/>
      <c r="FE74" s="1239"/>
      <c r="FF74" s="1240"/>
      <c r="FG74" s="1241"/>
      <c r="FH74" s="145"/>
      <c r="FI74" s="1239"/>
      <c r="FJ74" s="1240"/>
      <c r="FK74" s="1241"/>
      <c r="FL74" s="145"/>
      <c r="FM74" s="1239"/>
      <c r="FN74" s="1240"/>
      <c r="FO74" s="1241"/>
      <c r="FP74" s="145"/>
      <c r="FQ74" s="1239"/>
      <c r="FR74" s="1240"/>
      <c r="FS74" s="1241"/>
      <c r="FT74" s="145"/>
      <c r="FU74" s="1239"/>
      <c r="FV74" s="1240"/>
      <c r="FW74" s="1241"/>
      <c r="FX74" s="145"/>
      <c r="FY74" s="1239"/>
      <c r="FZ74" s="1240"/>
      <c r="GA74" s="1241"/>
      <c r="GB74" s="145"/>
      <c r="GC74" s="1239"/>
      <c r="GD74" s="1240"/>
      <c r="GE74" s="1241"/>
      <c r="GF74" s="159"/>
    </row>
    <row r="75" spans="1:190" s="136" customFormat="1" ht="9.75" customHeight="1" x14ac:dyDescent="0.15">
      <c r="A75" s="223"/>
      <c r="B75" s="222"/>
      <c r="C75" s="179"/>
      <c r="D75" s="180"/>
      <c r="E75" s="180"/>
      <c r="F75" s="180"/>
      <c r="G75" s="180"/>
      <c r="H75" s="180"/>
      <c r="I75" s="180"/>
      <c r="J75" s="180"/>
      <c r="K75" s="180"/>
      <c r="L75" s="180"/>
      <c r="M75" s="180"/>
      <c r="N75" s="180"/>
      <c r="O75" s="180"/>
      <c r="P75" s="180"/>
      <c r="Q75" s="180"/>
      <c r="R75" s="180"/>
      <c r="S75" s="180"/>
      <c r="T75" s="180"/>
      <c r="U75" s="180"/>
      <c r="V75" s="180"/>
      <c r="W75" s="180"/>
      <c r="X75" s="180"/>
      <c r="Y75" s="181"/>
      <c r="Z75" s="182"/>
      <c r="AA75" s="182"/>
      <c r="AB75" s="1772" t="s">
        <v>97</v>
      </c>
      <c r="AC75" s="1772"/>
      <c r="AD75" s="1772"/>
      <c r="AE75" s="183"/>
      <c r="AF75" s="183"/>
      <c r="AG75" s="183"/>
      <c r="AH75" s="183"/>
      <c r="AI75" s="183"/>
      <c r="AJ75" s="183"/>
      <c r="AK75" s="183"/>
      <c r="AL75" s="183"/>
      <c r="AM75" s="183"/>
      <c r="AN75" s="1772" t="s">
        <v>97</v>
      </c>
      <c r="AO75" s="1772"/>
      <c r="AP75" s="1772"/>
      <c r="AQ75" s="183"/>
      <c r="AR75" s="183"/>
      <c r="AS75" s="183"/>
      <c r="AT75" s="183"/>
      <c r="AU75" s="183"/>
      <c r="AV75" s="183"/>
      <c r="AW75" s="183"/>
      <c r="AX75" s="183"/>
      <c r="AY75" s="183"/>
      <c r="AZ75" s="1772" t="s">
        <v>97</v>
      </c>
      <c r="BA75" s="1772"/>
      <c r="BB75" s="1772"/>
      <c r="BC75" s="182"/>
      <c r="BD75" s="182"/>
      <c r="BE75" s="184"/>
      <c r="BF75" s="182"/>
      <c r="BG75" s="182"/>
      <c r="BH75" s="182"/>
      <c r="BI75" s="182"/>
      <c r="BJ75" s="182"/>
      <c r="BK75" s="182"/>
      <c r="BL75" s="182"/>
      <c r="BM75" s="185"/>
      <c r="BN75" s="181"/>
      <c r="BO75" s="182"/>
      <c r="BP75" s="182"/>
      <c r="BQ75" s="1772" t="s">
        <v>97</v>
      </c>
      <c r="BR75" s="1772"/>
      <c r="BS75" s="1772"/>
      <c r="BT75" s="183"/>
      <c r="BU75" s="183"/>
      <c r="BV75" s="183"/>
      <c r="BW75" s="183"/>
      <c r="BX75" s="183"/>
      <c r="BY75" s="183"/>
      <c r="BZ75" s="183"/>
      <c r="CA75" s="183"/>
      <c r="CB75" s="183"/>
      <c r="CC75" s="1772" t="s">
        <v>97</v>
      </c>
      <c r="CD75" s="1772"/>
      <c r="CE75" s="1772"/>
      <c r="CF75" s="183"/>
      <c r="CG75" s="183"/>
      <c r="CH75" s="183"/>
      <c r="CI75" s="183"/>
      <c r="CJ75" s="183"/>
      <c r="CK75" s="183"/>
      <c r="CL75" s="183"/>
      <c r="CM75" s="183"/>
      <c r="CN75" s="183"/>
      <c r="CO75" s="1772" t="s">
        <v>97</v>
      </c>
      <c r="CP75" s="1772"/>
      <c r="CQ75" s="1772"/>
      <c r="CR75" s="182"/>
      <c r="CS75" s="182"/>
      <c r="CT75" s="184"/>
      <c r="CU75" s="182"/>
      <c r="CV75" s="182"/>
      <c r="CW75" s="182"/>
      <c r="CX75" s="182"/>
      <c r="CY75" s="182"/>
      <c r="CZ75" s="182"/>
      <c r="DA75" s="182"/>
      <c r="DB75" s="180"/>
      <c r="DC75" s="186"/>
      <c r="DD75" s="182"/>
      <c r="DE75" s="182"/>
      <c r="DF75" s="1772" t="s">
        <v>97</v>
      </c>
      <c r="DG75" s="1772"/>
      <c r="DH75" s="1772"/>
      <c r="DI75" s="183"/>
      <c r="DJ75" s="183"/>
      <c r="DK75" s="183"/>
      <c r="DL75" s="183"/>
      <c r="DM75" s="183"/>
      <c r="DN75" s="183"/>
      <c r="DO75" s="183"/>
      <c r="DP75" s="183"/>
      <c r="DQ75" s="183"/>
      <c r="DR75" s="1772" t="s">
        <v>97</v>
      </c>
      <c r="DS75" s="1772"/>
      <c r="DT75" s="1772"/>
      <c r="DU75" s="183"/>
      <c r="DV75" s="183"/>
      <c r="DW75" s="183"/>
      <c r="DX75" s="183"/>
      <c r="DY75" s="183"/>
      <c r="DZ75" s="183"/>
      <c r="EA75" s="183"/>
      <c r="EB75" s="183"/>
      <c r="EC75" s="183"/>
      <c r="ED75" s="1772" t="s">
        <v>97</v>
      </c>
      <c r="EE75" s="1772"/>
      <c r="EF75" s="1772"/>
      <c r="EG75" s="182"/>
      <c r="EH75" s="182"/>
      <c r="EI75" s="184"/>
      <c r="EJ75" s="182"/>
      <c r="EK75" s="182"/>
      <c r="EL75" s="182"/>
      <c r="EM75" s="182"/>
      <c r="EN75" s="182"/>
      <c r="EO75" s="182"/>
      <c r="EP75" s="182"/>
      <c r="EQ75" s="187"/>
      <c r="ER75" s="188"/>
      <c r="ES75" s="182"/>
      <c r="ET75" s="182"/>
      <c r="EU75" s="1772" t="s">
        <v>97</v>
      </c>
      <c r="EV75" s="1772"/>
      <c r="EW75" s="1772"/>
      <c r="EX75" s="183"/>
      <c r="EY75" s="183"/>
      <c r="EZ75" s="183"/>
      <c r="FA75" s="183"/>
      <c r="FB75" s="183"/>
      <c r="FC75" s="183"/>
      <c r="FD75" s="183"/>
      <c r="FE75" s="183"/>
      <c r="FF75" s="183"/>
      <c r="FG75" s="1772" t="s">
        <v>97</v>
      </c>
      <c r="FH75" s="1772"/>
      <c r="FI75" s="1772"/>
      <c r="FJ75" s="183"/>
      <c r="FK75" s="183"/>
      <c r="FL75" s="183"/>
      <c r="FM75" s="183"/>
      <c r="FN75" s="183"/>
      <c r="FO75" s="183"/>
      <c r="FP75" s="183"/>
      <c r="FQ75" s="183"/>
      <c r="FR75" s="183"/>
      <c r="FS75" s="1772" t="s">
        <v>97</v>
      </c>
      <c r="FT75" s="1772"/>
      <c r="FU75" s="1772"/>
      <c r="FV75" s="182"/>
      <c r="FW75" s="182"/>
      <c r="FX75" s="184"/>
      <c r="FY75" s="182"/>
      <c r="FZ75" s="182"/>
      <c r="GA75" s="182"/>
      <c r="GB75" s="182"/>
      <c r="GC75" s="182"/>
      <c r="GD75" s="182"/>
      <c r="GE75" s="182"/>
      <c r="GF75" s="189"/>
      <c r="GH75" s="137"/>
    </row>
    <row r="76" spans="1:190" ht="11.25" customHeight="1" x14ac:dyDescent="0.15">
      <c r="C76" s="1769" t="s">
        <v>772</v>
      </c>
      <c r="D76" s="1770"/>
      <c r="E76" s="1770"/>
      <c r="F76" s="1770"/>
      <c r="G76" s="1770"/>
      <c r="H76" s="1770"/>
      <c r="I76" s="1770"/>
      <c r="J76" s="1770"/>
      <c r="K76" s="1770"/>
      <c r="L76" s="1770"/>
      <c r="M76" s="1770"/>
      <c r="N76" s="1770"/>
      <c r="O76" s="1770"/>
      <c r="P76" s="1770"/>
      <c r="Q76" s="1770"/>
      <c r="R76" s="1770"/>
      <c r="S76" s="1770"/>
      <c r="T76" s="1770"/>
      <c r="U76" s="1770"/>
      <c r="V76" s="1770"/>
      <c r="W76" s="1770"/>
      <c r="X76" s="1770"/>
      <c r="Y76" s="190"/>
      <c r="Z76" s="1791" t="s">
        <v>766</v>
      </c>
      <c r="AA76" s="1792"/>
      <c r="AB76" s="1792"/>
      <c r="AC76" s="1792"/>
      <c r="AD76" s="1792"/>
      <c r="AE76" s="1792"/>
      <c r="AF76" s="1792"/>
      <c r="AG76" s="1792"/>
      <c r="AH76" s="1792"/>
      <c r="AI76" s="1792"/>
      <c r="AJ76" s="1792"/>
      <c r="AK76" s="1792"/>
      <c r="AL76" s="1792"/>
      <c r="AM76" s="1792"/>
      <c r="AN76" s="1793"/>
      <c r="AO76" s="1793"/>
      <c r="AP76" s="1793"/>
      <c r="AQ76" s="1793"/>
      <c r="AR76" s="1793"/>
      <c r="AS76" s="1793"/>
      <c r="AT76" s="1793"/>
      <c r="AU76" s="1793"/>
      <c r="AV76" s="1793"/>
      <c r="AW76" s="1793"/>
      <c r="AX76" s="1793"/>
      <c r="AY76" s="1793"/>
      <c r="AZ76" s="1793"/>
      <c r="BA76" s="1793"/>
      <c r="BB76" s="1793"/>
      <c r="BC76" s="1793"/>
      <c r="BD76" s="1793"/>
      <c r="BE76" s="1793"/>
      <c r="BF76" s="1793"/>
      <c r="BG76" s="1793"/>
      <c r="BH76" s="1793"/>
      <c r="BI76" s="1793"/>
      <c r="BJ76" s="1793"/>
      <c r="BK76" s="1793"/>
      <c r="BL76" s="1794"/>
      <c r="BM76" s="178"/>
      <c r="BN76" s="172"/>
      <c r="BO76" s="1791" t="s">
        <v>771</v>
      </c>
      <c r="BP76" s="1792"/>
      <c r="BQ76" s="1792"/>
      <c r="BR76" s="1792"/>
      <c r="BS76" s="1792"/>
      <c r="BT76" s="1792"/>
      <c r="BU76" s="1792"/>
      <c r="BV76" s="1792"/>
      <c r="BW76" s="1792"/>
      <c r="BX76" s="1792"/>
      <c r="BY76" s="1792"/>
      <c r="BZ76" s="1792"/>
      <c r="CA76" s="1792"/>
      <c r="CB76" s="1792"/>
      <c r="CC76" s="1793"/>
      <c r="CD76" s="1793"/>
      <c r="CE76" s="1793"/>
      <c r="CF76" s="1793"/>
      <c r="CG76" s="1793"/>
      <c r="CH76" s="1793"/>
      <c r="CI76" s="1793"/>
      <c r="CJ76" s="1793"/>
      <c r="CK76" s="1793"/>
      <c r="CL76" s="1793"/>
      <c r="CM76" s="1793"/>
      <c r="CN76" s="1793"/>
      <c r="CO76" s="1793"/>
      <c r="CP76" s="1793"/>
      <c r="CQ76" s="1793"/>
      <c r="CR76" s="1793"/>
      <c r="CS76" s="1793"/>
      <c r="CT76" s="1793"/>
      <c r="CU76" s="1793"/>
      <c r="CV76" s="1793"/>
      <c r="CW76" s="1793"/>
      <c r="CX76" s="1793"/>
      <c r="CY76" s="1793"/>
      <c r="CZ76" s="1793"/>
      <c r="DA76" s="1794"/>
      <c r="DB76" s="117"/>
      <c r="DC76" s="191"/>
      <c r="DD76" s="14"/>
      <c r="DE76" s="14"/>
      <c r="DF76" s="14"/>
      <c r="DG76" s="14"/>
      <c r="DH76" s="14"/>
      <c r="DI76" s="14"/>
      <c r="DJ76" s="14"/>
      <c r="DK76" s="14"/>
      <c r="DL76" s="14"/>
      <c r="DM76" s="14"/>
      <c r="DN76" s="14"/>
      <c r="DO76" s="14"/>
      <c r="DP76" s="14"/>
      <c r="DQ76" s="14"/>
      <c r="DR76" s="14"/>
      <c r="DS76" s="14"/>
      <c r="DT76" s="14"/>
      <c r="DU76" s="14"/>
      <c r="DV76" s="14"/>
      <c r="DW76" s="14"/>
      <c r="DX76" s="14"/>
      <c r="DY76" s="14"/>
      <c r="DZ76" s="14"/>
      <c r="EA76" s="14"/>
      <c r="EB76" s="14"/>
      <c r="EC76" s="14"/>
      <c r="ED76" s="14"/>
      <c r="EE76" s="14"/>
      <c r="EF76" s="14"/>
      <c r="EG76" s="14"/>
      <c r="EH76" s="14"/>
      <c r="EI76" s="14"/>
      <c r="EJ76" s="14"/>
      <c r="EK76" s="14"/>
      <c r="EL76" s="14"/>
      <c r="EM76" s="14"/>
      <c r="EN76" s="14"/>
      <c r="EO76" s="14"/>
      <c r="EP76" s="14"/>
      <c r="EQ76" s="192"/>
      <c r="ER76" s="193"/>
      <c r="ES76" s="14"/>
      <c r="ET76" s="14"/>
      <c r="EU76" s="14"/>
      <c r="EV76" s="14"/>
      <c r="EW76" s="14"/>
      <c r="EX76" s="14"/>
      <c r="EY76" s="14"/>
      <c r="EZ76" s="14"/>
      <c r="FA76" s="14"/>
      <c r="FB76" s="14"/>
      <c r="FC76" s="14"/>
      <c r="FD76" s="14"/>
      <c r="FE76" s="14"/>
      <c r="FF76" s="14"/>
      <c r="FG76" s="14"/>
      <c r="FH76" s="14"/>
      <c r="FI76" s="14"/>
      <c r="FJ76" s="14"/>
      <c r="FK76" s="14"/>
      <c r="FL76" s="14"/>
      <c r="FM76" s="14"/>
      <c r="FN76" s="14"/>
      <c r="FO76" s="14"/>
      <c r="FP76" s="14"/>
      <c r="FQ76" s="14"/>
      <c r="FR76" s="14"/>
      <c r="FS76" s="14"/>
      <c r="FT76" s="14"/>
      <c r="FU76" s="117"/>
      <c r="FV76" s="144"/>
      <c r="FW76" s="144"/>
      <c r="FX76" s="144"/>
      <c r="FY76" s="144"/>
      <c r="FZ76" s="144"/>
      <c r="GA76" s="144"/>
      <c r="GB76" s="144"/>
      <c r="GC76" s="144"/>
      <c r="GD76" s="144"/>
      <c r="GE76" s="144"/>
      <c r="GF76" s="154"/>
    </row>
    <row r="77" spans="1:190" ht="9" customHeight="1" x14ac:dyDescent="0.15">
      <c r="C77" s="194"/>
      <c r="D77" s="57"/>
      <c r="E77" s="57"/>
      <c r="F77" s="57"/>
      <c r="G77" s="57"/>
      <c r="H77" s="57"/>
      <c r="I77" s="57"/>
      <c r="J77" s="57"/>
      <c r="K77" s="57"/>
      <c r="L77" s="57"/>
      <c r="M77" s="57"/>
      <c r="N77" s="57"/>
      <c r="O77" s="57"/>
      <c r="P77" s="57"/>
      <c r="Q77" s="57"/>
      <c r="R77" s="57"/>
      <c r="S77" s="57"/>
      <c r="T77" s="57"/>
      <c r="U77" s="57"/>
      <c r="V77" s="57"/>
      <c r="W77" s="57"/>
      <c r="X77" s="57"/>
      <c r="Y77" s="195"/>
      <c r="Z77" s="1779" t="s">
        <v>767</v>
      </c>
      <c r="AA77" s="1780"/>
      <c r="AB77" s="1780"/>
      <c r="AC77" s="1780"/>
      <c r="AD77" s="1780"/>
      <c r="AE77" s="1780"/>
      <c r="AF77" s="1780"/>
      <c r="AG77" s="1780"/>
      <c r="AH77" s="1780"/>
      <c r="AI77" s="1780"/>
      <c r="AJ77" s="1780"/>
      <c r="AK77" s="1780"/>
      <c r="AL77" s="1780"/>
      <c r="AM77" s="1781"/>
      <c r="AN77" s="1782"/>
      <c r="AO77" s="1783"/>
      <c r="AP77" s="1783"/>
      <c r="AQ77" s="1783"/>
      <c r="AR77" s="1783"/>
      <c r="AS77" s="1783"/>
      <c r="AT77" s="1783"/>
      <c r="AU77" s="1783"/>
      <c r="AV77" s="1783"/>
      <c r="AW77" s="1783"/>
      <c r="AX77" s="1783"/>
      <c r="AY77" s="1783"/>
      <c r="AZ77" s="1783"/>
      <c r="BA77" s="1783"/>
      <c r="BB77" s="1783"/>
      <c r="BC77" s="1783"/>
      <c r="BD77" s="1783"/>
      <c r="BE77" s="1783"/>
      <c r="BF77" s="1783"/>
      <c r="BG77" s="1783"/>
      <c r="BH77" s="1783"/>
      <c r="BI77" s="1783"/>
      <c r="BJ77" s="1783"/>
      <c r="BK77" s="1783"/>
      <c r="BL77" s="1784"/>
      <c r="BM77" s="196"/>
      <c r="BN77" s="193"/>
      <c r="BO77" s="1779" t="s">
        <v>767</v>
      </c>
      <c r="BP77" s="1780"/>
      <c r="BQ77" s="1780"/>
      <c r="BR77" s="1780"/>
      <c r="BS77" s="1780"/>
      <c r="BT77" s="1780"/>
      <c r="BU77" s="1780"/>
      <c r="BV77" s="1780"/>
      <c r="BW77" s="1780"/>
      <c r="BX77" s="1780"/>
      <c r="BY77" s="1780"/>
      <c r="BZ77" s="1780"/>
      <c r="CA77" s="1780"/>
      <c r="CB77" s="1781"/>
      <c r="CC77" s="1782"/>
      <c r="CD77" s="1783"/>
      <c r="CE77" s="1783"/>
      <c r="CF77" s="1783"/>
      <c r="CG77" s="1783"/>
      <c r="CH77" s="1783"/>
      <c r="CI77" s="1783"/>
      <c r="CJ77" s="1783"/>
      <c r="CK77" s="1783"/>
      <c r="CL77" s="1783"/>
      <c r="CM77" s="1783"/>
      <c r="CN77" s="1783"/>
      <c r="CO77" s="1783"/>
      <c r="CP77" s="1783"/>
      <c r="CQ77" s="1783"/>
      <c r="CR77" s="1783"/>
      <c r="CS77" s="1783"/>
      <c r="CT77" s="1783"/>
      <c r="CU77" s="1783"/>
      <c r="CV77" s="1783"/>
      <c r="CW77" s="1783"/>
      <c r="CX77" s="1783"/>
      <c r="CY77" s="1783"/>
      <c r="CZ77" s="1783"/>
      <c r="DA77" s="1784"/>
      <c r="DB77" s="144"/>
      <c r="DC77" s="191"/>
      <c r="DD77" s="14"/>
      <c r="DE77" s="14"/>
      <c r="DF77" s="14"/>
      <c r="DG77" s="14"/>
      <c r="DH77" s="14"/>
      <c r="DI77" s="14"/>
      <c r="DJ77" s="14"/>
      <c r="DK77" s="14"/>
      <c r="DL77" s="14"/>
      <c r="DM77" s="14"/>
      <c r="DN77" s="14"/>
      <c r="DO77" s="14"/>
      <c r="DP77" s="14"/>
      <c r="DQ77" s="14"/>
      <c r="DR77" s="14"/>
      <c r="DS77" s="14"/>
      <c r="DT77" s="14"/>
      <c r="DU77" s="14"/>
      <c r="DV77" s="14"/>
      <c r="DW77" s="14"/>
      <c r="DX77" s="14"/>
      <c r="DY77" s="14"/>
      <c r="DZ77" s="14"/>
      <c r="EA77" s="14"/>
      <c r="EB77" s="14"/>
      <c r="EC77" s="14"/>
      <c r="ED77" s="14"/>
      <c r="EE77" s="14"/>
      <c r="EF77" s="14"/>
      <c r="EG77" s="14"/>
      <c r="EH77" s="14"/>
      <c r="EI77" s="14"/>
      <c r="EJ77" s="14"/>
      <c r="EK77" s="14"/>
      <c r="EL77" s="14"/>
      <c r="EM77" s="14"/>
      <c r="EN77" s="14"/>
      <c r="EO77" s="14"/>
      <c r="EP77" s="14"/>
      <c r="EQ77" s="192"/>
      <c r="ER77" s="193"/>
      <c r="ES77" s="14"/>
      <c r="ET77" s="14"/>
      <c r="EU77" s="14"/>
      <c r="EV77" s="14"/>
      <c r="EW77" s="14"/>
      <c r="EX77" s="14"/>
      <c r="EY77" s="14"/>
      <c r="EZ77" s="14"/>
      <c r="FA77" s="14"/>
      <c r="FB77" s="14"/>
      <c r="FC77" s="14"/>
      <c r="FD77" s="14"/>
      <c r="FE77" s="14"/>
      <c r="FF77" s="14"/>
      <c r="FG77" s="14"/>
      <c r="FH77" s="14"/>
      <c r="FI77" s="14"/>
      <c r="FJ77" s="14"/>
      <c r="FK77" s="14"/>
      <c r="FL77" s="14"/>
      <c r="FM77" s="14"/>
      <c r="FN77" s="14"/>
      <c r="FO77" s="14"/>
      <c r="FP77" s="14"/>
      <c r="FQ77" s="14"/>
      <c r="FR77" s="14"/>
      <c r="FS77" s="14"/>
      <c r="FT77" s="14"/>
      <c r="FU77" s="144"/>
      <c r="FV77" s="144"/>
      <c r="FW77" s="144"/>
      <c r="FX77" s="144"/>
      <c r="FY77" s="144"/>
      <c r="FZ77" s="144"/>
      <c r="GA77" s="144"/>
      <c r="GB77" s="144"/>
      <c r="GC77" s="144"/>
      <c r="GD77" s="144"/>
      <c r="GE77" s="144"/>
      <c r="GF77" s="154"/>
    </row>
    <row r="78" spans="1:190" ht="9" customHeight="1" x14ac:dyDescent="0.15">
      <c r="C78" s="197"/>
      <c r="D78" s="198"/>
      <c r="E78" s="198"/>
      <c r="F78" s="198"/>
      <c r="G78" s="198"/>
      <c r="H78" s="198"/>
      <c r="I78" s="198"/>
      <c r="J78" s="198"/>
      <c r="K78" s="198"/>
      <c r="L78" s="198"/>
      <c r="M78" s="198"/>
      <c r="N78" s="198"/>
      <c r="O78" s="198"/>
      <c r="P78" s="198"/>
      <c r="Q78" s="198"/>
      <c r="R78" s="198"/>
      <c r="S78" s="198"/>
      <c r="T78" s="198"/>
      <c r="U78" s="198"/>
      <c r="V78" s="198"/>
      <c r="W78" s="198"/>
      <c r="X78" s="198"/>
      <c r="Y78" s="199"/>
      <c r="Z78" s="1773" t="s">
        <v>768</v>
      </c>
      <c r="AA78" s="1774"/>
      <c r="AB78" s="1774"/>
      <c r="AC78" s="1774"/>
      <c r="AD78" s="1774"/>
      <c r="AE78" s="1774"/>
      <c r="AF78" s="1774"/>
      <c r="AG78" s="1774"/>
      <c r="AH78" s="1774"/>
      <c r="AI78" s="1774"/>
      <c r="AJ78" s="1774"/>
      <c r="AK78" s="1774"/>
      <c r="AL78" s="1774"/>
      <c r="AM78" s="1775"/>
      <c r="AN78" s="1785"/>
      <c r="AO78" s="1786"/>
      <c r="AP78" s="1786"/>
      <c r="AQ78" s="1786"/>
      <c r="AR78" s="1786"/>
      <c r="AS78" s="1786"/>
      <c r="AT78" s="1786"/>
      <c r="AU78" s="1786"/>
      <c r="AV78" s="1786"/>
      <c r="AW78" s="1786"/>
      <c r="AX78" s="1786"/>
      <c r="AY78" s="1786"/>
      <c r="AZ78" s="1786"/>
      <c r="BA78" s="1786"/>
      <c r="BB78" s="1786"/>
      <c r="BC78" s="1786"/>
      <c r="BD78" s="1786"/>
      <c r="BE78" s="1786"/>
      <c r="BF78" s="1786"/>
      <c r="BG78" s="1786"/>
      <c r="BH78" s="1786"/>
      <c r="BI78" s="1786"/>
      <c r="BJ78" s="1786"/>
      <c r="BK78" s="1786"/>
      <c r="BL78" s="1787"/>
      <c r="BM78" s="196"/>
      <c r="BN78" s="199"/>
      <c r="BO78" s="1773" t="s">
        <v>768</v>
      </c>
      <c r="BP78" s="1774"/>
      <c r="BQ78" s="1774"/>
      <c r="BR78" s="1774"/>
      <c r="BS78" s="1774"/>
      <c r="BT78" s="1774"/>
      <c r="BU78" s="1774"/>
      <c r="BV78" s="1774"/>
      <c r="BW78" s="1774"/>
      <c r="BX78" s="1774"/>
      <c r="BY78" s="1774"/>
      <c r="BZ78" s="1774"/>
      <c r="CA78" s="1774"/>
      <c r="CB78" s="1775"/>
      <c r="CC78" s="1785"/>
      <c r="CD78" s="1786"/>
      <c r="CE78" s="1786"/>
      <c r="CF78" s="1786"/>
      <c r="CG78" s="1786"/>
      <c r="CH78" s="1786"/>
      <c r="CI78" s="1786"/>
      <c r="CJ78" s="1786"/>
      <c r="CK78" s="1786"/>
      <c r="CL78" s="1786"/>
      <c r="CM78" s="1786"/>
      <c r="CN78" s="1786"/>
      <c r="CO78" s="1786"/>
      <c r="CP78" s="1786"/>
      <c r="CQ78" s="1786"/>
      <c r="CR78" s="1786"/>
      <c r="CS78" s="1786"/>
      <c r="CT78" s="1786"/>
      <c r="CU78" s="1786"/>
      <c r="CV78" s="1786"/>
      <c r="CW78" s="1786"/>
      <c r="CX78" s="1786"/>
      <c r="CY78" s="1786"/>
      <c r="CZ78" s="1786"/>
      <c r="DA78" s="1787"/>
      <c r="DB78" s="144"/>
      <c r="DC78" s="191"/>
      <c r="DD78" s="14"/>
      <c r="DE78" s="14"/>
      <c r="DF78" s="14"/>
      <c r="DG78" s="14"/>
      <c r="DH78" s="14"/>
      <c r="DI78" s="14"/>
      <c r="DJ78" s="14"/>
      <c r="DK78" s="14"/>
      <c r="DL78" s="14"/>
      <c r="DM78" s="14"/>
      <c r="DN78" s="14"/>
      <c r="DO78" s="14"/>
      <c r="DP78" s="14"/>
      <c r="DQ78" s="14"/>
      <c r="DR78" s="14"/>
      <c r="DS78" s="14"/>
      <c r="DT78" s="14"/>
      <c r="DU78" s="14"/>
      <c r="DV78" s="14"/>
      <c r="DW78" s="14"/>
      <c r="DX78" s="14"/>
      <c r="DY78" s="14"/>
      <c r="DZ78" s="14"/>
      <c r="EA78" s="14"/>
      <c r="EB78" s="14"/>
      <c r="EC78" s="14"/>
      <c r="ED78" s="14"/>
      <c r="EE78" s="14"/>
      <c r="EF78" s="14"/>
      <c r="EG78" s="14"/>
      <c r="EH78" s="14"/>
      <c r="EI78" s="14"/>
      <c r="EJ78" s="14"/>
      <c r="EK78" s="14"/>
      <c r="EL78" s="14"/>
      <c r="EM78" s="14"/>
      <c r="EN78" s="14"/>
      <c r="EO78" s="14"/>
      <c r="EP78" s="14"/>
      <c r="EQ78" s="192"/>
      <c r="ER78" s="193"/>
      <c r="ES78" s="14"/>
      <c r="ET78" s="14"/>
      <c r="EU78" s="14"/>
      <c r="EV78" s="14"/>
      <c r="EW78" s="14"/>
      <c r="EX78" s="14"/>
      <c r="EY78" s="14"/>
      <c r="EZ78" s="14"/>
      <c r="FA78" s="14"/>
      <c r="FB78" s="14"/>
      <c r="FC78" s="14"/>
      <c r="FD78" s="14"/>
      <c r="FE78" s="14"/>
      <c r="FF78" s="14"/>
      <c r="FG78" s="14"/>
      <c r="FH78" s="14"/>
      <c r="FI78" s="14"/>
      <c r="FJ78" s="14"/>
      <c r="FK78" s="14"/>
      <c r="FL78" s="14"/>
      <c r="FM78" s="14"/>
      <c r="FN78" s="14"/>
      <c r="FO78" s="14"/>
      <c r="FP78" s="14"/>
      <c r="FQ78" s="14"/>
      <c r="FR78" s="14"/>
      <c r="FS78" s="14"/>
      <c r="FT78" s="14"/>
      <c r="FU78" s="144"/>
      <c r="FV78" s="144"/>
      <c r="FW78" s="144"/>
      <c r="FX78" s="144"/>
      <c r="FY78" s="144"/>
      <c r="FZ78" s="144"/>
      <c r="GA78" s="144"/>
      <c r="GB78" s="144"/>
      <c r="GC78" s="144"/>
      <c r="GD78" s="144"/>
      <c r="GE78" s="144"/>
      <c r="GF78" s="154"/>
    </row>
    <row r="79" spans="1:190" ht="9" customHeight="1" x14ac:dyDescent="0.15">
      <c r="C79" s="197"/>
      <c r="D79" s="198"/>
      <c r="E79" s="198"/>
      <c r="F79" s="198"/>
      <c r="G79" s="198"/>
      <c r="H79" s="198"/>
      <c r="I79" s="198"/>
      <c r="J79" s="198"/>
      <c r="K79" s="198"/>
      <c r="L79" s="198"/>
      <c r="M79" s="198"/>
      <c r="N79" s="198"/>
      <c r="O79" s="198"/>
      <c r="P79" s="198"/>
      <c r="Q79" s="198"/>
      <c r="R79" s="198"/>
      <c r="S79" s="198"/>
      <c r="T79" s="198"/>
      <c r="U79" s="198"/>
      <c r="V79" s="198"/>
      <c r="W79" s="198"/>
      <c r="X79" s="198"/>
      <c r="Y79" s="199"/>
      <c r="Z79" s="1776" t="s">
        <v>769</v>
      </c>
      <c r="AA79" s="1777"/>
      <c r="AB79" s="1777"/>
      <c r="AC79" s="1777"/>
      <c r="AD79" s="1777"/>
      <c r="AE79" s="1777"/>
      <c r="AF79" s="1777"/>
      <c r="AG79" s="1777"/>
      <c r="AH79" s="1777"/>
      <c r="AI79" s="1777"/>
      <c r="AJ79" s="1777"/>
      <c r="AK79" s="1777"/>
      <c r="AL79" s="1777"/>
      <c r="AM79" s="1778"/>
      <c r="AN79" s="1788"/>
      <c r="AO79" s="1789"/>
      <c r="AP79" s="1789"/>
      <c r="AQ79" s="1789"/>
      <c r="AR79" s="1789"/>
      <c r="AS79" s="1789"/>
      <c r="AT79" s="1789"/>
      <c r="AU79" s="1789"/>
      <c r="AV79" s="1789"/>
      <c r="AW79" s="1789"/>
      <c r="AX79" s="1789"/>
      <c r="AY79" s="1789"/>
      <c r="AZ79" s="1789"/>
      <c r="BA79" s="1789"/>
      <c r="BB79" s="1789"/>
      <c r="BC79" s="1789"/>
      <c r="BD79" s="1789"/>
      <c r="BE79" s="1789"/>
      <c r="BF79" s="1789"/>
      <c r="BG79" s="1789"/>
      <c r="BH79" s="1789"/>
      <c r="BI79" s="1789"/>
      <c r="BJ79" s="1789"/>
      <c r="BK79" s="1789"/>
      <c r="BL79" s="1790"/>
      <c r="BM79" s="196"/>
      <c r="BN79" s="199"/>
      <c r="BO79" s="1776" t="s">
        <v>769</v>
      </c>
      <c r="BP79" s="1777"/>
      <c r="BQ79" s="1777"/>
      <c r="BR79" s="1777"/>
      <c r="BS79" s="1777"/>
      <c r="BT79" s="1777"/>
      <c r="BU79" s="1777"/>
      <c r="BV79" s="1777"/>
      <c r="BW79" s="1777"/>
      <c r="BX79" s="1777"/>
      <c r="BY79" s="1777"/>
      <c r="BZ79" s="1777"/>
      <c r="CA79" s="1777"/>
      <c r="CB79" s="1778"/>
      <c r="CC79" s="1788"/>
      <c r="CD79" s="1789"/>
      <c r="CE79" s="1789"/>
      <c r="CF79" s="1789"/>
      <c r="CG79" s="1789"/>
      <c r="CH79" s="1789"/>
      <c r="CI79" s="1789"/>
      <c r="CJ79" s="1789"/>
      <c r="CK79" s="1789"/>
      <c r="CL79" s="1789"/>
      <c r="CM79" s="1789"/>
      <c r="CN79" s="1789"/>
      <c r="CO79" s="1789"/>
      <c r="CP79" s="1789"/>
      <c r="CQ79" s="1789"/>
      <c r="CR79" s="1789"/>
      <c r="CS79" s="1789"/>
      <c r="CT79" s="1789"/>
      <c r="CU79" s="1789"/>
      <c r="CV79" s="1789"/>
      <c r="CW79" s="1789"/>
      <c r="CX79" s="1789"/>
      <c r="CY79" s="1789"/>
      <c r="CZ79" s="1789"/>
      <c r="DA79" s="1790"/>
      <c r="DB79" s="144"/>
      <c r="DC79" s="191"/>
      <c r="DD79" s="14"/>
      <c r="DE79" s="14"/>
      <c r="DF79" s="14"/>
      <c r="DG79" s="14"/>
      <c r="DH79" s="14"/>
      <c r="DI79" s="14"/>
      <c r="DJ79" s="14"/>
      <c r="DK79" s="14"/>
      <c r="DL79" s="14"/>
      <c r="DM79" s="14"/>
      <c r="DN79" s="14"/>
      <c r="DO79" s="14"/>
      <c r="DP79" s="14"/>
      <c r="DQ79" s="14"/>
      <c r="DR79" s="14"/>
      <c r="DS79" s="14"/>
      <c r="DT79" s="14"/>
      <c r="DU79" s="14"/>
      <c r="DV79" s="14"/>
      <c r="DW79" s="14"/>
      <c r="DX79" s="14"/>
      <c r="DY79" s="14"/>
      <c r="DZ79" s="14"/>
      <c r="EA79" s="14"/>
      <c r="EB79" s="14"/>
      <c r="EC79" s="14"/>
      <c r="ED79" s="14"/>
      <c r="EE79" s="14"/>
      <c r="EF79" s="14"/>
      <c r="EG79" s="14"/>
      <c r="EH79" s="14"/>
      <c r="EI79" s="14"/>
      <c r="EJ79" s="14"/>
      <c r="EK79" s="14"/>
      <c r="EL79" s="14"/>
      <c r="EM79" s="14"/>
      <c r="EN79" s="14"/>
      <c r="EO79" s="14"/>
      <c r="EP79" s="14"/>
      <c r="EQ79" s="192"/>
      <c r="ER79" s="193"/>
      <c r="ES79" s="14"/>
      <c r="ET79" s="14"/>
      <c r="EU79" s="14"/>
      <c r="EV79" s="14"/>
      <c r="EW79" s="14"/>
      <c r="EX79" s="14"/>
      <c r="EY79" s="14"/>
      <c r="EZ79" s="14"/>
      <c r="FA79" s="14"/>
      <c r="FB79" s="14"/>
      <c r="FC79" s="14"/>
      <c r="FD79" s="14"/>
      <c r="FE79" s="14"/>
      <c r="FF79" s="14"/>
      <c r="FG79" s="14"/>
      <c r="FH79" s="14"/>
      <c r="FI79" s="14"/>
      <c r="FJ79" s="14"/>
      <c r="FK79" s="14"/>
      <c r="FL79" s="14"/>
      <c r="FM79" s="14"/>
      <c r="FN79" s="14"/>
      <c r="FO79" s="14"/>
      <c r="FP79" s="14"/>
      <c r="FQ79" s="14"/>
      <c r="FR79" s="14"/>
      <c r="FS79" s="14"/>
      <c r="FT79" s="14"/>
      <c r="FU79" s="144"/>
      <c r="FV79" s="144"/>
      <c r="FW79" s="144"/>
      <c r="FX79" s="144"/>
      <c r="FY79" s="144"/>
      <c r="FZ79" s="144"/>
      <c r="GA79" s="144"/>
      <c r="GB79" s="144"/>
      <c r="GC79" s="144"/>
      <c r="GD79" s="144"/>
      <c r="GE79" s="144"/>
      <c r="GF79" s="154"/>
    </row>
    <row r="80" spans="1:190" ht="9" customHeight="1" x14ac:dyDescent="0.15">
      <c r="C80" s="194"/>
      <c r="D80" s="57"/>
      <c r="E80" s="57"/>
      <c r="F80" s="57"/>
      <c r="G80" s="57"/>
      <c r="H80" s="57"/>
      <c r="I80" s="57"/>
      <c r="J80" s="57"/>
      <c r="K80" s="57"/>
      <c r="L80" s="57"/>
      <c r="M80" s="57"/>
      <c r="N80" s="57"/>
      <c r="O80" s="57"/>
      <c r="P80" s="57"/>
      <c r="Q80" s="57"/>
      <c r="R80" s="57"/>
      <c r="S80" s="57"/>
      <c r="T80" s="57"/>
      <c r="U80" s="57"/>
      <c r="V80" s="57"/>
      <c r="W80" s="57"/>
      <c r="X80" s="57"/>
      <c r="Y80" s="195"/>
      <c r="Z80" s="1779" t="s">
        <v>767</v>
      </c>
      <c r="AA80" s="1780"/>
      <c r="AB80" s="1780"/>
      <c r="AC80" s="1780"/>
      <c r="AD80" s="1780"/>
      <c r="AE80" s="1780"/>
      <c r="AF80" s="1780"/>
      <c r="AG80" s="1780"/>
      <c r="AH80" s="1780"/>
      <c r="AI80" s="1780"/>
      <c r="AJ80" s="1780"/>
      <c r="AK80" s="1780"/>
      <c r="AL80" s="1780"/>
      <c r="AM80" s="1781"/>
      <c r="AN80" s="1782"/>
      <c r="AO80" s="1783"/>
      <c r="AP80" s="1783"/>
      <c r="AQ80" s="1783"/>
      <c r="AR80" s="1783"/>
      <c r="AS80" s="1783"/>
      <c r="AT80" s="1783"/>
      <c r="AU80" s="1783"/>
      <c r="AV80" s="1783"/>
      <c r="AW80" s="1783"/>
      <c r="AX80" s="1783"/>
      <c r="AY80" s="1783"/>
      <c r="AZ80" s="1783"/>
      <c r="BA80" s="1783"/>
      <c r="BB80" s="1783"/>
      <c r="BC80" s="1783"/>
      <c r="BD80" s="1783"/>
      <c r="BE80" s="1783"/>
      <c r="BF80" s="1783"/>
      <c r="BG80" s="1783"/>
      <c r="BH80" s="1783"/>
      <c r="BI80" s="1783"/>
      <c r="BJ80" s="1783"/>
      <c r="BK80" s="1783"/>
      <c r="BL80" s="1784"/>
      <c r="BM80" s="196"/>
      <c r="BN80" s="193"/>
      <c r="BO80" s="1779" t="s">
        <v>767</v>
      </c>
      <c r="BP80" s="1780"/>
      <c r="BQ80" s="1780"/>
      <c r="BR80" s="1780"/>
      <c r="BS80" s="1780"/>
      <c r="BT80" s="1780"/>
      <c r="BU80" s="1780"/>
      <c r="BV80" s="1780"/>
      <c r="BW80" s="1780"/>
      <c r="BX80" s="1780"/>
      <c r="BY80" s="1780"/>
      <c r="BZ80" s="1780"/>
      <c r="CA80" s="1780"/>
      <c r="CB80" s="1781"/>
      <c r="CC80" s="1782"/>
      <c r="CD80" s="1783"/>
      <c r="CE80" s="1783"/>
      <c r="CF80" s="1783"/>
      <c r="CG80" s="1783"/>
      <c r="CH80" s="1783"/>
      <c r="CI80" s="1783"/>
      <c r="CJ80" s="1783"/>
      <c r="CK80" s="1783"/>
      <c r="CL80" s="1783"/>
      <c r="CM80" s="1783"/>
      <c r="CN80" s="1783"/>
      <c r="CO80" s="1783"/>
      <c r="CP80" s="1783"/>
      <c r="CQ80" s="1783"/>
      <c r="CR80" s="1783"/>
      <c r="CS80" s="1783"/>
      <c r="CT80" s="1783"/>
      <c r="CU80" s="1783"/>
      <c r="CV80" s="1783"/>
      <c r="CW80" s="1783"/>
      <c r="CX80" s="1783"/>
      <c r="CY80" s="1783"/>
      <c r="CZ80" s="1783"/>
      <c r="DA80" s="1784"/>
      <c r="DB80" s="144"/>
      <c r="DC80" s="191"/>
      <c r="DD80" s="14"/>
      <c r="DE80" s="14"/>
      <c r="DF80" s="14"/>
      <c r="DG80" s="14"/>
      <c r="DH80" s="14"/>
      <c r="DI80" s="14"/>
      <c r="DJ80" s="14"/>
      <c r="DK80" s="14"/>
      <c r="DL80" s="14"/>
      <c r="DM80" s="14"/>
      <c r="DN80" s="14"/>
      <c r="DO80" s="14"/>
      <c r="DP80" s="14"/>
      <c r="DQ80" s="14"/>
      <c r="DR80" s="14"/>
      <c r="DS80" s="14"/>
      <c r="DT80" s="14"/>
      <c r="DU80" s="14"/>
      <c r="DV80" s="14"/>
      <c r="DW80" s="14"/>
      <c r="DX80" s="14"/>
      <c r="DY80" s="14"/>
      <c r="DZ80" s="14"/>
      <c r="EA80" s="14"/>
      <c r="EB80" s="14"/>
      <c r="EC80" s="14"/>
      <c r="ED80" s="14"/>
      <c r="EE80" s="14"/>
      <c r="EF80" s="14"/>
      <c r="EG80" s="14"/>
      <c r="EH80" s="14"/>
      <c r="EI80" s="14"/>
      <c r="EJ80" s="14"/>
      <c r="EK80" s="14"/>
      <c r="EL80" s="14"/>
      <c r="EM80" s="14"/>
      <c r="EN80" s="14"/>
      <c r="EO80" s="14"/>
      <c r="EP80" s="14"/>
      <c r="EQ80" s="192"/>
      <c r="ER80" s="193"/>
      <c r="ES80" s="14"/>
      <c r="ET80" s="14"/>
      <c r="EU80" s="14"/>
      <c r="EV80" s="14"/>
      <c r="EW80" s="14"/>
      <c r="EX80" s="14"/>
      <c r="EY80" s="14"/>
      <c r="EZ80" s="14"/>
      <c r="FA80" s="14"/>
      <c r="FB80" s="14"/>
      <c r="FC80" s="14"/>
      <c r="FD80" s="14"/>
      <c r="FE80" s="14"/>
      <c r="FF80" s="14"/>
      <c r="FG80" s="14"/>
      <c r="FH80" s="14"/>
      <c r="FI80" s="14"/>
      <c r="FJ80" s="14"/>
      <c r="FK80" s="14"/>
      <c r="FL80" s="14"/>
      <c r="FM80" s="14"/>
      <c r="FN80" s="14"/>
      <c r="FO80" s="14"/>
      <c r="FP80" s="14"/>
      <c r="FQ80" s="14"/>
      <c r="FR80" s="14"/>
      <c r="FS80" s="14"/>
      <c r="FT80" s="14"/>
      <c r="FU80" s="144"/>
      <c r="FV80" s="144"/>
      <c r="FW80" s="144"/>
      <c r="FX80" s="144"/>
      <c r="FY80" s="144"/>
      <c r="FZ80" s="144"/>
      <c r="GA80" s="144"/>
      <c r="GB80" s="144"/>
      <c r="GC80" s="144"/>
      <c r="GD80" s="144"/>
      <c r="GE80" s="144"/>
      <c r="GF80" s="154"/>
    </row>
    <row r="81" spans="1:190" ht="9" customHeight="1" x14ac:dyDescent="0.15">
      <c r="C81" s="197"/>
      <c r="D81" s="1804" t="s">
        <v>454</v>
      </c>
      <c r="E81" s="1804"/>
      <c r="F81" s="1804"/>
      <c r="G81" s="1804"/>
      <c r="H81" s="1804"/>
      <c r="I81" s="1804"/>
      <c r="J81" s="1804"/>
      <c r="K81" s="1804"/>
      <c r="L81" s="1804"/>
      <c r="M81" s="1804"/>
      <c r="N81" s="1804"/>
      <c r="O81" s="1804"/>
      <c r="P81" s="1804"/>
      <c r="Q81" s="1806" t="s">
        <v>457</v>
      </c>
      <c r="R81" s="1806"/>
      <c r="S81" s="1806"/>
      <c r="T81" s="1806"/>
      <c r="U81" s="1806"/>
      <c r="V81" s="1806"/>
      <c r="W81" s="198"/>
      <c r="X81" s="198"/>
      <c r="Y81" s="199"/>
      <c r="Z81" s="1773" t="s">
        <v>770</v>
      </c>
      <c r="AA81" s="1774"/>
      <c r="AB81" s="1774"/>
      <c r="AC81" s="1774"/>
      <c r="AD81" s="1774"/>
      <c r="AE81" s="1774"/>
      <c r="AF81" s="1774"/>
      <c r="AG81" s="1774"/>
      <c r="AH81" s="1774"/>
      <c r="AI81" s="1774"/>
      <c r="AJ81" s="1774"/>
      <c r="AK81" s="1774"/>
      <c r="AL81" s="1774"/>
      <c r="AM81" s="1775"/>
      <c r="AN81" s="1785"/>
      <c r="AO81" s="1786"/>
      <c r="AP81" s="1786"/>
      <c r="AQ81" s="1786"/>
      <c r="AR81" s="1786"/>
      <c r="AS81" s="1786"/>
      <c r="AT81" s="1786"/>
      <c r="AU81" s="1786"/>
      <c r="AV81" s="1786"/>
      <c r="AW81" s="1786"/>
      <c r="AX81" s="1786"/>
      <c r="AY81" s="1786"/>
      <c r="AZ81" s="1786"/>
      <c r="BA81" s="1786"/>
      <c r="BB81" s="1786"/>
      <c r="BC81" s="1786"/>
      <c r="BD81" s="1786"/>
      <c r="BE81" s="1786"/>
      <c r="BF81" s="1786"/>
      <c r="BG81" s="1786"/>
      <c r="BH81" s="1786"/>
      <c r="BI81" s="1786"/>
      <c r="BJ81" s="1786"/>
      <c r="BK81" s="1786"/>
      <c r="BL81" s="1787"/>
      <c r="BM81" s="196"/>
      <c r="BN81" s="199"/>
      <c r="BO81" s="1773" t="s">
        <v>770</v>
      </c>
      <c r="BP81" s="1774"/>
      <c r="BQ81" s="1774"/>
      <c r="BR81" s="1774"/>
      <c r="BS81" s="1774"/>
      <c r="BT81" s="1774"/>
      <c r="BU81" s="1774"/>
      <c r="BV81" s="1774"/>
      <c r="BW81" s="1774"/>
      <c r="BX81" s="1774"/>
      <c r="BY81" s="1774"/>
      <c r="BZ81" s="1774"/>
      <c r="CA81" s="1774"/>
      <c r="CB81" s="1775"/>
      <c r="CC81" s="1785"/>
      <c r="CD81" s="1786"/>
      <c r="CE81" s="1786"/>
      <c r="CF81" s="1786"/>
      <c r="CG81" s="1786"/>
      <c r="CH81" s="1786"/>
      <c r="CI81" s="1786"/>
      <c r="CJ81" s="1786"/>
      <c r="CK81" s="1786"/>
      <c r="CL81" s="1786"/>
      <c r="CM81" s="1786"/>
      <c r="CN81" s="1786"/>
      <c r="CO81" s="1786"/>
      <c r="CP81" s="1786"/>
      <c r="CQ81" s="1786"/>
      <c r="CR81" s="1786"/>
      <c r="CS81" s="1786"/>
      <c r="CT81" s="1786"/>
      <c r="CU81" s="1786"/>
      <c r="CV81" s="1786"/>
      <c r="CW81" s="1786"/>
      <c r="CX81" s="1786"/>
      <c r="CY81" s="1786"/>
      <c r="CZ81" s="1786"/>
      <c r="DA81" s="1787"/>
      <c r="DB81" s="144"/>
      <c r="DC81" s="191"/>
      <c r="DD81" s="14"/>
      <c r="DE81" s="14"/>
      <c r="DF81" s="14"/>
      <c r="DG81" s="14"/>
      <c r="DH81" s="14"/>
      <c r="DI81" s="14"/>
      <c r="DJ81" s="14"/>
      <c r="DK81" s="14"/>
      <c r="DL81" s="14"/>
      <c r="DM81" s="14"/>
      <c r="DN81" s="14"/>
      <c r="DO81" s="14"/>
      <c r="DP81" s="14"/>
      <c r="DQ81" s="14"/>
      <c r="DR81" s="14"/>
      <c r="DS81" s="14"/>
      <c r="DT81" s="14"/>
      <c r="DU81" s="14"/>
      <c r="DV81" s="14"/>
      <c r="DW81" s="14"/>
      <c r="DX81" s="14"/>
      <c r="DY81" s="14"/>
      <c r="DZ81" s="14"/>
      <c r="EA81" s="14"/>
      <c r="EB81" s="14"/>
      <c r="EC81" s="14"/>
      <c r="ED81" s="14"/>
      <c r="EE81" s="14"/>
      <c r="EF81" s="14"/>
      <c r="EG81" s="14"/>
      <c r="EH81" s="14"/>
      <c r="EI81" s="14"/>
      <c r="EJ81" s="14"/>
      <c r="EK81" s="14"/>
      <c r="EL81" s="14"/>
      <c r="EM81" s="14"/>
      <c r="EN81" s="14"/>
      <c r="EO81" s="14"/>
      <c r="EP81" s="14"/>
      <c r="EQ81" s="192"/>
      <c r="ER81" s="193"/>
      <c r="ES81" s="14"/>
      <c r="ET81" s="14"/>
      <c r="EU81" s="14"/>
      <c r="EV81" s="14"/>
      <c r="EW81" s="14"/>
      <c r="EX81" s="14"/>
      <c r="EY81" s="14"/>
      <c r="EZ81" s="14"/>
      <c r="FA81" s="14"/>
      <c r="FB81" s="14"/>
      <c r="FC81" s="14"/>
      <c r="FD81" s="14"/>
      <c r="FE81" s="14"/>
      <c r="FF81" s="14"/>
      <c r="FG81" s="14"/>
      <c r="FH81" s="14"/>
      <c r="FI81" s="14"/>
      <c r="FJ81" s="14"/>
      <c r="FK81" s="14"/>
      <c r="FL81" s="14"/>
      <c r="FM81" s="14"/>
      <c r="FN81" s="14"/>
      <c r="FO81" s="14"/>
      <c r="FP81" s="14"/>
      <c r="FQ81" s="14"/>
      <c r="FR81" s="14"/>
      <c r="FS81" s="14"/>
      <c r="FT81" s="14"/>
      <c r="FU81" s="144"/>
      <c r="FV81" s="144"/>
      <c r="FW81" s="144"/>
      <c r="FX81" s="144"/>
      <c r="FY81" s="144"/>
      <c r="FZ81" s="144"/>
      <c r="GA81" s="144"/>
      <c r="GB81" s="144"/>
      <c r="GC81" s="144"/>
      <c r="GD81" s="144"/>
      <c r="GE81" s="144"/>
      <c r="GF81" s="154"/>
    </row>
    <row r="82" spans="1:190" ht="9" customHeight="1" x14ac:dyDescent="0.15">
      <c r="C82" s="197"/>
      <c r="D82" s="1805"/>
      <c r="E82" s="1805"/>
      <c r="F82" s="1805"/>
      <c r="G82" s="1805"/>
      <c r="H82" s="1805"/>
      <c r="I82" s="1805"/>
      <c r="J82" s="1805"/>
      <c r="K82" s="1805"/>
      <c r="L82" s="1805"/>
      <c r="M82" s="1805"/>
      <c r="N82" s="1805"/>
      <c r="O82" s="1805"/>
      <c r="P82" s="1805"/>
      <c r="Q82" s="1807"/>
      <c r="R82" s="1807"/>
      <c r="S82" s="1807"/>
      <c r="T82" s="1807"/>
      <c r="U82" s="1807"/>
      <c r="V82" s="1807"/>
      <c r="W82" s="200"/>
      <c r="X82" s="198"/>
      <c r="Y82" s="199"/>
      <c r="Z82" s="1776" t="s">
        <v>769</v>
      </c>
      <c r="AA82" s="1777"/>
      <c r="AB82" s="1777"/>
      <c r="AC82" s="1777"/>
      <c r="AD82" s="1777"/>
      <c r="AE82" s="1777"/>
      <c r="AF82" s="1777"/>
      <c r="AG82" s="1777"/>
      <c r="AH82" s="1777"/>
      <c r="AI82" s="1777"/>
      <c r="AJ82" s="1777"/>
      <c r="AK82" s="1777"/>
      <c r="AL82" s="1777"/>
      <c r="AM82" s="1778"/>
      <c r="AN82" s="1788"/>
      <c r="AO82" s="1789"/>
      <c r="AP82" s="1789"/>
      <c r="AQ82" s="1789"/>
      <c r="AR82" s="1789"/>
      <c r="AS82" s="1789"/>
      <c r="AT82" s="1789"/>
      <c r="AU82" s="1789"/>
      <c r="AV82" s="1789"/>
      <c r="AW82" s="1789"/>
      <c r="AX82" s="1789"/>
      <c r="AY82" s="1789"/>
      <c r="AZ82" s="1789"/>
      <c r="BA82" s="1789"/>
      <c r="BB82" s="1789"/>
      <c r="BC82" s="1789"/>
      <c r="BD82" s="1789"/>
      <c r="BE82" s="1789"/>
      <c r="BF82" s="1789"/>
      <c r="BG82" s="1789"/>
      <c r="BH82" s="1789"/>
      <c r="BI82" s="1789"/>
      <c r="BJ82" s="1789"/>
      <c r="BK82" s="1789"/>
      <c r="BL82" s="1790"/>
      <c r="BM82" s="196"/>
      <c r="BN82" s="199"/>
      <c r="BO82" s="1776" t="s">
        <v>769</v>
      </c>
      <c r="BP82" s="1777"/>
      <c r="BQ82" s="1777"/>
      <c r="BR82" s="1777"/>
      <c r="BS82" s="1777"/>
      <c r="BT82" s="1777"/>
      <c r="BU82" s="1777"/>
      <c r="BV82" s="1777"/>
      <c r="BW82" s="1777"/>
      <c r="BX82" s="1777"/>
      <c r="BY82" s="1777"/>
      <c r="BZ82" s="1777"/>
      <c r="CA82" s="1777"/>
      <c r="CB82" s="1778"/>
      <c r="CC82" s="1788"/>
      <c r="CD82" s="1789"/>
      <c r="CE82" s="1789"/>
      <c r="CF82" s="1789"/>
      <c r="CG82" s="1789"/>
      <c r="CH82" s="1789"/>
      <c r="CI82" s="1789"/>
      <c r="CJ82" s="1789"/>
      <c r="CK82" s="1789"/>
      <c r="CL82" s="1789"/>
      <c r="CM82" s="1789"/>
      <c r="CN82" s="1789"/>
      <c r="CO82" s="1789"/>
      <c r="CP82" s="1789"/>
      <c r="CQ82" s="1789"/>
      <c r="CR82" s="1789"/>
      <c r="CS82" s="1789"/>
      <c r="CT82" s="1789"/>
      <c r="CU82" s="1789"/>
      <c r="CV82" s="1789"/>
      <c r="CW82" s="1789"/>
      <c r="CX82" s="1789"/>
      <c r="CY82" s="1789"/>
      <c r="CZ82" s="1789"/>
      <c r="DA82" s="1790"/>
      <c r="DB82" s="144"/>
      <c r="DC82" s="191"/>
      <c r="DD82" s="14"/>
      <c r="DE82" s="14"/>
      <c r="DF82" s="14"/>
      <c r="DG82" s="14"/>
      <c r="DH82" s="14"/>
      <c r="DI82" s="14"/>
      <c r="DJ82" s="14"/>
      <c r="DK82" s="14"/>
      <c r="DL82" s="14"/>
      <c r="DM82" s="14"/>
      <c r="DN82" s="14"/>
      <c r="DO82" s="14"/>
      <c r="DP82" s="14"/>
      <c r="DQ82" s="14"/>
      <c r="DR82" s="14"/>
      <c r="DS82" s="14"/>
      <c r="DT82" s="14"/>
      <c r="DU82" s="14"/>
      <c r="DV82" s="14"/>
      <c r="DW82" s="14"/>
      <c r="DX82" s="14"/>
      <c r="DY82" s="14"/>
      <c r="DZ82" s="14"/>
      <c r="EA82" s="14"/>
      <c r="EB82" s="14"/>
      <c r="EC82" s="14"/>
      <c r="ED82" s="14"/>
      <c r="EE82" s="14"/>
      <c r="EF82" s="14"/>
      <c r="EG82" s="14"/>
      <c r="EH82" s="14"/>
      <c r="EI82" s="14"/>
      <c r="EJ82" s="14"/>
      <c r="EK82" s="14"/>
      <c r="EL82" s="14"/>
      <c r="EM82" s="14"/>
      <c r="EN82" s="14"/>
      <c r="EO82" s="14"/>
      <c r="EP82" s="14"/>
      <c r="EQ82" s="192"/>
      <c r="ER82" s="193"/>
      <c r="ES82" s="14"/>
      <c r="ET82" s="14"/>
      <c r="EU82" s="14"/>
      <c r="EV82" s="14"/>
      <c r="EW82" s="14"/>
      <c r="EX82" s="14"/>
      <c r="EY82" s="14"/>
      <c r="EZ82" s="14"/>
      <c r="FA82" s="14"/>
      <c r="FB82" s="14"/>
      <c r="FC82" s="14"/>
      <c r="FD82" s="14"/>
      <c r="FE82" s="14"/>
      <c r="FF82" s="14"/>
      <c r="FG82" s="14"/>
      <c r="FH82" s="14"/>
      <c r="FI82" s="14"/>
      <c r="FJ82" s="14"/>
      <c r="FK82" s="14"/>
      <c r="FL82" s="14"/>
      <c r="FM82" s="14"/>
      <c r="FN82" s="14"/>
      <c r="FO82" s="14"/>
      <c r="FP82" s="14"/>
      <c r="FQ82" s="14"/>
      <c r="FR82" s="14"/>
      <c r="FS82" s="14"/>
      <c r="FT82" s="14"/>
      <c r="FU82" s="144"/>
      <c r="FV82" s="144"/>
      <c r="FW82" s="144"/>
      <c r="FX82" s="144"/>
      <c r="FY82" s="144"/>
      <c r="FZ82" s="144"/>
      <c r="GA82" s="144"/>
      <c r="GB82" s="144"/>
      <c r="GC82" s="144"/>
      <c r="GD82" s="144"/>
      <c r="GE82" s="144"/>
      <c r="GF82" s="154"/>
    </row>
    <row r="83" spans="1:190" ht="12" customHeight="1" x14ac:dyDescent="0.15">
      <c r="C83" s="171"/>
      <c r="D83" s="117"/>
      <c r="E83" s="117"/>
      <c r="F83" s="117"/>
      <c r="G83" s="117"/>
      <c r="H83" s="117"/>
      <c r="I83" s="117"/>
      <c r="J83" s="117"/>
      <c r="K83" s="117"/>
      <c r="L83" s="117"/>
      <c r="M83" s="117"/>
      <c r="N83" s="117"/>
      <c r="O83" s="117"/>
      <c r="P83" s="117"/>
      <c r="Q83" s="117"/>
      <c r="R83" s="117"/>
      <c r="S83" s="117"/>
      <c r="T83" s="117"/>
      <c r="U83" s="117"/>
      <c r="V83" s="117"/>
      <c r="W83" s="117"/>
      <c r="X83" s="117"/>
      <c r="Y83" s="177"/>
      <c r="Z83" s="144"/>
      <c r="AA83" s="144"/>
      <c r="AB83" s="144"/>
      <c r="AC83" s="144"/>
      <c r="AD83" s="144"/>
      <c r="AE83" s="144"/>
      <c r="AF83" s="144"/>
      <c r="AG83" s="144"/>
      <c r="AH83" s="144"/>
      <c r="AI83" s="144"/>
      <c r="AJ83" s="144"/>
      <c r="AK83" s="144"/>
      <c r="AL83" s="144"/>
      <c r="AM83" s="144"/>
      <c r="AN83" s="144"/>
      <c r="AO83" s="144"/>
      <c r="AP83" s="144"/>
      <c r="AQ83" s="144"/>
      <c r="AR83" s="144"/>
      <c r="AS83" s="144"/>
      <c r="AT83" s="144"/>
      <c r="AU83" s="144"/>
      <c r="AV83" s="144"/>
      <c r="AW83" s="144"/>
      <c r="AX83" s="144"/>
      <c r="AY83" s="144"/>
      <c r="AZ83" s="144"/>
      <c r="BA83" s="144"/>
      <c r="BB83" s="144"/>
      <c r="BC83" s="144"/>
      <c r="BD83" s="144"/>
      <c r="BE83" s="144"/>
      <c r="BF83" s="144"/>
      <c r="BG83" s="144"/>
      <c r="BH83" s="144"/>
      <c r="BI83" s="144"/>
      <c r="BJ83" s="144"/>
      <c r="BK83" s="144"/>
      <c r="BL83" s="144"/>
      <c r="BM83" s="196"/>
      <c r="BN83" s="177"/>
      <c r="BO83" s="144"/>
      <c r="BP83" s="144"/>
      <c r="BQ83" s="144"/>
      <c r="BR83" s="144"/>
      <c r="BS83" s="144"/>
      <c r="BT83" s="144"/>
      <c r="BU83" s="144"/>
      <c r="BV83" s="144"/>
      <c r="BW83" s="144"/>
      <c r="BX83" s="144"/>
      <c r="BY83" s="144"/>
      <c r="BZ83" s="144"/>
      <c r="CA83" s="144"/>
      <c r="CB83" s="144"/>
      <c r="CC83" s="144"/>
      <c r="CD83" s="144"/>
      <c r="CE83" s="144"/>
      <c r="CF83" s="144"/>
      <c r="CG83" s="144"/>
      <c r="CH83" s="144"/>
      <c r="CI83" s="144"/>
      <c r="CJ83" s="144"/>
      <c r="CK83" s="144"/>
      <c r="CL83" s="144"/>
      <c r="CM83" s="144"/>
      <c r="CN83" s="144"/>
      <c r="CO83" s="144"/>
      <c r="CP83" s="144"/>
      <c r="CQ83" s="144"/>
      <c r="CR83" s="144"/>
      <c r="CS83" s="144"/>
      <c r="CT83" s="144"/>
      <c r="CU83" s="144"/>
      <c r="CV83" s="144"/>
      <c r="CW83" s="144"/>
      <c r="CX83" s="144"/>
      <c r="CY83" s="144"/>
      <c r="CZ83" s="144"/>
      <c r="DA83" s="144"/>
      <c r="DB83" s="144"/>
      <c r="DC83" s="191"/>
      <c r="DD83" s="14"/>
      <c r="DE83" s="14"/>
      <c r="DF83" s="14"/>
      <c r="DG83" s="14"/>
      <c r="DH83" s="14"/>
      <c r="DI83" s="14"/>
      <c r="DJ83" s="14"/>
      <c r="DK83" s="14"/>
      <c r="DL83" s="14"/>
      <c r="DM83" s="14"/>
      <c r="DN83" s="14"/>
      <c r="DO83" s="14"/>
      <c r="DP83" s="14"/>
      <c r="DQ83" s="14"/>
      <c r="DR83" s="14"/>
      <c r="DS83" s="14"/>
      <c r="DT83" s="14"/>
      <c r="DU83" s="14"/>
      <c r="DV83" s="14"/>
      <c r="DW83" s="14"/>
      <c r="DX83" s="14"/>
      <c r="DY83" s="14"/>
      <c r="DZ83" s="14"/>
      <c r="EA83" s="14"/>
      <c r="EB83" s="14"/>
      <c r="EC83" s="14"/>
      <c r="ED83" s="14"/>
      <c r="EE83" s="14"/>
      <c r="EF83" s="14"/>
      <c r="EG83" s="14"/>
      <c r="EH83" s="14"/>
      <c r="EI83" s="14"/>
      <c r="EJ83" s="14"/>
      <c r="EK83" s="14"/>
      <c r="EL83" s="14"/>
      <c r="EM83" s="14"/>
      <c r="EN83" s="14"/>
      <c r="EO83" s="14"/>
      <c r="EP83" s="14"/>
      <c r="EQ83" s="192"/>
      <c r="ER83" s="193"/>
      <c r="ES83" s="14"/>
      <c r="ET83" s="14"/>
      <c r="EU83" s="14"/>
      <c r="EV83" s="14"/>
      <c r="EW83" s="14"/>
      <c r="EX83" s="14"/>
      <c r="EY83" s="14"/>
      <c r="EZ83" s="14"/>
      <c r="FA83" s="14"/>
      <c r="FB83" s="14"/>
      <c r="FC83" s="14"/>
      <c r="FD83" s="14"/>
      <c r="FE83" s="14"/>
      <c r="FF83" s="14"/>
      <c r="FG83" s="14"/>
      <c r="FH83" s="14"/>
      <c r="FI83" s="14"/>
      <c r="FJ83" s="14"/>
      <c r="FK83" s="14"/>
      <c r="FL83" s="14"/>
      <c r="FM83" s="14"/>
      <c r="FN83" s="14"/>
      <c r="FO83" s="14"/>
      <c r="FP83" s="14"/>
      <c r="FQ83" s="14"/>
      <c r="FR83" s="14"/>
      <c r="FS83" s="14"/>
      <c r="FT83" s="148"/>
      <c r="FU83" s="144"/>
      <c r="FV83" s="144"/>
      <c r="FW83" s="144"/>
      <c r="FX83" s="144"/>
      <c r="FY83" s="144"/>
      <c r="FZ83" s="144"/>
      <c r="GA83" s="144"/>
      <c r="GB83" s="144"/>
      <c r="GC83" s="144"/>
      <c r="GD83" s="144"/>
      <c r="GE83" s="144"/>
      <c r="GF83" s="154"/>
    </row>
    <row r="84" spans="1:190" ht="10.5" customHeight="1" x14ac:dyDescent="0.15">
      <c r="B84" s="221"/>
      <c r="C84" s="173"/>
      <c r="D84" s="52"/>
      <c r="E84" s="52"/>
      <c r="F84" s="52"/>
      <c r="G84" s="52"/>
      <c r="H84" s="52"/>
      <c r="I84" s="52"/>
      <c r="J84" s="52"/>
      <c r="K84" s="59"/>
      <c r="L84" s="59"/>
      <c r="M84" s="57"/>
      <c r="N84" s="57"/>
      <c r="O84" s="57"/>
      <c r="P84" s="57"/>
      <c r="Q84" s="57"/>
      <c r="R84" s="57"/>
      <c r="S84" s="57"/>
      <c r="T84" s="57"/>
      <c r="U84" s="57"/>
      <c r="V84" s="57"/>
      <c r="W84" s="57"/>
      <c r="X84" s="59"/>
      <c r="Y84" s="174"/>
      <c r="Z84" s="1795">
        <v>3</v>
      </c>
      <c r="AA84" s="1795"/>
      <c r="AB84" s="1795"/>
      <c r="AC84" s="59"/>
      <c r="AD84" s="59"/>
      <c r="AE84" s="59"/>
      <c r="AF84" s="59"/>
      <c r="AG84" s="59"/>
      <c r="AH84" s="1795">
        <v>5</v>
      </c>
      <c r="AI84" s="1795"/>
      <c r="AJ84" s="1795"/>
      <c r="AK84" s="59"/>
      <c r="AL84" s="59"/>
      <c r="AM84" s="59"/>
      <c r="AN84" s="59"/>
      <c r="AO84" s="59"/>
      <c r="AP84" s="14"/>
      <c r="AQ84" s="14"/>
      <c r="AR84" s="14"/>
      <c r="AS84" s="59"/>
      <c r="AT84" s="59"/>
      <c r="AU84" s="59"/>
      <c r="AV84" s="59"/>
      <c r="AW84" s="59"/>
      <c r="AX84" s="59"/>
      <c r="AY84" s="59"/>
      <c r="AZ84" s="59"/>
      <c r="BA84" s="59"/>
      <c r="BB84" s="1795">
        <v>10</v>
      </c>
      <c r="BC84" s="1795"/>
      <c r="BD84" s="1795"/>
      <c r="BE84" s="59"/>
      <c r="BF84" s="59"/>
      <c r="BG84" s="59"/>
      <c r="BH84" s="59"/>
      <c r="BI84" s="59"/>
      <c r="BJ84" s="1795"/>
      <c r="BK84" s="1795"/>
      <c r="BL84" s="1795"/>
      <c r="BM84" s="175"/>
      <c r="BN84" s="174"/>
      <c r="BO84" s="1795">
        <v>13</v>
      </c>
      <c r="BP84" s="1795"/>
      <c r="BQ84" s="1795"/>
      <c r="BR84" s="59"/>
      <c r="BS84" s="59"/>
      <c r="BT84" s="59"/>
      <c r="BU84" s="59"/>
      <c r="BV84" s="59"/>
      <c r="BW84" s="1795">
        <v>15</v>
      </c>
      <c r="BX84" s="1795"/>
      <c r="BY84" s="1795"/>
      <c r="BZ84" s="59"/>
      <c r="CA84" s="59"/>
      <c r="CB84" s="59"/>
      <c r="CC84" s="59"/>
      <c r="CD84" s="59"/>
      <c r="CE84" s="1795"/>
      <c r="CF84" s="1795"/>
      <c r="CG84" s="1795"/>
      <c r="CH84" s="59"/>
      <c r="CI84" s="59"/>
      <c r="CJ84" s="59"/>
      <c r="CK84" s="59"/>
      <c r="CL84" s="59"/>
      <c r="CM84" s="59"/>
      <c r="CN84" s="59"/>
      <c r="CO84" s="59"/>
      <c r="CP84" s="59"/>
      <c r="CQ84" s="1795">
        <v>20</v>
      </c>
      <c r="CR84" s="1795"/>
      <c r="CS84" s="1795"/>
      <c r="CT84" s="59"/>
      <c r="CU84" s="59"/>
      <c r="CV84" s="59"/>
      <c r="CW84" s="59"/>
      <c r="CX84" s="59"/>
      <c r="CY84" s="14"/>
      <c r="CZ84" s="14"/>
      <c r="DA84" s="14"/>
      <c r="DB84" s="59"/>
      <c r="DC84" s="173"/>
      <c r="DD84" s="1795">
        <v>23</v>
      </c>
      <c r="DE84" s="1795"/>
      <c r="DF84" s="1795"/>
      <c r="DG84" s="59"/>
      <c r="DH84" s="59"/>
      <c r="DI84" s="59"/>
      <c r="DJ84" s="59"/>
      <c r="DK84" s="59"/>
      <c r="DL84" s="1795">
        <v>25</v>
      </c>
      <c r="DM84" s="1795"/>
      <c r="DN84" s="1795"/>
      <c r="DO84" s="59"/>
      <c r="DP84" s="59"/>
      <c r="DQ84" s="59"/>
      <c r="DR84" s="59"/>
      <c r="DS84" s="59"/>
      <c r="DT84" s="14"/>
      <c r="DU84" s="14"/>
      <c r="DV84" s="14"/>
      <c r="DW84" s="59"/>
      <c r="DX84" s="59"/>
      <c r="DY84" s="59"/>
      <c r="DZ84" s="59"/>
      <c r="EA84" s="59"/>
      <c r="EB84" s="59"/>
      <c r="EC84" s="59"/>
      <c r="ED84" s="59"/>
      <c r="EE84" s="59"/>
      <c r="EF84" s="1795">
        <v>30</v>
      </c>
      <c r="EG84" s="1795"/>
      <c r="EH84" s="1795"/>
      <c r="EI84" s="59"/>
      <c r="EJ84" s="59"/>
      <c r="EK84" s="59"/>
      <c r="EL84" s="59"/>
      <c r="EM84" s="59"/>
      <c r="EN84" s="1795"/>
      <c r="EO84" s="1795"/>
      <c r="EP84" s="1795"/>
      <c r="EQ84" s="175"/>
      <c r="ER84" s="174"/>
      <c r="ES84" s="1795">
        <v>33</v>
      </c>
      <c r="ET84" s="1795"/>
      <c r="EU84" s="1795"/>
      <c r="EV84" s="59"/>
      <c r="EW84" s="59"/>
      <c r="EX84" s="59"/>
      <c r="EY84" s="59"/>
      <c r="EZ84" s="59"/>
      <c r="FA84" s="1795">
        <v>35</v>
      </c>
      <c r="FB84" s="1795"/>
      <c r="FC84" s="1795"/>
      <c r="FD84" s="59"/>
      <c r="FE84" s="59"/>
      <c r="FF84" s="59"/>
      <c r="FG84" s="59"/>
      <c r="FH84" s="59"/>
      <c r="FI84" s="14"/>
      <c r="FJ84" s="14"/>
      <c r="FK84" s="14"/>
      <c r="FL84" s="59"/>
      <c r="FM84" s="59"/>
      <c r="FN84" s="59"/>
      <c r="FO84" s="59"/>
      <c r="FP84" s="59"/>
      <c r="FQ84" s="59"/>
      <c r="FR84" s="59"/>
      <c r="FS84" s="59"/>
      <c r="FT84" s="59"/>
      <c r="FU84" s="1795">
        <v>40</v>
      </c>
      <c r="FV84" s="1795"/>
      <c r="FW84" s="1795"/>
      <c r="FX84" s="59"/>
      <c r="FY84" s="59"/>
      <c r="FZ84" s="59"/>
      <c r="GA84" s="59"/>
      <c r="GB84" s="59"/>
      <c r="GC84" s="1795"/>
      <c r="GD84" s="1795"/>
      <c r="GE84" s="1795"/>
      <c r="GF84" s="156"/>
    </row>
    <row r="85" spans="1:190" ht="22.5" customHeight="1" x14ac:dyDescent="0.15">
      <c r="A85" s="220"/>
      <c r="C85" s="171"/>
      <c r="D85" s="1254">
        <v>3</v>
      </c>
      <c r="E85" s="1255"/>
      <c r="F85" s="1256"/>
      <c r="G85" s="145"/>
      <c r="H85" s="1254">
        <v>4</v>
      </c>
      <c r="I85" s="1255"/>
      <c r="J85" s="1256"/>
      <c r="K85" s="176"/>
      <c r="L85" s="176"/>
      <c r="M85" s="1770" t="s">
        <v>800</v>
      </c>
      <c r="N85" s="1770"/>
      <c r="O85" s="1770"/>
      <c r="P85" s="1770"/>
      <c r="Q85" s="1770"/>
      <c r="R85" s="1770"/>
      <c r="S85" s="1770"/>
      <c r="T85" s="1770"/>
      <c r="U85" s="1770"/>
      <c r="V85" s="1770"/>
      <c r="W85" s="1770"/>
      <c r="X85" s="176"/>
      <c r="Y85" s="172"/>
      <c r="Z85" s="1239"/>
      <c r="AA85" s="1240"/>
      <c r="AB85" s="1241"/>
      <c r="AC85" s="145"/>
      <c r="AD85" s="1239"/>
      <c r="AE85" s="1240"/>
      <c r="AF85" s="1241"/>
      <c r="AG85" s="145"/>
      <c r="AH85" s="1239"/>
      <c r="AI85" s="1240"/>
      <c r="AJ85" s="1241"/>
      <c r="AK85" s="145"/>
      <c r="AL85" s="1239"/>
      <c r="AM85" s="1240"/>
      <c r="AN85" s="1241"/>
      <c r="AO85" s="145"/>
      <c r="AP85" s="1239"/>
      <c r="AQ85" s="1240"/>
      <c r="AR85" s="1241"/>
      <c r="AS85" s="145"/>
      <c r="AT85" s="1239"/>
      <c r="AU85" s="1240"/>
      <c r="AV85" s="1241"/>
      <c r="AW85" s="145"/>
      <c r="AX85" s="1239"/>
      <c r="AY85" s="1240"/>
      <c r="AZ85" s="1241"/>
      <c r="BA85" s="145"/>
      <c r="BB85" s="1239"/>
      <c r="BC85" s="1240"/>
      <c r="BD85" s="1241"/>
      <c r="BE85" s="145"/>
      <c r="BF85" s="1239"/>
      <c r="BG85" s="1240"/>
      <c r="BH85" s="1241"/>
      <c r="BI85" s="145"/>
      <c r="BJ85" s="1239"/>
      <c r="BK85" s="1240"/>
      <c r="BL85" s="1241"/>
      <c r="BM85" s="279"/>
      <c r="BN85" s="278"/>
      <c r="BO85" s="1239"/>
      <c r="BP85" s="1240"/>
      <c r="BQ85" s="1241"/>
      <c r="BR85" s="145"/>
      <c r="BS85" s="1239"/>
      <c r="BT85" s="1240"/>
      <c r="BU85" s="1241"/>
      <c r="BV85" s="145"/>
      <c r="BW85" s="1239"/>
      <c r="BX85" s="1240"/>
      <c r="BY85" s="1241"/>
      <c r="BZ85" s="145"/>
      <c r="CA85" s="1239"/>
      <c r="CB85" s="1240"/>
      <c r="CC85" s="1241"/>
      <c r="CD85" s="145"/>
      <c r="CE85" s="1239"/>
      <c r="CF85" s="1240"/>
      <c r="CG85" s="1241"/>
      <c r="CH85" s="145"/>
      <c r="CI85" s="1239"/>
      <c r="CJ85" s="1240"/>
      <c r="CK85" s="1241"/>
      <c r="CL85" s="145"/>
      <c r="CM85" s="1239"/>
      <c r="CN85" s="1240"/>
      <c r="CO85" s="1241"/>
      <c r="CP85" s="145"/>
      <c r="CQ85" s="1239"/>
      <c r="CR85" s="1240"/>
      <c r="CS85" s="1241"/>
      <c r="CT85" s="145"/>
      <c r="CU85" s="1239"/>
      <c r="CV85" s="1240"/>
      <c r="CW85" s="1241"/>
      <c r="CX85" s="145"/>
      <c r="CY85" s="1239"/>
      <c r="CZ85" s="1240"/>
      <c r="DA85" s="1241"/>
      <c r="DB85" s="145"/>
      <c r="DC85" s="280"/>
      <c r="DD85" s="1239"/>
      <c r="DE85" s="1240"/>
      <c r="DF85" s="1241"/>
      <c r="DG85" s="145"/>
      <c r="DH85" s="1239"/>
      <c r="DI85" s="1240"/>
      <c r="DJ85" s="1241"/>
      <c r="DK85" s="145"/>
      <c r="DL85" s="1239"/>
      <c r="DM85" s="1240"/>
      <c r="DN85" s="1241"/>
      <c r="DO85" s="145"/>
      <c r="DP85" s="1239"/>
      <c r="DQ85" s="1240"/>
      <c r="DR85" s="1241"/>
      <c r="DS85" s="145"/>
      <c r="DT85" s="1239"/>
      <c r="DU85" s="1240"/>
      <c r="DV85" s="1241"/>
      <c r="DW85" s="145"/>
      <c r="DX85" s="1239"/>
      <c r="DY85" s="1240"/>
      <c r="DZ85" s="1241"/>
      <c r="EA85" s="145"/>
      <c r="EB85" s="1239"/>
      <c r="EC85" s="1240"/>
      <c r="ED85" s="1241"/>
      <c r="EE85" s="145"/>
      <c r="EF85" s="1239"/>
      <c r="EG85" s="1240"/>
      <c r="EH85" s="1241"/>
      <c r="EI85" s="145"/>
      <c r="EJ85" s="1239"/>
      <c r="EK85" s="1240"/>
      <c r="EL85" s="1241"/>
      <c r="EM85" s="145"/>
      <c r="EN85" s="1239"/>
      <c r="EO85" s="1240"/>
      <c r="EP85" s="1241"/>
      <c r="EQ85" s="279"/>
      <c r="ER85" s="278"/>
      <c r="ES85" s="1239"/>
      <c r="ET85" s="1240"/>
      <c r="EU85" s="1241"/>
      <c r="EV85" s="145"/>
      <c r="EW85" s="1239"/>
      <c r="EX85" s="1240"/>
      <c r="EY85" s="1241"/>
      <c r="EZ85" s="145"/>
      <c r="FA85" s="1239"/>
      <c r="FB85" s="1240"/>
      <c r="FC85" s="1241"/>
      <c r="FD85" s="145"/>
      <c r="FE85" s="1239"/>
      <c r="FF85" s="1240"/>
      <c r="FG85" s="1241"/>
      <c r="FH85" s="145"/>
      <c r="FI85" s="1239"/>
      <c r="FJ85" s="1240"/>
      <c r="FK85" s="1241"/>
      <c r="FL85" s="145"/>
      <c r="FM85" s="1239"/>
      <c r="FN85" s="1240"/>
      <c r="FO85" s="1241"/>
      <c r="FP85" s="145"/>
      <c r="FQ85" s="1239"/>
      <c r="FR85" s="1240"/>
      <c r="FS85" s="1241"/>
      <c r="FT85" s="145"/>
      <c r="FU85" s="1239"/>
      <c r="FV85" s="1240"/>
      <c r="FW85" s="1241"/>
      <c r="FX85" s="145"/>
      <c r="FY85" s="1239"/>
      <c r="FZ85" s="1240"/>
      <c r="GA85" s="1241"/>
      <c r="GB85" s="145"/>
      <c r="GC85" s="1239"/>
      <c r="GD85" s="1240"/>
      <c r="GE85" s="1241"/>
      <c r="GF85" s="159"/>
    </row>
    <row r="86" spans="1:190" s="136" customFormat="1" ht="9.75" customHeight="1" x14ac:dyDescent="0.15">
      <c r="A86" s="223"/>
      <c r="B86" s="222"/>
      <c r="C86" s="179"/>
      <c r="D86" s="180"/>
      <c r="E86" s="180"/>
      <c r="F86" s="180"/>
      <c r="G86" s="180"/>
      <c r="H86" s="180"/>
      <c r="I86" s="180"/>
      <c r="J86" s="180"/>
      <c r="K86" s="180"/>
      <c r="L86" s="180"/>
      <c r="M86" s="180"/>
      <c r="N86" s="180"/>
      <c r="O86" s="180"/>
      <c r="P86" s="180"/>
      <c r="Q86" s="180"/>
      <c r="R86" s="180"/>
      <c r="S86" s="180"/>
      <c r="T86" s="180"/>
      <c r="U86" s="180"/>
      <c r="V86" s="180"/>
      <c r="W86" s="180"/>
      <c r="X86" s="180"/>
      <c r="Y86" s="181"/>
      <c r="Z86" s="182"/>
      <c r="AA86" s="182"/>
      <c r="AB86" s="1772" t="s">
        <v>97</v>
      </c>
      <c r="AC86" s="1772"/>
      <c r="AD86" s="1772"/>
      <c r="AE86" s="183"/>
      <c r="AF86" s="183"/>
      <c r="AG86" s="183"/>
      <c r="AH86" s="183"/>
      <c r="AI86" s="183"/>
      <c r="AJ86" s="183"/>
      <c r="AK86" s="183"/>
      <c r="AL86" s="183"/>
      <c r="AM86" s="183"/>
      <c r="AN86" s="1772" t="s">
        <v>97</v>
      </c>
      <c r="AO86" s="1772"/>
      <c r="AP86" s="1772"/>
      <c r="AQ86" s="183"/>
      <c r="AR86" s="183"/>
      <c r="AS86" s="183"/>
      <c r="AT86" s="183"/>
      <c r="AU86" s="183"/>
      <c r="AV86" s="183"/>
      <c r="AW86" s="183"/>
      <c r="AX86" s="183"/>
      <c r="AY86" s="183"/>
      <c r="AZ86" s="1772" t="s">
        <v>97</v>
      </c>
      <c r="BA86" s="1772"/>
      <c r="BB86" s="1772"/>
      <c r="BC86" s="182"/>
      <c r="BD86" s="182"/>
      <c r="BE86" s="184"/>
      <c r="BF86" s="182"/>
      <c r="BG86" s="182"/>
      <c r="BH86" s="182"/>
      <c r="BI86" s="182"/>
      <c r="BJ86" s="182"/>
      <c r="BK86" s="182"/>
      <c r="BL86" s="182"/>
      <c r="BM86" s="185"/>
      <c r="BN86" s="181"/>
      <c r="BO86" s="182"/>
      <c r="BP86" s="182"/>
      <c r="BQ86" s="1772" t="s">
        <v>97</v>
      </c>
      <c r="BR86" s="1772"/>
      <c r="BS86" s="1772"/>
      <c r="BT86" s="183"/>
      <c r="BU86" s="183"/>
      <c r="BV86" s="183"/>
      <c r="BW86" s="183"/>
      <c r="BX86" s="183"/>
      <c r="BY86" s="183"/>
      <c r="BZ86" s="183"/>
      <c r="CA86" s="183"/>
      <c r="CB86" s="183"/>
      <c r="CC86" s="1772" t="s">
        <v>97</v>
      </c>
      <c r="CD86" s="1772"/>
      <c r="CE86" s="1772"/>
      <c r="CF86" s="183"/>
      <c r="CG86" s="183"/>
      <c r="CH86" s="183"/>
      <c r="CI86" s="183"/>
      <c r="CJ86" s="183"/>
      <c r="CK86" s="183"/>
      <c r="CL86" s="183"/>
      <c r="CM86" s="183"/>
      <c r="CN86" s="183"/>
      <c r="CO86" s="1772" t="s">
        <v>97</v>
      </c>
      <c r="CP86" s="1772"/>
      <c r="CQ86" s="1772"/>
      <c r="CR86" s="182"/>
      <c r="CS86" s="182"/>
      <c r="CT86" s="184"/>
      <c r="CU86" s="182"/>
      <c r="CV86" s="182"/>
      <c r="CW86" s="182"/>
      <c r="CX86" s="182"/>
      <c r="CY86" s="182"/>
      <c r="CZ86" s="182"/>
      <c r="DA86" s="182"/>
      <c r="DB86" s="180"/>
      <c r="DC86" s="186"/>
      <c r="DD86" s="182"/>
      <c r="DE86" s="182"/>
      <c r="DF86" s="1772" t="s">
        <v>97</v>
      </c>
      <c r="DG86" s="1772"/>
      <c r="DH86" s="1772"/>
      <c r="DI86" s="183"/>
      <c r="DJ86" s="183"/>
      <c r="DK86" s="183"/>
      <c r="DL86" s="183"/>
      <c r="DM86" s="183"/>
      <c r="DN86" s="183"/>
      <c r="DO86" s="183"/>
      <c r="DP86" s="183"/>
      <c r="DQ86" s="183"/>
      <c r="DR86" s="1772" t="s">
        <v>97</v>
      </c>
      <c r="DS86" s="1772"/>
      <c r="DT86" s="1772"/>
      <c r="DU86" s="183"/>
      <c r="DV86" s="183"/>
      <c r="DW86" s="183"/>
      <c r="DX86" s="183"/>
      <c r="DY86" s="183"/>
      <c r="DZ86" s="183"/>
      <c r="EA86" s="183"/>
      <c r="EB86" s="183"/>
      <c r="EC86" s="183"/>
      <c r="ED86" s="1772" t="s">
        <v>97</v>
      </c>
      <c r="EE86" s="1772"/>
      <c r="EF86" s="1772"/>
      <c r="EG86" s="182"/>
      <c r="EH86" s="182"/>
      <c r="EI86" s="184"/>
      <c r="EJ86" s="182"/>
      <c r="EK86" s="182"/>
      <c r="EL86" s="182"/>
      <c r="EM86" s="182"/>
      <c r="EN86" s="182"/>
      <c r="EO86" s="182"/>
      <c r="EP86" s="182"/>
      <c r="EQ86" s="187"/>
      <c r="ER86" s="188"/>
      <c r="ES86" s="182"/>
      <c r="ET86" s="182"/>
      <c r="EU86" s="1772" t="s">
        <v>97</v>
      </c>
      <c r="EV86" s="1772"/>
      <c r="EW86" s="1772"/>
      <c r="EX86" s="183"/>
      <c r="EY86" s="183"/>
      <c r="EZ86" s="183"/>
      <c r="FA86" s="183"/>
      <c r="FB86" s="183"/>
      <c r="FC86" s="183"/>
      <c r="FD86" s="183"/>
      <c r="FE86" s="183"/>
      <c r="FF86" s="183"/>
      <c r="FG86" s="1772" t="s">
        <v>97</v>
      </c>
      <c r="FH86" s="1772"/>
      <c r="FI86" s="1772"/>
      <c r="FJ86" s="183"/>
      <c r="FK86" s="183"/>
      <c r="FL86" s="183"/>
      <c r="FM86" s="183"/>
      <c r="FN86" s="183"/>
      <c r="FO86" s="183"/>
      <c r="FP86" s="183"/>
      <c r="FQ86" s="183"/>
      <c r="FR86" s="183"/>
      <c r="FS86" s="1772" t="s">
        <v>97</v>
      </c>
      <c r="FT86" s="1772"/>
      <c r="FU86" s="1772"/>
      <c r="FV86" s="182"/>
      <c r="FW86" s="182"/>
      <c r="FX86" s="184"/>
      <c r="FY86" s="182"/>
      <c r="FZ86" s="182"/>
      <c r="GA86" s="182"/>
      <c r="GB86" s="182"/>
      <c r="GC86" s="182"/>
      <c r="GD86" s="182"/>
      <c r="GE86" s="182"/>
      <c r="GF86" s="189"/>
      <c r="GH86" s="137"/>
    </row>
    <row r="87" spans="1:190" ht="12" customHeight="1" x14ac:dyDescent="0.15">
      <c r="C87" s="171"/>
      <c r="D87" s="117"/>
      <c r="E87" s="117"/>
      <c r="F87" s="117"/>
      <c r="G87" s="117"/>
      <c r="H87" s="117"/>
      <c r="I87" s="117"/>
      <c r="J87" s="117"/>
      <c r="K87" s="117"/>
      <c r="L87" s="117"/>
      <c r="M87" s="117"/>
      <c r="N87" s="117"/>
      <c r="O87" s="117"/>
      <c r="P87" s="117"/>
      <c r="Q87" s="117"/>
      <c r="R87" s="117"/>
      <c r="S87" s="117"/>
      <c r="T87" s="117"/>
      <c r="U87" s="117"/>
      <c r="V87" s="117"/>
      <c r="W87" s="117"/>
      <c r="X87" s="117"/>
      <c r="Y87" s="201"/>
      <c r="Z87" s="165"/>
      <c r="AA87" s="165"/>
      <c r="AB87" s="165"/>
      <c r="AC87" s="165"/>
      <c r="AD87" s="165"/>
      <c r="AE87" s="165"/>
      <c r="AF87" s="165"/>
      <c r="AG87" s="165"/>
      <c r="AH87" s="165"/>
      <c r="AI87" s="165"/>
      <c r="AJ87" s="165"/>
      <c r="AK87" s="165"/>
      <c r="AL87" s="165"/>
      <c r="AM87" s="165"/>
      <c r="AN87" s="165"/>
      <c r="AO87" s="165"/>
      <c r="AP87" s="165"/>
      <c r="AQ87" s="165"/>
      <c r="AR87" s="165"/>
      <c r="AS87" s="165"/>
      <c r="AT87" s="165"/>
      <c r="AU87" s="165"/>
      <c r="AV87" s="165"/>
      <c r="AW87" s="165"/>
      <c r="AX87" s="165"/>
      <c r="AY87" s="165"/>
      <c r="AZ87" s="165"/>
      <c r="BA87" s="165"/>
      <c r="BB87" s="165"/>
      <c r="BC87" s="165"/>
      <c r="BD87" s="165"/>
      <c r="BE87" s="165"/>
      <c r="BF87" s="165"/>
      <c r="BG87" s="165"/>
      <c r="BH87" s="165"/>
      <c r="BI87" s="165"/>
      <c r="BJ87" s="165"/>
      <c r="BK87" s="165"/>
      <c r="BL87" s="165"/>
      <c r="BM87" s="202"/>
      <c r="BN87" s="201"/>
      <c r="BO87" s="165"/>
      <c r="BP87" s="165"/>
      <c r="BQ87" s="165"/>
      <c r="BR87" s="165"/>
      <c r="BS87" s="165"/>
      <c r="BT87" s="165"/>
      <c r="BU87" s="165"/>
      <c r="BV87" s="165"/>
      <c r="BW87" s="165"/>
      <c r="BX87" s="165"/>
      <c r="BY87" s="165"/>
      <c r="BZ87" s="165"/>
      <c r="CA87" s="165"/>
      <c r="CB87" s="165"/>
      <c r="CC87" s="165"/>
      <c r="CD87" s="165"/>
      <c r="CE87" s="165"/>
      <c r="CF87" s="165"/>
      <c r="CG87" s="165"/>
      <c r="CH87" s="165"/>
      <c r="CI87" s="165"/>
      <c r="CJ87" s="165"/>
      <c r="CK87" s="165"/>
      <c r="CL87" s="165"/>
      <c r="CM87" s="165"/>
      <c r="CN87" s="165"/>
      <c r="CO87" s="165"/>
      <c r="CP87" s="165"/>
      <c r="CQ87" s="165"/>
      <c r="CR87" s="165"/>
      <c r="CS87" s="165"/>
      <c r="CT87" s="165"/>
      <c r="CU87" s="165"/>
      <c r="CV87" s="165"/>
      <c r="CW87" s="165"/>
      <c r="CX87" s="165"/>
      <c r="CY87" s="165"/>
      <c r="CZ87" s="165"/>
      <c r="DA87" s="165"/>
      <c r="DB87" s="165"/>
      <c r="DC87" s="203"/>
      <c r="DD87" s="121"/>
      <c r="DE87" s="121"/>
      <c r="DF87" s="121"/>
      <c r="DG87" s="121"/>
      <c r="DH87" s="121"/>
      <c r="DI87" s="121"/>
      <c r="DJ87" s="121"/>
      <c r="DK87" s="121"/>
      <c r="DL87" s="121"/>
      <c r="DM87" s="121"/>
      <c r="DN87" s="121"/>
      <c r="DO87" s="121"/>
      <c r="DP87" s="121"/>
      <c r="DQ87" s="121"/>
      <c r="DR87" s="121"/>
      <c r="DS87" s="121"/>
      <c r="DT87" s="121"/>
      <c r="DU87" s="121"/>
      <c r="DV87" s="121"/>
      <c r="DW87" s="121"/>
      <c r="DX87" s="121"/>
      <c r="DY87" s="121"/>
      <c r="DZ87" s="121"/>
      <c r="EA87" s="121"/>
      <c r="EB87" s="121"/>
      <c r="EC87" s="121"/>
      <c r="ED87" s="121"/>
      <c r="EE87" s="121"/>
      <c r="EF87" s="121"/>
      <c r="EG87" s="121"/>
      <c r="EH87" s="121"/>
      <c r="EI87" s="121"/>
      <c r="EJ87" s="121"/>
      <c r="EK87" s="121"/>
      <c r="EL87" s="121"/>
      <c r="EM87" s="121"/>
      <c r="EN87" s="121"/>
      <c r="EO87" s="121"/>
      <c r="EP87" s="121"/>
      <c r="EQ87" s="204"/>
      <c r="ER87" s="205"/>
      <c r="ES87" s="14"/>
      <c r="ET87" s="14"/>
      <c r="EU87" s="14"/>
      <c r="EV87" s="14"/>
      <c r="EW87" s="14"/>
      <c r="EX87" s="14"/>
      <c r="EY87" s="14"/>
      <c r="EZ87" s="14"/>
      <c r="FA87" s="14"/>
      <c r="FB87" s="14"/>
      <c r="FC87" s="14"/>
      <c r="FD87" s="14"/>
      <c r="FE87" s="14"/>
      <c r="FF87" s="14"/>
      <c r="FG87" s="14"/>
      <c r="FH87" s="14"/>
      <c r="FI87" s="14"/>
      <c r="FJ87" s="14"/>
      <c r="FK87" s="14"/>
      <c r="FL87" s="14"/>
      <c r="FM87" s="14"/>
      <c r="FN87" s="14"/>
      <c r="FO87" s="14"/>
      <c r="FP87" s="14"/>
      <c r="FQ87" s="14"/>
      <c r="FR87" s="14"/>
      <c r="FS87" s="14"/>
      <c r="FT87" s="148"/>
      <c r="FU87" s="144"/>
      <c r="FV87" s="144"/>
      <c r="FW87" s="144"/>
      <c r="FX87" s="144"/>
      <c r="FY87" s="144"/>
      <c r="FZ87" s="144"/>
      <c r="GA87" s="144"/>
      <c r="GB87" s="144"/>
      <c r="GC87" s="144"/>
      <c r="GD87" s="144"/>
      <c r="GE87" s="144"/>
      <c r="GF87" s="154"/>
    </row>
    <row r="88" spans="1:190" ht="21.75" customHeight="1" x14ac:dyDescent="0.15">
      <c r="C88" s="1808" t="s">
        <v>528</v>
      </c>
      <c r="D88" s="1809"/>
      <c r="E88" s="1809"/>
      <c r="F88" s="1809"/>
      <c r="G88" s="1809"/>
      <c r="H88" s="1809"/>
      <c r="I88" s="1809"/>
      <c r="J88" s="1809"/>
      <c r="K88" s="1809"/>
      <c r="L88" s="1809"/>
      <c r="M88" s="1809"/>
      <c r="N88" s="1809"/>
      <c r="O88" s="1809"/>
      <c r="P88" s="1809"/>
      <c r="Q88" s="1809"/>
      <c r="R88" s="1809"/>
      <c r="S88" s="1809"/>
      <c r="T88" s="1809"/>
      <c r="U88" s="1809"/>
      <c r="V88" s="1809"/>
      <c r="W88" s="1809"/>
      <c r="X88" s="1809"/>
      <c r="Y88" s="1809"/>
      <c r="Z88" s="1809"/>
      <c r="AA88" s="1809"/>
      <c r="AB88" s="1809"/>
      <c r="AC88" s="1809"/>
      <c r="AD88" s="1809"/>
      <c r="AE88" s="1809"/>
      <c r="AF88" s="1809"/>
      <c r="AG88" s="1809"/>
      <c r="AH88" s="1809"/>
      <c r="AI88" s="1809"/>
      <c r="AJ88" s="1809"/>
      <c r="AK88" s="1809"/>
      <c r="AL88" s="1809"/>
      <c r="AM88" s="1809"/>
      <c r="AN88" s="1809"/>
      <c r="AO88" s="1809"/>
      <c r="AP88" s="1809"/>
      <c r="AQ88" s="1809"/>
      <c r="AR88" s="1809"/>
      <c r="AS88" s="1809"/>
      <c r="AT88" s="1809"/>
      <c r="AU88" s="1809"/>
      <c r="AV88" s="1809"/>
      <c r="AW88" s="1809"/>
      <c r="AX88" s="1809"/>
      <c r="AY88" s="1809"/>
      <c r="AZ88" s="1809"/>
      <c r="BA88" s="1809"/>
      <c r="BB88" s="1809"/>
      <c r="BC88" s="1809"/>
      <c r="BD88" s="1809"/>
      <c r="BE88" s="1809"/>
      <c r="BF88" s="1809"/>
      <c r="BG88" s="1809"/>
      <c r="BH88" s="1809"/>
      <c r="BI88" s="1809"/>
      <c r="BJ88" s="1809"/>
      <c r="BK88" s="1809"/>
      <c r="BL88" s="1809"/>
      <c r="BM88" s="1809"/>
      <c r="BN88" s="1809"/>
      <c r="BO88" s="1809"/>
      <c r="BP88" s="1809"/>
      <c r="BQ88" s="1809"/>
      <c r="BR88" s="1809"/>
      <c r="BS88" s="1809"/>
      <c r="BT88" s="1809"/>
      <c r="BU88" s="1809"/>
      <c r="BV88" s="1809"/>
      <c r="BW88" s="1809"/>
      <c r="BX88" s="1809"/>
      <c r="BY88" s="1809"/>
      <c r="BZ88" s="1809"/>
      <c r="CA88" s="1809"/>
      <c r="CB88" s="1809"/>
      <c r="CC88" s="1809"/>
      <c r="CD88" s="1809"/>
      <c r="CE88" s="1809"/>
      <c r="CF88" s="1809"/>
      <c r="CG88" s="1809"/>
      <c r="CH88" s="1809"/>
      <c r="CI88" s="1809"/>
      <c r="CJ88" s="1809"/>
      <c r="CK88" s="1809"/>
      <c r="CL88" s="1809"/>
      <c r="CM88" s="1809"/>
      <c r="CN88" s="1809"/>
      <c r="CO88" s="1809"/>
      <c r="CP88" s="1809"/>
      <c r="CQ88" s="1809"/>
      <c r="CR88" s="1809"/>
      <c r="CS88" s="1809"/>
      <c r="CT88" s="1809"/>
      <c r="CU88" s="1809"/>
      <c r="CV88" s="1809"/>
      <c r="CW88" s="1809"/>
      <c r="CX88" s="1809"/>
      <c r="CY88" s="206"/>
      <c r="CZ88" s="206"/>
      <c r="DA88" s="206"/>
      <c r="DB88" s="206"/>
      <c r="DC88" s="206"/>
      <c r="DD88" s="206"/>
      <c r="DE88" s="206"/>
      <c r="DF88" s="206"/>
      <c r="DG88" s="1810" t="s">
        <v>779</v>
      </c>
      <c r="DH88" s="1810"/>
      <c r="DI88" s="1810"/>
      <c r="DJ88" s="1810"/>
      <c r="DK88" s="1810"/>
      <c r="DL88" s="1810"/>
      <c r="DM88" s="1810"/>
      <c r="DN88" s="1810"/>
      <c r="DO88" s="1810"/>
      <c r="DP88" s="1810"/>
      <c r="DQ88" s="1810"/>
      <c r="DR88" s="1810"/>
      <c r="DS88" s="1810"/>
      <c r="DT88" s="1810"/>
      <c r="DU88" s="1810"/>
      <c r="DV88" s="1810"/>
      <c r="DW88" s="1810"/>
      <c r="DX88" s="1810"/>
      <c r="DY88" s="1810"/>
      <c r="DZ88" s="1810"/>
      <c r="EA88" s="1810"/>
      <c r="EB88" s="1810"/>
      <c r="EC88" s="1810"/>
      <c r="ED88" s="1810"/>
      <c r="EE88" s="1810"/>
      <c r="EF88" s="1810"/>
      <c r="EG88" s="1810"/>
      <c r="EH88" s="1810"/>
      <c r="EI88" s="1810"/>
      <c r="EJ88" s="1810"/>
      <c r="EK88" s="206"/>
      <c r="EL88" s="206"/>
      <c r="EM88" s="206"/>
      <c r="EN88" s="206"/>
      <c r="EO88" s="206"/>
      <c r="EP88" s="206"/>
      <c r="EQ88" s="206"/>
      <c r="ER88" s="206"/>
      <c r="ES88" s="206"/>
      <c r="ET88" s="206"/>
      <c r="EU88" s="206"/>
      <c r="EV88" s="206"/>
      <c r="EW88" s="206"/>
      <c r="EX88" s="207"/>
      <c r="EY88" s="207"/>
      <c r="EZ88" s="207"/>
      <c r="FA88" s="207"/>
      <c r="FB88" s="207"/>
      <c r="FC88" s="207"/>
      <c r="FD88" s="207"/>
      <c r="FE88" s="207"/>
      <c r="FF88" s="207"/>
      <c r="FG88" s="207"/>
      <c r="FH88" s="207"/>
      <c r="FI88" s="207"/>
      <c r="FJ88" s="207"/>
      <c r="FK88" s="207"/>
      <c r="FL88" s="207"/>
      <c r="FM88" s="207"/>
      <c r="FN88" s="207"/>
      <c r="FO88" s="207"/>
      <c r="FP88" s="207"/>
      <c r="FQ88" s="207"/>
      <c r="FR88" s="207"/>
      <c r="FS88" s="207"/>
      <c r="FT88" s="208"/>
      <c r="FU88" s="209"/>
      <c r="FV88" s="209"/>
      <c r="FW88" s="209"/>
      <c r="FX88" s="209"/>
      <c r="FY88" s="209"/>
      <c r="FZ88" s="209"/>
      <c r="GA88" s="209"/>
      <c r="GB88" s="209"/>
      <c r="GC88" s="209"/>
      <c r="GD88" s="209"/>
      <c r="GE88" s="209"/>
      <c r="GF88" s="210"/>
    </row>
    <row r="89" spans="1:190" ht="26.25" customHeight="1" x14ac:dyDescent="0.15">
      <c r="AQ89" s="138"/>
      <c r="CF89" s="138"/>
    </row>
    <row r="90" spans="1:190" x14ac:dyDescent="0.15">
      <c r="C90" s="13" t="s">
        <v>478</v>
      </c>
      <c r="J90" s="37" t="s">
        <v>236</v>
      </c>
    </row>
    <row r="91" spans="1:190" x14ac:dyDescent="0.15">
      <c r="C91" s="139" t="s">
        <v>982</v>
      </c>
      <c r="J91" s="37" t="s">
        <v>241</v>
      </c>
    </row>
    <row r="92" spans="1:190" x14ac:dyDescent="0.15">
      <c r="C92" s="13" t="s">
        <v>479</v>
      </c>
      <c r="J92" s="37" t="s">
        <v>244</v>
      </c>
      <c r="GH92" s="289"/>
    </row>
    <row r="93" spans="1:190" x14ac:dyDescent="0.15">
      <c r="C93" s="13" t="s">
        <v>480</v>
      </c>
      <c r="J93" s="37" t="s">
        <v>245</v>
      </c>
    </row>
    <row r="94" spans="1:190" x14ac:dyDescent="0.15">
      <c r="C94" s="13" t="s">
        <v>482</v>
      </c>
      <c r="J94" s="37" t="s">
        <v>481</v>
      </c>
    </row>
    <row r="95" spans="1:190" x14ac:dyDescent="0.15">
      <c r="C95" s="13" t="s">
        <v>484</v>
      </c>
      <c r="J95" s="37" t="s">
        <v>483</v>
      </c>
    </row>
    <row r="96" spans="1:190" x14ac:dyDescent="0.15">
      <c r="C96" s="139" t="s">
        <v>471</v>
      </c>
      <c r="J96" s="37" t="s">
        <v>246</v>
      </c>
    </row>
    <row r="97" spans="3:10" x14ac:dyDescent="0.15">
      <c r="C97" s="13" t="s">
        <v>485</v>
      </c>
      <c r="J97" s="37" t="s">
        <v>249</v>
      </c>
    </row>
    <row r="98" spans="3:10" x14ac:dyDescent="0.15">
      <c r="C98" s="13" t="s">
        <v>486</v>
      </c>
      <c r="J98" s="37" t="s">
        <v>250</v>
      </c>
    </row>
    <row r="99" spans="3:10" x14ac:dyDescent="0.15">
      <c r="C99" s="13" t="s">
        <v>488</v>
      </c>
      <c r="J99" s="37" t="s">
        <v>487</v>
      </c>
    </row>
    <row r="100" spans="3:10" x14ac:dyDescent="0.15">
      <c r="C100" s="13" t="s">
        <v>490</v>
      </c>
      <c r="J100" s="37" t="s">
        <v>489</v>
      </c>
    </row>
    <row r="101" spans="3:10" x14ac:dyDescent="0.15">
      <c r="C101" s="13" t="s">
        <v>492</v>
      </c>
      <c r="J101" s="37" t="s">
        <v>491</v>
      </c>
    </row>
    <row r="102" spans="3:10" x14ac:dyDescent="0.15">
      <c r="C102" s="13" t="s">
        <v>494</v>
      </c>
      <c r="J102" s="37" t="s">
        <v>493</v>
      </c>
    </row>
    <row r="103" spans="3:10" x14ac:dyDescent="0.15">
      <c r="C103" s="139" t="s">
        <v>527</v>
      </c>
      <c r="J103" s="37" t="s">
        <v>537</v>
      </c>
    </row>
    <row r="104" spans="3:10" x14ac:dyDescent="0.15">
      <c r="C104" s="13" t="s">
        <v>496</v>
      </c>
      <c r="J104" s="37" t="s">
        <v>495</v>
      </c>
    </row>
    <row r="105" spans="3:10" x14ac:dyDescent="0.15">
      <c r="C105" s="13" t="s">
        <v>1001</v>
      </c>
      <c r="J105" s="37" t="s">
        <v>497</v>
      </c>
    </row>
    <row r="106" spans="3:10" x14ac:dyDescent="0.15">
      <c r="C106" s="13" t="s">
        <v>499</v>
      </c>
      <c r="J106" s="37" t="s">
        <v>498</v>
      </c>
    </row>
    <row r="107" spans="3:10" x14ac:dyDescent="0.15">
      <c r="C107" s="13" t="s">
        <v>501</v>
      </c>
      <c r="J107" s="37" t="s">
        <v>500</v>
      </c>
    </row>
    <row r="108" spans="3:10" x14ac:dyDescent="0.15">
      <c r="C108" s="13" t="s">
        <v>503</v>
      </c>
      <c r="J108" s="37" t="s">
        <v>502</v>
      </c>
    </row>
    <row r="109" spans="3:10" x14ac:dyDescent="0.15">
      <c r="C109" s="13" t="s">
        <v>505</v>
      </c>
      <c r="J109" s="37" t="s">
        <v>504</v>
      </c>
    </row>
    <row r="110" spans="3:10" x14ac:dyDescent="0.15">
      <c r="C110" s="13" t="s">
        <v>507</v>
      </c>
      <c r="J110" s="37" t="s">
        <v>506</v>
      </c>
    </row>
    <row r="111" spans="3:10" x14ac:dyDescent="0.15">
      <c r="C111" s="13" t="s">
        <v>509</v>
      </c>
      <c r="J111" s="37" t="s">
        <v>508</v>
      </c>
    </row>
    <row r="112" spans="3:10" x14ac:dyDescent="0.15">
      <c r="C112" s="13" t="s">
        <v>511</v>
      </c>
      <c r="J112" s="37" t="s">
        <v>510</v>
      </c>
    </row>
    <row r="113" spans="3:10" x14ac:dyDescent="0.15">
      <c r="C113" s="13" t="s">
        <v>513</v>
      </c>
      <c r="J113" s="37" t="s">
        <v>512</v>
      </c>
    </row>
    <row r="114" spans="3:10" x14ac:dyDescent="0.15">
      <c r="C114" s="13" t="s">
        <v>515</v>
      </c>
      <c r="J114" s="37" t="s">
        <v>514</v>
      </c>
    </row>
    <row r="115" spans="3:10" x14ac:dyDescent="0.15">
      <c r="C115" s="13" t="s">
        <v>517</v>
      </c>
      <c r="J115" s="37" t="s">
        <v>516</v>
      </c>
    </row>
    <row r="116" spans="3:10" x14ac:dyDescent="0.15">
      <c r="C116" s="13" t="s">
        <v>519</v>
      </c>
      <c r="J116" s="37" t="s">
        <v>518</v>
      </c>
    </row>
    <row r="117" spans="3:10" x14ac:dyDescent="0.15">
      <c r="C117" s="13" t="s">
        <v>521</v>
      </c>
      <c r="J117" s="37" t="s">
        <v>520</v>
      </c>
    </row>
    <row r="118" spans="3:10" x14ac:dyDescent="0.15">
      <c r="C118" s="13" t="s">
        <v>523</v>
      </c>
      <c r="J118" s="37" t="s">
        <v>522</v>
      </c>
    </row>
    <row r="119" spans="3:10" x14ac:dyDescent="0.15">
      <c r="C119" s="13" t="s">
        <v>525</v>
      </c>
      <c r="J119" s="37" t="s">
        <v>524</v>
      </c>
    </row>
    <row r="120" spans="3:10" x14ac:dyDescent="0.15">
      <c r="C120" s="13" t="s">
        <v>538</v>
      </c>
      <c r="J120" s="37" t="s">
        <v>526</v>
      </c>
    </row>
    <row r="121" spans="3:10" x14ac:dyDescent="0.15">
      <c r="C121" s="13" t="s">
        <v>987</v>
      </c>
      <c r="J121" s="37" t="s">
        <v>985</v>
      </c>
    </row>
    <row r="122" spans="3:10" x14ac:dyDescent="0.15">
      <c r="C122" s="13" t="s">
        <v>988</v>
      </c>
      <c r="J122" s="37" t="s">
        <v>986</v>
      </c>
    </row>
  </sheetData>
  <sheetProtection algorithmName="SHA-512" hashValue="w2XCZGocOtjIdD3BBRE8RpeLbPb1kOHJ/cNNd6Lcha7PpYH91GyoBNTVz9hLzDLUrytXaYytL7ixP/IcIjOMoA==" saltValue="EwlO/wgU047uDCDi4yKaww==" spinCount="100000" sheet="1" objects="1" scenarios="1" selectLockedCells="1"/>
  <mergeCells count="634">
    <mergeCell ref="FS86:FU86"/>
    <mergeCell ref="C88:CX88"/>
    <mergeCell ref="DG88:EJ88"/>
    <mergeCell ref="GC85:GE85"/>
    <mergeCell ref="AB86:AD86"/>
    <mergeCell ref="AN86:AP86"/>
    <mergeCell ref="AZ86:BB86"/>
    <mergeCell ref="BQ86:BS86"/>
    <mergeCell ref="CC86:CE86"/>
    <mergeCell ref="CO86:CQ86"/>
    <mergeCell ref="DF86:DH86"/>
    <mergeCell ref="DR86:DT86"/>
    <mergeCell ref="ED86:EF86"/>
    <mergeCell ref="FE85:FG85"/>
    <mergeCell ref="FA85:FC85"/>
    <mergeCell ref="DH85:DJ85"/>
    <mergeCell ref="DL85:DN85"/>
    <mergeCell ref="DP85:DR85"/>
    <mergeCell ref="EU86:EW86"/>
    <mergeCell ref="FG86:FI86"/>
    <mergeCell ref="FI85:FK85"/>
    <mergeCell ref="FM85:FO85"/>
    <mergeCell ref="FQ85:FS85"/>
    <mergeCell ref="FU85:FW85"/>
    <mergeCell ref="FY85:GA85"/>
    <mergeCell ref="EF85:EH85"/>
    <mergeCell ref="EJ85:EL85"/>
    <mergeCell ref="EN85:EP85"/>
    <mergeCell ref="ES85:EU85"/>
    <mergeCell ref="EW85:EY85"/>
    <mergeCell ref="CE85:CG85"/>
    <mergeCell ref="DT85:DV85"/>
    <mergeCell ref="DX85:DZ85"/>
    <mergeCell ref="EB85:ED85"/>
    <mergeCell ref="CI85:CK85"/>
    <mergeCell ref="CM85:CO85"/>
    <mergeCell ref="CQ85:CS85"/>
    <mergeCell ref="CU85:CW85"/>
    <mergeCell ref="CY85:DA85"/>
    <mergeCell ref="DD85:DF85"/>
    <mergeCell ref="DL84:DN84"/>
    <mergeCell ref="EF84:EH84"/>
    <mergeCell ref="EN84:EP84"/>
    <mergeCell ref="ES84:EU84"/>
    <mergeCell ref="FA84:FC84"/>
    <mergeCell ref="FU84:FW84"/>
    <mergeCell ref="GC84:GE84"/>
    <mergeCell ref="D85:F85"/>
    <mergeCell ref="H85:J85"/>
    <mergeCell ref="M85:W85"/>
    <mergeCell ref="Z85:AB85"/>
    <mergeCell ref="AD85:AF85"/>
    <mergeCell ref="AH85:AJ85"/>
    <mergeCell ref="AL85:AN85"/>
    <mergeCell ref="AP85:AR85"/>
    <mergeCell ref="AT85:AV85"/>
    <mergeCell ref="AX85:AZ85"/>
    <mergeCell ref="BB85:BD85"/>
    <mergeCell ref="BF85:BH85"/>
    <mergeCell ref="BJ85:BL85"/>
    <mergeCell ref="BO85:BQ85"/>
    <mergeCell ref="BS85:BU85"/>
    <mergeCell ref="BW85:BY85"/>
    <mergeCell ref="CA85:CC85"/>
    <mergeCell ref="Z84:AB84"/>
    <mergeCell ref="AH84:AJ84"/>
    <mergeCell ref="BB84:BD84"/>
    <mergeCell ref="BJ84:BL84"/>
    <mergeCell ref="BO84:BQ84"/>
    <mergeCell ref="BW84:BY84"/>
    <mergeCell ref="CE84:CG84"/>
    <mergeCell ref="CQ84:CS84"/>
    <mergeCell ref="DD84:DF84"/>
    <mergeCell ref="Z80:AM80"/>
    <mergeCell ref="AN80:BL82"/>
    <mergeCell ref="BO80:CB80"/>
    <mergeCell ref="CC80:DA82"/>
    <mergeCell ref="D81:P82"/>
    <mergeCell ref="Q81:V82"/>
    <mergeCell ref="Z81:AM81"/>
    <mergeCell ref="BO81:CB81"/>
    <mergeCell ref="Z82:AM82"/>
    <mergeCell ref="BO82:CB82"/>
    <mergeCell ref="C76:X76"/>
    <mergeCell ref="Z76:BL76"/>
    <mergeCell ref="BO76:DA76"/>
    <mergeCell ref="Z77:AM77"/>
    <mergeCell ref="AN77:BL79"/>
    <mergeCell ref="BO77:CB77"/>
    <mergeCell ref="CC77:DA79"/>
    <mergeCell ref="Z78:AM78"/>
    <mergeCell ref="BO78:CB78"/>
    <mergeCell ref="Z79:AM79"/>
    <mergeCell ref="BO79:CB79"/>
    <mergeCell ref="FA74:FC74"/>
    <mergeCell ref="FE74:FG74"/>
    <mergeCell ref="FI74:FK74"/>
    <mergeCell ref="FM74:FO74"/>
    <mergeCell ref="FQ74:FS74"/>
    <mergeCell ref="FU74:FW74"/>
    <mergeCell ref="FY74:GA74"/>
    <mergeCell ref="GC74:GE74"/>
    <mergeCell ref="AB75:AD75"/>
    <mergeCell ref="AN75:AP75"/>
    <mergeCell ref="AZ75:BB75"/>
    <mergeCell ref="BQ75:BS75"/>
    <mergeCell ref="CC75:CE75"/>
    <mergeCell ref="CO75:CQ75"/>
    <mergeCell ref="DF75:DH75"/>
    <mergeCell ref="DR75:DT75"/>
    <mergeCell ref="ED75:EF75"/>
    <mergeCell ref="EU75:EW75"/>
    <mergeCell ref="FG75:FI75"/>
    <mergeCell ref="FS75:FU75"/>
    <mergeCell ref="DP74:DR74"/>
    <mergeCell ref="DT74:DV74"/>
    <mergeCell ref="DX74:DZ74"/>
    <mergeCell ref="EB74:ED74"/>
    <mergeCell ref="EF74:EH74"/>
    <mergeCell ref="EJ74:EL74"/>
    <mergeCell ref="EN74:EP74"/>
    <mergeCell ref="ES74:EU74"/>
    <mergeCell ref="EW74:EY74"/>
    <mergeCell ref="CE74:CG74"/>
    <mergeCell ref="CI74:CK74"/>
    <mergeCell ref="CM74:CO74"/>
    <mergeCell ref="CQ74:CS74"/>
    <mergeCell ref="CU74:CW74"/>
    <mergeCell ref="CY74:DA74"/>
    <mergeCell ref="DD74:DF74"/>
    <mergeCell ref="DH74:DJ74"/>
    <mergeCell ref="DL74:DN74"/>
    <mergeCell ref="DL73:DN73"/>
    <mergeCell ref="EF73:EH73"/>
    <mergeCell ref="EN73:EP73"/>
    <mergeCell ref="ES73:EU73"/>
    <mergeCell ref="FA73:FC73"/>
    <mergeCell ref="FU73:FW73"/>
    <mergeCell ref="GC73:GE73"/>
    <mergeCell ref="D74:F74"/>
    <mergeCell ref="H74:J74"/>
    <mergeCell ref="M74:W74"/>
    <mergeCell ref="Z74:AB74"/>
    <mergeCell ref="AD74:AF74"/>
    <mergeCell ref="AH74:AJ74"/>
    <mergeCell ref="AL74:AN74"/>
    <mergeCell ref="AP74:AR74"/>
    <mergeCell ref="AT74:AV74"/>
    <mergeCell ref="AX74:AZ74"/>
    <mergeCell ref="BB74:BD74"/>
    <mergeCell ref="BF74:BH74"/>
    <mergeCell ref="BJ74:BL74"/>
    <mergeCell ref="BO74:BQ74"/>
    <mergeCell ref="BS74:BU74"/>
    <mergeCell ref="BW74:BY74"/>
    <mergeCell ref="CA74:CC74"/>
    <mergeCell ref="Z73:AB73"/>
    <mergeCell ref="AH73:AJ73"/>
    <mergeCell ref="BB73:BD73"/>
    <mergeCell ref="BJ73:BL73"/>
    <mergeCell ref="BO73:BQ73"/>
    <mergeCell ref="BW73:BY73"/>
    <mergeCell ref="CE73:CG73"/>
    <mergeCell ref="CQ73:CS73"/>
    <mergeCell ref="DD73:DF73"/>
    <mergeCell ref="C65:X65"/>
    <mergeCell ref="Z65:BL65"/>
    <mergeCell ref="BO65:DA65"/>
    <mergeCell ref="D66:Q66"/>
    <mergeCell ref="Z66:AM66"/>
    <mergeCell ref="AN66:BL68"/>
    <mergeCell ref="BO66:CB66"/>
    <mergeCell ref="CC66:DA68"/>
    <mergeCell ref="C67:C71"/>
    <mergeCell ref="D67:Q71"/>
    <mergeCell ref="R67:W71"/>
    <mergeCell ref="Z67:AM67"/>
    <mergeCell ref="BO67:CB67"/>
    <mergeCell ref="Z68:AM68"/>
    <mergeCell ref="BO68:CB68"/>
    <mergeCell ref="Z69:AM69"/>
    <mergeCell ref="AN69:BL71"/>
    <mergeCell ref="BO69:CB69"/>
    <mergeCell ref="CC69:DA71"/>
    <mergeCell ref="Z70:AM70"/>
    <mergeCell ref="BO70:CB70"/>
    <mergeCell ref="Z71:AM71"/>
    <mergeCell ref="BO71:CB71"/>
    <mergeCell ref="FA63:FC63"/>
    <mergeCell ref="FE63:FG63"/>
    <mergeCell ref="FI63:FK63"/>
    <mergeCell ref="FM63:FO63"/>
    <mergeCell ref="FQ63:FS63"/>
    <mergeCell ref="FU63:FW63"/>
    <mergeCell ref="FY63:GA63"/>
    <mergeCell ref="GC63:GE63"/>
    <mergeCell ref="AB64:AD64"/>
    <mergeCell ref="AN64:AP64"/>
    <mergeCell ref="AZ64:BB64"/>
    <mergeCell ref="BQ64:BS64"/>
    <mergeCell ref="CC64:CE64"/>
    <mergeCell ref="CO64:CQ64"/>
    <mergeCell ref="DF64:DH64"/>
    <mergeCell ref="DR64:DT64"/>
    <mergeCell ref="ED64:EF64"/>
    <mergeCell ref="EU64:EW64"/>
    <mergeCell ref="FG64:FI64"/>
    <mergeCell ref="FS64:FU64"/>
    <mergeCell ref="DP63:DR63"/>
    <mergeCell ref="DT63:DV63"/>
    <mergeCell ref="DX63:DZ63"/>
    <mergeCell ref="EB63:ED63"/>
    <mergeCell ref="EF63:EH63"/>
    <mergeCell ref="EJ63:EL63"/>
    <mergeCell ref="EN63:EP63"/>
    <mergeCell ref="ES63:EU63"/>
    <mergeCell ref="EW63:EY63"/>
    <mergeCell ref="CE63:CG63"/>
    <mergeCell ref="CI63:CK63"/>
    <mergeCell ref="CM63:CO63"/>
    <mergeCell ref="CQ63:CS63"/>
    <mergeCell ref="CU63:CW63"/>
    <mergeCell ref="CY63:DA63"/>
    <mergeCell ref="DD63:DF63"/>
    <mergeCell ref="DH63:DJ63"/>
    <mergeCell ref="DL63:DN63"/>
    <mergeCell ref="DT62:DV62"/>
    <mergeCell ref="EN62:EP62"/>
    <mergeCell ref="ES62:EU62"/>
    <mergeCell ref="FI62:FK62"/>
    <mergeCell ref="GC62:GE62"/>
    <mergeCell ref="D63:F63"/>
    <mergeCell ref="H63:J63"/>
    <mergeCell ref="M63:O63"/>
    <mergeCell ref="Q63:S63"/>
    <mergeCell ref="U63:W63"/>
    <mergeCell ref="Z63:AB63"/>
    <mergeCell ref="AD63:AF63"/>
    <mergeCell ref="AH63:AJ63"/>
    <mergeCell ref="AL63:AN63"/>
    <mergeCell ref="AP63:AR63"/>
    <mergeCell ref="AT63:AV63"/>
    <mergeCell ref="AX63:AZ63"/>
    <mergeCell ref="BB63:BD63"/>
    <mergeCell ref="BF63:BH63"/>
    <mergeCell ref="BJ63:BL63"/>
    <mergeCell ref="BO63:BQ63"/>
    <mergeCell ref="BS63:BU63"/>
    <mergeCell ref="BW63:BY63"/>
    <mergeCell ref="CA63:CC63"/>
    <mergeCell ref="M62:O62"/>
    <mergeCell ref="U62:W62"/>
    <mergeCell ref="Z62:AB62"/>
    <mergeCell ref="AP62:AR62"/>
    <mergeCell ref="BJ62:BL62"/>
    <mergeCell ref="BO62:BQ62"/>
    <mergeCell ref="CE62:CG62"/>
    <mergeCell ref="CY62:DA62"/>
    <mergeCell ref="DD62:DF62"/>
    <mergeCell ref="C54:X54"/>
    <mergeCell ref="Z54:BL54"/>
    <mergeCell ref="BO54:DA54"/>
    <mergeCell ref="D55:Q55"/>
    <mergeCell ref="Z55:AM55"/>
    <mergeCell ref="AN55:BL57"/>
    <mergeCell ref="BO55:CB55"/>
    <mergeCell ref="CC55:DA57"/>
    <mergeCell ref="C56:C60"/>
    <mergeCell ref="D56:Q60"/>
    <mergeCell ref="R56:W60"/>
    <mergeCell ref="Z56:AM56"/>
    <mergeCell ref="BO56:CB56"/>
    <mergeCell ref="Z57:AM57"/>
    <mergeCell ref="BO57:CB57"/>
    <mergeCell ref="Z58:AM58"/>
    <mergeCell ref="AN58:BL60"/>
    <mergeCell ref="BO58:CB58"/>
    <mergeCell ref="CC58:DA60"/>
    <mergeCell ref="Z59:AM59"/>
    <mergeCell ref="BO59:CB59"/>
    <mergeCell ref="Z60:AM60"/>
    <mergeCell ref="BO60:CB60"/>
    <mergeCell ref="FA52:FC52"/>
    <mergeCell ref="FE52:FG52"/>
    <mergeCell ref="FI52:FK52"/>
    <mergeCell ref="FM52:FO52"/>
    <mergeCell ref="FQ52:FS52"/>
    <mergeCell ref="FU52:FW52"/>
    <mergeCell ref="FY52:GA52"/>
    <mergeCell ref="GC52:GE52"/>
    <mergeCell ref="AB53:AD53"/>
    <mergeCell ref="AN53:AP53"/>
    <mergeCell ref="AZ53:BB53"/>
    <mergeCell ref="BQ53:BS53"/>
    <mergeCell ref="CC53:CE53"/>
    <mergeCell ref="CO53:CQ53"/>
    <mergeCell ref="DF53:DH53"/>
    <mergeCell ref="DR53:DT53"/>
    <mergeCell ref="ED53:EF53"/>
    <mergeCell ref="EU53:EW53"/>
    <mergeCell ref="FG53:FI53"/>
    <mergeCell ref="FS53:FU53"/>
    <mergeCell ref="DP52:DR52"/>
    <mergeCell ref="DT52:DV52"/>
    <mergeCell ref="DX52:DZ52"/>
    <mergeCell ref="EB52:ED52"/>
    <mergeCell ref="EF52:EH52"/>
    <mergeCell ref="EJ52:EL52"/>
    <mergeCell ref="EN52:EP52"/>
    <mergeCell ref="ES52:EU52"/>
    <mergeCell ref="EW52:EY52"/>
    <mergeCell ref="CE52:CG52"/>
    <mergeCell ref="CI52:CK52"/>
    <mergeCell ref="CM52:CO52"/>
    <mergeCell ref="CQ52:CS52"/>
    <mergeCell ref="CU52:CW52"/>
    <mergeCell ref="CY52:DA52"/>
    <mergeCell ref="DD52:DF52"/>
    <mergeCell ref="DH52:DJ52"/>
    <mergeCell ref="DL52:DN52"/>
    <mergeCell ref="DT51:DV51"/>
    <mergeCell ref="EN51:EP51"/>
    <mergeCell ref="ES51:EU51"/>
    <mergeCell ref="FI51:FK51"/>
    <mergeCell ref="GC51:GE51"/>
    <mergeCell ref="D52:F52"/>
    <mergeCell ref="H52:J52"/>
    <mergeCell ref="M52:O52"/>
    <mergeCell ref="Q52:S52"/>
    <mergeCell ref="U52:W52"/>
    <mergeCell ref="Z52:AB52"/>
    <mergeCell ref="AD52:AF52"/>
    <mergeCell ref="AH52:AJ52"/>
    <mergeCell ref="AL52:AN52"/>
    <mergeCell ref="AP52:AR52"/>
    <mergeCell ref="AT52:AV52"/>
    <mergeCell ref="AX52:AZ52"/>
    <mergeCell ref="BB52:BD52"/>
    <mergeCell ref="BF52:BH52"/>
    <mergeCell ref="BJ52:BL52"/>
    <mergeCell ref="BO52:BQ52"/>
    <mergeCell ref="BS52:BU52"/>
    <mergeCell ref="BW52:BY52"/>
    <mergeCell ref="CA52:CC52"/>
    <mergeCell ref="M51:O51"/>
    <mergeCell ref="U51:W51"/>
    <mergeCell ref="Z51:AB51"/>
    <mergeCell ref="AP51:AR51"/>
    <mergeCell ref="BJ51:BL51"/>
    <mergeCell ref="BO51:BQ51"/>
    <mergeCell ref="CE51:CG51"/>
    <mergeCell ref="CY51:DA51"/>
    <mergeCell ref="DD51:DF51"/>
    <mergeCell ref="C43:X43"/>
    <mergeCell ref="Z43:BL43"/>
    <mergeCell ref="BO43:DA43"/>
    <mergeCell ref="D44:Q44"/>
    <mergeCell ref="Z44:AM44"/>
    <mergeCell ref="AN44:BL46"/>
    <mergeCell ref="BO44:CB44"/>
    <mergeCell ref="CC44:DA46"/>
    <mergeCell ref="C45:C49"/>
    <mergeCell ref="D45:Q49"/>
    <mergeCell ref="R45:W49"/>
    <mergeCell ref="Z45:AM45"/>
    <mergeCell ref="BO45:CB45"/>
    <mergeCell ref="Z46:AM46"/>
    <mergeCell ref="BO46:CB46"/>
    <mergeCell ref="Z47:AM47"/>
    <mergeCell ref="AN47:BL49"/>
    <mergeCell ref="BO47:CB47"/>
    <mergeCell ref="CC47:DA49"/>
    <mergeCell ref="Z48:AM48"/>
    <mergeCell ref="BO48:CB48"/>
    <mergeCell ref="Z49:AM49"/>
    <mergeCell ref="BO49:CB49"/>
    <mergeCell ref="FA41:FC41"/>
    <mergeCell ref="FE41:FG41"/>
    <mergeCell ref="FI41:FK41"/>
    <mergeCell ref="FM41:FO41"/>
    <mergeCell ref="FQ41:FS41"/>
    <mergeCell ref="FU41:FW41"/>
    <mergeCell ref="FY41:GA41"/>
    <mergeCell ref="GC41:GE41"/>
    <mergeCell ref="AB42:AD42"/>
    <mergeCell ref="AN42:AP42"/>
    <mergeCell ref="AZ42:BB42"/>
    <mergeCell ref="BQ42:BS42"/>
    <mergeCell ref="CC42:CE42"/>
    <mergeCell ref="CO42:CQ42"/>
    <mergeCell ref="DF42:DH42"/>
    <mergeCell ref="DR42:DT42"/>
    <mergeCell ref="ED42:EF42"/>
    <mergeCell ref="EU42:EW42"/>
    <mergeCell ref="FG42:FI42"/>
    <mergeCell ref="FS42:FU42"/>
    <mergeCell ref="DP41:DR41"/>
    <mergeCell ref="DT41:DV41"/>
    <mergeCell ref="DX41:DZ41"/>
    <mergeCell ref="EB41:ED41"/>
    <mergeCell ref="EF41:EH41"/>
    <mergeCell ref="EJ41:EL41"/>
    <mergeCell ref="EN41:EP41"/>
    <mergeCell ref="ES41:EU41"/>
    <mergeCell ref="EW41:EY41"/>
    <mergeCell ref="CE41:CG41"/>
    <mergeCell ref="CI41:CK41"/>
    <mergeCell ref="CM41:CO41"/>
    <mergeCell ref="CQ41:CS41"/>
    <mergeCell ref="CU41:CW41"/>
    <mergeCell ref="CY41:DA41"/>
    <mergeCell ref="DD41:DF41"/>
    <mergeCell ref="DH41:DJ41"/>
    <mergeCell ref="DL41:DN41"/>
    <mergeCell ref="DT40:DV40"/>
    <mergeCell ref="EN40:EP40"/>
    <mergeCell ref="ES40:EU40"/>
    <mergeCell ref="FI40:FK40"/>
    <mergeCell ref="GC40:GE40"/>
    <mergeCell ref="D41:F41"/>
    <mergeCell ref="H41:J41"/>
    <mergeCell ref="M41:O41"/>
    <mergeCell ref="Q41:S41"/>
    <mergeCell ref="U41:W41"/>
    <mergeCell ref="Z41:AB41"/>
    <mergeCell ref="AD41:AF41"/>
    <mergeCell ref="AH41:AJ41"/>
    <mergeCell ref="AL41:AN41"/>
    <mergeCell ref="AP41:AR41"/>
    <mergeCell ref="AT41:AV41"/>
    <mergeCell ref="AX41:AZ41"/>
    <mergeCell ref="BB41:BD41"/>
    <mergeCell ref="BF41:BH41"/>
    <mergeCell ref="BJ41:BL41"/>
    <mergeCell ref="BO41:BQ41"/>
    <mergeCell ref="BS41:BU41"/>
    <mergeCell ref="BW41:BY41"/>
    <mergeCell ref="CA41:CC41"/>
    <mergeCell ref="M40:O40"/>
    <mergeCell ref="U40:W40"/>
    <mergeCell ref="Z40:AB40"/>
    <mergeCell ref="AP40:AR40"/>
    <mergeCell ref="BJ40:BL40"/>
    <mergeCell ref="BO40:BQ40"/>
    <mergeCell ref="CE40:CG40"/>
    <mergeCell ref="CY40:DA40"/>
    <mergeCell ref="DD40:DF40"/>
    <mergeCell ref="B35:B38"/>
    <mergeCell ref="Z35:AM35"/>
    <mergeCell ref="BO35:CB35"/>
    <mergeCell ref="Z36:AM36"/>
    <mergeCell ref="AN36:BL38"/>
    <mergeCell ref="BO36:CB36"/>
    <mergeCell ref="CC36:DA38"/>
    <mergeCell ref="Z37:AM37"/>
    <mergeCell ref="BO37:CB37"/>
    <mergeCell ref="Z38:AM38"/>
    <mergeCell ref="BO38:CB38"/>
    <mergeCell ref="C32:X32"/>
    <mergeCell ref="Z32:BL32"/>
    <mergeCell ref="BO32:DA32"/>
    <mergeCell ref="D33:Q33"/>
    <mergeCell ref="Z33:AM33"/>
    <mergeCell ref="AN33:BL35"/>
    <mergeCell ref="BO33:CB33"/>
    <mergeCell ref="CC33:DA35"/>
    <mergeCell ref="C34:C38"/>
    <mergeCell ref="D34:Q38"/>
    <mergeCell ref="R34:W38"/>
    <mergeCell ref="Z34:AM34"/>
    <mergeCell ref="BO34:CB34"/>
    <mergeCell ref="FA30:FC30"/>
    <mergeCell ref="FE30:FG30"/>
    <mergeCell ref="FI30:FK30"/>
    <mergeCell ref="FM30:FO30"/>
    <mergeCell ref="FQ30:FS30"/>
    <mergeCell ref="FU30:FW30"/>
    <mergeCell ref="FY30:GA30"/>
    <mergeCell ref="GC30:GE30"/>
    <mergeCell ref="AB31:AD31"/>
    <mergeCell ref="AN31:AP31"/>
    <mergeCell ref="AZ31:BB31"/>
    <mergeCell ref="BQ31:BS31"/>
    <mergeCell ref="CC31:CE31"/>
    <mergeCell ref="CO31:CQ31"/>
    <mergeCell ref="DF31:DH31"/>
    <mergeCell ref="DR31:DT31"/>
    <mergeCell ref="ED31:EF31"/>
    <mergeCell ref="EU31:EW31"/>
    <mergeCell ref="FG31:FI31"/>
    <mergeCell ref="FS31:FU31"/>
    <mergeCell ref="DP30:DR30"/>
    <mergeCell ref="DT30:DV30"/>
    <mergeCell ref="DX30:DZ30"/>
    <mergeCell ref="EB30:ED30"/>
    <mergeCell ref="EF30:EH30"/>
    <mergeCell ref="EJ30:EL30"/>
    <mergeCell ref="EN30:EP30"/>
    <mergeCell ref="ES30:EU30"/>
    <mergeCell ref="EW30:EY30"/>
    <mergeCell ref="CE30:CG30"/>
    <mergeCell ref="CI30:CK30"/>
    <mergeCell ref="CM30:CO30"/>
    <mergeCell ref="CQ30:CS30"/>
    <mergeCell ref="CU30:CW30"/>
    <mergeCell ref="CY30:DA30"/>
    <mergeCell ref="DD30:DF30"/>
    <mergeCell ref="DH30:DJ30"/>
    <mergeCell ref="DL30:DN30"/>
    <mergeCell ref="DT29:DV29"/>
    <mergeCell ref="EN29:EP29"/>
    <mergeCell ref="ES29:EU29"/>
    <mergeCell ref="FI29:FK29"/>
    <mergeCell ref="GC29:GE29"/>
    <mergeCell ref="D30:F30"/>
    <mergeCell ref="H30:J30"/>
    <mergeCell ref="M30:O30"/>
    <mergeCell ref="Q30:S30"/>
    <mergeCell ref="U30:W30"/>
    <mergeCell ref="Z30:AB30"/>
    <mergeCell ref="AD30:AF30"/>
    <mergeCell ref="AH30:AJ30"/>
    <mergeCell ref="AL30:AN30"/>
    <mergeCell ref="AP30:AR30"/>
    <mergeCell ref="AT30:AV30"/>
    <mergeCell ref="AX30:AZ30"/>
    <mergeCell ref="BB30:BD30"/>
    <mergeCell ref="BF30:BH30"/>
    <mergeCell ref="BJ30:BL30"/>
    <mergeCell ref="BO30:BQ30"/>
    <mergeCell ref="BS30:BU30"/>
    <mergeCell ref="BW30:BY30"/>
    <mergeCell ref="CA30:CC30"/>
    <mergeCell ref="M29:O29"/>
    <mergeCell ref="U29:W29"/>
    <mergeCell ref="Z29:AB29"/>
    <mergeCell ref="AP29:AR29"/>
    <mergeCell ref="BJ29:BL29"/>
    <mergeCell ref="BO29:BQ29"/>
    <mergeCell ref="CE29:CG29"/>
    <mergeCell ref="CY29:DA29"/>
    <mergeCell ref="DD29:DF29"/>
    <mergeCell ref="N27:V27"/>
    <mergeCell ref="AD27:AZ28"/>
    <mergeCell ref="BA27:BM28"/>
    <mergeCell ref="BS27:CO28"/>
    <mergeCell ref="CP27:DB28"/>
    <mergeCell ref="DH27:ED28"/>
    <mergeCell ref="EE27:EQ28"/>
    <mergeCell ref="EW27:FS28"/>
    <mergeCell ref="FT27:GF28"/>
    <mergeCell ref="N28:V28"/>
    <mergeCell ref="Z23:AZ23"/>
    <mergeCell ref="BA23:BE24"/>
    <mergeCell ref="BF23:BI24"/>
    <mergeCell ref="BJ23:BN24"/>
    <mergeCell ref="BO23:BU24"/>
    <mergeCell ref="BV23:BZ24"/>
    <mergeCell ref="CA23:CD24"/>
    <mergeCell ref="CE23:CI24"/>
    <mergeCell ref="CJ23:CM24"/>
    <mergeCell ref="Z24:AZ24"/>
    <mergeCell ref="GH18:GI22"/>
    <mergeCell ref="FO19:FZ19"/>
    <mergeCell ref="Z21:AZ21"/>
    <mergeCell ref="BA21:BE22"/>
    <mergeCell ref="BF21:BI22"/>
    <mergeCell ref="BJ21:BN22"/>
    <mergeCell ref="BO21:BU22"/>
    <mergeCell ref="BV21:BZ22"/>
    <mergeCell ref="CA21:CD22"/>
    <mergeCell ref="CE21:CI22"/>
    <mergeCell ref="CJ21:CM22"/>
    <mergeCell ref="Z22:AZ22"/>
    <mergeCell ref="EL18:EN19"/>
    <mergeCell ref="EO18:ER19"/>
    <mergeCell ref="ES18:EU19"/>
    <mergeCell ref="EW18:EY19"/>
    <mergeCell ref="EZ18:FD19"/>
    <mergeCell ref="FI18:FK19"/>
    <mergeCell ref="FL18:FN19"/>
    <mergeCell ref="FO18:FZ18"/>
    <mergeCell ref="GA18:GD19"/>
    <mergeCell ref="DD18:DG19"/>
    <mergeCell ref="DH18:DJ19"/>
    <mergeCell ref="DL18:DN19"/>
    <mergeCell ref="DO18:DR19"/>
    <mergeCell ref="DS18:DU19"/>
    <mergeCell ref="DW18:DY19"/>
    <mergeCell ref="DZ18:EC19"/>
    <mergeCell ref="ED18:EG19"/>
    <mergeCell ref="EH18:EJ19"/>
    <mergeCell ref="AS18:AU19"/>
    <mergeCell ref="AV18:AY19"/>
    <mergeCell ref="AZ18:BC19"/>
    <mergeCell ref="BD18:BF19"/>
    <mergeCell ref="BH18:BJ19"/>
    <mergeCell ref="BK18:BN19"/>
    <mergeCell ref="BO18:BQ19"/>
    <mergeCell ref="BS18:BU19"/>
    <mergeCell ref="BV18:BZ19"/>
    <mergeCell ref="DT11:GF11"/>
    <mergeCell ref="DI12:DR12"/>
    <mergeCell ref="DT12:GF12"/>
    <mergeCell ref="A14:A38"/>
    <mergeCell ref="C17:F17"/>
    <mergeCell ref="H17:K17"/>
    <mergeCell ref="AD17:AF17"/>
    <mergeCell ref="AO17:AQ17"/>
    <mergeCell ref="BD17:BF17"/>
    <mergeCell ref="BO17:BQ17"/>
    <mergeCell ref="BS17:BU17"/>
    <mergeCell ref="DH17:DJ17"/>
    <mergeCell ref="DS17:DU17"/>
    <mergeCell ref="EH17:EJ17"/>
    <mergeCell ref="ES17:EU17"/>
    <mergeCell ref="EW17:EY17"/>
    <mergeCell ref="FI17:FK17"/>
    <mergeCell ref="D18:F19"/>
    <mergeCell ref="H18:J19"/>
    <mergeCell ref="Z18:AC19"/>
    <mergeCell ref="AD18:AF19"/>
    <mergeCell ref="AH18:AJ19"/>
    <mergeCell ref="AK18:AN19"/>
    <mergeCell ref="AO18:AQ19"/>
    <mergeCell ref="E2:EQ2"/>
    <mergeCell ref="FN6:GF6"/>
    <mergeCell ref="FN7:FP7"/>
    <mergeCell ref="FR7:FT7"/>
    <mergeCell ref="FV7:FX7"/>
    <mergeCell ref="FZ7:GB7"/>
    <mergeCell ref="GD7:GF7"/>
    <mergeCell ref="BF9:EC9"/>
    <mergeCell ref="BF10:EC10"/>
  </mergeCells>
  <phoneticPr fontId="3"/>
  <dataValidations count="1">
    <dataValidation type="list" allowBlank="1" showInputMessage="1" showErrorMessage="1" sqref="D56 D45 D67 D34" xr:uid="{00000000-0002-0000-0900-000000000000}">
      <formula1>$C$89:$C$123</formula1>
    </dataValidation>
  </dataValidations>
  <printOptions horizontalCentered="1"/>
  <pageMargins left="0.57999999999999996" right="0.28999999999999998" top="0.51" bottom="0.56000000000000005" header="0.27559055118110237" footer="0.19685039370078741"/>
  <pageSetup paperSize="9" scale="82" orientation="portrait" horizontalDpi="300" verticalDpi="300"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indexed="44"/>
    <pageSetUpPr fitToPage="1"/>
  </sheetPr>
  <dimension ref="A1:M1"/>
  <sheetViews>
    <sheetView showRowColHeaders="0" workbookViewId="0"/>
  </sheetViews>
  <sheetFormatPr defaultRowHeight="13.5" x14ac:dyDescent="0.15"/>
  <cols>
    <col min="1" max="13" width="9" style="847"/>
    <col min="14" max="16384" width="9" style="349"/>
  </cols>
  <sheetData/>
  <sheetProtection password="CA9A" sheet="1" selectLockedCells="1"/>
  <phoneticPr fontId="3"/>
  <pageMargins left="0.6692913385826772" right="0.19685039370078741" top="0.70866141732283472" bottom="0.55118110236220474" header="0.51181102362204722" footer="0.19685039370078741"/>
  <pageSetup paperSize="9" scale="82" fitToHeight="0" orientation="portrait" horizontalDpi="300" verticalDpi="300" r:id="rId1"/>
  <headerFooter alignWithMargins="0"/>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indexed="44"/>
    <pageSetUpPr fitToPage="1"/>
  </sheetPr>
  <dimension ref="B1:GC101"/>
  <sheetViews>
    <sheetView zoomScaleNormal="100" workbookViewId="0">
      <selection activeCell="R11" sqref="R11:T12"/>
    </sheetView>
  </sheetViews>
  <sheetFormatPr defaultColWidth="0.75" defaultRowHeight="13.5" x14ac:dyDescent="0.15"/>
  <cols>
    <col min="1" max="1" width="1.875" style="42" customWidth="1"/>
    <col min="2" max="2" width="5.625" style="42" customWidth="1"/>
    <col min="3" max="3" width="2.375" style="42" customWidth="1"/>
    <col min="4" max="5" width="20.625" style="42" customWidth="1"/>
    <col min="6" max="24" width="0.5" style="42" customWidth="1"/>
    <col min="25" max="32" width="0.5" style="211" customWidth="1"/>
    <col min="33" max="72" width="0.5" style="42" customWidth="1"/>
    <col min="73" max="73" width="5.875" style="42" customWidth="1"/>
    <col min="74" max="105" width="0.5" style="42" customWidth="1"/>
    <col min="106" max="108" width="0.75" style="42"/>
    <col min="109" max="109" width="8" style="42" customWidth="1"/>
    <col min="110" max="16384" width="0.75" style="42"/>
  </cols>
  <sheetData>
    <row r="1" spans="2:185" ht="4.5" customHeight="1" x14ac:dyDescent="0.15"/>
    <row r="2" spans="2:185" ht="13.5" customHeight="1" x14ac:dyDescent="0.15">
      <c r="B2" s="1831" t="s">
        <v>801</v>
      </c>
      <c r="C2" s="1831"/>
      <c r="D2" s="1831"/>
      <c r="E2" s="1831"/>
      <c r="F2" s="1831"/>
      <c r="G2" s="1831"/>
      <c r="H2" s="1831"/>
      <c r="I2" s="1831"/>
      <c r="J2" s="1831"/>
      <c r="K2" s="1831"/>
      <c r="L2" s="1831"/>
      <c r="M2" s="1831"/>
      <c r="N2" s="1831"/>
      <c r="O2" s="1831"/>
      <c r="P2" s="1831"/>
      <c r="Q2" s="1831"/>
      <c r="R2" s="1831"/>
      <c r="S2" s="1831"/>
      <c r="T2" s="1831"/>
      <c r="U2" s="1831"/>
      <c r="V2" s="1831"/>
      <c r="W2" s="1831"/>
      <c r="X2" s="1831"/>
      <c r="Y2" s="1831"/>
      <c r="Z2" s="1831"/>
      <c r="AA2" s="1831"/>
      <c r="AB2" s="1831"/>
      <c r="AC2" s="1831"/>
      <c r="AD2" s="1831"/>
      <c r="AE2" s="1831"/>
      <c r="AF2" s="1831"/>
      <c r="AG2" s="1831"/>
      <c r="AH2" s="1831"/>
      <c r="AI2" s="1831"/>
      <c r="AJ2" s="1831"/>
      <c r="AK2" s="1831"/>
      <c r="AL2" s="1831"/>
      <c r="AM2" s="1831"/>
      <c r="AN2" s="1831"/>
      <c r="AO2" s="1831"/>
      <c r="AP2" s="1831"/>
      <c r="AQ2" s="1831"/>
      <c r="AR2" s="1831"/>
      <c r="AS2" s="1831"/>
      <c r="AT2" s="1831"/>
      <c r="AU2" s="1831"/>
      <c r="AV2" s="757"/>
    </row>
    <row r="3" spans="2:185" x14ac:dyDescent="0.15">
      <c r="B3" s="386" t="s">
        <v>67</v>
      </c>
      <c r="C3" s="386"/>
      <c r="D3" s="755"/>
      <c r="Q3" s="386"/>
      <c r="R3" s="386"/>
      <c r="S3" s="386"/>
      <c r="T3" s="386"/>
      <c r="U3" s="386"/>
      <c r="V3" s="386"/>
      <c r="W3" s="386"/>
      <c r="X3" s="386"/>
      <c r="Y3" s="386"/>
      <c r="Z3" s="386"/>
      <c r="AA3" s="386"/>
      <c r="AB3" s="386"/>
      <c r="AC3" s="386"/>
      <c r="AD3" s="386"/>
      <c r="AE3" s="386"/>
      <c r="AF3" s="386"/>
      <c r="AG3" s="386"/>
      <c r="AH3" s="386"/>
      <c r="AI3" s="386"/>
      <c r="AJ3" s="386"/>
      <c r="AK3" s="386"/>
      <c r="AL3" s="386"/>
      <c r="AM3" s="386"/>
      <c r="AN3" s="386"/>
      <c r="AO3" s="386"/>
      <c r="AP3" s="386"/>
      <c r="AQ3" s="386"/>
      <c r="AR3" s="386"/>
      <c r="AS3" s="386"/>
      <c r="AT3" s="386"/>
      <c r="AU3" s="386"/>
      <c r="AV3" s="386"/>
      <c r="AW3" s="386"/>
      <c r="AX3" s="386"/>
      <c r="AY3" s="386"/>
      <c r="AZ3" s="386"/>
      <c r="BA3" s="386"/>
      <c r="BB3" s="386"/>
      <c r="BC3" s="386"/>
      <c r="BD3" s="386"/>
      <c r="BE3" s="386"/>
      <c r="BF3" s="386"/>
      <c r="BG3" s="386"/>
      <c r="BH3" s="386"/>
      <c r="BI3" s="386"/>
      <c r="BJ3" s="386"/>
      <c r="BK3" s="386"/>
      <c r="BL3" s="386"/>
      <c r="BM3" s="386"/>
      <c r="BN3" s="386"/>
      <c r="BO3" s="386"/>
      <c r="BP3" s="386"/>
      <c r="BQ3" s="386"/>
      <c r="BR3" s="386"/>
      <c r="BS3" s="386"/>
      <c r="BT3" s="386"/>
      <c r="BU3" s="386"/>
      <c r="BV3" s="386"/>
      <c r="BW3" s="386"/>
      <c r="BX3" s="386"/>
      <c r="BY3" s="386"/>
      <c r="BZ3" s="386"/>
      <c r="CA3" s="386"/>
      <c r="CB3" s="386"/>
      <c r="CC3" s="386"/>
      <c r="CD3" s="386"/>
      <c r="CE3" s="386"/>
      <c r="CF3" s="386"/>
      <c r="CG3" s="386"/>
      <c r="CH3" s="386"/>
      <c r="CI3" s="386"/>
      <c r="CJ3" s="386"/>
      <c r="CK3" s="386"/>
      <c r="CL3" s="386"/>
      <c r="CM3" s="386"/>
      <c r="CN3" s="386"/>
      <c r="CO3" s="386"/>
      <c r="CP3" s="386"/>
      <c r="CQ3" s="386"/>
      <c r="CR3" s="386"/>
      <c r="CS3" s="386"/>
      <c r="CT3" s="386"/>
      <c r="CU3" s="386"/>
      <c r="CV3" s="386"/>
      <c r="CW3" s="386"/>
      <c r="CX3" s="386"/>
      <c r="CY3" s="386"/>
      <c r="CZ3" s="386"/>
      <c r="DA3" s="386"/>
      <c r="DB3" s="386"/>
      <c r="DC3" s="386"/>
      <c r="DD3" s="386"/>
      <c r="DE3" s="386"/>
      <c r="DF3" s="386"/>
      <c r="DG3" s="386"/>
      <c r="DH3" s="386"/>
      <c r="DI3" s="386"/>
      <c r="DJ3" s="386"/>
      <c r="DK3" s="386"/>
      <c r="DL3" s="386"/>
      <c r="DM3" s="386"/>
      <c r="DN3" s="386"/>
      <c r="DO3" s="386"/>
      <c r="DP3" s="386"/>
      <c r="DQ3" s="386"/>
      <c r="DR3" s="386"/>
      <c r="DS3" s="386"/>
      <c r="DT3" s="386"/>
      <c r="DU3" s="386"/>
      <c r="DV3" s="386"/>
      <c r="DW3" s="386"/>
      <c r="DX3" s="386"/>
      <c r="DY3" s="386"/>
      <c r="DZ3" s="386"/>
      <c r="EA3" s="386"/>
      <c r="EB3" s="386"/>
      <c r="EC3" s="386"/>
      <c r="ED3" s="386"/>
      <c r="EE3" s="386"/>
      <c r="EF3" s="386"/>
      <c r="EG3" s="386"/>
      <c r="EH3" s="386"/>
      <c r="EI3" s="386"/>
      <c r="EJ3" s="386"/>
      <c r="EK3" s="122"/>
      <c r="EL3" s="122"/>
      <c r="EM3" s="122"/>
      <c r="EN3" s="122"/>
      <c r="EO3" s="122"/>
      <c r="EP3" s="122"/>
      <c r="EQ3" s="122"/>
      <c r="ER3" s="122"/>
      <c r="ES3" s="122"/>
      <c r="ET3" s="122"/>
      <c r="EU3" s="122"/>
      <c r="EV3" s="122"/>
      <c r="EW3" s="122"/>
      <c r="EX3" s="122"/>
      <c r="EY3" s="122"/>
      <c r="EZ3" s="122"/>
      <c r="FA3" s="122"/>
      <c r="FB3" s="122"/>
      <c r="FC3" s="122"/>
      <c r="FD3" s="122"/>
      <c r="FE3" s="122"/>
      <c r="FF3" s="122"/>
      <c r="FG3" s="122"/>
      <c r="FH3" s="122"/>
      <c r="FI3" s="122"/>
      <c r="FJ3" s="122"/>
      <c r="FK3" s="122"/>
      <c r="FL3" s="122"/>
      <c r="FM3" s="122"/>
      <c r="FN3" s="122"/>
      <c r="FO3" s="122"/>
      <c r="FP3" s="122"/>
      <c r="FQ3" s="122"/>
      <c r="FR3" s="122"/>
      <c r="FS3" s="122"/>
      <c r="FT3" s="122"/>
      <c r="FU3" s="122"/>
      <c r="FV3" s="122"/>
      <c r="FW3" s="122"/>
      <c r="FX3" s="122"/>
      <c r="FY3" s="122"/>
      <c r="FZ3" s="122"/>
      <c r="GA3" s="122"/>
      <c r="GB3" s="122"/>
      <c r="GC3" s="122"/>
    </row>
    <row r="4" spans="2:185" s="122" customFormat="1" ht="15" customHeight="1" x14ac:dyDescent="0.15">
      <c r="B4" s="386" t="s">
        <v>1004</v>
      </c>
      <c r="C4" s="386"/>
      <c r="D4" s="755"/>
      <c r="Q4" s="386"/>
      <c r="R4" s="386"/>
      <c r="S4" s="386"/>
      <c r="T4" s="386"/>
      <c r="U4" s="386"/>
      <c r="V4" s="386"/>
      <c r="W4" s="386"/>
      <c r="X4" s="386"/>
      <c r="Y4" s="386"/>
      <c r="Z4" s="386"/>
      <c r="AA4" s="386"/>
      <c r="AB4" s="386"/>
      <c r="AC4" s="386"/>
      <c r="AD4" s="386"/>
      <c r="AE4" s="386"/>
      <c r="AF4" s="386"/>
      <c r="AG4" s="386"/>
      <c r="AH4" s="386"/>
      <c r="AI4" s="386"/>
      <c r="AJ4" s="386"/>
      <c r="AK4" s="386"/>
      <c r="AL4" s="386"/>
      <c r="AM4" s="386"/>
      <c r="AN4" s="386"/>
      <c r="AO4" s="386"/>
      <c r="AP4" s="386"/>
      <c r="AQ4" s="386"/>
      <c r="AR4" s="386"/>
      <c r="AS4" s="386"/>
      <c r="AT4" s="386"/>
      <c r="AU4" s="386"/>
      <c r="AV4" s="386"/>
      <c r="AW4" s="386"/>
      <c r="AX4" s="386"/>
      <c r="AY4" s="386"/>
      <c r="AZ4" s="386"/>
      <c r="BA4" s="386"/>
      <c r="BB4" s="386"/>
      <c r="BC4" s="386"/>
      <c r="BD4" s="386"/>
      <c r="BE4" s="386"/>
      <c r="BF4" s="386"/>
      <c r="BG4" s="386"/>
      <c r="BH4" s="386"/>
      <c r="BI4" s="386"/>
      <c r="BJ4" s="386"/>
      <c r="BK4" s="386"/>
      <c r="BL4" s="386"/>
      <c r="BM4" s="386"/>
      <c r="BN4" s="386"/>
      <c r="BO4" s="386"/>
      <c r="BP4" s="386"/>
      <c r="BQ4" s="386"/>
      <c r="BR4" s="386"/>
      <c r="BS4" s="386"/>
      <c r="BT4" s="386"/>
      <c r="BU4" s="386"/>
      <c r="BV4" s="386"/>
      <c r="BW4" s="386"/>
      <c r="BX4" s="386"/>
      <c r="BY4" s="386"/>
      <c r="BZ4" s="386"/>
      <c r="CA4" s="386"/>
      <c r="CB4" s="386"/>
      <c r="CC4" s="386"/>
      <c r="CD4" s="386"/>
      <c r="CE4" s="386"/>
      <c r="CF4" s="386"/>
      <c r="CG4" s="386"/>
      <c r="CH4" s="386"/>
      <c r="CI4" s="386"/>
      <c r="CJ4" s="386"/>
      <c r="CK4" s="386"/>
      <c r="CL4" s="386"/>
      <c r="CM4" s="386"/>
      <c r="CN4" s="386"/>
      <c r="CO4" s="386"/>
      <c r="CP4" s="386"/>
      <c r="CQ4" s="386"/>
      <c r="CR4" s="386"/>
      <c r="CS4" s="386"/>
      <c r="CT4" s="386"/>
      <c r="CU4" s="386"/>
      <c r="CV4" s="386"/>
      <c r="CW4" s="386"/>
      <c r="CX4" s="386"/>
      <c r="CY4" s="386"/>
      <c r="CZ4" s="386"/>
      <c r="DA4" s="386"/>
      <c r="DB4" s="386"/>
      <c r="DC4" s="386"/>
      <c r="DD4" s="386"/>
      <c r="DE4" s="386"/>
      <c r="DF4" s="386"/>
      <c r="DG4" s="386"/>
      <c r="DH4" s="386"/>
      <c r="DI4" s="386"/>
      <c r="DJ4" s="386"/>
      <c r="DK4" s="386"/>
      <c r="DL4" s="386"/>
      <c r="DM4" s="386"/>
      <c r="DN4" s="386"/>
      <c r="DO4" s="386"/>
      <c r="DP4" s="386"/>
      <c r="DQ4" s="386"/>
      <c r="DR4" s="386"/>
      <c r="DS4" s="386"/>
      <c r="DT4" s="386"/>
      <c r="DU4" s="386"/>
      <c r="DV4" s="386"/>
      <c r="DW4" s="386"/>
      <c r="DX4" s="386"/>
      <c r="DY4" s="386"/>
      <c r="DZ4" s="386"/>
      <c r="EA4" s="386"/>
      <c r="EB4" s="386"/>
      <c r="EC4" s="386"/>
      <c r="ED4" s="386"/>
      <c r="EE4" s="386"/>
      <c r="EF4" s="386"/>
      <c r="EG4" s="386"/>
      <c r="EH4" s="386"/>
      <c r="EI4" s="386"/>
      <c r="EJ4" s="386"/>
    </row>
    <row r="5" spans="2:185" ht="13.5" customHeight="1" x14ac:dyDescent="0.15">
      <c r="B5" s="1876" t="s">
        <v>467</v>
      </c>
      <c r="C5" s="1876"/>
      <c r="D5" s="1876"/>
      <c r="E5" s="224"/>
      <c r="F5" s="224"/>
      <c r="G5" s="224"/>
      <c r="H5" s="224"/>
      <c r="I5" s="224"/>
      <c r="J5" s="224"/>
      <c r="K5" s="224"/>
      <c r="L5" s="224"/>
      <c r="M5" s="224"/>
      <c r="N5" s="224"/>
      <c r="O5" s="224"/>
      <c r="P5" s="224"/>
      <c r="Q5" s="145"/>
      <c r="R5" s="145"/>
      <c r="S5" s="145"/>
      <c r="T5" s="145"/>
      <c r="U5" s="145"/>
      <c r="V5" s="145"/>
      <c r="W5" s="145"/>
      <c r="X5" s="145"/>
      <c r="Y5" s="225"/>
      <c r="Z5" s="225"/>
      <c r="AA5" s="225"/>
      <c r="AB5" s="225"/>
      <c r="AC5" s="225"/>
      <c r="AD5" s="225"/>
      <c r="AE5" s="225"/>
      <c r="AF5" s="225"/>
      <c r="AG5" s="145"/>
      <c r="AH5" s="145"/>
      <c r="AI5" s="145"/>
      <c r="AJ5" s="145"/>
      <c r="AK5" s="145"/>
      <c r="AL5" s="145"/>
      <c r="AM5" s="145"/>
      <c r="AN5" s="145"/>
      <c r="AO5" s="145"/>
      <c r="AP5" s="145"/>
      <c r="AQ5" s="145"/>
      <c r="AR5" s="145"/>
      <c r="AS5" s="145"/>
      <c r="AT5" s="145"/>
      <c r="AU5" s="145"/>
      <c r="AV5" s="145"/>
      <c r="AW5" s="145"/>
      <c r="AX5" s="145"/>
      <c r="AY5" s="145"/>
      <c r="AZ5" s="145"/>
      <c r="BA5" s="145"/>
      <c r="BB5" s="145"/>
      <c r="BC5" s="145"/>
      <c r="BD5" s="145"/>
      <c r="BE5" s="145"/>
      <c r="BF5" s="145"/>
      <c r="BG5" s="145"/>
      <c r="BH5" s="145"/>
      <c r="BI5" s="145"/>
      <c r="BJ5" s="145"/>
      <c r="BK5" s="145"/>
      <c r="BL5" s="145"/>
      <c r="BM5" s="145"/>
      <c r="BN5" s="145"/>
      <c r="BO5" s="145"/>
      <c r="BP5" s="145"/>
      <c r="BQ5" s="145"/>
      <c r="BR5" s="145"/>
      <c r="BS5" s="145"/>
      <c r="BT5" s="145"/>
      <c r="BU5" s="145"/>
      <c r="BV5" s="796"/>
      <c r="BW5" s="796"/>
      <c r="BX5" s="796"/>
      <c r="BY5" s="796"/>
      <c r="BZ5" s="796"/>
      <c r="CA5" s="796"/>
      <c r="CB5" s="796"/>
      <c r="CC5" s="796"/>
      <c r="CD5" s="796"/>
      <c r="CE5" s="796"/>
      <c r="CF5" s="796"/>
      <c r="CG5" s="796"/>
      <c r="CH5" s="796"/>
      <c r="CI5" s="796"/>
      <c r="CJ5" s="796"/>
      <c r="CK5" s="796"/>
      <c r="CL5" s="796"/>
      <c r="CM5" s="796"/>
      <c r="CN5" s="796"/>
      <c r="CO5" s="796"/>
      <c r="CP5" s="796"/>
      <c r="CQ5" s="796"/>
      <c r="CR5" s="796"/>
      <c r="CS5" s="796"/>
      <c r="CT5" s="796"/>
      <c r="CU5" s="796"/>
      <c r="CV5" s="796"/>
      <c r="CW5" s="796"/>
      <c r="CX5" s="796"/>
      <c r="CY5" s="796"/>
      <c r="CZ5" s="796"/>
      <c r="DA5" s="796"/>
    </row>
    <row r="6" spans="2:185" ht="13.5" customHeight="1" x14ac:dyDescent="0.15">
      <c r="B6" s="227"/>
      <c r="C6" s="227"/>
      <c r="D6" s="227"/>
      <c r="E6" s="224"/>
      <c r="F6" s="224"/>
      <c r="G6" s="224"/>
      <c r="H6" s="224"/>
      <c r="I6" s="224"/>
      <c r="J6" s="224"/>
      <c r="K6" s="224"/>
      <c r="L6" s="224"/>
      <c r="M6" s="224"/>
      <c r="N6" s="224"/>
      <c r="O6" s="224"/>
      <c r="P6" s="224"/>
      <c r="Q6" s="145"/>
      <c r="R6" s="145"/>
      <c r="S6" s="145"/>
      <c r="T6" s="145"/>
      <c r="U6" s="145"/>
      <c r="V6" s="145"/>
      <c r="W6" s="145"/>
      <c r="X6" s="145"/>
      <c r="Y6" s="225"/>
      <c r="Z6" s="225"/>
      <c r="AA6" s="225"/>
      <c r="AB6" s="225"/>
      <c r="AC6" s="225"/>
      <c r="AD6" s="225"/>
      <c r="AE6" s="225"/>
      <c r="AF6" s="225"/>
      <c r="AG6" s="145"/>
      <c r="AH6" s="145"/>
      <c r="AI6" s="145"/>
      <c r="AJ6" s="145"/>
      <c r="AK6" s="145"/>
      <c r="AL6" s="145"/>
      <c r="AM6" s="145"/>
      <c r="AN6" s="145"/>
      <c r="AO6" s="145"/>
      <c r="AP6" s="145"/>
      <c r="AQ6" s="145"/>
      <c r="AR6" s="145"/>
      <c r="AS6" s="145"/>
      <c r="AT6" s="145"/>
      <c r="AU6" s="145"/>
      <c r="AV6" s="145"/>
      <c r="AW6" s="145"/>
      <c r="AX6" s="145"/>
      <c r="AY6" s="145"/>
      <c r="AZ6" s="145"/>
      <c r="BA6" s="145"/>
      <c r="BB6" s="145"/>
      <c r="BC6" s="145"/>
      <c r="BD6" s="145"/>
      <c r="BE6" s="145"/>
      <c r="BF6" s="145"/>
      <c r="BG6" s="145"/>
      <c r="BH6" s="145"/>
      <c r="BI6" s="145"/>
      <c r="BJ6" s="145"/>
      <c r="BK6" s="145"/>
      <c r="BL6" s="145"/>
      <c r="BM6" s="145"/>
      <c r="BN6" s="145"/>
      <c r="BO6" s="145"/>
      <c r="BP6" s="145"/>
      <c r="BQ6" s="145"/>
      <c r="BR6" s="145"/>
      <c r="BS6" s="145"/>
      <c r="BT6" s="145"/>
      <c r="BU6" s="145"/>
      <c r="BV6" s="796"/>
      <c r="BW6" s="796"/>
      <c r="BX6" s="796"/>
      <c r="BY6" s="796"/>
      <c r="BZ6" s="796"/>
      <c r="CA6" s="1893" t="s">
        <v>450</v>
      </c>
      <c r="CB6" s="1893"/>
      <c r="CC6" s="1893"/>
      <c r="CD6" s="1893"/>
      <c r="CE6" s="1893"/>
      <c r="CF6" s="1893"/>
      <c r="CG6" s="1893"/>
      <c r="CH6" s="1893"/>
      <c r="CI6" s="1893"/>
      <c r="CJ6" s="1893"/>
      <c r="CK6" s="1893"/>
      <c r="CL6" s="1893"/>
      <c r="CM6" s="1893"/>
      <c r="CN6" s="1893"/>
      <c r="CO6" s="1893"/>
      <c r="CP6" s="1893"/>
      <c r="CQ6" s="1893"/>
      <c r="CR6" s="1893"/>
      <c r="CS6" s="1893"/>
      <c r="CT6" s="796"/>
      <c r="CU6" s="796"/>
      <c r="CV6" s="796"/>
      <c r="CW6" s="796"/>
      <c r="CX6" s="796"/>
      <c r="CY6" s="796"/>
      <c r="CZ6" s="796"/>
      <c r="DA6" s="796"/>
    </row>
    <row r="7" spans="2:185" ht="21" customHeight="1" x14ac:dyDescent="0.15">
      <c r="B7" s="226"/>
      <c r="C7" s="226"/>
      <c r="D7" s="145"/>
      <c r="E7" s="224"/>
      <c r="F7" s="224"/>
      <c r="G7" s="224"/>
      <c r="H7" s="224"/>
      <c r="I7" s="224"/>
      <c r="J7" s="224"/>
      <c r="K7" s="224"/>
      <c r="L7" s="224"/>
      <c r="M7" s="224"/>
      <c r="N7" s="224"/>
      <c r="O7" s="224"/>
      <c r="P7" s="224"/>
      <c r="Q7" s="145"/>
      <c r="R7" s="145"/>
      <c r="S7" s="145"/>
      <c r="T7" s="145"/>
      <c r="U7" s="145"/>
      <c r="V7" s="145"/>
      <c r="W7" s="145"/>
      <c r="X7" s="145"/>
      <c r="Y7" s="225"/>
      <c r="Z7" s="225"/>
      <c r="AA7" s="225"/>
      <c r="AB7" s="225"/>
      <c r="AC7" s="225"/>
      <c r="AD7" s="225"/>
      <c r="AE7" s="225"/>
      <c r="AF7" s="225"/>
      <c r="AG7" s="145"/>
      <c r="AH7" s="145"/>
      <c r="AI7" s="145"/>
      <c r="AJ7" s="145"/>
      <c r="AK7" s="145"/>
      <c r="AL7" s="145"/>
      <c r="AM7" s="145"/>
      <c r="AN7" s="145"/>
      <c r="AO7" s="145"/>
      <c r="AP7" s="145"/>
      <c r="AQ7" s="145"/>
      <c r="AR7" s="145"/>
      <c r="AS7" s="145"/>
      <c r="AT7" s="145"/>
      <c r="AU7" s="145"/>
      <c r="AV7" s="145"/>
      <c r="AW7" s="145"/>
      <c r="AX7" s="145"/>
      <c r="AY7" s="145"/>
      <c r="AZ7" s="145"/>
      <c r="BA7" s="145"/>
      <c r="BB7" s="145"/>
      <c r="BC7" s="145"/>
      <c r="BD7" s="145"/>
      <c r="BE7" s="145"/>
      <c r="BF7" s="145"/>
      <c r="BG7" s="145"/>
      <c r="BH7" s="145"/>
      <c r="BI7" s="145"/>
      <c r="BJ7" s="145"/>
      <c r="BK7" s="145"/>
      <c r="BL7" s="145"/>
      <c r="BM7" s="145"/>
      <c r="BN7" s="145"/>
      <c r="BO7" s="145"/>
      <c r="BP7" s="145"/>
      <c r="BQ7" s="145"/>
      <c r="BR7" s="145"/>
      <c r="BS7" s="145"/>
      <c r="BT7" s="145"/>
      <c r="BU7" s="145"/>
      <c r="BV7" s="796"/>
      <c r="BW7" s="796"/>
      <c r="BX7" s="796"/>
      <c r="BY7" s="796"/>
      <c r="BZ7" s="796"/>
      <c r="CA7" s="1895">
        <v>2</v>
      </c>
      <c r="CB7" s="1896"/>
      <c r="CC7" s="1897"/>
      <c r="CD7" s="797"/>
      <c r="CE7" s="1895">
        <v>0</v>
      </c>
      <c r="CF7" s="1896"/>
      <c r="CG7" s="1897"/>
      <c r="CH7" s="797"/>
      <c r="CI7" s="1895">
        <v>0</v>
      </c>
      <c r="CJ7" s="1896"/>
      <c r="CK7" s="1897"/>
      <c r="CL7" s="797"/>
      <c r="CM7" s="1895">
        <v>0</v>
      </c>
      <c r="CN7" s="1896"/>
      <c r="CO7" s="1897"/>
      <c r="CP7" s="797"/>
      <c r="CQ7" s="1895">
        <v>5</v>
      </c>
      <c r="CR7" s="1896"/>
      <c r="CS7" s="1897"/>
      <c r="CT7" s="796"/>
      <c r="CU7" s="796"/>
      <c r="CV7" s="796"/>
      <c r="CW7" s="796"/>
      <c r="CX7" s="796"/>
      <c r="CY7" s="796"/>
      <c r="CZ7" s="796"/>
      <c r="DA7" s="796"/>
    </row>
    <row r="8" spans="2:185" ht="15" customHeight="1" x14ac:dyDescent="0.15">
      <c r="B8" s="1891" t="s">
        <v>557</v>
      </c>
      <c r="C8" s="1891"/>
      <c r="D8" s="1891"/>
      <c r="E8" s="1891"/>
      <c r="F8" s="1891"/>
      <c r="G8" s="1891"/>
      <c r="H8" s="1891"/>
      <c r="I8" s="1891"/>
      <c r="J8" s="1891"/>
      <c r="K8" s="1891"/>
      <c r="L8" s="1891"/>
      <c r="M8" s="1891"/>
      <c r="N8" s="1891"/>
      <c r="O8" s="1891"/>
      <c r="P8" s="1891"/>
      <c r="Q8" s="1891"/>
      <c r="R8" s="1891"/>
      <c r="S8" s="1891"/>
      <c r="T8" s="1891"/>
      <c r="U8" s="1891"/>
      <c r="V8" s="1891"/>
      <c r="W8" s="1891"/>
      <c r="X8" s="1891"/>
      <c r="Y8" s="1891"/>
      <c r="Z8" s="1891"/>
      <c r="AA8" s="1891"/>
      <c r="AB8" s="1891"/>
      <c r="AC8" s="1891"/>
      <c r="AD8" s="1891"/>
      <c r="AE8" s="1891"/>
      <c r="AF8" s="1891"/>
      <c r="AG8" s="1891"/>
      <c r="AH8" s="1891"/>
      <c r="AI8" s="1891"/>
      <c r="AJ8" s="1891"/>
      <c r="AK8" s="1891"/>
      <c r="AL8" s="1891"/>
      <c r="AM8" s="1891"/>
      <c r="AN8" s="1891"/>
      <c r="AO8" s="1891"/>
      <c r="AP8" s="1891"/>
      <c r="AQ8" s="1891"/>
      <c r="AR8" s="1891"/>
      <c r="AS8" s="1891"/>
      <c r="AT8" s="1891"/>
      <c r="AU8" s="1891"/>
      <c r="AV8" s="1891"/>
      <c r="AW8" s="1891"/>
      <c r="AX8" s="1891"/>
      <c r="AY8" s="1891"/>
      <c r="AZ8" s="1891"/>
      <c r="BA8" s="1891"/>
      <c r="BB8" s="1891"/>
      <c r="BC8" s="1891"/>
      <c r="BD8" s="1891"/>
      <c r="BE8" s="1891"/>
      <c r="BF8" s="1891"/>
      <c r="BG8" s="1891"/>
      <c r="BH8" s="1891"/>
      <c r="BI8" s="1891"/>
      <c r="BJ8" s="1891"/>
      <c r="BK8" s="1891"/>
      <c r="BL8" s="1891"/>
      <c r="BM8" s="1891"/>
      <c r="BN8" s="1891"/>
      <c r="BO8" s="1891"/>
      <c r="BP8" s="1891"/>
      <c r="BQ8" s="1891"/>
      <c r="BR8" s="1891"/>
      <c r="BS8" s="1891"/>
      <c r="BT8" s="1891"/>
      <c r="BU8" s="1891"/>
      <c r="BV8" s="1891"/>
      <c r="BW8" s="1891"/>
      <c r="BX8" s="1891"/>
      <c r="BY8" s="1891"/>
      <c r="BZ8" s="1891"/>
      <c r="CA8" s="1891"/>
      <c r="CB8" s="1891"/>
      <c r="CC8" s="1891"/>
      <c r="CD8" s="1891"/>
      <c r="CE8" s="1891"/>
      <c r="CF8" s="1891"/>
      <c r="CG8" s="1891"/>
      <c r="CH8" s="1891"/>
      <c r="CI8" s="1891"/>
      <c r="CJ8" s="1891"/>
      <c r="CK8" s="1891"/>
      <c r="CL8" s="1891"/>
      <c r="CM8" s="1891"/>
      <c r="CN8" s="1891"/>
      <c r="CO8" s="1891"/>
      <c r="CP8" s="1891"/>
      <c r="CQ8" s="1891"/>
      <c r="CR8" s="1891"/>
      <c r="CS8" s="1891"/>
      <c r="CT8" s="1891"/>
      <c r="CU8" s="1891"/>
      <c r="CV8" s="1891"/>
      <c r="CW8" s="1891"/>
      <c r="CX8" s="1891"/>
      <c r="CY8" s="1891"/>
      <c r="CZ8" s="1891"/>
      <c r="DA8" s="1891"/>
    </row>
    <row r="9" spans="2:185" ht="15" customHeight="1" x14ac:dyDescent="0.15">
      <c r="B9" s="226"/>
      <c r="C9" s="226"/>
      <c r="D9" s="790"/>
      <c r="E9" s="790"/>
      <c r="F9" s="790"/>
      <c r="G9" s="790"/>
      <c r="H9" s="790"/>
      <c r="I9" s="790"/>
      <c r="J9" s="790"/>
      <c r="K9" s="790"/>
      <c r="L9" s="790"/>
      <c r="M9" s="790"/>
      <c r="N9" s="790"/>
      <c r="O9" s="790"/>
      <c r="P9" s="790"/>
      <c r="Q9" s="790"/>
      <c r="R9" s="790"/>
      <c r="S9" s="790"/>
      <c r="T9" s="790"/>
      <c r="U9" s="790"/>
      <c r="V9" s="790"/>
      <c r="W9" s="790"/>
      <c r="X9" s="790"/>
      <c r="Y9" s="791"/>
      <c r="Z9" s="791"/>
      <c r="AA9" s="791"/>
      <c r="AB9" s="791"/>
      <c r="AC9" s="791"/>
      <c r="AD9" s="791"/>
      <c r="AE9" s="791"/>
      <c r="AF9" s="791"/>
      <c r="AG9" s="790"/>
      <c r="AH9" s="790"/>
      <c r="AI9" s="790"/>
      <c r="AJ9" s="790"/>
      <c r="AK9" s="796"/>
      <c r="AL9" s="796"/>
      <c r="AM9" s="796"/>
      <c r="AN9" s="796"/>
      <c r="AO9" s="796"/>
      <c r="AP9" s="796"/>
      <c r="AQ9" s="796"/>
      <c r="AR9" s="796"/>
      <c r="AS9" s="796"/>
      <c r="AT9" s="796"/>
      <c r="AU9" s="796"/>
      <c r="AV9" s="796"/>
      <c r="AW9" s="796"/>
      <c r="AX9" s="796"/>
      <c r="AY9" s="796"/>
      <c r="AZ9" s="796"/>
      <c r="BA9" s="796"/>
      <c r="BB9" s="796"/>
      <c r="BC9" s="796"/>
      <c r="BD9" s="796"/>
      <c r="BE9" s="796"/>
      <c r="BF9" s="796"/>
      <c r="BG9" s="796"/>
      <c r="BH9" s="796"/>
      <c r="BI9" s="796"/>
      <c r="BJ9" s="796"/>
      <c r="BK9" s="796"/>
      <c r="BL9" s="796"/>
      <c r="BM9" s="796"/>
      <c r="BN9" s="796"/>
      <c r="BO9" s="796"/>
      <c r="BP9" s="796"/>
      <c r="BQ9" s="796"/>
      <c r="BR9" s="796"/>
      <c r="BS9" s="796"/>
      <c r="BT9" s="796"/>
      <c r="BU9" s="796"/>
      <c r="BV9" s="796"/>
      <c r="BW9" s="796"/>
      <c r="BX9" s="796"/>
      <c r="BY9" s="796"/>
      <c r="BZ9" s="796"/>
      <c r="CA9" s="796"/>
      <c r="CB9" s="796"/>
      <c r="CC9" s="796"/>
      <c r="CD9" s="796"/>
      <c r="CE9" s="796"/>
      <c r="CF9" s="796"/>
      <c r="CG9" s="796"/>
      <c r="CH9" s="796"/>
      <c r="CI9" s="796"/>
      <c r="CJ9" s="796"/>
      <c r="CK9" s="796"/>
      <c r="CL9" s="796"/>
      <c r="CM9" s="796"/>
      <c r="CN9" s="796"/>
      <c r="CO9" s="796"/>
      <c r="CP9" s="796"/>
      <c r="CQ9" s="796"/>
      <c r="CR9" s="796"/>
      <c r="CS9" s="796"/>
      <c r="CT9" s="796"/>
      <c r="CU9" s="796"/>
      <c r="CV9" s="796"/>
      <c r="CW9" s="796"/>
      <c r="CX9" s="796"/>
      <c r="CY9" s="796"/>
      <c r="CZ9" s="796"/>
      <c r="DA9" s="796"/>
    </row>
    <row r="10" spans="2:185" s="211" customFormat="1" ht="12" customHeight="1" x14ac:dyDescent="0.15">
      <c r="B10" s="228"/>
      <c r="C10" s="228"/>
      <c r="D10" s="794"/>
      <c r="E10" s="792"/>
      <c r="F10" s="1890" t="s">
        <v>404</v>
      </c>
      <c r="G10" s="1890"/>
      <c r="H10" s="1890"/>
      <c r="I10" s="1890"/>
      <c r="J10" s="1890" t="s">
        <v>405</v>
      </c>
      <c r="K10" s="1890"/>
      <c r="L10" s="1890"/>
      <c r="M10" s="1890"/>
      <c r="N10" s="793"/>
      <c r="O10" s="793"/>
      <c r="P10" s="792"/>
      <c r="Q10" s="794"/>
      <c r="R10" s="1576">
        <v>3</v>
      </c>
      <c r="S10" s="1576"/>
      <c r="T10" s="1576"/>
      <c r="U10" s="795"/>
      <c r="V10" s="795"/>
      <c r="W10" s="795"/>
      <c r="X10" s="795"/>
      <c r="Y10" s="795"/>
      <c r="Z10" s="1576">
        <v>5</v>
      </c>
      <c r="AA10" s="1576"/>
      <c r="AB10" s="1576"/>
      <c r="AC10" s="794"/>
      <c r="AD10" s="794"/>
      <c r="AE10" s="794"/>
      <c r="AF10" s="794"/>
      <c r="AG10" s="794"/>
      <c r="AH10" s="794"/>
      <c r="AI10" s="794"/>
      <c r="AJ10" s="794"/>
      <c r="AK10" s="794"/>
      <c r="AL10" s="794"/>
      <c r="AM10" s="794"/>
      <c r="AN10" s="794"/>
      <c r="AO10" s="794"/>
      <c r="AP10" s="794"/>
      <c r="AQ10" s="794"/>
      <c r="AR10" s="794"/>
      <c r="AS10" s="794"/>
      <c r="AT10" s="794"/>
      <c r="AU10" s="794"/>
      <c r="AV10" s="794"/>
      <c r="AW10" s="794"/>
      <c r="AX10" s="794"/>
      <c r="AY10" s="1913"/>
      <c r="AZ10" s="1913"/>
      <c r="BA10" s="1913"/>
      <c r="BB10" s="1913"/>
      <c r="BC10" s="1913"/>
      <c r="BD10" s="1913"/>
      <c r="BE10" s="1913"/>
      <c r="BF10" s="1913"/>
      <c r="BG10" s="1913"/>
      <c r="BH10" s="1913"/>
      <c r="BI10" s="1913"/>
      <c r="BJ10" s="1913"/>
      <c r="BK10" s="1913"/>
      <c r="BL10" s="1913"/>
      <c r="BM10" s="1913"/>
      <c r="BN10" s="1913"/>
      <c r="BO10" s="1913"/>
      <c r="BP10" s="1913"/>
      <c r="BQ10" s="1913"/>
      <c r="BR10" s="1913"/>
      <c r="BS10" s="1913"/>
      <c r="BT10" s="1913"/>
      <c r="BU10" s="1913"/>
      <c r="BV10" s="1913"/>
      <c r="BW10" s="1913"/>
      <c r="BX10" s="1913"/>
      <c r="BY10" s="1913"/>
      <c r="BZ10" s="1913"/>
      <c r="CA10" s="1913"/>
      <c r="CB10" s="1913"/>
      <c r="CC10" s="1913"/>
      <c r="CD10" s="1913"/>
      <c r="CE10" s="1913"/>
      <c r="CF10" s="1913"/>
      <c r="CG10" s="1913"/>
      <c r="CH10" s="1913"/>
      <c r="CI10" s="1913"/>
      <c r="CJ10" s="1913"/>
      <c r="CK10" s="1913"/>
      <c r="CL10" s="1913"/>
      <c r="CM10" s="1913"/>
      <c r="CN10" s="1913"/>
      <c r="CO10" s="1913"/>
      <c r="CP10" s="1913"/>
      <c r="CQ10" s="1913"/>
      <c r="CR10" s="1913"/>
      <c r="CS10" s="1913"/>
      <c r="CT10" s="1913"/>
      <c r="CU10" s="1913"/>
      <c r="CV10" s="1913"/>
      <c r="CW10" s="1913"/>
      <c r="CX10" s="1913"/>
      <c r="CY10" s="1913"/>
      <c r="CZ10" s="1913"/>
      <c r="DA10" s="1913"/>
      <c r="DB10" s="42"/>
      <c r="DC10" s="42"/>
      <c r="DD10" s="42"/>
      <c r="DE10" s="766" t="str">
        <f>IF(会社名等!E10="","",会社名等!E10)</f>
        <v/>
      </c>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row>
    <row r="11" spans="2:185" ht="5.25" customHeight="1" x14ac:dyDescent="0.15">
      <c r="B11" s="226"/>
      <c r="C11" s="226"/>
      <c r="D11" s="796"/>
      <c r="E11" s="1889" t="s">
        <v>449</v>
      </c>
      <c r="F11" s="796"/>
      <c r="G11" s="1877">
        <v>8</v>
      </c>
      <c r="H11" s="1878"/>
      <c r="I11" s="1879"/>
      <c r="J11" s="797"/>
      <c r="K11" s="1877">
        <v>1</v>
      </c>
      <c r="L11" s="1878"/>
      <c r="M11" s="1879"/>
      <c r="N11" s="798"/>
      <c r="O11" s="798"/>
      <c r="P11" s="792"/>
      <c r="Q11" s="796"/>
      <c r="R11" s="1883"/>
      <c r="S11" s="1884"/>
      <c r="T11" s="1885"/>
      <c r="U11" s="797"/>
      <c r="V11" s="1883"/>
      <c r="W11" s="1884"/>
      <c r="X11" s="1885"/>
      <c r="Y11" s="798"/>
      <c r="Z11" s="1883"/>
      <c r="AA11" s="1884"/>
      <c r="AB11" s="1885"/>
      <c r="AC11" s="794"/>
      <c r="AD11" s="1892" t="s">
        <v>448</v>
      </c>
      <c r="AE11" s="1892"/>
      <c r="AF11" s="1892"/>
      <c r="AG11" s="1892"/>
      <c r="AH11" s="1892"/>
      <c r="AI11" s="1892"/>
      <c r="AJ11" s="796"/>
      <c r="AK11" s="796"/>
      <c r="AL11" s="796"/>
      <c r="AM11" s="796"/>
      <c r="AN11" s="796"/>
      <c r="AO11" s="796"/>
      <c r="AP11" s="796"/>
      <c r="AQ11" s="796"/>
      <c r="AR11" s="796"/>
      <c r="AS11" s="796"/>
      <c r="AT11" s="796"/>
      <c r="AU11" s="796"/>
      <c r="AV11" s="796"/>
      <c r="AW11" s="796"/>
      <c r="AX11" s="796"/>
      <c r="AY11" s="1913"/>
      <c r="AZ11" s="1913"/>
      <c r="BA11" s="1913"/>
      <c r="BB11" s="1913"/>
      <c r="BC11" s="1913"/>
      <c r="BD11" s="1913"/>
      <c r="BE11" s="1913"/>
      <c r="BF11" s="1913"/>
      <c r="BG11" s="1913"/>
      <c r="BH11" s="1913"/>
      <c r="BI11" s="1913"/>
      <c r="BJ11" s="1913"/>
      <c r="BK11" s="1913"/>
      <c r="BL11" s="1913"/>
      <c r="BM11" s="1913"/>
      <c r="BN11" s="1913"/>
      <c r="BO11" s="1913"/>
      <c r="BP11" s="1913"/>
      <c r="BQ11" s="1913"/>
      <c r="BR11" s="1913"/>
      <c r="BS11" s="1913"/>
      <c r="BT11" s="1913"/>
      <c r="BU11" s="1913"/>
      <c r="BV11" s="1913"/>
      <c r="BW11" s="1913"/>
      <c r="BX11" s="1913"/>
      <c r="BY11" s="1913"/>
      <c r="BZ11" s="1913"/>
      <c r="CA11" s="1913"/>
      <c r="CB11" s="1913"/>
      <c r="CC11" s="1913"/>
      <c r="CD11" s="1913"/>
      <c r="CE11" s="1913"/>
      <c r="CF11" s="1913"/>
      <c r="CG11" s="1913"/>
      <c r="CH11" s="1913"/>
      <c r="CI11" s="1913"/>
      <c r="CJ11" s="1913"/>
      <c r="CK11" s="1913"/>
      <c r="CL11" s="1913"/>
      <c r="CM11" s="1913"/>
      <c r="CN11" s="1913"/>
      <c r="CO11" s="1913"/>
      <c r="CP11" s="1913"/>
      <c r="CQ11" s="1913"/>
      <c r="CR11" s="1913"/>
      <c r="CS11" s="1913"/>
      <c r="CT11" s="1913"/>
      <c r="CU11" s="1913"/>
      <c r="CV11" s="1913"/>
      <c r="CW11" s="1913"/>
      <c r="CX11" s="1913"/>
      <c r="CY11" s="1913"/>
      <c r="CZ11" s="1913"/>
      <c r="DA11" s="1913"/>
      <c r="DE11" s="766"/>
    </row>
    <row r="12" spans="2:185" ht="15.75" customHeight="1" x14ac:dyDescent="0.15">
      <c r="B12" s="226"/>
      <c r="C12" s="226"/>
      <c r="D12" s="796"/>
      <c r="E12" s="1889"/>
      <c r="F12" s="796"/>
      <c r="G12" s="1880"/>
      <c r="H12" s="1881"/>
      <c r="I12" s="1882"/>
      <c r="J12" s="797"/>
      <c r="K12" s="1880"/>
      <c r="L12" s="1881"/>
      <c r="M12" s="1882"/>
      <c r="N12" s="798"/>
      <c r="O12" s="798"/>
      <c r="P12" s="792"/>
      <c r="Q12" s="796"/>
      <c r="R12" s="1886"/>
      <c r="S12" s="1887"/>
      <c r="T12" s="1888"/>
      <c r="U12" s="797"/>
      <c r="V12" s="1886"/>
      <c r="W12" s="1887"/>
      <c r="X12" s="1888"/>
      <c r="Y12" s="798"/>
      <c r="Z12" s="1886"/>
      <c r="AA12" s="1887"/>
      <c r="AB12" s="1888"/>
      <c r="AC12" s="794"/>
      <c r="AD12" s="1892"/>
      <c r="AE12" s="1892"/>
      <c r="AF12" s="1892"/>
      <c r="AG12" s="1892"/>
      <c r="AH12" s="1892"/>
      <c r="AI12" s="1892"/>
      <c r="AJ12" s="796"/>
      <c r="AK12" s="796"/>
      <c r="AL12" s="796"/>
      <c r="AM12" s="796"/>
      <c r="AN12" s="1893" t="s">
        <v>443</v>
      </c>
      <c r="AO12" s="1893"/>
      <c r="AP12" s="1893"/>
      <c r="AQ12" s="1893"/>
      <c r="AR12" s="1893"/>
      <c r="AS12" s="1893"/>
      <c r="AT12" s="1893"/>
      <c r="AU12" s="1893"/>
      <c r="AV12" s="1893"/>
      <c r="AW12" s="1893"/>
      <c r="AX12" s="1893"/>
      <c r="AY12" s="1914" t="str">
        <f>IF(AY10=DE10,DE12,DE10)</f>
        <v/>
      </c>
      <c r="AZ12" s="1914"/>
      <c r="BA12" s="1914"/>
      <c r="BB12" s="1914"/>
      <c r="BC12" s="1914"/>
      <c r="BD12" s="1914"/>
      <c r="BE12" s="1914"/>
      <c r="BF12" s="1914"/>
      <c r="BG12" s="1914"/>
      <c r="BH12" s="1914"/>
      <c r="BI12" s="1914"/>
      <c r="BJ12" s="1914"/>
      <c r="BK12" s="1914"/>
      <c r="BL12" s="1914"/>
      <c r="BM12" s="1914"/>
      <c r="BN12" s="1914"/>
      <c r="BO12" s="1914"/>
      <c r="BP12" s="1914"/>
      <c r="BQ12" s="1914"/>
      <c r="BR12" s="1914"/>
      <c r="BS12" s="1914"/>
      <c r="BT12" s="1914"/>
      <c r="BU12" s="1914"/>
      <c r="BV12" s="1914"/>
      <c r="BW12" s="1914"/>
      <c r="BX12" s="1914"/>
      <c r="BY12" s="1914"/>
      <c r="BZ12" s="1914"/>
      <c r="CA12" s="1914"/>
      <c r="CB12" s="1914"/>
      <c r="CC12" s="1914"/>
      <c r="CD12" s="1914"/>
      <c r="CE12" s="1914"/>
      <c r="CF12" s="1914"/>
      <c r="CG12" s="1914"/>
      <c r="CH12" s="1914"/>
      <c r="CI12" s="1914"/>
      <c r="CJ12" s="1914"/>
      <c r="CK12" s="1914"/>
      <c r="CL12" s="1914"/>
      <c r="CM12" s="1914"/>
      <c r="CN12" s="1914"/>
      <c r="CO12" s="1914"/>
      <c r="CP12" s="1914"/>
      <c r="CQ12" s="1914"/>
      <c r="CR12" s="1914"/>
      <c r="CS12" s="1914"/>
      <c r="CT12" s="1914"/>
      <c r="CU12" s="1914"/>
      <c r="CV12" s="1914"/>
      <c r="CW12" s="1914"/>
      <c r="CX12" s="1914"/>
      <c r="CY12" s="1914"/>
      <c r="CZ12" s="1914"/>
      <c r="DA12" s="1914"/>
      <c r="DE12" s="766" t="str">
        <f>IF(会社名等!E11="","",会社名等!E11)</f>
        <v/>
      </c>
    </row>
    <row r="13" spans="2:185" ht="9.75" customHeight="1" x14ac:dyDescent="0.15">
      <c r="B13" s="226"/>
      <c r="C13" s="226"/>
      <c r="D13" s="226"/>
      <c r="E13" s="796"/>
      <c r="F13" s="796"/>
      <c r="G13" s="796"/>
      <c r="H13" s="796"/>
      <c r="I13" s="796"/>
      <c r="J13" s="796"/>
      <c r="K13" s="796"/>
      <c r="L13" s="796"/>
      <c r="M13" s="796"/>
      <c r="N13" s="796"/>
      <c r="O13" s="796"/>
      <c r="P13" s="796"/>
      <c r="Q13" s="796"/>
      <c r="R13" s="796"/>
      <c r="S13" s="796"/>
      <c r="T13" s="796"/>
      <c r="U13" s="796"/>
      <c r="V13" s="796"/>
      <c r="W13" s="796"/>
      <c r="X13" s="796"/>
      <c r="Y13" s="794"/>
      <c r="Z13" s="794"/>
      <c r="AA13" s="794"/>
      <c r="AB13" s="794"/>
      <c r="AC13" s="794"/>
      <c r="AD13" s="794"/>
      <c r="AE13" s="794"/>
      <c r="AF13" s="794"/>
      <c r="AG13" s="796"/>
      <c r="AH13" s="796"/>
      <c r="AI13" s="796"/>
      <c r="AJ13" s="796"/>
      <c r="AK13" s="796"/>
      <c r="AL13" s="796"/>
      <c r="AM13" s="796"/>
      <c r="AN13" s="796"/>
      <c r="AO13" s="796"/>
      <c r="AP13" s="796"/>
      <c r="AQ13" s="796"/>
      <c r="AR13" s="796"/>
      <c r="AS13" s="796"/>
      <c r="AT13" s="796"/>
      <c r="AU13" s="796"/>
      <c r="AV13" s="796"/>
      <c r="AW13" s="796"/>
      <c r="AX13" s="796"/>
      <c r="AY13" s="226"/>
      <c r="AZ13" s="226"/>
      <c r="BA13" s="226"/>
      <c r="BB13" s="226"/>
      <c r="BC13" s="226"/>
      <c r="BD13" s="226"/>
      <c r="BE13" s="226"/>
      <c r="BF13" s="226"/>
      <c r="BG13" s="226"/>
      <c r="BH13" s="226"/>
      <c r="BI13" s="229"/>
      <c r="BJ13" s="229"/>
      <c r="BK13" s="229"/>
      <c r="BL13" s="229"/>
      <c r="BM13" s="226"/>
      <c r="BN13" s="226"/>
      <c r="BO13" s="226"/>
      <c r="BP13" s="226"/>
      <c r="BQ13" s="226"/>
      <c r="BR13" s="226"/>
      <c r="BS13" s="226"/>
      <c r="BT13" s="226"/>
      <c r="BU13" s="226"/>
      <c r="BV13" s="226"/>
      <c r="BW13" s="226"/>
      <c r="BX13" s="226"/>
      <c r="BY13" s="226"/>
      <c r="BZ13" s="226"/>
      <c r="CA13" s="226"/>
      <c r="CB13" s="226"/>
      <c r="CC13" s="226"/>
      <c r="CD13" s="226"/>
      <c r="CE13" s="226"/>
      <c r="CF13" s="226"/>
      <c r="CG13" s="226"/>
      <c r="CH13" s="226"/>
      <c r="CI13" s="226"/>
      <c r="CJ13" s="226"/>
      <c r="CK13" s="226"/>
      <c r="CL13" s="226"/>
      <c r="CM13" s="796"/>
      <c r="CN13" s="796"/>
      <c r="CO13" s="796"/>
      <c r="CP13" s="796"/>
      <c r="CQ13" s="796"/>
      <c r="CR13" s="796"/>
      <c r="CS13" s="796"/>
      <c r="CT13" s="796"/>
      <c r="CU13" s="796"/>
      <c r="CV13" s="796"/>
      <c r="CW13" s="796"/>
      <c r="CX13" s="796"/>
      <c r="CY13" s="796"/>
      <c r="CZ13" s="796"/>
      <c r="DA13" s="796"/>
    </row>
    <row r="14" spans="2:185" s="212" customFormat="1" ht="12" customHeight="1" x14ac:dyDescent="0.15">
      <c r="B14" s="1862" t="s">
        <v>806</v>
      </c>
      <c r="C14" s="1906" t="s">
        <v>963</v>
      </c>
      <c r="D14" s="1779" t="s">
        <v>544</v>
      </c>
      <c r="E14" s="1779" t="s">
        <v>546</v>
      </c>
      <c r="F14" s="1909" t="s">
        <v>964</v>
      </c>
      <c r="G14" s="1780"/>
      <c r="H14" s="1780"/>
      <c r="I14" s="1780"/>
      <c r="J14" s="1780"/>
      <c r="K14" s="1780"/>
      <c r="L14" s="1780"/>
      <c r="M14" s="1780"/>
      <c r="N14" s="1780"/>
      <c r="O14" s="1780"/>
      <c r="P14" s="1781"/>
      <c r="Q14" s="230"/>
      <c r="R14" s="231"/>
      <c r="S14" s="231"/>
      <c r="T14" s="168"/>
      <c r="U14" s="168"/>
      <c r="V14" s="168"/>
      <c r="W14" s="168"/>
      <c r="X14" s="232"/>
      <c r="Y14" s="233"/>
      <c r="Z14" s="168"/>
      <c r="AA14" s="168"/>
      <c r="AB14" s="168"/>
      <c r="AC14" s="168"/>
      <c r="AD14" s="168"/>
      <c r="AE14" s="168"/>
      <c r="AF14" s="232"/>
      <c r="AG14" s="1779" t="s">
        <v>966</v>
      </c>
      <c r="AH14" s="1780"/>
      <c r="AI14" s="1780"/>
      <c r="AJ14" s="1780"/>
      <c r="AK14" s="1780"/>
      <c r="AL14" s="1780"/>
      <c r="AM14" s="1780"/>
      <c r="AN14" s="1780"/>
      <c r="AO14" s="1780"/>
      <c r="AP14" s="1780"/>
      <c r="AQ14" s="1780"/>
      <c r="AR14" s="1780"/>
      <c r="AS14" s="1779" t="s">
        <v>803</v>
      </c>
      <c r="AT14" s="1780"/>
      <c r="AU14" s="1780"/>
      <c r="AV14" s="1781"/>
      <c r="AW14" s="233"/>
      <c r="AX14" s="168"/>
      <c r="AY14" s="168"/>
      <c r="AZ14" s="168"/>
      <c r="BA14" s="168"/>
      <c r="BB14" s="168"/>
      <c r="BC14" s="168"/>
      <c r="BD14" s="168"/>
      <c r="BE14" s="1779" t="s">
        <v>966</v>
      </c>
      <c r="BF14" s="1780"/>
      <c r="BG14" s="1780"/>
      <c r="BH14" s="1780"/>
      <c r="BI14" s="1780"/>
      <c r="BJ14" s="1780"/>
      <c r="BK14" s="1780"/>
      <c r="BL14" s="1780"/>
      <c r="BM14" s="1780"/>
      <c r="BN14" s="1780"/>
      <c r="BO14" s="1780"/>
      <c r="BP14" s="1780"/>
      <c r="BQ14" s="1779" t="s">
        <v>803</v>
      </c>
      <c r="BR14" s="1780"/>
      <c r="BS14" s="1780"/>
      <c r="BT14" s="1781"/>
      <c r="BU14" s="1033"/>
      <c r="BV14" s="1034"/>
      <c r="BW14" s="1034"/>
      <c r="BX14" s="1034"/>
      <c r="BY14" s="1034"/>
      <c r="BZ14" s="1034"/>
      <c r="CA14" s="1034"/>
      <c r="CB14" s="1034"/>
      <c r="CC14" s="1034"/>
      <c r="CD14" s="1034"/>
      <c r="CE14" s="1034"/>
      <c r="CF14" s="1034"/>
      <c r="CG14" s="1034"/>
      <c r="CH14" s="1034"/>
      <c r="CI14" s="1034"/>
      <c r="CJ14" s="1034"/>
      <c r="CK14" s="1034"/>
      <c r="CL14" s="1034"/>
      <c r="CM14" s="1034"/>
      <c r="CN14" s="1034"/>
      <c r="CO14" s="1035"/>
      <c r="CP14" s="1036"/>
      <c r="CQ14" s="1036"/>
      <c r="CR14" s="1036"/>
      <c r="CS14" s="1036"/>
      <c r="CT14" s="1036"/>
      <c r="CU14" s="1036"/>
      <c r="CV14" s="1036"/>
      <c r="CW14" s="1036"/>
      <c r="CX14" s="1036"/>
      <c r="CY14" s="1036"/>
      <c r="CZ14" s="1036"/>
      <c r="DA14" s="1037"/>
      <c r="DB14" s="42"/>
      <c r="DC14" s="42"/>
      <c r="DD14" s="42"/>
    </row>
    <row r="15" spans="2:185" s="212" customFormat="1" ht="12" customHeight="1" x14ac:dyDescent="0.15">
      <c r="B15" s="1862"/>
      <c r="C15" s="1907"/>
      <c r="D15" s="1863"/>
      <c r="E15" s="1863"/>
      <c r="F15" s="1863"/>
      <c r="G15" s="1864"/>
      <c r="H15" s="1864"/>
      <c r="I15" s="1864"/>
      <c r="J15" s="1864"/>
      <c r="K15" s="1864"/>
      <c r="L15" s="1864"/>
      <c r="M15" s="1864"/>
      <c r="N15" s="1864"/>
      <c r="O15" s="1864"/>
      <c r="P15" s="1865"/>
      <c r="Q15" s="234"/>
      <c r="R15" s="158"/>
      <c r="S15" s="158"/>
      <c r="T15" s="117"/>
      <c r="U15" s="117"/>
      <c r="V15" s="117"/>
      <c r="W15" s="117"/>
      <c r="X15" s="159"/>
      <c r="Y15" s="1863" t="s">
        <v>965</v>
      </c>
      <c r="Z15" s="1864"/>
      <c r="AA15" s="1864"/>
      <c r="AB15" s="1864"/>
      <c r="AC15" s="1864"/>
      <c r="AD15" s="1864"/>
      <c r="AE15" s="1864"/>
      <c r="AF15" s="1865"/>
      <c r="AG15" s="1863" t="s">
        <v>967</v>
      </c>
      <c r="AH15" s="1864"/>
      <c r="AI15" s="1864"/>
      <c r="AJ15" s="1864"/>
      <c r="AK15" s="1864"/>
      <c r="AL15" s="1864"/>
      <c r="AM15" s="1864"/>
      <c r="AN15" s="1864"/>
      <c r="AO15" s="1864"/>
      <c r="AP15" s="1864"/>
      <c r="AQ15" s="1864"/>
      <c r="AR15" s="1864"/>
      <c r="AS15" s="1863" t="s">
        <v>804</v>
      </c>
      <c r="AT15" s="1864"/>
      <c r="AU15" s="1864"/>
      <c r="AV15" s="1865"/>
      <c r="AW15" s="1863" t="s">
        <v>809</v>
      </c>
      <c r="AX15" s="1864"/>
      <c r="AY15" s="1864"/>
      <c r="AZ15" s="1864"/>
      <c r="BA15" s="1864"/>
      <c r="BB15" s="1864"/>
      <c r="BC15" s="1864"/>
      <c r="BD15" s="1864"/>
      <c r="BE15" s="1863" t="s">
        <v>967</v>
      </c>
      <c r="BF15" s="1864"/>
      <c r="BG15" s="1864"/>
      <c r="BH15" s="1864"/>
      <c r="BI15" s="1864"/>
      <c r="BJ15" s="1864"/>
      <c r="BK15" s="1864"/>
      <c r="BL15" s="1864"/>
      <c r="BM15" s="1864"/>
      <c r="BN15" s="1864"/>
      <c r="BO15" s="1864"/>
      <c r="BP15" s="1864"/>
      <c r="BQ15" s="1863" t="s">
        <v>804</v>
      </c>
      <c r="BR15" s="1864"/>
      <c r="BS15" s="1864"/>
      <c r="BT15" s="1865"/>
      <c r="BU15" s="1863" t="s">
        <v>1026</v>
      </c>
      <c r="BV15" s="1864"/>
      <c r="BW15" s="1864"/>
      <c r="BX15" s="1864"/>
      <c r="BY15" s="1864"/>
      <c r="BZ15" s="1864"/>
      <c r="CA15" s="1864"/>
      <c r="CB15" s="1864"/>
      <c r="CC15" s="1864"/>
      <c r="CD15" s="1864"/>
      <c r="CE15" s="1864"/>
      <c r="CF15" s="1864"/>
      <c r="CG15" s="1864"/>
      <c r="CH15" s="1864"/>
      <c r="CI15" s="1864"/>
      <c r="CJ15" s="1864"/>
      <c r="CK15" s="1864"/>
      <c r="CL15" s="1864"/>
      <c r="CM15" s="1864"/>
      <c r="CN15" s="1864"/>
      <c r="CO15" s="1863" t="s">
        <v>1028</v>
      </c>
      <c r="CP15" s="1864"/>
      <c r="CQ15" s="1864"/>
      <c r="CR15" s="1864"/>
      <c r="CS15" s="1864"/>
      <c r="CT15" s="1864"/>
      <c r="CU15" s="1864"/>
      <c r="CV15" s="1864"/>
      <c r="CW15" s="1864"/>
      <c r="CX15" s="1864"/>
      <c r="CY15" s="1864"/>
      <c r="CZ15" s="1864"/>
      <c r="DA15" s="1865"/>
      <c r="DB15" s="42"/>
      <c r="DC15" s="42"/>
      <c r="DD15" s="42"/>
    </row>
    <row r="16" spans="2:185" s="212" customFormat="1" ht="12" customHeight="1" x14ac:dyDescent="0.15">
      <c r="B16" s="1862"/>
      <c r="C16" s="1907"/>
      <c r="D16" s="1863"/>
      <c r="E16" s="1863"/>
      <c r="F16" s="1863"/>
      <c r="G16" s="1864"/>
      <c r="H16" s="1864"/>
      <c r="I16" s="1864"/>
      <c r="J16" s="1864"/>
      <c r="K16" s="1864"/>
      <c r="L16" s="1864"/>
      <c r="M16" s="1864"/>
      <c r="N16" s="1864"/>
      <c r="O16" s="1864"/>
      <c r="P16" s="1865"/>
      <c r="Q16" s="234"/>
      <c r="R16" s="158"/>
      <c r="S16" s="158"/>
      <c r="T16" s="117"/>
      <c r="U16" s="117"/>
      <c r="V16" s="117"/>
      <c r="W16" s="117"/>
      <c r="X16" s="159"/>
      <c r="Y16" s="1863" t="s">
        <v>807</v>
      </c>
      <c r="Z16" s="1864"/>
      <c r="AA16" s="1864"/>
      <c r="AB16" s="1864"/>
      <c r="AC16" s="1864"/>
      <c r="AD16" s="1864"/>
      <c r="AE16" s="1864"/>
      <c r="AF16" s="1865"/>
      <c r="AG16" s="1863" t="s">
        <v>968</v>
      </c>
      <c r="AH16" s="1864"/>
      <c r="AI16" s="1864"/>
      <c r="AJ16" s="1864"/>
      <c r="AK16" s="1864"/>
      <c r="AL16" s="1864"/>
      <c r="AM16" s="1864"/>
      <c r="AN16" s="1864"/>
      <c r="AO16" s="1864"/>
      <c r="AP16" s="1864"/>
      <c r="AQ16" s="1864"/>
      <c r="AR16" s="1864"/>
      <c r="AS16" s="1863" t="s">
        <v>805</v>
      </c>
      <c r="AT16" s="1864"/>
      <c r="AU16" s="1864"/>
      <c r="AV16" s="1865"/>
      <c r="AW16" s="1863" t="s">
        <v>808</v>
      </c>
      <c r="AX16" s="1864"/>
      <c r="AY16" s="1864"/>
      <c r="AZ16" s="1864"/>
      <c r="BA16" s="1864"/>
      <c r="BB16" s="1864"/>
      <c r="BC16" s="1864"/>
      <c r="BD16" s="1864"/>
      <c r="BE16" s="1863" t="s">
        <v>968</v>
      </c>
      <c r="BF16" s="1864"/>
      <c r="BG16" s="1864"/>
      <c r="BH16" s="1864"/>
      <c r="BI16" s="1864"/>
      <c r="BJ16" s="1864"/>
      <c r="BK16" s="1864"/>
      <c r="BL16" s="1864"/>
      <c r="BM16" s="1864"/>
      <c r="BN16" s="1864"/>
      <c r="BO16" s="1864"/>
      <c r="BP16" s="1864"/>
      <c r="BQ16" s="1863" t="s">
        <v>805</v>
      </c>
      <c r="BR16" s="1864"/>
      <c r="BS16" s="1864"/>
      <c r="BT16" s="1865"/>
      <c r="BU16" s="1863" t="s">
        <v>1027</v>
      </c>
      <c r="BV16" s="1864"/>
      <c r="BW16" s="1864"/>
      <c r="BX16" s="1864"/>
      <c r="BY16" s="1864"/>
      <c r="BZ16" s="1864"/>
      <c r="CA16" s="1864"/>
      <c r="CB16" s="1864"/>
      <c r="CC16" s="1864"/>
      <c r="CD16" s="1864"/>
      <c r="CE16" s="1864"/>
      <c r="CF16" s="1864"/>
      <c r="CG16" s="1864"/>
      <c r="CH16" s="1864"/>
      <c r="CI16" s="1864"/>
      <c r="CJ16" s="1864"/>
      <c r="CK16" s="1864"/>
      <c r="CL16" s="1864"/>
      <c r="CM16" s="1864"/>
      <c r="CN16" s="1864"/>
      <c r="CO16" s="1863" t="s">
        <v>1029</v>
      </c>
      <c r="CP16" s="1864"/>
      <c r="CQ16" s="1864"/>
      <c r="CR16" s="1864"/>
      <c r="CS16" s="1864"/>
      <c r="CT16" s="1864"/>
      <c r="CU16" s="1864"/>
      <c r="CV16" s="1864"/>
      <c r="CW16" s="1864"/>
      <c r="CX16" s="1864"/>
      <c r="CY16" s="1864"/>
      <c r="CZ16" s="1864"/>
      <c r="DA16" s="1865"/>
      <c r="DB16" s="42"/>
      <c r="DC16" s="42"/>
      <c r="DD16" s="42"/>
    </row>
    <row r="17" spans="2:108" s="213" customFormat="1" ht="12" customHeight="1" x14ac:dyDescent="0.15">
      <c r="B17" s="1862"/>
      <c r="C17" s="1908"/>
      <c r="D17" s="1776"/>
      <c r="E17" s="1776"/>
      <c r="F17" s="1776"/>
      <c r="G17" s="1777"/>
      <c r="H17" s="1777"/>
      <c r="I17" s="1777"/>
      <c r="J17" s="1777"/>
      <c r="K17" s="1777"/>
      <c r="L17" s="1777"/>
      <c r="M17" s="1777"/>
      <c r="N17" s="1777"/>
      <c r="O17" s="1777"/>
      <c r="P17" s="1778"/>
      <c r="Q17" s="235"/>
      <c r="R17" s="236"/>
      <c r="S17" s="236"/>
      <c r="T17" s="236"/>
      <c r="U17" s="236"/>
      <c r="V17" s="236"/>
      <c r="W17" s="236"/>
      <c r="X17" s="237"/>
      <c r="Y17" s="1870">
        <v>3</v>
      </c>
      <c r="Z17" s="1868"/>
      <c r="AA17" s="1868"/>
      <c r="AB17" s="1868"/>
      <c r="AC17" s="238"/>
      <c r="AD17" s="238"/>
      <c r="AE17" s="238"/>
      <c r="AF17" s="239"/>
      <c r="AG17" s="1868">
        <v>5</v>
      </c>
      <c r="AH17" s="1868"/>
      <c r="AI17" s="1868"/>
      <c r="AJ17" s="1868"/>
      <c r="AK17" s="1869"/>
      <c r="AL17" s="1869"/>
      <c r="AM17" s="1869"/>
      <c r="AN17" s="1869"/>
      <c r="AO17" s="236"/>
      <c r="AP17" s="236"/>
      <c r="AQ17" s="236"/>
      <c r="AR17" s="236"/>
      <c r="AS17" s="1863" t="s">
        <v>803</v>
      </c>
      <c r="AT17" s="1864"/>
      <c r="AU17" s="1864"/>
      <c r="AV17" s="1865"/>
      <c r="AW17" s="235"/>
      <c r="AX17" s="236"/>
      <c r="AY17" s="236"/>
      <c r="AZ17" s="236"/>
      <c r="BA17" s="1868">
        <v>10</v>
      </c>
      <c r="BB17" s="1868"/>
      <c r="BC17" s="1868"/>
      <c r="BD17" s="1905"/>
      <c r="BE17" s="1898"/>
      <c r="BF17" s="1869"/>
      <c r="BG17" s="1869"/>
      <c r="BH17" s="1869"/>
      <c r="BI17" s="1869"/>
      <c r="BJ17" s="1869"/>
      <c r="BK17" s="1869"/>
      <c r="BL17" s="1869"/>
      <c r="BM17" s="236"/>
      <c r="BN17" s="236"/>
      <c r="BO17" s="236"/>
      <c r="BP17" s="237"/>
      <c r="BQ17" s="1863" t="s">
        <v>803</v>
      </c>
      <c r="BR17" s="1864"/>
      <c r="BS17" s="1864"/>
      <c r="BT17" s="1865"/>
      <c r="BU17" s="1038"/>
      <c r="BV17" s="1039"/>
      <c r="BW17" s="1039"/>
      <c r="BX17" s="1039"/>
      <c r="BY17" s="1039"/>
      <c r="BZ17" s="1039"/>
      <c r="CA17" s="1039"/>
      <c r="CB17" s="1039"/>
      <c r="CC17" s="1039"/>
      <c r="CD17" s="1039"/>
      <c r="CE17" s="1039"/>
      <c r="CF17" s="1039"/>
      <c r="CG17" s="1039"/>
      <c r="CH17" s="1039"/>
      <c r="CI17" s="1039"/>
      <c r="CJ17" s="1039"/>
      <c r="CK17" s="1039"/>
      <c r="CL17" s="1039"/>
      <c r="CM17" s="1039"/>
      <c r="CN17" s="1039"/>
      <c r="CO17" s="1040"/>
      <c r="CP17" s="1041"/>
      <c r="CQ17" s="1041"/>
      <c r="CR17" s="1041"/>
      <c r="CS17" s="1041"/>
      <c r="CT17" s="1041"/>
      <c r="CU17" s="1041"/>
      <c r="CV17" s="1041"/>
      <c r="CW17" s="1041"/>
      <c r="CX17" s="1041"/>
      <c r="CY17" s="1041"/>
      <c r="CZ17" s="1041"/>
      <c r="DA17" s="1042"/>
      <c r="DB17" s="42"/>
      <c r="DC17" s="42"/>
      <c r="DD17" s="42"/>
    </row>
    <row r="18" spans="2:108" s="41" customFormat="1" ht="24.75" customHeight="1" x14ac:dyDescent="0.15">
      <c r="B18" s="240">
        <v>1</v>
      </c>
      <c r="C18" s="801"/>
      <c r="D18" s="799"/>
      <c r="E18" s="800"/>
      <c r="F18" s="1910"/>
      <c r="G18" s="1911"/>
      <c r="H18" s="1911"/>
      <c r="I18" s="1911"/>
      <c r="J18" s="1911"/>
      <c r="K18" s="1911"/>
      <c r="L18" s="1911"/>
      <c r="M18" s="1911"/>
      <c r="N18" s="1911"/>
      <c r="O18" s="1911"/>
      <c r="P18" s="1912"/>
      <c r="Q18" s="1854">
        <v>8</v>
      </c>
      <c r="R18" s="1855"/>
      <c r="S18" s="1856"/>
      <c r="T18" s="1856"/>
      <c r="U18" s="1856">
        <v>2</v>
      </c>
      <c r="V18" s="1856"/>
      <c r="W18" s="1871"/>
      <c r="X18" s="1872"/>
      <c r="Y18" s="1866"/>
      <c r="Z18" s="1857"/>
      <c r="AA18" s="1857"/>
      <c r="AB18" s="1857"/>
      <c r="AC18" s="1857"/>
      <c r="AD18" s="1857"/>
      <c r="AE18" s="1857"/>
      <c r="AF18" s="1857"/>
      <c r="AG18" s="1866"/>
      <c r="AH18" s="1857"/>
      <c r="AI18" s="1857"/>
      <c r="AJ18" s="1857"/>
      <c r="AK18" s="1857"/>
      <c r="AL18" s="1857"/>
      <c r="AM18" s="1857"/>
      <c r="AN18" s="1857"/>
      <c r="AO18" s="1857"/>
      <c r="AP18" s="1857"/>
      <c r="AQ18" s="1857"/>
      <c r="AR18" s="1858"/>
      <c r="AS18" s="1867"/>
      <c r="AT18" s="1867"/>
      <c r="AU18" s="1867"/>
      <c r="AV18" s="1867"/>
      <c r="AW18" s="1866"/>
      <c r="AX18" s="1857"/>
      <c r="AY18" s="1857"/>
      <c r="AZ18" s="1857"/>
      <c r="BA18" s="1857"/>
      <c r="BB18" s="1857"/>
      <c r="BC18" s="1857"/>
      <c r="BD18" s="1873"/>
      <c r="BE18" s="1866"/>
      <c r="BF18" s="1894"/>
      <c r="BG18" s="1857"/>
      <c r="BH18" s="1857"/>
      <c r="BI18" s="1857"/>
      <c r="BJ18" s="1857"/>
      <c r="BK18" s="1857"/>
      <c r="BL18" s="1857"/>
      <c r="BM18" s="1857"/>
      <c r="BN18" s="1857"/>
      <c r="BO18" s="1857"/>
      <c r="BP18" s="1858"/>
      <c r="BQ18" s="1867"/>
      <c r="BR18" s="1867"/>
      <c r="BS18" s="1867"/>
      <c r="BT18" s="1867"/>
      <c r="BU18" s="1902"/>
      <c r="BV18" s="1903"/>
      <c r="BW18" s="1903"/>
      <c r="BX18" s="1903"/>
      <c r="BY18" s="1903"/>
      <c r="BZ18" s="1903"/>
      <c r="CA18" s="1903"/>
      <c r="CB18" s="1903"/>
      <c r="CC18" s="1903"/>
      <c r="CD18" s="1903"/>
      <c r="CE18" s="1903"/>
      <c r="CF18" s="1903"/>
      <c r="CG18" s="1903"/>
      <c r="CH18" s="1903"/>
      <c r="CI18" s="1903"/>
      <c r="CJ18" s="1903"/>
      <c r="CK18" s="1903"/>
      <c r="CL18" s="1903"/>
      <c r="CM18" s="1903"/>
      <c r="CN18" s="1904"/>
      <c r="CO18" s="1899"/>
      <c r="CP18" s="1900"/>
      <c r="CQ18" s="1900"/>
      <c r="CR18" s="1900"/>
      <c r="CS18" s="1900"/>
      <c r="CT18" s="1900"/>
      <c r="CU18" s="1900"/>
      <c r="CV18" s="1900"/>
      <c r="CW18" s="1900"/>
      <c r="CX18" s="1900"/>
      <c r="CY18" s="1900"/>
      <c r="CZ18" s="1900"/>
      <c r="DA18" s="1901"/>
    </row>
    <row r="19" spans="2:108" s="41" customFormat="1" ht="24.75" customHeight="1" x14ac:dyDescent="0.15">
      <c r="B19" s="240">
        <v>2</v>
      </c>
      <c r="C19" s="801"/>
      <c r="D19" s="799"/>
      <c r="E19" s="800"/>
      <c r="F19" s="1910"/>
      <c r="G19" s="1911"/>
      <c r="H19" s="1911"/>
      <c r="I19" s="1911"/>
      <c r="J19" s="1911"/>
      <c r="K19" s="1911"/>
      <c r="L19" s="1911"/>
      <c r="M19" s="1911"/>
      <c r="N19" s="1911"/>
      <c r="O19" s="1911"/>
      <c r="P19" s="1912"/>
      <c r="Q19" s="1854">
        <v>8</v>
      </c>
      <c r="R19" s="1855"/>
      <c r="S19" s="1856"/>
      <c r="T19" s="1856"/>
      <c r="U19" s="1859">
        <v>2</v>
      </c>
      <c r="V19" s="1859"/>
      <c r="W19" s="1860"/>
      <c r="X19" s="1861"/>
      <c r="Y19" s="1866"/>
      <c r="Z19" s="1857"/>
      <c r="AA19" s="1857"/>
      <c r="AB19" s="1857"/>
      <c r="AC19" s="1857"/>
      <c r="AD19" s="1857"/>
      <c r="AE19" s="1857"/>
      <c r="AF19" s="1857"/>
      <c r="AG19" s="1866"/>
      <c r="AH19" s="1857"/>
      <c r="AI19" s="1857"/>
      <c r="AJ19" s="1857"/>
      <c r="AK19" s="1857"/>
      <c r="AL19" s="1857"/>
      <c r="AM19" s="1857"/>
      <c r="AN19" s="1857"/>
      <c r="AO19" s="1857"/>
      <c r="AP19" s="1857"/>
      <c r="AQ19" s="1857"/>
      <c r="AR19" s="1858"/>
      <c r="AS19" s="1867"/>
      <c r="AT19" s="1867"/>
      <c r="AU19" s="1867"/>
      <c r="AV19" s="1867"/>
      <c r="AW19" s="1866"/>
      <c r="AX19" s="1857"/>
      <c r="AY19" s="1857"/>
      <c r="AZ19" s="1857"/>
      <c r="BA19" s="1857"/>
      <c r="BB19" s="1857"/>
      <c r="BC19" s="1857"/>
      <c r="BD19" s="1873"/>
      <c r="BE19" s="1866"/>
      <c r="BF19" s="1894"/>
      <c r="BG19" s="1857"/>
      <c r="BH19" s="1857"/>
      <c r="BI19" s="1857"/>
      <c r="BJ19" s="1857"/>
      <c r="BK19" s="1857"/>
      <c r="BL19" s="1857"/>
      <c r="BM19" s="1857"/>
      <c r="BN19" s="1857"/>
      <c r="BO19" s="1857"/>
      <c r="BP19" s="1858"/>
      <c r="BQ19" s="1867"/>
      <c r="BR19" s="1867"/>
      <c r="BS19" s="1867"/>
      <c r="BT19" s="1867"/>
      <c r="BU19" s="1902"/>
      <c r="BV19" s="1903"/>
      <c r="BW19" s="1903"/>
      <c r="BX19" s="1903"/>
      <c r="BY19" s="1903"/>
      <c r="BZ19" s="1903"/>
      <c r="CA19" s="1903"/>
      <c r="CB19" s="1903"/>
      <c r="CC19" s="1903"/>
      <c r="CD19" s="1903"/>
      <c r="CE19" s="1903"/>
      <c r="CF19" s="1903"/>
      <c r="CG19" s="1903"/>
      <c r="CH19" s="1903"/>
      <c r="CI19" s="1903"/>
      <c r="CJ19" s="1903"/>
      <c r="CK19" s="1903"/>
      <c r="CL19" s="1903"/>
      <c r="CM19" s="1903"/>
      <c r="CN19" s="1904"/>
      <c r="CO19" s="1899"/>
      <c r="CP19" s="1900"/>
      <c r="CQ19" s="1900"/>
      <c r="CR19" s="1900"/>
      <c r="CS19" s="1900"/>
      <c r="CT19" s="1900"/>
      <c r="CU19" s="1900"/>
      <c r="CV19" s="1900"/>
      <c r="CW19" s="1900"/>
      <c r="CX19" s="1900"/>
      <c r="CY19" s="1900"/>
      <c r="CZ19" s="1900"/>
      <c r="DA19" s="1901"/>
    </row>
    <row r="20" spans="2:108" s="41" customFormat="1" ht="24.75" customHeight="1" x14ac:dyDescent="0.15">
      <c r="B20" s="240">
        <v>3</v>
      </c>
      <c r="C20" s="801"/>
      <c r="D20" s="799"/>
      <c r="E20" s="800"/>
      <c r="F20" s="1910"/>
      <c r="G20" s="1911"/>
      <c r="H20" s="1911"/>
      <c r="I20" s="1911"/>
      <c r="J20" s="1911"/>
      <c r="K20" s="1911"/>
      <c r="L20" s="1911"/>
      <c r="M20" s="1911"/>
      <c r="N20" s="1911"/>
      <c r="O20" s="1911"/>
      <c r="P20" s="1912"/>
      <c r="Q20" s="1854">
        <v>8</v>
      </c>
      <c r="R20" s="1855"/>
      <c r="S20" s="1856"/>
      <c r="T20" s="1856"/>
      <c r="U20" s="1856">
        <v>2</v>
      </c>
      <c r="V20" s="1856"/>
      <c r="W20" s="1871"/>
      <c r="X20" s="1872"/>
      <c r="Y20" s="1866"/>
      <c r="Z20" s="1857"/>
      <c r="AA20" s="1857"/>
      <c r="AB20" s="1857"/>
      <c r="AC20" s="1857"/>
      <c r="AD20" s="1857"/>
      <c r="AE20" s="1857"/>
      <c r="AF20" s="1857"/>
      <c r="AG20" s="1866"/>
      <c r="AH20" s="1857"/>
      <c r="AI20" s="1857"/>
      <c r="AJ20" s="1857"/>
      <c r="AK20" s="1857"/>
      <c r="AL20" s="1857"/>
      <c r="AM20" s="1857"/>
      <c r="AN20" s="1857"/>
      <c r="AO20" s="1857"/>
      <c r="AP20" s="1857"/>
      <c r="AQ20" s="1857"/>
      <c r="AR20" s="1858"/>
      <c r="AS20" s="1867"/>
      <c r="AT20" s="1867"/>
      <c r="AU20" s="1867"/>
      <c r="AV20" s="1867"/>
      <c r="AW20" s="1866"/>
      <c r="AX20" s="1857"/>
      <c r="AY20" s="1857"/>
      <c r="AZ20" s="1857"/>
      <c r="BA20" s="1857"/>
      <c r="BB20" s="1857"/>
      <c r="BC20" s="1857"/>
      <c r="BD20" s="1873"/>
      <c r="BE20" s="1866"/>
      <c r="BF20" s="1894"/>
      <c r="BG20" s="1857"/>
      <c r="BH20" s="1857"/>
      <c r="BI20" s="1857"/>
      <c r="BJ20" s="1857"/>
      <c r="BK20" s="1857"/>
      <c r="BL20" s="1857"/>
      <c r="BM20" s="1857"/>
      <c r="BN20" s="1857"/>
      <c r="BO20" s="1857"/>
      <c r="BP20" s="1858"/>
      <c r="BQ20" s="1867"/>
      <c r="BR20" s="1867"/>
      <c r="BS20" s="1867"/>
      <c r="BT20" s="1867"/>
      <c r="BU20" s="1902"/>
      <c r="BV20" s="1903"/>
      <c r="BW20" s="1903"/>
      <c r="BX20" s="1903"/>
      <c r="BY20" s="1903"/>
      <c r="BZ20" s="1903"/>
      <c r="CA20" s="1903"/>
      <c r="CB20" s="1903"/>
      <c r="CC20" s="1903"/>
      <c r="CD20" s="1903"/>
      <c r="CE20" s="1903"/>
      <c r="CF20" s="1903"/>
      <c r="CG20" s="1903"/>
      <c r="CH20" s="1903"/>
      <c r="CI20" s="1903"/>
      <c r="CJ20" s="1903"/>
      <c r="CK20" s="1903"/>
      <c r="CL20" s="1903"/>
      <c r="CM20" s="1903"/>
      <c r="CN20" s="1904"/>
      <c r="CO20" s="1899"/>
      <c r="CP20" s="1900"/>
      <c r="CQ20" s="1900"/>
      <c r="CR20" s="1900"/>
      <c r="CS20" s="1900"/>
      <c r="CT20" s="1900"/>
      <c r="CU20" s="1900"/>
      <c r="CV20" s="1900"/>
      <c r="CW20" s="1900"/>
      <c r="CX20" s="1900"/>
      <c r="CY20" s="1900"/>
      <c r="CZ20" s="1900"/>
      <c r="DA20" s="1901"/>
    </row>
    <row r="21" spans="2:108" s="41" customFormat="1" ht="24.75" customHeight="1" x14ac:dyDescent="0.15">
      <c r="B21" s="240">
        <v>4</v>
      </c>
      <c r="C21" s="801"/>
      <c r="D21" s="799"/>
      <c r="E21" s="800"/>
      <c r="F21" s="1910"/>
      <c r="G21" s="1911"/>
      <c r="H21" s="1911"/>
      <c r="I21" s="1911"/>
      <c r="J21" s="1911"/>
      <c r="K21" s="1911"/>
      <c r="L21" s="1911"/>
      <c r="M21" s="1911"/>
      <c r="N21" s="1911"/>
      <c r="O21" s="1911"/>
      <c r="P21" s="1912"/>
      <c r="Q21" s="1854">
        <v>8</v>
      </c>
      <c r="R21" s="1855"/>
      <c r="S21" s="1856"/>
      <c r="T21" s="1856"/>
      <c r="U21" s="1859">
        <v>2</v>
      </c>
      <c r="V21" s="1859"/>
      <c r="W21" s="1860"/>
      <c r="X21" s="1861"/>
      <c r="Y21" s="1866"/>
      <c r="Z21" s="1857"/>
      <c r="AA21" s="1857"/>
      <c r="AB21" s="1857"/>
      <c r="AC21" s="1857"/>
      <c r="AD21" s="1857"/>
      <c r="AE21" s="1857"/>
      <c r="AF21" s="1857"/>
      <c r="AG21" s="1866"/>
      <c r="AH21" s="1857"/>
      <c r="AI21" s="1857"/>
      <c r="AJ21" s="1857"/>
      <c r="AK21" s="1857"/>
      <c r="AL21" s="1857"/>
      <c r="AM21" s="1857"/>
      <c r="AN21" s="1857"/>
      <c r="AO21" s="1857"/>
      <c r="AP21" s="1857"/>
      <c r="AQ21" s="1857"/>
      <c r="AR21" s="1858"/>
      <c r="AS21" s="1867"/>
      <c r="AT21" s="1867"/>
      <c r="AU21" s="1867"/>
      <c r="AV21" s="1867"/>
      <c r="AW21" s="1866"/>
      <c r="AX21" s="1857"/>
      <c r="AY21" s="1857"/>
      <c r="AZ21" s="1857"/>
      <c r="BA21" s="1857"/>
      <c r="BB21" s="1857"/>
      <c r="BC21" s="1857"/>
      <c r="BD21" s="1873"/>
      <c r="BE21" s="1866"/>
      <c r="BF21" s="1894"/>
      <c r="BG21" s="1857"/>
      <c r="BH21" s="1857"/>
      <c r="BI21" s="1857"/>
      <c r="BJ21" s="1857"/>
      <c r="BK21" s="1857"/>
      <c r="BL21" s="1857"/>
      <c r="BM21" s="1857"/>
      <c r="BN21" s="1857"/>
      <c r="BO21" s="1857"/>
      <c r="BP21" s="1858"/>
      <c r="BQ21" s="1867"/>
      <c r="BR21" s="1867"/>
      <c r="BS21" s="1867"/>
      <c r="BT21" s="1867"/>
      <c r="BU21" s="1902"/>
      <c r="BV21" s="1903"/>
      <c r="BW21" s="1903"/>
      <c r="BX21" s="1903"/>
      <c r="BY21" s="1903"/>
      <c r="BZ21" s="1903"/>
      <c r="CA21" s="1903"/>
      <c r="CB21" s="1903"/>
      <c r="CC21" s="1903"/>
      <c r="CD21" s="1903"/>
      <c r="CE21" s="1903"/>
      <c r="CF21" s="1903"/>
      <c r="CG21" s="1903"/>
      <c r="CH21" s="1903"/>
      <c r="CI21" s="1903"/>
      <c r="CJ21" s="1903"/>
      <c r="CK21" s="1903"/>
      <c r="CL21" s="1903"/>
      <c r="CM21" s="1903"/>
      <c r="CN21" s="1904"/>
      <c r="CO21" s="1899"/>
      <c r="CP21" s="1900"/>
      <c r="CQ21" s="1900"/>
      <c r="CR21" s="1900"/>
      <c r="CS21" s="1900"/>
      <c r="CT21" s="1900"/>
      <c r="CU21" s="1900"/>
      <c r="CV21" s="1900"/>
      <c r="CW21" s="1900"/>
      <c r="CX21" s="1900"/>
      <c r="CY21" s="1900"/>
      <c r="CZ21" s="1900"/>
      <c r="DA21" s="1901"/>
    </row>
    <row r="22" spans="2:108" s="41" customFormat="1" ht="24.75" customHeight="1" x14ac:dyDescent="0.15">
      <c r="B22" s="240">
        <v>5</v>
      </c>
      <c r="C22" s="801"/>
      <c r="D22" s="799"/>
      <c r="E22" s="800"/>
      <c r="F22" s="1910"/>
      <c r="G22" s="1911"/>
      <c r="H22" s="1911"/>
      <c r="I22" s="1911"/>
      <c r="J22" s="1911"/>
      <c r="K22" s="1911"/>
      <c r="L22" s="1911"/>
      <c r="M22" s="1911"/>
      <c r="N22" s="1911"/>
      <c r="O22" s="1911"/>
      <c r="P22" s="1912"/>
      <c r="Q22" s="1854">
        <v>8</v>
      </c>
      <c r="R22" s="1855"/>
      <c r="S22" s="1856"/>
      <c r="T22" s="1856"/>
      <c r="U22" s="1856">
        <v>2</v>
      </c>
      <c r="V22" s="1856"/>
      <c r="W22" s="1871"/>
      <c r="X22" s="1872"/>
      <c r="Y22" s="1866"/>
      <c r="Z22" s="1857"/>
      <c r="AA22" s="1857"/>
      <c r="AB22" s="1857"/>
      <c r="AC22" s="1857"/>
      <c r="AD22" s="1857"/>
      <c r="AE22" s="1857"/>
      <c r="AF22" s="1857"/>
      <c r="AG22" s="1866"/>
      <c r="AH22" s="1857"/>
      <c r="AI22" s="1857"/>
      <c r="AJ22" s="1857"/>
      <c r="AK22" s="1857"/>
      <c r="AL22" s="1857"/>
      <c r="AM22" s="1857"/>
      <c r="AN22" s="1857"/>
      <c r="AO22" s="1857"/>
      <c r="AP22" s="1857"/>
      <c r="AQ22" s="1857"/>
      <c r="AR22" s="1858"/>
      <c r="AS22" s="1867"/>
      <c r="AT22" s="1867"/>
      <c r="AU22" s="1867"/>
      <c r="AV22" s="1867"/>
      <c r="AW22" s="1866"/>
      <c r="AX22" s="1857"/>
      <c r="AY22" s="1857"/>
      <c r="AZ22" s="1857"/>
      <c r="BA22" s="1857"/>
      <c r="BB22" s="1857"/>
      <c r="BC22" s="1857"/>
      <c r="BD22" s="1873"/>
      <c r="BE22" s="1866"/>
      <c r="BF22" s="1894"/>
      <c r="BG22" s="1857"/>
      <c r="BH22" s="1857"/>
      <c r="BI22" s="1857"/>
      <c r="BJ22" s="1857"/>
      <c r="BK22" s="1857"/>
      <c r="BL22" s="1857"/>
      <c r="BM22" s="1857"/>
      <c r="BN22" s="1857"/>
      <c r="BO22" s="1857"/>
      <c r="BP22" s="1858"/>
      <c r="BQ22" s="1867"/>
      <c r="BR22" s="1867"/>
      <c r="BS22" s="1867"/>
      <c r="BT22" s="1867"/>
      <c r="BU22" s="1902"/>
      <c r="BV22" s="1903"/>
      <c r="BW22" s="1903"/>
      <c r="BX22" s="1903"/>
      <c r="BY22" s="1903"/>
      <c r="BZ22" s="1903"/>
      <c r="CA22" s="1903"/>
      <c r="CB22" s="1903"/>
      <c r="CC22" s="1903"/>
      <c r="CD22" s="1903"/>
      <c r="CE22" s="1903"/>
      <c r="CF22" s="1903"/>
      <c r="CG22" s="1903"/>
      <c r="CH22" s="1903"/>
      <c r="CI22" s="1903"/>
      <c r="CJ22" s="1903"/>
      <c r="CK22" s="1903"/>
      <c r="CL22" s="1903"/>
      <c r="CM22" s="1903"/>
      <c r="CN22" s="1904"/>
      <c r="CO22" s="1899"/>
      <c r="CP22" s="1900"/>
      <c r="CQ22" s="1900"/>
      <c r="CR22" s="1900"/>
      <c r="CS22" s="1900"/>
      <c r="CT22" s="1900"/>
      <c r="CU22" s="1900"/>
      <c r="CV22" s="1900"/>
      <c r="CW22" s="1900"/>
      <c r="CX22" s="1900"/>
      <c r="CY22" s="1900"/>
      <c r="CZ22" s="1900"/>
      <c r="DA22" s="1901"/>
    </row>
    <row r="23" spans="2:108" s="41" customFormat="1" ht="24.75" customHeight="1" x14ac:dyDescent="0.15">
      <c r="B23" s="240">
        <v>6</v>
      </c>
      <c r="C23" s="801"/>
      <c r="D23" s="799"/>
      <c r="E23" s="800"/>
      <c r="F23" s="1910"/>
      <c r="G23" s="1911"/>
      <c r="H23" s="1911"/>
      <c r="I23" s="1911"/>
      <c r="J23" s="1911"/>
      <c r="K23" s="1911"/>
      <c r="L23" s="1911"/>
      <c r="M23" s="1911"/>
      <c r="N23" s="1911"/>
      <c r="O23" s="1911"/>
      <c r="P23" s="1912"/>
      <c r="Q23" s="1854">
        <v>8</v>
      </c>
      <c r="R23" s="1855"/>
      <c r="S23" s="1856"/>
      <c r="T23" s="1856"/>
      <c r="U23" s="1859">
        <v>2</v>
      </c>
      <c r="V23" s="1859"/>
      <c r="W23" s="1860"/>
      <c r="X23" s="1861"/>
      <c r="Y23" s="1866"/>
      <c r="Z23" s="1857"/>
      <c r="AA23" s="1857"/>
      <c r="AB23" s="1857"/>
      <c r="AC23" s="1857"/>
      <c r="AD23" s="1857"/>
      <c r="AE23" s="1857"/>
      <c r="AF23" s="1857"/>
      <c r="AG23" s="1866"/>
      <c r="AH23" s="1857"/>
      <c r="AI23" s="1857"/>
      <c r="AJ23" s="1857"/>
      <c r="AK23" s="1857"/>
      <c r="AL23" s="1857"/>
      <c r="AM23" s="1857"/>
      <c r="AN23" s="1857"/>
      <c r="AO23" s="1857"/>
      <c r="AP23" s="1857"/>
      <c r="AQ23" s="1857"/>
      <c r="AR23" s="1858"/>
      <c r="AS23" s="1867"/>
      <c r="AT23" s="1867"/>
      <c r="AU23" s="1867"/>
      <c r="AV23" s="1867"/>
      <c r="AW23" s="1866"/>
      <c r="AX23" s="1857"/>
      <c r="AY23" s="1857"/>
      <c r="AZ23" s="1857"/>
      <c r="BA23" s="1857"/>
      <c r="BB23" s="1857"/>
      <c r="BC23" s="1857"/>
      <c r="BD23" s="1873"/>
      <c r="BE23" s="1866"/>
      <c r="BF23" s="1894"/>
      <c r="BG23" s="1857"/>
      <c r="BH23" s="1857"/>
      <c r="BI23" s="1857"/>
      <c r="BJ23" s="1857"/>
      <c r="BK23" s="1857"/>
      <c r="BL23" s="1857"/>
      <c r="BM23" s="1857"/>
      <c r="BN23" s="1857"/>
      <c r="BO23" s="1857"/>
      <c r="BP23" s="1858"/>
      <c r="BQ23" s="1867"/>
      <c r="BR23" s="1867"/>
      <c r="BS23" s="1867"/>
      <c r="BT23" s="1867"/>
      <c r="BU23" s="1902"/>
      <c r="BV23" s="1903"/>
      <c r="BW23" s="1903"/>
      <c r="BX23" s="1903"/>
      <c r="BY23" s="1903"/>
      <c r="BZ23" s="1903"/>
      <c r="CA23" s="1903"/>
      <c r="CB23" s="1903"/>
      <c r="CC23" s="1903"/>
      <c r="CD23" s="1903"/>
      <c r="CE23" s="1903"/>
      <c r="CF23" s="1903"/>
      <c r="CG23" s="1903"/>
      <c r="CH23" s="1903"/>
      <c r="CI23" s="1903"/>
      <c r="CJ23" s="1903"/>
      <c r="CK23" s="1903"/>
      <c r="CL23" s="1903"/>
      <c r="CM23" s="1903"/>
      <c r="CN23" s="1904"/>
      <c r="CO23" s="1899"/>
      <c r="CP23" s="1900"/>
      <c r="CQ23" s="1900"/>
      <c r="CR23" s="1900"/>
      <c r="CS23" s="1900"/>
      <c r="CT23" s="1900"/>
      <c r="CU23" s="1900"/>
      <c r="CV23" s="1900"/>
      <c r="CW23" s="1900"/>
      <c r="CX23" s="1900"/>
      <c r="CY23" s="1900"/>
      <c r="CZ23" s="1900"/>
      <c r="DA23" s="1901"/>
    </row>
    <row r="24" spans="2:108" s="41" customFormat="1" ht="24.75" customHeight="1" x14ac:dyDescent="0.15">
      <c r="B24" s="240">
        <v>7</v>
      </c>
      <c r="C24" s="801"/>
      <c r="D24" s="799"/>
      <c r="E24" s="800"/>
      <c r="F24" s="1910"/>
      <c r="G24" s="1911"/>
      <c r="H24" s="1911"/>
      <c r="I24" s="1911"/>
      <c r="J24" s="1911"/>
      <c r="K24" s="1911"/>
      <c r="L24" s="1911"/>
      <c r="M24" s="1911"/>
      <c r="N24" s="1911"/>
      <c r="O24" s="1911"/>
      <c r="P24" s="1912"/>
      <c r="Q24" s="1854">
        <v>8</v>
      </c>
      <c r="R24" s="1855"/>
      <c r="S24" s="1856"/>
      <c r="T24" s="1856"/>
      <c r="U24" s="1856">
        <v>2</v>
      </c>
      <c r="V24" s="1856"/>
      <c r="W24" s="1871"/>
      <c r="X24" s="1872"/>
      <c r="Y24" s="1866"/>
      <c r="Z24" s="1857"/>
      <c r="AA24" s="1857"/>
      <c r="AB24" s="1857"/>
      <c r="AC24" s="1857"/>
      <c r="AD24" s="1857"/>
      <c r="AE24" s="1857"/>
      <c r="AF24" s="1857"/>
      <c r="AG24" s="1866"/>
      <c r="AH24" s="1857"/>
      <c r="AI24" s="1857"/>
      <c r="AJ24" s="1857"/>
      <c r="AK24" s="1857"/>
      <c r="AL24" s="1857"/>
      <c r="AM24" s="1857"/>
      <c r="AN24" s="1857"/>
      <c r="AO24" s="1857"/>
      <c r="AP24" s="1857"/>
      <c r="AQ24" s="1857"/>
      <c r="AR24" s="1858"/>
      <c r="AS24" s="1867"/>
      <c r="AT24" s="1867"/>
      <c r="AU24" s="1867"/>
      <c r="AV24" s="1867"/>
      <c r="AW24" s="1866"/>
      <c r="AX24" s="1857"/>
      <c r="AY24" s="1857"/>
      <c r="AZ24" s="1857"/>
      <c r="BA24" s="1857"/>
      <c r="BB24" s="1857"/>
      <c r="BC24" s="1857"/>
      <c r="BD24" s="1873"/>
      <c r="BE24" s="1866"/>
      <c r="BF24" s="1894"/>
      <c r="BG24" s="1857"/>
      <c r="BH24" s="1857"/>
      <c r="BI24" s="1857"/>
      <c r="BJ24" s="1857"/>
      <c r="BK24" s="1857"/>
      <c r="BL24" s="1857"/>
      <c r="BM24" s="1857"/>
      <c r="BN24" s="1857"/>
      <c r="BO24" s="1857"/>
      <c r="BP24" s="1858"/>
      <c r="BQ24" s="1867"/>
      <c r="BR24" s="1867"/>
      <c r="BS24" s="1867"/>
      <c r="BT24" s="1867"/>
      <c r="BU24" s="1902"/>
      <c r="BV24" s="1903"/>
      <c r="BW24" s="1903"/>
      <c r="BX24" s="1903"/>
      <c r="BY24" s="1903"/>
      <c r="BZ24" s="1903"/>
      <c r="CA24" s="1903"/>
      <c r="CB24" s="1903"/>
      <c r="CC24" s="1903"/>
      <c r="CD24" s="1903"/>
      <c r="CE24" s="1903"/>
      <c r="CF24" s="1903"/>
      <c r="CG24" s="1903"/>
      <c r="CH24" s="1903"/>
      <c r="CI24" s="1903"/>
      <c r="CJ24" s="1903"/>
      <c r="CK24" s="1903"/>
      <c r="CL24" s="1903"/>
      <c r="CM24" s="1903"/>
      <c r="CN24" s="1904"/>
      <c r="CO24" s="1899"/>
      <c r="CP24" s="1900"/>
      <c r="CQ24" s="1900"/>
      <c r="CR24" s="1900"/>
      <c r="CS24" s="1900"/>
      <c r="CT24" s="1900"/>
      <c r="CU24" s="1900"/>
      <c r="CV24" s="1900"/>
      <c r="CW24" s="1900"/>
      <c r="CX24" s="1900"/>
      <c r="CY24" s="1900"/>
      <c r="CZ24" s="1900"/>
      <c r="DA24" s="1901"/>
    </row>
    <row r="25" spans="2:108" s="41" customFormat="1" ht="24.75" customHeight="1" x14ac:dyDescent="0.15">
      <c r="B25" s="240">
        <v>8</v>
      </c>
      <c r="C25" s="801"/>
      <c r="D25" s="799"/>
      <c r="E25" s="800"/>
      <c r="F25" s="1910"/>
      <c r="G25" s="1911"/>
      <c r="H25" s="1911"/>
      <c r="I25" s="1911"/>
      <c r="J25" s="1911"/>
      <c r="K25" s="1911"/>
      <c r="L25" s="1911"/>
      <c r="M25" s="1911"/>
      <c r="N25" s="1911"/>
      <c r="O25" s="1911"/>
      <c r="P25" s="1912"/>
      <c r="Q25" s="1854">
        <v>8</v>
      </c>
      <c r="R25" s="1855"/>
      <c r="S25" s="1856"/>
      <c r="T25" s="1856"/>
      <c r="U25" s="1859">
        <v>2</v>
      </c>
      <c r="V25" s="1859"/>
      <c r="W25" s="1860"/>
      <c r="X25" s="1861"/>
      <c r="Y25" s="1866"/>
      <c r="Z25" s="1857"/>
      <c r="AA25" s="1857"/>
      <c r="AB25" s="1857"/>
      <c r="AC25" s="1857"/>
      <c r="AD25" s="1857"/>
      <c r="AE25" s="1857"/>
      <c r="AF25" s="1857"/>
      <c r="AG25" s="1866"/>
      <c r="AH25" s="1857"/>
      <c r="AI25" s="1857"/>
      <c r="AJ25" s="1857"/>
      <c r="AK25" s="1857"/>
      <c r="AL25" s="1857"/>
      <c r="AM25" s="1857"/>
      <c r="AN25" s="1857"/>
      <c r="AO25" s="1857"/>
      <c r="AP25" s="1857"/>
      <c r="AQ25" s="1857"/>
      <c r="AR25" s="1858"/>
      <c r="AS25" s="1867"/>
      <c r="AT25" s="1867"/>
      <c r="AU25" s="1867"/>
      <c r="AV25" s="1867"/>
      <c r="AW25" s="1866"/>
      <c r="AX25" s="1857"/>
      <c r="AY25" s="1857"/>
      <c r="AZ25" s="1857"/>
      <c r="BA25" s="1857"/>
      <c r="BB25" s="1857"/>
      <c r="BC25" s="1857"/>
      <c r="BD25" s="1873"/>
      <c r="BE25" s="1866"/>
      <c r="BF25" s="1894"/>
      <c r="BG25" s="1857"/>
      <c r="BH25" s="1857"/>
      <c r="BI25" s="1857"/>
      <c r="BJ25" s="1857"/>
      <c r="BK25" s="1857"/>
      <c r="BL25" s="1857"/>
      <c r="BM25" s="1857"/>
      <c r="BN25" s="1857"/>
      <c r="BO25" s="1857"/>
      <c r="BP25" s="1858"/>
      <c r="BQ25" s="1867"/>
      <c r="BR25" s="1867"/>
      <c r="BS25" s="1867"/>
      <c r="BT25" s="1867"/>
      <c r="BU25" s="1902"/>
      <c r="BV25" s="1903"/>
      <c r="BW25" s="1903"/>
      <c r="BX25" s="1903"/>
      <c r="BY25" s="1903"/>
      <c r="BZ25" s="1903"/>
      <c r="CA25" s="1903"/>
      <c r="CB25" s="1903"/>
      <c r="CC25" s="1903"/>
      <c r="CD25" s="1903"/>
      <c r="CE25" s="1903"/>
      <c r="CF25" s="1903"/>
      <c r="CG25" s="1903"/>
      <c r="CH25" s="1903"/>
      <c r="CI25" s="1903"/>
      <c r="CJ25" s="1903"/>
      <c r="CK25" s="1903"/>
      <c r="CL25" s="1903"/>
      <c r="CM25" s="1903"/>
      <c r="CN25" s="1904"/>
      <c r="CO25" s="1899"/>
      <c r="CP25" s="1900"/>
      <c r="CQ25" s="1900"/>
      <c r="CR25" s="1900"/>
      <c r="CS25" s="1900"/>
      <c r="CT25" s="1900"/>
      <c r="CU25" s="1900"/>
      <c r="CV25" s="1900"/>
      <c r="CW25" s="1900"/>
      <c r="CX25" s="1900"/>
      <c r="CY25" s="1900"/>
      <c r="CZ25" s="1900"/>
      <c r="DA25" s="1901"/>
    </row>
    <row r="26" spans="2:108" s="41" customFormat="1" ht="24.75" customHeight="1" x14ac:dyDescent="0.15">
      <c r="B26" s="240">
        <v>9</v>
      </c>
      <c r="C26" s="801"/>
      <c r="D26" s="799"/>
      <c r="E26" s="800"/>
      <c r="F26" s="1910"/>
      <c r="G26" s="1911"/>
      <c r="H26" s="1911"/>
      <c r="I26" s="1911"/>
      <c r="J26" s="1911"/>
      <c r="K26" s="1911"/>
      <c r="L26" s="1911"/>
      <c r="M26" s="1911"/>
      <c r="N26" s="1911"/>
      <c r="O26" s="1911"/>
      <c r="P26" s="1912"/>
      <c r="Q26" s="1854">
        <v>8</v>
      </c>
      <c r="R26" s="1855"/>
      <c r="S26" s="1856"/>
      <c r="T26" s="1856"/>
      <c r="U26" s="1856">
        <v>2</v>
      </c>
      <c r="V26" s="1856"/>
      <c r="W26" s="1871"/>
      <c r="X26" s="1872"/>
      <c r="Y26" s="1866"/>
      <c r="Z26" s="1857"/>
      <c r="AA26" s="1857"/>
      <c r="AB26" s="1857"/>
      <c r="AC26" s="1857"/>
      <c r="AD26" s="1857"/>
      <c r="AE26" s="1857"/>
      <c r="AF26" s="1857"/>
      <c r="AG26" s="1866"/>
      <c r="AH26" s="1857"/>
      <c r="AI26" s="1857"/>
      <c r="AJ26" s="1857"/>
      <c r="AK26" s="1857"/>
      <c r="AL26" s="1857"/>
      <c r="AM26" s="1857"/>
      <c r="AN26" s="1857"/>
      <c r="AO26" s="1857"/>
      <c r="AP26" s="1857"/>
      <c r="AQ26" s="1857"/>
      <c r="AR26" s="1858"/>
      <c r="AS26" s="1867"/>
      <c r="AT26" s="1867"/>
      <c r="AU26" s="1867"/>
      <c r="AV26" s="1867"/>
      <c r="AW26" s="1866"/>
      <c r="AX26" s="1857"/>
      <c r="AY26" s="1857"/>
      <c r="AZ26" s="1857"/>
      <c r="BA26" s="1857"/>
      <c r="BB26" s="1857"/>
      <c r="BC26" s="1857"/>
      <c r="BD26" s="1873"/>
      <c r="BE26" s="1866"/>
      <c r="BF26" s="1894"/>
      <c r="BG26" s="1857"/>
      <c r="BH26" s="1857"/>
      <c r="BI26" s="1857"/>
      <c r="BJ26" s="1857"/>
      <c r="BK26" s="1857"/>
      <c r="BL26" s="1857"/>
      <c r="BM26" s="1857"/>
      <c r="BN26" s="1857"/>
      <c r="BO26" s="1857"/>
      <c r="BP26" s="1858"/>
      <c r="BQ26" s="1867"/>
      <c r="BR26" s="1867"/>
      <c r="BS26" s="1867"/>
      <c r="BT26" s="1867"/>
      <c r="BU26" s="1902"/>
      <c r="BV26" s="1903"/>
      <c r="BW26" s="1903"/>
      <c r="BX26" s="1903"/>
      <c r="BY26" s="1903"/>
      <c r="BZ26" s="1903"/>
      <c r="CA26" s="1903"/>
      <c r="CB26" s="1903"/>
      <c r="CC26" s="1903"/>
      <c r="CD26" s="1903"/>
      <c r="CE26" s="1903"/>
      <c r="CF26" s="1903"/>
      <c r="CG26" s="1903"/>
      <c r="CH26" s="1903"/>
      <c r="CI26" s="1903"/>
      <c r="CJ26" s="1903"/>
      <c r="CK26" s="1903"/>
      <c r="CL26" s="1903"/>
      <c r="CM26" s="1903"/>
      <c r="CN26" s="1904"/>
      <c r="CO26" s="1899"/>
      <c r="CP26" s="1900"/>
      <c r="CQ26" s="1900"/>
      <c r="CR26" s="1900"/>
      <c r="CS26" s="1900"/>
      <c r="CT26" s="1900"/>
      <c r="CU26" s="1900"/>
      <c r="CV26" s="1900"/>
      <c r="CW26" s="1900"/>
      <c r="CX26" s="1900"/>
      <c r="CY26" s="1900"/>
      <c r="CZ26" s="1900"/>
      <c r="DA26" s="1901"/>
    </row>
    <row r="27" spans="2:108" s="41" customFormat="1" ht="24.75" customHeight="1" x14ac:dyDescent="0.15">
      <c r="B27" s="240">
        <v>10</v>
      </c>
      <c r="C27" s="801"/>
      <c r="D27" s="799"/>
      <c r="E27" s="800"/>
      <c r="F27" s="1910"/>
      <c r="G27" s="1911"/>
      <c r="H27" s="1911"/>
      <c r="I27" s="1911"/>
      <c r="J27" s="1911"/>
      <c r="K27" s="1911"/>
      <c r="L27" s="1911"/>
      <c r="M27" s="1911"/>
      <c r="N27" s="1911"/>
      <c r="O27" s="1911"/>
      <c r="P27" s="1912"/>
      <c r="Q27" s="1854">
        <v>8</v>
      </c>
      <c r="R27" s="1855"/>
      <c r="S27" s="1856"/>
      <c r="T27" s="1856"/>
      <c r="U27" s="1859">
        <v>2</v>
      </c>
      <c r="V27" s="1859"/>
      <c r="W27" s="1860"/>
      <c r="X27" s="1861"/>
      <c r="Y27" s="1866"/>
      <c r="Z27" s="1857"/>
      <c r="AA27" s="1857"/>
      <c r="AB27" s="1857"/>
      <c r="AC27" s="1857"/>
      <c r="AD27" s="1857"/>
      <c r="AE27" s="1857"/>
      <c r="AF27" s="1857"/>
      <c r="AG27" s="1866"/>
      <c r="AH27" s="1857"/>
      <c r="AI27" s="1857"/>
      <c r="AJ27" s="1857"/>
      <c r="AK27" s="1857"/>
      <c r="AL27" s="1857"/>
      <c r="AM27" s="1857"/>
      <c r="AN27" s="1857"/>
      <c r="AO27" s="1857"/>
      <c r="AP27" s="1857"/>
      <c r="AQ27" s="1857"/>
      <c r="AR27" s="1858"/>
      <c r="AS27" s="1867"/>
      <c r="AT27" s="1867"/>
      <c r="AU27" s="1867"/>
      <c r="AV27" s="1867"/>
      <c r="AW27" s="1866"/>
      <c r="AX27" s="1857"/>
      <c r="AY27" s="1857"/>
      <c r="AZ27" s="1857"/>
      <c r="BA27" s="1857"/>
      <c r="BB27" s="1857"/>
      <c r="BC27" s="1857"/>
      <c r="BD27" s="1873"/>
      <c r="BE27" s="1866"/>
      <c r="BF27" s="1894"/>
      <c r="BG27" s="1857"/>
      <c r="BH27" s="1857"/>
      <c r="BI27" s="1857"/>
      <c r="BJ27" s="1857"/>
      <c r="BK27" s="1857"/>
      <c r="BL27" s="1857"/>
      <c r="BM27" s="1857"/>
      <c r="BN27" s="1857"/>
      <c r="BO27" s="1857"/>
      <c r="BP27" s="1858"/>
      <c r="BQ27" s="1867"/>
      <c r="BR27" s="1867"/>
      <c r="BS27" s="1867"/>
      <c r="BT27" s="1867"/>
      <c r="BU27" s="1902"/>
      <c r="BV27" s="1903"/>
      <c r="BW27" s="1903"/>
      <c r="BX27" s="1903"/>
      <c r="BY27" s="1903"/>
      <c r="BZ27" s="1903"/>
      <c r="CA27" s="1903"/>
      <c r="CB27" s="1903"/>
      <c r="CC27" s="1903"/>
      <c r="CD27" s="1903"/>
      <c r="CE27" s="1903"/>
      <c r="CF27" s="1903"/>
      <c r="CG27" s="1903"/>
      <c r="CH27" s="1903"/>
      <c r="CI27" s="1903"/>
      <c r="CJ27" s="1903"/>
      <c r="CK27" s="1903"/>
      <c r="CL27" s="1903"/>
      <c r="CM27" s="1903"/>
      <c r="CN27" s="1904"/>
      <c r="CO27" s="1899"/>
      <c r="CP27" s="1900"/>
      <c r="CQ27" s="1900"/>
      <c r="CR27" s="1900"/>
      <c r="CS27" s="1900"/>
      <c r="CT27" s="1900"/>
      <c r="CU27" s="1900"/>
      <c r="CV27" s="1900"/>
      <c r="CW27" s="1900"/>
      <c r="CX27" s="1900"/>
      <c r="CY27" s="1900"/>
      <c r="CZ27" s="1900"/>
      <c r="DA27" s="1901"/>
    </row>
    <row r="28" spans="2:108" s="41" customFormat="1" ht="24.75" customHeight="1" x14ac:dyDescent="0.15">
      <c r="B28" s="240">
        <v>11</v>
      </c>
      <c r="C28" s="801"/>
      <c r="D28" s="799"/>
      <c r="E28" s="800"/>
      <c r="F28" s="1910"/>
      <c r="G28" s="1911"/>
      <c r="H28" s="1911"/>
      <c r="I28" s="1911"/>
      <c r="J28" s="1911"/>
      <c r="K28" s="1911"/>
      <c r="L28" s="1911"/>
      <c r="M28" s="1911"/>
      <c r="N28" s="1911"/>
      <c r="O28" s="1911"/>
      <c r="P28" s="1912"/>
      <c r="Q28" s="1854">
        <v>8</v>
      </c>
      <c r="R28" s="1855"/>
      <c r="S28" s="1856"/>
      <c r="T28" s="1856"/>
      <c r="U28" s="1856">
        <v>2</v>
      </c>
      <c r="V28" s="1856"/>
      <c r="W28" s="1871"/>
      <c r="X28" s="1872"/>
      <c r="Y28" s="1866"/>
      <c r="Z28" s="1857"/>
      <c r="AA28" s="1857"/>
      <c r="AB28" s="1857"/>
      <c r="AC28" s="1857"/>
      <c r="AD28" s="1857"/>
      <c r="AE28" s="1857"/>
      <c r="AF28" s="1857"/>
      <c r="AG28" s="1866"/>
      <c r="AH28" s="1857"/>
      <c r="AI28" s="1857"/>
      <c r="AJ28" s="1857"/>
      <c r="AK28" s="1857"/>
      <c r="AL28" s="1857"/>
      <c r="AM28" s="1857"/>
      <c r="AN28" s="1857"/>
      <c r="AO28" s="1857"/>
      <c r="AP28" s="1857"/>
      <c r="AQ28" s="1857"/>
      <c r="AR28" s="1858"/>
      <c r="AS28" s="1867"/>
      <c r="AT28" s="1867"/>
      <c r="AU28" s="1867"/>
      <c r="AV28" s="1867"/>
      <c r="AW28" s="1866"/>
      <c r="AX28" s="1857"/>
      <c r="AY28" s="1857"/>
      <c r="AZ28" s="1857"/>
      <c r="BA28" s="1857"/>
      <c r="BB28" s="1857"/>
      <c r="BC28" s="1857"/>
      <c r="BD28" s="1873"/>
      <c r="BE28" s="1866"/>
      <c r="BF28" s="1894"/>
      <c r="BG28" s="1857"/>
      <c r="BH28" s="1857"/>
      <c r="BI28" s="1857"/>
      <c r="BJ28" s="1857"/>
      <c r="BK28" s="1857"/>
      <c r="BL28" s="1857"/>
      <c r="BM28" s="1857"/>
      <c r="BN28" s="1857"/>
      <c r="BO28" s="1857"/>
      <c r="BP28" s="1858"/>
      <c r="BQ28" s="1867"/>
      <c r="BR28" s="1867"/>
      <c r="BS28" s="1867"/>
      <c r="BT28" s="1867"/>
      <c r="BU28" s="1902"/>
      <c r="BV28" s="1903"/>
      <c r="BW28" s="1903"/>
      <c r="BX28" s="1903"/>
      <c r="BY28" s="1903"/>
      <c r="BZ28" s="1903"/>
      <c r="CA28" s="1903"/>
      <c r="CB28" s="1903"/>
      <c r="CC28" s="1903"/>
      <c r="CD28" s="1903"/>
      <c r="CE28" s="1903"/>
      <c r="CF28" s="1903"/>
      <c r="CG28" s="1903"/>
      <c r="CH28" s="1903"/>
      <c r="CI28" s="1903"/>
      <c r="CJ28" s="1903"/>
      <c r="CK28" s="1903"/>
      <c r="CL28" s="1903"/>
      <c r="CM28" s="1903"/>
      <c r="CN28" s="1904"/>
      <c r="CO28" s="1899"/>
      <c r="CP28" s="1900"/>
      <c r="CQ28" s="1900"/>
      <c r="CR28" s="1900"/>
      <c r="CS28" s="1900"/>
      <c r="CT28" s="1900"/>
      <c r="CU28" s="1900"/>
      <c r="CV28" s="1900"/>
      <c r="CW28" s="1900"/>
      <c r="CX28" s="1900"/>
      <c r="CY28" s="1900"/>
      <c r="CZ28" s="1900"/>
      <c r="DA28" s="1901"/>
    </row>
    <row r="29" spans="2:108" s="41" customFormat="1" ht="24.75" customHeight="1" x14ac:dyDescent="0.15">
      <c r="B29" s="240">
        <v>12</v>
      </c>
      <c r="C29" s="801"/>
      <c r="D29" s="799"/>
      <c r="E29" s="800"/>
      <c r="F29" s="1910"/>
      <c r="G29" s="1911"/>
      <c r="H29" s="1911"/>
      <c r="I29" s="1911"/>
      <c r="J29" s="1911"/>
      <c r="K29" s="1911"/>
      <c r="L29" s="1911"/>
      <c r="M29" s="1911"/>
      <c r="N29" s="1911"/>
      <c r="O29" s="1911"/>
      <c r="P29" s="1912"/>
      <c r="Q29" s="1854">
        <v>8</v>
      </c>
      <c r="R29" s="1855"/>
      <c r="S29" s="1856"/>
      <c r="T29" s="1856"/>
      <c r="U29" s="1859">
        <v>2</v>
      </c>
      <c r="V29" s="1859"/>
      <c r="W29" s="1860"/>
      <c r="X29" s="1861"/>
      <c r="Y29" s="1866"/>
      <c r="Z29" s="1857"/>
      <c r="AA29" s="1857"/>
      <c r="AB29" s="1857"/>
      <c r="AC29" s="1857"/>
      <c r="AD29" s="1857"/>
      <c r="AE29" s="1857"/>
      <c r="AF29" s="1857"/>
      <c r="AG29" s="1866"/>
      <c r="AH29" s="1857"/>
      <c r="AI29" s="1857"/>
      <c r="AJ29" s="1857"/>
      <c r="AK29" s="1857"/>
      <c r="AL29" s="1857"/>
      <c r="AM29" s="1857"/>
      <c r="AN29" s="1857"/>
      <c r="AO29" s="1857"/>
      <c r="AP29" s="1857"/>
      <c r="AQ29" s="1857"/>
      <c r="AR29" s="1858"/>
      <c r="AS29" s="1867"/>
      <c r="AT29" s="1867"/>
      <c r="AU29" s="1867"/>
      <c r="AV29" s="1867"/>
      <c r="AW29" s="1866"/>
      <c r="AX29" s="1857"/>
      <c r="AY29" s="1857"/>
      <c r="AZ29" s="1857"/>
      <c r="BA29" s="1857"/>
      <c r="BB29" s="1857"/>
      <c r="BC29" s="1857"/>
      <c r="BD29" s="1873"/>
      <c r="BE29" s="1866"/>
      <c r="BF29" s="1894"/>
      <c r="BG29" s="1857"/>
      <c r="BH29" s="1857"/>
      <c r="BI29" s="1857"/>
      <c r="BJ29" s="1857"/>
      <c r="BK29" s="1857"/>
      <c r="BL29" s="1857"/>
      <c r="BM29" s="1857"/>
      <c r="BN29" s="1857"/>
      <c r="BO29" s="1857"/>
      <c r="BP29" s="1858"/>
      <c r="BQ29" s="1867"/>
      <c r="BR29" s="1867"/>
      <c r="BS29" s="1867"/>
      <c r="BT29" s="1867"/>
      <c r="BU29" s="1902"/>
      <c r="BV29" s="1903"/>
      <c r="BW29" s="1903"/>
      <c r="BX29" s="1903"/>
      <c r="BY29" s="1903"/>
      <c r="BZ29" s="1903"/>
      <c r="CA29" s="1903"/>
      <c r="CB29" s="1903"/>
      <c r="CC29" s="1903"/>
      <c r="CD29" s="1903"/>
      <c r="CE29" s="1903"/>
      <c r="CF29" s="1903"/>
      <c r="CG29" s="1903"/>
      <c r="CH29" s="1903"/>
      <c r="CI29" s="1903"/>
      <c r="CJ29" s="1903"/>
      <c r="CK29" s="1903"/>
      <c r="CL29" s="1903"/>
      <c r="CM29" s="1903"/>
      <c r="CN29" s="1904"/>
      <c r="CO29" s="1899"/>
      <c r="CP29" s="1900"/>
      <c r="CQ29" s="1900"/>
      <c r="CR29" s="1900"/>
      <c r="CS29" s="1900"/>
      <c r="CT29" s="1900"/>
      <c r="CU29" s="1900"/>
      <c r="CV29" s="1900"/>
      <c r="CW29" s="1900"/>
      <c r="CX29" s="1900"/>
      <c r="CY29" s="1900"/>
      <c r="CZ29" s="1900"/>
      <c r="DA29" s="1901"/>
    </row>
    <row r="30" spans="2:108" s="41" customFormat="1" ht="24.75" customHeight="1" x14ac:dyDescent="0.15">
      <c r="B30" s="240">
        <v>13</v>
      </c>
      <c r="C30" s="801"/>
      <c r="D30" s="799"/>
      <c r="E30" s="800"/>
      <c r="F30" s="1910"/>
      <c r="G30" s="1911"/>
      <c r="H30" s="1911"/>
      <c r="I30" s="1911"/>
      <c r="J30" s="1911"/>
      <c r="K30" s="1911"/>
      <c r="L30" s="1911"/>
      <c r="M30" s="1911"/>
      <c r="N30" s="1911"/>
      <c r="O30" s="1911"/>
      <c r="P30" s="1912"/>
      <c r="Q30" s="1854">
        <v>8</v>
      </c>
      <c r="R30" s="1855"/>
      <c r="S30" s="1856"/>
      <c r="T30" s="1856"/>
      <c r="U30" s="1856">
        <v>2</v>
      </c>
      <c r="V30" s="1856"/>
      <c r="W30" s="1871"/>
      <c r="X30" s="1872"/>
      <c r="Y30" s="1866"/>
      <c r="Z30" s="1857"/>
      <c r="AA30" s="1857"/>
      <c r="AB30" s="1857"/>
      <c r="AC30" s="1857"/>
      <c r="AD30" s="1857"/>
      <c r="AE30" s="1857"/>
      <c r="AF30" s="1857"/>
      <c r="AG30" s="1866"/>
      <c r="AH30" s="1857"/>
      <c r="AI30" s="1857"/>
      <c r="AJ30" s="1857"/>
      <c r="AK30" s="1857"/>
      <c r="AL30" s="1857"/>
      <c r="AM30" s="1857"/>
      <c r="AN30" s="1857"/>
      <c r="AO30" s="1857"/>
      <c r="AP30" s="1857"/>
      <c r="AQ30" s="1857"/>
      <c r="AR30" s="1858"/>
      <c r="AS30" s="1867"/>
      <c r="AT30" s="1867"/>
      <c r="AU30" s="1867"/>
      <c r="AV30" s="1867"/>
      <c r="AW30" s="1866"/>
      <c r="AX30" s="1857"/>
      <c r="AY30" s="1857"/>
      <c r="AZ30" s="1857"/>
      <c r="BA30" s="1857"/>
      <c r="BB30" s="1857"/>
      <c r="BC30" s="1857"/>
      <c r="BD30" s="1873"/>
      <c r="BE30" s="1866"/>
      <c r="BF30" s="1894"/>
      <c r="BG30" s="1857"/>
      <c r="BH30" s="1857"/>
      <c r="BI30" s="1857"/>
      <c r="BJ30" s="1857"/>
      <c r="BK30" s="1857"/>
      <c r="BL30" s="1857"/>
      <c r="BM30" s="1857"/>
      <c r="BN30" s="1857"/>
      <c r="BO30" s="1857"/>
      <c r="BP30" s="1858"/>
      <c r="BQ30" s="1867"/>
      <c r="BR30" s="1867"/>
      <c r="BS30" s="1867"/>
      <c r="BT30" s="1867"/>
      <c r="BU30" s="1902"/>
      <c r="BV30" s="1903"/>
      <c r="BW30" s="1903"/>
      <c r="BX30" s="1903"/>
      <c r="BY30" s="1903"/>
      <c r="BZ30" s="1903"/>
      <c r="CA30" s="1903"/>
      <c r="CB30" s="1903"/>
      <c r="CC30" s="1903"/>
      <c r="CD30" s="1903"/>
      <c r="CE30" s="1903"/>
      <c r="CF30" s="1903"/>
      <c r="CG30" s="1903"/>
      <c r="CH30" s="1903"/>
      <c r="CI30" s="1903"/>
      <c r="CJ30" s="1903"/>
      <c r="CK30" s="1903"/>
      <c r="CL30" s="1903"/>
      <c r="CM30" s="1903"/>
      <c r="CN30" s="1904"/>
      <c r="CO30" s="1899"/>
      <c r="CP30" s="1900"/>
      <c r="CQ30" s="1900"/>
      <c r="CR30" s="1900"/>
      <c r="CS30" s="1900"/>
      <c r="CT30" s="1900"/>
      <c r="CU30" s="1900"/>
      <c r="CV30" s="1900"/>
      <c r="CW30" s="1900"/>
      <c r="CX30" s="1900"/>
      <c r="CY30" s="1900"/>
      <c r="CZ30" s="1900"/>
      <c r="DA30" s="1901"/>
    </row>
    <row r="31" spans="2:108" s="41" customFormat="1" ht="24.75" customHeight="1" x14ac:dyDescent="0.15">
      <c r="B31" s="240">
        <v>14</v>
      </c>
      <c r="C31" s="801"/>
      <c r="D31" s="799"/>
      <c r="E31" s="800"/>
      <c r="F31" s="1910"/>
      <c r="G31" s="1911"/>
      <c r="H31" s="1911"/>
      <c r="I31" s="1911"/>
      <c r="J31" s="1911"/>
      <c r="K31" s="1911"/>
      <c r="L31" s="1911"/>
      <c r="M31" s="1911"/>
      <c r="N31" s="1911"/>
      <c r="O31" s="1911"/>
      <c r="P31" s="1912"/>
      <c r="Q31" s="1854">
        <v>8</v>
      </c>
      <c r="R31" s="1855"/>
      <c r="S31" s="1856"/>
      <c r="T31" s="1856"/>
      <c r="U31" s="1859">
        <v>2</v>
      </c>
      <c r="V31" s="1859"/>
      <c r="W31" s="1860"/>
      <c r="X31" s="1861"/>
      <c r="Y31" s="1866"/>
      <c r="Z31" s="1857"/>
      <c r="AA31" s="1857"/>
      <c r="AB31" s="1857"/>
      <c r="AC31" s="1857"/>
      <c r="AD31" s="1857"/>
      <c r="AE31" s="1857"/>
      <c r="AF31" s="1857"/>
      <c r="AG31" s="1866"/>
      <c r="AH31" s="1857"/>
      <c r="AI31" s="1857"/>
      <c r="AJ31" s="1857"/>
      <c r="AK31" s="1857"/>
      <c r="AL31" s="1857"/>
      <c r="AM31" s="1857"/>
      <c r="AN31" s="1857"/>
      <c r="AO31" s="1857"/>
      <c r="AP31" s="1857"/>
      <c r="AQ31" s="1857"/>
      <c r="AR31" s="1858"/>
      <c r="AS31" s="1867"/>
      <c r="AT31" s="1867"/>
      <c r="AU31" s="1867"/>
      <c r="AV31" s="1867"/>
      <c r="AW31" s="1866"/>
      <c r="AX31" s="1857"/>
      <c r="AY31" s="1857"/>
      <c r="AZ31" s="1857"/>
      <c r="BA31" s="1857"/>
      <c r="BB31" s="1857"/>
      <c r="BC31" s="1857"/>
      <c r="BD31" s="1873"/>
      <c r="BE31" s="1866"/>
      <c r="BF31" s="1894"/>
      <c r="BG31" s="1857"/>
      <c r="BH31" s="1857"/>
      <c r="BI31" s="1857"/>
      <c r="BJ31" s="1857"/>
      <c r="BK31" s="1857"/>
      <c r="BL31" s="1857"/>
      <c r="BM31" s="1857"/>
      <c r="BN31" s="1857"/>
      <c r="BO31" s="1857"/>
      <c r="BP31" s="1858"/>
      <c r="BQ31" s="1867"/>
      <c r="BR31" s="1867"/>
      <c r="BS31" s="1867"/>
      <c r="BT31" s="1867"/>
      <c r="BU31" s="1902"/>
      <c r="BV31" s="1903"/>
      <c r="BW31" s="1903"/>
      <c r="BX31" s="1903"/>
      <c r="BY31" s="1903"/>
      <c r="BZ31" s="1903"/>
      <c r="CA31" s="1903"/>
      <c r="CB31" s="1903"/>
      <c r="CC31" s="1903"/>
      <c r="CD31" s="1903"/>
      <c r="CE31" s="1903"/>
      <c r="CF31" s="1903"/>
      <c r="CG31" s="1903"/>
      <c r="CH31" s="1903"/>
      <c r="CI31" s="1903"/>
      <c r="CJ31" s="1903"/>
      <c r="CK31" s="1903"/>
      <c r="CL31" s="1903"/>
      <c r="CM31" s="1903"/>
      <c r="CN31" s="1904"/>
      <c r="CO31" s="1899"/>
      <c r="CP31" s="1900"/>
      <c r="CQ31" s="1900"/>
      <c r="CR31" s="1900"/>
      <c r="CS31" s="1900"/>
      <c r="CT31" s="1900"/>
      <c r="CU31" s="1900"/>
      <c r="CV31" s="1900"/>
      <c r="CW31" s="1900"/>
      <c r="CX31" s="1900"/>
      <c r="CY31" s="1900"/>
      <c r="CZ31" s="1900"/>
      <c r="DA31" s="1901"/>
    </row>
    <row r="32" spans="2:108" s="41" customFormat="1" ht="24.75" customHeight="1" x14ac:dyDescent="0.15">
      <c r="B32" s="240">
        <v>15</v>
      </c>
      <c r="C32" s="801"/>
      <c r="D32" s="799"/>
      <c r="E32" s="800"/>
      <c r="F32" s="1910"/>
      <c r="G32" s="1911"/>
      <c r="H32" s="1911"/>
      <c r="I32" s="1911"/>
      <c r="J32" s="1911"/>
      <c r="K32" s="1911"/>
      <c r="L32" s="1911"/>
      <c r="M32" s="1911"/>
      <c r="N32" s="1911"/>
      <c r="O32" s="1911"/>
      <c r="P32" s="1912"/>
      <c r="Q32" s="1854">
        <v>8</v>
      </c>
      <c r="R32" s="1855"/>
      <c r="S32" s="1856"/>
      <c r="T32" s="1856"/>
      <c r="U32" s="1856">
        <v>2</v>
      </c>
      <c r="V32" s="1856"/>
      <c r="W32" s="1871"/>
      <c r="X32" s="1872"/>
      <c r="Y32" s="1866"/>
      <c r="Z32" s="1857"/>
      <c r="AA32" s="1857"/>
      <c r="AB32" s="1857"/>
      <c r="AC32" s="1857"/>
      <c r="AD32" s="1857"/>
      <c r="AE32" s="1857"/>
      <c r="AF32" s="1857"/>
      <c r="AG32" s="1866"/>
      <c r="AH32" s="1857"/>
      <c r="AI32" s="1857"/>
      <c r="AJ32" s="1857"/>
      <c r="AK32" s="1857"/>
      <c r="AL32" s="1857"/>
      <c r="AM32" s="1857"/>
      <c r="AN32" s="1857"/>
      <c r="AO32" s="1857"/>
      <c r="AP32" s="1857"/>
      <c r="AQ32" s="1857"/>
      <c r="AR32" s="1858"/>
      <c r="AS32" s="1867"/>
      <c r="AT32" s="1867"/>
      <c r="AU32" s="1867"/>
      <c r="AV32" s="1867"/>
      <c r="AW32" s="1866"/>
      <c r="AX32" s="1857"/>
      <c r="AY32" s="1857"/>
      <c r="AZ32" s="1857"/>
      <c r="BA32" s="1857"/>
      <c r="BB32" s="1857"/>
      <c r="BC32" s="1857"/>
      <c r="BD32" s="1873"/>
      <c r="BE32" s="1866"/>
      <c r="BF32" s="1894"/>
      <c r="BG32" s="1857"/>
      <c r="BH32" s="1857"/>
      <c r="BI32" s="1857"/>
      <c r="BJ32" s="1857"/>
      <c r="BK32" s="1857"/>
      <c r="BL32" s="1857"/>
      <c r="BM32" s="1857"/>
      <c r="BN32" s="1857"/>
      <c r="BO32" s="1857"/>
      <c r="BP32" s="1858"/>
      <c r="BQ32" s="1867"/>
      <c r="BR32" s="1867"/>
      <c r="BS32" s="1867"/>
      <c r="BT32" s="1867"/>
      <c r="BU32" s="1902"/>
      <c r="BV32" s="1903"/>
      <c r="BW32" s="1903"/>
      <c r="BX32" s="1903"/>
      <c r="BY32" s="1903"/>
      <c r="BZ32" s="1903"/>
      <c r="CA32" s="1903"/>
      <c r="CB32" s="1903"/>
      <c r="CC32" s="1903"/>
      <c r="CD32" s="1903"/>
      <c r="CE32" s="1903"/>
      <c r="CF32" s="1903"/>
      <c r="CG32" s="1903"/>
      <c r="CH32" s="1903"/>
      <c r="CI32" s="1903"/>
      <c r="CJ32" s="1903"/>
      <c r="CK32" s="1903"/>
      <c r="CL32" s="1903"/>
      <c r="CM32" s="1903"/>
      <c r="CN32" s="1904"/>
      <c r="CO32" s="1899"/>
      <c r="CP32" s="1900"/>
      <c r="CQ32" s="1900"/>
      <c r="CR32" s="1900"/>
      <c r="CS32" s="1900"/>
      <c r="CT32" s="1900"/>
      <c r="CU32" s="1900"/>
      <c r="CV32" s="1900"/>
      <c r="CW32" s="1900"/>
      <c r="CX32" s="1900"/>
      <c r="CY32" s="1900"/>
      <c r="CZ32" s="1900"/>
      <c r="DA32" s="1901"/>
    </row>
    <row r="33" spans="2:124" s="41" customFormat="1" ht="24.75" customHeight="1" x14ac:dyDescent="0.15">
      <c r="B33" s="240">
        <v>16</v>
      </c>
      <c r="C33" s="801"/>
      <c r="D33" s="799"/>
      <c r="E33" s="800"/>
      <c r="F33" s="1910"/>
      <c r="G33" s="1911"/>
      <c r="H33" s="1911"/>
      <c r="I33" s="1911"/>
      <c r="J33" s="1911"/>
      <c r="K33" s="1911"/>
      <c r="L33" s="1911"/>
      <c r="M33" s="1911"/>
      <c r="N33" s="1911"/>
      <c r="O33" s="1911"/>
      <c r="P33" s="1912"/>
      <c r="Q33" s="1854">
        <v>8</v>
      </c>
      <c r="R33" s="1855"/>
      <c r="S33" s="1856"/>
      <c r="T33" s="1856"/>
      <c r="U33" s="1859">
        <v>2</v>
      </c>
      <c r="V33" s="1859"/>
      <c r="W33" s="1860"/>
      <c r="X33" s="1861"/>
      <c r="Y33" s="1866"/>
      <c r="Z33" s="1857"/>
      <c r="AA33" s="1857"/>
      <c r="AB33" s="1857"/>
      <c r="AC33" s="1857"/>
      <c r="AD33" s="1857"/>
      <c r="AE33" s="1857"/>
      <c r="AF33" s="1857"/>
      <c r="AG33" s="1866"/>
      <c r="AH33" s="1857"/>
      <c r="AI33" s="1857"/>
      <c r="AJ33" s="1857"/>
      <c r="AK33" s="1857"/>
      <c r="AL33" s="1857"/>
      <c r="AM33" s="1857"/>
      <c r="AN33" s="1857"/>
      <c r="AO33" s="1857"/>
      <c r="AP33" s="1857"/>
      <c r="AQ33" s="1857"/>
      <c r="AR33" s="1858"/>
      <c r="AS33" s="1867"/>
      <c r="AT33" s="1867"/>
      <c r="AU33" s="1867"/>
      <c r="AV33" s="1867"/>
      <c r="AW33" s="1866"/>
      <c r="AX33" s="1857"/>
      <c r="AY33" s="1857"/>
      <c r="AZ33" s="1857"/>
      <c r="BA33" s="1857"/>
      <c r="BB33" s="1857"/>
      <c r="BC33" s="1857"/>
      <c r="BD33" s="1873"/>
      <c r="BE33" s="1866"/>
      <c r="BF33" s="1894"/>
      <c r="BG33" s="1857"/>
      <c r="BH33" s="1857"/>
      <c r="BI33" s="1857"/>
      <c r="BJ33" s="1857"/>
      <c r="BK33" s="1857"/>
      <c r="BL33" s="1857"/>
      <c r="BM33" s="1857"/>
      <c r="BN33" s="1857"/>
      <c r="BO33" s="1857"/>
      <c r="BP33" s="1858"/>
      <c r="BQ33" s="1867"/>
      <c r="BR33" s="1867"/>
      <c r="BS33" s="1867"/>
      <c r="BT33" s="1867"/>
      <c r="BU33" s="1902"/>
      <c r="BV33" s="1903"/>
      <c r="BW33" s="1903"/>
      <c r="BX33" s="1903"/>
      <c r="BY33" s="1903"/>
      <c r="BZ33" s="1903"/>
      <c r="CA33" s="1903"/>
      <c r="CB33" s="1903"/>
      <c r="CC33" s="1903"/>
      <c r="CD33" s="1903"/>
      <c r="CE33" s="1903"/>
      <c r="CF33" s="1903"/>
      <c r="CG33" s="1903"/>
      <c r="CH33" s="1903"/>
      <c r="CI33" s="1903"/>
      <c r="CJ33" s="1903"/>
      <c r="CK33" s="1903"/>
      <c r="CL33" s="1903"/>
      <c r="CM33" s="1903"/>
      <c r="CN33" s="1904"/>
      <c r="CO33" s="1899"/>
      <c r="CP33" s="1900"/>
      <c r="CQ33" s="1900"/>
      <c r="CR33" s="1900"/>
      <c r="CS33" s="1900"/>
      <c r="CT33" s="1900"/>
      <c r="CU33" s="1900"/>
      <c r="CV33" s="1900"/>
      <c r="CW33" s="1900"/>
      <c r="CX33" s="1900"/>
      <c r="CY33" s="1900"/>
      <c r="CZ33" s="1900"/>
      <c r="DA33" s="1901"/>
    </row>
    <row r="34" spans="2:124" s="41" customFormat="1" ht="24.75" customHeight="1" x14ac:dyDescent="0.15">
      <c r="B34" s="240">
        <v>17</v>
      </c>
      <c r="C34" s="801"/>
      <c r="D34" s="799"/>
      <c r="E34" s="800"/>
      <c r="F34" s="1910"/>
      <c r="G34" s="1911"/>
      <c r="H34" s="1911"/>
      <c r="I34" s="1911"/>
      <c r="J34" s="1911"/>
      <c r="K34" s="1911"/>
      <c r="L34" s="1911"/>
      <c r="M34" s="1911"/>
      <c r="N34" s="1911"/>
      <c r="O34" s="1911"/>
      <c r="P34" s="1912"/>
      <c r="Q34" s="1854">
        <v>8</v>
      </c>
      <c r="R34" s="1855"/>
      <c r="S34" s="1856"/>
      <c r="T34" s="1856"/>
      <c r="U34" s="1856">
        <v>2</v>
      </c>
      <c r="V34" s="1856"/>
      <c r="W34" s="1871"/>
      <c r="X34" s="1872"/>
      <c r="Y34" s="1866"/>
      <c r="Z34" s="1857"/>
      <c r="AA34" s="1857"/>
      <c r="AB34" s="1857"/>
      <c r="AC34" s="1857"/>
      <c r="AD34" s="1857"/>
      <c r="AE34" s="1857"/>
      <c r="AF34" s="1857"/>
      <c r="AG34" s="1866"/>
      <c r="AH34" s="1857"/>
      <c r="AI34" s="1857"/>
      <c r="AJ34" s="1857"/>
      <c r="AK34" s="1857"/>
      <c r="AL34" s="1857"/>
      <c r="AM34" s="1857"/>
      <c r="AN34" s="1857"/>
      <c r="AO34" s="1857"/>
      <c r="AP34" s="1857"/>
      <c r="AQ34" s="1857"/>
      <c r="AR34" s="1858"/>
      <c r="AS34" s="1867"/>
      <c r="AT34" s="1867"/>
      <c r="AU34" s="1867"/>
      <c r="AV34" s="1867"/>
      <c r="AW34" s="1866"/>
      <c r="AX34" s="1857"/>
      <c r="AY34" s="1857"/>
      <c r="AZ34" s="1857"/>
      <c r="BA34" s="1857"/>
      <c r="BB34" s="1857"/>
      <c r="BC34" s="1857"/>
      <c r="BD34" s="1873"/>
      <c r="BE34" s="1866"/>
      <c r="BF34" s="1894"/>
      <c r="BG34" s="1857"/>
      <c r="BH34" s="1857"/>
      <c r="BI34" s="1857"/>
      <c r="BJ34" s="1857"/>
      <c r="BK34" s="1857"/>
      <c r="BL34" s="1857"/>
      <c r="BM34" s="1857"/>
      <c r="BN34" s="1857"/>
      <c r="BO34" s="1857"/>
      <c r="BP34" s="1858"/>
      <c r="BQ34" s="1867"/>
      <c r="BR34" s="1867"/>
      <c r="BS34" s="1867"/>
      <c r="BT34" s="1867"/>
      <c r="BU34" s="1902"/>
      <c r="BV34" s="1903"/>
      <c r="BW34" s="1903"/>
      <c r="BX34" s="1903"/>
      <c r="BY34" s="1903"/>
      <c r="BZ34" s="1903"/>
      <c r="CA34" s="1903"/>
      <c r="CB34" s="1903"/>
      <c r="CC34" s="1903"/>
      <c r="CD34" s="1903"/>
      <c r="CE34" s="1903"/>
      <c r="CF34" s="1903"/>
      <c r="CG34" s="1903"/>
      <c r="CH34" s="1903"/>
      <c r="CI34" s="1903"/>
      <c r="CJ34" s="1903"/>
      <c r="CK34" s="1903"/>
      <c r="CL34" s="1903"/>
      <c r="CM34" s="1903"/>
      <c r="CN34" s="1904"/>
      <c r="CO34" s="1899"/>
      <c r="CP34" s="1900"/>
      <c r="CQ34" s="1900"/>
      <c r="CR34" s="1900"/>
      <c r="CS34" s="1900"/>
      <c r="CT34" s="1900"/>
      <c r="CU34" s="1900"/>
      <c r="CV34" s="1900"/>
      <c r="CW34" s="1900"/>
      <c r="CX34" s="1900"/>
      <c r="CY34" s="1900"/>
      <c r="CZ34" s="1900"/>
      <c r="DA34" s="1901"/>
    </row>
    <row r="35" spans="2:124" s="41" customFormat="1" ht="24.75" customHeight="1" x14ac:dyDescent="0.15">
      <c r="B35" s="240">
        <v>18</v>
      </c>
      <c r="C35" s="801"/>
      <c r="D35" s="799"/>
      <c r="E35" s="800"/>
      <c r="F35" s="1910"/>
      <c r="G35" s="1911"/>
      <c r="H35" s="1911"/>
      <c r="I35" s="1911"/>
      <c r="J35" s="1911"/>
      <c r="K35" s="1911"/>
      <c r="L35" s="1911"/>
      <c r="M35" s="1911"/>
      <c r="N35" s="1911"/>
      <c r="O35" s="1911"/>
      <c r="P35" s="1912"/>
      <c r="Q35" s="1854">
        <v>8</v>
      </c>
      <c r="R35" s="1855"/>
      <c r="S35" s="1856"/>
      <c r="T35" s="1856"/>
      <c r="U35" s="1859">
        <v>2</v>
      </c>
      <c r="V35" s="1859"/>
      <c r="W35" s="1860"/>
      <c r="X35" s="1861"/>
      <c r="Y35" s="1866"/>
      <c r="Z35" s="1857"/>
      <c r="AA35" s="1857"/>
      <c r="AB35" s="1857"/>
      <c r="AC35" s="1857"/>
      <c r="AD35" s="1857"/>
      <c r="AE35" s="1857"/>
      <c r="AF35" s="1857"/>
      <c r="AG35" s="1866"/>
      <c r="AH35" s="1857"/>
      <c r="AI35" s="1857"/>
      <c r="AJ35" s="1857"/>
      <c r="AK35" s="1857"/>
      <c r="AL35" s="1857"/>
      <c r="AM35" s="1857"/>
      <c r="AN35" s="1857"/>
      <c r="AO35" s="1857"/>
      <c r="AP35" s="1857"/>
      <c r="AQ35" s="1857"/>
      <c r="AR35" s="1858"/>
      <c r="AS35" s="1867"/>
      <c r="AT35" s="1867"/>
      <c r="AU35" s="1867"/>
      <c r="AV35" s="1867"/>
      <c r="AW35" s="1866"/>
      <c r="AX35" s="1857"/>
      <c r="AY35" s="1857"/>
      <c r="AZ35" s="1857"/>
      <c r="BA35" s="1857"/>
      <c r="BB35" s="1857"/>
      <c r="BC35" s="1857"/>
      <c r="BD35" s="1873"/>
      <c r="BE35" s="1866"/>
      <c r="BF35" s="1894"/>
      <c r="BG35" s="1857"/>
      <c r="BH35" s="1857"/>
      <c r="BI35" s="1857"/>
      <c r="BJ35" s="1857"/>
      <c r="BK35" s="1857"/>
      <c r="BL35" s="1857"/>
      <c r="BM35" s="1857"/>
      <c r="BN35" s="1857"/>
      <c r="BO35" s="1857"/>
      <c r="BP35" s="1858"/>
      <c r="BQ35" s="1867"/>
      <c r="BR35" s="1867"/>
      <c r="BS35" s="1867"/>
      <c r="BT35" s="1867"/>
      <c r="BU35" s="1902"/>
      <c r="BV35" s="1903"/>
      <c r="BW35" s="1903"/>
      <c r="BX35" s="1903"/>
      <c r="BY35" s="1903"/>
      <c r="BZ35" s="1903"/>
      <c r="CA35" s="1903"/>
      <c r="CB35" s="1903"/>
      <c r="CC35" s="1903"/>
      <c r="CD35" s="1903"/>
      <c r="CE35" s="1903"/>
      <c r="CF35" s="1903"/>
      <c r="CG35" s="1903"/>
      <c r="CH35" s="1903"/>
      <c r="CI35" s="1903"/>
      <c r="CJ35" s="1903"/>
      <c r="CK35" s="1903"/>
      <c r="CL35" s="1903"/>
      <c r="CM35" s="1903"/>
      <c r="CN35" s="1904"/>
      <c r="CO35" s="1899"/>
      <c r="CP35" s="1900"/>
      <c r="CQ35" s="1900"/>
      <c r="CR35" s="1900"/>
      <c r="CS35" s="1900"/>
      <c r="CT35" s="1900"/>
      <c r="CU35" s="1900"/>
      <c r="CV35" s="1900"/>
      <c r="CW35" s="1900"/>
      <c r="CX35" s="1900"/>
      <c r="CY35" s="1900"/>
      <c r="CZ35" s="1900"/>
      <c r="DA35" s="1901"/>
    </row>
    <row r="36" spans="2:124" s="41" customFormat="1" ht="24.75" customHeight="1" x14ac:dyDescent="0.15">
      <c r="B36" s="240">
        <v>19</v>
      </c>
      <c r="C36" s="801"/>
      <c r="D36" s="799"/>
      <c r="E36" s="800"/>
      <c r="F36" s="1910"/>
      <c r="G36" s="1911"/>
      <c r="H36" s="1911"/>
      <c r="I36" s="1911"/>
      <c r="J36" s="1911"/>
      <c r="K36" s="1911"/>
      <c r="L36" s="1911"/>
      <c r="M36" s="1911"/>
      <c r="N36" s="1911"/>
      <c r="O36" s="1911"/>
      <c r="P36" s="1912"/>
      <c r="Q36" s="1854">
        <v>8</v>
      </c>
      <c r="R36" s="1855"/>
      <c r="S36" s="1856"/>
      <c r="T36" s="1856"/>
      <c r="U36" s="1856">
        <v>2</v>
      </c>
      <c r="V36" s="1856"/>
      <c r="W36" s="1871"/>
      <c r="X36" s="1872"/>
      <c r="Y36" s="1866"/>
      <c r="Z36" s="1857"/>
      <c r="AA36" s="1857"/>
      <c r="AB36" s="1857"/>
      <c r="AC36" s="1857"/>
      <c r="AD36" s="1857"/>
      <c r="AE36" s="1857"/>
      <c r="AF36" s="1857"/>
      <c r="AG36" s="1866"/>
      <c r="AH36" s="1857"/>
      <c r="AI36" s="1857"/>
      <c r="AJ36" s="1857"/>
      <c r="AK36" s="1857"/>
      <c r="AL36" s="1857"/>
      <c r="AM36" s="1857"/>
      <c r="AN36" s="1857"/>
      <c r="AO36" s="1857"/>
      <c r="AP36" s="1857"/>
      <c r="AQ36" s="1857"/>
      <c r="AR36" s="1858"/>
      <c r="AS36" s="1867"/>
      <c r="AT36" s="1867"/>
      <c r="AU36" s="1867"/>
      <c r="AV36" s="1867"/>
      <c r="AW36" s="1866"/>
      <c r="AX36" s="1857"/>
      <c r="AY36" s="1857"/>
      <c r="AZ36" s="1857"/>
      <c r="BA36" s="1857"/>
      <c r="BB36" s="1857"/>
      <c r="BC36" s="1857"/>
      <c r="BD36" s="1873"/>
      <c r="BE36" s="1866"/>
      <c r="BF36" s="1894"/>
      <c r="BG36" s="1857"/>
      <c r="BH36" s="1857"/>
      <c r="BI36" s="1857"/>
      <c r="BJ36" s="1857"/>
      <c r="BK36" s="1857"/>
      <c r="BL36" s="1857"/>
      <c r="BM36" s="1857"/>
      <c r="BN36" s="1857"/>
      <c r="BO36" s="1857"/>
      <c r="BP36" s="1858"/>
      <c r="BQ36" s="1867"/>
      <c r="BR36" s="1867"/>
      <c r="BS36" s="1867"/>
      <c r="BT36" s="1867"/>
      <c r="BU36" s="1902"/>
      <c r="BV36" s="1903"/>
      <c r="BW36" s="1903"/>
      <c r="BX36" s="1903"/>
      <c r="BY36" s="1903"/>
      <c r="BZ36" s="1903"/>
      <c r="CA36" s="1903"/>
      <c r="CB36" s="1903"/>
      <c r="CC36" s="1903"/>
      <c r="CD36" s="1903"/>
      <c r="CE36" s="1903"/>
      <c r="CF36" s="1903"/>
      <c r="CG36" s="1903"/>
      <c r="CH36" s="1903"/>
      <c r="CI36" s="1903"/>
      <c r="CJ36" s="1903"/>
      <c r="CK36" s="1903"/>
      <c r="CL36" s="1903"/>
      <c r="CM36" s="1903"/>
      <c r="CN36" s="1904"/>
      <c r="CO36" s="1899"/>
      <c r="CP36" s="1900"/>
      <c r="CQ36" s="1900"/>
      <c r="CR36" s="1900"/>
      <c r="CS36" s="1900"/>
      <c r="CT36" s="1900"/>
      <c r="CU36" s="1900"/>
      <c r="CV36" s="1900"/>
      <c r="CW36" s="1900"/>
      <c r="CX36" s="1900"/>
      <c r="CY36" s="1900"/>
      <c r="CZ36" s="1900"/>
      <c r="DA36" s="1901"/>
    </row>
    <row r="37" spans="2:124" s="41" customFormat="1" ht="24.75" customHeight="1" x14ac:dyDescent="0.15">
      <c r="B37" s="240">
        <v>20</v>
      </c>
      <c r="C37" s="801"/>
      <c r="D37" s="799"/>
      <c r="E37" s="800"/>
      <c r="F37" s="1910"/>
      <c r="G37" s="1911"/>
      <c r="H37" s="1911"/>
      <c r="I37" s="1911"/>
      <c r="J37" s="1911"/>
      <c r="K37" s="1911"/>
      <c r="L37" s="1911"/>
      <c r="M37" s="1911"/>
      <c r="N37" s="1911"/>
      <c r="O37" s="1911"/>
      <c r="P37" s="1912"/>
      <c r="Q37" s="1854">
        <v>8</v>
      </c>
      <c r="R37" s="1855"/>
      <c r="S37" s="1856"/>
      <c r="T37" s="1856"/>
      <c r="U37" s="1859">
        <v>2</v>
      </c>
      <c r="V37" s="1859"/>
      <c r="W37" s="1860"/>
      <c r="X37" s="1861"/>
      <c r="Y37" s="1866"/>
      <c r="Z37" s="1857"/>
      <c r="AA37" s="1857"/>
      <c r="AB37" s="1857"/>
      <c r="AC37" s="1857"/>
      <c r="AD37" s="1857"/>
      <c r="AE37" s="1857"/>
      <c r="AF37" s="1857"/>
      <c r="AG37" s="1866"/>
      <c r="AH37" s="1857"/>
      <c r="AI37" s="1857"/>
      <c r="AJ37" s="1857"/>
      <c r="AK37" s="1857"/>
      <c r="AL37" s="1857"/>
      <c r="AM37" s="1857"/>
      <c r="AN37" s="1857"/>
      <c r="AO37" s="1857"/>
      <c r="AP37" s="1857"/>
      <c r="AQ37" s="1857"/>
      <c r="AR37" s="1858"/>
      <c r="AS37" s="1867"/>
      <c r="AT37" s="1867"/>
      <c r="AU37" s="1867"/>
      <c r="AV37" s="1867"/>
      <c r="AW37" s="1866"/>
      <c r="AX37" s="1857"/>
      <c r="AY37" s="1857"/>
      <c r="AZ37" s="1857"/>
      <c r="BA37" s="1857"/>
      <c r="BB37" s="1857"/>
      <c r="BC37" s="1857"/>
      <c r="BD37" s="1873"/>
      <c r="BE37" s="1866"/>
      <c r="BF37" s="1894"/>
      <c r="BG37" s="1857"/>
      <c r="BH37" s="1857"/>
      <c r="BI37" s="1857"/>
      <c r="BJ37" s="1857"/>
      <c r="BK37" s="1857"/>
      <c r="BL37" s="1857"/>
      <c r="BM37" s="1857"/>
      <c r="BN37" s="1857"/>
      <c r="BO37" s="1857"/>
      <c r="BP37" s="1858"/>
      <c r="BQ37" s="1867"/>
      <c r="BR37" s="1867"/>
      <c r="BS37" s="1867"/>
      <c r="BT37" s="1867"/>
      <c r="BU37" s="1902"/>
      <c r="BV37" s="1903"/>
      <c r="BW37" s="1903"/>
      <c r="BX37" s="1903"/>
      <c r="BY37" s="1903"/>
      <c r="BZ37" s="1903"/>
      <c r="CA37" s="1903"/>
      <c r="CB37" s="1903"/>
      <c r="CC37" s="1903"/>
      <c r="CD37" s="1903"/>
      <c r="CE37" s="1903"/>
      <c r="CF37" s="1903"/>
      <c r="CG37" s="1903"/>
      <c r="CH37" s="1903"/>
      <c r="CI37" s="1903"/>
      <c r="CJ37" s="1903"/>
      <c r="CK37" s="1903"/>
      <c r="CL37" s="1903"/>
      <c r="CM37" s="1903"/>
      <c r="CN37" s="1904"/>
      <c r="CO37" s="1899"/>
      <c r="CP37" s="1900"/>
      <c r="CQ37" s="1900"/>
      <c r="CR37" s="1900"/>
      <c r="CS37" s="1900"/>
      <c r="CT37" s="1900"/>
      <c r="CU37" s="1900"/>
      <c r="CV37" s="1900"/>
      <c r="CW37" s="1900"/>
      <c r="CX37" s="1900"/>
      <c r="CY37" s="1900"/>
      <c r="CZ37" s="1900"/>
      <c r="DA37" s="1901"/>
    </row>
    <row r="38" spans="2:124" s="41" customFormat="1" ht="24.75" customHeight="1" x14ac:dyDescent="0.15">
      <c r="B38" s="240">
        <v>21</v>
      </c>
      <c r="C38" s="801"/>
      <c r="D38" s="799"/>
      <c r="E38" s="800"/>
      <c r="F38" s="1910"/>
      <c r="G38" s="1911"/>
      <c r="H38" s="1911"/>
      <c r="I38" s="1911"/>
      <c r="J38" s="1911"/>
      <c r="K38" s="1911"/>
      <c r="L38" s="1911"/>
      <c r="M38" s="1911"/>
      <c r="N38" s="1911"/>
      <c r="O38" s="1911"/>
      <c r="P38" s="1912"/>
      <c r="Q38" s="1854">
        <v>8</v>
      </c>
      <c r="R38" s="1855"/>
      <c r="S38" s="1856"/>
      <c r="T38" s="1856"/>
      <c r="U38" s="1856">
        <v>2</v>
      </c>
      <c r="V38" s="1856"/>
      <c r="W38" s="1871"/>
      <c r="X38" s="1872"/>
      <c r="Y38" s="1866"/>
      <c r="Z38" s="1857"/>
      <c r="AA38" s="1857"/>
      <c r="AB38" s="1857"/>
      <c r="AC38" s="1857"/>
      <c r="AD38" s="1857"/>
      <c r="AE38" s="1857"/>
      <c r="AF38" s="1857"/>
      <c r="AG38" s="1866"/>
      <c r="AH38" s="1857"/>
      <c r="AI38" s="1857"/>
      <c r="AJ38" s="1857"/>
      <c r="AK38" s="1857"/>
      <c r="AL38" s="1857"/>
      <c r="AM38" s="1857"/>
      <c r="AN38" s="1857"/>
      <c r="AO38" s="1857"/>
      <c r="AP38" s="1857"/>
      <c r="AQ38" s="1857"/>
      <c r="AR38" s="1858"/>
      <c r="AS38" s="1867"/>
      <c r="AT38" s="1867"/>
      <c r="AU38" s="1867"/>
      <c r="AV38" s="1867"/>
      <c r="AW38" s="1866"/>
      <c r="AX38" s="1857"/>
      <c r="AY38" s="1857"/>
      <c r="AZ38" s="1857"/>
      <c r="BA38" s="1857"/>
      <c r="BB38" s="1857"/>
      <c r="BC38" s="1857"/>
      <c r="BD38" s="1873"/>
      <c r="BE38" s="1866"/>
      <c r="BF38" s="1894"/>
      <c r="BG38" s="1857"/>
      <c r="BH38" s="1857"/>
      <c r="BI38" s="1857"/>
      <c r="BJ38" s="1857"/>
      <c r="BK38" s="1857"/>
      <c r="BL38" s="1857"/>
      <c r="BM38" s="1857"/>
      <c r="BN38" s="1857"/>
      <c r="BO38" s="1857"/>
      <c r="BP38" s="1858"/>
      <c r="BQ38" s="1867"/>
      <c r="BR38" s="1867"/>
      <c r="BS38" s="1867"/>
      <c r="BT38" s="1867"/>
      <c r="BU38" s="1902"/>
      <c r="BV38" s="1903"/>
      <c r="BW38" s="1903"/>
      <c r="BX38" s="1903"/>
      <c r="BY38" s="1903"/>
      <c r="BZ38" s="1903"/>
      <c r="CA38" s="1903"/>
      <c r="CB38" s="1903"/>
      <c r="CC38" s="1903"/>
      <c r="CD38" s="1903"/>
      <c r="CE38" s="1903"/>
      <c r="CF38" s="1903"/>
      <c r="CG38" s="1903"/>
      <c r="CH38" s="1903"/>
      <c r="CI38" s="1903"/>
      <c r="CJ38" s="1903"/>
      <c r="CK38" s="1903"/>
      <c r="CL38" s="1903"/>
      <c r="CM38" s="1903"/>
      <c r="CN38" s="1904"/>
      <c r="CO38" s="1899"/>
      <c r="CP38" s="1900"/>
      <c r="CQ38" s="1900"/>
      <c r="CR38" s="1900"/>
      <c r="CS38" s="1900"/>
      <c r="CT38" s="1900"/>
      <c r="CU38" s="1900"/>
      <c r="CV38" s="1900"/>
      <c r="CW38" s="1900"/>
      <c r="CX38" s="1900"/>
      <c r="CY38" s="1900"/>
      <c r="CZ38" s="1900"/>
      <c r="DA38" s="1901"/>
    </row>
    <row r="39" spans="2:124" s="41" customFormat="1" ht="24.75" customHeight="1" x14ac:dyDescent="0.15">
      <c r="B39" s="240">
        <v>22</v>
      </c>
      <c r="C39" s="801"/>
      <c r="D39" s="799"/>
      <c r="E39" s="800"/>
      <c r="F39" s="1910"/>
      <c r="G39" s="1911"/>
      <c r="H39" s="1911"/>
      <c r="I39" s="1911"/>
      <c r="J39" s="1911"/>
      <c r="K39" s="1911"/>
      <c r="L39" s="1911"/>
      <c r="M39" s="1911"/>
      <c r="N39" s="1911"/>
      <c r="O39" s="1911"/>
      <c r="P39" s="1912"/>
      <c r="Q39" s="1854">
        <v>8</v>
      </c>
      <c r="R39" s="1855"/>
      <c r="S39" s="1856"/>
      <c r="T39" s="1856"/>
      <c r="U39" s="1859">
        <v>2</v>
      </c>
      <c r="V39" s="1859"/>
      <c r="W39" s="1860"/>
      <c r="X39" s="1861"/>
      <c r="Y39" s="1866"/>
      <c r="Z39" s="1857"/>
      <c r="AA39" s="1857"/>
      <c r="AB39" s="1857"/>
      <c r="AC39" s="1857"/>
      <c r="AD39" s="1857"/>
      <c r="AE39" s="1857"/>
      <c r="AF39" s="1857"/>
      <c r="AG39" s="1866"/>
      <c r="AH39" s="1857"/>
      <c r="AI39" s="1857"/>
      <c r="AJ39" s="1857"/>
      <c r="AK39" s="1857"/>
      <c r="AL39" s="1857"/>
      <c r="AM39" s="1857"/>
      <c r="AN39" s="1857"/>
      <c r="AO39" s="1857"/>
      <c r="AP39" s="1857"/>
      <c r="AQ39" s="1857"/>
      <c r="AR39" s="1858"/>
      <c r="AS39" s="1867"/>
      <c r="AT39" s="1867"/>
      <c r="AU39" s="1867"/>
      <c r="AV39" s="1867"/>
      <c r="AW39" s="1866"/>
      <c r="AX39" s="1857"/>
      <c r="AY39" s="1857"/>
      <c r="AZ39" s="1857"/>
      <c r="BA39" s="1857"/>
      <c r="BB39" s="1857"/>
      <c r="BC39" s="1857"/>
      <c r="BD39" s="1873"/>
      <c r="BE39" s="1866"/>
      <c r="BF39" s="1894"/>
      <c r="BG39" s="1857"/>
      <c r="BH39" s="1857"/>
      <c r="BI39" s="1857"/>
      <c r="BJ39" s="1857"/>
      <c r="BK39" s="1857"/>
      <c r="BL39" s="1857"/>
      <c r="BM39" s="1857"/>
      <c r="BN39" s="1857"/>
      <c r="BO39" s="1857"/>
      <c r="BP39" s="1858"/>
      <c r="BQ39" s="1867"/>
      <c r="BR39" s="1867"/>
      <c r="BS39" s="1867"/>
      <c r="BT39" s="1867"/>
      <c r="BU39" s="1902"/>
      <c r="BV39" s="1903"/>
      <c r="BW39" s="1903"/>
      <c r="BX39" s="1903"/>
      <c r="BY39" s="1903"/>
      <c r="BZ39" s="1903"/>
      <c r="CA39" s="1903"/>
      <c r="CB39" s="1903"/>
      <c r="CC39" s="1903"/>
      <c r="CD39" s="1903"/>
      <c r="CE39" s="1903"/>
      <c r="CF39" s="1903"/>
      <c r="CG39" s="1903"/>
      <c r="CH39" s="1903"/>
      <c r="CI39" s="1903"/>
      <c r="CJ39" s="1903"/>
      <c r="CK39" s="1903"/>
      <c r="CL39" s="1903"/>
      <c r="CM39" s="1903"/>
      <c r="CN39" s="1904"/>
      <c r="CO39" s="1899"/>
      <c r="CP39" s="1900"/>
      <c r="CQ39" s="1900"/>
      <c r="CR39" s="1900"/>
      <c r="CS39" s="1900"/>
      <c r="CT39" s="1900"/>
      <c r="CU39" s="1900"/>
      <c r="CV39" s="1900"/>
      <c r="CW39" s="1900"/>
      <c r="CX39" s="1900"/>
      <c r="CY39" s="1900"/>
      <c r="CZ39" s="1900"/>
      <c r="DA39" s="1901"/>
    </row>
    <row r="40" spans="2:124" s="41" customFormat="1" ht="24.75" customHeight="1" x14ac:dyDescent="0.15">
      <c r="B40" s="240">
        <v>23</v>
      </c>
      <c r="C40" s="801"/>
      <c r="D40" s="799"/>
      <c r="E40" s="800"/>
      <c r="F40" s="1910"/>
      <c r="G40" s="1911"/>
      <c r="H40" s="1911"/>
      <c r="I40" s="1911"/>
      <c r="J40" s="1911"/>
      <c r="K40" s="1911"/>
      <c r="L40" s="1911"/>
      <c r="M40" s="1911"/>
      <c r="N40" s="1911"/>
      <c r="O40" s="1911"/>
      <c r="P40" s="1912"/>
      <c r="Q40" s="1854">
        <v>8</v>
      </c>
      <c r="R40" s="1855"/>
      <c r="S40" s="1856"/>
      <c r="T40" s="1856"/>
      <c r="U40" s="1856">
        <v>2</v>
      </c>
      <c r="V40" s="1856"/>
      <c r="W40" s="1871"/>
      <c r="X40" s="1872"/>
      <c r="Y40" s="1866"/>
      <c r="Z40" s="1857"/>
      <c r="AA40" s="1857"/>
      <c r="AB40" s="1857"/>
      <c r="AC40" s="1857"/>
      <c r="AD40" s="1857"/>
      <c r="AE40" s="1857"/>
      <c r="AF40" s="1857"/>
      <c r="AG40" s="1866"/>
      <c r="AH40" s="1857"/>
      <c r="AI40" s="1857"/>
      <c r="AJ40" s="1857"/>
      <c r="AK40" s="1857"/>
      <c r="AL40" s="1857"/>
      <c r="AM40" s="1857"/>
      <c r="AN40" s="1857"/>
      <c r="AO40" s="1857"/>
      <c r="AP40" s="1857"/>
      <c r="AQ40" s="1857"/>
      <c r="AR40" s="1858"/>
      <c r="AS40" s="1867"/>
      <c r="AT40" s="1867"/>
      <c r="AU40" s="1867"/>
      <c r="AV40" s="1867"/>
      <c r="AW40" s="1866"/>
      <c r="AX40" s="1857"/>
      <c r="AY40" s="1857"/>
      <c r="AZ40" s="1857"/>
      <c r="BA40" s="1857"/>
      <c r="BB40" s="1857"/>
      <c r="BC40" s="1857"/>
      <c r="BD40" s="1873"/>
      <c r="BE40" s="1866"/>
      <c r="BF40" s="1894"/>
      <c r="BG40" s="1857"/>
      <c r="BH40" s="1857"/>
      <c r="BI40" s="1857"/>
      <c r="BJ40" s="1857"/>
      <c r="BK40" s="1857"/>
      <c r="BL40" s="1857"/>
      <c r="BM40" s="1857"/>
      <c r="BN40" s="1857"/>
      <c r="BO40" s="1857"/>
      <c r="BP40" s="1858"/>
      <c r="BQ40" s="1867"/>
      <c r="BR40" s="1867"/>
      <c r="BS40" s="1867"/>
      <c r="BT40" s="1867"/>
      <c r="BU40" s="1902"/>
      <c r="BV40" s="1903"/>
      <c r="BW40" s="1903"/>
      <c r="BX40" s="1903"/>
      <c r="BY40" s="1903"/>
      <c r="BZ40" s="1903"/>
      <c r="CA40" s="1903"/>
      <c r="CB40" s="1903"/>
      <c r="CC40" s="1903"/>
      <c r="CD40" s="1903"/>
      <c r="CE40" s="1903"/>
      <c r="CF40" s="1903"/>
      <c r="CG40" s="1903"/>
      <c r="CH40" s="1903"/>
      <c r="CI40" s="1903"/>
      <c r="CJ40" s="1903"/>
      <c r="CK40" s="1903"/>
      <c r="CL40" s="1903"/>
      <c r="CM40" s="1903"/>
      <c r="CN40" s="1904"/>
      <c r="CO40" s="1899"/>
      <c r="CP40" s="1900"/>
      <c r="CQ40" s="1900"/>
      <c r="CR40" s="1900"/>
      <c r="CS40" s="1900"/>
      <c r="CT40" s="1900"/>
      <c r="CU40" s="1900"/>
      <c r="CV40" s="1900"/>
      <c r="CW40" s="1900"/>
      <c r="CX40" s="1900"/>
      <c r="CY40" s="1900"/>
      <c r="CZ40" s="1900"/>
      <c r="DA40" s="1901"/>
    </row>
    <row r="41" spans="2:124" s="41" customFormat="1" ht="24.75" customHeight="1" x14ac:dyDescent="0.15">
      <c r="B41" s="240">
        <v>24</v>
      </c>
      <c r="C41" s="801"/>
      <c r="D41" s="799"/>
      <c r="E41" s="800"/>
      <c r="F41" s="1910"/>
      <c r="G41" s="1911"/>
      <c r="H41" s="1911"/>
      <c r="I41" s="1911"/>
      <c r="J41" s="1911"/>
      <c r="K41" s="1911"/>
      <c r="L41" s="1911"/>
      <c r="M41" s="1911"/>
      <c r="N41" s="1911"/>
      <c r="O41" s="1911"/>
      <c r="P41" s="1912"/>
      <c r="Q41" s="1854">
        <v>8</v>
      </c>
      <c r="R41" s="1855"/>
      <c r="S41" s="1856"/>
      <c r="T41" s="1856"/>
      <c r="U41" s="1859">
        <v>2</v>
      </c>
      <c r="V41" s="1859"/>
      <c r="W41" s="1860"/>
      <c r="X41" s="1861"/>
      <c r="Y41" s="1866"/>
      <c r="Z41" s="1857"/>
      <c r="AA41" s="1857"/>
      <c r="AB41" s="1857"/>
      <c r="AC41" s="1857"/>
      <c r="AD41" s="1857"/>
      <c r="AE41" s="1857"/>
      <c r="AF41" s="1857"/>
      <c r="AG41" s="1866"/>
      <c r="AH41" s="1857"/>
      <c r="AI41" s="1857"/>
      <c r="AJ41" s="1857"/>
      <c r="AK41" s="1857"/>
      <c r="AL41" s="1857"/>
      <c r="AM41" s="1857"/>
      <c r="AN41" s="1857"/>
      <c r="AO41" s="1857"/>
      <c r="AP41" s="1857"/>
      <c r="AQ41" s="1857"/>
      <c r="AR41" s="1858"/>
      <c r="AS41" s="1867"/>
      <c r="AT41" s="1867"/>
      <c r="AU41" s="1867"/>
      <c r="AV41" s="1867"/>
      <c r="AW41" s="1866"/>
      <c r="AX41" s="1857"/>
      <c r="AY41" s="1857"/>
      <c r="AZ41" s="1857"/>
      <c r="BA41" s="1857"/>
      <c r="BB41" s="1857"/>
      <c r="BC41" s="1857"/>
      <c r="BD41" s="1873"/>
      <c r="BE41" s="1866"/>
      <c r="BF41" s="1894"/>
      <c r="BG41" s="1857"/>
      <c r="BH41" s="1857"/>
      <c r="BI41" s="1857"/>
      <c r="BJ41" s="1857"/>
      <c r="BK41" s="1857"/>
      <c r="BL41" s="1857"/>
      <c r="BM41" s="1857"/>
      <c r="BN41" s="1857"/>
      <c r="BO41" s="1857"/>
      <c r="BP41" s="1858"/>
      <c r="BQ41" s="1867"/>
      <c r="BR41" s="1867"/>
      <c r="BS41" s="1867"/>
      <c r="BT41" s="1867"/>
      <c r="BU41" s="1902"/>
      <c r="BV41" s="1903"/>
      <c r="BW41" s="1903"/>
      <c r="BX41" s="1903"/>
      <c r="BY41" s="1903"/>
      <c r="BZ41" s="1903"/>
      <c r="CA41" s="1903"/>
      <c r="CB41" s="1903"/>
      <c r="CC41" s="1903"/>
      <c r="CD41" s="1903"/>
      <c r="CE41" s="1903"/>
      <c r="CF41" s="1903"/>
      <c r="CG41" s="1903"/>
      <c r="CH41" s="1903"/>
      <c r="CI41" s="1903"/>
      <c r="CJ41" s="1903"/>
      <c r="CK41" s="1903"/>
      <c r="CL41" s="1903"/>
      <c r="CM41" s="1903"/>
      <c r="CN41" s="1904"/>
      <c r="CO41" s="1899"/>
      <c r="CP41" s="1900"/>
      <c r="CQ41" s="1900"/>
      <c r="CR41" s="1900"/>
      <c r="CS41" s="1900"/>
      <c r="CT41" s="1900"/>
      <c r="CU41" s="1900"/>
      <c r="CV41" s="1900"/>
      <c r="CW41" s="1900"/>
      <c r="CX41" s="1900"/>
      <c r="CY41" s="1900"/>
      <c r="CZ41" s="1900"/>
      <c r="DA41" s="1901"/>
    </row>
    <row r="42" spans="2:124" s="41" customFormat="1" ht="24.75" customHeight="1" x14ac:dyDescent="0.15">
      <c r="B42" s="240">
        <v>25</v>
      </c>
      <c r="C42" s="801"/>
      <c r="D42" s="799"/>
      <c r="E42" s="800"/>
      <c r="F42" s="1910"/>
      <c r="G42" s="1911"/>
      <c r="H42" s="1911"/>
      <c r="I42" s="1911"/>
      <c r="J42" s="1911"/>
      <c r="K42" s="1911"/>
      <c r="L42" s="1911"/>
      <c r="M42" s="1911"/>
      <c r="N42" s="1911"/>
      <c r="O42" s="1911"/>
      <c r="P42" s="1912"/>
      <c r="Q42" s="1854">
        <v>8</v>
      </c>
      <c r="R42" s="1855"/>
      <c r="S42" s="1856"/>
      <c r="T42" s="1856"/>
      <c r="U42" s="1856">
        <v>2</v>
      </c>
      <c r="V42" s="1856"/>
      <c r="W42" s="1871"/>
      <c r="X42" s="1872"/>
      <c r="Y42" s="1866"/>
      <c r="Z42" s="1857"/>
      <c r="AA42" s="1857"/>
      <c r="AB42" s="1857"/>
      <c r="AC42" s="1857"/>
      <c r="AD42" s="1857"/>
      <c r="AE42" s="1857"/>
      <c r="AF42" s="1857"/>
      <c r="AG42" s="1866"/>
      <c r="AH42" s="1857"/>
      <c r="AI42" s="1857"/>
      <c r="AJ42" s="1857"/>
      <c r="AK42" s="1857"/>
      <c r="AL42" s="1857"/>
      <c r="AM42" s="1857"/>
      <c r="AN42" s="1857"/>
      <c r="AO42" s="1857"/>
      <c r="AP42" s="1857"/>
      <c r="AQ42" s="1857"/>
      <c r="AR42" s="1858"/>
      <c r="AS42" s="1867"/>
      <c r="AT42" s="1867"/>
      <c r="AU42" s="1867"/>
      <c r="AV42" s="1867"/>
      <c r="AW42" s="1866"/>
      <c r="AX42" s="1857"/>
      <c r="AY42" s="1857"/>
      <c r="AZ42" s="1857"/>
      <c r="BA42" s="1857"/>
      <c r="BB42" s="1857"/>
      <c r="BC42" s="1857"/>
      <c r="BD42" s="1873"/>
      <c r="BE42" s="1866"/>
      <c r="BF42" s="1894"/>
      <c r="BG42" s="1857"/>
      <c r="BH42" s="1857"/>
      <c r="BI42" s="1857"/>
      <c r="BJ42" s="1857"/>
      <c r="BK42" s="1857"/>
      <c r="BL42" s="1857"/>
      <c r="BM42" s="1857"/>
      <c r="BN42" s="1857"/>
      <c r="BO42" s="1857"/>
      <c r="BP42" s="1858"/>
      <c r="BQ42" s="1867"/>
      <c r="BR42" s="1867"/>
      <c r="BS42" s="1867"/>
      <c r="BT42" s="1867"/>
      <c r="BU42" s="1902"/>
      <c r="BV42" s="1903"/>
      <c r="BW42" s="1903"/>
      <c r="BX42" s="1903"/>
      <c r="BY42" s="1903"/>
      <c r="BZ42" s="1903"/>
      <c r="CA42" s="1903"/>
      <c r="CB42" s="1903"/>
      <c r="CC42" s="1903"/>
      <c r="CD42" s="1903"/>
      <c r="CE42" s="1903"/>
      <c r="CF42" s="1903"/>
      <c r="CG42" s="1903"/>
      <c r="CH42" s="1903"/>
      <c r="CI42" s="1903"/>
      <c r="CJ42" s="1903"/>
      <c r="CK42" s="1903"/>
      <c r="CL42" s="1903"/>
      <c r="CM42" s="1903"/>
      <c r="CN42" s="1904"/>
      <c r="CO42" s="1899"/>
      <c r="CP42" s="1900"/>
      <c r="CQ42" s="1900"/>
      <c r="CR42" s="1900"/>
      <c r="CS42" s="1900"/>
      <c r="CT42" s="1900"/>
      <c r="CU42" s="1900"/>
      <c r="CV42" s="1900"/>
      <c r="CW42" s="1900"/>
      <c r="CX42" s="1900"/>
      <c r="CY42" s="1900"/>
      <c r="CZ42" s="1900"/>
      <c r="DA42" s="1901"/>
    </row>
    <row r="43" spans="2:124" s="41" customFormat="1" ht="24.75" customHeight="1" x14ac:dyDescent="0.15">
      <c r="B43" s="240">
        <v>26</v>
      </c>
      <c r="C43" s="801"/>
      <c r="D43" s="799"/>
      <c r="E43" s="800"/>
      <c r="F43" s="1910"/>
      <c r="G43" s="1911"/>
      <c r="H43" s="1911"/>
      <c r="I43" s="1911"/>
      <c r="J43" s="1911"/>
      <c r="K43" s="1911"/>
      <c r="L43" s="1911"/>
      <c r="M43" s="1911"/>
      <c r="N43" s="1911"/>
      <c r="O43" s="1911"/>
      <c r="P43" s="1912"/>
      <c r="Q43" s="1854">
        <v>8</v>
      </c>
      <c r="R43" s="1855"/>
      <c r="S43" s="1856"/>
      <c r="T43" s="1856"/>
      <c r="U43" s="1859">
        <v>2</v>
      </c>
      <c r="V43" s="1859"/>
      <c r="W43" s="1860"/>
      <c r="X43" s="1861"/>
      <c r="Y43" s="1866"/>
      <c r="Z43" s="1857"/>
      <c r="AA43" s="1857"/>
      <c r="AB43" s="1857"/>
      <c r="AC43" s="1857"/>
      <c r="AD43" s="1857"/>
      <c r="AE43" s="1857"/>
      <c r="AF43" s="1857"/>
      <c r="AG43" s="1866"/>
      <c r="AH43" s="1857"/>
      <c r="AI43" s="1857"/>
      <c r="AJ43" s="1857"/>
      <c r="AK43" s="1857"/>
      <c r="AL43" s="1857"/>
      <c r="AM43" s="1857"/>
      <c r="AN43" s="1857"/>
      <c r="AO43" s="1857"/>
      <c r="AP43" s="1857"/>
      <c r="AQ43" s="1857"/>
      <c r="AR43" s="1858"/>
      <c r="AS43" s="1867"/>
      <c r="AT43" s="1867"/>
      <c r="AU43" s="1867"/>
      <c r="AV43" s="1867"/>
      <c r="AW43" s="1866"/>
      <c r="AX43" s="1857"/>
      <c r="AY43" s="1857"/>
      <c r="AZ43" s="1857"/>
      <c r="BA43" s="1857"/>
      <c r="BB43" s="1857"/>
      <c r="BC43" s="1857"/>
      <c r="BD43" s="1873"/>
      <c r="BE43" s="1866"/>
      <c r="BF43" s="1894"/>
      <c r="BG43" s="1857"/>
      <c r="BH43" s="1857"/>
      <c r="BI43" s="1857"/>
      <c r="BJ43" s="1857"/>
      <c r="BK43" s="1857"/>
      <c r="BL43" s="1857"/>
      <c r="BM43" s="1857"/>
      <c r="BN43" s="1857"/>
      <c r="BO43" s="1857"/>
      <c r="BP43" s="1858"/>
      <c r="BQ43" s="1867"/>
      <c r="BR43" s="1867"/>
      <c r="BS43" s="1867"/>
      <c r="BT43" s="1867"/>
      <c r="BU43" s="1902"/>
      <c r="BV43" s="1903"/>
      <c r="BW43" s="1903"/>
      <c r="BX43" s="1903"/>
      <c r="BY43" s="1903"/>
      <c r="BZ43" s="1903"/>
      <c r="CA43" s="1903"/>
      <c r="CB43" s="1903"/>
      <c r="CC43" s="1903"/>
      <c r="CD43" s="1903"/>
      <c r="CE43" s="1903"/>
      <c r="CF43" s="1903"/>
      <c r="CG43" s="1903"/>
      <c r="CH43" s="1903"/>
      <c r="CI43" s="1903"/>
      <c r="CJ43" s="1903"/>
      <c r="CK43" s="1903"/>
      <c r="CL43" s="1903"/>
      <c r="CM43" s="1903"/>
      <c r="CN43" s="1904"/>
      <c r="CO43" s="1899"/>
      <c r="CP43" s="1900"/>
      <c r="CQ43" s="1900"/>
      <c r="CR43" s="1900"/>
      <c r="CS43" s="1900"/>
      <c r="CT43" s="1900"/>
      <c r="CU43" s="1900"/>
      <c r="CV43" s="1900"/>
      <c r="CW43" s="1900"/>
      <c r="CX43" s="1900"/>
      <c r="CY43" s="1900"/>
      <c r="CZ43" s="1900"/>
      <c r="DA43" s="1901"/>
    </row>
    <row r="44" spans="2:124" s="41" customFormat="1" ht="24.75" customHeight="1" x14ac:dyDescent="0.15">
      <c r="B44" s="240">
        <v>27</v>
      </c>
      <c r="C44" s="801"/>
      <c r="D44" s="799"/>
      <c r="E44" s="800"/>
      <c r="F44" s="1910"/>
      <c r="G44" s="1911"/>
      <c r="H44" s="1911"/>
      <c r="I44" s="1911"/>
      <c r="J44" s="1911"/>
      <c r="K44" s="1911"/>
      <c r="L44" s="1911"/>
      <c r="M44" s="1911"/>
      <c r="N44" s="1911"/>
      <c r="O44" s="1911"/>
      <c r="P44" s="1912"/>
      <c r="Q44" s="1854">
        <v>8</v>
      </c>
      <c r="R44" s="1855"/>
      <c r="S44" s="1856"/>
      <c r="T44" s="1856"/>
      <c r="U44" s="1856">
        <v>2</v>
      </c>
      <c r="V44" s="1856"/>
      <c r="W44" s="1871"/>
      <c r="X44" s="1872"/>
      <c r="Y44" s="1866"/>
      <c r="Z44" s="1857"/>
      <c r="AA44" s="1857"/>
      <c r="AB44" s="1857"/>
      <c r="AC44" s="1857"/>
      <c r="AD44" s="1857"/>
      <c r="AE44" s="1857"/>
      <c r="AF44" s="1857"/>
      <c r="AG44" s="1866"/>
      <c r="AH44" s="1857"/>
      <c r="AI44" s="1857"/>
      <c r="AJ44" s="1857"/>
      <c r="AK44" s="1857"/>
      <c r="AL44" s="1857"/>
      <c r="AM44" s="1857"/>
      <c r="AN44" s="1857"/>
      <c r="AO44" s="1857"/>
      <c r="AP44" s="1857"/>
      <c r="AQ44" s="1857"/>
      <c r="AR44" s="1858"/>
      <c r="AS44" s="1867"/>
      <c r="AT44" s="1867"/>
      <c r="AU44" s="1867"/>
      <c r="AV44" s="1867"/>
      <c r="AW44" s="1866"/>
      <c r="AX44" s="1857"/>
      <c r="AY44" s="1857"/>
      <c r="AZ44" s="1857"/>
      <c r="BA44" s="1857"/>
      <c r="BB44" s="1857"/>
      <c r="BC44" s="1857"/>
      <c r="BD44" s="1873"/>
      <c r="BE44" s="1866"/>
      <c r="BF44" s="1894"/>
      <c r="BG44" s="1857"/>
      <c r="BH44" s="1857"/>
      <c r="BI44" s="1857"/>
      <c r="BJ44" s="1857"/>
      <c r="BK44" s="1857"/>
      <c r="BL44" s="1857"/>
      <c r="BM44" s="1857"/>
      <c r="BN44" s="1857"/>
      <c r="BO44" s="1857"/>
      <c r="BP44" s="1858"/>
      <c r="BQ44" s="1867"/>
      <c r="BR44" s="1867"/>
      <c r="BS44" s="1867"/>
      <c r="BT44" s="1867"/>
      <c r="BU44" s="1902"/>
      <c r="BV44" s="1903"/>
      <c r="BW44" s="1903"/>
      <c r="BX44" s="1903"/>
      <c r="BY44" s="1903"/>
      <c r="BZ44" s="1903"/>
      <c r="CA44" s="1903"/>
      <c r="CB44" s="1903"/>
      <c r="CC44" s="1903"/>
      <c r="CD44" s="1903"/>
      <c r="CE44" s="1903"/>
      <c r="CF44" s="1903"/>
      <c r="CG44" s="1903"/>
      <c r="CH44" s="1903"/>
      <c r="CI44" s="1903"/>
      <c r="CJ44" s="1903"/>
      <c r="CK44" s="1903"/>
      <c r="CL44" s="1903"/>
      <c r="CM44" s="1903"/>
      <c r="CN44" s="1904"/>
      <c r="CO44" s="1899"/>
      <c r="CP44" s="1900"/>
      <c r="CQ44" s="1900"/>
      <c r="CR44" s="1900"/>
      <c r="CS44" s="1900"/>
      <c r="CT44" s="1900"/>
      <c r="CU44" s="1900"/>
      <c r="CV44" s="1900"/>
      <c r="CW44" s="1900"/>
      <c r="CX44" s="1900"/>
      <c r="CY44" s="1900"/>
      <c r="CZ44" s="1900"/>
      <c r="DA44" s="1901"/>
    </row>
    <row r="45" spans="2:124" s="41" customFormat="1" ht="24.75" customHeight="1" x14ac:dyDescent="0.15">
      <c r="B45" s="240">
        <v>28</v>
      </c>
      <c r="C45" s="801"/>
      <c r="D45" s="799"/>
      <c r="E45" s="800"/>
      <c r="F45" s="1910"/>
      <c r="G45" s="1911"/>
      <c r="H45" s="1911"/>
      <c r="I45" s="1911"/>
      <c r="J45" s="1911"/>
      <c r="K45" s="1911"/>
      <c r="L45" s="1911"/>
      <c r="M45" s="1911"/>
      <c r="N45" s="1911"/>
      <c r="O45" s="1911"/>
      <c r="P45" s="1912"/>
      <c r="Q45" s="1854">
        <v>8</v>
      </c>
      <c r="R45" s="1855"/>
      <c r="S45" s="1856"/>
      <c r="T45" s="1856"/>
      <c r="U45" s="1859">
        <v>2</v>
      </c>
      <c r="V45" s="1859"/>
      <c r="W45" s="1860"/>
      <c r="X45" s="1861"/>
      <c r="Y45" s="1866"/>
      <c r="Z45" s="1857"/>
      <c r="AA45" s="1857"/>
      <c r="AB45" s="1857"/>
      <c r="AC45" s="1857"/>
      <c r="AD45" s="1857"/>
      <c r="AE45" s="1857"/>
      <c r="AF45" s="1857"/>
      <c r="AG45" s="1866"/>
      <c r="AH45" s="1857"/>
      <c r="AI45" s="1857"/>
      <c r="AJ45" s="1857"/>
      <c r="AK45" s="1857"/>
      <c r="AL45" s="1857"/>
      <c r="AM45" s="1857"/>
      <c r="AN45" s="1857"/>
      <c r="AO45" s="1857"/>
      <c r="AP45" s="1857"/>
      <c r="AQ45" s="1857"/>
      <c r="AR45" s="1858"/>
      <c r="AS45" s="1867"/>
      <c r="AT45" s="1867"/>
      <c r="AU45" s="1867"/>
      <c r="AV45" s="1867"/>
      <c r="AW45" s="1866"/>
      <c r="AX45" s="1857"/>
      <c r="AY45" s="1857"/>
      <c r="AZ45" s="1857"/>
      <c r="BA45" s="1857"/>
      <c r="BB45" s="1857"/>
      <c r="BC45" s="1857"/>
      <c r="BD45" s="1873"/>
      <c r="BE45" s="1866"/>
      <c r="BF45" s="1894"/>
      <c r="BG45" s="1857"/>
      <c r="BH45" s="1857"/>
      <c r="BI45" s="1857"/>
      <c r="BJ45" s="1857"/>
      <c r="BK45" s="1857"/>
      <c r="BL45" s="1857"/>
      <c r="BM45" s="1857"/>
      <c r="BN45" s="1857"/>
      <c r="BO45" s="1857"/>
      <c r="BP45" s="1858"/>
      <c r="BQ45" s="1867"/>
      <c r="BR45" s="1867"/>
      <c r="BS45" s="1867"/>
      <c r="BT45" s="1867"/>
      <c r="BU45" s="1902"/>
      <c r="BV45" s="1903"/>
      <c r="BW45" s="1903"/>
      <c r="BX45" s="1903"/>
      <c r="BY45" s="1903"/>
      <c r="BZ45" s="1903"/>
      <c r="CA45" s="1903"/>
      <c r="CB45" s="1903"/>
      <c r="CC45" s="1903"/>
      <c r="CD45" s="1903"/>
      <c r="CE45" s="1903"/>
      <c r="CF45" s="1903"/>
      <c r="CG45" s="1903"/>
      <c r="CH45" s="1903"/>
      <c r="CI45" s="1903"/>
      <c r="CJ45" s="1903"/>
      <c r="CK45" s="1903"/>
      <c r="CL45" s="1903"/>
      <c r="CM45" s="1903"/>
      <c r="CN45" s="1904"/>
      <c r="CO45" s="1899"/>
      <c r="CP45" s="1900"/>
      <c r="CQ45" s="1900"/>
      <c r="CR45" s="1900"/>
      <c r="CS45" s="1900"/>
      <c r="CT45" s="1900"/>
      <c r="CU45" s="1900"/>
      <c r="CV45" s="1900"/>
      <c r="CW45" s="1900"/>
      <c r="CX45" s="1900"/>
      <c r="CY45" s="1900"/>
      <c r="CZ45" s="1900"/>
      <c r="DA45" s="1901"/>
    </row>
    <row r="46" spans="2:124" s="41" customFormat="1" ht="24.75" customHeight="1" x14ac:dyDescent="0.15">
      <c r="B46" s="240">
        <v>29</v>
      </c>
      <c r="C46" s="801"/>
      <c r="D46" s="799"/>
      <c r="E46" s="800"/>
      <c r="F46" s="1910"/>
      <c r="G46" s="1911"/>
      <c r="H46" s="1911"/>
      <c r="I46" s="1911"/>
      <c r="J46" s="1911"/>
      <c r="K46" s="1911"/>
      <c r="L46" s="1911"/>
      <c r="M46" s="1911"/>
      <c r="N46" s="1911"/>
      <c r="O46" s="1911"/>
      <c r="P46" s="1912"/>
      <c r="Q46" s="1854">
        <v>8</v>
      </c>
      <c r="R46" s="1855"/>
      <c r="S46" s="1856"/>
      <c r="T46" s="1856"/>
      <c r="U46" s="1856">
        <v>2</v>
      </c>
      <c r="V46" s="1856"/>
      <c r="W46" s="1871"/>
      <c r="X46" s="1872"/>
      <c r="Y46" s="1866"/>
      <c r="Z46" s="1857"/>
      <c r="AA46" s="1857"/>
      <c r="AB46" s="1857"/>
      <c r="AC46" s="1857"/>
      <c r="AD46" s="1857"/>
      <c r="AE46" s="1857"/>
      <c r="AF46" s="1857"/>
      <c r="AG46" s="1866"/>
      <c r="AH46" s="1857"/>
      <c r="AI46" s="1857"/>
      <c r="AJ46" s="1857"/>
      <c r="AK46" s="1857"/>
      <c r="AL46" s="1857"/>
      <c r="AM46" s="1857"/>
      <c r="AN46" s="1857"/>
      <c r="AO46" s="1857"/>
      <c r="AP46" s="1857"/>
      <c r="AQ46" s="1857"/>
      <c r="AR46" s="1858"/>
      <c r="AS46" s="1867"/>
      <c r="AT46" s="1867"/>
      <c r="AU46" s="1867"/>
      <c r="AV46" s="1867"/>
      <c r="AW46" s="1866"/>
      <c r="AX46" s="1857"/>
      <c r="AY46" s="1857"/>
      <c r="AZ46" s="1857"/>
      <c r="BA46" s="1857"/>
      <c r="BB46" s="1857"/>
      <c r="BC46" s="1857"/>
      <c r="BD46" s="1873"/>
      <c r="BE46" s="1866"/>
      <c r="BF46" s="1894"/>
      <c r="BG46" s="1857"/>
      <c r="BH46" s="1857"/>
      <c r="BI46" s="1857"/>
      <c r="BJ46" s="1857"/>
      <c r="BK46" s="1857"/>
      <c r="BL46" s="1857"/>
      <c r="BM46" s="1857"/>
      <c r="BN46" s="1857"/>
      <c r="BO46" s="1857"/>
      <c r="BP46" s="1858"/>
      <c r="BQ46" s="1867"/>
      <c r="BR46" s="1867"/>
      <c r="BS46" s="1867"/>
      <c r="BT46" s="1867"/>
      <c r="BU46" s="1902"/>
      <c r="BV46" s="1903"/>
      <c r="BW46" s="1903"/>
      <c r="BX46" s="1903"/>
      <c r="BY46" s="1903"/>
      <c r="BZ46" s="1903"/>
      <c r="CA46" s="1903"/>
      <c r="CB46" s="1903"/>
      <c r="CC46" s="1903"/>
      <c r="CD46" s="1903"/>
      <c r="CE46" s="1903"/>
      <c r="CF46" s="1903"/>
      <c r="CG46" s="1903"/>
      <c r="CH46" s="1903"/>
      <c r="CI46" s="1903"/>
      <c r="CJ46" s="1903"/>
      <c r="CK46" s="1903"/>
      <c r="CL46" s="1903"/>
      <c r="CM46" s="1903"/>
      <c r="CN46" s="1904"/>
      <c r="CO46" s="1899"/>
      <c r="CP46" s="1900"/>
      <c r="CQ46" s="1900"/>
      <c r="CR46" s="1900"/>
      <c r="CS46" s="1900"/>
      <c r="CT46" s="1900"/>
      <c r="CU46" s="1900"/>
      <c r="CV46" s="1900"/>
      <c r="CW46" s="1900"/>
      <c r="CX46" s="1900"/>
      <c r="CY46" s="1900"/>
      <c r="CZ46" s="1900"/>
      <c r="DA46" s="1901"/>
    </row>
    <row r="47" spans="2:124" s="41" customFormat="1" ht="24.75" customHeight="1" x14ac:dyDescent="0.15">
      <c r="B47" s="240">
        <v>30</v>
      </c>
      <c r="C47" s="801"/>
      <c r="D47" s="799"/>
      <c r="E47" s="800"/>
      <c r="F47" s="1910"/>
      <c r="G47" s="1911"/>
      <c r="H47" s="1911"/>
      <c r="I47" s="1911"/>
      <c r="J47" s="1911"/>
      <c r="K47" s="1911"/>
      <c r="L47" s="1911"/>
      <c r="M47" s="1911"/>
      <c r="N47" s="1911"/>
      <c r="O47" s="1911"/>
      <c r="P47" s="1912"/>
      <c r="Q47" s="1874">
        <v>8</v>
      </c>
      <c r="R47" s="1875"/>
      <c r="S47" s="1859"/>
      <c r="T47" s="1859"/>
      <c r="U47" s="1859">
        <v>2</v>
      </c>
      <c r="V47" s="1859"/>
      <c r="W47" s="1860"/>
      <c r="X47" s="1861"/>
      <c r="Y47" s="1866"/>
      <c r="Z47" s="1857"/>
      <c r="AA47" s="1857"/>
      <c r="AB47" s="1857"/>
      <c r="AC47" s="1857"/>
      <c r="AD47" s="1857"/>
      <c r="AE47" s="1857"/>
      <c r="AF47" s="1857"/>
      <c r="AG47" s="1866"/>
      <c r="AH47" s="1857"/>
      <c r="AI47" s="1857"/>
      <c r="AJ47" s="1857"/>
      <c r="AK47" s="1857"/>
      <c r="AL47" s="1857"/>
      <c r="AM47" s="1857"/>
      <c r="AN47" s="1857"/>
      <c r="AO47" s="1857"/>
      <c r="AP47" s="1857"/>
      <c r="AQ47" s="1857"/>
      <c r="AR47" s="1858"/>
      <c r="AS47" s="1867"/>
      <c r="AT47" s="1867"/>
      <c r="AU47" s="1867"/>
      <c r="AV47" s="1867"/>
      <c r="AW47" s="1866"/>
      <c r="AX47" s="1857"/>
      <c r="AY47" s="1857"/>
      <c r="AZ47" s="1857"/>
      <c r="BA47" s="1857"/>
      <c r="BB47" s="1857"/>
      <c r="BC47" s="1857"/>
      <c r="BD47" s="1873"/>
      <c r="BE47" s="1866"/>
      <c r="BF47" s="1894"/>
      <c r="BG47" s="1857"/>
      <c r="BH47" s="1857"/>
      <c r="BI47" s="1857"/>
      <c r="BJ47" s="1857"/>
      <c r="BK47" s="1857"/>
      <c r="BL47" s="1857"/>
      <c r="BM47" s="1857"/>
      <c r="BN47" s="1857"/>
      <c r="BO47" s="1857"/>
      <c r="BP47" s="1858"/>
      <c r="BQ47" s="1867"/>
      <c r="BR47" s="1867"/>
      <c r="BS47" s="1867"/>
      <c r="BT47" s="1867"/>
      <c r="BU47" s="1902"/>
      <c r="BV47" s="1903"/>
      <c r="BW47" s="1903"/>
      <c r="BX47" s="1903"/>
      <c r="BY47" s="1903"/>
      <c r="BZ47" s="1903"/>
      <c r="CA47" s="1903"/>
      <c r="CB47" s="1903"/>
      <c r="CC47" s="1903"/>
      <c r="CD47" s="1903"/>
      <c r="CE47" s="1903"/>
      <c r="CF47" s="1903"/>
      <c r="CG47" s="1903"/>
      <c r="CH47" s="1903"/>
      <c r="CI47" s="1903"/>
      <c r="CJ47" s="1903"/>
      <c r="CK47" s="1903"/>
      <c r="CL47" s="1903"/>
      <c r="CM47" s="1903"/>
      <c r="CN47" s="1904"/>
      <c r="CO47" s="1899"/>
      <c r="CP47" s="1900"/>
      <c r="CQ47" s="1900"/>
      <c r="CR47" s="1900"/>
      <c r="CS47" s="1900"/>
      <c r="CT47" s="1900"/>
      <c r="CU47" s="1900"/>
      <c r="CV47" s="1900"/>
      <c r="CW47" s="1900"/>
      <c r="CX47" s="1900"/>
      <c r="CY47" s="1900"/>
      <c r="CZ47" s="1900"/>
      <c r="DA47" s="1901"/>
    </row>
    <row r="48" spans="2:124" ht="13.5" customHeight="1" x14ac:dyDescent="0.15">
      <c r="DB48" s="41"/>
      <c r="DC48" s="41"/>
      <c r="DD48" s="41"/>
      <c r="DE48" s="41"/>
      <c r="DF48" s="41"/>
      <c r="DG48" s="41"/>
      <c r="DH48" s="41"/>
      <c r="DI48" s="41"/>
      <c r="DJ48" s="41"/>
      <c r="DK48" s="41"/>
      <c r="DL48" s="41"/>
      <c r="DM48" s="41"/>
      <c r="DN48" s="41"/>
      <c r="DO48" s="41"/>
      <c r="DP48" s="41"/>
      <c r="DQ48" s="41"/>
      <c r="DR48" s="41"/>
      <c r="DS48" s="41"/>
      <c r="DT48" s="41"/>
    </row>
    <row r="49" spans="3:124" ht="13.5" customHeight="1" x14ac:dyDescent="0.15">
      <c r="C49" s="42" t="s">
        <v>962</v>
      </c>
      <c r="DB49" s="41"/>
      <c r="DC49" s="41"/>
      <c r="DD49" s="41"/>
      <c r="DE49" s="41"/>
      <c r="DF49" s="41"/>
      <c r="DG49" s="41"/>
      <c r="DH49" s="41"/>
      <c r="DI49" s="41"/>
      <c r="DJ49" s="41"/>
      <c r="DK49" s="41"/>
      <c r="DL49" s="41"/>
      <c r="DM49" s="41"/>
      <c r="DN49" s="41"/>
      <c r="DO49" s="41"/>
      <c r="DP49" s="41"/>
      <c r="DQ49" s="41"/>
      <c r="DR49" s="41"/>
      <c r="DS49" s="41"/>
      <c r="DT49" s="41"/>
    </row>
    <row r="50" spans="3:124" ht="13.5" customHeight="1" x14ac:dyDescent="0.15">
      <c r="DB50" s="41"/>
      <c r="DC50" s="41"/>
      <c r="DD50" s="41"/>
      <c r="DE50" s="41"/>
      <c r="DF50" s="41"/>
      <c r="DG50" s="41"/>
      <c r="DH50" s="41"/>
      <c r="DI50" s="41"/>
      <c r="DJ50" s="41"/>
      <c r="DK50" s="41"/>
      <c r="DL50" s="41"/>
      <c r="DM50" s="41"/>
      <c r="DN50" s="41"/>
      <c r="DO50" s="41"/>
      <c r="DP50" s="41"/>
      <c r="DQ50" s="41"/>
      <c r="DR50" s="41"/>
      <c r="DS50" s="41"/>
      <c r="DT50" s="41"/>
    </row>
    <row r="51" spans="3:124" ht="13.5" customHeight="1" x14ac:dyDescent="0.15">
      <c r="DB51" s="41"/>
      <c r="DC51" s="41"/>
      <c r="DD51" s="41"/>
      <c r="DE51" s="41"/>
      <c r="DF51" s="41"/>
      <c r="DG51" s="41"/>
      <c r="DH51" s="41"/>
      <c r="DI51" s="41"/>
      <c r="DJ51" s="41"/>
      <c r="DK51" s="41"/>
      <c r="DL51" s="41"/>
      <c r="DM51" s="41"/>
      <c r="DN51" s="41"/>
      <c r="DO51" s="41"/>
      <c r="DP51" s="41"/>
      <c r="DQ51" s="41"/>
      <c r="DR51" s="41"/>
      <c r="DS51" s="41"/>
      <c r="DT51" s="41"/>
    </row>
    <row r="52" spans="3:124" ht="13.5" customHeight="1" x14ac:dyDescent="0.15">
      <c r="DB52" s="41"/>
      <c r="DC52" s="41"/>
      <c r="DD52" s="41"/>
      <c r="DE52" s="41"/>
      <c r="DF52" s="41"/>
      <c r="DG52" s="41"/>
      <c r="DH52" s="41"/>
      <c r="DI52" s="41"/>
      <c r="DJ52" s="41"/>
      <c r="DK52" s="41"/>
      <c r="DL52" s="41"/>
      <c r="DM52" s="41"/>
      <c r="DN52" s="41"/>
      <c r="DO52" s="41"/>
      <c r="DP52" s="41"/>
      <c r="DQ52" s="41"/>
      <c r="DR52" s="41"/>
      <c r="DS52" s="41"/>
      <c r="DT52" s="41"/>
    </row>
    <row r="53" spans="3:124" ht="13.5" customHeight="1" x14ac:dyDescent="0.15">
      <c r="DB53" s="41"/>
      <c r="DC53" s="41"/>
      <c r="DD53" s="41"/>
      <c r="DE53" s="41"/>
      <c r="DF53" s="41"/>
      <c r="DG53" s="41"/>
      <c r="DH53" s="41"/>
      <c r="DI53" s="41"/>
      <c r="DJ53" s="41"/>
      <c r="DK53" s="41"/>
      <c r="DL53" s="41"/>
      <c r="DM53" s="41"/>
      <c r="DN53" s="41"/>
      <c r="DO53" s="41"/>
      <c r="DP53" s="41"/>
      <c r="DQ53" s="41"/>
      <c r="DR53" s="41"/>
      <c r="DS53" s="41"/>
      <c r="DT53" s="41"/>
    </row>
    <row r="54" spans="3:124" ht="13.5" customHeight="1" x14ac:dyDescent="0.15">
      <c r="DB54" s="41"/>
      <c r="DC54" s="41"/>
      <c r="DD54" s="41"/>
      <c r="DE54" s="41"/>
      <c r="DF54" s="41"/>
      <c r="DG54" s="41"/>
      <c r="DH54" s="41"/>
      <c r="DI54" s="41"/>
      <c r="DJ54" s="41"/>
      <c r="DK54" s="41"/>
      <c r="DL54" s="41"/>
      <c r="DM54" s="41"/>
      <c r="DN54" s="41"/>
      <c r="DO54" s="41"/>
      <c r="DP54" s="41"/>
      <c r="DQ54" s="41"/>
      <c r="DR54" s="41"/>
      <c r="DS54" s="41"/>
      <c r="DT54" s="41"/>
    </row>
    <row r="55" spans="3:124" ht="13.5" customHeight="1" x14ac:dyDescent="0.15">
      <c r="DB55" s="41"/>
      <c r="DC55" s="41"/>
      <c r="DD55" s="41"/>
      <c r="DE55" s="41"/>
      <c r="DF55" s="41"/>
      <c r="DG55" s="41"/>
      <c r="DH55" s="41"/>
      <c r="DI55" s="41"/>
      <c r="DJ55" s="41"/>
      <c r="DK55" s="41"/>
      <c r="DL55" s="41"/>
      <c r="DM55" s="41"/>
      <c r="DN55" s="41"/>
      <c r="DO55" s="41"/>
      <c r="DP55" s="41"/>
      <c r="DQ55" s="41"/>
      <c r="DR55" s="41"/>
      <c r="DS55" s="41"/>
      <c r="DT55" s="41"/>
    </row>
    <row r="56" spans="3:124" ht="13.5" customHeight="1" x14ac:dyDescent="0.15">
      <c r="DB56" s="41"/>
      <c r="DC56" s="41"/>
      <c r="DD56" s="41"/>
      <c r="DE56" s="41"/>
      <c r="DF56" s="41"/>
      <c r="DG56" s="41"/>
      <c r="DH56" s="41"/>
      <c r="DI56" s="41"/>
      <c r="DJ56" s="41"/>
      <c r="DK56" s="41"/>
      <c r="DL56" s="41"/>
      <c r="DM56" s="41"/>
      <c r="DN56" s="41"/>
      <c r="DO56" s="41"/>
      <c r="DP56" s="41"/>
      <c r="DQ56" s="41"/>
      <c r="DR56" s="41"/>
      <c r="DS56" s="41"/>
      <c r="DT56" s="41"/>
    </row>
    <row r="57" spans="3:124" ht="13.5" customHeight="1" x14ac:dyDescent="0.15">
      <c r="DB57" s="41"/>
      <c r="DC57" s="41"/>
      <c r="DD57" s="41"/>
      <c r="DE57" s="41"/>
      <c r="DF57" s="41"/>
      <c r="DG57" s="41"/>
      <c r="DH57" s="41"/>
      <c r="DI57" s="41"/>
      <c r="DJ57" s="41"/>
      <c r="DK57" s="41"/>
      <c r="DL57" s="41"/>
      <c r="DM57" s="41"/>
      <c r="DN57" s="41"/>
      <c r="DO57" s="41"/>
      <c r="DP57" s="41"/>
      <c r="DQ57" s="41"/>
      <c r="DR57" s="41"/>
      <c r="DS57" s="41"/>
      <c r="DT57" s="41"/>
    </row>
    <row r="58" spans="3:124" ht="13.5" customHeight="1" x14ac:dyDescent="0.15">
      <c r="DB58" s="41"/>
      <c r="DC58" s="41"/>
      <c r="DD58" s="41"/>
      <c r="DE58" s="41"/>
      <c r="DF58" s="41"/>
      <c r="DG58" s="41"/>
      <c r="DH58" s="41"/>
      <c r="DI58" s="41"/>
      <c r="DJ58" s="41"/>
      <c r="DK58" s="41"/>
      <c r="DL58" s="41"/>
      <c r="DM58" s="41"/>
      <c r="DN58" s="41"/>
      <c r="DO58" s="41"/>
      <c r="DP58" s="41"/>
      <c r="DQ58" s="41"/>
      <c r="DR58" s="41"/>
      <c r="DS58" s="41"/>
      <c r="DT58" s="41"/>
    </row>
    <row r="59" spans="3:124" ht="13.5" customHeight="1" x14ac:dyDescent="0.15">
      <c r="DB59" s="41"/>
      <c r="DC59" s="41"/>
      <c r="DD59" s="41"/>
      <c r="DE59" s="41"/>
      <c r="DF59" s="41"/>
      <c r="DG59" s="41"/>
      <c r="DH59" s="41"/>
      <c r="DI59" s="41"/>
      <c r="DJ59" s="41"/>
      <c r="DK59" s="41"/>
      <c r="DL59" s="41"/>
      <c r="DM59" s="41"/>
      <c r="DN59" s="41"/>
      <c r="DO59" s="41"/>
      <c r="DP59" s="41"/>
      <c r="DQ59" s="41"/>
      <c r="DR59" s="41"/>
      <c r="DS59" s="41"/>
      <c r="DT59" s="41"/>
    </row>
    <row r="60" spans="3:124" ht="13.5" customHeight="1" x14ac:dyDescent="0.15">
      <c r="DB60" s="41"/>
      <c r="DC60" s="41"/>
      <c r="DD60" s="41"/>
      <c r="DE60" s="41"/>
      <c r="DF60" s="41"/>
      <c r="DG60" s="41"/>
      <c r="DH60" s="41"/>
      <c r="DI60" s="41"/>
      <c r="DJ60" s="41"/>
      <c r="DK60" s="41"/>
      <c r="DL60" s="41"/>
      <c r="DM60" s="41"/>
      <c r="DN60" s="41"/>
      <c r="DO60" s="41"/>
      <c r="DP60" s="41"/>
      <c r="DQ60" s="41"/>
      <c r="DR60" s="41"/>
      <c r="DS60" s="41"/>
      <c r="DT60" s="41"/>
    </row>
    <row r="61" spans="3:124" ht="13.5" customHeight="1" x14ac:dyDescent="0.15">
      <c r="DB61" s="41"/>
      <c r="DC61" s="41"/>
      <c r="DD61" s="41"/>
      <c r="DE61" s="41"/>
      <c r="DF61" s="41"/>
      <c r="DG61" s="41"/>
      <c r="DH61" s="41"/>
      <c r="DI61" s="41"/>
      <c r="DJ61" s="41"/>
      <c r="DK61" s="41"/>
      <c r="DL61" s="41"/>
      <c r="DM61" s="41"/>
      <c r="DN61" s="41"/>
      <c r="DO61" s="41"/>
      <c r="DP61" s="41"/>
      <c r="DQ61" s="41"/>
      <c r="DR61" s="41"/>
      <c r="DS61" s="41"/>
      <c r="DT61" s="41"/>
    </row>
    <row r="62" spans="3:124" ht="13.5" customHeight="1" x14ac:dyDescent="0.15">
      <c r="DB62" s="41"/>
      <c r="DC62" s="41"/>
      <c r="DD62" s="41"/>
      <c r="DE62" s="41"/>
      <c r="DF62" s="41"/>
      <c r="DG62" s="41"/>
      <c r="DH62" s="41"/>
      <c r="DI62" s="41"/>
      <c r="DJ62" s="41"/>
      <c r="DK62" s="41"/>
      <c r="DL62" s="41"/>
      <c r="DM62" s="41"/>
      <c r="DN62" s="41"/>
      <c r="DO62" s="41"/>
      <c r="DP62" s="41"/>
      <c r="DQ62" s="41"/>
      <c r="DR62" s="41"/>
      <c r="DS62" s="41"/>
      <c r="DT62" s="41"/>
    </row>
    <row r="63" spans="3:124" ht="13.5" customHeight="1" x14ac:dyDescent="0.15">
      <c r="DB63" s="41"/>
      <c r="DC63" s="41"/>
      <c r="DD63" s="41"/>
      <c r="DE63" s="41"/>
      <c r="DF63" s="41"/>
      <c r="DG63" s="41"/>
      <c r="DH63" s="41"/>
      <c r="DI63" s="41"/>
      <c r="DJ63" s="41"/>
      <c r="DK63" s="41"/>
      <c r="DL63" s="41"/>
      <c r="DM63" s="41"/>
      <c r="DN63" s="41"/>
      <c r="DO63" s="41"/>
      <c r="DP63" s="41"/>
      <c r="DQ63" s="41"/>
      <c r="DR63" s="41"/>
      <c r="DS63" s="41"/>
      <c r="DT63" s="41"/>
    </row>
    <row r="64" spans="3:124" ht="13.5" customHeight="1" x14ac:dyDescent="0.15">
      <c r="DB64" s="41"/>
      <c r="DC64" s="41"/>
      <c r="DD64" s="41"/>
      <c r="DE64" s="41"/>
      <c r="DF64" s="41"/>
      <c r="DG64" s="41"/>
      <c r="DH64" s="41"/>
      <c r="DI64" s="41"/>
      <c r="DJ64" s="41"/>
      <c r="DK64" s="41"/>
      <c r="DL64" s="41"/>
      <c r="DM64" s="41"/>
      <c r="DN64" s="41"/>
      <c r="DO64" s="41"/>
      <c r="DP64" s="41"/>
      <c r="DQ64" s="41"/>
      <c r="DR64" s="41"/>
      <c r="DS64" s="41"/>
      <c r="DT64" s="41"/>
    </row>
    <row r="65" spans="106:124" ht="13.5" customHeight="1" x14ac:dyDescent="0.15">
      <c r="DB65" s="41"/>
      <c r="DC65" s="41"/>
      <c r="DD65" s="41"/>
      <c r="DE65" s="41"/>
      <c r="DF65" s="41"/>
      <c r="DG65" s="41"/>
      <c r="DH65" s="41"/>
      <c r="DI65" s="41"/>
      <c r="DJ65" s="41"/>
      <c r="DK65" s="41"/>
      <c r="DL65" s="41"/>
      <c r="DM65" s="41"/>
      <c r="DN65" s="41"/>
      <c r="DO65" s="41"/>
      <c r="DP65" s="41"/>
      <c r="DQ65" s="41"/>
      <c r="DR65" s="41"/>
      <c r="DS65" s="41"/>
      <c r="DT65" s="41"/>
    </row>
    <row r="66" spans="106:124" ht="13.5" customHeight="1" x14ac:dyDescent="0.15">
      <c r="DB66" s="41"/>
      <c r="DC66" s="41"/>
      <c r="DD66" s="41"/>
      <c r="DE66" s="41"/>
      <c r="DF66" s="41"/>
      <c r="DG66" s="41"/>
      <c r="DH66" s="41"/>
      <c r="DI66" s="41"/>
      <c r="DJ66" s="41"/>
      <c r="DK66" s="41"/>
      <c r="DL66" s="41"/>
      <c r="DM66" s="41"/>
      <c r="DN66" s="41"/>
      <c r="DO66" s="41"/>
      <c r="DP66" s="41"/>
      <c r="DQ66" s="41"/>
      <c r="DR66" s="41"/>
      <c r="DS66" s="41"/>
      <c r="DT66" s="41"/>
    </row>
    <row r="67" spans="106:124" ht="13.5" customHeight="1" x14ac:dyDescent="0.15">
      <c r="DE67" s="41"/>
      <c r="DF67" s="41"/>
      <c r="DG67" s="41"/>
      <c r="DH67" s="41"/>
    </row>
    <row r="68" spans="106:124" ht="13.5" customHeight="1" x14ac:dyDescent="0.15">
      <c r="DE68" s="41"/>
      <c r="DF68" s="41"/>
      <c r="DG68" s="41"/>
      <c r="DH68" s="41"/>
    </row>
    <row r="69" spans="106:124" ht="13.5" customHeight="1" x14ac:dyDescent="0.15">
      <c r="DE69" s="41"/>
      <c r="DF69" s="41"/>
      <c r="DG69" s="41"/>
      <c r="DH69" s="41"/>
    </row>
    <row r="70" spans="106:124" ht="13.5" customHeight="1" x14ac:dyDescent="0.15">
      <c r="DE70" s="41"/>
      <c r="DF70" s="41"/>
      <c r="DG70" s="41"/>
      <c r="DH70" s="41"/>
    </row>
    <row r="71" spans="106:124" ht="13.5" customHeight="1" x14ac:dyDescent="0.15">
      <c r="DE71" s="41"/>
      <c r="DF71" s="41"/>
      <c r="DG71" s="41"/>
      <c r="DH71" s="41"/>
    </row>
    <row r="72" spans="106:124" ht="13.5" customHeight="1" x14ac:dyDescent="0.15">
      <c r="DE72" s="41"/>
      <c r="DF72" s="41"/>
      <c r="DG72" s="41"/>
      <c r="DH72" s="41"/>
    </row>
    <row r="73" spans="106:124" ht="13.5" customHeight="1" x14ac:dyDescent="0.15">
      <c r="DE73" s="41"/>
      <c r="DF73" s="41"/>
      <c r="DG73" s="41"/>
      <c r="DH73" s="41"/>
    </row>
    <row r="74" spans="106:124" ht="13.5" customHeight="1" x14ac:dyDescent="0.15">
      <c r="DE74" s="41"/>
      <c r="DF74" s="41"/>
      <c r="DG74" s="41"/>
      <c r="DH74" s="41"/>
    </row>
    <row r="75" spans="106:124" ht="13.5" customHeight="1" x14ac:dyDescent="0.15">
      <c r="DE75" s="41"/>
      <c r="DF75" s="41"/>
      <c r="DG75" s="41"/>
      <c r="DH75" s="41"/>
    </row>
    <row r="76" spans="106:124" ht="13.5" customHeight="1" x14ac:dyDescent="0.15">
      <c r="DE76" s="41"/>
      <c r="DF76" s="41"/>
      <c r="DG76" s="41"/>
      <c r="DH76" s="41"/>
    </row>
    <row r="77" spans="106:124" ht="13.5" customHeight="1" x14ac:dyDescent="0.15">
      <c r="DE77" s="41"/>
      <c r="DF77" s="41"/>
      <c r="DG77" s="41"/>
      <c r="DH77" s="41"/>
    </row>
    <row r="78" spans="106:124" ht="13.5" customHeight="1" x14ac:dyDescent="0.15">
      <c r="DE78" s="41"/>
      <c r="DF78" s="41"/>
      <c r="DG78" s="41"/>
      <c r="DH78" s="41"/>
    </row>
    <row r="79" spans="106:124" ht="13.5" customHeight="1" x14ac:dyDescent="0.15">
      <c r="DE79" s="41"/>
      <c r="DF79" s="41"/>
      <c r="DG79" s="41"/>
      <c r="DH79" s="41"/>
    </row>
    <row r="80" spans="106:124"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sheetData>
  <sheetProtection algorithmName="SHA-512" hashValue="TeOKEnuY04igy5J7UDhEjbkQ4CjJM+XIV7bgKTu1awfWZS9yqSp/EuvkVgfGmQVh40ZFVGXPQ9MBa0hvS+I8Lw==" saltValue="quaKaAQa2wxdmW5Fx3IgZQ==" spinCount="100000" sheet="1" objects="1" scenarios="1" selectLockedCells="1"/>
  <mergeCells count="566">
    <mergeCell ref="CO47:DA47"/>
    <mergeCell ref="AY10:DA11"/>
    <mergeCell ref="AY12:DA12"/>
    <mergeCell ref="CO38:DA38"/>
    <mergeCell ref="CO39:DA39"/>
    <mergeCell ref="CO40:DA40"/>
    <mergeCell ref="CO41:DA41"/>
    <mergeCell ref="CO30:DA30"/>
    <mergeCell ref="CO31:DA31"/>
    <mergeCell ref="CO42:DA42"/>
    <mergeCell ref="CO43:DA43"/>
    <mergeCell ref="CO32:DA32"/>
    <mergeCell ref="CO33:DA33"/>
    <mergeCell ref="CO34:DA34"/>
    <mergeCell ref="CO35:DA35"/>
    <mergeCell ref="CO36:DA36"/>
    <mergeCell ref="CO37:DA37"/>
    <mergeCell ref="CO21:DA21"/>
    <mergeCell ref="CO22:DA22"/>
    <mergeCell ref="CO23:DA23"/>
    <mergeCell ref="CO24:DA24"/>
    <mergeCell ref="CO20:DA20"/>
    <mergeCell ref="BU24:CN24"/>
    <mergeCell ref="BU25:CN25"/>
    <mergeCell ref="BU20:CN20"/>
    <mergeCell ref="BU21:CN21"/>
    <mergeCell ref="BU22:CN22"/>
    <mergeCell ref="CO44:DA44"/>
    <mergeCell ref="CO45:DA45"/>
    <mergeCell ref="CO46:DA46"/>
    <mergeCell ref="F40:P40"/>
    <mergeCell ref="F41:P41"/>
    <mergeCell ref="F42:P42"/>
    <mergeCell ref="F43:P43"/>
    <mergeCell ref="F44:P44"/>
    <mergeCell ref="CO25:DA25"/>
    <mergeCell ref="CO26:DA26"/>
    <mergeCell ref="CO27:DA27"/>
    <mergeCell ref="CO28:DA28"/>
    <mergeCell ref="CO29:DA29"/>
    <mergeCell ref="F24:P24"/>
    <mergeCell ref="F25:P25"/>
    <mergeCell ref="F26:P26"/>
    <mergeCell ref="F27:P27"/>
    <mergeCell ref="F28:P28"/>
    <mergeCell ref="AO42:AR42"/>
    <mergeCell ref="BQ43:BT43"/>
    <mergeCell ref="AW46:AZ46"/>
    <mergeCell ref="BE43:BH43"/>
    <mergeCell ref="F29:P29"/>
    <mergeCell ref="B2:AU2"/>
    <mergeCell ref="BQ47:BT47"/>
    <mergeCell ref="BU47:CN47"/>
    <mergeCell ref="BM46:BP46"/>
    <mergeCell ref="BQ46:BT46"/>
    <mergeCell ref="BU46:CN46"/>
    <mergeCell ref="AK47:AN47"/>
    <mergeCell ref="AO47:AR47"/>
    <mergeCell ref="F45:P45"/>
    <mergeCell ref="F46:P46"/>
    <mergeCell ref="F47:P47"/>
    <mergeCell ref="F30:P30"/>
    <mergeCell ref="F31:P31"/>
    <mergeCell ref="F32:P32"/>
    <mergeCell ref="F33:P33"/>
    <mergeCell ref="F34:P34"/>
    <mergeCell ref="F35:P35"/>
    <mergeCell ref="F36:P36"/>
    <mergeCell ref="F39:P39"/>
    <mergeCell ref="BA44:BD44"/>
    <mergeCell ref="BE44:BH44"/>
    <mergeCell ref="AK45:AN45"/>
    <mergeCell ref="BI45:BL45"/>
    <mergeCell ref="BI46:BL46"/>
    <mergeCell ref="AW45:AZ45"/>
    <mergeCell ref="BE39:BH39"/>
    <mergeCell ref="AW40:AZ40"/>
    <mergeCell ref="BM47:BP47"/>
    <mergeCell ref="C14:C17"/>
    <mergeCell ref="F14:P17"/>
    <mergeCell ref="F18:P18"/>
    <mergeCell ref="F19:P19"/>
    <mergeCell ref="F20:P20"/>
    <mergeCell ref="F21:P21"/>
    <mergeCell ref="F22:P22"/>
    <mergeCell ref="F23:P23"/>
    <mergeCell ref="F37:P37"/>
    <mergeCell ref="F38:P38"/>
    <mergeCell ref="AS47:AV47"/>
    <mergeCell ref="AW47:AZ47"/>
    <mergeCell ref="AO43:AR43"/>
    <mergeCell ref="BE42:BH42"/>
    <mergeCell ref="BA42:BD42"/>
    <mergeCell ref="AS43:AV43"/>
    <mergeCell ref="AW43:AZ43"/>
    <mergeCell ref="BI43:BL43"/>
    <mergeCell ref="BE38:BH38"/>
    <mergeCell ref="AW38:AZ38"/>
    <mergeCell ref="AS42:AV42"/>
    <mergeCell ref="AW44:AZ44"/>
    <mergeCell ref="BA41:BD41"/>
    <mergeCell ref="BI33:BL33"/>
    <mergeCell ref="BA40:BD40"/>
    <mergeCell ref="BQ39:BT39"/>
    <mergeCell ref="BM33:BP33"/>
    <mergeCell ref="BQ33:BT33"/>
    <mergeCell ref="AS40:AV40"/>
    <mergeCell ref="AS41:AV41"/>
    <mergeCell ref="BE37:BH37"/>
    <mergeCell ref="BE36:BH36"/>
    <mergeCell ref="BE33:BH33"/>
    <mergeCell ref="BE35:BH35"/>
    <mergeCell ref="BE34:BH34"/>
    <mergeCell ref="AS34:AV34"/>
    <mergeCell ref="AS33:AV33"/>
    <mergeCell ref="AW33:AZ33"/>
    <mergeCell ref="BA35:BD35"/>
    <mergeCell ref="BM43:BP43"/>
    <mergeCell ref="BE40:BH40"/>
    <mergeCell ref="BA43:BD43"/>
    <mergeCell ref="BM40:BP40"/>
    <mergeCell ref="AW41:AZ41"/>
    <mergeCell ref="BA47:BD47"/>
    <mergeCell ref="BE47:BH47"/>
    <mergeCell ref="BI47:BL47"/>
    <mergeCell ref="BM45:BP45"/>
    <mergeCell ref="BQ40:BT40"/>
    <mergeCell ref="BU41:CN41"/>
    <mergeCell ref="BM42:BP42"/>
    <mergeCell ref="BQ42:BT42"/>
    <mergeCell ref="BI42:BL42"/>
    <mergeCell ref="BU44:CN44"/>
    <mergeCell ref="BQ45:BT45"/>
    <mergeCell ref="BU43:CN43"/>
    <mergeCell ref="BM44:BP44"/>
    <mergeCell ref="BU45:CN45"/>
    <mergeCell ref="BE41:BH41"/>
    <mergeCell ref="BQ44:BT44"/>
    <mergeCell ref="BI44:BL44"/>
    <mergeCell ref="BU42:CN42"/>
    <mergeCell ref="BA46:BD46"/>
    <mergeCell ref="BE46:BH46"/>
    <mergeCell ref="BA45:BD45"/>
    <mergeCell ref="BE45:BH45"/>
    <mergeCell ref="BU36:CN36"/>
    <mergeCell ref="BI35:BL35"/>
    <mergeCell ref="BM35:BP35"/>
    <mergeCell ref="BQ35:BT35"/>
    <mergeCell ref="BU35:CN35"/>
    <mergeCell ref="BI36:BL36"/>
    <mergeCell ref="BM36:BP36"/>
    <mergeCell ref="BQ36:BT36"/>
    <mergeCell ref="BM41:BP41"/>
    <mergeCell ref="BQ41:BT41"/>
    <mergeCell ref="BI41:BL41"/>
    <mergeCell ref="BU40:CN40"/>
    <mergeCell ref="BU38:CN38"/>
    <mergeCell ref="BQ38:BT38"/>
    <mergeCell ref="BI37:BL37"/>
    <mergeCell ref="BM37:BP37"/>
    <mergeCell ref="BQ37:BT37"/>
    <mergeCell ref="BU37:CN37"/>
    <mergeCell ref="BI38:BL38"/>
    <mergeCell ref="BM38:BP38"/>
    <mergeCell ref="BI39:BL39"/>
    <mergeCell ref="BM39:BP39"/>
    <mergeCell ref="BU39:CN39"/>
    <mergeCell ref="BI40:BL40"/>
    <mergeCell ref="BU33:CN33"/>
    <mergeCell ref="BI34:BL34"/>
    <mergeCell ref="BM34:BP34"/>
    <mergeCell ref="BU27:CN27"/>
    <mergeCell ref="BQ27:BT27"/>
    <mergeCell ref="BU29:CN29"/>
    <mergeCell ref="BM30:BP30"/>
    <mergeCell ref="BI27:BL27"/>
    <mergeCell ref="BM27:BP27"/>
    <mergeCell ref="BU32:CN32"/>
    <mergeCell ref="BQ30:BT30"/>
    <mergeCell ref="BM31:BP31"/>
    <mergeCell ref="BQ31:BT31"/>
    <mergeCell ref="BU31:CN31"/>
    <mergeCell ref="BU30:CN30"/>
    <mergeCell ref="BU28:CN28"/>
    <mergeCell ref="BQ34:BT34"/>
    <mergeCell ref="BU34:CN34"/>
    <mergeCell ref="BI28:BL28"/>
    <mergeCell ref="BE28:BH28"/>
    <mergeCell ref="BM28:BP28"/>
    <mergeCell ref="BA28:BD28"/>
    <mergeCell ref="AW27:AZ27"/>
    <mergeCell ref="BA27:BD27"/>
    <mergeCell ref="BM32:BP32"/>
    <mergeCell ref="BQ32:BT32"/>
    <mergeCell ref="BQ28:BT28"/>
    <mergeCell ref="BI31:BL31"/>
    <mergeCell ref="BI32:BL32"/>
    <mergeCell ref="BI29:BL29"/>
    <mergeCell ref="BA29:BD29"/>
    <mergeCell ref="BM29:BP29"/>
    <mergeCell ref="BQ29:BT29"/>
    <mergeCell ref="AW30:AZ30"/>
    <mergeCell ref="BI30:BL30"/>
    <mergeCell ref="BE29:BH29"/>
    <mergeCell ref="BA30:BD30"/>
    <mergeCell ref="AW29:AZ29"/>
    <mergeCell ref="AW28:AZ28"/>
    <mergeCell ref="BE32:BH32"/>
    <mergeCell ref="BE31:BH31"/>
    <mergeCell ref="BE30:BH30"/>
    <mergeCell ref="BU23:CN23"/>
    <mergeCell ref="BM26:BP26"/>
    <mergeCell ref="BM25:BP25"/>
    <mergeCell ref="BQ25:BT25"/>
    <mergeCell ref="BM24:BP24"/>
    <mergeCell ref="BQ26:BT26"/>
    <mergeCell ref="BU26:CN26"/>
    <mergeCell ref="BQ24:BT24"/>
    <mergeCell ref="BE27:BH27"/>
    <mergeCell ref="BI26:BL26"/>
    <mergeCell ref="BE26:BH26"/>
    <mergeCell ref="BQ20:BT20"/>
    <mergeCell ref="AK21:AN21"/>
    <mergeCell ref="AO21:AR21"/>
    <mergeCell ref="AK20:AN20"/>
    <mergeCell ref="AO20:AR20"/>
    <mergeCell ref="AS25:AV25"/>
    <mergeCell ref="BI24:BL24"/>
    <mergeCell ref="U24:X24"/>
    <mergeCell ref="BA24:BD24"/>
    <mergeCell ref="U22:X22"/>
    <mergeCell ref="Y22:AB22"/>
    <mergeCell ref="AC22:AF22"/>
    <mergeCell ref="U23:X23"/>
    <mergeCell ref="Y23:AB23"/>
    <mergeCell ref="Y24:AB24"/>
    <mergeCell ref="Y21:AB21"/>
    <mergeCell ref="BE22:BH22"/>
    <mergeCell ref="BI21:BL21"/>
    <mergeCell ref="AC25:AF25"/>
    <mergeCell ref="BI25:BL25"/>
    <mergeCell ref="BE25:BH25"/>
    <mergeCell ref="BE24:BH24"/>
    <mergeCell ref="BA22:BD22"/>
    <mergeCell ref="AS24:AV24"/>
    <mergeCell ref="BM21:BP21"/>
    <mergeCell ref="BM20:BP20"/>
    <mergeCell ref="BI17:BL17"/>
    <mergeCell ref="BE18:BH18"/>
    <mergeCell ref="Q25:T25"/>
    <mergeCell ref="Q23:T23"/>
    <mergeCell ref="AK22:AN22"/>
    <mergeCell ref="Q22:T22"/>
    <mergeCell ref="Q24:T24"/>
    <mergeCell ref="AG24:AJ24"/>
    <mergeCell ref="AO24:AR24"/>
    <mergeCell ref="AK24:AN24"/>
    <mergeCell ref="Y25:AB25"/>
    <mergeCell ref="BA25:BD25"/>
    <mergeCell ref="U25:X25"/>
    <mergeCell ref="AG25:AJ25"/>
    <mergeCell ref="BI22:BL22"/>
    <mergeCell ref="AO25:AR25"/>
    <mergeCell ref="AW24:AZ24"/>
    <mergeCell ref="AW22:AZ22"/>
    <mergeCell ref="BM23:BP23"/>
    <mergeCell ref="BA21:BD21"/>
    <mergeCell ref="BA17:BD17"/>
    <mergeCell ref="U18:X18"/>
    <mergeCell ref="BQ21:BT21"/>
    <mergeCell ref="BE20:BH20"/>
    <mergeCell ref="AG21:AJ21"/>
    <mergeCell ref="AG22:AJ22"/>
    <mergeCell ref="AW21:AZ21"/>
    <mergeCell ref="AG23:AJ23"/>
    <mergeCell ref="AK23:AN23"/>
    <mergeCell ref="AG19:AJ19"/>
    <mergeCell ref="BA18:BD18"/>
    <mergeCell ref="AW23:AZ23"/>
    <mergeCell ref="AS20:AV20"/>
    <mergeCell ref="AW20:AZ20"/>
    <mergeCell ref="BA20:BD20"/>
    <mergeCell ref="AW18:AZ18"/>
    <mergeCell ref="AK18:AN18"/>
    <mergeCell ref="BA19:BD19"/>
    <mergeCell ref="AS22:AV22"/>
    <mergeCell ref="BM22:BP22"/>
    <mergeCell ref="AO22:AR22"/>
    <mergeCell ref="BI23:BL23"/>
    <mergeCell ref="BQ22:BT22"/>
    <mergeCell ref="BQ23:BT23"/>
    <mergeCell ref="BI19:BL19"/>
    <mergeCell ref="BI20:BL20"/>
    <mergeCell ref="CA7:CC7"/>
    <mergeCell ref="CE7:CG7"/>
    <mergeCell ref="CM7:CO7"/>
    <mergeCell ref="CQ7:CS7"/>
    <mergeCell ref="CI7:CK7"/>
    <mergeCell ref="BQ17:BT17"/>
    <mergeCell ref="BQ19:BT19"/>
    <mergeCell ref="BE17:BH17"/>
    <mergeCell ref="BQ15:BT15"/>
    <mergeCell ref="BQ14:BT14"/>
    <mergeCell ref="BM19:BP19"/>
    <mergeCell ref="BE19:BH19"/>
    <mergeCell ref="BQ16:BT16"/>
    <mergeCell ref="BQ18:BT18"/>
    <mergeCell ref="BE15:BP15"/>
    <mergeCell ref="BE16:BP16"/>
    <mergeCell ref="BU15:CN15"/>
    <mergeCell ref="BU16:CN16"/>
    <mergeCell ref="CO18:DA18"/>
    <mergeCell ref="CO15:DA15"/>
    <mergeCell ref="CO16:DA16"/>
    <mergeCell ref="CO19:DA19"/>
    <mergeCell ref="BU19:CN19"/>
    <mergeCell ref="BU18:CN18"/>
    <mergeCell ref="AK31:AN31"/>
    <mergeCell ref="U33:X33"/>
    <mergeCell ref="Y33:AB33"/>
    <mergeCell ref="AG33:AJ33"/>
    <mergeCell ref="AG32:AJ32"/>
    <mergeCell ref="B5:D5"/>
    <mergeCell ref="Z10:AB10"/>
    <mergeCell ref="G11:I12"/>
    <mergeCell ref="V11:X12"/>
    <mergeCell ref="Z11:AB12"/>
    <mergeCell ref="R10:T10"/>
    <mergeCell ref="E11:E12"/>
    <mergeCell ref="J10:M10"/>
    <mergeCell ref="F10:I10"/>
    <mergeCell ref="B8:DA8"/>
    <mergeCell ref="K11:M12"/>
    <mergeCell ref="R11:T12"/>
    <mergeCell ref="AD11:AI12"/>
    <mergeCell ref="AN12:AX12"/>
    <mergeCell ref="BA23:BD23"/>
    <mergeCell ref="BE23:BH23"/>
    <mergeCell ref="AS23:AV23"/>
    <mergeCell ref="BE21:BH21"/>
    <mergeCell ref="CA6:CS6"/>
    <mergeCell ref="U26:X26"/>
    <mergeCell ref="Y26:AB26"/>
    <mergeCell ref="AC26:AF26"/>
    <mergeCell ref="Y38:AB38"/>
    <mergeCell ref="Q37:T37"/>
    <mergeCell ref="Q34:T34"/>
    <mergeCell ref="U34:X34"/>
    <mergeCell ref="U35:X35"/>
    <mergeCell ref="Y34:AB34"/>
    <mergeCell ref="Q35:T35"/>
    <mergeCell ref="Q36:T36"/>
    <mergeCell ref="U36:X36"/>
    <mergeCell ref="Q33:T33"/>
    <mergeCell ref="Q32:T32"/>
    <mergeCell ref="U32:X32"/>
    <mergeCell ref="AC33:AF33"/>
    <mergeCell ref="AC31:AF31"/>
    <mergeCell ref="AC35:AF35"/>
    <mergeCell ref="AS46:AV46"/>
    <mergeCell ref="AG42:AJ42"/>
    <mergeCell ref="AC44:AF44"/>
    <mergeCell ref="AK26:AN26"/>
    <mergeCell ref="AG40:AJ40"/>
    <mergeCell ref="AK40:AN40"/>
    <mergeCell ref="AG34:AJ34"/>
    <mergeCell ref="AO26:AR26"/>
    <mergeCell ref="AS29:AV29"/>
    <mergeCell ref="AS28:AV28"/>
    <mergeCell ref="AS26:AV26"/>
    <mergeCell ref="AS38:AV38"/>
    <mergeCell ref="AO44:AR44"/>
    <mergeCell ref="AO40:AR40"/>
    <mergeCell ref="AO38:AR38"/>
    <mergeCell ref="AK39:AN39"/>
    <mergeCell ref="AO41:AR41"/>
    <mergeCell ref="AS39:AV39"/>
    <mergeCell ref="AC38:AF38"/>
    <mergeCell ref="AK37:AN37"/>
    <mergeCell ref="AO37:AR37"/>
    <mergeCell ref="AC34:AF34"/>
    <mergeCell ref="AK34:AN34"/>
    <mergeCell ref="AO34:AR34"/>
    <mergeCell ref="Q47:T47"/>
    <mergeCell ref="AG46:AJ46"/>
    <mergeCell ref="AK46:AN46"/>
    <mergeCell ref="AO46:AR46"/>
    <mergeCell ref="Q46:T46"/>
    <mergeCell ref="U47:X47"/>
    <mergeCell ref="Y47:AB47"/>
    <mergeCell ref="AC47:AF47"/>
    <mergeCell ref="AG47:AJ47"/>
    <mergeCell ref="U46:X46"/>
    <mergeCell ref="AC46:AF46"/>
    <mergeCell ref="Y46:AB46"/>
    <mergeCell ref="AK41:AN41"/>
    <mergeCell ref="AW39:AZ39"/>
    <mergeCell ref="AO39:AR39"/>
    <mergeCell ref="AG39:AJ39"/>
    <mergeCell ref="AG45:AJ45"/>
    <mergeCell ref="AG41:AJ41"/>
    <mergeCell ref="Y40:AB40"/>
    <mergeCell ref="Y44:AB44"/>
    <mergeCell ref="Y43:AB43"/>
    <mergeCell ref="AC43:AF43"/>
    <mergeCell ref="Y42:AB42"/>
    <mergeCell ref="AK44:AN44"/>
    <mergeCell ref="AK43:AN43"/>
    <mergeCell ref="AC42:AF42"/>
    <mergeCell ref="AW42:AZ42"/>
    <mergeCell ref="AS44:AV44"/>
    <mergeCell ref="AS45:AV45"/>
    <mergeCell ref="AO45:AR45"/>
    <mergeCell ref="AK42:AN42"/>
    <mergeCell ref="Q41:T41"/>
    <mergeCell ref="U41:X41"/>
    <mergeCell ref="AC41:AF41"/>
    <mergeCell ref="Q40:T40"/>
    <mergeCell ref="U40:X40"/>
    <mergeCell ref="Q43:T43"/>
    <mergeCell ref="U43:X43"/>
    <mergeCell ref="Q45:T45"/>
    <mergeCell ref="AG44:AJ44"/>
    <mergeCell ref="AG43:AJ43"/>
    <mergeCell ref="U45:X45"/>
    <mergeCell ref="Y45:AB45"/>
    <mergeCell ref="AC45:AF45"/>
    <mergeCell ref="Y41:AB41"/>
    <mergeCell ref="AC40:AF40"/>
    <mergeCell ref="Q44:T44"/>
    <mergeCell ref="U44:X44"/>
    <mergeCell ref="Q42:T42"/>
    <mergeCell ref="U42:X42"/>
    <mergeCell ref="Q39:T39"/>
    <mergeCell ref="BA39:BD39"/>
    <mergeCell ref="U38:X38"/>
    <mergeCell ref="U39:X39"/>
    <mergeCell ref="Y39:AB39"/>
    <mergeCell ref="AS37:AV37"/>
    <mergeCell ref="AW37:AZ37"/>
    <mergeCell ref="AC39:AF39"/>
    <mergeCell ref="AK38:AN38"/>
    <mergeCell ref="AG38:AJ38"/>
    <mergeCell ref="BA38:BD38"/>
    <mergeCell ref="BA37:BD37"/>
    <mergeCell ref="AC37:AF37"/>
    <mergeCell ref="AG37:AJ37"/>
    <mergeCell ref="Q38:T38"/>
    <mergeCell ref="AG35:AJ35"/>
    <mergeCell ref="U37:X37"/>
    <mergeCell ref="Y37:AB37"/>
    <mergeCell ref="AS36:AV36"/>
    <mergeCell ref="AW36:AZ36"/>
    <mergeCell ref="Y36:AB36"/>
    <mergeCell ref="AC36:AF36"/>
    <mergeCell ref="AG36:AJ36"/>
    <mergeCell ref="Y35:AB35"/>
    <mergeCell ref="AO32:AR32"/>
    <mergeCell ref="AK36:AN36"/>
    <mergeCell ref="BA33:BD33"/>
    <mergeCell ref="BA34:BD34"/>
    <mergeCell ref="AW34:AZ34"/>
    <mergeCell ref="AS35:AV35"/>
    <mergeCell ref="AW35:AZ35"/>
    <mergeCell ref="AO33:AR33"/>
    <mergeCell ref="AK35:AN35"/>
    <mergeCell ref="AO35:AR35"/>
    <mergeCell ref="AK33:AN33"/>
    <mergeCell ref="AK32:AN32"/>
    <mergeCell ref="BA32:BD32"/>
    <mergeCell ref="AW32:AZ32"/>
    <mergeCell ref="BA36:BD36"/>
    <mergeCell ref="AO36:AR36"/>
    <mergeCell ref="AK30:AN30"/>
    <mergeCell ref="Q29:T29"/>
    <mergeCell ref="AG28:AJ28"/>
    <mergeCell ref="AK28:AN28"/>
    <mergeCell ref="U29:X29"/>
    <mergeCell ref="BA26:BD26"/>
    <mergeCell ref="Q30:T30"/>
    <mergeCell ref="Y32:AB32"/>
    <mergeCell ref="AC32:AF32"/>
    <mergeCell ref="AO31:AR31"/>
    <mergeCell ref="AS31:AV31"/>
    <mergeCell ref="AW31:AZ31"/>
    <mergeCell ref="BA31:BD31"/>
    <mergeCell ref="AO30:AR30"/>
    <mergeCell ref="AS30:AV30"/>
    <mergeCell ref="AS32:AV32"/>
    <mergeCell ref="U30:X30"/>
    <mergeCell ref="Y30:AB30"/>
    <mergeCell ref="AC28:AF28"/>
    <mergeCell ref="AG30:AJ30"/>
    <mergeCell ref="Q31:T31"/>
    <mergeCell ref="Q28:T28"/>
    <mergeCell ref="U31:X31"/>
    <mergeCell ref="Y31:AB31"/>
    <mergeCell ref="AG31:AJ31"/>
    <mergeCell ref="AG29:AJ29"/>
    <mergeCell ref="AC29:AF29"/>
    <mergeCell ref="AC30:AF30"/>
    <mergeCell ref="Q20:T20"/>
    <mergeCell ref="AO29:AR29"/>
    <mergeCell ref="U28:X28"/>
    <mergeCell ref="Y28:AB28"/>
    <mergeCell ref="AO28:AR28"/>
    <mergeCell ref="Y29:AB29"/>
    <mergeCell ref="AK27:AN27"/>
    <mergeCell ref="U27:X27"/>
    <mergeCell ref="Y27:AB27"/>
    <mergeCell ref="U20:X20"/>
    <mergeCell ref="Y20:AB20"/>
    <mergeCell ref="Q27:T27"/>
    <mergeCell ref="AC27:AF27"/>
    <mergeCell ref="AC23:AF23"/>
    <mergeCell ref="AC20:AF20"/>
    <mergeCell ref="U21:X21"/>
    <mergeCell ref="AC24:AF24"/>
    <mergeCell ref="Q21:T21"/>
    <mergeCell ref="AC21:AF21"/>
    <mergeCell ref="AK29:AN29"/>
    <mergeCell ref="AG26:AJ26"/>
    <mergeCell ref="AK25:AN25"/>
    <mergeCell ref="AG20:AJ20"/>
    <mergeCell ref="Q26:T26"/>
    <mergeCell ref="AS27:AV27"/>
    <mergeCell ref="AG27:AJ27"/>
    <mergeCell ref="AW26:AZ26"/>
    <mergeCell ref="AG17:AJ17"/>
    <mergeCell ref="AK17:AN17"/>
    <mergeCell ref="AO27:AR27"/>
    <mergeCell ref="AO23:AR23"/>
    <mergeCell ref="AS21:AV21"/>
    <mergeCell ref="AK19:AN19"/>
    <mergeCell ref="AS18:AV18"/>
    <mergeCell ref="AS17:AV17"/>
    <mergeCell ref="AW25:AZ25"/>
    <mergeCell ref="AS19:AV19"/>
    <mergeCell ref="AW19:AZ19"/>
    <mergeCell ref="Y19:AB19"/>
    <mergeCell ref="AC19:AF19"/>
    <mergeCell ref="AO19:AR19"/>
    <mergeCell ref="Y18:AB18"/>
    <mergeCell ref="Q18:T18"/>
    <mergeCell ref="Y17:AB17"/>
    <mergeCell ref="Q19:T19"/>
    <mergeCell ref="AO18:AR18"/>
    <mergeCell ref="AC18:AF18"/>
    <mergeCell ref="U19:X19"/>
    <mergeCell ref="BI18:BL18"/>
    <mergeCell ref="BM18:BP18"/>
    <mergeCell ref="BE14:BP14"/>
    <mergeCell ref="B14:B17"/>
    <mergeCell ref="AG15:AR15"/>
    <mergeCell ref="Y15:AF15"/>
    <mergeCell ref="Y16:AF16"/>
    <mergeCell ref="D14:D17"/>
    <mergeCell ref="E14:E17"/>
    <mergeCell ref="AG18:AJ18"/>
    <mergeCell ref="AS15:AV15"/>
    <mergeCell ref="AW16:BD16"/>
    <mergeCell ref="AS14:AV14"/>
    <mergeCell ref="AS16:AV16"/>
    <mergeCell ref="AW15:BD15"/>
    <mergeCell ref="AG14:AR14"/>
    <mergeCell ref="AG16:AR16"/>
  </mergeCells>
  <phoneticPr fontId="3"/>
  <dataValidations count="2">
    <dataValidation type="list" allowBlank="1" showInputMessage="1" showErrorMessage="1" sqref="AY10" xr:uid="{00000000-0002-0000-0B00-000000000000}">
      <formula1>$DE$9:$DE$11</formula1>
    </dataValidation>
    <dataValidation type="list" allowBlank="1" showInputMessage="1" showErrorMessage="1" sqref="C18:C47" xr:uid="{00000000-0002-0000-0B00-000001000000}">
      <formula1>$C$48:$C$49</formula1>
    </dataValidation>
  </dataValidations>
  <printOptions horizontalCentered="1"/>
  <pageMargins left="0.51181102362204722" right="0.39370078740157483" top="0.55118110236220474" bottom="0.51181102362204722" header="0.35433070866141736" footer="0.19685039370078741"/>
  <pageSetup paperSize="9" scale="88" orientation="portrait" horizontalDpi="300" verticalDpi="300"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indexed="44"/>
    <pageSetUpPr fitToPage="1"/>
  </sheetPr>
  <dimension ref="B1:GC101"/>
  <sheetViews>
    <sheetView zoomScaleNormal="100" workbookViewId="0">
      <selection activeCell="R11" sqref="R11:T12"/>
    </sheetView>
  </sheetViews>
  <sheetFormatPr defaultColWidth="0.75" defaultRowHeight="13.5" x14ac:dyDescent="0.15"/>
  <cols>
    <col min="1" max="1" width="1.875" style="42" customWidth="1"/>
    <col min="2" max="2" width="5.625" style="42" customWidth="1"/>
    <col min="3" max="3" width="2.375" style="42" customWidth="1"/>
    <col min="4" max="5" width="20.625" style="42" customWidth="1"/>
    <col min="6" max="24" width="0.5" style="42" customWidth="1"/>
    <col min="25" max="32" width="0.5" style="211" customWidth="1"/>
    <col min="33" max="72" width="0.5" style="42" customWidth="1"/>
    <col min="73" max="73" width="5.875" style="42" customWidth="1"/>
    <col min="74" max="105" width="0.5" style="42" customWidth="1"/>
    <col min="106" max="108" width="0.75" style="42"/>
    <col min="109" max="109" width="8" style="42" customWidth="1"/>
    <col min="110" max="16384" width="0.75" style="42"/>
  </cols>
  <sheetData>
    <row r="1" spans="2:185" ht="4.5" customHeight="1" x14ac:dyDescent="0.15"/>
    <row r="2" spans="2:185" ht="13.5" customHeight="1" x14ac:dyDescent="0.15">
      <c r="B2" s="1831" t="s">
        <v>802</v>
      </c>
      <c r="C2" s="1831"/>
      <c r="D2" s="1831"/>
      <c r="E2" s="1831"/>
      <c r="F2" s="1831"/>
      <c r="G2" s="1831"/>
      <c r="H2" s="1831"/>
      <c r="I2" s="1831"/>
      <c r="J2" s="1831"/>
      <c r="K2" s="1831"/>
      <c r="L2" s="1831"/>
      <c r="M2" s="1831"/>
      <c r="N2" s="1831"/>
      <c r="O2" s="1831"/>
      <c r="P2" s="1831"/>
      <c r="Q2" s="1831"/>
      <c r="R2" s="1831"/>
      <c r="S2" s="1831"/>
      <c r="T2" s="1831"/>
      <c r="U2" s="1831"/>
      <c r="V2" s="1831"/>
      <c r="W2" s="1831"/>
      <c r="X2" s="1831"/>
      <c r="Y2" s="1831"/>
      <c r="Z2" s="1831"/>
      <c r="AA2" s="1831"/>
      <c r="AB2" s="1831"/>
      <c r="AC2" s="1831"/>
      <c r="AD2" s="1831"/>
      <c r="AE2" s="1831"/>
      <c r="AF2" s="1831"/>
      <c r="AG2" s="1831"/>
      <c r="AH2" s="1831"/>
      <c r="AI2" s="1831"/>
      <c r="AJ2" s="1831"/>
      <c r="AK2" s="1831"/>
      <c r="AL2" s="1831"/>
      <c r="AM2" s="1831"/>
      <c r="AN2" s="1831"/>
      <c r="AO2" s="1831"/>
      <c r="AP2" s="1831"/>
      <c r="AQ2" s="1831"/>
      <c r="AR2" s="1831"/>
      <c r="AS2" s="1831"/>
      <c r="AT2" s="1831"/>
      <c r="AU2" s="1831"/>
      <c r="AV2" s="757"/>
    </row>
    <row r="3" spans="2:185" x14ac:dyDescent="0.15">
      <c r="B3" s="386" t="s">
        <v>67</v>
      </c>
      <c r="C3" s="386"/>
      <c r="D3" s="755"/>
      <c r="Q3" s="386"/>
      <c r="R3" s="386"/>
      <c r="S3" s="386"/>
      <c r="T3" s="386"/>
      <c r="U3" s="386"/>
      <c r="V3" s="386"/>
      <c r="W3" s="386"/>
      <c r="X3" s="386"/>
      <c r="Y3" s="386"/>
      <c r="Z3" s="386"/>
      <c r="AA3" s="386"/>
      <c r="AB3" s="386"/>
      <c r="AC3" s="386"/>
      <c r="AD3" s="386"/>
      <c r="AE3" s="386"/>
      <c r="AF3" s="386"/>
      <c r="AG3" s="386"/>
      <c r="AH3" s="386"/>
      <c r="AI3" s="386"/>
      <c r="AJ3" s="386"/>
      <c r="AK3" s="386"/>
      <c r="AL3" s="386"/>
      <c r="AM3" s="386"/>
      <c r="AN3" s="386"/>
      <c r="AO3" s="386"/>
      <c r="AP3" s="386"/>
      <c r="AQ3" s="386"/>
      <c r="AR3" s="386"/>
      <c r="AS3" s="386"/>
      <c r="AT3" s="386"/>
      <c r="AU3" s="386"/>
      <c r="AV3" s="386"/>
      <c r="AW3" s="386"/>
      <c r="AX3" s="386"/>
      <c r="AY3" s="386"/>
      <c r="AZ3" s="386"/>
      <c r="BA3" s="386"/>
      <c r="BB3" s="386"/>
      <c r="BC3" s="386"/>
      <c r="BD3" s="386"/>
      <c r="BE3" s="386"/>
      <c r="BF3" s="386"/>
      <c r="BG3" s="386"/>
      <c r="BH3" s="386"/>
      <c r="BI3" s="386"/>
      <c r="BJ3" s="386"/>
      <c r="BK3" s="386"/>
      <c r="BL3" s="386"/>
      <c r="BM3" s="386"/>
      <c r="BN3" s="386"/>
      <c r="BO3" s="386"/>
      <c r="BP3" s="386"/>
      <c r="BQ3" s="386"/>
      <c r="BR3" s="386"/>
      <c r="BS3" s="386"/>
      <c r="BT3" s="386"/>
      <c r="BU3" s="386"/>
      <c r="BV3" s="386"/>
      <c r="BW3" s="386"/>
      <c r="BX3" s="386"/>
      <c r="BY3" s="386"/>
      <c r="BZ3" s="386"/>
      <c r="CA3" s="386"/>
      <c r="CB3" s="386"/>
      <c r="CC3" s="386"/>
      <c r="CD3" s="386"/>
      <c r="CE3" s="386"/>
      <c r="CF3" s="386"/>
      <c r="CG3" s="386"/>
      <c r="CH3" s="386"/>
      <c r="CI3" s="386"/>
      <c r="CJ3" s="386"/>
      <c r="CK3" s="386"/>
      <c r="CL3" s="386"/>
      <c r="CM3" s="386"/>
      <c r="CN3" s="386"/>
      <c r="CO3" s="386"/>
      <c r="CP3" s="386"/>
      <c r="CQ3" s="386"/>
      <c r="CR3" s="386"/>
      <c r="CS3" s="386"/>
      <c r="CT3" s="386"/>
      <c r="CU3" s="386"/>
      <c r="CV3" s="386"/>
      <c r="CW3" s="386"/>
      <c r="CX3" s="386"/>
      <c r="CY3" s="386"/>
      <c r="CZ3" s="386"/>
      <c r="DA3" s="386"/>
      <c r="DB3" s="386"/>
      <c r="DC3" s="386"/>
      <c r="DD3" s="386"/>
      <c r="DE3" s="386"/>
      <c r="DF3" s="386"/>
      <c r="DG3" s="386"/>
      <c r="DH3" s="386"/>
      <c r="DI3" s="386"/>
      <c r="DJ3" s="386"/>
      <c r="DK3" s="386"/>
      <c r="DL3" s="386"/>
      <c r="DM3" s="386"/>
      <c r="DN3" s="386"/>
      <c r="DO3" s="386"/>
      <c r="DP3" s="386"/>
      <c r="DQ3" s="386"/>
      <c r="DR3" s="386"/>
      <c r="DS3" s="386"/>
      <c r="DT3" s="386"/>
      <c r="DU3" s="386"/>
      <c r="DV3" s="386"/>
      <c r="DW3" s="386"/>
      <c r="DX3" s="386"/>
      <c r="DY3" s="386"/>
      <c r="DZ3" s="386"/>
      <c r="EA3" s="386"/>
      <c r="EB3" s="386"/>
      <c r="EC3" s="386"/>
      <c r="ED3" s="386"/>
      <c r="EE3" s="386"/>
      <c r="EF3" s="386"/>
      <c r="EG3" s="386"/>
      <c r="EH3" s="386"/>
      <c r="EI3" s="386"/>
      <c r="EJ3" s="386"/>
      <c r="EK3" s="122"/>
      <c r="EL3" s="122"/>
      <c r="EM3" s="122"/>
      <c r="EN3" s="122"/>
      <c r="EO3" s="122"/>
      <c r="EP3" s="122"/>
      <c r="EQ3" s="122"/>
      <c r="ER3" s="122"/>
      <c r="ES3" s="122"/>
      <c r="ET3" s="122"/>
      <c r="EU3" s="122"/>
      <c r="EV3" s="122"/>
      <c r="EW3" s="122"/>
      <c r="EX3" s="122"/>
      <c r="EY3" s="122"/>
      <c r="EZ3" s="122"/>
      <c r="FA3" s="122"/>
      <c r="FB3" s="122"/>
      <c r="FC3" s="122"/>
      <c r="FD3" s="122"/>
      <c r="FE3" s="122"/>
      <c r="FF3" s="122"/>
      <c r="FG3" s="122"/>
      <c r="FH3" s="122"/>
      <c r="FI3" s="122"/>
      <c r="FJ3" s="122"/>
      <c r="FK3" s="122"/>
      <c r="FL3" s="122"/>
      <c r="FM3" s="122"/>
      <c r="FN3" s="122"/>
      <c r="FO3" s="122"/>
      <c r="FP3" s="122"/>
      <c r="FQ3" s="122"/>
      <c r="FR3" s="122"/>
      <c r="FS3" s="122"/>
      <c r="FT3" s="122"/>
      <c r="FU3" s="122"/>
      <c r="FV3" s="122"/>
      <c r="FW3" s="122"/>
      <c r="FX3" s="122"/>
      <c r="FY3" s="122"/>
      <c r="FZ3" s="122"/>
      <c r="GA3" s="122"/>
      <c r="GB3" s="122"/>
      <c r="GC3" s="122"/>
    </row>
    <row r="4" spans="2:185" s="122" customFormat="1" ht="15" customHeight="1" x14ac:dyDescent="0.15">
      <c r="B4" s="386" t="s">
        <v>1004</v>
      </c>
      <c r="C4" s="386"/>
      <c r="D4" s="755"/>
      <c r="Q4" s="386"/>
      <c r="R4" s="386"/>
      <c r="S4" s="386"/>
      <c r="T4" s="386"/>
      <c r="U4" s="386"/>
      <c r="V4" s="386"/>
      <c r="W4" s="386"/>
      <c r="X4" s="386"/>
      <c r="Y4" s="386"/>
      <c r="Z4" s="386"/>
      <c r="AA4" s="386"/>
      <c r="AB4" s="386"/>
      <c r="AC4" s="386"/>
      <c r="AD4" s="386"/>
      <c r="AE4" s="386"/>
      <c r="AF4" s="386"/>
      <c r="AG4" s="386"/>
      <c r="AH4" s="386"/>
      <c r="AI4" s="386"/>
      <c r="AJ4" s="386"/>
      <c r="AK4" s="386"/>
      <c r="AL4" s="386"/>
      <c r="AM4" s="386"/>
      <c r="AN4" s="386"/>
      <c r="AO4" s="386"/>
      <c r="AP4" s="386"/>
      <c r="AQ4" s="386"/>
      <c r="AR4" s="386"/>
      <c r="AS4" s="386"/>
      <c r="AT4" s="386"/>
      <c r="AU4" s="386"/>
      <c r="AV4" s="386"/>
      <c r="AW4" s="386"/>
      <c r="AX4" s="386"/>
      <c r="AY4" s="386"/>
      <c r="AZ4" s="386"/>
      <c r="BA4" s="386"/>
      <c r="BB4" s="386"/>
      <c r="BC4" s="386"/>
      <c r="BD4" s="386"/>
      <c r="BE4" s="386"/>
      <c r="BF4" s="386"/>
      <c r="BG4" s="386"/>
      <c r="BH4" s="386"/>
      <c r="BI4" s="386"/>
      <c r="BJ4" s="386"/>
      <c r="BK4" s="386"/>
      <c r="BL4" s="386"/>
      <c r="BM4" s="386"/>
      <c r="BN4" s="386"/>
      <c r="BO4" s="386"/>
      <c r="BP4" s="386"/>
      <c r="BQ4" s="386"/>
      <c r="BR4" s="386"/>
      <c r="BS4" s="386"/>
      <c r="BT4" s="386"/>
      <c r="BU4" s="386"/>
      <c r="BV4" s="386"/>
      <c r="BW4" s="386"/>
      <c r="BX4" s="386"/>
      <c r="BY4" s="386"/>
      <c r="BZ4" s="386"/>
      <c r="CA4" s="386"/>
      <c r="CB4" s="386"/>
      <c r="CC4" s="386"/>
      <c r="CD4" s="386"/>
      <c r="CE4" s="386"/>
      <c r="CF4" s="386"/>
      <c r="CG4" s="386"/>
      <c r="CH4" s="386"/>
      <c r="CI4" s="386"/>
      <c r="CJ4" s="386"/>
      <c r="CK4" s="386"/>
      <c r="CL4" s="386"/>
      <c r="CM4" s="386"/>
      <c r="CN4" s="386"/>
      <c r="CO4" s="386"/>
      <c r="CP4" s="386"/>
      <c r="CQ4" s="386"/>
      <c r="CR4" s="386"/>
      <c r="CS4" s="386"/>
      <c r="CT4" s="386"/>
      <c r="CU4" s="386"/>
      <c r="CV4" s="386"/>
      <c r="CW4" s="386"/>
      <c r="CX4" s="386"/>
      <c r="CY4" s="386"/>
      <c r="CZ4" s="386"/>
      <c r="DA4" s="386"/>
      <c r="DB4" s="386"/>
      <c r="DC4" s="386"/>
      <c r="DD4" s="386"/>
      <c r="DE4" s="386"/>
      <c r="DF4" s="386"/>
      <c r="DG4" s="386"/>
      <c r="DH4" s="386"/>
      <c r="DI4" s="386"/>
      <c r="DJ4" s="386"/>
      <c r="DK4" s="386"/>
      <c r="DL4" s="386"/>
      <c r="DM4" s="386"/>
      <c r="DN4" s="386"/>
      <c r="DO4" s="386"/>
      <c r="DP4" s="386"/>
      <c r="DQ4" s="386"/>
      <c r="DR4" s="386"/>
      <c r="DS4" s="386"/>
      <c r="DT4" s="386"/>
      <c r="DU4" s="386"/>
      <c r="DV4" s="386"/>
      <c r="DW4" s="386"/>
      <c r="DX4" s="386"/>
      <c r="DY4" s="386"/>
      <c r="DZ4" s="386"/>
      <c r="EA4" s="386"/>
      <c r="EB4" s="386"/>
      <c r="EC4" s="386"/>
      <c r="ED4" s="386"/>
      <c r="EE4" s="386"/>
      <c r="EF4" s="386"/>
      <c r="EG4" s="386"/>
      <c r="EH4" s="386"/>
      <c r="EI4" s="386"/>
      <c r="EJ4" s="386"/>
    </row>
    <row r="5" spans="2:185" ht="13.5" customHeight="1" x14ac:dyDescent="0.15">
      <c r="B5" s="1876" t="s">
        <v>467</v>
      </c>
      <c r="C5" s="1876"/>
      <c r="D5" s="1876"/>
      <c r="E5" s="224"/>
      <c r="F5" s="224"/>
      <c r="G5" s="224"/>
      <c r="H5" s="224"/>
      <c r="I5" s="224"/>
      <c r="J5" s="224"/>
      <c r="K5" s="224"/>
      <c r="L5" s="224"/>
      <c r="M5" s="224"/>
      <c r="N5" s="224"/>
      <c r="O5" s="224"/>
      <c r="P5" s="224"/>
      <c r="Q5" s="145"/>
      <c r="R5" s="145"/>
      <c r="S5" s="145"/>
      <c r="T5" s="145"/>
      <c r="U5" s="145"/>
      <c r="V5" s="145"/>
      <c r="W5" s="145"/>
      <c r="X5" s="145"/>
      <c r="Y5" s="225"/>
      <c r="Z5" s="225"/>
      <c r="AA5" s="225"/>
      <c r="AB5" s="225"/>
      <c r="AC5" s="225"/>
      <c r="AD5" s="225"/>
      <c r="AE5" s="225"/>
      <c r="AF5" s="225"/>
      <c r="AG5" s="145"/>
      <c r="AH5" s="145"/>
      <c r="AI5" s="145"/>
      <c r="AJ5" s="145"/>
      <c r="AK5" s="145"/>
      <c r="AL5" s="145"/>
      <c r="AM5" s="145"/>
      <c r="AN5" s="145"/>
      <c r="AO5" s="145"/>
      <c r="AP5" s="145"/>
      <c r="AQ5" s="145"/>
      <c r="AR5" s="145"/>
      <c r="AS5" s="145"/>
      <c r="AT5" s="145"/>
      <c r="AU5" s="145"/>
      <c r="AV5" s="145"/>
      <c r="AW5" s="145"/>
      <c r="AX5" s="145"/>
      <c r="AY5" s="145"/>
      <c r="AZ5" s="145"/>
      <c r="BA5" s="145"/>
      <c r="BB5" s="145"/>
      <c r="BC5" s="145"/>
      <c r="BD5" s="145"/>
      <c r="BE5" s="145"/>
      <c r="BF5" s="145"/>
      <c r="BG5" s="145"/>
      <c r="BH5" s="145"/>
      <c r="BI5" s="145"/>
      <c r="BJ5" s="145"/>
      <c r="BK5" s="145"/>
      <c r="BL5" s="145"/>
      <c r="BM5" s="145"/>
      <c r="BN5" s="145"/>
      <c r="BO5" s="145"/>
      <c r="BP5" s="145"/>
      <c r="BQ5" s="145"/>
      <c r="BR5" s="145"/>
      <c r="BS5" s="145"/>
      <c r="BT5" s="145"/>
      <c r="BU5" s="145"/>
      <c r="BV5" s="796"/>
      <c r="BW5" s="796"/>
      <c r="BX5" s="796"/>
      <c r="BY5" s="796"/>
      <c r="BZ5" s="796"/>
      <c r="CA5" s="796"/>
      <c r="CB5" s="796"/>
      <c r="CC5" s="796"/>
      <c r="CD5" s="796"/>
      <c r="CE5" s="796"/>
      <c r="CF5" s="796"/>
      <c r="CG5" s="796"/>
      <c r="CH5" s="796"/>
      <c r="CI5" s="796"/>
      <c r="CJ5" s="796"/>
      <c r="CK5" s="796"/>
      <c r="CL5" s="796"/>
      <c r="CM5" s="796"/>
      <c r="CN5" s="796"/>
      <c r="CO5" s="796"/>
      <c r="CP5" s="796"/>
      <c r="CQ5" s="796"/>
      <c r="CR5" s="796"/>
      <c r="CS5" s="796"/>
      <c r="CT5" s="796"/>
      <c r="CU5" s="796"/>
      <c r="CV5" s="796"/>
      <c r="CW5" s="796"/>
      <c r="CX5" s="796"/>
      <c r="CY5" s="796"/>
      <c r="CZ5" s="796"/>
      <c r="DA5" s="796"/>
    </row>
    <row r="6" spans="2:185" ht="13.5" customHeight="1" x14ac:dyDescent="0.15">
      <c r="B6" s="227"/>
      <c r="C6" s="227"/>
      <c r="D6" s="227"/>
      <c r="E6" s="224"/>
      <c r="F6" s="224"/>
      <c r="G6" s="224"/>
      <c r="H6" s="224"/>
      <c r="I6" s="224"/>
      <c r="J6" s="224"/>
      <c r="K6" s="224"/>
      <c r="L6" s="224"/>
      <c r="M6" s="224"/>
      <c r="N6" s="224"/>
      <c r="O6" s="224"/>
      <c r="P6" s="224"/>
      <c r="Q6" s="145"/>
      <c r="R6" s="145"/>
      <c r="S6" s="145"/>
      <c r="T6" s="145"/>
      <c r="U6" s="145"/>
      <c r="V6" s="145"/>
      <c r="W6" s="145"/>
      <c r="X6" s="145"/>
      <c r="Y6" s="225"/>
      <c r="Z6" s="225"/>
      <c r="AA6" s="225"/>
      <c r="AB6" s="225"/>
      <c r="AC6" s="225"/>
      <c r="AD6" s="225"/>
      <c r="AE6" s="225"/>
      <c r="AF6" s="225"/>
      <c r="AG6" s="145"/>
      <c r="AH6" s="145"/>
      <c r="AI6" s="145"/>
      <c r="AJ6" s="145"/>
      <c r="AK6" s="145"/>
      <c r="AL6" s="145"/>
      <c r="AM6" s="145"/>
      <c r="AN6" s="145"/>
      <c r="AO6" s="145"/>
      <c r="AP6" s="145"/>
      <c r="AQ6" s="145"/>
      <c r="AR6" s="145"/>
      <c r="AS6" s="145"/>
      <c r="AT6" s="145"/>
      <c r="AU6" s="145"/>
      <c r="AV6" s="145"/>
      <c r="AW6" s="145"/>
      <c r="AX6" s="145"/>
      <c r="AY6" s="145"/>
      <c r="AZ6" s="145"/>
      <c r="BA6" s="145"/>
      <c r="BB6" s="145"/>
      <c r="BC6" s="145"/>
      <c r="BD6" s="145"/>
      <c r="BE6" s="145"/>
      <c r="BF6" s="145"/>
      <c r="BG6" s="145"/>
      <c r="BH6" s="145"/>
      <c r="BI6" s="145"/>
      <c r="BJ6" s="145"/>
      <c r="BK6" s="145"/>
      <c r="BL6" s="145"/>
      <c r="BM6" s="145"/>
      <c r="BN6" s="145"/>
      <c r="BO6" s="145"/>
      <c r="BP6" s="145"/>
      <c r="BQ6" s="145"/>
      <c r="BR6" s="145"/>
      <c r="BS6" s="145"/>
      <c r="BT6" s="145"/>
      <c r="BU6" s="145"/>
      <c r="BV6" s="796"/>
      <c r="BW6" s="796"/>
      <c r="BX6" s="796"/>
      <c r="BY6" s="796"/>
      <c r="BZ6" s="796"/>
      <c r="CA6" s="1893" t="s">
        <v>450</v>
      </c>
      <c r="CB6" s="1893"/>
      <c r="CC6" s="1893"/>
      <c r="CD6" s="1893"/>
      <c r="CE6" s="1893"/>
      <c r="CF6" s="1893"/>
      <c r="CG6" s="1893"/>
      <c r="CH6" s="1893"/>
      <c r="CI6" s="1893"/>
      <c r="CJ6" s="1893"/>
      <c r="CK6" s="1893"/>
      <c r="CL6" s="1893"/>
      <c r="CM6" s="1893"/>
      <c r="CN6" s="1893"/>
      <c r="CO6" s="1893"/>
      <c r="CP6" s="1893"/>
      <c r="CQ6" s="1893"/>
      <c r="CR6" s="1893"/>
      <c r="CS6" s="1893"/>
      <c r="CT6" s="796"/>
      <c r="CU6" s="796"/>
      <c r="CV6" s="796"/>
      <c r="CW6" s="796"/>
      <c r="CX6" s="796"/>
      <c r="CY6" s="796"/>
      <c r="CZ6" s="796"/>
      <c r="DA6" s="796"/>
    </row>
    <row r="7" spans="2:185" ht="21" customHeight="1" x14ac:dyDescent="0.15">
      <c r="B7" s="226"/>
      <c r="C7" s="226"/>
      <c r="D7" s="145"/>
      <c r="E7" s="224"/>
      <c r="F7" s="224"/>
      <c r="G7" s="224"/>
      <c r="H7" s="224"/>
      <c r="I7" s="224"/>
      <c r="J7" s="224"/>
      <c r="K7" s="224"/>
      <c r="L7" s="224"/>
      <c r="M7" s="224"/>
      <c r="N7" s="224"/>
      <c r="O7" s="224"/>
      <c r="P7" s="224"/>
      <c r="Q7" s="145"/>
      <c r="R7" s="145"/>
      <c r="S7" s="145"/>
      <c r="T7" s="145"/>
      <c r="U7" s="145"/>
      <c r="V7" s="145"/>
      <c r="W7" s="145"/>
      <c r="X7" s="145"/>
      <c r="Y7" s="225"/>
      <c r="Z7" s="225"/>
      <c r="AA7" s="225"/>
      <c r="AB7" s="225"/>
      <c r="AC7" s="225"/>
      <c r="AD7" s="225"/>
      <c r="AE7" s="225"/>
      <c r="AF7" s="225"/>
      <c r="AG7" s="145"/>
      <c r="AH7" s="145"/>
      <c r="AI7" s="145"/>
      <c r="AJ7" s="145"/>
      <c r="AK7" s="145"/>
      <c r="AL7" s="145"/>
      <c r="AM7" s="145"/>
      <c r="AN7" s="145"/>
      <c r="AO7" s="145"/>
      <c r="AP7" s="145"/>
      <c r="AQ7" s="145"/>
      <c r="AR7" s="145"/>
      <c r="AS7" s="145"/>
      <c r="AT7" s="145"/>
      <c r="AU7" s="145"/>
      <c r="AV7" s="145"/>
      <c r="AW7" s="145"/>
      <c r="AX7" s="145"/>
      <c r="AY7" s="145"/>
      <c r="AZ7" s="145"/>
      <c r="BA7" s="145"/>
      <c r="BB7" s="145"/>
      <c r="BC7" s="145"/>
      <c r="BD7" s="145"/>
      <c r="BE7" s="145"/>
      <c r="BF7" s="145"/>
      <c r="BG7" s="145"/>
      <c r="BH7" s="145"/>
      <c r="BI7" s="145"/>
      <c r="BJ7" s="145"/>
      <c r="BK7" s="145"/>
      <c r="BL7" s="145"/>
      <c r="BM7" s="145"/>
      <c r="BN7" s="145"/>
      <c r="BO7" s="145"/>
      <c r="BP7" s="145"/>
      <c r="BQ7" s="145"/>
      <c r="BR7" s="145"/>
      <c r="BS7" s="145"/>
      <c r="BT7" s="145"/>
      <c r="BU7" s="145"/>
      <c r="BV7" s="796"/>
      <c r="BW7" s="796"/>
      <c r="BX7" s="796"/>
      <c r="BY7" s="796"/>
      <c r="BZ7" s="796"/>
      <c r="CA7" s="1895">
        <v>2</v>
      </c>
      <c r="CB7" s="1896"/>
      <c r="CC7" s="1897"/>
      <c r="CD7" s="797"/>
      <c r="CE7" s="1895">
        <v>0</v>
      </c>
      <c r="CF7" s="1896"/>
      <c r="CG7" s="1897"/>
      <c r="CH7" s="797"/>
      <c r="CI7" s="1895">
        <v>0</v>
      </c>
      <c r="CJ7" s="1896"/>
      <c r="CK7" s="1897"/>
      <c r="CL7" s="797"/>
      <c r="CM7" s="1895">
        <v>0</v>
      </c>
      <c r="CN7" s="1896"/>
      <c r="CO7" s="1897"/>
      <c r="CP7" s="797"/>
      <c r="CQ7" s="1895">
        <v>5</v>
      </c>
      <c r="CR7" s="1896"/>
      <c r="CS7" s="1897"/>
      <c r="CT7" s="796"/>
      <c r="CU7" s="796"/>
      <c r="CV7" s="796"/>
      <c r="CW7" s="796"/>
      <c r="CX7" s="796"/>
      <c r="CY7" s="796"/>
      <c r="CZ7" s="796"/>
      <c r="DA7" s="796"/>
    </row>
    <row r="8" spans="2:185" ht="15" customHeight="1" x14ac:dyDescent="0.15">
      <c r="B8" s="1891" t="s">
        <v>557</v>
      </c>
      <c r="C8" s="1891"/>
      <c r="D8" s="1891"/>
      <c r="E8" s="1891"/>
      <c r="F8" s="1891"/>
      <c r="G8" s="1891"/>
      <c r="H8" s="1891"/>
      <c r="I8" s="1891"/>
      <c r="J8" s="1891"/>
      <c r="K8" s="1891"/>
      <c r="L8" s="1891"/>
      <c r="M8" s="1891"/>
      <c r="N8" s="1891"/>
      <c r="O8" s="1891"/>
      <c r="P8" s="1891"/>
      <c r="Q8" s="1891"/>
      <c r="R8" s="1891"/>
      <c r="S8" s="1891"/>
      <c r="T8" s="1891"/>
      <c r="U8" s="1891"/>
      <c r="V8" s="1891"/>
      <c r="W8" s="1891"/>
      <c r="X8" s="1891"/>
      <c r="Y8" s="1891"/>
      <c r="Z8" s="1891"/>
      <c r="AA8" s="1891"/>
      <c r="AB8" s="1891"/>
      <c r="AC8" s="1891"/>
      <c r="AD8" s="1891"/>
      <c r="AE8" s="1891"/>
      <c r="AF8" s="1891"/>
      <c r="AG8" s="1891"/>
      <c r="AH8" s="1891"/>
      <c r="AI8" s="1891"/>
      <c r="AJ8" s="1891"/>
      <c r="AK8" s="1891"/>
      <c r="AL8" s="1891"/>
      <c r="AM8" s="1891"/>
      <c r="AN8" s="1891"/>
      <c r="AO8" s="1891"/>
      <c r="AP8" s="1891"/>
      <c r="AQ8" s="1891"/>
      <c r="AR8" s="1891"/>
      <c r="AS8" s="1891"/>
      <c r="AT8" s="1891"/>
      <c r="AU8" s="1891"/>
      <c r="AV8" s="1891"/>
      <c r="AW8" s="1891"/>
      <c r="AX8" s="1891"/>
      <c r="AY8" s="1891"/>
      <c r="AZ8" s="1891"/>
      <c r="BA8" s="1891"/>
      <c r="BB8" s="1891"/>
      <c r="BC8" s="1891"/>
      <c r="BD8" s="1891"/>
      <c r="BE8" s="1891"/>
      <c r="BF8" s="1891"/>
      <c r="BG8" s="1891"/>
      <c r="BH8" s="1891"/>
      <c r="BI8" s="1891"/>
      <c r="BJ8" s="1891"/>
      <c r="BK8" s="1891"/>
      <c r="BL8" s="1891"/>
      <c r="BM8" s="1891"/>
      <c r="BN8" s="1891"/>
      <c r="BO8" s="1891"/>
      <c r="BP8" s="1891"/>
      <c r="BQ8" s="1891"/>
      <c r="BR8" s="1891"/>
      <c r="BS8" s="1891"/>
      <c r="BT8" s="1891"/>
      <c r="BU8" s="1891"/>
      <c r="BV8" s="1891"/>
      <c r="BW8" s="1891"/>
      <c r="BX8" s="1891"/>
      <c r="BY8" s="1891"/>
      <c r="BZ8" s="1891"/>
      <c r="CA8" s="1891"/>
      <c r="CB8" s="1891"/>
      <c r="CC8" s="1891"/>
      <c r="CD8" s="1891"/>
      <c r="CE8" s="1891"/>
      <c r="CF8" s="1891"/>
      <c r="CG8" s="1891"/>
      <c r="CH8" s="1891"/>
      <c r="CI8" s="1891"/>
      <c r="CJ8" s="1891"/>
      <c r="CK8" s="1891"/>
      <c r="CL8" s="1891"/>
      <c r="CM8" s="1891"/>
      <c r="CN8" s="1891"/>
      <c r="CO8" s="1891"/>
      <c r="CP8" s="1891"/>
      <c r="CQ8" s="1891"/>
      <c r="CR8" s="1891"/>
      <c r="CS8" s="1891"/>
      <c r="CT8" s="1891"/>
      <c r="CU8" s="1891"/>
      <c r="CV8" s="1891"/>
      <c r="CW8" s="1891"/>
      <c r="CX8" s="1891"/>
      <c r="CY8" s="1891"/>
      <c r="CZ8" s="1891"/>
      <c r="DA8" s="1891"/>
    </row>
    <row r="9" spans="2:185" ht="15" customHeight="1" x14ac:dyDescent="0.15">
      <c r="B9" s="226"/>
      <c r="C9" s="226"/>
      <c r="D9" s="790"/>
      <c r="E9" s="790"/>
      <c r="F9" s="790"/>
      <c r="G9" s="790"/>
      <c r="H9" s="790"/>
      <c r="I9" s="790"/>
      <c r="J9" s="790"/>
      <c r="K9" s="790"/>
      <c r="L9" s="790"/>
      <c r="M9" s="790"/>
      <c r="N9" s="790"/>
      <c r="O9" s="790"/>
      <c r="P9" s="790"/>
      <c r="Q9" s="790"/>
      <c r="R9" s="790"/>
      <c r="S9" s="790"/>
      <c r="T9" s="790"/>
      <c r="U9" s="790"/>
      <c r="V9" s="790"/>
      <c r="W9" s="790"/>
      <c r="X9" s="790"/>
      <c r="Y9" s="791"/>
      <c r="Z9" s="791"/>
      <c r="AA9" s="791"/>
      <c r="AB9" s="791"/>
      <c r="AC9" s="791"/>
      <c r="AD9" s="791"/>
      <c r="AE9" s="791"/>
      <c r="AF9" s="791"/>
      <c r="AG9" s="790"/>
      <c r="AH9" s="790"/>
      <c r="AI9" s="790"/>
      <c r="AJ9" s="790"/>
      <c r="AK9" s="796"/>
      <c r="AL9" s="796"/>
      <c r="AM9" s="796"/>
      <c r="AN9" s="796"/>
      <c r="AO9" s="796"/>
      <c r="AP9" s="796"/>
      <c r="AQ9" s="796"/>
      <c r="AR9" s="796"/>
      <c r="AS9" s="796"/>
      <c r="AT9" s="796"/>
      <c r="AU9" s="796"/>
      <c r="AV9" s="796"/>
      <c r="AW9" s="796"/>
      <c r="AX9" s="796"/>
      <c r="AY9" s="796"/>
      <c r="AZ9" s="796"/>
      <c r="BA9" s="796"/>
      <c r="BB9" s="796"/>
      <c r="BC9" s="796"/>
      <c r="BD9" s="796"/>
      <c r="BE9" s="796"/>
      <c r="BF9" s="796"/>
      <c r="BG9" s="796"/>
      <c r="BH9" s="796"/>
      <c r="BI9" s="796"/>
      <c r="BJ9" s="796"/>
      <c r="BK9" s="796"/>
      <c r="BL9" s="796"/>
      <c r="BM9" s="796"/>
      <c r="BN9" s="796"/>
      <c r="BO9" s="796"/>
      <c r="BP9" s="796"/>
      <c r="BQ9" s="796"/>
      <c r="BR9" s="796"/>
      <c r="BS9" s="796"/>
      <c r="BT9" s="796"/>
      <c r="BU9" s="796"/>
      <c r="BV9" s="796"/>
      <c r="BW9" s="796"/>
      <c r="BX9" s="796"/>
      <c r="BY9" s="796"/>
      <c r="BZ9" s="796"/>
      <c r="CA9" s="796"/>
      <c r="CB9" s="796"/>
      <c r="CC9" s="796"/>
      <c r="CD9" s="796"/>
      <c r="CE9" s="796"/>
      <c r="CF9" s="796"/>
      <c r="CG9" s="796"/>
      <c r="CH9" s="796"/>
      <c r="CI9" s="796"/>
      <c r="CJ9" s="796"/>
      <c r="CK9" s="796"/>
      <c r="CL9" s="796"/>
      <c r="CM9" s="796"/>
      <c r="CN9" s="796"/>
      <c r="CO9" s="796"/>
      <c r="CP9" s="796"/>
      <c r="CQ9" s="796"/>
      <c r="CR9" s="796"/>
      <c r="CS9" s="796"/>
      <c r="CT9" s="796"/>
      <c r="CU9" s="796"/>
      <c r="CV9" s="796"/>
      <c r="CW9" s="796"/>
      <c r="CX9" s="796"/>
      <c r="CY9" s="796"/>
      <c r="CZ9" s="796"/>
      <c r="DA9" s="796"/>
    </row>
    <row r="10" spans="2:185" s="211" customFormat="1" ht="12" customHeight="1" x14ac:dyDescent="0.15">
      <c r="B10" s="228"/>
      <c r="C10" s="228"/>
      <c r="D10" s="794"/>
      <c r="E10" s="792"/>
      <c r="F10" s="1890" t="s">
        <v>404</v>
      </c>
      <c r="G10" s="1890"/>
      <c r="H10" s="1890"/>
      <c r="I10" s="1890"/>
      <c r="J10" s="1890" t="s">
        <v>405</v>
      </c>
      <c r="K10" s="1890"/>
      <c r="L10" s="1890"/>
      <c r="M10" s="1890"/>
      <c r="N10" s="793"/>
      <c r="O10" s="793"/>
      <c r="P10" s="792"/>
      <c r="Q10" s="794"/>
      <c r="R10" s="1576">
        <v>3</v>
      </c>
      <c r="S10" s="1576"/>
      <c r="T10" s="1576"/>
      <c r="U10" s="795"/>
      <c r="V10" s="795"/>
      <c r="W10" s="795"/>
      <c r="X10" s="795"/>
      <c r="Y10" s="795"/>
      <c r="Z10" s="1576">
        <v>5</v>
      </c>
      <c r="AA10" s="1576"/>
      <c r="AB10" s="1576"/>
      <c r="AC10" s="794"/>
      <c r="AD10" s="794"/>
      <c r="AE10" s="794"/>
      <c r="AF10" s="794"/>
      <c r="AG10" s="794"/>
      <c r="AH10" s="794"/>
      <c r="AI10" s="794"/>
      <c r="AJ10" s="794"/>
      <c r="AK10" s="794"/>
      <c r="AL10" s="794"/>
      <c r="AM10" s="794"/>
      <c r="AN10" s="794"/>
      <c r="AO10" s="794"/>
      <c r="AP10" s="794"/>
      <c r="AQ10" s="794"/>
      <c r="AR10" s="794"/>
      <c r="AS10" s="794"/>
      <c r="AT10" s="794"/>
      <c r="AU10" s="794"/>
      <c r="AV10" s="794"/>
      <c r="AW10" s="794"/>
      <c r="AX10" s="794"/>
      <c r="AY10" s="1043"/>
      <c r="AZ10" s="1044"/>
      <c r="BA10" s="1044"/>
      <c r="BB10" s="1044"/>
      <c r="BC10" s="1044"/>
      <c r="BD10" s="1044"/>
      <c r="BE10" s="1044"/>
      <c r="BF10" s="1044"/>
      <c r="BG10" s="1044"/>
      <c r="BH10" s="1044"/>
      <c r="BI10" s="1044"/>
      <c r="BJ10" s="1044"/>
      <c r="BK10" s="1044"/>
      <c r="BL10" s="1044"/>
      <c r="BM10" s="1044"/>
      <c r="BN10" s="1044"/>
      <c r="BO10" s="1044"/>
      <c r="BP10" s="1044"/>
      <c r="BQ10" s="1044"/>
      <c r="BR10" s="1044"/>
      <c r="BS10" s="1044"/>
      <c r="BT10" s="1044"/>
      <c r="BU10" s="1044"/>
      <c r="BV10" s="1044"/>
      <c r="BW10" s="1044"/>
      <c r="BX10" s="1044"/>
      <c r="BY10" s="1044"/>
      <c r="BZ10" s="1044"/>
      <c r="CA10" s="1044"/>
      <c r="CB10" s="1044"/>
      <c r="CC10" s="1044"/>
      <c r="CD10" s="1044"/>
      <c r="CE10" s="1044"/>
      <c r="CF10" s="1044"/>
      <c r="CG10" s="1044"/>
      <c r="CH10" s="1044"/>
      <c r="CI10" s="1044"/>
      <c r="CJ10" s="1044"/>
      <c r="CK10" s="1044"/>
      <c r="CL10" s="1044"/>
      <c r="CM10" s="1044"/>
      <c r="CN10" s="1044"/>
      <c r="CO10" s="1044"/>
      <c r="CP10" s="1044"/>
      <c r="CQ10" s="1044"/>
      <c r="CR10" s="1044"/>
      <c r="CS10" s="1044"/>
      <c r="CT10" s="1044"/>
      <c r="CU10" s="1044"/>
      <c r="CV10" s="1044"/>
      <c r="CW10" s="1044"/>
      <c r="CX10" s="1044"/>
      <c r="CY10" s="1044"/>
      <c r="CZ10" s="1044"/>
      <c r="DA10" s="1044"/>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row>
    <row r="11" spans="2:185" ht="5.25" customHeight="1" x14ac:dyDescent="0.15">
      <c r="B11" s="226"/>
      <c r="C11" s="226"/>
      <c r="D11" s="796"/>
      <c r="E11" s="1889" t="s">
        <v>449</v>
      </c>
      <c r="F11" s="796"/>
      <c r="G11" s="1877">
        <v>8</v>
      </c>
      <c r="H11" s="1878"/>
      <c r="I11" s="1879"/>
      <c r="J11" s="797"/>
      <c r="K11" s="1877">
        <v>1</v>
      </c>
      <c r="L11" s="1878"/>
      <c r="M11" s="1879"/>
      <c r="N11" s="798"/>
      <c r="O11" s="798"/>
      <c r="P11" s="792"/>
      <c r="Q11" s="796"/>
      <c r="R11" s="1883"/>
      <c r="S11" s="1884"/>
      <c r="T11" s="1885"/>
      <c r="U11" s="797"/>
      <c r="V11" s="1883"/>
      <c r="W11" s="1884"/>
      <c r="X11" s="1885"/>
      <c r="Y11" s="798"/>
      <c r="Z11" s="1883"/>
      <c r="AA11" s="1884"/>
      <c r="AB11" s="1885"/>
      <c r="AC11" s="794"/>
      <c r="AD11" s="1892" t="s">
        <v>448</v>
      </c>
      <c r="AE11" s="1892"/>
      <c r="AF11" s="1892"/>
      <c r="AG11" s="1892"/>
      <c r="AH11" s="1892"/>
      <c r="AI11" s="1892"/>
      <c r="AJ11" s="796"/>
      <c r="AK11" s="796"/>
      <c r="AL11" s="796"/>
      <c r="AM11" s="796"/>
      <c r="AN11" s="796"/>
      <c r="AO11" s="796"/>
      <c r="AP11" s="796"/>
      <c r="AQ11" s="796"/>
      <c r="AR11" s="796"/>
      <c r="AS11" s="796"/>
      <c r="AT11" s="796"/>
      <c r="AU11" s="796"/>
      <c r="AV11" s="796"/>
      <c r="AW11" s="796"/>
      <c r="AX11" s="796"/>
      <c r="AY11" s="1043"/>
      <c r="AZ11" s="1044"/>
      <c r="BA11" s="1044"/>
      <c r="BB11" s="1044"/>
      <c r="BC11" s="1044"/>
      <c r="BD11" s="1044"/>
      <c r="BE11" s="1044"/>
      <c r="BF11" s="1044"/>
      <c r="BG11" s="1044"/>
      <c r="BH11" s="1044"/>
      <c r="BI11" s="1044"/>
      <c r="BJ11" s="1044"/>
      <c r="BK11" s="1044"/>
      <c r="BL11" s="1044"/>
      <c r="BM11" s="1044"/>
      <c r="BN11" s="1044"/>
      <c r="BO11" s="1044"/>
      <c r="BP11" s="1044"/>
      <c r="BQ11" s="1044"/>
      <c r="BR11" s="1044"/>
      <c r="BS11" s="1044"/>
      <c r="BT11" s="1044"/>
      <c r="BU11" s="1044"/>
      <c r="BV11" s="1044"/>
      <c r="BW11" s="1044"/>
      <c r="BX11" s="1044"/>
      <c r="BY11" s="1044"/>
      <c r="BZ11" s="1044"/>
      <c r="CA11" s="1044"/>
      <c r="CB11" s="1044"/>
      <c r="CC11" s="1044"/>
      <c r="CD11" s="1044"/>
      <c r="CE11" s="1044"/>
      <c r="CF11" s="1044"/>
      <c r="CG11" s="1044"/>
      <c r="CH11" s="1044"/>
      <c r="CI11" s="1044"/>
      <c r="CJ11" s="1044"/>
      <c r="CK11" s="1044"/>
      <c r="CL11" s="1044"/>
      <c r="CM11" s="1044"/>
      <c r="CN11" s="1044"/>
      <c r="CO11" s="1044"/>
      <c r="CP11" s="1044"/>
      <c r="CQ11" s="1044"/>
      <c r="CR11" s="1044"/>
      <c r="CS11" s="1044"/>
      <c r="CT11" s="1044"/>
      <c r="CU11" s="1044"/>
      <c r="CV11" s="1044"/>
      <c r="CW11" s="1044"/>
      <c r="CX11" s="1044"/>
      <c r="CY11" s="1044"/>
      <c r="CZ11" s="1044"/>
      <c r="DA11" s="1044"/>
    </row>
    <row r="12" spans="2:185" ht="15.75" customHeight="1" x14ac:dyDescent="0.15">
      <c r="B12" s="226"/>
      <c r="C12" s="226"/>
      <c r="D12" s="796"/>
      <c r="E12" s="1889"/>
      <c r="F12" s="796"/>
      <c r="G12" s="1880"/>
      <c r="H12" s="1881"/>
      <c r="I12" s="1882"/>
      <c r="J12" s="797"/>
      <c r="K12" s="1880"/>
      <c r="L12" s="1881"/>
      <c r="M12" s="1882"/>
      <c r="N12" s="798"/>
      <c r="O12" s="798"/>
      <c r="P12" s="792"/>
      <c r="Q12" s="796"/>
      <c r="R12" s="1886"/>
      <c r="S12" s="1887"/>
      <c r="T12" s="1888"/>
      <c r="U12" s="797"/>
      <c r="V12" s="1886"/>
      <c r="W12" s="1887"/>
      <c r="X12" s="1888"/>
      <c r="Y12" s="798"/>
      <c r="Z12" s="1886"/>
      <c r="AA12" s="1887"/>
      <c r="AB12" s="1888"/>
      <c r="AC12" s="794"/>
      <c r="AD12" s="1892"/>
      <c r="AE12" s="1892"/>
      <c r="AF12" s="1892"/>
      <c r="AG12" s="1892"/>
      <c r="AH12" s="1892"/>
      <c r="AI12" s="1892"/>
      <c r="AJ12" s="796"/>
      <c r="AK12" s="796"/>
      <c r="AL12" s="796"/>
      <c r="AM12" s="796"/>
      <c r="AN12" s="797"/>
      <c r="AO12" s="797"/>
      <c r="AP12" s="797"/>
      <c r="AQ12" s="797"/>
      <c r="AR12" s="797"/>
      <c r="AS12" s="797"/>
      <c r="AT12" s="797"/>
      <c r="AU12" s="797"/>
      <c r="AV12" s="797"/>
      <c r="AW12" s="797"/>
      <c r="AX12" s="797"/>
      <c r="AY12" s="1043"/>
      <c r="AZ12" s="1044"/>
      <c r="BA12" s="1044"/>
      <c r="BB12" s="1044"/>
      <c r="BC12" s="1044"/>
      <c r="BD12" s="1044"/>
      <c r="BE12" s="1044"/>
      <c r="BF12" s="1044"/>
      <c r="BG12" s="1044"/>
      <c r="BH12" s="1044"/>
      <c r="BI12" s="1044"/>
      <c r="BJ12" s="1044"/>
      <c r="BK12" s="1044"/>
      <c r="BL12" s="1044"/>
      <c r="BM12" s="1044"/>
      <c r="BN12" s="1044"/>
      <c r="BO12" s="1044"/>
      <c r="BP12" s="1044"/>
      <c r="BQ12" s="1044"/>
      <c r="BR12" s="1044"/>
      <c r="BS12" s="1044"/>
      <c r="BT12" s="1044"/>
      <c r="BU12" s="1044"/>
      <c r="BV12" s="1044"/>
      <c r="BW12" s="1044"/>
      <c r="BX12" s="1044"/>
      <c r="BY12" s="1044"/>
      <c r="BZ12" s="1044"/>
      <c r="CA12" s="1044"/>
      <c r="CB12" s="1044"/>
      <c r="CC12" s="1044"/>
      <c r="CD12" s="1044"/>
      <c r="CE12" s="1044"/>
      <c r="CF12" s="1044"/>
      <c r="CG12" s="1044"/>
      <c r="CH12" s="1044"/>
      <c r="CI12" s="1044"/>
      <c r="CJ12" s="1044"/>
      <c r="CK12" s="1044"/>
      <c r="CL12" s="1044"/>
      <c r="CM12" s="1044"/>
      <c r="CN12" s="1044"/>
      <c r="CO12" s="1044"/>
      <c r="CP12" s="1044"/>
      <c r="CQ12" s="1044"/>
      <c r="CR12" s="1044"/>
      <c r="CS12" s="1044"/>
      <c r="CT12" s="1044"/>
      <c r="CU12" s="1044"/>
      <c r="CV12" s="1044"/>
      <c r="CW12" s="1044"/>
      <c r="CX12" s="1044"/>
      <c r="CY12" s="1044"/>
      <c r="CZ12" s="1044"/>
      <c r="DA12" s="1044"/>
    </row>
    <row r="13" spans="2:185" ht="9.75" customHeight="1" x14ac:dyDescent="0.15">
      <c r="B13" s="226"/>
      <c r="C13" s="226"/>
      <c r="D13" s="226"/>
      <c r="E13" s="796"/>
      <c r="F13" s="796"/>
      <c r="G13" s="796"/>
      <c r="H13" s="796"/>
      <c r="I13" s="796"/>
      <c r="J13" s="796"/>
      <c r="K13" s="796"/>
      <c r="L13" s="796"/>
      <c r="M13" s="796"/>
      <c r="N13" s="796"/>
      <c r="O13" s="796"/>
      <c r="P13" s="796"/>
      <c r="Q13" s="796"/>
      <c r="R13" s="796"/>
      <c r="S13" s="796"/>
      <c r="T13" s="796"/>
      <c r="U13" s="796"/>
      <c r="V13" s="796"/>
      <c r="W13" s="796"/>
      <c r="X13" s="796"/>
      <c r="Y13" s="794"/>
      <c r="Z13" s="794"/>
      <c r="AA13" s="794"/>
      <c r="AB13" s="794"/>
      <c r="AC13" s="794"/>
      <c r="AD13" s="794"/>
      <c r="AE13" s="794"/>
      <c r="AF13" s="794"/>
      <c r="AG13" s="796"/>
      <c r="AH13" s="796"/>
      <c r="AI13" s="796"/>
      <c r="AJ13" s="796"/>
      <c r="AK13" s="796"/>
      <c r="AL13" s="796"/>
      <c r="AM13" s="796"/>
      <c r="AN13" s="796"/>
      <c r="AO13" s="796"/>
      <c r="AP13" s="796"/>
      <c r="AQ13" s="796"/>
      <c r="AR13" s="796"/>
      <c r="AS13" s="796"/>
      <c r="AT13" s="796"/>
      <c r="AU13" s="796"/>
      <c r="AV13" s="796"/>
      <c r="AW13" s="796"/>
      <c r="AX13" s="796"/>
      <c r="AY13" s="226"/>
      <c r="AZ13" s="796"/>
      <c r="BA13" s="796"/>
      <c r="BB13" s="796"/>
      <c r="BC13" s="796"/>
      <c r="BD13" s="796"/>
      <c r="BE13" s="796"/>
      <c r="BF13" s="796"/>
      <c r="BG13" s="796"/>
      <c r="BH13" s="796"/>
      <c r="BI13" s="1045"/>
      <c r="BJ13" s="1045"/>
      <c r="BK13" s="1045"/>
      <c r="BL13" s="1045"/>
      <c r="BM13" s="796"/>
      <c r="BN13" s="796"/>
      <c r="BO13" s="796"/>
      <c r="BP13" s="796"/>
      <c r="BQ13" s="796"/>
      <c r="BR13" s="796"/>
      <c r="BS13" s="796"/>
      <c r="BT13" s="796"/>
      <c r="BU13" s="796"/>
      <c r="BV13" s="796"/>
      <c r="BW13" s="796"/>
      <c r="BX13" s="796"/>
      <c r="BY13" s="796"/>
      <c r="BZ13" s="796"/>
      <c r="CA13" s="796"/>
      <c r="CB13" s="796"/>
      <c r="CC13" s="796"/>
      <c r="CD13" s="796"/>
      <c r="CE13" s="796"/>
      <c r="CF13" s="796"/>
      <c r="CG13" s="796"/>
      <c r="CH13" s="796"/>
      <c r="CI13" s="796"/>
      <c r="CJ13" s="796"/>
      <c r="CK13" s="796"/>
      <c r="CL13" s="796"/>
      <c r="CM13" s="796"/>
      <c r="CN13" s="796"/>
      <c r="CO13" s="796"/>
      <c r="CP13" s="796"/>
      <c r="CQ13" s="796"/>
      <c r="CR13" s="796"/>
      <c r="CS13" s="796"/>
      <c r="CT13" s="796"/>
      <c r="CU13" s="796"/>
      <c r="CV13" s="796"/>
      <c r="CW13" s="796"/>
      <c r="CX13" s="796"/>
      <c r="CY13" s="796"/>
      <c r="CZ13" s="796"/>
      <c r="DA13" s="796"/>
    </row>
    <row r="14" spans="2:185" s="212" customFormat="1" ht="12" customHeight="1" x14ac:dyDescent="0.15">
      <c r="B14" s="1862" t="s">
        <v>806</v>
      </c>
      <c r="C14" s="1906" t="s">
        <v>963</v>
      </c>
      <c r="D14" s="1779" t="s">
        <v>544</v>
      </c>
      <c r="E14" s="1779" t="s">
        <v>546</v>
      </c>
      <c r="F14" s="1909" t="s">
        <v>964</v>
      </c>
      <c r="G14" s="1780"/>
      <c r="H14" s="1780"/>
      <c r="I14" s="1780"/>
      <c r="J14" s="1780"/>
      <c r="K14" s="1780"/>
      <c r="L14" s="1780"/>
      <c r="M14" s="1780"/>
      <c r="N14" s="1780"/>
      <c r="O14" s="1780"/>
      <c r="P14" s="1781"/>
      <c r="Q14" s="230"/>
      <c r="R14" s="231"/>
      <c r="S14" s="231"/>
      <c r="T14" s="168"/>
      <c r="U14" s="168"/>
      <c r="V14" s="168"/>
      <c r="W14" s="168"/>
      <c r="X14" s="232"/>
      <c r="Y14" s="233"/>
      <c r="Z14" s="168"/>
      <c r="AA14" s="168"/>
      <c r="AB14" s="168"/>
      <c r="AC14" s="168"/>
      <c r="AD14" s="168"/>
      <c r="AE14" s="168"/>
      <c r="AF14" s="232"/>
      <c r="AG14" s="1779" t="s">
        <v>966</v>
      </c>
      <c r="AH14" s="1780"/>
      <c r="AI14" s="1780"/>
      <c r="AJ14" s="1780"/>
      <c r="AK14" s="1780"/>
      <c r="AL14" s="1780"/>
      <c r="AM14" s="1780"/>
      <c r="AN14" s="1780"/>
      <c r="AO14" s="1780"/>
      <c r="AP14" s="1780"/>
      <c r="AQ14" s="1780"/>
      <c r="AR14" s="1780"/>
      <c r="AS14" s="1779" t="s">
        <v>803</v>
      </c>
      <c r="AT14" s="1780"/>
      <c r="AU14" s="1780"/>
      <c r="AV14" s="1781"/>
      <c r="AW14" s="233"/>
      <c r="AX14" s="168"/>
      <c r="AY14" s="168"/>
      <c r="AZ14" s="168"/>
      <c r="BA14" s="168"/>
      <c r="BB14" s="168"/>
      <c r="BC14" s="168"/>
      <c r="BD14" s="168"/>
      <c r="BE14" s="1779" t="s">
        <v>966</v>
      </c>
      <c r="BF14" s="1780"/>
      <c r="BG14" s="1780"/>
      <c r="BH14" s="1780"/>
      <c r="BI14" s="1780"/>
      <c r="BJ14" s="1780"/>
      <c r="BK14" s="1780"/>
      <c r="BL14" s="1780"/>
      <c r="BM14" s="1780"/>
      <c r="BN14" s="1780"/>
      <c r="BO14" s="1780"/>
      <c r="BP14" s="1780"/>
      <c r="BQ14" s="1779" t="s">
        <v>803</v>
      </c>
      <c r="BR14" s="1780"/>
      <c r="BS14" s="1780"/>
      <c r="BT14" s="1781"/>
      <c r="BU14" s="1033"/>
      <c r="BV14" s="1034"/>
      <c r="BW14" s="1034"/>
      <c r="BX14" s="1034"/>
      <c r="BY14" s="1034"/>
      <c r="BZ14" s="1034"/>
      <c r="CA14" s="1034"/>
      <c r="CB14" s="1034"/>
      <c r="CC14" s="1034"/>
      <c r="CD14" s="1034"/>
      <c r="CE14" s="1034"/>
      <c r="CF14" s="1034"/>
      <c r="CG14" s="1034"/>
      <c r="CH14" s="1034"/>
      <c r="CI14" s="1034"/>
      <c r="CJ14" s="1034"/>
      <c r="CK14" s="1034"/>
      <c r="CL14" s="1034"/>
      <c r="CM14" s="1034"/>
      <c r="CN14" s="1034"/>
      <c r="CO14" s="1035"/>
      <c r="CP14" s="1036"/>
      <c r="CQ14" s="1036"/>
      <c r="CR14" s="1036"/>
      <c r="CS14" s="1036"/>
      <c r="CT14" s="1036"/>
      <c r="CU14" s="1036"/>
      <c r="CV14" s="1036"/>
      <c r="CW14" s="1036"/>
      <c r="CX14" s="1036"/>
      <c r="CY14" s="1036"/>
      <c r="CZ14" s="1036"/>
      <c r="DA14" s="1037"/>
      <c r="DB14" s="42"/>
      <c r="DC14" s="42"/>
      <c r="DD14" s="42"/>
    </row>
    <row r="15" spans="2:185" s="212" customFormat="1" ht="12" customHeight="1" x14ac:dyDescent="0.15">
      <c r="B15" s="1862"/>
      <c r="C15" s="1907"/>
      <c r="D15" s="1863"/>
      <c r="E15" s="1863"/>
      <c r="F15" s="1863"/>
      <c r="G15" s="1864"/>
      <c r="H15" s="1864"/>
      <c r="I15" s="1864"/>
      <c r="J15" s="1864"/>
      <c r="K15" s="1864"/>
      <c r="L15" s="1864"/>
      <c r="M15" s="1864"/>
      <c r="N15" s="1864"/>
      <c r="O15" s="1864"/>
      <c r="P15" s="1865"/>
      <c r="Q15" s="234"/>
      <c r="R15" s="158"/>
      <c r="S15" s="158"/>
      <c r="T15" s="117"/>
      <c r="U15" s="117"/>
      <c r="V15" s="117"/>
      <c r="W15" s="117"/>
      <c r="X15" s="159"/>
      <c r="Y15" s="1863" t="s">
        <v>965</v>
      </c>
      <c r="Z15" s="1864"/>
      <c r="AA15" s="1864"/>
      <c r="AB15" s="1864"/>
      <c r="AC15" s="1864"/>
      <c r="AD15" s="1864"/>
      <c r="AE15" s="1864"/>
      <c r="AF15" s="1865"/>
      <c r="AG15" s="1863" t="s">
        <v>967</v>
      </c>
      <c r="AH15" s="1864"/>
      <c r="AI15" s="1864"/>
      <c r="AJ15" s="1864"/>
      <c r="AK15" s="1864"/>
      <c r="AL15" s="1864"/>
      <c r="AM15" s="1864"/>
      <c r="AN15" s="1864"/>
      <c r="AO15" s="1864"/>
      <c r="AP15" s="1864"/>
      <c r="AQ15" s="1864"/>
      <c r="AR15" s="1864"/>
      <c r="AS15" s="1863" t="s">
        <v>804</v>
      </c>
      <c r="AT15" s="1864"/>
      <c r="AU15" s="1864"/>
      <c r="AV15" s="1865"/>
      <c r="AW15" s="1863" t="s">
        <v>809</v>
      </c>
      <c r="AX15" s="1864"/>
      <c r="AY15" s="1864"/>
      <c r="AZ15" s="1864"/>
      <c r="BA15" s="1864"/>
      <c r="BB15" s="1864"/>
      <c r="BC15" s="1864"/>
      <c r="BD15" s="1864"/>
      <c r="BE15" s="1863" t="s">
        <v>967</v>
      </c>
      <c r="BF15" s="1864"/>
      <c r="BG15" s="1864"/>
      <c r="BH15" s="1864"/>
      <c r="BI15" s="1864"/>
      <c r="BJ15" s="1864"/>
      <c r="BK15" s="1864"/>
      <c r="BL15" s="1864"/>
      <c r="BM15" s="1864"/>
      <c r="BN15" s="1864"/>
      <c r="BO15" s="1864"/>
      <c r="BP15" s="1864"/>
      <c r="BQ15" s="1863" t="s">
        <v>804</v>
      </c>
      <c r="BR15" s="1864"/>
      <c r="BS15" s="1864"/>
      <c r="BT15" s="1865"/>
      <c r="BU15" s="1863" t="s">
        <v>1026</v>
      </c>
      <c r="BV15" s="1864"/>
      <c r="BW15" s="1864"/>
      <c r="BX15" s="1864"/>
      <c r="BY15" s="1864"/>
      <c r="BZ15" s="1864"/>
      <c r="CA15" s="1864"/>
      <c r="CB15" s="1864"/>
      <c r="CC15" s="1864"/>
      <c r="CD15" s="1864"/>
      <c r="CE15" s="1864"/>
      <c r="CF15" s="1864"/>
      <c r="CG15" s="1864"/>
      <c r="CH15" s="1864"/>
      <c r="CI15" s="1864"/>
      <c r="CJ15" s="1864"/>
      <c r="CK15" s="1864"/>
      <c r="CL15" s="1864"/>
      <c r="CM15" s="1864"/>
      <c r="CN15" s="1864"/>
      <c r="CO15" s="1863" t="s">
        <v>1028</v>
      </c>
      <c r="CP15" s="1864"/>
      <c r="CQ15" s="1864"/>
      <c r="CR15" s="1864"/>
      <c r="CS15" s="1864"/>
      <c r="CT15" s="1864"/>
      <c r="CU15" s="1864"/>
      <c r="CV15" s="1864"/>
      <c r="CW15" s="1864"/>
      <c r="CX15" s="1864"/>
      <c r="CY15" s="1864"/>
      <c r="CZ15" s="1864"/>
      <c r="DA15" s="1865"/>
      <c r="DB15" s="42"/>
      <c r="DC15" s="42"/>
      <c r="DD15" s="42"/>
    </row>
    <row r="16" spans="2:185" s="212" customFormat="1" ht="12" customHeight="1" x14ac:dyDescent="0.15">
      <c r="B16" s="1862"/>
      <c r="C16" s="1907"/>
      <c r="D16" s="1863"/>
      <c r="E16" s="1863"/>
      <c r="F16" s="1863"/>
      <c r="G16" s="1864"/>
      <c r="H16" s="1864"/>
      <c r="I16" s="1864"/>
      <c r="J16" s="1864"/>
      <c r="K16" s="1864"/>
      <c r="L16" s="1864"/>
      <c r="M16" s="1864"/>
      <c r="N16" s="1864"/>
      <c r="O16" s="1864"/>
      <c r="P16" s="1865"/>
      <c r="Q16" s="234"/>
      <c r="R16" s="158"/>
      <c r="S16" s="158"/>
      <c r="T16" s="117"/>
      <c r="U16" s="117"/>
      <c r="V16" s="117"/>
      <c r="W16" s="117"/>
      <c r="X16" s="159"/>
      <c r="Y16" s="1863" t="s">
        <v>182</v>
      </c>
      <c r="Z16" s="1864"/>
      <c r="AA16" s="1864"/>
      <c r="AB16" s="1864"/>
      <c r="AC16" s="1864"/>
      <c r="AD16" s="1864"/>
      <c r="AE16" s="1864"/>
      <c r="AF16" s="1865"/>
      <c r="AG16" s="1863" t="s">
        <v>182</v>
      </c>
      <c r="AH16" s="1864"/>
      <c r="AI16" s="1864"/>
      <c r="AJ16" s="1864"/>
      <c r="AK16" s="1864"/>
      <c r="AL16" s="1864"/>
      <c r="AM16" s="1864"/>
      <c r="AN16" s="1864"/>
      <c r="AO16" s="1864"/>
      <c r="AP16" s="1864"/>
      <c r="AQ16" s="1864"/>
      <c r="AR16" s="1864"/>
      <c r="AS16" s="1863" t="s">
        <v>805</v>
      </c>
      <c r="AT16" s="1864"/>
      <c r="AU16" s="1864"/>
      <c r="AV16" s="1865"/>
      <c r="AW16" s="1863" t="s">
        <v>182</v>
      </c>
      <c r="AX16" s="1864"/>
      <c r="AY16" s="1864"/>
      <c r="AZ16" s="1864"/>
      <c r="BA16" s="1864"/>
      <c r="BB16" s="1864"/>
      <c r="BC16" s="1864"/>
      <c r="BD16" s="1864"/>
      <c r="BE16" s="1863" t="s">
        <v>182</v>
      </c>
      <c r="BF16" s="1864"/>
      <c r="BG16" s="1864"/>
      <c r="BH16" s="1864"/>
      <c r="BI16" s="1864"/>
      <c r="BJ16" s="1864"/>
      <c r="BK16" s="1864"/>
      <c r="BL16" s="1864"/>
      <c r="BM16" s="1864"/>
      <c r="BN16" s="1864"/>
      <c r="BO16" s="1864"/>
      <c r="BP16" s="1864"/>
      <c r="BQ16" s="1863" t="s">
        <v>805</v>
      </c>
      <c r="BR16" s="1864"/>
      <c r="BS16" s="1864"/>
      <c r="BT16" s="1865"/>
      <c r="BU16" s="1863" t="s">
        <v>1027</v>
      </c>
      <c r="BV16" s="1864"/>
      <c r="BW16" s="1864"/>
      <c r="BX16" s="1864"/>
      <c r="BY16" s="1864"/>
      <c r="BZ16" s="1864"/>
      <c r="CA16" s="1864"/>
      <c r="CB16" s="1864"/>
      <c r="CC16" s="1864"/>
      <c r="CD16" s="1864"/>
      <c r="CE16" s="1864"/>
      <c r="CF16" s="1864"/>
      <c r="CG16" s="1864"/>
      <c r="CH16" s="1864"/>
      <c r="CI16" s="1864"/>
      <c r="CJ16" s="1864"/>
      <c r="CK16" s="1864"/>
      <c r="CL16" s="1864"/>
      <c r="CM16" s="1864"/>
      <c r="CN16" s="1864"/>
      <c r="CO16" s="1863" t="s">
        <v>1029</v>
      </c>
      <c r="CP16" s="1864"/>
      <c r="CQ16" s="1864"/>
      <c r="CR16" s="1864"/>
      <c r="CS16" s="1864"/>
      <c r="CT16" s="1864"/>
      <c r="CU16" s="1864"/>
      <c r="CV16" s="1864"/>
      <c r="CW16" s="1864"/>
      <c r="CX16" s="1864"/>
      <c r="CY16" s="1864"/>
      <c r="CZ16" s="1864"/>
      <c r="DA16" s="1865"/>
      <c r="DB16" s="42"/>
      <c r="DC16" s="42"/>
      <c r="DD16" s="42"/>
    </row>
    <row r="17" spans="2:108" s="213" customFormat="1" ht="12" customHeight="1" x14ac:dyDescent="0.15">
      <c r="B17" s="1862"/>
      <c r="C17" s="1908"/>
      <c r="D17" s="1776"/>
      <c r="E17" s="1776"/>
      <c r="F17" s="1776"/>
      <c r="G17" s="1777"/>
      <c r="H17" s="1777"/>
      <c r="I17" s="1777"/>
      <c r="J17" s="1777"/>
      <c r="K17" s="1777"/>
      <c r="L17" s="1777"/>
      <c r="M17" s="1777"/>
      <c r="N17" s="1777"/>
      <c r="O17" s="1777"/>
      <c r="P17" s="1778"/>
      <c r="Q17" s="235"/>
      <c r="R17" s="236"/>
      <c r="S17" s="236"/>
      <c r="T17" s="236"/>
      <c r="U17" s="236"/>
      <c r="V17" s="236"/>
      <c r="W17" s="236"/>
      <c r="X17" s="237"/>
      <c r="Y17" s="1870">
        <v>3</v>
      </c>
      <c r="Z17" s="1868"/>
      <c r="AA17" s="1868"/>
      <c r="AB17" s="1868"/>
      <c r="AC17" s="238"/>
      <c r="AD17" s="238"/>
      <c r="AE17" s="238"/>
      <c r="AF17" s="239"/>
      <c r="AG17" s="1868">
        <v>5</v>
      </c>
      <c r="AH17" s="1868"/>
      <c r="AI17" s="1868"/>
      <c r="AJ17" s="1868"/>
      <c r="AK17" s="1869"/>
      <c r="AL17" s="1869"/>
      <c r="AM17" s="1869"/>
      <c r="AN17" s="1869"/>
      <c r="AO17" s="236"/>
      <c r="AP17" s="236"/>
      <c r="AQ17" s="236"/>
      <c r="AR17" s="236"/>
      <c r="AS17" s="1863" t="s">
        <v>803</v>
      </c>
      <c r="AT17" s="1864"/>
      <c r="AU17" s="1864"/>
      <c r="AV17" s="1865"/>
      <c r="AW17" s="235"/>
      <c r="AX17" s="236"/>
      <c r="AY17" s="236"/>
      <c r="AZ17" s="236"/>
      <c r="BA17" s="1868">
        <v>10</v>
      </c>
      <c r="BB17" s="1868"/>
      <c r="BC17" s="1868"/>
      <c r="BD17" s="1905"/>
      <c r="BE17" s="1898"/>
      <c r="BF17" s="1869"/>
      <c r="BG17" s="1869"/>
      <c r="BH17" s="1869"/>
      <c r="BI17" s="1869"/>
      <c r="BJ17" s="1869"/>
      <c r="BK17" s="1869"/>
      <c r="BL17" s="1869"/>
      <c r="BM17" s="236"/>
      <c r="BN17" s="236"/>
      <c r="BO17" s="236"/>
      <c r="BP17" s="237"/>
      <c r="BQ17" s="1863" t="s">
        <v>803</v>
      </c>
      <c r="BR17" s="1864"/>
      <c r="BS17" s="1864"/>
      <c r="BT17" s="1865"/>
      <c r="BU17" s="1038"/>
      <c r="BV17" s="1039"/>
      <c r="BW17" s="1039"/>
      <c r="BX17" s="1039"/>
      <c r="BY17" s="1039"/>
      <c r="BZ17" s="1039"/>
      <c r="CA17" s="1039"/>
      <c r="CB17" s="1039"/>
      <c r="CC17" s="1039"/>
      <c r="CD17" s="1039"/>
      <c r="CE17" s="1039"/>
      <c r="CF17" s="1039"/>
      <c r="CG17" s="1039"/>
      <c r="CH17" s="1039"/>
      <c r="CI17" s="1039"/>
      <c r="CJ17" s="1039"/>
      <c r="CK17" s="1039"/>
      <c r="CL17" s="1039"/>
      <c r="CM17" s="1039"/>
      <c r="CN17" s="1039"/>
      <c r="CO17" s="1040"/>
      <c r="CP17" s="1041"/>
      <c r="CQ17" s="1041"/>
      <c r="CR17" s="1041"/>
      <c r="CS17" s="1041"/>
      <c r="CT17" s="1041"/>
      <c r="CU17" s="1041"/>
      <c r="CV17" s="1041"/>
      <c r="CW17" s="1041"/>
      <c r="CX17" s="1041"/>
      <c r="CY17" s="1041"/>
      <c r="CZ17" s="1041"/>
      <c r="DA17" s="1042"/>
      <c r="DB17" s="42"/>
      <c r="DC17" s="42"/>
      <c r="DD17" s="42"/>
    </row>
    <row r="18" spans="2:108" s="41" customFormat="1" ht="24.75" customHeight="1" x14ac:dyDescent="0.15">
      <c r="B18" s="240">
        <v>1</v>
      </c>
      <c r="C18" s="801"/>
      <c r="D18" s="799"/>
      <c r="E18" s="800"/>
      <c r="F18" s="1910"/>
      <c r="G18" s="1911"/>
      <c r="H18" s="1911"/>
      <c r="I18" s="1911"/>
      <c r="J18" s="1911"/>
      <c r="K18" s="1911"/>
      <c r="L18" s="1911"/>
      <c r="M18" s="1911"/>
      <c r="N18" s="1911"/>
      <c r="O18" s="1911"/>
      <c r="P18" s="1912"/>
      <c r="Q18" s="1854">
        <v>8</v>
      </c>
      <c r="R18" s="1855"/>
      <c r="S18" s="1856"/>
      <c r="T18" s="1856"/>
      <c r="U18" s="1856">
        <v>2</v>
      </c>
      <c r="V18" s="1856"/>
      <c r="W18" s="1871"/>
      <c r="X18" s="1872"/>
      <c r="Y18" s="1866"/>
      <c r="Z18" s="1857"/>
      <c r="AA18" s="1857"/>
      <c r="AB18" s="1857"/>
      <c r="AC18" s="1857"/>
      <c r="AD18" s="1857"/>
      <c r="AE18" s="1857"/>
      <c r="AF18" s="1857"/>
      <c r="AG18" s="1866"/>
      <c r="AH18" s="1857"/>
      <c r="AI18" s="1857"/>
      <c r="AJ18" s="1857"/>
      <c r="AK18" s="1857"/>
      <c r="AL18" s="1857"/>
      <c r="AM18" s="1857"/>
      <c r="AN18" s="1857"/>
      <c r="AO18" s="1857"/>
      <c r="AP18" s="1857"/>
      <c r="AQ18" s="1857"/>
      <c r="AR18" s="1858"/>
      <c r="AS18" s="1867"/>
      <c r="AT18" s="1867"/>
      <c r="AU18" s="1867"/>
      <c r="AV18" s="1867"/>
      <c r="AW18" s="1866"/>
      <c r="AX18" s="1857"/>
      <c r="AY18" s="1857"/>
      <c r="AZ18" s="1857"/>
      <c r="BA18" s="1857"/>
      <c r="BB18" s="1857"/>
      <c r="BC18" s="1857"/>
      <c r="BD18" s="1873"/>
      <c r="BE18" s="1866"/>
      <c r="BF18" s="1894"/>
      <c r="BG18" s="1857"/>
      <c r="BH18" s="1857"/>
      <c r="BI18" s="1857"/>
      <c r="BJ18" s="1857"/>
      <c r="BK18" s="1857"/>
      <c r="BL18" s="1857"/>
      <c r="BM18" s="1857"/>
      <c r="BN18" s="1857"/>
      <c r="BO18" s="1857"/>
      <c r="BP18" s="1858"/>
      <c r="BQ18" s="1867"/>
      <c r="BR18" s="1867"/>
      <c r="BS18" s="1867"/>
      <c r="BT18" s="1867"/>
      <c r="BU18" s="1902"/>
      <c r="BV18" s="1903"/>
      <c r="BW18" s="1903"/>
      <c r="BX18" s="1903"/>
      <c r="BY18" s="1903"/>
      <c r="BZ18" s="1903"/>
      <c r="CA18" s="1903"/>
      <c r="CB18" s="1903"/>
      <c r="CC18" s="1903"/>
      <c r="CD18" s="1903"/>
      <c r="CE18" s="1903"/>
      <c r="CF18" s="1903"/>
      <c r="CG18" s="1903"/>
      <c r="CH18" s="1903"/>
      <c r="CI18" s="1903"/>
      <c r="CJ18" s="1903"/>
      <c r="CK18" s="1903"/>
      <c r="CL18" s="1903"/>
      <c r="CM18" s="1903"/>
      <c r="CN18" s="1904"/>
      <c r="CO18" s="1899"/>
      <c r="CP18" s="1900"/>
      <c r="CQ18" s="1900"/>
      <c r="CR18" s="1900"/>
      <c r="CS18" s="1900"/>
      <c r="CT18" s="1900"/>
      <c r="CU18" s="1900"/>
      <c r="CV18" s="1900"/>
      <c r="CW18" s="1900"/>
      <c r="CX18" s="1900"/>
      <c r="CY18" s="1900"/>
      <c r="CZ18" s="1900"/>
      <c r="DA18" s="1901"/>
    </row>
    <row r="19" spans="2:108" s="41" customFormat="1" ht="24.75" customHeight="1" x14ac:dyDescent="0.15">
      <c r="B19" s="240">
        <v>2</v>
      </c>
      <c r="C19" s="801"/>
      <c r="D19" s="799"/>
      <c r="E19" s="800"/>
      <c r="F19" s="1910"/>
      <c r="G19" s="1911"/>
      <c r="H19" s="1911"/>
      <c r="I19" s="1911"/>
      <c r="J19" s="1911"/>
      <c r="K19" s="1911"/>
      <c r="L19" s="1911"/>
      <c r="M19" s="1911"/>
      <c r="N19" s="1911"/>
      <c r="O19" s="1911"/>
      <c r="P19" s="1912"/>
      <c r="Q19" s="1854">
        <v>8</v>
      </c>
      <c r="R19" s="1855"/>
      <c r="S19" s="1856"/>
      <c r="T19" s="1856"/>
      <c r="U19" s="1859">
        <v>2</v>
      </c>
      <c r="V19" s="1859"/>
      <c r="W19" s="1860"/>
      <c r="X19" s="1861"/>
      <c r="Y19" s="1866"/>
      <c r="Z19" s="1857"/>
      <c r="AA19" s="1857"/>
      <c r="AB19" s="1857"/>
      <c r="AC19" s="1857"/>
      <c r="AD19" s="1857"/>
      <c r="AE19" s="1857"/>
      <c r="AF19" s="1857"/>
      <c r="AG19" s="1866"/>
      <c r="AH19" s="1857"/>
      <c r="AI19" s="1857"/>
      <c r="AJ19" s="1857"/>
      <c r="AK19" s="1857"/>
      <c r="AL19" s="1857"/>
      <c r="AM19" s="1857"/>
      <c r="AN19" s="1857"/>
      <c r="AO19" s="1857"/>
      <c r="AP19" s="1857"/>
      <c r="AQ19" s="1857"/>
      <c r="AR19" s="1858"/>
      <c r="AS19" s="1867"/>
      <c r="AT19" s="1867"/>
      <c r="AU19" s="1867"/>
      <c r="AV19" s="1867"/>
      <c r="AW19" s="1866"/>
      <c r="AX19" s="1857"/>
      <c r="AY19" s="1857"/>
      <c r="AZ19" s="1857"/>
      <c r="BA19" s="1857"/>
      <c r="BB19" s="1857"/>
      <c r="BC19" s="1857"/>
      <c r="BD19" s="1873"/>
      <c r="BE19" s="1866"/>
      <c r="BF19" s="1894"/>
      <c r="BG19" s="1857"/>
      <c r="BH19" s="1857"/>
      <c r="BI19" s="1857"/>
      <c r="BJ19" s="1857"/>
      <c r="BK19" s="1857"/>
      <c r="BL19" s="1857"/>
      <c r="BM19" s="1857"/>
      <c r="BN19" s="1857"/>
      <c r="BO19" s="1857"/>
      <c r="BP19" s="1858"/>
      <c r="BQ19" s="1867"/>
      <c r="BR19" s="1867"/>
      <c r="BS19" s="1867"/>
      <c r="BT19" s="1867"/>
      <c r="BU19" s="1902"/>
      <c r="BV19" s="1903"/>
      <c r="BW19" s="1903"/>
      <c r="BX19" s="1903"/>
      <c r="BY19" s="1903"/>
      <c r="BZ19" s="1903"/>
      <c r="CA19" s="1903"/>
      <c r="CB19" s="1903"/>
      <c r="CC19" s="1903"/>
      <c r="CD19" s="1903"/>
      <c r="CE19" s="1903"/>
      <c r="CF19" s="1903"/>
      <c r="CG19" s="1903"/>
      <c r="CH19" s="1903"/>
      <c r="CI19" s="1903"/>
      <c r="CJ19" s="1903"/>
      <c r="CK19" s="1903"/>
      <c r="CL19" s="1903"/>
      <c r="CM19" s="1903"/>
      <c r="CN19" s="1904"/>
      <c r="CO19" s="1899"/>
      <c r="CP19" s="1900"/>
      <c r="CQ19" s="1900"/>
      <c r="CR19" s="1900"/>
      <c r="CS19" s="1900"/>
      <c r="CT19" s="1900"/>
      <c r="CU19" s="1900"/>
      <c r="CV19" s="1900"/>
      <c r="CW19" s="1900"/>
      <c r="CX19" s="1900"/>
      <c r="CY19" s="1900"/>
      <c r="CZ19" s="1900"/>
      <c r="DA19" s="1901"/>
    </row>
    <row r="20" spans="2:108" s="41" customFormat="1" ht="24.75" customHeight="1" x14ac:dyDescent="0.15">
      <c r="B20" s="240">
        <v>3</v>
      </c>
      <c r="C20" s="801"/>
      <c r="D20" s="799"/>
      <c r="E20" s="800"/>
      <c r="F20" s="1910"/>
      <c r="G20" s="1911"/>
      <c r="H20" s="1911"/>
      <c r="I20" s="1911"/>
      <c r="J20" s="1911"/>
      <c r="K20" s="1911"/>
      <c r="L20" s="1911"/>
      <c r="M20" s="1911"/>
      <c r="N20" s="1911"/>
      <c r="O20" s="1911"/>
      <c r="P20" s="1912"/>
      <c r="Q20" s="1854">
        <v>8</v>
      </c>
      <c r="R20" s="1855"/>
      <c r="S20" s="1856"/>
      <c r="T20" s="1856"/>
      <c r="U20" s="1856">
        <v>2</v>
      </c>
      <c r="V20" s="1856"/>
      <c r="W20" s="1871"/>
      <c r="X20" s="1872"/>
      <c r="Y20" s="1866"/>
      <c r="Z20" s="1857"/>
      <c r="AA20" s="1857"/>
      <c r="AB20" s="1857"/>
      <c r="AC20" s="1857"/>
      <c r="AD20" s="1857"/>
      <c r="AE20" s="1857"/>
      <c r="AF20" s="1857"/>
      <c r="AG20" s="1866"/>
      <c r="AH20" s="1857"/>
      <c r="AI20" s="1857"/>
      <c r="AJ20" s="1857"/>
      <c r="AK20" s="1857"/>
      <c r="AL20" s="1857"/>
      <c r="AM20" s="1857"/>
      <c r="AN20" s="1857"/>
      <c r="AO20" s="1857"/>
      <c r="AP20" s="1857"/>
      <c r="AQ20" s="1857"/>
      <c r="AR20" s="1858"/>
      <c r="AS20" s="1867"/>
      <c r="AT20" s="1867"/>
      <c r="AU20" s="1867"/>
      <c r="AV20" s="1867"/>
      <c r="AW20" s="1866"/>
      <c r="AX20" s="1857"/>
      <c r="AY20" s="1857"/>
      <c r="AZ20" s="1857"/>
      <c r="BA20" s="1857"/>
      <c r="BB20" s="1857"/>
      <c r="BC20" s="1857"/>
      <c r="BD20" s="1873"/>
      <c r="BE20" s="1866"/>
      <c r="BF20" s="1894"/>
      <c r="BG20" s="1857"/>
      <c r="BH20" s="1857"/>
      <c r="BI20" s="1857"/>
      <c r="BJ20" s="1857"/>
      <c r="BK20" s="1857"/>
      <c r="BL20" s="1857"/>
      <c r="BM20" s="1857"/>
      <c r="BN20" s="1857"/>
      <c r="BO20" s="1857"/>
      <c r="BP20" s="1858"/>
      <c r="BQ20" s="1867"/>
      <c r="BR20" s="1867"/>
      <c r="BS20" s="1867"/>
      <c r="BT20" s="1867"/>
      <c r="BU20" s="1902"/>
      <c r="BV20" s="1903"/>
      <c r="BW20" s="1903"/>
      <c r="BX20" s="1903"/>
      <c r="BY20" s="1903"/>
      <c r="BZ20" s="1903"/>
      <c r="CA20" s="1903"/>
      <c r="CB20" s="1903"/>
      <c r="CC20" s="1903"/>
      <c r="CD20" s="1903"/>
      <c r="CE20" s="1903"/>
      <c r="CF20" s="1903"/>
      <c r="CG20" s="1903"/>
      <c r="CH20" s="1903"/>
      <c r="CI20" s="1903"/>
      <c r="CJ20" s="1903"/>
      <c r="CK20" s="1903"/>
      <c r="CL20" s="1903"/>
      <c r="CM20" s="1903"/>
      <c r="CN20" s="1904"/>
      <c r="CO20" s="1899"/>
      <c r="CP20" s="1900"/>
      <c r="CQ20" s="1900"/>
      <c r="CR20" s="1900"/>
      <c r="CS20" s="1900"/>
      <c r="CT20" s="1900"/>
      <c r="CU20" s="1900"/>
      <c r="CV20" s="1900"/>
      <c r="CW20" s="1900"/>
      <c r="CX20" s="1900"/>
      <c r="CY20" s="1900"/>
      <c r="CZ20" s="1900"/>
      <c r="DA20" s="1901"/>
    </row>
    <row r="21" spans="2:108" s="41" customFormat="1" ht="24.75" customHeight="1" x14ac:dyDescent="0.15">
      <c r="B21" s="240">
        <v>4</v>
      </c>
      <c r="C21" s="801"/>
      <c r="D21" s="799"/>
      <c r="E21" s="800"/>
      <c r="F21" s="1910"/>
      <c r="G21" s="1911"/>
      <c r="H21" s="1911"/>
      <c r="I21" s="1911"/>
      <c r="J21" s="1911"/>
      <c r="K21" s="1911"/>
      <c r="L21" s="1911"/>
      <c r="M21" s="1911"/>
      <c r="N21" s="1911"/>
      <c r="O21" s="1911"/>
      <c r="P21" s="1912"/>
      <c r="Q21" s="1854">
        <v>8</v>
      </c>
      <c r="R21" s="1855"/>
      <c r="S21" s="1856"/>
      <c r="T21" s="1856"/>
      <c r="U21" s="1859">
        <v>2</v>
      </c>
      <c r="V21" s="1859"/>
      <c r="W21" s="1860"/>
      <c r="X21" s="1861"/>
      <c r="Y21" s="1866"/>
      <c r="Z21" s="1857"/>
      <c r="AA21" s="1857"/>
      <c r="AB21" s="1857"/>
      <c r="AC21" s="1857"/>
      <c r="AD21" s="1857"/>
      <c r="AE21" s="1857"/>
      <c r="AF21" s="1857"/>
      <c r="AG21" s="1866"/>
      <c r="AH21" s="1857"/>
      <c r="AI21" s="1857"/>
      <c r="AJ21" s="1857"/>
      <c r="AK21" s="1857"/>
      <c r="AL21" s="1857"/>
      <c r="AM21" s="1857"/>
      <c r="AN21" s="1857"/>
      <c r="AO21" s="1857"/>
      <c r="AP21" s="1857"/>
      <c r="AQ21" s="1857"/>
      <c r="AR21" s="1858"/>
      <c r="AS21" s="1867"/>
      <c r="AT21" s="1867"/>
      <c r="AU21" s="1867"/>
      <c r="AV21" s="1867"/>
      <c r="AW21" s="1866"/>
      <c r="AX21" s="1857"/>
      <c r="AY21" s="1857"/>
      <c r="AZ21" s="1857"/>
      <c r="BA21" s="1857"/>
      <c r="BB21" s="1857"/>
      <c r="BC21" s="1857"/>
      <c r="BD21" s="1873"/>
      <c r="BE21" s="1866"/>
      <c r="BF21" s="1894"/>
      <c r="BG21" s="1857"/>
      <c r="BH21" s="1857"/>
      <c r="BI21" s="1857"/>
      <c r="BJ21" s="1857"/>
      <c r="BK21" s="1857"/>
      <c r="BL21" s="1857"/>
      <c r="BM21" s="1857"/>
      <c r="BN21" s="1857"/>
      <c r="BO21" s="1857"/>
      <c r="BP21" s="1858"/>
      <c r="BQ21" s="1867"/>
      <c r="BR21" s="1867"/>
      <c r="BS21" s="1867"/>
      <c r="BT21" s="1867"/>
      <c r="BU21" s="1902"/>
      <c r="BV21" s="1903"/>
      <c r="BW21" s="1903"/>
      <c r="BX21" s="1903"/>
      <c r="BY21" s="1903"/>
      <c r="BZ21" s="1903"/>
      <c r="CA21" s="1903"/>
      <c r="CB21" s="1903"/>
      <c r="CC21" s="1903"/>
      <c r="CD21" s="1903"/>
      <c r="CE21" s="1903"/>
      <c r="CF21" s="1903"/>
      <c r="CG21" s="1903"/>
      <c r="CH21" s="1903"/>
      <c r="CI21" s="1903"/>
      <c r="CJ21" s="1903"/>
      <c r="CK21" s="1903"/>
      <c r="CL21" s="1903"/>
      <c r="CM21" s="1903"/>
      <c r="CN21" s="1904"/>
      <c r="CO21" s="1899"/>
      <c r="CP21" s="1900"/>
      <c r="CQ21" s="1900"/>
      <c r="CR21" s="1900"/>
      <c r="CS21" s="1900"/>
      <c r="CT21" s="1900"/>
      <c r="CU21" s="1900"/>
      <c r="CV21" s="1900"/>
      <c r="CW21" s="1900"/>
      <c r="CX21" s="1900"/>
      <c r="CY21" s="1900"/>
      <c r="CZ21" s="1900"/>
      <c r="DA21" s="1901"/>
    </row>
    <row r="22" spans="2:108" s="41" customFormat="1" ht="24.75" customHeight="1" x14ac:dyDescent="0.15">
      <c r="B22" s="240">
        <v>5</v>
      </c>
      <c r="C22" s="801"/>
      <c r="D22" s="799"/>
      <c r="E22" s="800"/>
      <c r="F22" s="1910"/>
      <c r="G22" s="1911"/>
      <c r="H22" s="1911"/>
      <c r="I22" s="1911"/>
      <c r="J22" s="1911"/>
      <c r="K22" s="1911"/>
      <c r="L22" s="1911"/>
      <c r="M22" s="1911"/>
      <c r="N22" s="1911"/>
      <c r="O22" s="1911"/>
      <c r="P22" s="1912"/>
      <c r="Q22" s="1854">
        <v>8</v>
      </c>
      <c r="R22" s="1855"/>
      <c r="S22" s="1856"/>
      <c r="T22" s="1856"/>
      <c r="U22" s="1856">
        <v>2</v>
      </c>
      <c r="V22" s="1856"/>
      <c r="W22" s="1871"/>
      <c r="X22" s="1872"/>
      <c r="Y22" s="1866"/>
      <c r="Z22" s="1857"/>
      <c r="AA22" s="1857"/>
      <c r="AB22" s="1857"/>
      <c r="AC22" s="1857"/>
      <c r="AD22" s="1857"/>
      <c r="AE22" s="1857"/>
      <c r="AF22" s="1857"/>
      <c r="AG22" s="1866"/>
      <c r="AH22" s="1857"/>
      <c r="AI22" s="1857"/>
      <c r="AJ22" s="1857"/>
      <c r="AK22" s="1857"/>
      <c r="AL22" s="1857"/>
      <c r="AM22" s="1857"/>
      <c r="AN22" s="1857"/>
      <c r="AO22" s="1857"/>
      <c r="AP22" s="1857"/>
      <c r="AQ22" s="1857"/>
      <c r="AR22" s="1858"/>
      <c r="AS22" s="1867"/>
      <c r="AT22" s="1867"/>
      <c r="AU22" s="1867"/>
      <c r="AV22" s="1867"/>
      <c r="AW22" s="1866"/>
      <c r="AX22" s="1857"/>
      <c r="AY22" s="1857"/>
      <c r="AZ22" s="1857"/>
      <c r="BA22" s="1857"/>
      <c r="BB22" s="1857"/>
      <c r="BC22" s="1857"/>
      <c r="BD22" s="1873"/>
      <c r="BE22" s="1866"/>
      <c r="BF22" s="1894"/>
      <c r="BG22" s="1857"/>
      <c r="BH22" s="1857"/>
      <c r="BI22" s="1857"/>
      <c r="BJ22" s="1857"/>
      <c r="BK22" s="1857"/>
      <c r="BL22" s="1857"/>
      <c r="BM22" s="1857"/>
      <c r="BN22" s="1857"/>
      <c r="BO22" s="1857"/>
      <c r="BP22" s="1858"/>
      <c r="BQ22" s="1867"/>
      <c r="BR22" s="1867"/>
      <c r="BS22" s="1867"/>
      <c r="BT22" s="1867"/>
      <c r="BU22" s="1902"/>
      <c r="BV22" s="1903"/>
      <c r="BW22" s="1903"/>
      <c r="BX22" s="1903"/>
      <c r="BY22" s="1903"/>
      <c r="BZ22" s="1903"/>
      <c r="CA22" s="1903"/>
      <c r="CB22" s="1903"/>
      <c r="CC22" s="1903"/>
      <c r="CD22" s="1903"/>
      <c r="CE22" s="1903"/>
      <c r="CF22" s="1903"/>
      <c r="CG22" s="1903"/>
      <c r="CH22" s="1903"/>
      <c r="CI22" s="1903"/>
      <c r="CJ22" s="1903"/>
      <c r="CK22" s="1903"/>
      <c r="CL22" s="1903"/>
      <c r="CM22" s="1903"/>
      <c r="CN22" s="1904"/>
      <c r="CO22" s="1899"/>
      <c r="CP22" s="1900"/>
      <c r="CQ22" s="1900"/>
      <c r="CR22" s="1900"/>
      <c r="CS22" s="1900"/>
      <c r="CT22" s="1900"/>
      <c r="CU22" s="1900"/>
      <c r="CV22" s="1900"/>
      <c r="CW22" s="1900"/>
      <c r="CX22" s="1900"/>
      <c r="CY22" s="1900"/>
      <c r="CZ22" s="1900"/>
      <c r="DA22" s="1901"/>
    </row>
    <row r="23" spans="2:108" s="41" customFormat="1" ht="24.75" customHeight="1" x14ac:dyDescent="0.15">
      <c r="B23" s="240">
        <v>6</v>
      </c>
      <c r="C23" s="801"/>
      <c r="D23" s="799"/>
      <c r="E23" s="800"/>
      <c r="F23" s="1910"/>
      <c r="G23" s="1911"/>
      <c r="H23" s="1911"/>
      <c r="I23" s="1911"/>
      <c r="J23" s="1911"/>
      <c r="K23" s="1911"/>
      <c r="L23" s="1911"/>
      <c r="M23" s="1911"/>
      <c r="N23" s="1911"/>
      <c r="O23" s="1911"/>
      <c r="P23" s="1912"/>
      <c r="Q23" s="1854">
        <v>8</v>
      </c>
      <c r="R23" s="1855"/>
      <c r="S23" s="1856"/>
      <c r="T23" s="1856"/>
      <c r="U23" s="1859">
        <v>2</v>
      </c>
      <c r="V23" s="1859"/>
      <c r="W23" s="1860"/>
      <c r="X23" s="1861"/>
      <c r="Y23" s="1866"/>
      <c r="Z23" s="1857"/>
      <c r="AA23" s="1857"/>
      <c r="AB23" s="1857"/>
      <c r="AC23" s="1857"/>
      <c r="AD23" s="1857"/>
      <c r="AE23" s="1857"/>
      <c r="AF23" s="1857"/>
      <c r="AG23" s="1866"/>
      <c r="AH23" s="1857"/>
      <c r="AI23" s="1857"/>
      <c r="AJ23" s="1857"/>
      <c r="AK23" s="1857"/>
      <c r="AL23" s="1857"/>
      <c r="AM23" s="1857"/>
      <c r="AN23" s="1857"/>
      <c r="AO23" s="1857"/>
      <c r="AP23" s="1857"/>
      <c r="AQ23" s="1857"/>
      <c r="AR23" s="1858"/>
      <c r="AS23" s="1867"/>
      <c r="AT23" s="1867"/>
      <c r="AU23" s="1867"/>
      <c r="AV23" s="1867"/>
      <c r="AW23" s="1866"/>
      <c r="AX23" s="1857"/>
      <c r="AY23" s="1857"/>
      <c r="AZ23" s="1857"/>
      <c r="BA23" s="1857"/>
      <c r="BB23" s="1857"/>
      <c r="BC23" s="1857"/>
      <c r="BD23" s="1873"/>
      <c r="BE23" s="1866"/>
      <c r="BF23" s="1894"/>
      <c r="BG23" s="1857"/>
      <c r="BH23" s="1857"/>
      <c r="BI23" s="1857"/>
      <c r="BJ23" s="1857"/>
      <c r="BK23" s="1857"/>
      <c r="BL23" s="1857"/>
      <c r="BM23" s="1857"/>
      <c r="BN23" s="1857"/>
      <c r="BO23" s="1857"/>
      <c r="BP23" s="1858"/>
      <c r="BQ23" s="1867"/>
      <c r="BR23" s="1867"/>
      <c r="BS23" s="1867"/>
      <c r="BT23" s="1867"/>
      <c r="BU23" s="1902"/>
      <c r="BV23" s="1903"/>
      <c r="BW23" s="1903"/>
      <c r="BX23" s="1903"/>
      <c r="BY23" s="1903"/>
      <c r="BZ23" s="1903"/>
      <c r="CA23" s="1903"/>
      <c r="CB23" s="1903"/>
      <c r="CC23" s="1903"/>
      <c r="CD23" s="1903"/>
      <c r="CE23" s="1903"/>
      <c r="CF23" s="1903"/>
      <c r="CG23" s="1903"/>
      <c r="CH23" s="1903"/>
      <c r="CI23" s="1903"/>
      <c r="CJ23" s="1903"/>
      <c r="CK23" s="1903"/>
      <c r="CL23" s="1903"/>
      <c r="CM23" s="1903"/>
      <c r="CN23" s="1904"/>
      <c r="CO23" s="1899"/>
      <c r="CP23" s="1900"/>
      <c r="CQ23" s="1900"/>
      <c r="CR23" s="1900"/>
      <c r="CS23" s="1900"/>
      <c r="CT23" s="1900"/>
      <c r="CU23" s="1900"/>
      <c r="CV23" s="1900"/>
      <c r="CW23" s="1900"/>
      <c r="CX23" s="1900"/>
      <c r="CY23" s="1900"/>
      <c r="CZ23" s="1900"/>
      <c r="DA23" s="1901"/>
    </row>
    <row r="24" spans="2:108" s="41" customFormat="1" ht="24.75" customHeight="1" x14ac:dyDescent="0.15">
      <c r="B24" s="240">
        <v>7</v>
      </c>
      <c r="C24" s="801"/>
      <c r="D24" s="799"/>
      <c r="E24" s="800"/>
      <c r="F24" s="1910"/>
      <c r="G24" s="1911"/>
      <c r="H24" s="1911"/>
      <c r="I24" s="1911"/>
      <c r="J24" s="1911"/>
      <c r="K24" s="1911"/>
      <c r="L24" s="1911"/>
      <c r="M24" s="1911"/>
      <c r="N24" s="1911"/>
      <c r="O24" s="1911"/>
      <c r="P24" s="1912"/>
      <c r="Q24" s="1854">
        <v>8</v>
      </c>
      <c r="R24" s="1855"/>
      <c r="S24" s="1856"/>
      <c r="T24" s="1856"/>
      <c r="U24" s="1856">
        <v>2</v>
      </c>
      <c r="V24" s="1856"/>
      <c r="W24" s="1871"/>
      <c r="X24" s="1872"/>
      <c r="Y24" s="1866"/>
      <c r="Z24" s="1857"/>
      <c r="AA24" s="1857"/>
      <c r="AB24" s="1857"/>
      <c r="AC24" s="1857"/>
      <c r="AD24" s="1857"/>
      <c r="AE24" s="1857"/>
      <c r="AF24" s="1857"/>
      <c r="AG24" s="1866"/>
      <c r="AH24" s="1857"/>
      <c r="AI24" s="1857"/>
      <c r="AJ24" s="1857"/>
      <c r="AK24" s="1857"/>
      <c r="AL24" s="1857"/>
      <c r="AM24" s="1857"/>
      <c r="AN24" s="1857"/>
      <c r="AO24" s="1857"/>
      <c r="AP24" s="1857"/>
      <c r="AQ24" s="1857"/>
      <c r="AR24" s="1858"/>
      <c r="AS24" s="1867"/>
      <c r="AT24" s="1867"/>
      <c r="AU24" s="1867"/>
      <c r="AV24" s="1867"/>
      <c r="AW24" s="1866"/>
      <c r="AX24" s="1857"/>
      <c r="AY24" s="1857"/>
      <c r="AZ24" s="1857"/>
      <c r="BA24" s="1857"/>
      <c r="BB24" s="1857"/>
      <c r="BC24" s="1857"/>
      <c r="BD24" s="1873"/>
      <c r="BE24" s="1866"/>
      <c r="BF24" s="1894"/>
      <c r="BG24" s="1857"/>
      <c r="BH24" s="1857"/>
      <c r="BI24" s="1857"/>
      <c r="BJ24" s="1857"/>
      <c r="BK24" s="1857"/>
      <c r="BL24" s="1857"/>
      <c r="BM24" s="1857"/>
      <c r="BN24" s="1857"/>
      <c r="BO24" s="1857"/>
      <c r="BP24" s="1858"/>
      <c r="BQ24" s="1867"/>
      <c r="BR24" s="1867"/>
      <c r="BS24" s="1867"/>
      <c r="BT24" s="1867"/>
      <c r="BU24" s="1902"/>
      <c r="BV24" s="1903"/>
      <c r="BW24" s="1903"/>
      <c r="BX24" s="1903"/>
      <c r="BY24" s="1903"/>
      <c r="BZ24" s="1903"/>
      <c r="CA24" s="1903"/>
      <c r="CB24" s="1903"/>
      <c r="CC24" s="1903"/>
      <c r="CD24" s="1903"/>
      <c r="CE24" s="1903"/>
      <c r="CF24" s="1903"/>
      <c r="CG24" s="1903"/>
      <c r="CH24" s="1903"/>
      <c r="CI24" s="1903"/>
      <c r="CJ24" s="1903"/>
      <c r="CK24" s="1903"/>
      <c r="CL24" s="1903"/>
      <c r="CM24" s="1903"/>
      <c r="CN24" s="1904"/>
      <c r="CO24" s="1899"/>
      <c r="CP24" s="1900"/>
      <c r="CQ24" s="1900"/>
      <c r="CR24" s="1900"/>
      <c r="CS24" s="1900"/>
      <c r="CT24" s="1900"/>
      <c r="CU24" s="1900"/>
      <c r="CV24" s="1900"/>
      <c r="CW24" s="1900"/>
      <c r="CX24" s="1900"/>
      <c r="CY24" s="1900"/>
      <c r="CZ24" s="1900"/>
      <c r="DA24" s="1901"/>
    </row>
    <row r="25" spans="2:108" s="41" customFormat="1" ht="24.75" customHeight="1" x14ac:dyDescent="0.15">
      <c r="B25" s="240">
        <v>8</v>
      </c>
      <c r="C25" s="801"/>
      <c r="D25" s="799"/>
      <c r="E25" s="800"/>
      <c r="F25" s="1910"/>
      <c r="G25" s="1911"/>
      <c r="H25" s="1911"/>
      <c r="I25" s="1911"/>
      <c r="J25" s="1911"/>
      <c r="K25" s="1911"/>
      <c r="L25" s="1911"/>
      <c r="M25" s="1911"/>
      <c r="N25" s="1911"/>
      <c r="O25" s="1911"/>
      <c r="P25" s="1912"/>
      <c r="Q25" s="1854">
        <v>8</v>
      </c>
      <c r="R25" s="1855"/>
      <c r="S25" s="1856"/>
      <c r="T25" s="1856"/>
      <c r="U25" s="1859">
        <v>2</v>
      </c>
      <c r="V25" s="1859"/>
      <c r="W25" s="1860"/>
      <c r="X25" s="1861"/>
      <c r="Y25" s="1866"/>
      <c r="Z25" s="1857"/>
      <c r="AA25" s="1857"/>
      <c r="AB25" s="1857"/>
      <c r="AC25" s="1857"/>
      <c r="AD25" s="1857"/>
      <c r="AE25" s="1857"/>
      <c r="AF25" s="1857"/>
      <c r="AG25" s="1866"/>
      <c r="AH25" s="1857"/>
      <c r="AI25" s="1857"/>
      <c r="AJ25" s="1857"/>
      <c r="AK25" s="1857"/>
      <c r="AL25" s="1857"/>
      <c r="AM25" s="1857"/>
      <c r="AN25" s="1857"/>
      <c r="AO25" s="1857"/>
      <c r="AP25" s="1857"/>
      <c r="AQ25" s="1857"/>
      <c r="AR25" s="1858"/>
      <c r="AS25" s="1867"/>
      <c r="AT25" s="1867"/>
      <c r="AU25" s="1867"/>
      <c r="AV25" s="1867"/>
      <c r="AW25" s="1866"/>
      <c r="AX25" s="1857"/>
      <c r="AY25" s="1857"/>
      <c r="AZ25" s="1857"/>
      <c r="BA25" s="1857"/>
      <c r="BB25" s="1857"/>
      <c r="BC25" s="1857"/>
      <c r="BD25" s="1873"/>
      <c r="BE25" s="1866"/>
      <c r="BF25" s="1894"/>
      <c r="BG25" s="1857"/>
      <c r="BH25" s="1857"/>
      <c r="BI25" s="1857"/>
      <c r="BJ25" s="1857"/>
      <c r="BK25" s="1857"/>
      <c r="BL25" s="1857"/>
      <c r="BM25" s="1857"/>
      <c r="BN25" s="1857"/>
      <c r="BO25" s="1857"/>
      <c r="BP25" s="1858"/>
      <c r="BQ25" s="1867"/>
      <c r="BR25" s="1867"/>
      <c r="BS25" s="1867"/>
      <c r="BT25" s="1867"/>
      <c r="BU25" s="1902"/>
      <c r="BV25" s="1903"/>
      <c r="BW25" s="1903"/>
      <c r="BX25" s="1903"/>
      <c r="BY25" s="1903"/>
      <c r="BZ25" s="1903"/>
      <c r="CA25" s="1903"/>
      <c r="CB25" s="1903"/>
      <c r="CC25" s="1903"/>
      <c r="CD25" s="1903"/>
      <c r="CE25" s="1903"/>
      <c r="CF25" s="1903"/>
      <c r="CG25" s="1903"/>
      <c r="CH25" s="1903"/>
      <c r="CI25" s="1903"/>
      <c r="CJ25" s="1903"/>
      <c r="CK25" s="1903"/>
      <c r="CL25" s="1903"/>
      <c r="CM25" s="1903"/>
      <c r="CN25" s="1904"/>
      <c r="CO25" s="1899"/>
      <c r="CP25" s="1900"/>
      <c r="CQ25" s="1900"/>
      <c r="CR25" s="1900"/>
      <c r="CS25" s="1900"/>
      <c r="CT25" s="1900"/>
      <c r="CU25" s="1900"/>
      <c r="CV25" s="1900"/>
      <c r="CW25" s="1900"/>
      <c r="CX25" s="1900"/>
      <c r="CY25" s="1900"/>
      <c r="CZ25" s="1900"/>
      <c r="DA25" s="1901"/>
    </row>
    <row r="26" spans="2:108" s="41" customFormat="1" ht="24.75" customHeight="1" x14ac:dyDescent="0.15">
      <c r="B26" s="240">
        <v>9</v>
      </c>
      <c r="C26" s="801"/>
      <c r="D26" s="799"/>
      <c r="E26" s="800"/>
      <c r="F26" s="1910"/>
      <c r="G26" s="1911"/>
      <c r="H26" s="1911"/>
      <c r="I26" s="1911"/>
      <c r="J26" s="1911"/>
      <c r="K26" s="1911"/>
      <c r="L26" s="1911"/>
      <c r="M26" s="1911"/>
      <c r="N26" s="1911"/>
      <c r="O26" s="1911"/>
      <c r="P26" s="1912"/>
      <c r="Q26" s="1854">
        <v>8</v>
      </c>
      <c r="R26" s="1855"/>
      <c r="S26" s="1856"/>
      <c r="T26" s="1856"/>
      <c r="U26" s="1856">
        <v>2</v>
      </c>
      <c r="V26" s="1856"/>
      <c r="W26" s="1871"/>
      <c r="X26" s="1872"/>
      <c r="Y26" s="1866"/>
      <c r="Z26" s="1857"/>
      <c r="AA26" s="1857"/>
      <c r="AB26" s="1857"/>
      <c r="AC26" s="1857"/>
      <c r="AD26" s="1857"/>
      <c r="AE26" s="1857"/>
      <c r="AF26" s="1857"/>
      <c r="AG26" s="1866"/>
      <c r="AH26" s="1857"/>
      <c r="AI26" s="1857"/>
      <c r="AJ26" s="1857"/>
      <c r="AK26" s="1857"/>
      <c r="AL26" s="1857"/>
      <c r="AM26" s="1857"/>
      <c r="AN26" s="1857"/>
      <c r="AO26" s="1857"/>
      <c r="AP26" s="1857"/>
      <c r="AQ26" s="1857"/>
      <c r="AR26" s="1858"/>
      <c r="AS26" s="1867"/>
      <c r="AT26" s="1867"/>
      <c r="AU26" s="1867"/>
      <c r="AV26" s="1867"/>
      <c r="AW26" s="1866"/>
      <c r="AX26" s="1857"/>
      <c r="AY26" s="1857"/>
      <c r="AZ26" s="1857"/>
      <c r="BA26" s="1857"/>
      <c r="BB26" s="1857"/>
      <c r="BC26" s="1857"/>
      <c r="BD26" s="1873"/>
      <c r="BE26" s="1866"/>
      <c r="BF26" s="1894"/>
      <c r="BG26" s="1857"/>
      <c r="BH26" s="1857"/>
      <c r="BI26" s="1857"/>
      <c r="BJ26" s="1857"/>
      <c r="BK26" s="1857"/>
      <c r="BL26" s="1857"/>
      <c r="BM26" s="1857"/>
      <c r="BN26" s="1857"/>
      <c r="BO26" s="1857"/>
      <c r="BP26" s="1858"/>
      <c r="BQ26" s="1867"/>
      <c r="BR26" s="1867"/>
      <c r="BS26" s="1867"/>
      <c r="BT26" s="1867"/>
      <c r="BU26" s="1902"/>
      <c r="BV26" s="1903"/>
      <c r="BW26" s="1903"/>
      <c r="BX26" s="1903"/>
      <c r="BY26" s="1903"/>
      <c r="BZ26" s="1903"/>
      <c r="CA26" s="1903"/>
      <c r="CB26" s="1903"/>
      <c r="CC26" s="1903"/>
      <c r="CD26" s="1903"/>
      <c r="CE26" s="1903"/>
      <c r="CF26" s="1903"/>
      <c r="CG26" s="1903"/>
      <c r="CH26" s="1903"/>
      <c r="CI26" s="1903"/>
      <c r="CJ26" s="1903"/>
      <c r="CK26" s="1903"/>
      <c r="CL26" s="1903"/>
      <c r="CM26" s="1903"/>
      <c r="CN26" s="1904"/>
      <c r="CO26" s="1899"/>
      <c r="CP26" s="1900"/>
      <c r="CQ26" s="1900"/>
      <c r="CR26" s="1900"/>
      <c r="CS26" s="1900"/>
      <c r="CT26" s="1900"/>
      <c r="CU26" s="1900"/>
      <c r="CV26" s="1900"/>
      <c r="CW26" s="1900"/>
      <c r="CX26" s="1900"/>
      <c r="CY26" s="1900"/>
      <c r="CZ26" s="1900"/>
      <c r="DA26" s="1901"/>
    </row>
    <row r="27" spans="2:108" s="41" customFormat="1" ht="24.75" customHeight="1" x14ac:dyDescent="0.15">
      <c r="B27" s="240">
        <v>10</v>
      </c>
      <c r="C27" s="801"/>
      <c r="D27" s="799"/>
      <c r="E27" s="800"/>
      <c r="F27" s="1910"/>
      <c r="G27" s="1911"/>
      <c r="H27" s="1911"/>
      <c r="I27" s="1911"/>
      <c r="J27" s="1911"/>
      <c r="K27" s="1911"/>
      <c r="L27" s="1911"/>
      <c r="M27" s="1911"/>
      <c r="N27" s="1911"/>
      <c r="O27" s="1911"/>
      <c r="P27" s="1912"/>
      <c r="Q27" s="1854">
        <v>8</v>
      </c>
      <c r="R27" s="1855"/>
      <c r="S27" s="1856"/>
      <c r="T27" s="1856"/>
      <c r="U27" s="1859">
        <v>2</v>
      </c>
      <c r="V27" s="1859"/>
      <c r="W27" s="1860"/>
      <c r="X27" s="1861"/>
      <c r="Y27" s="1866"/>
      <c r="Z27" s="1857"/>
      <c r="AA27" s="1857"/>
      <c r="AB27" s="1857"/>
      <c r="AC27" s="1857"/>
      <c r="AD27" s="1857"/>
      <c r="AE27" s="1857"/>
      <c r="AF27" s="1857"/>
      <c r="AG27" s="1866"/>
      <c r="AH27" s="1857"/>
      <c r="AI27" s="1857"/>
      <c r="AJ27" s="1857"/>
      <c r="AK27" s="1857"/>
      <c r="AL27" s="1857"/>
      <c r="AM27" s="1857"/>
      <c r="AN27" s="1857"/>
      <c r="AO27" s="1857"/>
      <c r="AP27" s="1857"/>
      <c r="AQ27" s="1857"/>
      <c r="AR27" s="1858"/>
      <c r="AS27" s="1867"/>
      <c r="AT27" s="1867"/>
      <c r="AU27" s="1867"/>
      <c r="AV27" s="1867"/>
      <c r="AW27" s="1866"/>
      <c r="AX27" s="1857"/>
      <c r="AY27" s="1857"/>
      <c r="AZ27" s="1857"/>
      <c r="BA27" s="1857"/>
      <c r="BB27" s="1857"/>
      <c r="BC27" s="1857"/>
      <c r="BD27" s="1873"/>
      <c r="BE27" s="1866"/>
      <c r="BF27" s="1894"/>
      <c r="BG27" s="1857"/>
      <c r="BH27" s="1857"/>
      <c r="BI27" s="1857"/>
      <c r="BJ27" s="1857"/>
      <c r="BK27" s="1857"/>
      <c r="BL27" s="1857"/>
      <c r="BM27" s="1857"/>
      <c r="BN27" s="1857"/>
      <c r="BO27" s="1857"/>
      <c r="BP27" s="1858"/>
      <c r="BQ27" s="1867"/>
      <c r="BR27" s="1867"/>
      <c r="BS27" s="1867"/>
      <c r="BT27" s="1867"/>
      <c r="BU27" s="1902"/>
      <c r="BV27" s="1903"/>
      <c r="BW27" s="1903"/>
      <c r="BX27" s="1903"/>
      <c r="BY27" s="1903"/>
      <c r="BZ27" s="1903"/>
      <c r="CA27" s="1903"/>
      <c r="CB27" s="1903"/>
      <c r="CC27" s="1903"/>
      <c r="CD27" s="1903"/>
      <c r="CE27" s="1903"/>
      <c r="CF27" s="1903"/>
      <c r="CG27" s="1903"/>
      <c r="CH27" s="1903"/>
      <c r="CI27" s="1903"/>
      <c r="CJ27" s="1903"/>
      <c r="CK27" s="1903"/>
      <c r="CL27" s="1903"/>
      <c r="CM27" s="1903"/>
      <c r="CN27" s="1904"/>
      <c r="CO27" s="1899"/>
      <c r="CP27" s="1900"/>
      <c r="CQ27" s="1900"/>
      <c r="CR27" s="1900"/>
      <c r="CS27" s="1900"/>
      <c r="CT27" s="1900"/>
      <c r="CU27" s="1900"/>
      <c r="CV27" s="1900"/>
      <c r="CW27" s="1900"/>
      <c r="CX27" s="1900"/>
      <c r="CY27" s="1900"/>
      <c r="CZ27" s="1900"/>
      <c r="DA27" s="1901"/>
    </row>
    <row r="28" spans="2:108" s="41" customFormat="1" ht="24.75" customHeight="1" x14ac:dyDescent="0.15">
      <c r="B28" s="240">
        <v>11</v>
      </c>
      <c r="C28" s="801"/>
      <c r="D28" s="799"/>
      <c r="E28" s="800"/>
      <c r="F28" s="1910"/>
      <c r="G28" s="1911"/>
      <c r="H28" s="1911"/>
      <c r="I28" s="1911"/>
      <c r="J28" s="1911"/>
      <c r="K28" s="1911"/>
      <c r="L28" s="1911"/>
      <c r="M28" s="1911"/>
      <c r="N28" s="1911"/>
      <c r="O28" s="1911"/>
      <c r="P28" s="1912"/>
      <c r="Q28" s="1854">
        <v>8</v>
      </c>
      <c r="R28" s="1855"/>
      <c r="S28" s="1856"/>
      <c r="T28" s="1856"/>
      <c r="U28" s="1856">
        <v>2</v>
      </c>
      <c r="V28" s="1856"/>
      <c r="W28" s="1871"/>
      <c r="X28" s="1872"/>
      <c r="Y28" s="1866"/>
      <c r="Z28" s="1857"/>
      <c r="AA28" s="1857"/>
      <c r="AB28" s="1857"/>
      <c r="AC28" s="1857"/>
      <c r="AD28" s="1857"/>
      <c r="AE28" s="1857"/>
      <c r="AF28" s="1857"/>
      <c r="AG28" s="1866"/>
      <c r="AH28" s="1857"/>
      <c r="AI28" s="1857"/>
      <c r="AJ28" s="1857"/>
      <c r="AK28" s="1857"/>
      <c r="AL28" s="1857"/>
      <c r="AM28" s="1857"/>
      <c r="AN28" s="1857"/>
      <c r="AO28" s="1857"/>
      <c r="AP28" s="1857"/>
      <c r="AQ28" s="1857"/>
      <c r="AR28" s="1858"/>
      <c r="AS28" s="1867"/>
      <c r="AT28" s="1867"/>
      <c r="AU28" s="1867"/>
      <c r="AV28" s="1867"/>
      <c r="AW28" s="1866"/>
      <c r="AX28" s="1857"/>
      <c r="AY28" s="1857"/>
      <c r="AZ28" s="1857"/>
      <c r="BA28" s="1857"/>
      <c r="BB28" s="1857"/>
      <c r="BC28" s="1857"/>
      <c r="BD28" s="1873"/>
      <c r="BE28" s="1866"/>
      <c r="BF28" s="1894"/>
      <c r="BG28" s="1857"/>
      <c r="BH28" s="1857"/>
      <c r="BI28" s="1857"/>
      <c r="BJ28" s="1857"/>
      <c r="BK28" s="1857"/>
      <c r="BL28" s="1857"/>
      <c r="BM28" s="1857"/>
      <c r="BN28" s="1857"/>
      <c r="BO28" s="1857"/>
      <c r="BP28" s="1858"/>
      <c r="BQ28" s="1867"/>
      <c r="BR28" s="1867"/>
      <c r="BS28" s="1867"/>
      <c r="BT28" s="1867"/>
      <c r="BU28" s="1902"/>
      <c r="BV28" s="1903"/>
      <c r="BW28" s="1903"/>
      <c r="BX28" s="1903"/>
      <c r="BY28" s="1903"/>
      <c r="BZ28" s="1903"/>
      <c r="CA28" s="1903"/>
      <c r="CB28" s="1903"/>
      <c r="CC28" s="1903"/>
      <c r="CD28" s="1903"/>
      <c r="CE28" s="1903"/>
      <c r="CF28" s="1903"/>
      <c r="CG28" s="1903"/>
      <c r="CH28" s="1903"/>
      <c r="CI28" s="1903"/>
      <c r="CJ28" s="1903"/>
      <c r="CK28" s="1903"/>
      <c r="CL28" s="1903"/>
      <c r="CM28" s="1903"/>
      <c r="CN28" s="1904"/>
      <c r="CO28" s="1899"/>
      <c r="CP28" s="1900"/>
      <c r="CQ28" s="1900"/>
      <c r="CR28" s="1900"/>
      <c r="CS28" s="1900"/>
      <c r="CT28" s="1900"/>
      <c r="CU28" s="1900"/>
      <c r="CV28" s="1900"/>
      <c r="CW28" s="1900"/>
      <c r="CX28" s="1900"/>
      <c r="CY28" s="1900"/>
      <c r="CZ28" s="1900"/>
      <c r="DA28" s="1901"/>
    </row>
    <row r="29" spans="2:108" s="41" customFormat="1" ht="24.75" customHeight="1" x14ac:dyDescent="0.15">
      <c r="B29" s="240">
        <v>12</v>
      </c>
      <c r="C29" s="801"/>
      <c r="D29" s="799"/>
      <c r="E29" s="800"/>
      <c r="F29" s="1910"/>
      <c r="G29" s="1911"/>
      <c r="H29" s="1911"/>
      <c r="I29" s="1911"/>
      <c r="J29" s="1911"/>
      <c r="K29" s="1911"/>
      <c r="L29" s="1911"/>
      <c r="M29" s="1911"/>
      <c r="N29" s="1911"/>
      <c r="O29" s="1911"/>
      <c r="P29" s="1912"/>
      <c r="Q29" s="1854">
        <v>8</v>
      </c>
      <c r="R29" s="1855"/>
      <c r="S29" s="1856"/>
      <c r="T29" s="1856"/>
      <c r="U29" s="1859">
        <v>2</v>
      </c>
      <c r="V29" s="1859"/>
      <c r="W29" s="1860"/>
      <c r="X29" s="1861"/>
      <c r="Y29" s="1866"/>
      <c r="Z29" s="1857"/>
      <c r="AA29" s="1857"/>
      <c r="AB29" s="1857"/>
      <c r="AC29" s="1857"/>
      <c r="AD29" s="1857"/>
      <c r="AE29" s="1857"/>
      <c r="AF29" s="1857"/>
      <c r="AG29" s="1866"/>
      <c r="AH29" s="1857"/>
      <c r="AI29" s="1857"/>
      <c r="AJ29" s="1857"/>
      <c r="AK29" s="1857"/>
      <c r="AL29" s="1857"/>
      <c r="AM29" s="1857"/>
      <c r="AN29" s="1857"/>
      <c r="AO29" s="1857"/>
      <c r="AP29" s="1857"/>
      <c r="AQ29" s="1857"/>
      <c r="AR29" s="1858"/>
      <c r="AS29" s="1867"/>
      <c r="AT29" s="1867"/>
      <c r="AU29" s="1867"/>
      <c r="AV29" s="1867"/>
      <c r="AW29" s="1866"/>
      <c r="AX29" s="1857"/>
      <c r="AY29" s="1857"/>
      <c r="AZ29" s="1857"/>
      <c r="BA29" s="1857"/>
      <c r="BB29" s="1857"/>
      <c r="BC29" s="1857"/>
      <c r="BD29" s="1873"/>
      <c r="BE29" s="1866"/>
      <c r="BF29" s="1894"/>
      <c r="BG29" s="1857"/>
      <c r="BH29" s="1857"/>
      <c r="BI29" s="1857"/>
      <c r="BJ29" s="1857"/>
      <c r="BK29" s="1857"/>
      <c r="BL29" s="1857"/>
      <c r="BM29" s="1857"/>
      <c r="BN29" s="1857"/>
      <c r="BO29" s="1857"/>
      <c r="BP29" s="1858"/>
      <c r="BQ29" s="1867"/>
      <c r="BR29" s="1867"/>
      <c r="BS29" s="1867"/>
      <c r="BT29" s="1867"/>
      <c r="BU29" s="1902"/>
      <c r="BV29" s="1903"/>
      <c r="BW29" s="1903"/>
      <c r="BX29" s="1903"/>
      <c r="BY29" s="1903"/>
      <c r="BZ29" s="1903"/>
      <c r="CA29" s="1903"/>
      <c r="CB29" s="1903"/>
      <c r="CC29" s="1903"/>
      <c r="CD29" s="1903"/>
      <c r="CE29" s="1903"/>
      <c r="CF29" s="1903"/>
      <c r="CG29" s="1903"/>
      <c r="CH29" s="1903"/>
      <c r="CI29" s="1903"/>
      <c r="CJ29" s="1903"/>
      <c r="CK29" s="1903"/>
      <c r="CL29" s="1903"/>
      <c r="CM29" s="1903"/>
      <c r="CN29" s="1904"/>
      <c r="CO29" s="1899"/>
      <c r="CP29" s="1900"/>
      <c r="CQ29" s="1900"/>
      <c r="CR29" s="1900"/>
      <c r="CS29" s="1900"/>
      <c r="CT29" s="1900"/>
      <c r="CU29" s="1900"/>
      <c r="CV29" s="1900"/>
      <c r="CW29" s="1900"/>
      <c r="CX29" s="1900"/>
      <c r="CY29" s="1900"/>
      <c r="CZ29" s="1900"/>
      <c r="DA29" s="1901"/>
    </row>
    <row r="30" spans="2:108" s="41" customFormat="1" ht="24.75" customHeight="1" x14ac:dyDescent="0.15">
      <c r="B30" s="240">
        <v>13</v>
      </c>
      <c r="C30" s="801"/>
      <c r="D30" s="799"/>
      <c r="E30" s="800"/>
      <c r="F30" s="1910"/>
      <c r="G30" s="1911"/>
      <c r="H30" s="1911"/>
      <c r="I30" s="1911"/>
      <c r="J30" s="1911"/>
      <c r="K30" s="1911"/>
      <c r="L30" s="1911"/>
      <c r="M30" s="1911"/>
      <c r="N30" s="1911"/>
      <c r="O30" s="1911"/>
      <c r="P30" s="1912"/>
      <c r="Q30" s="1854">
        <v>8</v>
      </c>
      <c r="R30" s="1855"/>
      <c r="S30" s="1856"/>
      <c r="T30" s="1856"/>
      <c r="U30" s="1856">
        <v>2</v>
      </c>
      <c r="V30" s="1856"/>
      <c r="W30" s="1871"/>
      <c r="X30" s="1872"/>
      <c r="Y30" s="1866"/>
      <c r="Z30" s="1857"/>
      <c r="AA30" s="1857"/>
      <c r="AB30" s="1857"/>
      <c r="AC30" s="1857"/>
      <c r="AD30" s="1857"/>
      <c r="AE30" s="1857"/>
      <c r="AF30" s="1857"/>
      <c r="AG30" s="1866"/>
      <c r="AH30" s="1857"/>
      <c r="AI30" s="1857"/>
      <c r="AJ30" s="1857"/>
      <c r="AK30" s="1857"/>
      <c r="AL30" s="1857"/>
      <c r="AM30" s="1857"/>
      <c r="AN30" s="1857"/>
      <c r="AO30" s="1857"/>
      <c r="AP30" s="1857"/>
      <c r="AQ30" s="1857"/>
      <c r="AR30" s="1858"/>
      <c r="AS30" s="1867"/>
      <c r="AT30" s="1867"/>
      <c r="AU30" s="1867"/>
      <c r="AV30" s="1867"/>
      <c r="AW30" s="1866"/>
      <c r="AX30" s="1857"/>
      <c r="AY30" s="1857"/>
      <c r="AZ30" s="1857"/>
      <c r="BA30" s="1857"/>
      <c r="BB30" s="1857"/>
      <c r="BC30" s="1857"/>
      <c r="BD30" s="1873"/>
      <c r="BE30" s="1866"/>
      <c r="BF30" s="1894"/>
      <c r="BG30" s="1857"/>
      <c r="BH30" s="1857"/>
      <c r="BI30" s="1857"/>
      <c r="BJ30" s="1857"/>
      <c r="BK30" s="1857"/>
      <c r="BL30" s="1857"/>
      <c r="BM30" s="1857"/>
      <c r="BN30" s="1857"/>
      <c r="BO30" s="1857"/>
      <c r="BP30" s="1858"/>
      <c r="BQ30" s="1867"/>
      <c r="BR30" s="1867"/>
      <c r="BS30" s="1867"/>
      <c r="BT30" s="1867"/>
      <c r="BU30" s="1902"/>
      <c r="BV30" s="1903"/>
      <c r="BW30" s="1903"/>
      <c r="BX30" s="1903"/>
      <c r="BY30" s="1903"/>
      <c r="BZ30" s="1903"/>
      <c r="CA30" s="1903"/>
      <c r="CB30" s="1903"/>
      <c r="CC30" s="1903"/>
      <c r="CD30" s="1903"/>
      <c r="CE30" s="1903"/>
      <c r="CF30" s="1903"/>
      <c r="CG30" s="1903"/>
      <c r="CH30" s="1903"/>
      <c r="CI30" s="1903"/>
      <c r="CJ30" s="1903"/>
      <c r="CK30" s="1903"/>
      <c r="CL30" s="1903"/>
      <c r="CM30" s="1903"/>
      <c r="CN30" s="1904"/>
      <c r="CO30" s="1899"/>
      <c r="CP30" s="1900"/>
      <c r="CQ30" s="1900"/>
      <c r="CR30" s="1900"/>
      <c r="CS30" s="1900"/>
      <c r="CT30" s="1900"/>
      <c r="CU30" s="1900"/>
      <c r="CV30" s="1900"/>
      <c r="CW30" s="1900"/>
      <c r="CX30" s="1900"/>
      <c r="CY30" s="1900"/>
      <c r="CZ30" s="1900"/>
      <c r="DA30" s="1901"/>
    </row>
    <row r="31" spans="2:108" s="41" customFormat="1" ht="24.75" customHeight="1" x14ac:dyDescent="0.15">
      <c r="B31" s="240">
        <v>14</v>
      </c>
      <c r="C31" s="801"/>
      <c r="D31" s="799"/>
      <c r="E31" s="800"/>
      <c r="F31" s="1910"/>
      <c r="G31" s="1911"/>
      <c r="H31" s="1911"/>
      <c r="I31" s="1911"/>
      <c r="J31" s="1911"/>
      <c r="K31" s="1911"/>
      <c r="L31" s="1911"/>
      <c r="M31" s="1911"/>
      <c r="N31" s="1911"/>
      <c r="O31" s="1911"/>
      <c r="P31" s="1912"/>
      <c r="Q31" s="1854">
        <v>8</v>
      </c>
      <c r="R31" s="1855"/>
      <c r="S31" s="1856"/>
      <c r="T31" s="1856"/>
      <c r="U31" s="1859">
        <v>2</v>
      </c>
      <c r="V31" s="1859"/>
      <c r="W31" s="1860"/>
      <c r="X31" s="1861"/>
      <c r="Y31" s="1866"/>
      <c r="Z31" s="1857"/>
      <c r="AA31" s="1857"/>
      <c r="AB31" s="1857"/>
      <c r="AC31" s="1857"/>
      <c r="AD31" s="1857"/>
      <c r="AE31" s="1857"/>
      <c r="AF31" s="1857"/>
      <c r="AG31" s="1866"/>
      <c r="AH31" s="1857"/>
      <c r="AI31" s="1857"/>
      <c r="AJ31" s="1857"/>
      <c r="AK31" s="1857"/>
      <c r="AL31" s="1857"/>
      <c r="AM31" s="1857"/>
      <c r="AN31" s="1857"/>
      <c r="AO31" s="1857"/>
      <c r="AP31" s="1857"/>
      <c r="AQ31" s="1857"/>
      <c r="AR31" s="1858"/>
      <c r="AS31" s="1867"/>
      <c r="AT31" s="1867"/>
      <c r="AU31" s="1867"/>
      <c r="AV31" s="1867"/>
      <c r="AW31" s="1866"/>
      <c r="AX31" s="1857"/>
      <c r="AY31" s="1857"/>
      <c r="AZ31" s="1857"/>
      <c r="BA31" s="1857"/>
      <c r="BB31" s="1857"/>
      <c r="BC31" s="1857"/>
      <c r="BD31" s="1873"/>
      <c r="BE31" s="1866"/>
      <c r="BF31" s="1894"/>
      <c r="BG31" s="1857"/>
      <c r="BH31" s="1857"/>
      <c r="BI31" s="1857"/>
      <c r="BJ31" s="1857"/>
      <c r="BK31" s="1857"/>
      <c r="BL31" s="1857"/>
      <c r="BM31" s="1857"/>
      <c r="BN31" s="1857"/>
      <c r="BO31" s="1857"/>
      <c r="BP31" s="1858"/>
      <c r="BQ31" s="1867"/>
      <c r="BR31" s="1867"/>
      <c r="BS31" s="1867"/>
      <c r="BT31" s="1867"/>
      <c r="BU31" s="1902"/>
      <c r="BV31" s="1903"/>
      <c r="BW31" s="1903"/>
      <c r="BX31" s="1903"/>
      <c r="BY31" s="1903"/>
      <c r="BZ31" s="1903"/>
      <c r="CA31" s="1903"/>
      <c r="CB31" s="1903"/>
      <c r="CC31" s="1903"/>
      <c r="CD31" s="1903"/>
      <c r="CE31" s="1903"/>
      <c r="CF31" s="1903"/>
      <c r="CG31" s="1903"/>
      <c r="CH31" s="1903"/>
      <c r="CI31" s="1903"/>
      <c r="CJ31" s="1903"/>
      <c r="CK31" s="1903"/>
      <c r="CL31" s="1903"/>
      <c r="CM31" s="1903"/>
      <c r="CN31" s="1904"/>
      <c r="CO31" s="1899"/>
      <c r="CP31" s="1900"/>
      <c r="CQ31" s="1900"/>
      <c r="CR31" s="1900"/>
      <c r="CS31" s="1900"/>
      <c r="CT31" s="1900"/>
      <c r="CU31" s="1900"/>
      <c r="CV31" s="1900"/>
      <c r="CW31" s="1900"/>
      <c r="CX31" s="1900"/>
      <c r="CY31" s="1900"/>
      <c r="CZ31" s="1900"/>
      <c r="DA31" s="1901"/>
    </row>
    <row r="32" spans="2:108" s="41" customFormat="1" ht="24.75" customHeight="1" x14ac:dyDescent="0.15">
      <c r="B32" s="240">
        <v>15</v>
      </c>
      <c r="C32" s="801"/>
      <c r="D32" s="799"/>
      <c r="E32" s="800"/>
      <c r="F32" s="1910"/>
      <c r="G32" s="1911"/>
      <c r="H32" s="1911"/>
      <c r="I32" s="1911"/>
      <c r="J32" s="1911"/>
      <c r="K32" s="1911"/>
      <c r="L32" s="1911"/>
      <c r="M32" s="1911"/>
      <c r="N32" s="1911"/>
      <c r="O32" s="1911"/>
      <c r="P32" s="1912"/>
      <c r="Q32" s="1854">
        <v>8</v>
      </c>
      <c r="R32" s="1855"/>
      <c r="S32" s="1856"/>
      <c r="T32" s="1856"/>
      <c r="U32" s="1856">
        <v>2</v>
      </c>
      <c r="V32" s="1856"/>
      <c r="W32" s="1871"/>
      <c r="X32" s="1872"/>
      <c r="Y32" s="1866"/>
      <c r="Z32" s="1857"/>
      <c r="AA32" s="1857"/>
      <c r="AB32" s="1857"/>
      <c r="AC32" s="1857"/>
      <c r="AD32" s="1857"/>
      <c r="AE32" s="1857"/>
      <c r="AF32" s="1857"/>
      <c r="AG32" s="1866"/>
      <c r="AH32" s="1857"/>
      <c r="AI32" s="1857"/>
      <c r="AJ32" s="1857"/>
      <c r="AK32" s="1857"/>
      <c r="AL32" s="1857"/>
      <c r="AM32" s="1857"/>
      <c r="AN32" s="1857"/>
      <c r="AO32" s="1857"/>
      <c r="AP32" s="1857"/>
      <c r="AQ32" s="1857"/>
      <c r="AR32" s="1858"/>
      <c r="AS32" s="1867"/>
      <c r="AT32" s="1867"/>
      <c r="AU32" s="1867"/>
      <c r="AV32" s="1867"/>
      <c r="AW32" s="1866"/>
      <c r="AX32" s="1857"/>
      <c r="AY32" s="1857"/>
      <c r="AZ32" s="1857"/>
      <c r="BA32" s="1857"/>
      <c r="BB32" s="1857"/>
      <c r="BC32" s="1857"/>
      <c r="BD32" s="1873"/>
      <c r="BE32" s="1866"/>
      <c r="BF32" s="1894"/>
      <c r="BG32" s="1857"/>
      <c r="BH32" s="1857"/>
      <c r="BI32" s="1857"/>
      <c r="BJ32" s="1857"/>
      <c r="BK32" s="1857"/>
      <c r="BL32" s="1857"/>
      <c r="BM32" s="1857"/>
      <c r="BN32" s="1857"/>
      <c r="BO32" s="1857"/>
      <c r="BP32" s="1858"/>
      <c r="BQ32" s="1867"/>
      <c r="BR32" s="1867"/>
      <c r="BS32" s="1867"/>
      <c r="BT32" s="1867"/>
      <c r="BU32" s="1902"/>
      <c r="BV32" s="1903"/>
      <c r="BW32" s="1903"/>
      <c r="BX32" s="1903"/>
      <c r="BY32" s="1903"/>
      <c r="BZ32" s="1903"/>
      <c r="CA32" s="1903"/>
      <c r="CB32" s="1903"/>
      <c r="CC32" s="1903"/>
      <c r="CD32" s="1903"/>
      <c r="CE32" s="1903"/>
      <c r="CF32" s="1903"/>
      <c r="CG32" s="1903"/>
      <c r="CH32" s="1903"/>
      <c r="CI32" s="1903"/>
      <c r="CJ32" s="1903"/>
      <c r="CK32" s="1903"/>
      <c r="CL32" s="1903"/>
      <c r="CM32" s="1903"/>
      <c r="CN32" s="1904"/>
      <c r="CO32" s="1899"/>
      <c r="CP32" s="1900"/>
      <c r="CQ32" s="1900"/>
      <c r="CR32" s="1900"/>
      <c r="CS32" s="1900"/>
      <c r="CT32" s="1900"/>
      <c r="CU32" s="1900"/>
      <c r="CV32" s="1900"/>
      <c r="CW32" s="1900"/>
      <c r="CX32" s="1900"/>
      <c r="CY32" s="1900"/>
      <c r="CZ32" s="1900"/>
      <c r="DA32" s="1901"/>
    </row>
    <row r="33" spans="2:112" s="41" customFormat="1" ht="24.75" customHeight="1" x14ac:dyDescent="0.15">
      <c r="B33" s="240">
        <v>16</v>
      </c>
      <c r="C33" s="801"/>
      <c r="D33" s="799"/>
      <c r="E33" s="800"/>
      <c r="F33" s="1910"/>
      <c r="G33" s="1911"/>
      <c r="H33" s="1911"/>
      <c r="I33" s="1911"/>
      <c r="J33" s="1911"/>
      <c r="K33" s="1911"/>
      <c r="L33" s="1911"/>
      <c r="M33" s="1911"/>
      <c r="N33" s="1911"/>
      <c r="O33" s="1911"/>
      <c r="P33" s="1912"/>
      <c r="Q33" s="1854">
        <v>8</v>
      </c>
      <c r="R33" s="1855"/>
      <c r="S33" s="1856"/>
      <c r="T33" s="1856"/>
      <c r="U33" s="1859">
        <v>2</v>
      </c>
      <c r="V33" s="1859"/>
      <c r="W33" s="1860"/>
      <c r="X33" s="1861"/>
      <c r="Y33" s="1866"/>
      <c r="Z33" s="1857"/>
      <c r="AA33" s="1857"/>
      <c r="AB33" s="1857"/>
      <c r="AC33" s="1857"/>
      <c r="AD33" s="1857"/>
      <c r="AE33" s="1857"/>
      <c r="AF33" s="1857"/>
      <c r="AG33" s="1866"/>
      <c r="AH33" s="1857"/>
      <c r="AI33" s="1857"/>
      <c r="AJ33" s="1857"/>
      <c r="AK33" s="1857"/>
      <c r="AL33" s="1857"/>
      <c r="AM33" s="1857"/>
      <c r="AN33" s="1857"/>
      <c r="AO33" s="1857"/>
      <c r="AP33" s="1857"/>
      <c r="AQ33" s="1857"/>
      <c r="AR33" s="1858"/>
      <c r="AS33" s="1867"/>
      <c r="AT33" s="1867"/>
      <c r="AU33" s="1867"/>
      <c r="AV33" s="1867"/>
      <c r="AW33" s="1866"/>
      <c r="AX33" s="1857"/>
      <c r="AY33" s="1857"/>
      <c r="AZ33" s="1857"/>
      <c r="BA33" s="1857"/>
      <c r="BB33" s="1857"/>
      <c r="BC33" s="1857"/>
      <c r="BD33" s="1873"/>
      <c r="BE33" s="1866"/>
      <c r="BF33" s="1894"/>
      <c r="BG33" s="1857"/>
      <c r="BH33" s="1857"/>
      <c r="BI33" s="1857"/>
      <c r="BJ33" s="1857"/>
      <c r="BK33" s="1857"/>
      <c r="BL33" s="1857"/>
      <c r="BM33" s="1857"/>
      <c r="BN33" s="1857"/>
      <c r="BO33" s="1857"/>
      <c r="BP33" s="1858"/>
      <c r="BQ33" s="1867"/>
      <c r="BR33" s="1867"/>
      <c r="BS33" s="1867"/>
      <c r="BT33" s="1867"/>
      <c r="BU33" s="1902"/>
      <c r="BV33" s="1903"/>
      <c r="BW33" s="1903"/>
      <c r="BX33" s="1903"/>
      <c r="BY33" s="1903"/>
      <c r="BZ33" s="1903"/>
      <c r="CA33" s="1903"/>
      <c r="CB33" s="1903"/>
      <c r="CC33" s="1903"/>
      <c r="CD33" s="1903"/>
      <c r="CE33" s="1903"/>
      <c r="CF33" s="1903"/>
      <c r="CG33" s="1903"/>
      <c r="CH33" s="1903"/>
      <c r="CI33" s="1903"/>
      <c r="CJ33" s="1903"/>
      <c r="CK33" s="1903"/>
      <c r="CL33" s="1903"/>
      <c r="CM33" s="1903"/>
      <c r="CN33" s="1904"/>
      <c r="CO33" s="1899"/>
      <c r="CP33" s="1900"/>
      <c r="CQ33" s="1900"/>
      <c r="CR33" s="1900"/>
      <c r="CS33" s="1900"/>
      <c r="CT33" s="1900"/>
      <c r="CU33" s="1900"/>
      <c r="CV33" s="1900"/>
      <c r="CW33" s="1900"/>
      <c r="CX33" s="1900"/>
      <c r="CY33" s="1900"/>
      <c r="CZ33" s="1900"/>
      <c r="DA33" s="1901"/>
    </row>
    <row r="34" spans="2:112" s="41" customFormat="1" ht="24.75" customHeight="1" x14ac:dyDescent="0.15">
      <c r="B34" s="240">
        <v>17</v>
      </c>
      <c r="C34" s="801"/>
      <c r="D34" s="799"/>
      <c r="E34" s="800"/>
      <c r="F34" s="1910"/>
      <c r="G34" s="1911"/>
      <c r="H34" s="1911"/>
      <c r="I34" s="1911"/>
      <c r="J34" s="1911"/>
      <c r="K34" s="1911"/>
      <c r="L34" s="1911"/>
      <c r="M34" s="1911"/>
      <c r="N34" s="1911"/>
      <c r="O34" s="1911"/>
      <c r="P34" s="1912"/>
      <c r="Q34" s="1854">
        <v>8</v>
      </c>
      <c r="R34" s="1855"/>
      <c r="S34" s="1856"/>
      <c r="T34" s="1856"/>
      <c r="U34" s="1856">
        <v>2</v>
      </c>
      <c r="V34" s="1856"/>
      <c r="W34" s="1871"/>
      <c r="X34" s="1872"/>
      <c r="Y34" s="1866"/>
      <c r="Z34" s="1857"/>
      <c r="AA34" s="1857"/>
      <c r="AB34" s="1857"/>
      <c r="AC34" s="1857"/>
      <c r="AD34" s="1857"/>
      <c r="AE34" s="1857"/>
      <c r="AF34" s="1857"/>
      <c r="AG34" s="1866"/>
      <c r="AH34" s="1857"/>
      <c r="AI34" s="1857"/>
      <c r="AJ34" s="1857"/>
      <c r="AK34" s="1857"/>
      <c r="AL34" s="1857"/>
      <c r="AM34" s="1857"/>
      <c r="AN34" s="1857"/>
      <c r="AO34" s="1857"/>
      <c r="AP34" s="1857"/>
      <c r="AQ34" s="1857"/>
      <c r="AR34" s="1858"/>
      <c r="AS34" s="1867"/>
      <c r="AT34" s="1867"/>
      <c r="AU34" s="1867"/>
      <c r="AV34" s="1867"/>
      <c r="AW34" s="1866"/>
      <c r="AX34" s="1857"/>
      <c r="AY34" s="1857"/>
      <c r="AZ34" s="1857"/>
      <c r="BA34" s="1857"/>
      <c r="BB34" s="1857"/>
      <c r="BC34" s="1857"/>
      <c r="BD34" s="1873"/>
      <c r="BE34" s="1866"/>
      <c r="BF34" s="1894"/>
      <c r="BG34" s="1857"/>
      <c r="BH34" s="1857"/>
      <c r="BI34" s="1857"/>
      <c r="BJ34" s="1857"/>
      <c r="BK34" s="1857"/>
      <c r="BL34" s="1857"/>
      <c r="BM34" s="1857"/>
      <c r="BN34" s="1857"/>
      <c r="BO34" s="1857"/>
      <c r="BP34" s="1858"/>
      <c r="BQ34" s="1867"/>
      <c r="BR34" s="1867"/>
      <c r="BS34" s="1867"/>
      <c r="BT34" s="1867"/>
      <c r="BU34" s="1902"/>
      <c r="BV34" s="1903"/>
      <c r="BW34" s="1903"/>
      <c r="BX34" s="1903"/>
      <c r="BY34" s="1903"/>
      <c r="BZ34" s="1903"/>
      <c r="CA34" s="1903"/>
      <c r="CB34" s="1903"/>
      <c r="CC34" s="1903"/>
      <c r="CD34" s="1903"/>
      <c r="CE34" s="1903"/>
      <c r="CF34" s="1903"/>
      <c r="CG34" s="1903"/>
      <c r="CH34" s="1903"/>
      <c r="CI34" s="1903"/>
      <c r="CJ34" s="1903"/>
      <c r="CK34" s="1903"/>
      <c r="CL34" s="1903"/>
      <c r="CM34" s="1903"/>
      <c r="CN34" s="1904"/>
      <c r="CO34" s="1899"/>
      <c r="CP34" s="1900"/>
      <c r="CQ34" s="1900"/>
      <c r="CR34" s="1900"/>
      <c r="CS34" s="1900"/>
      <c r="CT34" s="1900"/>
      <c r="CU34" s="1900"/>
      <c r="CV34" s="1900"/>
      <c r="CW34" s="1900"/>
      <c r="CX34" s="1900"/>
      <c r="CY34" s="1900"/>
      <c r="CZ34" s="1900"/>
      <c r="DA34" s="1901"/>
    </row>
    <row r="35" spans="2:112" s="41" customFormat="1" ht="24.75" customHeight="1" x14ac:dyDescent="0.15">
      <c r="B35" s="240">
        <v>18</v>
      </c>
      <c r="C35" s="801"/>
      <c r="D35" s="799"/>
      <c r="E35" s="800"/>
      <c r="F35" s="1910"/>
      <c r="G35" s="1911"/>
      <c r="H35" s="1911"/>
      <c r="I35" s="1911"/>
      <c r="J35" s="1911"/>
      <c r="K35" s="1911"/>
      <c r="L35" s="1911"/>
      <c r="M35" s="1911"/>
      <c r="N35" s="1911"/>
      <c r="O35" s="1911"/>
      <c r="P35" s="1912"/>
      <c r="Q35" s="1854">
        <v>8</v>
      </c>
      <c r="R35" s="1855"/>
      <c r="S35" s="1856"/>
      <c r="T35" s="1856"/>
      <c r="U35" s="1859">
        <v>2</v>
      </c>
      <c r="V35" s="1859"/>
      <c r="W35" s="1860"/>
      <c r="X35" s="1861"/>
      <c r="Y35" s="1866"/>
      <c r="Z35" s="1857"/>
      <c r="AA35" s="1857"/>
      <c r="AB35" s="1857"/>
      <c r="AC35" s="1857"/>
      <c r="AD35" s="1857"/>
      <c r="AE35" s="1857"/>
      <c r="AF35" s="1857"/>
      <c r="AG35" s="1866"/>
      <c r="AH35" s="1857"/>
      <c r="AI35" s="1857"/>
      <c r="AJ35" s="1857"/>
      <c r="AK35" s="1857"/>
      <c r="AL35" s="1857"/>
      <c r="AM35" s="1857"/>
      <c r="AN35" s="1857"/>
      <c r="AO35" s="1857"/>
      <c r="AP35" s="1857"/>
      <c r="AQ35" s="1857"/>
      <c r="AR35" s="1858"/>
      <c r="AS35" s="1867"/>
      <c r="AT35" s="1867"/>
      <c r="AU35" s="1867"/>
      <c r="AV35" s="1867"/>
      <c r="AW35" s="1866"/>
      <c r="AX35" s="1857"/>
      <c r="AY35" s="1857"/>
      <c r="AZ35" s="1857"/>
      <c r="BA35" s="1857"/>
      <c r="BB35" s="1857"/>
      <c r="BC35" s="1857"/>
      <c r="BD35" s="1873"/>
      <c r="BE35" s="1866"/>
      <c r="BF35" s="1894"/>
      <c r="BG35" s="1857"/>
      <c r="BH35" s="1857"/>
      <c r="BI35" s="1857"/>
      <c r="BJ35" s="1857"/>
      <c r="BK35" s="1857"/>
      <c r="BL35" s="1857"/>
      <c r="BM35" s="1857"/>
      <c r="BN35" s="1857"/>
      <c r="BO35" s="1857"/>
      <c r="BP35" s="1858"/>
      <c r="BQ35" s="1867"/>
      <c r="BR35" s="1867"/>
      <c r="BS35" s="1867"/>
      <c r="BT35" s="1867"/>
      <c r="BU35" s="1902"/>
      <c r="BV35" s="1903"/>
      <c r="BW35" s="1903"/>
      <c r="BX35" s="1903"/>
      <c r="BY35" s="1903"/>
      <c r="BZ35" s="1903"/>
      <c r="CA35" s="1903"/>
      <c r="CB35" s="1903"/>
      <c r="CC35" s="1903"/>
      <c r="CD35" s="1903"/>
      <c r="CE35" s="1903"/>
      <c r="CF35" s="1903"/>
      <c r="CG35" s="1903"/>
      <c r="CH35" s="1903"/>
      <c r="CI35" s="1903"/>
      <c r="CJ35" s="1903"/>
      <c r="CK35" s="1903"/>
      <c r="CL35" s="1903"/>
      <c r="CM35" s="1903"/>
      <c r="CN35" s="1904"/>
      <c r="CO35" s="1899"/>
      <c r="CP35" s="1900"/>
      <c r="CQ35" s="1900"/>
      <c r="CR35" s="1900"/>
      <c r="CS35" s="1900"/>
      <c r="CT35" s="1900"/>
      <c r="CU35" s="1900"/>
      <c r="CV35" s="1900"/>
      <c r="CW35" s="1900"/>
      <c r="CX35" s="1900"/>
      <c r="CY35" s="1900"/>
      <c r="CZ35" s="1900"/>
      <c r="DA35" s="1901"/>
    </row>
    <row r="36" spans="2:112" s="41" customFormat="1" ht="24.75" customHeight="1" x14ac:dyDescent="0.15">
      <c r="B36" s="240">
        <v>19</v>
      </c>
      <c r="C36" s="801"/>
      <c r="D36" s="799"/>
      <c r="E36" s="800"/>
      <c r="F36" s="1910"/>
      <c r="G36" s="1911"/>
      <c r="H36" s="1911"/>
      <c r="I36" s="1911"/>
      <c r="J36" s="1911"/>
      <c r="K36" s="1911"/>
      <c r="L36" s="1911"/>
      <c r="M36" s="1911"/>
      <c r="N36" s="1911"/>
      <c r="O36" s="1911"/>
      <c r="P36" s="1912"/>
      <c r="Q36" s="1854">
        <v>8</v>
      </c>
      <c r="R36" s="1855"/>
      <c r="S36" s="1856"/>
      <c r="T36" s="1856"/>
      <c r="U36" s="1856">
        <v>2</v>
      </c>
      <c r="V36" s="1856"/>
      <c r="W36" s="1871"/>
      <c r="X36" s="1872"/>
      <c r="Y36" s="1866"/>
      <c r="Z36" s="1857"/>
      <c r="AA36" s="1857"/>
      <c r="AB36" s="1857"/>
      <c r="AC36" s="1857"/>
      <c r="AD36" s="1857"/>
      <c r="AE36" s="1857"/>
      <c r="AF36" s="1857"/>
      <c r="AG36" s="1866"/>
      <c r="AH36" s="1857"/>
      <c r="AI36" s="1857"/>
      <c r="AJ36" s="1857"/>
      <c r="AK36" s="1857"/>
      <c r="AL36" s="1857"/>
      <c r="AM36" s="1857"/>
      <c r="AN36" s="1857"/>
      <c r="AO36" s="1857"/>
      <c r="AP36" s="1857"/>
      <c r="AQ36" s="1857"/>
      <c r="AR36" s="1858"/>
      <c r="AS36" s="1867"/>
      <c r="AT36" s="1867"/>
      <c r="AU36" s="1867"/>
      <c r="AV36" s="1867"/>
      <c r="AW36" s="1866"/>
      <c r="AX36" s="1857"/>
      <c r="AY36" s="1857"/>
      <c r="AZ36" s="1857"/>
      <c r="BA36" s="1857"/>
      <c r="BB36" s="1857"/>
      <c r="BC36" s="1857"/>
      <c r="BD36" s="1873"/>
      <c r="BE36" s="1866"/>
      <c r="BF36" s="1894"/>
      <c r="BG36" s="1857"/>
      <c r="BH36" s="1857"/>
      <c r="BI36" s="1857"/>
      <c r="BJ36" s="1857"/>
      <c r="BK36" s="1857"/>
      <c r="BL36" s="1857"/>
      <c r="BM36" s="1857"/>
      <c r="BN36" s="1857"/>
      <c r="BO36" s="1857"/>
      <c r="BP36" s="1858"/>
      <c r="BQ36" s="1867"/>
      <c r="BR36" s="1867"/>
      <c r="BS36" s="1867"/>
      <c r="BT36" s="1867"/>
      <c r="BU36" s="1902"/>
      <c r="BV36" s="1903"/>
      <c r="BW36" s="1903"/>
      <c r="BX36" s="1903"/>
      <c r="BY36" s="1903"/>
      <c r="BZ36" s="1903"/>
      <c r="CA36" s="1903"/>
      <c r="CB36" s="1903"/>
      <c r="CC36" s="1903"/>
      <c r="CD36" s="1903"/>
      <c r="CE36" s="1903"/>
      <c r="CF36" s="1903"/>
      <c r="CG36" s="1903"/>
      <c r="CH36" s="1903"/>
      <c r="CI36" s="1903"/>
      <c r="CJ36" s="1903"/>
      <c r="CK36" s="1903"/>
      <c r="CL36" s="1903"/>
      <c r="CM36" s="1903"/>
      <c r="CN36" s="1904"/>
      <c r="CO36" s="1899"/>
      <c r="CP36" s="1900"/>
      <c r="CQ36" s="1900"/>
      <c r="CR36" s="1900"/>
      <c r="CS36" s="1900"/>
      <c r="CT36" s="1900"/>
      <c r="CU36" s="1900"/>
      <c r="CV36" s="1900"/>
      <c r="CW36" s="1900"/>
      <c r="CX36" s="1900"/>
      <c r="CY36" s="1900"/>
      <c r="CZ36" s="1900"/>
      <c r="DA36" s="1901"/>
    </row>
    <row r="37" spans="2:112" s="41" customFormat="1" ht="24.75" customHeight="1" x14ac:dyDescent="0.15">
      <c r="B37" s="240">
        <v>20</v>
      </c>
      <c r="C37" s="801"/>
      <c r="D37" s="799"/>
      <c r="E37" s="800"/>
      <c r="F37" s="1910"/>
      <c r="G37" s="1911"/>
      <c r="H37" s="1911"/>
      <c r="I37" s="1911"/>
      <c r="J37" s="1911"/>
      <c r="K37" s="1911"/>
      <c r="L37" s="1911"/>
      <c r="M37" s="1911"/>
      <c r="N37" s="1911"/>
      <c r="O37" s="1911"/>
      <c r="P37" s="1912"/>
      <c r="Q37" s="1854">
        <v>8</v>
      </c>
      <c r="R37" s="1855"/>
      <c r="S37" s="1856"/>
      <c r="T37" s="1856"/>
      <c r="U37" s="1859">
        <v>2</v>
      </c>
      <c r="V37" s="1859"/>
      <c r="W37" s="1860"/>
      <c r="X37" s="1861"/>
      <c r="Y37" s="1866"/>
      <c r="Z37" s="1857"/>
      <c r="AA37" s="1857"/>
      <c r="AB37" s="1857"/>
      <c r="AC37" s="1857"/>
      <c r="AD37" s="1857"/>
      <c r="AE37" s="1857"/>
      <c r="AF37" s="1857"/>
      <c r="AG37" s="1866"/>
      <c r="AH37" s="1857"/>
      <c r="AI37" s="1857"/>
      <c r="AJ37" s="1857"/>
      <c r="AK37" s="1857"/>
      <c r="AL37" s="1857"/>
      <c r="AM37" s="1857"/>
      <c r="AN37" s="1857"/>
      <c r="AO37" s="1857"/>
      <c r="AP37" s="1857"/>
      <c r="AQ37" s="1857"/>
      <c r="AR37" s="1858"/>
      <c r="AS37" s="1867"/>
      <c r="AT37" s="1867"/>
      <c r="AU37" s="1867"/>
      <c r="AV37" s="1867"/>
      <c r="AW37" s="1866"/>
      <c r="AX37" s="1857"/>
      <c r="AY37" s="1857"/>
      <c r="AZ37" s="1857"/>
      <c r="BA37" s="1857"/>
      <c r="BB37" s="1857"/>
      <c r="BC37" s="1857"/>
      <c r="BD37" s="1873"/>
      <c r="BE37" s="1866"/>
      <c r="BF37" s="1894"/>
      <c r="BG37" s="1857"/>
      <c r="BH37" s="1857"/>
      <c r="BI37" s="1857"/>
      <c r="BJ37" s="1857"/>
      <c r="BK37" s="1857"/>
      <c r="BL37" s="1857"/>
      <c r="BM37" s="1857"/>
      <c r="BN37" s="1857"/>
      <c r="BO37" s="1857"/>
      <c r="BP37" s="1858"/>
      <c r="BQ37" s="1867"/>
      <c r="BR37" s="1867"/>
      <c r="BS37" s="1867"/>
      <c r="BT37" s="1867"/>
      <c r="BU37" s="1902"/>
      <c r="BV37" s="1903"/>
      <c r="BW37" s="1903"/>
      <c r="BX37" s="1903"/>
      <c r="BY37" s="1903"/>
      <c r="BZ37" s="1903"/>
      <c r="CA37" s="1903"/>
      <c r="CB37" s="1903"/>
      <c r="CC37" s="1903"/>
      <c r="CD37" s="1903"/>
      <c r="CE37" s="1903"/>
      <c r="CF37" s="1903"/>
      <c r="CG37" s="1903"/>
      <c r="CH37" s="1903"/>
      <c r="CI37" s="1903"/>
      <c r="CJ37" s="1903"/>
      <c r="CK37" s="1903"/>
      <c r="CL37" s="1903"/>
      <c r="CM37" s="1903"/>
      <c r="CN37" s="1904"/>
      <c r="CO37" s="1899"/>
      <c r="CP37" s="1900"/>
      <c r="CQ37" s="1900"/>
      <c r="CR37" s="1900"/>
      <c r="CS37" s="1900"/>
      <c r="CT37" s="1900"/>
      <c r="CU37" s="1900"/>
      <c r="CV37" s="1900"/>
      <c r="CW37" s="1900"/>
      <c r="CX37" s="1900"/>
      <c r="CY37" s="1900"/>
      <c r="CZ37" s="1900"/>
      <c r="DA37" s="1901"/>
    </row>
    <row r="38" spans="2:112" s="41" customFormat="1" ht="24.75" customHeight="1" x14ac:dyDescent="0.15">
      <c r="B38" s="240">
        <v>21</v>
      </c>
      <c r="C38" s="801"/>
      <c r="D38" s="799"/>
      <c r="E38" s="800"/>
      <c r="F38" s="1910"/>
      <c r="G38" s="1911"/>
      <c r="H38" s="1911"/>
      <c r="I38" s="1911"/>
      <c r="J38" s="1911"/>
      <c r="K38" s="1911"/>
      <c r="L38" s="1911"/>
      <c r="M38" s="1911"/>
      <c r="N38" s="1911"/>
      <c r="O38" s="1911"/>
      <c r="P38" s="1912"/>
      <c r="Q38" s="1854">
        <v>8</v>
      </c>
      <c r="R38" s="1855"/>
      <c r="S38" s="1856"/>
      <c r="T38" s="1856"/>
      <c r="U38" s="1856">
        <v>2</v>
      </c>
      <c r="V38" s="1856"/>
      <c r="W38" s="1871"/>
      <c r="X38" s="1872"/>
      <c r="Y38" s="1866"/>
      <c r="Z38" s="1857"/>
      <c r="AA38" s="1857"/>
      <c r="AB38" s="1857"/>
      <c r="AC38" s="1857"/>
      <c r="AD38" s="1857"/>
      <c r="AE38" s="1857"/>
      <c r="AF38" s="1857"/>
      <c r="AG38" s="1866"/>
      <c r="AH38" s="1857"/>
      <c r="AI38" s="1857"/>
      <c r="AJ38" s="1857"/>
      <c r="AK38" s="1857"/>
      <c r="AL38" s="1857"/>
      <c r="AM38" s="1857"/>
      <c r="AN38" s="1857"/>
      <c r="AO38" s="1857"/>
      <c r="AP38" s="1857"/>
      <c r="AQ38" s="1857"/>
      <c r="AR38" s="1858"/>
      <c r="AS38" s="1867"/>
      <c r="AT38" s="1867"/>
      <c r="AU38" s="1867"/>
      <c r="AV38" s="1867"/>
      <c r="AW38" s="1866"/>
      <c r="AX38" s="1857"/>
      <c r="AY38" s="1857"/>
      <c r="AZ38" s="1857"/>
      <c r="BA38" s="1857"/>
      <c r="BB38" s="1857"/>
      <c r="BC38" s="1857"/>
      <c r="BD38" s="1873"/>
      <c r="BE38" s="1866"/>
      <c r="BF38" s="1894"/>
      <c r="BG38" s="1857"/>
      <c r="BH38" s="1857"/>
      <c r="BI38" s="1857"/>
      <c r="BJ38" s="1857"/>
      <c r="BK38" s="1857"/>
      <c r="BL38" s="1857"/>
      <c r="BM38" s="1857"/>
      <c r="BN38" s="1857"/>
      <c r="BO38" s="1857"/>
      <c r="BP38" s="1858"/>
      <c r="BQ38" s="1867"/>
      <c r="BR38" s="1867"/>
      <c r="BS38" s="1867"/>
      <c r="BT38" s="1867"/>
      <c r="BU38" s="1902"/>
      <c r="BV38" s="1903"/>
      <c r="BW38" s="1903"/>
      <c r="BX38" s="1903"/>
      <c r="BY38" s="1903"/>
      <c r="BZ38" s="1903"/>
      <c r="CA38" s="1903"/>
      <c r="CB38" s="1903"/>
      <c r="CC38" s="1903"/>
      <c r="CD38" s="1903"/>
      <c r="CE38" s="1903"/>
      <c r="CF38" s="1903"/>
      <c r="CG38" s="1903"/>
      <c r="CH38" s="1903"/>
      <c r="CI38" s="1903"/>
      <c r="CJ38" s="1903"/>
      <c r="CK38" s="1903"/>
      <c r="CL38" s="1903"/>
      <c r="CM38" s="1903"/>
      <c r="CN38" s="1904"/>
      <c r="CO38" s="1899"/>
      <c r="CP38" s="1900"/>
      <c r="CQ38" s="1900"/>
      <c r="CR38" s="1900"/>
      <c r="CS38" s="1900"/>
      <c r="CT38" s="1900"/>
      <c r="CU38" s="1900"/>
      <c r="CV38" s="1900"/>
      <c r="CW38" s="1900"/>
      <c r="CX38" s="1900"/>
      <c r="CY38" s="1900"/>
      <c r="CZ38" s="1900"/>
      <c r="DA38" s="1901"/>
    </row>
    <row r="39" spans="2:112" s="41" customFormat="1" ht="24.75" customHeight="1" x14ac:dyDescent="0.15">
      <c r="B39" s="240">
        <v>22</v>
      </c>
      <c r="C39" s="801"/>
      <c r="D39" s="799"/>
      <c r="E39" s="800"/>
      <c r="F39" s="1910"/>
      <c r="G39" s="1911"/>
      <c r="H39" s="1911"/>
      <c r="I39" s="1911"/>
      <c r="J39" s="1911"/>
      <c r="K39" s="1911"/>
      <c r="L39" s="1911"/>
      <c r="M39" s="1911"/>
      <c r="N39" s="1911"/>
      <c r="O39" s="1911"/>
      <c r="P39" s="1912"/>
      <c r="Q39" s="1854">
        <v>8</v>
      </c>
      <c r="R39" s="1855"/>
      <c r="S39" s="1856"/>
      <c r="T39" s="1856"/>
      <c r="U39" s="1859">
        <v>2</v>
      </c>
      <c r="V39" s="1859"/>
      <c r="W39" s="1860"/>
      <c r="X39" s="1861"/>
      <c r="Y39" s="1866"/>
      <c r="Z39" s="1857"/>
      <c r="AA39" s="1857"/>
      <c r="AB39" s="1857"/>
      <c r="AC39" s="1857"/>
      <c r="AD39" s="1857"/>
      <c r="AE39" s="1857"/>
      <c r="AF39" s="1857"/>
      <c r="AG39" s="1866"/>
      <c r="AH39" s="1857"/>
      <c r="AI39" s="1857"/>
      <c r="AJ39" s="1857"/>
      <c r="AK39" s="1857"/>
      <c r="AL39" s="1857"/>
      <c r="AM39" s="1857"/>
      <c r="AN39" s="1857"/>
      <c r="AO39" s="1857"/>
      <c r="AP39" s="1857"/>
      <c r="AQ39" s="1857"/>
      <c r="AR39" s="1858"/>
      <c r="AS39" s="1867"/>
      <c r="AT39" s="1867"/>
      <c r="AU39" s="1867"/>
      <c r="AV39" s="1867"/>
      <c r="AW39" s="1866"/>
      <c r="AX39" s="1857"/>
      <c r="AY39" s="1857"/>
      <c r="AZ39" s="1857"/>
      <c r="BA39" s="1857"/>
      <c r="BB39" s="1857"/>
      <c r="BC39" s="1857"/>
      <c r="BD39" s="1873"/>
      <c r="BE39" s="1866"/>
      <c r="BF39" s="1894"/>
      <c r="BG39" s="1857"/>
      <c r="BH39" s="1857"/>
      <c r="BI39" s="1857"/>
      <c r="BJ39" s="1857"/>
      <c r="BK39" s="1857"/>
      <c r="BL39" s="1857"/>
      <c r="BM39" s="1857"/>
      <c r="BN39" s="1857"/>
      <c r="BO39" s="1857"/>
      <c r="BP39" s="1858"/>
      <c r="BQ39" s="1867"/>
      <c r="BR39" s="1867"/>
      <c r="BS39" s="1867"/>
      <c r="BT39" s="1867"/>
      <c r="BU39" s="1902"/>
      <c r="BV39" s="1903"/>
      <c r="BW39" s="1903"/>
      <c r="BX39" s="1903"/>
      <c r="BY39" s="1903"/>
      <c r="BZ39" s="1903"/>
      <c r="CA39" s="1903"/>
      <c r="CB39" s="1903"/>
      <c r="CC39" s="1903"/>
      <c r="CD39" s="1903"/>
      <c r="CE39" s="1903"/>
      <c r="CF39" s="1903"/>
      <c r="CG39" s="1903"/>
      <c r="CH39" s="1903"/>
      <c r="CI39" s="1903"/>
      <c r="CJ39" s="1903"/>
      <c r="CK39" s="1903"/>
      <c r="CL39" s="1903"/>
      <c r="CM39" s="1903"/>
      <c r="CN39" s="1904"/>
      <c r="CO39" s="1899"/>
      <c r="CP39" s="1900"/>
      <c r="CQ39" s="1900"/>
      <c r="CR39" s="1900"/>
      <c r="CS39" s="1900"/>
      <c r="CT39" s="1900"/>
      <c r="CU39" s="1900"/>
      <c r="CV39" s="1900"/>
      <c r="CW39" s="1900"/>
      <c r="CX39" s="1900"/>
      <c r="CY39" s="1900"/>
      <c r="CZ39" s="1900"/>
      <c r="DA39" s="1901"/>
    </row>
    <row r="40" spans="2:112" s="41" customFormat="1" ht="24.75" customHeight="1" x14ac:dyDescent="0.15">
      <c r="B40" s="240">
        <v>23</v>
      </c>
      <c r="C40" s="801"/>
      <c r="D40" s="799"/>
      <c r="E40" s="800"/>
      <c r="F40" s="1910"/>
      <c r="G40" s="1911"/>
      <c r="H40" s="1911"/>
      <c r="I40" s="1911"/>
      <c r="J40" s="1911"/>
      <c r="K40" s="1911"/>
      <c r="L40" s="1911"/>
      <c r="M40" s="1911"/>
      <c r="N40" s="1911"/>
      <c r="O40" s="1911"/>
      <c r="P40" s="1912"/>
      <c r="Q40" s="1854">
        <v>8</v>
      </c>
      <c r="R40" s="1855"/>
      <c r="S40" s="1856"/>
      <c r="T40" s="1856"/>
      <c r="U40" s="1856">
        <v>2</v>
      </c>
      <c r="V40" s="1856"/>
      <c r="W40" s="1871"/>
      <c r="X40" s="1872"/>
      <c r="Y40" s="1866"/>
      <c r="Z40" s="1857"/>
      <c r="AA40" s="1857"/>
      <c r="AB40" s="1857"/>
      <c r="AC40" s="1857"/>
      <c r="AD40" s="1857"/>
      <c r="AE40" s="1857"/>
      <c r="AF40" s="1857"/>
      <c r="AG40" s="1866"/>
      <c r="AH40" s="1857"/>
      <c r="AI40" s="1857"/>
      <c r="AJ40" s="1857"/>
      <c r="AK40" s="1857"/>
      <c r="AL40" s="1857"/>
      <c r="AM40" s="1857"/>
      <c r="AN40" s="1857"/>
      <c r="AO40" s="1857"/>
      <c r="AP40" s="1857"/>
      <c r="AQ40" s="1857"/>
      <c r="AR40" s="1858"/>
      <c r="AS40" s="1867"/>
      <c r="AT40" s="1867"/>
      <c r="AU40" s="1867"/>
      <c r="AV40" s="1867"/>
      <c r="AW40" s="1866"/>
      <c r="AX40" s="1857"/>
      <c r="AY40" s="1857"/>
      <c r="AZ40" s="1857"/>
      <c r="BA40" s="1857"/>
      <c r="BB40" s="1857"/>
      <c r="BC40" s="1857"/>
      <c r="BD40" s="1873"/>
      <c r="BE40" s="1866"/>
      <c r="BF40" s="1894"/>
      <c r="BG40" s="1857"/>
      <c r="BH40" s="1857"/>
      <c r="BI40" s="1857"/>
      <c r="BJ40" s="1857"/>
      <c r="BK40" s="1857"/>
      <c r="BL40" s="1857"/>
      <c r="BM40" s="1857"/>
      <c r="BN40" s="1857"/>
      <c r="BO40" s="1857"/>
      <c r="BP40" s="1858"/>
      <c r="BQ40" s="1867"/>
      <c r="BR40" s="1867"/>
      <c r="BS40" s="1867"/>
      <c r="BT40" s="1867"/>
      <c r="BU40" s="1902"/>
      <c r="BV40" s="1903"/>
      <c r="BW40" s="1903"/>
      <c r="BX40" s="1903"/>
      <c r="BY40" s="1903"/>
      <c r="BZ40" s="1903"/>
      <c r="CA40" s="1903"/>
      <c r="CB40" s="1903"/>
      <c r="CC40" s="1903"/>
      <c r="CD40" s="1903"/>
      <c r="CE40" s="1903"/>
      <c r="CF40" s="1903"/>
      <c r="CG40" s="1903"/>
      <c r="CH40" s="1903"/>
      <c r="CI40" s="1903"/>
      <c r="CJ40" s="1903"/>
      <c r="CK40" s="1903"/>
      <c r="CL40" s="1903"/>
      <c r="CM40" s="1903"/>
      <c r="CN40" s="1904"/>
      <c r="CO40" s="1899"/>
      <c r="CP40" s="1900"/>
      <c r="CQ40" s="1900"/>
      <c r="CR40" s="1900"/>
      <c r="CS40" s="1900"/>
      <c r="CT40" s="1900"/>
      <c r="CU40" s="1900"/>
      <c r="CV40" s="1900"/>
      <c r="CW40" s="1900"/>
      <c r="CX40" s="1900"/>
      <c r="CY40" s="1900"/>
      <c r="CZ40" s="1900"/>
      <c r="DA40" s="1901"/>
    </row>
    <row r="41" spans="2:112" s="41" customFormat="1" ht="24.75" customHeight="1" x14ac:dyDescent="0.15">
      <c r="B41" s="240">
        <v>24</v>
      </c>
      <c r="C41" s="801"/>
      <c r="D41" s="799"/>
      <c r="E41" s="800"/>
      <c r="F41" s="1910"/>
      <c r="G41" s="1911"/>
      <c r="H41" s="1911"/>
      <c r="I41" s="1911"/>
      <c r="J41" s="1911"/>
      <c r="K41" s="1911"/>
      <c r="L41" s="1911"/>
      <c r="M41" s="1911"/>
      <c r="N41" s="1911"/>
      <c r="O41" s="1911"/>
      <c r="P41" s="1912"/>
      <c r="Q41" s="1854">
        <v>8</v>
      </c>
      <c r="R41" s="1855"/>
      <c r="S41" s="1856"/>
      <c r="T41" s="1856"/>
      <c r="U41" s="1859">
        <v>2</v>
      </c>
      <c r="V41" s="1859"/>
      <c r="W41" s="1860"/>
      <c r="X41" s="1861"/>
      <c r="Y41" s="1866"/>
      <c r="Z41" s="1857"/>
      <c r="AA41" s="1857"/>
      <c r="AB41" s="1857"/>
      <c r="AC41" s="1857"/>
      <c r="AD41" s="1857"/>
      <c r="AE41" s="1857"/>
      <c r="AF41" s="1857"/>
      <c r="AG41" s="1866"/>
      <c r="AH41" s="1857"/>
      <c r="AI41" s="1857"/>
      <c r="AJ41" s="1857"/>
      <c r="AK41" s="1857"/>
      <c r="AL41" s="1857"/>
      <c r="AM41" s="1857"/>
      <c r="AN41" s="1857"/>
      <c r="AO41" s="1857"/>
      <c r="AP41" s="1857"/>
      <c r="AQ41" s="1857"/>
      <c r="AR41" s="1858"/>
      <c r="AS41" s="1867"/>
      <c r="AT41" s="1867"/>
      <c r="AU41" s="1867"/>
      <c r="AV41" s="1867"/>
      <c r="AW41" s="1866"/>
      <c r="AX41" s="1857"/>
      <c r="AY41" s="1857"/>
      <c r="AZ41" s="1857"/>
      <c r="BA41" s="1857"/>
      <c r="BB41" s="1857"/>
      <c r="BC41" s="1857"/>
      <c r="BD41" s="1873"/>
      <c r="BE41" s="1866"/>
      <c r="BF41" s="1894"/>
      <c r="BG41" s="1857"/>
      <c r="BH41" s="1857"/>
      <c r="BI41" s="1857"/>
      <c r="BJ41" s="1857"/>
      <c r="BK41" s="1857"/>
      <c r="BL41" s="1857"/>
      <c r="BM41" s="1857"/>
      <c r="BN41" s="1857"/>
      <c r="BO41" s="1857"/>
      <c r="BP41" s="1858"/>
      <c r="BQ41" s="1867"/>
      <c r="BR41" s="1867"/>
      <c r="BS41" s="1867"/>
      <c r="BT41" s="1867"/>
      <c r="BU41" s="1902"/>
      <c r="BV41" s="1903"/>
      <c r="BW41" s="1903"/>
      <c r="BX41" s="1903"/>
      <c r="BY41" s="1903"/>
      <c r="BZ41" s="1903"/>
      <c r="CA41" s="1903"/>
      <c r="CB41" s="1903"/>
      <c r="CC41" s="1903"/>
      <c r="CD41" s="1903"/>
      <c r="CE41" s="1903"/>
      <c r="CF41" s="1903"/>
      <c r="CG41" s="1903"/>
      <c r="CH41" s="1903"/>
      <c r="CI41" s="1903"/>
      <c r="CJ41" s="1903"/>
      <c r="CK41" s="1903"/>
      <c r="CL41" s="1903"/>
      <c r="CM41" s="1903"/>
      <c r="CN41" s="1904"/>
      <c r="CO41" s="1899"/>
      <c r="CP41" s="1900"/>
      <c r="CQ41" s="1900"/>
      <c r="CR41" s="1900"/>
      <c r="CS41" s="1900"/>
      <c r="CT41" s="1900"/>
      <c r="CU41" s="1900"/>
      <c r="CV41" s="1900"/>
      <c r="CW41" s="1900"/>
      <c r="CX41" s="1900"/>
      <c r="CY41" s="1900"/>
      <c r="CZ41" s="1900"/>
      <c r="DA41" s="1901"/>
    </row>
    <row r="42" spans="2:112" s="41" customFormat="1" ht="24.75" customHeight="1" x14ac:dyDescent="0.15">
      <c r="B42" s="240">
        <v>25</v>
      </c>
      <c r="C42" s="801"/>
      <c r="D42" s="799"/>
      <c r="E42" s="800"/>
      <c r="F42" s="1910"/>
      <c r="G42" s="1911"/>
      <c r="H42" s="1911"/>
      <c r="I42" s="1911"/>
      <c r="J42" s="1911"/>
      <c r="K42" s="1911"/>
      <c r="L42" s="1911"/>
      <c r="M42" s="1911"/>
      <c r="N42" s="1911"/>
      <c r="O42" s="1911"/>
      <c r="P42" s="1912"/>
      <c r="Q42" s="1854">
        <v>8</v>
      </c>
      <c r="R42" s="1855"/>
      <c r="S42" s="1856"/>
      <c r="T42" s="1856"/>
      <c r="U42" s="1856">
        <v>2</v>
      </c>
      <c r="V42" s="1856"/>
      <c r="W42" s="1871"/>
      <c r="X42" s="1872"/>
      <c r="Y42" s="1866"/>
      <c r="Z42" s="1857"/>
      <c r="AA42" s="1857"/>
      <c r="AB42" s="1857"/>
      <c r="AC42" s="1857"/>
      <c r="AD42" s="1857"/>
      <c r="AE42" s="1857"/>
      <c r="AF42" s="1857"/>
      <c r="AG42" s="1866"/>
      <c r="AH42" s="1857"/>
      <c r="AI42" s="1857"/>
      <c r="AJ42" s="1857"/>
      <c r="AK42" s="1857"/>
      <c r="AL42" s="1857"/>
      <c r="AM42" s="1857"/>
      <c r="AN42" s="1857"/>
      <c r="AO42" s="1857"/>
      <c r="AP42" s="1857"/>
      <c r="AQ42" s="1857"/>
      <c r="AR42" s="1858"/>
      <c r="AS42" s="1867"/>
      <c r="AT42" s="1867"/>
      <c r="AU42" s="1867"/>
      <c r="AV42" s="1867"/>
      <c r="AW42" s="1866"/>
      <c r="AX42" s="1857"/>
      <c r="AY42" s="1857"/>
      <c r="AZ42" s="1857"/>
      <c r="BA42" s="1857"/>
      <c r="BB42" s="1857"/>
      <c r="BC42" s="1857"/>
      <c r="BD42" s="1873"/>
      <c r="BE42" s="1866"/>
      <c r="BF42" s="1894"/>
      <c r="BG42" s="1857"/>
      <c r="BH42" s="1857"/>
      <c r="BI42" s="1857"/>
      <c r="BJ42" s="1857"/>
      <c r="BK42" s="1857"/>
      <c r="BL42" s="1857"/>
      <c r="BM42" s="1857"/>
      <c r="BN42" s="1857"/>
      <c r="BO42" s="1857"/>
      <c r="BP42" s="1858"/>
      <c r="BQ42" s="1867"/>
      <c r="BR42" s="1867"/>
      <c r="BS42" s="1867"/>
      <c r="BT42" s="1867"/>
      <c r="BU42" s="1902"/>
      <c r="BV42" s="1903"/>
      <c r="BW42" s="1903"/>
      <c r="BX42" s="1903"/>
      <c r="BY42" s="1903"/>
      <c r="BZ42" s="1903"/>
      <c r="CA42" s="1903"/>
      <c r="CB42" s="1903"/>
      <c r="CC42" s="1903"/>
      <c r="CD42" s="1903"/>
      <c r="CE42" s="1903"/>
      <c r="CF42" s="1903"/>
      <c r="CG42" s="1903"/>
      <c r="CH42" s="1903"/>
      <c r="CI42" s="1903"/>
      <c r="CJ42" s="1903"/>
      <c r="CK42" s="1903"/>
      <c r="CL42" s="1903"/>
      <c r="CM42" s="1903"/>
      <c r="CN42" s="1904"/>
      <c r="CO42" s="1899"/>
      <c r="CP42" s="1900"/>
      <c r="CQ42" s="1900"/>
      <c r="CR42" s="1900"/>
      <c r="CS42" s="1900"/>
      <c r="CT42" s="1900"/>
      <c r="CU42" s="1900"/>
      <c r="CV42" s="1900"/>
      <c r="CW42" s="1900"/>
      <c r="CX42" s="1900"/>
      <c r="CY42" s="1900"/>
      <c r="CZ42" s="1900"/>
      <c r="DA42" s="1901"/>
    </row>
    <row r="43" spans="2:112" s="41" customFormat="1" ht="24.75" customHeight="1" x14ac:dyDescent="0.15">
      <c r="B43" s="240">
        <v>26</v>
      </c>
      <c r="C43" s="801"/>
      <c r="D43" s="799"/>
      <c r="E43" s="800"/>
      <c r="F43" s="1910"/>
      <c r="G43" s="1911"/>
      <c r="H43" s="1911"/>
      <c r="I43" s="1911"/>
      <c r="J43" s="1911"/>
      <c r="K43" s="1911"/>
      <c r="L43" s="1911"/>
      <c r="M43" s="1911"/>
      <c r="N43" s="1911"/>
      <c r="O43" s="1911"/>
      <c r="P43" s="1912"/>
      <c r="Q43" s="1854">
        <v>8</v>
      </c>
      <c r="R43" s="1855"/>
      <c r="S43" s="1856"/>
      <c r="T43" s="1856"/>
      <c r="U43" s="1859">
        <v>2</v>
      </c>
      <c r="V43" s="1859"/>
      <c r="W43" s="1860"/>
      <c r="X43" s="1861"/>
      <c r="Y43" s="1866"/>
      <c r="Z43" s="1857"/>
      <c r="AA43" s="1857"/>
      <c r="AB43" s="1857"/>
      <c r="AC43" s="1857"/>
      <c r="AD43" s="1857"/>
      <c r="AE43" s="1857"/>
      <c r="AF43" s="1857"/>
      <c r="AG43" s="1866"/>
      <c r="AH43" s="1857"/>
      <c r="AI43" s="1857"/>
      <c r="AJ43" s="1857"/>
      <c r="AK43" s="1857"/>
      <c r="AL43" s="1857"/>
      <c r="AM43" s="1857"/>
      <c r="AN43" s="1857"/>
      <c r="AO43" s="1857"/>
      <c r="AP43" s="1857"/>
      <c r="AQ43" s="1857"/>
      <c r="AR43" s="1858"/>
      <c r="AS43" s="1867"/>
      <c r="AT43" s="1867"/>
      <c r="AU43" s="1867"/>
      <c r="AV43" s="1867"/>
      <c r="AW43" s="1866"/>
      <c r="AX43" s="1857"/>
      <c r="AY43" s="1857"/>
      <c r="AZ43" s="1857"/>
      <c r="BA43" s="1857"/>
      <c r="BB43" s="1857"/>
      <c r="BC43" s="1857"/>
      <c r="BD43" s="1873"/>
      <c r="BE43" s="1866"/>
      <c r="BF43" s="1894"/>
      <c r="BG43" s="1857"/>
      <c r="BH43" s="1857"/>
      <c r="BI43" s="1857"/>
      <c r="BJ43" s="1857"/>
      <c r="BK43" s="1857"/>
      <c r="BL43" s="1857"/>
      <c r="BM43" s="1857"/>
      <c r="BN43" s="1857"/>
      <c r="BO43" s="1857"/>
      <c r="BP43" s="1858"/>
      <c r="BQ43" s="1867"/>
      <c r="BR43" s="1867"/>
      <c r="BS43" s="1867"/>
      <c r="BT43" s="1867"/>
      <c r="BU43" s="1902"/>
      <c r="BV43" s="1903"/>
      <c r="BW43" s="1903"/>
      <c r="BX43" s="1903"/>
      <c r="BY43" s="1903"/>
      <c r="BZ43" s="1903"/>
      <c r="CA43" s="1903"/>
      <c r="CB43" s="1903"/>
      <c r="CC43" s="1903"/>
      <c r="CD43" s="1903"/>
      <c r="CE43" s="1903"/>
      <c r="CF43" s="1903"/>
      <c r="CG43" s="1903"/>
      <c r="CH43" s="1903"/>
      <c r="CI43" s="1903"/>
      <c r="CJ43" s="1903"/>
      <c r="CK43" s="1903"/>
      <c r="CL43" s="1903"/>
      <c r="CM43" s="1903"/>
      <c r="CN43" s="1904"/>
      <c r="CO43" s="1899"/>
      <c r="CP43" s="1900"/>
      <c r="CQ43" s="1900"/>
      <c r="CR43" s="1900"/>
      <c r="CS43" s="1900"/>
      <c r="CT43" s="1900"/>
      <c r="CU43" s="1900"/>
      <c r="CV43" s="1900"/>
      <c r="CW43" s="1900"/>
      <c r="CX43" s="1900"/>
      <c r="CY43" s="1900"/>
      <c r="CZ43" s="1900"/>
      <c r="DA43" s="1901"/>
    </row>
    <row r="44" spans="2:112" s="41" customFormat="1" ht="24.75" customHeight="1" x14ac:dyDescent="0.15">
      <c r="B44" s="240">
        <v>27</v>
      </c>
      <c r="C44" s="801"/>
      <c r="D44" s="799"/>
      <c r="E44" s="800"/>
      <c r="F44" s="1910"/>
      <c r="G44" s="1911"/>
      <c r="H44" s="1911"/>
      <c r="I44" s="1911"/>
      <c r="J44" s="1911"/>
      <c r="K44" s="1911"/>
      <c r="L44" s="1911"/>
      <c r="M44" s="1911"/>
      <c r="N44" s="1911"/>
      <c r="O44" s="1911"/>
      <c r="P44" s="1912"/>
      <c r="Q44" s="1854">
        <v>8</v>
      </c>
      <c r="R44" s="1855"/>
      <c r="S44" s="1856"/>
      <c r="T44" s="1856"/>
      <c r="U44" s="1856">
        <v>2</v>
      </c>
      <c r="V44" s="1856"/>
      <c r="W44" s="1871"/>
      <c r="X44" s="1872"/>
      <c r="Y44" s="1866"/>
      <c r="Z44" s="1857"/>
      <c r="AA44" s="1857"/>
      <c r="AB44" s="1857"/>
      <c r="AC44" s="1857"/>
      <c r="AD44" s="1857"/>
      <c r="AE44" s="1857"/>
      <c r="AF44" s="1857"/>
      <c r="AG44" s="1866"/>
      <c r="AH44" s="1857"/>
      <c r="AI44" s="1857"/>
      <c r="AJ44" s="1857"/>
      <c r="AK44" s="1857"/>
      <c r="AL44" s="1857"/>
      <c r="AM44" s="1857"/>
      <c r="AN44" s="1857"/>
      <c r="AO44" s="1857"/>
      <c r="AP44" s="1857"/>
      <c r="AQ44" s="1857"/>
      <c r="AR44" s="1858"/>
      <c r="AS44" s="1867"/>
      <c r="AT44" s="1867"/>
      <c r="AU44" s="1867"/>
      <c r="AV44" s="1867"/>
      <c r="AW44" s="1866"/>
      <c r="AX44" s="1857"/>
      <c r="AY44" s="1857"/>
      <c r="AZ44" s="1857"/>
      <c r="BA44" s="1857"/>
      <c r="BB44" s="1857"/>
      <c r="BC44" s="1857"/>
      <c r="BD44" s="1873"/>
      <c r="BE44" s="1866"/>
      <c r="BF44" s="1894"/>
      <c r="BG44" s="1857"/>
      <c r="BH44" s="1857"/>
      <c r="BI44" s="1857"/>
      <c r="BJ44" s="1857"/>
      <c r="BK44" s="1857"/>
      <c r="BL44" s="1857"/>
      <c r="BM44" s="1857"/>
      <c r="BN44" s="1857"/>
      <c r="BO44" s="1857"/>
      <c r="BP44" s="1858"/>
      <c r="BQ44" s="1867"/>
      <c r="BR44" s="1867"/>
      <c r="BS44" s="1867"/>
      <c r="BT44" s="1867"/>
      <c r="BU44" s="1902"/>
      <c r="BV44" s="1903"/>
      <c r="BW44" s="1903"/>
      <c r="BX44" s="1903"/>
      <c r="BY44" s="1903"/>
      <c r="BZ44" s="1903"/>
      <c r="CA44" s="1903"/>
      <c r="CB44" s="1903"/>
      <c r="CC44" s="1903"/>
      <c r="CD44" s="1903"/>
      <c r="CE44" s="1903"/>
      <c r="CF44" s="1903"/>
      <c r="CG44" s="1903"/>
      <c r="CH44" s="1903"/>
      <c r="CI44" s="1903"/>
      <c r="CJ44" s="1903"/>
      <c r="CK44" s="1903"/>
      <c r="CL44" s="1903"/>
      <c r="CM44" s="1903"/>
      <c r="CN44" s="1904"/>
      <c r="CO44" s="1899"/>
      <c r="CP44" s="1900"/>
      <c r="CQ44" s="1900"/>
      <c r="CR44" s="1900"/>
      <c r="CS44" s="1900"/>
      <c r="CT44" s="1900"/>
      <c r="CU44" s="1900"/>
      <c r="CV44" s="1900"/>
      <c r="CW44" s="1900"/>
      <c r="CX44" s="1900"/>
      <c r="CY44" s="1900"/>
      <c r="CZ44" s="1900"/>
      <c r="DA44" s="1901"/>
    </row>
    <row r="45" spans="2:112" s="41" customFormat="1" ht="24.75" customHeight="1" x14ac:dyDescent="0.15">
      <c r="B45" s="240">
        <v>28</v>
      </c>
      <c r="C45" s="801"/>
      <c r="D45" s="799"/>
      <c r="E45" s="800"/>
      <c r="F45" s="1910"/>
      <c r="G45" s="1911"/>
      <c r="H45" s="1911"/>
      <c r="I45" s="1911"/>
      <c r="J45" s="1911"/>
      <c r="K45" s="1911"/>
      <c r="L45" s="1911"/>
      <c r="M45" s="1911"/>
      <c r="N45" s="1911"/>
      <c r="O45" s="1911"/>
      <c r="P45" s="1912"/>
      <c r="Q45" s="1854">
        <v>8</v>
      </c>
      <c r="R45" s="1855"/>
      <c r="S45" s="1856"/>
      <c r="T45" s="1856"/>
      <c r="U45" s="1859">
        <v>2</v>
      </c>
      <c r="V45" s="1859"/>
      <c r="W45" s="1860"/>
      <c r="X45" s="1861"/>
      <c r="Y45" s="1866"/>
      <c r="Z45" s="1857"/>
      <c r="AA45" s="1857"/>
      <c r="AB45" s="1857"/>
      <c r="AC45" s="1857"/>
      <c r="AD45" s="1857"/>
      <c r="AE45" s="1857"/>
      <c r="AF45" s="1857"/>
      <c r="AG45" s="1866"/>
      <c r="AH45" s="1857"/>
      <c r="AI45" s="1857"/>
      <c r="AJ45" s="1857"/>
      <c r="AK45" s="1857"/>
      <c r="AL45" s="1857"/>
      <c r="AM45" s="1857"/>
      <c r="AN45" s="1857"/>
      <c r="AO45" s="1857"/>
      <c r="AP45" s="1857"/>
      <c r="AQ45" s="1857"/>
      <c r="AR45" s="1858"/>
      <c r="AS45" s="1867"/>
      <c r="AT45" s="1867"/>
      <c r="AU45" s="1867"/>
      <c r="AV45" s="1867"/>
      <c r="AW45" s="1866"/>
      <c r="AX45" s="1857"/>
      <c r="AY45" s="1857"/>
      <c r="AZ45" s="1857"/>
      <c r="BA45" s="1857"/>
      <c r="BB45" s="1857"/>
      <c r="BC45" s="1857"/>
      <c r="BD45" s="1873"/>
      <c r="BE45" s="1866"/>
      <c r="BF45" s="1894"/>
      <c r="BG45" s="1857"/>
      <c r="BH45" s="1857"/>
      <c r="BI45" s="1857"/>
      <c r="BJ45" s="1857"/>
      <c r="BK45" s="1857"/>
      <c r="BL45" s="1857"/>
      <c r="BM45" s="1857"/>
      <c r="BN45" s="1857"/>
      <c r="BO45" s="1857"/>
      <c r="BP45" s="1858"/>
      <c r="BQ45" s="1867"/>
      <c r="BR45" s="1867"/>
      <c r="BS45" s="1867"/>
      <c r="BT45" s="1867"/>
      <c r="BU45" s="1902"/>
      <c r="BV45" s="1903"/>
      <c r="BW45" s="1903"/>
      <c r="BX45" s="1903"/>
      <c r="BY45" s="1903"/>
      <c r="BZ45" s="1903"/>
      <c r="CA45" s="1903"/>
      <c r="CB45" s="1903"/>
      <c r="CC45" s="1903"/>
      <c r="CD45" s="1903"/>
      <c r="CE45" s="1903"/>
      <c r="CF45" s="1903"/>
      <c r="CG45" s="1903"/>
      <c r="CH45" s="1903"/>
      <c r="CI45" s="1903"/>
      <c r="CJ45" s="1903"/>
      <c r="CK45" s="1903"/>
      <c r="CL45" s="1903"/>
      <c r="CM45" s="1903"/>
      <c r="CN45" s="1904"/>
      <c r="CO45" s="1899"/>
      <c r="CP45" s="1900"/>
      <c r="CQ45" s="1900"/>
      <c r="CR45" s="1900"/>
      <c r="CS45" s="1900"/>
      <c r="CT45" s="1900"/>
      <c r="CU45" s="1900"/>
      <c r="CV45" s="1900"/>
      <c r="CW45" s="1900"/>
      <c r="CX45" s="1900"/>
      <c r="CY45" s="1900"/>
      <c r="CZ45" s="1900"/>
      <c r="DA45" s="1901"/>
    </row>
    <row r="46" spans="2:112" s="41" customFormat="1" ht="24.75" customHeight="1" x14ac:dyDescent="0.15">
      <c r="B46" s="240">
        <v>29</v>
      </c>
      <c r="C46" s="801"/>
      <c r="D46" s="799"/>
      <c r="E46" s="800"/>
      <c r="F46" s="1910"/>
      <c r="G46" s="1911"/>
      <c r="H46" s="1911"/>
      <c r="I46" s="1911"/>
      <c r="J46" s="1911"/>
      <c r="K46" s="1911"/>
      <c r="L46" s="1911"/>
      <c r="M46" s="1911"/>
      <c r="N46" s="1911"/>
      <c r="O46" s="1911"/>
      <c r="P46" s="1912"/>
      <c r="Q46" s="1854">
        <v>8</v>
      </c>
      <c r="R46" s="1855"/>
      <c r="S46" s="1856"/>
      <c r="T46" s="1856"/>
      <c r="U46" s="1856">
        <v>2</v>
      </c>
      <c r="V46" s="1856"/>
      <c r="W46" s="1871"/>
      <c r="X46" s="1872"/>
      <c r="Y46" s="1866"/>
      <c r="Z46" s="1857"/>
      <c r="AA46" s="1857"/>
      <c r="AB46" s="1857"/>
      <c r="AC46" s="1857"/>
      <c r="AD46" s="1857"/>
      <c r="AE46" s="1857"/>
      <c r="AF46" s="1857"/>
      <c r="AG46" s="1866"/>
      <c r="AH46" s="1857"/>
      <c r="AI46" s="1857"/>
      <c r="AJ46" s="1857"/>
      <c r="AK46" s="1857"/>
      <c r="AL46" s="1857"/>
      <c r="AM46" s="1857"/>
      <c r="AN46" s="1857"/>
      <c r="AO46" s="1857"/>
      <c r="AP46" s="1857"/>
      <c r="AQ46" s="1857"/>
      <c r="AR46" s="1858"/>
      <c r="AS46" s="1867"/>
      <c r="AT46" s="1867"/>
      <c r="AU46" s="1867"/>
      <c r="AV46" s="1867"/>
      <c r="AW46" s="1866"/>
      <c r="AX46" s="1857"/>
      <c r="AY46" s="1857"/>
      <c r="AZ46" s="1857"/>
      <c r="BA46" s="1857"/>
      <c r="BB46" s="1857"/>
      <c r="BC46" s="1857"/>
      <c r="BD46" s="1873"/>
      <c r="BE46" s="1866"/>
      <c r="BF46" s="1894"/>
      <c r="BG46" s="1857"/>
      <c r="BH46" s="1857"/>
      <c r="BI46" s="1857"/>
      <c r="BJ46" s="1857"/>
      <c r="BK46" s="1857"/>
      <c r="BL46" s="1857"/>
      <c r="BM46" s="1857"/>
      <c r="BN46" s="1857"/>
      <c r="BO46" s="1857"/>
      <c r="BP46" s="1858"/>
      <c r="BQ46" s="1867"/>
      <c r="BR46" s="1867"/>
      <c r="BS46" s="1867"/>
      <c r="BT46" s="1867"/>
      <c r="BU46" s="1902"/>
      <c r="BV46" s="1903"/>
      <c r="BW46" s="1903"/>
      <c r="BX46" s="1903"/>
      <c r="BY46" s="1903"/>
      <c r="BZ46" s="1903"/>
      <c r="CA46" s="1903"/>
      <c r="CB46" s="1903"/>
      <c r="CC46" s="1903"/>
      <c r="CD46" s="1903"/>
      <c r="CE46" s="1903"/>
      <c r="CF46" s="1903"/>
      <c r="CG46" s="1903"/>
      <c r="CH46" s="1903"/>
      <c r="CI46" s="1903"/>
      <c r="CJ46" s="1903"/>
      <c r="CK46" s="1903"/>
      <c r="CL46" s="1903"/>
      <c r="CM46" s="1903"/>
      <c r="CN46" s="1904"/>
      <c r="CO46" s="1899"/>
      <c r="CP46" s="1900"/>
      <c r="CQ46" s="1900"/>
      <c r="CR46" s="1900"/>
      <c r="CS46" s="1900"/>
      <c r="CT46" s="1900"/>
      <c r="CU46" s="1900"/>
      <c r="CV46" s="1900"/>
      <c r="CW46" s="1900"/>
      <c r="CX46" s="1900"/>
      <c r="CY46" s="1900"/>
      <c r="CZ46" s="1900"/>
      <c r="DA46" s="1901"/>
    </row>
    <row r="47" spans="2:112" s="41" customFormat="1" ht="24.75" customHeight="1" x14ac:dyDescent="0.15">
      <c r="B47" s="240">
        <v>30</v>
      </c>
      <c r="C47" s="801"/>
      <c r="D47" s="799"/>
      <c r="E47" s="800"/>
      <c r="F47" s="1910"/>
      <c r="G47" s="1911"/>
      <c r="H47" s="1911"/>
      <c r="I47" s="1911"/>
      <c r="J47" s="1911"/>
      <c r="K47" s="1911"/>
      <c r="L47" s="1911"/>
      <c r="M47" s="1911"/>
      <c r="N47" s="1911"/>
      <c r="O47" s="1911"/>
      <c r="P47" s="1912"/>
      <c r="Q47" s="1874">
        <v>8</v>
      </c>
      <c r="R47" s="1875"/>
      <c r="S47" s="1859"/>
      <c r="T47" s="1859"/>
      <c r="U47" s="1859">
        <v>2</v>
      </c>
      <c r="V47" s="1859"/>
      <c r="W47" s="1860"/>
      <c r="X47" s="1861"/>
      <c r="Y47" s="1866"/>
      <c r="Z47" s="1857"/>
      <c r="AA47" s="1857"/>
      <c r="AB47" s="1857"/>
      <c r="AC47" s="1857"/>
      <c r="AD47" s="1857"/>
      <c r="AE47" s="1857"/>
      <c r="AF47" s="1857"/>
      <c r="AG47" s="1866"/>
      <c r="AH47" s="1857"/>
      <c r="AI47" s="1857"/>
      <c r="AJ47" s="1857"/>
      <c r="AK47" s="1857"/>
      <c r="AL47" s="1857"/>
      <c r="AM47" s="1857"/>
      <c r="AN47" s="1857"/>
      <c r="AO47" s="1857"/>
      <c r="AP47" s="1857"/>
      <c r="AQ47" s="1857"/>
      <c r="AR47" s="1858"/>
      <c r="AS47" s="1867"/>
      <c r="AT47" s="1867"/>
      <c r="AU47" s="1867"/>
      <c r="AV47" s="1867"/>
      <c r="AW47" s="1866"/>
      <c r="AX47" s="1857"/>
      <c r="AY47" s="1857"/>
      <c r="AZ47" s="1857"/>
      <c r="BA47" s="1857"/>
      <c r="BB47" s="1857"/>
      <c r="BC47" s="1857"/>
      <c r="BD47" s="1873"/>
      <c r="BE47" s="1866"/>
      <c r="BF47" s="1894"/>
      <c r="BG47" s="1857"/>
      <c r="BH47" s="1857"/>
      <c r="BI47" s="1857"/>
      <c r="BJ47" s="1857"/>
      <c r="BK47" s="1857"/>
      <c r="BL47" s="1857"/>
      <c r="BM47" s="1857"/>
      <c r="BN47" s="1857"/>
      <c r="BO47" s="1857"/>
      <c r="BP47" s="1858"/>
      <c r="BQ47" s="1867"/>
      <c r="BR47" s="1867"/>
      <c r="BS47" s="1867"/>
      <c r="BT47" s="1867"/>
      <c r="BU47" s="1902"/>
      <c r="BV47" s="1903"/>
      <c r="BW47" s="1903"/>
      <c r="BX47" s="1903"/>
      <c r="BY47" s="1903"/>
      <c r="BZ47" s="1903"/>
      <c r="CA47" s="1903"/>
      <c r="CB47" s="1903"/>
      <c r="CC47" s="1903"/>
      <c r="CD47" s="1903"/>
      <c r="CE47" s="1903"/>
      <c r="CF47" s="1903"/>
      <c r="CG47" s="1903"/>
      <c r="CH47" s="1903"/>
      <c r="CI47" s="1903"/>
      <c r="CJ47" s="1903"/>
      <c r="CK47" s="1903"/>
      <c r="CL47" s="1903"/>
      <c r="CM47" s="1903"/>
      <c r="CN47" s="1904"/>
      <c r="CO47" s="1899"/>
      <c r="CP47" s="1900"/>
      <c r="CQ47" s="1900"/>
      <c r="CR47" s="1900"/>
      <c r="CS47" s="1900"/>
      <c r="CT47" s="1900"/>
      <c r="CU47" s="1900"/>
      <c r="CV47" s="1900"/>
      <c r="CW47" s="1900"/>
      <c r="CX47" s="1900"/>
      <c r="CY47" s="1900"/>
      <c r="CZ47" s="1900"/>
      <c r="DA47" s="1901"/>
    </row>
    <row r="48" spans="2:112" ht="13.5" customHeight="1" x14ac:dyDescent="0.15">
      <c r="DE48" s="41"/>
      <c r="DF48" s="41"/>
      <c r="DG48" s="41"/>
      <c r="DH48" s="41"/>
    </row>
    <row r="49" spans="3:112" ht="13.5" customHeight="1" x14ac:dyDescent="0.15">
      <c r="C49" s="42" t="s">
        <v>962</v>
      </c>
      <c r="DE49" s="41"/>
      <c r="DF49" s="41"/>
      <c r="DG49" s="41"/>
      <c r="DH49" s="41"/>
    </row>
    <row r="50" spans="3:112" ht="13.5" customHeight="1" x14ac:dyDescent="0.15">
      <c r="DE50" s="41"/>
      <c r="DF50" s="41"/>
      <c r="DG50" s="41"/>
      <c r="DH50" s="41"/>
    </row>
    <row r="51" spans="3:112" ht="13.5" customHeight="1" x14ac:dyDescent="0.15">
      <c r="DE51" s="41"/>
      <c r="DF51" s="41"/>
      <c r="DG51" s="41"/>
      <c r="DH51" s="41"/>
    </row>
    <row r="52" spans="3:112" ht="13.5" customHeight="1" x14ac:dyDescent="0.15">
      <c r="DE52" s="41"/>
      <c r="DF52" s="41"/>
      <c r="DG52" s="41"/>
      <c r="DH52" s="41"/>
    </row>
    <row r="53" spans="3:112" ht="13.5" customHeight="1" x14ac:dyDescent="0.15">
      <c r="DE53" s="41"/>
      <c r="DF53" s="41"/>
      <c r="DG53" s="41"/>
      <c r="DH53" s="41"/>
    </row>
    <row r="54" spans="3:112" ht="13.5" customHeight="1" x14ac:dyDescent="0.15">
      <c r="DE54" s="41"/>
      <c r="DF54" s="41"/>
      <c r="DG54" s="41"/>
      <c r="DH54" s="41"/>
    </row>
    <row r="55" spans="3:112" ht="13.5" customHeight="1" x14ac:dyDescent="0.15">
      <c r="DE55" s="41"/>
      <c r="DF55" s="41"/>
      <c r="DG55" s="41"/>
      <c r="DH55" s="41"/>
    </row>
    <row r="56" spans="3:112" ht="13.5" customHeight="1" x14ac:dyDescent="0.15">
      <c r="DE56" s="41"/>
      <c r="DF56" s="41"/>
      <c r="DG56" s="41"/>
      <c r="DH56" s="41"/>
    </row>
    <row r="57" spans="3:112" ht="13.5" customHeight="1" x14ac:dyDescent="0.15">
      <c r="DE57" s="41"/>
      <c r="DF57" s="41"/>
      <c r="DG57" s="41"/>
      <c r="DH57" s="41"/>
    </row>
    <row r="58" spans="3:112" ht="13.5" customHeight="1" x14ac:dyDescent="0.15">
      <c r="DE58" s="41"/>
      <c r="DF58" s="41"/>
      <c r="DG58" s="41"/>
      <c r="DH58" s="41"/>
    </row>
    <row r="59" spans="3:112" ht="13.5" customHeight="1" x14ac:dyDescent="0.15">
      <c r="DE59" s="41"/>
      <c r="DF59" s="41"/>
      <c r="DG59" s="41"/>
      <c r="DH59" s="41"/>
    </row>
    <row r="60" spans="3:112" ht="13.5" customHeight="1" x14ac:dyDescent="0.15">
      <c r="DE60" s="41"/>
      <c r="DF60" s="41"/>
      <c r="DG60" s="41"/>
      <c r="DH60" s="41"/>
    </row>
    <row r="61" spans="3:112" ht="13.5" customHeight="1" x14ac:dyDescent="0.15">
      <c r="DE61" s="41"/>
      <c r="DF61" s="41"/>
      <c r="DG61" s="41"/>
      <c r="DH61" s="41"/>
    </row>
    <row r="62" spans="3:112" ht="13.5" customHeight="1" x14ac:dyDescent="0.15">
      <c r="DE62" s="41"/>
      <c r="DF62" s="41"/>
      <c r="DG62" s="41"/>
      <c r="DH62" s="41"/>
    </row>
    <row r="63" spans="3:112" ht="13.5" customHeight="1" x14ac:dyDescent="0.15">
      <c r="DE63" s="41"/>
      <c r="DF63" s="41"/>
      <c r="DG63" s="41"/>
      <c r="DH63" s="41"/>
    </row>
    <row r="64" spans="3:112" ht="13.5" customHeight="1" x14ac:dyDescent="0.15">
      <c r="DE64" s="41"/>
      <c r="DF64" s="41"/>
      <c r="DG64" s="41"/>
      <c r="DH64" s="41"/>
    </row>
    <row r="65" spans="109:112" ht="13.5" customHeight="1" x14ac:dyDescent="0.15">
      <c r="DE65" s="41"/>
      <c r="DF65" s="41"/>
      <c r="DG65" s="41"/>
      <c r="DH65" s="41"/>
    </row>
    <row r="66" spans="109:112" ht="13.5" customHeight="1" x14ac:dyDescent="0.15">
      <c r="DE66" s="41"/>
      <c r="DF66" s="41"/>
      <c r="DG66" s="41"/>
      <c r="DH66" s="41"/>
    </row>
    <row r="67" spans="109:112" ht="13.5" customHeight="1" x14ac:dyDescent="0.15">
      <c r="DE67" s="41"/>
      <c r="DF67" s="41"/>
      <c r="DG67" s="41"/>
      <c r="DH67" s="41"/>
    </row>
    <row r="68" spans="109:112" ht="13.5" customHeight="1" x14ac:dyDescent="0.15">
      <c r="DE68" s="41"/>
      <c r="DF68" s="41"/>
      <c r="DG68" s="41"/>
      <c r="DH68" s="41"/>
    </row>
    <row r="69" spans="109:112" ht="13.5" customHeight="1" x14ac:dyDescent="0.15">
      <c r="DE69" s="41"/>
      <c r="DF69" s="41"/>
      <c r="DG69" s="41"/>
      <c r="DH69" s="41"/>
    </row>
    <row r="70" spans="109:112" ht="13.5" customHeight="1" x14ac:dyDescent="0.15">
      <c r="DE70" s="41"/>
      <c r="DF70" s="41"/>
      <c r="DG70" s="41"/>
      <c r="DH70" s="41"/>
    </row>
    <row r="71" spans="109:112" ht="13.5" customHeight="1" x14ac:dyDescent="0.15">
      <c r="DE71" s="41"/>
      <c r="DF71" s="41"/>
      <c r="DG71" s="41"/>
      <c r="DH71" s="41"/>
    </row>
    <row r="72" spans="109:112" ht="13.5" customHeight="1" x14ac:dyDescent="0.15">
      <c r="DE72" s="41"/>
      <c r="DF72" s="41"/>
      <c r="DG72" s="41"/>
      <c r="DH72" s="41"/>
    </row>
    <row r="73" spans="109:112" ht="13.5" customHeight="1" x14ac:dyDescent="0.15">
      <c r="DE73" s="41"/>
      <c r="DF73" s="41"/>
      <c r="DG73" s="41"/>
      <c r="DH73" s="41"/>
    </row>
    <row r="74" spans="109:112" ht="13.5" customHeight="1" x14ac:dyDescent="0.15">
      <c r="DE74" s="41"/>
      <c r="DF74" s="41"/>
      <c r="DG74" s="41"/>
      <c r="DH74" s="41"/>
    </row>
    <row r="75" spans="109:112" ht="13.5" customHeight="1" x14ac:dyDescent="0.15">
      <c r="DE75" s="41"/>
      <c r="DF75" s="41"/>
      <c r="DG75" s="41"/>
      <c r="DH75" s="41"/>
    </row>
    <row r="76" spans="109:112" ht="13.5" customHeight="1" x14ac:dyDescent="0.15">
      <c r="DE76" s="41"/>
      <c r="DF76" s="41"/>
      <c r="DG76" s="41"/>
      <c r="DH76" s="41"/>
    </row>
    <row r="77" spans="109:112" ht="13.5" customHeight="1" x14ac:dyDescent="0.15">
      <c r="DE77" s="41"/>
      <c r="DF77" s="41"/>
      <c r="DG77" s="41"/>
      <c r="DH77" s="41"/>
    </row>
    <row r="78" spans="109:112" ht="13.5" customHeight="1" x14ac:dyDescent="0.15">
      <c r="DE78" s="41"/>
      <c r="DF78" s="41"/>
      <c r="DG78" s="41"/>
      <c r="DH78" s="41"/>
    </row>
    <row r="79" spans="109:112" ht="13.5" customHeight="1" x14ac:dyDescent="0.15">
      <c r="DE79" s="41"/>
      <c r="DF79" s="41"/>
      <c r="DG79" s="41"/>
      <c r="DH79" s="41"/>
    </row>
    <row r="80" spans="109:112"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sheetData>
  <sheetProtection algorithmName="SHA-512" hashValue="aW5GrXzlRmkH+Qt6d8erpIw02Pxg1jV0Ls6KaQfPIkUi57A5eC2vWc83Zao9xJXZYedbLLhn6NQc0nCl7VYf0w==" saltValue="RzNWzylRGf6kI/57i2xUJw==" spinCount="100000" sheet="1" objects="1" scenarios="1" selectLockedCells="1"/>
  <mergeCells count="563">
    <mergeCell ref="CO47:DA47"/>
    <mergeCell ref="AK47:AN47"/>
    <mergeCell ref="AO47:AR47"/>
    <mergeCell ref="AS47:AV47"/>
    <mergeCell ref="AW47:AZ47"/>
    <mergeCell ref="BA47:BD47"/>
    <mergeCell ref="BE47:BH47"/>
    <mergeCell ref="BI47:BL47"/>
    <mergeCell ref="BM47:BP47"/>
    <mergeCell ref="BQ47:BT47"/>
    <mergeCell ref="BU47:CN47"/>
    <mergeCell ref="F47:P47"/>
    <mergeCell ref="Q47:T47"/>
    <mergeCell ref="U47:X47"/>
    <mergeCell ref="Y47:AB47"/>
    <mergeCell ref="AC47:AF47"/>
    <mergeCell ref="AG47:AJ47"/>
    <mergeCell ref="CO45:DA45"/>
    <mergeCell ref="F46:P46"/>
    <mergeCell ref="Q46:T46"/>
    <mergeCell ref="U46:X46"/>
    <mergeCell ref="Y46:AB46"/>
    <mergeCell ref="AC46:AF46"/>
    <mergeCell ref="AG46:AJ46"/>
    <mergeCell ref="AK46:AN46"/>
    <mergeCell ref="AO46:AR46"/>
    <mergeCell ref="AS46:AV46"/>
    <mergeCell ref="AW46:AZ46"/>
    <mergeCell ref="BA46:BD46"/>
    <mergeCell ref="BE46:BH46"/>
    <mergeCell ref="BI46:BL46"/>
    <mergeCell ref="BM46:BP46"/>
    <mergeCell ref="BQ46:BT46"/>
    <mergeCell ref="BU46:CN46"/>
    <mergeCell ref="CO46:DA46"/>
    <mergeCell ref="AW44:AZ44"/>
    <mergeCell ref="BA44:BD44"/>
    <mergeCell ref="BE44:BH44"/>
    <mergeCell ref="BI44:BL44"/>
    <mergeCell ref="BM44:BP44"/>
    <mergeCell ref="BQ44:BT44"/>
    <mergeCell ref="BU44:CN44"/>
    <mergeCell ref="CO44:DA44"/>
    <mergeCell ref="F45:P45"/>
    <mergeCell ref="Q45:T45"/>
    <mergeCell ref="U45:X45"/>
    <mergeCell ref="Y45:AB45"/>
    <mergeCell ref="AC45:AF45"/>
    <mergeCell ref="AG45:AJ45"/>
    <mergeCell ref="AK45:AN45"/>
    <mergeCell ref="AO45:AR45"/>
    <mergeCell ref="AS45:AV45"/>
    <mergeCell ref="AW45:AZ45"/>
    <mergeCell ref="BA45:BD45"/>
    <mergeCell ref="BE45:BH45"/>
    <mergeCell ref="BI45:BL45"/>
    <mergeCell ref="BM45:BP45"/>
    <mergeCell ref="BQ45:BT45"/>
    <mergeCell ref="BU45:CN45"/>
    <mergeCell ref="F44:P44"/>
    <mergeCell ref="Q44:T44"/>
    <mergeCell ref="U44:X44"/>
    <mergeCell ref="Y44:AB44"/>
    <mergeCell ref="AC44:AF44"/>
    <mergeCell ref="AG44:AJ44"/>
    <mergeCell ref="AK44:AN44"/>
    <mergeCell ref="AO44:AR44"/>
    <mergeCell ref="AS44:AV44"/>
    <mergeCell ref="CO42:DA42"/>
    <mergeCell ref="F43:P43"/>
    <mergeCell ref="Q43:T43"/>
    <mergeCell ref="U43:X43"/>
    <mergeCell ref="Y43:AB43"/>
    <mergeCell ref="AC43:AF43"/>
    <mergeCell ref="AG43:AJ43"/>
    <mergeCell ref="AK43:AN43"/>
    <mergeCell ref="AO43:AR43"/>
    <mergeCell ref="AS43:AV43"/>
    <mergeCell ref="AW43:AZ43"/>
    <mergeCell ref="BA43:BD43"/>
    <mergeCell ref="BE43:BH43"/>
    <mergeCell ref="BI43:BL43"/>
    <mergeCell ref="BM43:BP43"/>
    <mergeCell ref="BQ43:BT43"/>
    <mergeCell ref="BU43:CN43"/>
    <mergeCell ref="CO43:DA43"/>
    <mergeCell ref="AW41:AZ41"/>
    <mergeCell ref="BA41:BD41"/>
    <mergeCell ref="BE41:BH41"/>
    <mergeCell ref="BI41:BL41"/>
    <mergeCell ref="BM41:BP41"/>
    <mergeCell ref="BQ41:BT41"/>
    <mergeCell ref="BU41:CN41"/>
    <mergeCell ref="CO41:DA41"/>
    <mergeCell ref="F42:P42"/>
    <mergeCell ref="Q42:T42"/>
    <mergeCell ref="U42:X42"/>
    <mergeCell ref="Y42:AB42"/>
    <mergeCell ref="AC42:AF42"/>
    <mergeCell ref="AG42:AJ42"/>
    <mergeCell ref="AK42:AN42"/>
    <mergeCell ref="AO42:AR42"/>
    <mergeCell ref="AS42:AV42"/>
    <mergeCell ref="AW42:AZ42"/>
    <mergeCell ref="BA42:BD42"/>
    <mergeCell ref="BE42:BH42"/>
    <mergeCell ref="BI42:BL42"/>
    <mergeCell ref="BM42:BP42"/>
    <mergeCell ref="BQ42:BT42"/>
    <mergeCell ref="BU42:CN42"/>
    <mergeCell ref="F41:P41"/>
    <mergeCell ref="Q41:T41"/>
    <mergeCell ref="U41:X41"/>
    <mergeCell ref="Y41:AB41"/>
    <mergeCell ref="AC41:AF41"/>
    <mergeCell ref="AG41:AJ41"/>
    <mergeCell ref="AK41:AN41"/>
    <mergeCell ref="AO41:AR41"/>
    <mergeCell ref="AS41:AV41"/>
    <mergeCell ref="CO39:DA39"/>
    <mergeCell ref="F40:P40"/>
    <mergeCell ref="Q40:T40"/>
    <mergeCell ref="U40:X40"/>
    <mergeCell ref="Y40:AB40"/>
    <mergeCell ref="AC40:AF40"/>
    <mergeCell ref="AG40:AJ40"/>
    <mergeCell ref="AK40:AN40"/>
    <mergeCell ref="AO40:AR40"/>
    <mergeCell ref="AS40:AV40"/>
    <mergeCell ref="AW40:AZ40"/>
    <mergeCell ref="BA40:BD40"/>
    <mergeCell ref="BE40:BH40"/>
    <mergeCell ref="BI40:BL40"/>
    <mergeCell ref="BM40:BP40"/>
    <mergeCell ref="BQ40:BT40"/>
    <mergeCell ref="BU40:CN40"/>
    <mergeCell ref="CO40:DA40"/>
    <mergeCell ref="AW38:AZ38"/>
    <mergeCell ref="BA38:BD38"/>
    <mergeCell ref="BE38:BH38"/>
    <mergeCell ref="BI38:BL38"/>
    <mergeCell ref="BM38:BP38"/>
    <mergeCell ref="BQ38:BT38"/>
    <mergeCell ref="BU38:CN38"/>
    <mergeCell ref="CO38:DA38"/>
    <mergeCell ref="F39:P39"/>
    <mergeCell ref="Q39:T39"/>
    <mergeCell ref="U39:X39"/>
    <mergeCell ref="Y39:AB39"/>
    <mergeCell ref="AC39:AF39"/>
    <mergeCell ref="AG39:AJ39"/>
    <mergeCell ref="AK39:AN39"/>
    <mergeCell ref="AO39:AR39"/>
    <mergeCell ref="AS39:AV39"/>
    <mergeCell ref="AW39:AZ39"/>
    <mergeCell ref="BA39:BD39"/>
    <mergeCell ref="BE39:BH39"/>
    <mergeCell ref="BI39:BL39"/>
    <mergeCell ref="BM39:BP39"/>
    <mergeCell ref="BQ39:BT39"/>
    <mergeCell ref="BU39:CN39"/>
    <mergeCell ref="F38:P38"/>
    <mergeCell ref="Q38:T38"/>
    <mergeCell ref="U38:X38"/>
    <mergeCell ref="Y38:AB38"/>
    <mergeCell ref="AC38:AF38"/>
    <mergeCell ref="AG38:AJ38"/>
    <mergeCell ref="AK38:AN38"/>
    <mergeCell ref="AO38:AR38"/>
    <mergeCell ref="AS38:AV38"/>
    <mergeCell ref="CO36:DA36"/>
    <mergeCell ref="F37:P37"/>
    <mergeCell ref="Q37:T37"/>
    <mergeCell ref="U37:X37"/>
    <mergeCell ref="Y37:AB37"/>
    <mergeCell ref="AC37:AF37"/>
    <mergeCell ref="AG37:AJ37"/>
    <mergeCell ref="AK37:AN37"/>
    <mergeCell ref="AO37:AR37"/>
    <mergeCell ref="AS37:AV37"/>
    <mergeCell ref="AW37:AZ37"/>
    <mergeCell ref="BA37:BD37"/>
    <mergeCell ref="BE37:BH37"/>
    <mergeCell ref="BI37:BL37"/>
    <mergeCell ref="BM37:BP37"/>
    <mergeCell ref="BQ37:BT37"/>
    <mergeCell ref="BU37:CN37"/>
    <mergeCell ref="CO37:DA37"/>
    <mergeCell ref="AW35:AZ35"/>
    <mergeCell ref="BA35:BD35"/>
    <mergeCell ref="BE35:BH35"/>
    <mergeCell ref="BI35:BL35"/>
    <mergeCell ref="BM35:BP35"/>
    <mergeCell ref="BQ35:BT35"/>
    <mergeCell ref="BU35:CN35"/>
    <mergeCell ref="CO35:DA35"/>
    <mergeCell ref="F36:P36"/>
    <mergeCell ref="Q36:T36"/>
    <mergeCell ref="U36:X36"/>
    <mergeCell ref="Y36:AB36"/>
    <mergeCell ref="AC36:AF36"/>
    <mergeCell ref="AG36:AJ36"/>
    <mergeCell ref="AK36:AN36"/>
    <mergeCell ref="AO36:AR36"/>
    <mergeCell ref="AS36:AV36"/>
    <mergeCell ref="AW36:AZ36"/>
    <mergeCell ref="BA36:BD36"/>
    <mergeCell ref="BE36:BH36"/>
    <mergeCell ref="BI36:BL36"/>
    <mergeCell ref="BM36:BP36"/>
    <mergeCell ref="BQ36:BT36"/>
    <mergeCell ref="BU36:CN36"/>
    <mergeCell ref="F35:P35"/>
    <mergeCell ref="Q35:T35"/>
    <mergeCell ref="U35:X35"/>
    <mergeCell ref="Y35:AB35"/>
    <mergeCell ref="AC35:AF35"/>
    <mergeCell ref="AG35:AJ35"/>
    <mergeCell ref="AK35:AN35"/>
    <mergeCell ref="AO35:AR35"/>
    <mergeCell ref="AS35:AV35"/>
    <mergeCell ref="CO33:DA33"/>
    <mergeCell ref="F34:P34"/>
    <mergeCell ref="Q34:T34"/>
    <mergeCell ref="U34:X34"/>
    <mergeCell ref="Y34:AB34"/>
    <mergeCell ref="AC34:AF34"/>
    <mergeCell ref="AG34:AJ34"/>
    <mergeCell ref="AK34:AN34"/>
    <mergeCell ref="AO34:AR34"/>
    <mergeCell ref="AS34:AV34"/>
    <mergeCell ref="AW34:AZ34"/>
    <mergeCell ref="BA34:BD34"/>
    <mergeCell ref="BE34:BH34"/>
    <mergeCell ref="BI34:BL34"/>
    <mergeCell ref="BM34:BP34"/>
    <mergeCell ref="BQ34:BT34"/>
    <mergeCell ref="BU34:CN34"/>
    <mergeCell ref="CO34:DA34"/>
    <mergeCell ref="AW32:AZ32"/>
    <mergeCell ref="BA32:BD32"/>
    <mergeCell ref="BE32:BH32"/>
    <mergeCell ref="BI32:BL32"/>
    <mergeCell ref="BM32:BP32"/>
    <mergeCell ref="BQ32:BT32"/>
    <mergeCell ref="BU32:CN32"/>
    <mergeCell ref="CO32:DA32"/>
    <mergeCell ref="F33:P33"/>
    <mergeCell ref="Q33:T33"/>
    <mergeCell ref="U33:X33"/>
    <mergeCell ref="Y33:AB33"/>
    <mergeCell ref="AC33:AF33"/>
    <mergeCell ref="AG33:AJ33"/>
    <mergeCell ref="AK33:AN33"/>
    <mergeCell ref="AO33:AR33"/>
    <mergeCell ref="AS33:AV33"/>
    <mergeCell ref="AW33:AZ33"/>
    <mergeCell ref="BA33:BD33"/>
    <mergeCell ref="BE33:BH33"/>
    <mergeCell ref="BI33:BL33"/>
    <mergeCell ref="BM33:BP33"/>
    <mergeCell ref="BQ33:BT33"/>
    <mergeCell ref="BU33:CN33"/>
    <mergeCell ref="F32:P32"/>
    <mergeCell ref="Q32:T32"/>
    <mergeCell ref="U32:X32"/>
    <mergeCell ref="Y32:AB32"/>
    <mergeCell ref="AC32:AF32"/>
    <mergeCell ref="AG32:AJ32"/>
    <mergeCell ref="AK32:AN32"/>
    <mergeCell ref="AO32:AR32"/>
    <mergeCell ref="AS32:AV32"/>
    <mergeCell ref="CO30:DA30"/>
    <mergeCell ref="F31:P31"/>
    <mergeCell ref="Q31:T31"/>
    <mergeCell ref="U31:X31"/>
    <mergeCell ref="Y31:AB31"/>
    <mergeCell ref="AC31:AF31"/>
    <mergeCell ref="AG31:AJ31"/>
    <mergeCell ref="AK31:AN31"/>
    <mergeCell ref="AO31:AR31"/>
    <mergeCell ref="AS31:AV31"/>
    <mergeCell ref="AW31:AZ31"/>
    <mergeCell ref="BA31:BD31"/>
    <mergeCell ref="BE31:BH31"/>
    <mergeCell ref="BI31:BL31"/>
    <mergeCell ref="BM31:BP31"/>
    <mergeCell ref="BQ31:BT31"/>
    <mergeCell ref="BU31:CN31"/>
    <mergeCell ref="CO31:DA31"/>
    <mergeCell ref="AW29:AZ29"/>
    <mergeCell ref="BA29:BD29"/>
    <mergeCell ref="BE29:BH29"/>
    <mergeCell ref="BI29:BL29"/>
    <mergeCell ref="BM29:BP29"/>
    <mergeCell ref="BQ29:BT29"/>
    <mergeCell ref="BU29:CN29"/>
    <mergeCell ref="CO29:DA29"/>
    <mergeCell ref="F30:P30"/>
    <mergeCell ref="Q30:T30"/>
    <mergeCell ref="U30:X30"/>
    <mergeCell ref="Y30:AB30"/>
    <mergeCell ref="AC30:AF30"/>
    <mergeCell ref="AG30:AJ30"/>
    <mergeCell ref="AK30:AN30"/>
    <mergeCell ref="AO30:AR30"/>
    <mergeCell ref="AS30:AV30"/>
    <mergeCell ref="AW30:AZ30"/>
    <mergeCell ref="BA30:BD30"/>
    <mergeCell ref="BE30:BH30"/>
    <mergeCell ref="BI30:BL30"/>
    <mergeCell ref="BM30:BP30"/>
    <mergeCell ref="BQ30:BT30"/>
    <mergeCell ref="BU30:CN30"/>
    <mergeCell ref="F29:P29"/>
    <mergeCell ref="Q29:T29"/>
    <mergeCell ref="U29:X29"/>
    <mergeCell ref="Y29:AB29"/>
    <mergeCell ref="AC29:AF29"/>
    <mergeCell ref="AG29:AJ29"/>
    <mergeCell ref="AK29:AN29"/>
    <mergeCell ref="AO29:AR29"/>
    <mergeCell ref="AS29:AV29"/>
    <mergeCell ref="CO27:DA27"/>
    <mergeCell ref="F28:P28"/>
    <mergeCell ref="Q28:T28"/>
    <mergeCell ref="U28:X28"/>
    <mergeCell ref="Y28:AB28"/>
    <mergeCell ref="AC28:AF28"/>
    <mergeCell ref="AG28:AJ28"/>
    <mergeCell ref="AK28:AN28"/>
    <mergeCell ref="AO28:AR28"/>
    <mergeCell ref="AS28:AV28"/>
    <mergeCell ref="AW28:AZ28"/>
    <mergeCell ref="BA28:BD28"/>
    <mergeCell ref="BE28:BH28"/>
    <mergeCell ref="BI28:BL28"/>
    <mergeCell ref="BM28:BP28"/>
    <mergeCell ref="BQ28:BT28"/>
    <mergeCell ref="BU28:CN28"/>
    <mergeCell ref="CO28:DA28"/>
    <mergeCell ref="AW26:AZ26"/>
    <mergeCell ref="BA26:BD26"/>
    <mergeCell ref="BE26:BH26"/>
    <mergeCell ref="BI26:BL26"/>
    <mergeCell ref="BM26:BP26"/>
    <mergeCell ref="BQ26:BT26"/>
    <mergeCell ref="BU26:CN26"/>
    <mergeCell ref="CO26:DA26"/>
    <mergeCell ref="F27:P27"/>
    <mergeCell ref="Q27:T27"/>
    <mergeCell ref="U27:X27"/>
    <mergeCell ref="Y27:AB27"/>
    <mergeCell ref="AC27:AF27"/>
    <mergeCell ref="AG27:AJ27"/>
    <mergeCell ref="AK27:AN27"/>
    <mergeCell ref="AO27:AR27"/>
    <mergeCell ref="AS27:AV27"/>
    <mergeCell ref="AW27:AZ27"/>
    <mergeCell ref="BA27:BD27"/>
    <mergeCell ref="BE27:BH27"/>
    <mergeCell ref="BI27:BL27"/>
    <mergeCell ref="BM27:BP27"/>
    <mergeCell ref="BQ27:BT27"/>
    <mergeCell ref="BU27:CN27"/>
    <mergeCell ref="F26:P26"/>
    <mergeCell ref="Q26:T26"/>
    <mergeCell ref="U26:X26"/>
    <mergeCell ref="Y26:AB26"/>
    <mergeCell ref="AC26:AF26"/>
    <mergeCell ref="AG26:AJ26"/>
    <mergeCell ref="AK26:AN26"/>
    <mergeCell ref="AO26:AR26"/>
    <mergeCell ref="AS26:AV26"/>
    <mergeCell ref="CO24:DA24"/>
    <mergeCell ref="F25:P25"/>
    <mergeCell ref="Q25:T25"/>
    <mergeCell ref="U25:X25"/>
    <mergeCell ref="Y25:AB25"/>
    <mergeCell ref="AC25:AF25"/>
    <mergeCell ref="AG25:AJ25"/>
    <mergeCell ref="AK25:AN25"/>
    <mergeCell ref="AO25:AR25"/>
    <mergeCell ref="AS25:AV25"/>
    <mergeCell ref="AW25:AZ25"/>
    <mergeCell ref="BA25:BD25"/>
    <mergeCell ref="BE25:BH25"/>
    <mergeCell ref="BI25:BL25"/>
    <mergeCell ref="BM25:BP25"/>
    <mergeCell ref="BQ25:BT25"/>
    <mergeCell ref="BU25:CN25"/>
    <mergeCell ref="CO25:DA25"/>
    <mergeCell ref="AW23:AZ23"/>
    <mergeCell ref="BA23:BD23"/>
    <mergeCell ref="BE23:BH23"/>
    <mergeCell ref="BI23:BL23"/>
    <mergeCell ref="BM23:BP23"/>
    <mergeCell ref="BQ23:BT23"/>
    <mergeCell ref="BU23:CN23"/>
    <mergeCell ref="CO23:DA23"/>
    <mergeCell ref="F24:P24"/>
    <mergeCell ref="Q24:T24"/>
    <mergeCell ref="U24:X24"/>
    <mergeCell ref="Y24:AB24"/>
    <mergeCell ref="AC24:AF24"/>
    <mergeCell ref="AG24:AJ24"/>
    <mergeCell ref="AK24:AN24"/>
    <mergeCell ref="AO24:AR24"/>
    <mergeCell ref="AS24:AV24"/>
    <mergeCell ref="AW24:AZ24"/>
    <mergeCell ref="BA24:BD24"/>
    <mergeCell ref="BE24:BH24"/>
    <mergeCell ref="BI24:BL24"/>
    <mergeCell ref="BM24:BP24"/>
    <mergeCell ref="BQ24:BT24"/>
    <mergeCell ref="BU24:CN24"/>
    <mergeCell ref="F23:P23"/>
    <mergeCell ref="Q23:T23"/>
    <mergeCell ref="U23:X23"/>
    <mergeCell ref="Y23:AB23"/>
    <mergeCell ref="AC23:AF23"/>
    <mergeCell ref="AG23:AJ23"/>
    <mergeCell ref="AK23:AN23"/>
    <mergeCell ref="AO23:AR23"/>
    <mergeCell ref="AS23:AV23"/>
    <mergeCell ref="CO21:DA21"/>
    <mergeCell ref="F22:P22"/>
    <mergeCell ref="Q22:T22"/>
    <mergeCell ref="U22:X22"/>
    <mergeCell ref="Y22:AB22"/>
    <mergeCell ref="AC22:AF22"/>
    <mergeCell ref="AG22:AJ22"/>
    <mergeCell ref="AK22:AN22"/>
    <mergeCell ref="AO22:AR22"/>
    <mergeCell ref="AS22:AV22"/>
    <mergeCell ref="AW22:AZ22"/>
    <mergeCell ref="BA22:BD22"/>
    <mergeCell ref="BE22:BH22"/>
    <mergeCell ref="BI22:BL22"/>
    <mergeCell ref="BM22:BP22"/>
    <mergeCell ref="BQ22:BT22"/>
    <mergeCell ref="BU22:CN22"/>
    <mergeCell ref="CO22:DA22"/>
    <mergeCell ref="AW20:AZ20"/>
    <mergeCell ref="BA20:BD20"/>
    <mergeCell ref="BE20:BH20"/>
    <mergeCell ref="BI20:BL20"/>
    <mergeCell ref="BM20:BP20"/>
    <mergeCell ref="BQ20:BT20"/>
    <mergeCell ref="BU20:CN20"/>
    <mergeCell ref="CO20:DA20"/>
    <mergeCell ref="F21:P21"/>
    <mergeCell ref="Q21:T21"/>
    <mergeCell ref="U21:X21"/>
    <mergeCell ref="Y21:AB21"/>
    <mergeCell ref="AC21:AF21"/>
    <mergeCell ref="AG21:AJ21"/>
    <mergeCell ref="AK21:AN21"/>
    <mergeCell ref="AO21:AR21"/>
    <mergeCell ref="AS21:AV21"/>
    <mergeCell ref="AW21:AZ21"/>
    <mergeCell ref="BA21:BD21"/>
    <mergeCell ref="BE21:BH21"/>
    <mergeCell ref="BI21:BL21"/>
    <mergeCell ref="BM21:BP21"/>
    <mergeCell ref="BQ21:BT21"/>
    <mergeCell ref="BU21:CN21"/>
    <mergeCell ref="F20:P20"/>
    <mergeCell ref="Q20:T20"/>
    <mergeCell ref="U20:X20"/>
    <mergeCell ref="Y20:AB20"/>
    <mergeCell ref="AC20:AF20"/>
    <mergeCell ref="AG20:AJ20"/>
    <mergeCell ref="AK20:AN20"/>
    <mergeCell ref="AO20:AR20"/>
    <mergeCell ref="AS20:AV20"/>
    <mergeCell ref="BU18:CN18"/>
    <mergeCell ref="CO18:DA18"/>
    <mergeCell ref="BI19:BL19"/>
    <mergeCell ref="BM19:BP19"/>
    <mergeCell ref="BQ19:BT19"/>
    <mergeCell ref="BU19:CN19"/>
    <mergeCell ref="CO19:DA19"/>
    <mergeCell ref="F19:P19"/>
    <mergeCell ref="Q19:T19"/>
    <mergeCell ref="U19:X19"/>
    <mergeCell ref="Y19:AB19"/>
    <mergeCell ref="AC19:AF19"/>
    <mergeCell ref="AG19:AJ19"/>
    <mergeCell ref="AK19:AN19"/>
    <mergeCell ref="AO19:AR19"/>
    <mergeCell ref="AS19:AV19"/>
    <mergeCell ref="AW19:AZ19"/>
    <mergeCell ref="BA19:BD19"/>
    <mergeCell ref="BE19:BH19"/>
    <mergeCell ref="AS17:AV17"/>
    <mergeCell ref="BA17:BD17"/>
    <mergeCell ref="BE17:BH17"/>
    <mergeCell ref="BI17:BL17"/>
    <mergeCell ref="BQ17:BT17"/>
    <mergeCell ref="F18:P18"/>
    <mergeCell ref="Q18:T18"/>
    <mergeCell ref="U18:X18"/>
    <mergeCell ref="Y18:AB18"/>
    <mergeCell ref="AC18:AF18"/>
    <mergeCell ref="AG18:AJ18"/>
    <mergeCell ref="AK18:AN18"/>
    <mergeCell ref="AO18:AR18"/>
    <mergeCell ref="AS18:AV18"/>
    <mergeCell ref="AW18:AZ18"/>
    <mergeCell ref="BA18:BD18"/>
    <mergeCell ref="BE18:BH18"/>
    <mergeCell ref="BI18:BL18"/>
    <mergeCell ref="BM18:BP18"/>
    <mergeCell ref="BQ18:BT18"/>
    <mergeCell ref="BU15:CN15"/>
    <mergeCell ref="CO15:DA15"/>
    <mergeCell ref="Y16:AF16"/>
    <mergeCell ref="AG16:AR16"/>
    <mergeCell ref="AS16:AV16"/>
    <mergeCell ref="AW16:BD16"/>
    <mergeCell ref="BE16:BP16"/>
    <mergeCell ref="BQ16:BT16"/>
    <mergeCell ref="BU16:CN16"/>
    <mergeCell ref="CO16:DA16"/>
    <mergeCell ref="AS14:AV14"/>
    <mergeCell ref="BE14:BP14"/>
    <mergeCell ref="BQ14:BT14"/>
    <mergeCell ref="Y15:AF15"/>
    <mergeCell ref="AG15:AR15"/>
    <mergeCell ref="AS15:AV15"/>
    <mergeCell ref="AW15:BD15"/>
    <mergeCell ref="BE15:BP15"/>
    <mergeCell ref="BQ15:BT15"/>
    <mergeCell ref="AD11:AI12"/>
    <mergeCell ref="B14:B17"/>
    <mergeCell ref="C14:C17"/>
    <mergeCell ref="D14:D17"/>
    <mergeCell ref="E14:E17"/>
    <mergeCell ref="F14:P17"/>
    <mergeCell ref="AG14:AR14"/>
    <mergeCell ref="Y17:AB17"/>
    <mergeCell ref="AG17:AJ17"/>
    <mergeCell ref="AK17:AN17"/>
    <mergeCell ref="F10:I10"/>
    <mergeCell ref="J10:M10"/>
    <mergeCell ref="R10:T10"/>
    <mergeCell ref="Z10:AB10"/>
    <mergeCell ref="E11:E12"/>
    <mergeCell ref="G11:I12"/>
    <mergeCell ref="K11:M12"/>
    <mergeCell ref="R11:T12"/>
    <mergeCell ref="V11:X12"/>
    <mergeCell ref="Z11:AB12"/>
    <mergeCell ref="B2:AU2"/>
    <mergeCell ref="B5:D5"/>
    <mergeCell ref="CA6:CS6"/>
    <mergeCell ref="CA7:CC7"/>
    <mergeCell ref="CE7:CG7"/>
    <mergeCell ref="CI7:CK7"/>
    <mergeCell ref="CM7:CO7"/>
    <mergeCell ref="CQ7:CS7"/>
    <mergeCell ref="B8:DA8"/>
  </mergeCells>
  <phoneticPr fontId="3"/>
  <dataValidations count="2">
    <dataValidation type="list" allowBlank="1" showInputMessage="1" showErrorMessage="1" sqref="C18:C47" xr:uid="{00000000-0002-0000-0C00-000000000000}">
      <formula1>$C$48:$C$49</formula1>
    </dataValidation>
    <dataValidation type="list" allowBlank="1" showInputMessage="1" showErrorMessage="1" sqref="AY10" xr:uid="{00000000-0002-0000-0C00-000001000000}">
      <formula1>$DE$9:$DE$11</formula1>
    </dataValidation>
  </dataValidations>
  <printOptions horizontalCentered="1"/>
  <pageMargins left="0.51181102362204722" right="0.39370078740157483" top="0.55118110236220474" bottom="0.51181102362204722" header="0.35433070866141736" footer="0.19685039370078741"/>
  <pageSetup paperSize="9" scale="88" orientation="portrait" horizontalDpi="300" verticalDpi="300"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indexed="44"/>
    <pageSetUpPr fitToPage="1"/>
  </sheetPr>
  <dimension ref="A1:GG175"/>
  <sheetViews>
    <sheetView showRowColHeaders="0" workbookViewId="0">
      <selection activeCell="AT12" sqref="AT12:AV12"/>
    </sheetView>
  </sheetViews>
  <sheetFormatPr defaultColWidth="2.25" defaultRowHeight="13.5" x14ac:dyDescent="0.15"/>
  <cols>
    <col min="1" max="1" width="5.375" style="5" customWidth="1"/>
    <col min="2" max="2" width="1.625" style="5" customWidth="1"/>
    <col min="3" max="3" width="2.5" style="5" customWidth="1"/>
    <col min="4" max="4" width="19.875" style="5" customWidth="1"/>
    <col min="5" max="33" width="0.625" style="33" customWidth="1"/>
    <col min="34" max="69" width="0.625" style="5" customWidth="1"/>
    <col min="70" max="177" width="0.625" style="13" customWidth="1"/>
    <col min="178" max="178" width="0.75" style="13" customWidth="1"/>
    <col min="179" max="179" width="1.375" style="13" customWidth="1"/>
    <col min="180" max="180" width="1.875" style="13" customWidth="1"/>
    <col min="181" max="181" width="0.875" style="13" customWidth="1"/>
    <col min="182" max="182" width="1.75" style="13" customWidth="1"/>
    <col min="183" max="185" width="2.25" style="13"/>
    <col min="186" max="186" width="5.625" style="13" customWidth="1"/>
    <col min="187" max="187" width="0.75" style="13" customWidth="1"/>
    <col min="188" max="188" width="51.375" style="13" customWidth="1"/>
    <col min="189" max="16384" width="2.25" style="13"/>
  </cols>
  <sheetData>
    <row r="1" spans="1:185" ht="4.5" customHeight="1" x14ac:dyDescent="0.15"/>
    <row r="2" spans="1:185" s="216" customFormat="1" ht="18" customHeight="1" x14ac:dyDescent="0.15">
      <c r="B2" s="1995" t="s">
        <v>55</v>
      </c>
      <c r="C2" s="1995"/>
      <c r="D2" s="1995"/>
      <c r="E2" s="1995"/>
      <c r="F2" s="1995"/>
      <c r="G2" s="1995"/>
      <c r="H2" s="1995"/>
      <c r="I2" s="1995"/>
      <c r="J2" s="1995"/>
      <c r="K2" s="1995"/>
      <c r="L2" s="1995"/>
      <c r="M2" s="1995"/>
      <c r="N2" s="1995"/>
      <c r="O2" s="1995"/>
      <c r="P2" s="1995"/>
      <c r="Q2" s="1995"/>
      <c r="R2" s="1995"/>
      <c r="S2" s="1995"/>
      <c r="T2" s="1995"/>
      <c r="U2" s="1995"/>
      <c r="V2" s="1995"/>
      <c r="W2" s="1995"/>
      <c r="X2" s="1995"/>
      <c r="Y2" s="1995"/>
      <c r="Z2" s="1995"/>
      <c r="AA2" s="1995"/>
      <c r="AB2" s="1995"/>
      <c r="AC2" s="1995"/>
      <c r="AD2" s="1995"/>
      <c r="AE2" s="1995"/>
      <c r="AF2" s="1995"/>
      <c r="AG2" s="1995"/>
      <c r="AH2" s="1995"/>
      <c r="AI2" s="1995"/>
      <c r="AJ2" s="1995"/>
      <c r="AK2" s="1995"/>
      <c r="AL2" s="1995"/>
      <c r="AM2" s="1995"/>
      <c r="AN2" s="1995"/>
      <c r="AO2" s="1995"/>
      <c r="AP2" s="1995"/>
      <c r="AQ2" s="1995"/>
      <c r="AR2" s="1915" t="s">
        <v>1085</v>
      </c>
      <c r="AS2" s="1915"/>
      <c r="AT2" s="1915"/>
      <c r="AU2" s="1915"/>
      <c r="AV2" s="1915"/>
      <c r="AW2" s="1915"/>
      <c r="AX2" s="1915"/>
      <c r="AY2" s="1915"/>
      <c r="AZ2" s="1915"/>
      <c r="BA2" s="1915"/>
      <c r="BB2" s="1915"/>
      <c r="BC2" s="1915"/>
      <c r="BD2" s="1915"/>
      <c r="BE2" s="1915"/>
      <c r="BF2" s="1915"/>
      <c r="BG2" s="1915"/>
      <c r="BH2" s="1915"/>
      <c r="BI2" s="1915"/>
      <c r="BJ2" s="1915"/>
      <c r="BK2" s="1915"/>
      <c r="BL2" s="1915"/>
      <c r="BM2" s="1915"/>
      <c r="BN2" s="1915"/>
      <c r="BO2" s="1915"/>
      <c r="BP2" s="1915"/>
      <c r="BQ2" s="1915"/>
      <c r="BR2" s="1915"/>
      <c r="BS2" s="1915"/>
      <c r="BT2" s="1915"/>
      <c r="BU2" s="1915"/>
      <c r="BV2" s="1915"/>
      <c r="BW2" s="1915"/>
      <c r="BX2" s="1915"/>
      <c r="BY2" s="1915"/>
      <c r="BZ2" s="1915"/>
      <c r="CA2" s="1915"/>
      <c r="CB2" s="1915"/>
      <c r="CC2" s="1915"/>
      <c r="CD2" s="1915"/>
      <c r="CE2" s="1915"/>
      <c r="CF2" s="1915"/>
      <c r="CG2" s="1915"/>
      <c r="CH2" s="1915"/>
      <c r="CI2" s="1915"/>
      <c r="CJ2" s="1915"/>
      <c r="CK2" s="1915"/>
      <c r="CL2" s="1915"/>
      <c r="CM2" s="1915"/>
      <c r="CN2" s="1915"/>
      <c r="CO2" s="1915"/>
      <c r="CP2" s="1915"/>
      <c r="CQ2" s="1915"/>
      <c r="CR2" s="1915"/>
      <c r="CS2" s="1915"/>
      <c r="CT2" s="1915"/>
      <c r="CU2" s="1915"/>
      <c r="CV2" s="1915"/>
      <c r="CW2" s="1915"/>
      <c r="CX2" s="1915"/>
      <c r="CY2" s="1915"/>
      <c r="CZ2" s="1915"/>
      <c r="DA2" s="1915"/>
      <c r="DB2" s="1915"/>
      <c r="DC2" s="1915"/>
      <c r="DD2" s="1915"/>
      <c r="DE2" s="1915"/>
      <c r="DF2" s="1915"/>
      <c r="DG2" s="1915"/>
      <c r="DH2" s="1915"/>
      <c r="DI2" s="1915"/>
      <c r="DJ2" s="1915"/>
      <c r="DK2" s="1915"/>
      <c r="DL2" s="1915"/>
      <c r="DM2" s="1915"/>
      <c r="DN2" s="1915"/>
      <c r="DO2" s="1915"/>
      <c r="DP2" s="1915"/>
      <c r="DQ2" s="1915"/>
      <c r="DR2" s="1915"/>
      <c r="DS2" s="1915"/>
      <c r="DT2" s="1915"/>
      <c r="DU2" s="1915"/>
      <c r="DV2" s="1915"/>
      <c r="DW2" s="1915"/>
      <c r="DX2" s="1915"/>
      <c r="DY2" s="1915"/>
      <c r="DZ2" s="1915"/>
      <c r="EA2" s="1915"/>
      <c r="EB2" s="1915"/>
      <c r="EC2" s="1915"/>
      <c r="ED2" s="1915"/>
      <c r="EE2" s="1915"/>
      <c r="EF2" s="1915"/>
      <c r="EG2" s="1915"/>
      <c r="EH2" s="1915"/>
      <c r="EI2" s="1915"/>
      <c r="EJ2" s="1915"/>
      <c r="EK2" s="1915"/>
      <c r="EL2" s="1915"/>
      <c r="EM2" s="1915"/>
      <c r="EN2" s="1915"/>
      <c r="EO2" s="1915"/>
      <c r="EP2" s="1915"/>
      <c r="EQ2" s="1915"/>
      <c r="ER2" s="1915"/>
      <c r="ES2" s="1915"/>
      <c r="ET2" s="1915"/>
      <c r="EU2" s="1915"/>
      <c r="EV2" s="1915"/>
      <c r="EW2" s="1915"/>
      <c r="EX2" s="1915"/>
      <c r="EY2" s="1915"/>
      <c r="EZ2" s="1915"/>
      <c r="FA2" s="1915"/>
      <c r="FB2" s="1915"/>
      <c r="FC2" s="1915"/>
      <c r="FD2" s="1915"/>
      <c r="FE2" s="1915"/>
      <c r="FF2" s="1915"/>
      <c r="FG2" s="1915"/>
      <c r="FH2" s="1915"/>
      <c r="FI2" s="1915"/>
      <c r="FJ2" s="1915"/>
      <c r="FK2" s="1915"/>
      <c r="FL2" s="1915"/>
      <c r="FM2" s="1915"/>
      <c r="FN2" s="1915"/>
      <c r="FO2" s="1915"/>
      <c r="FP2" s="1915"/>
      <c r="FQ2" s="1915"/>
      <c r="FR2" s="1915"/>
      <c r="FS2" s="1915"/>
      <c r="FT2" s="1915"/>
      <c r="FU2" s="1915"/>
      <c r="FV2" s="217"/>
      <c r="FW2" s="217"/>
      <c r="FX2" s="217"/>
      <c r="FY2" s="217"/>
      <c r="FZ2" s="217"/>
    </row>
    <row r="3" spans="1:185" x14ac:dyDescent="0.15">
      <c r="B3" s="1996" t="s">
        <v>345</v>
      </c>
      <c r="C3" s="1996"/>
      <c r="D3" s="1996"/>
      <c r="E3" s="476"/>
      <c r="F3" s="476"/>
      <c r="G3" s="476"/>
      <c r="H3" s="476"/>
      <c r="I3" s="476"/>
      <c r="J3" s="476"/>
      <c r="K3" s="476"/>
      <c r="L3" s="476"/>
      <c r="M3" s="476"/>
      <c r="N3" s="476"/>
      <c r="O3" s="476"/>
      <c r="P3" s="476"/>
      <c r="Q3" s="476"/>
      <c r="R3" s="476"/>
      <c r="S3" s="476"/>
      <c r="T3" s="476"/>
      <c r="U3" s="476"/>
      <c r="V3" s="476"/>
      <c r="W3" s="476"/>
      <c r="X3" s="476"/>
      <c r="Y3" s="476"/>
      <c r="Z3" s="476"/>
      <c r="AA3" s="476"/>
      <c r="AB3" s="476"/>
      <c r="AC3" s="476"/>
      <c r="AD3" s="476"/>
      <c r="AE3" s="476"/>
      <c r="AF3" s="476"/>
      <c r="AG3" s="476"/>
      <c r="AH3" s="431"/>
      <c r="AI3" s="431"/>
      <c r="AJ3" s="431"/>
      <c r="AK3" s="431"/>
      <c r="AL3" s="431"/>
      <c r="AM3" s="431"/>
      <c r="AN3" s="431"/>
      <c r="AO3" s="431"/>
      <c r="AP3" s="431"/>
      <c r="AQ3" s="431"/>
      <c r="AR3" s="431"/>
      <c r="AS3" s="431"/>
      <c r="AT3" s="431"/>
      <c r="AU3" s="431"/>
      <c r="AV3" s="431"/>
      <c r="AW3" s="431"/>
      <c r="AX3" s="431"/>
      <c r="AY3" s="431"/>
      <c r="AZ3" s="431"/>
      <c r="BA3" s="431"/>
      <c r="BB3" s="431"/>
      <c r="BC3" s="431"/>
      <c r="BD3" s="431"/>
      <c r="BE3" s="431"/>
      <c r="BF3" s="431"/>
      <c r="BG3" s="431"/>
      <c r="BH3" s="431"/>
      <c r="BI3" s="431"/>
      <c r="BJ3" s="431"/>
      <c r="BK3" s="431"/>
      <c r="BL3" s="431"/>
      <c r="BM3" s="431"/>
      <c r="BN3" s="431"/>
      <c r="BO3" s="431"/>
      <c r="BP3" s="431"/>
      <c r="BQ3" s="431"/>
      <c r="BR3" s="431"/>
      <c r="BS3" s="431"/>
      <c r="BT3" s="431"/>
      <c r="BU3" s="431"/>
      <c r="BV3" s="431"/>
      <c r="BW3" s="431"/>
      <c r="BX3" s="431"/>
      <c r="BY3" s="431"/>
      <c r="BZ3" s="431"/>
      <c r="CA3" s="431"/>
      <c r="CB3" s="431"/>
      <c r="CC3" s="431"/>
      <c r="CD3" s="431"/>
      <c r="CE3" s="52"/>
      <c r="CF3" s="52"/>
      <c r="CG3" s="52"/>
      <c r="CH3" s="52"/>
      <c r="CI3" s="52"/>
      <c r="CJ3" s="52"/>
      <c r="CK3" s="52"/>
      <c r="CL3" s="52"/>
      <c r="CM3" s="52"/>
      <c r="CN3" s="52"/>
      <c r="CO3" s="52"/>
      <c r="CP3" s="52"/>
      <c r="CQ3" s="52"/>
      <c r="CR3" s="52"/>
      <c r="CS3" s="52"/>
      <c r="CT3" s="52"/>
      <c r="CU3" s="52"/>
      <c r="CV3" s="52"/>
      <c r="CW3" s="52"/>
      <c r="CX3" s="52"/>
      <c r="CY3" s="52"/>
      <c r="CZ3" s="52"/>
      <c r="DA3" s="52"/>
      <c r="DB3" s="52"/>
      <c r="DC3" s="52"/>
      <c r="DD3" s="52"/>
      <c r="DE3" s="52"/>
      <c r="DF3" s="52"/>
      <c r="DG3" s="52"/>
      <c r="DH3" s="52"/>
      <c r="DI3" s="52"/>
      <c r="DJ3" s="52"/>
      <c r="DK3" s="52"/>
      <c r="DL3" s="52"/>
      <c r="DM3" s="52"/>
      <c r="DN3" s="52"/>
      <c r="DO3" s="52"/>
      <c r="DP3" s="52"/>
      <c r="DQ3" s="52"/>
      <c r="DR3" s="52"/>
      <c r="DS3" s="52"/>
      <c r="DT3" s="52"/>
      <c r="DU3" s="52"/>
      <c r="DV3" s="52"/>
      <c r="DW3" s="52"/>
      <c r="DX3" s="52"/>
      <c r="DY3" s="802"/>
      <c r="DZ3" s="802"/>
      <c r="EA3" s="802"/>
      <c r="EB3" s="802"/>
      <c r="EC3" s="802"/>
      <c r="ED3" s="802"/>
      <c r="EE3" s="802"/>
      <c r="EF3" s="802"/>
      <c r="EG3" s="802"/>
      <c r="EH3" s="802"/>
      <c r="EI3" s="802"/>
      <c r="EJ3" s="802"/>
      <c r="EK3" s="802"/>
      <c r="EL3" s="802"/>
      <c r="EM3" s="802"/>
      <c r="EN3" s="802"/>
      <c r="EO3" s="804"/>
      <c r="EP3" s="804"/>
      <c r="EQ3" s="804"/>
      <c r="ER3" s="804"/>
      <c r="ES3" s="804"/>
      <c r="ET3" s="804"/>
      <c r="EU3" s="804"/>
      <c r="EV3" s="804"/>
      <c r="EW3" s="804"/>
      <c r="EX3" s="804"/>
      <c r="EY3" s="804"/>
      <c r="EZ3" s="804"/>
      <c r="FA3" s="804"/>
      <c r="FB3" s="804"/>
      <c r="FC3" s="804"/>
      <c r="FD3" s="804"/>
      <c r="FE3" s="804"/>
      <c r="FF3" s="804"/>
      <c r="FG3" s="804"/>
      <c r="FH3" s="804"/>
      <c r="FI3" s="804"/>
      <c r="FJ3" s="804"/>
      <c r="FK3" s="804"/>
      <c r="FL3" s="804"/>
      <c r="FM3" s="804"/>
      <c r="FN3" s="804"/>
      <c r="FO3" s="804"/>
      <c r="FP3" s="804"/>
      <c r="FQ3" s="804"/>
      <c r="FR3" s="804"/>
      <c r="FS3" s="804"/>
      <c r="FT3" s="804"/>
      <c r="FU3" s="804"/>
    </row>
    <row r="4" spans="1:185" s="2" customFormat="1" x14ac:dyDescent="0.15">
      <c r="A4" s="1"/>
      <c r="B4" s="758"/>
      <c r="C4" s="758"/>
      <c r="D4" s="759"/>
      <c r="E4" s="759"/>
      <c r="F4" s="759"/>
      <c r="G4" s="759"/>
      <c r="H4" s="759"/>
      <c r="I4" s="759"/>
      <c r="J4" s="759"/>
      <c r="K4" s="759"/>
      <c r="L4" s="759"/>
      <c r="M4" s="759"/>
      <c r="N4" s="759"/>
      <c r="O4" s="759"/>
      <c r="P4" s="759"/>
      <c r="Q4" s="759"/>
      <c r="R4" s="759"/>
      <c r="S4" s="759"/>
      <c r="T4" s="759"/>
      <c r="U4" s="759"/>
      <c r="V4" s="759"/>
      <c r="W4" s="759"/>
      <c r="X4" s="759"/>
      <c r="Y4" s="759"/>
      <c r="Z4" s="759"/>
      <c r="AA4" s="759"/>
      <c r="AB4" s="759"/>
      <c r="AC4" s="759"/>
      <c r="AD4" s="759"/>
      <c r="AE4" s="759"/>
      <c r="AF4" s="759"/>
      <c r="AG4" s="759"/>
      <c r="AH4" s="760"/>
      <c r="AI4" s="760"/>
      <c r="AJ4" s="760"/>
      <c r="AK4" s="760"/>
      <c r="AL4" s="760"/>
      <c r="AM4" s="760"/>
      <c r="AN4" s="760"/>
      <c r="AO4" s="760"/>
      <c r="AP4" s="760"/>
      <c r="AQ4" s="760"/>
      <c r="AR4" s="760"/>
      <c r="AS4" s="760"/>
      <c r="AT4" s="349"/>
      <c r="AU4" s="349"/>
      <c r="AV4" s="349"/>
      <c r="AW4" s="349"/>
      <c r="AX4" s="349"/>
      <c r="AY4" s="349"/>
      <c r="AZ4" s="349"/>
      <c r="BA4" s="349"/>
      <c r="BB4" s="349"/>
      <c r="BC4" s="349"/>
      <c r="BD4" s="349"/>
      <c r="BE4" s="349"/>
      <c r="BF4" s="349"/>
      <c r="BG4" s="349"/>
      <c r="BH4" s="349"/>
      <c r="BI4" s="349"/>
      <c r="BJ4" s="349"/>
      <c r="BK4" s="349"/>
      <c r="BL4" s="349"/>
      <c r="BM4" s="349"/>
      <c r="BN4" s="349"/>
      <c r="BO4" s="349"/>
      <c r="BP4" s="349"/>
      <c r="BQ4" s="349"/>
      <c r="BR4" s="349"/>
      <c r="BS4" s="349"/>
      <c r="BT4" s="349"/>
      <c r="BU4" s="349"/>
      <c r="BV4" s="349"/>
      <c r="BW4" s="349"/>
      <c r="BX4" s="349"/>
      <c r="BY4" s="349"/>
      <c r="BZ4" s="349"/>
      <c r="CA4" s="349"/>
      <c r="CB4" s="349"/>
      <c r="CC4" s="349"/>
      <c r="CD4" s="758"/>
      <c r="CE4" s="758"/>
      <c r="CF4" s="758"/>
      <c r="CG4" s="349"/>
      <c r="CH4" s="349"/>
      <c r="CI4" s="349"/>
      <c r="CJ4" s="349"/>
      <c r="CK4" s="349"/>
      <c r="CL4" s="349"/>
      <c r="CM4" s="349"/>
      <c r="CN4" s="349"/>
      <c r="CO4" s="349"/>
      <c r="CP4" s="349"/>
      <c r="CQ4" s="349"/>
      <c r="CR4" s="349"/>
      <c r="CS4" s="349"/>
      <c r="CT4" s="349"/>
      <c r="CU4" s="349"/>
      <c r="CV4" s="349"/>
      <c r="CW4" s="349"/>
      <c r="CX4" s="349"/>
      <c r="CY4" s="349"/>
      <c r="CZ4" s="349"/>
      <c r="DA4" s="349"/>
      <c r="DB4" s="349"/>
      <c r="DC4" s="349"/>
      <c r="DD4" s="349"/>
      <c r="DE4" s="761"/>
      <c r="DF4" s="761"/>
      <c r="DG4" s="761"/>
      <c r="DH4" s="761"/>
      <c r="DI4" s="761"/>
      <c r="DJ4" s="761"/>
      <c r="DK4" s="761"/>
      <c r="DL4" s="761"/>
      <c r="DM4" s="761"/>
      <c r="DN4" s="761"/>
      <c r="DO4" s="349"/>
      <c r="DP4" s="349"/>
      <c r="DQ4" s="349"/>
      <c r="DR4" s="349"/>
      <c r="DS4" s="349"/>
      <c r="DT4" s="349"/>
      <c r="DU4" s="349"/>
      <c r="DV4" s="349"/>
      <c r="DW4" s="349"/>
      <c r="DX4" s="349"/>
      <c r="DY4" s="847"/>
      <c r="DZ4" s="847"/>
      <c r="EA4" s="847"/>
      <c r="EB4" s="847"/>
      <c r="EC4" s="847"/>
      <c r="ED4" s="847"/>
      <c r="EE4" s="847"/>
      <c r="EF4" s="847"/>
      <c r="EG4" s="847"/>
      <c r="EH4" s="847"/>
      <c r="EI4" s="847"/>
      <c r="EJ4" s="847"/>
      <c r="EK4" s="847"/>
      <c r="EL4" s="847"/>
      <c r="EM4" s="847"/>
      <c r="EN4" s="847"/>
      <c r="EO4" s="847"/>
      <c r="EP4" s="847"/>
      <c r="EQ4" s="847"/>
      <c r="ER4" s="847"/>
      <c r="ES4" s="847"/>
      <c r="ET4" s="847"/>
      <c r="EU4" s="847"/>
      <c r="EV4" s="847"/>
      <c r="EW4" s="847"/>
      <c r="EX4" s="847"/>
      <c r="EY4" s="847"/>
      <c r="EZ4" s="847"/>
      <c r="FA4" s="847"/>
      <c r="FB4" s="847"/>
      <c r="FC4" s="1922" t="s">
        <v>377</v>
      </c>
      <c r="FD4" s="1922"/>
      <c r="FE4" s="1922"/>
      <c r="FF4" s="1922"/>
      <c r="FG4" s="1922"/>
      <c r="FH4" s="1922"/>
      <c r="FI4" s="1922"/>
      <c r="FJ4" s="1922"/>
      <c r="FK4" s="1922"/>
      <c r="FL4" s="1922"/>
      <c r="FM4" s="1922"/>
      <c r="FN4" s="1922"/>
      <c r="FO4" s="1922"/>
      <c r="FP4" s="1922"/>
      <c r="FQ4" s="1922"/>
      <c r="FR4" s="1922"/>
      <c r="FS4" s="1922"/>
      <c r="FT4" s="1922"/>
      <c r="FU4" s="1922"/>
    </row>
    <row r="5" spans="1:185" s="2" customFormat="1" ht="22.5" customHeight="1" x14ac:dyDescent="0.15">
      <c r="A5" s="1"/>
      <c r="B5" s="762"/>
      <c r="C5" s="762"/>
      <c r="D5" s="877"/>
      <c r="E5" s="878"/>
      <c r="F5" s="878"/>
      <c r="G5" s="878"/>
      <c r="H5" s="878"/>
      <c r="I5" s="878"/>
      <c r="J5" s="878"/>
      <c r="K5" s="878"/>
      <c r="L5" s="878"/>
      <c r="M5" s="878"/>
      <c r="N5" s="878"/>
      <c r="O5" s="878"/>
      <c r="P5" s="878"/>
      <c r="Q5" s="878"/>
      <c r="R5" s="878"/>
      <c r="S5" s="878"/>
      <c r="T5" s="878"/>
      <c r="U5" s="878"/>
      <c r="V5" s="878"/>
      <c r="W5" s="878"/>
      <c r="X5" s="878"/>
      <c r="Y5" s="878"/>
      <c r="Z5" s="878"/>
      <c r="AA5" s="878"/>
      <c r="AB5" s="878"/>
      <c r="AC5" s="878"/>
      <c r="AD5" s="878"/>
      <c r="AE5" s="878"/>
      <c r="AF5" s="878"/>
      <c r="AG5" s="878"/>
      <c r="AH5" s="879"/>
      <c r="AI5" s="879"/>
      <c r="AJ5" s="879"/>
      <c r="AK5" s="879"/>
      <c r="AL5" s="879"/>
      <c r="AM5" s="879"/>
      <c r="AN5" s="879"/>
      <c r="AO5" s="879"/>
      <c r="AP5" s="879"/>
      <c r="AQ5" s="879"/>
      <c r="AR5" s="879"/>
      <c r="AS5" s="879"/>
      <c r="AT5" s="847"/>
      <c r="AU5" s="847"/>
      <c r="AV5" s="847"/>
      <c r="AW5" s="847"/>
      <c r="AX5" s="847"/>
      <c r="AY5" s="847"/>
      <c r="AZ5" s="847"/>
      <c r="BA5" s="847"/>
      <c r="BB5" s="847"/>
      <c r="BC5" s="847"/>
      <c r="BD5" s="847"/>
      <c r="BE5" s="847"/>
      <c r="BF5" s="847"/>
      <c r="BG5" s="847"/>
      <c r="BH5" s="847"/>
      <c r="BI5" s="847"/>
      <c r="BJ5" s="847"/>
      <c r="BK5" s="847"/>
      <c r="BL5" s="847"/>
      <c r="BM5" s="847"/>
      <c r="BN5" s="847"/>
      <c r="BO5" s="847"/>
      <c r="BP5" s="847"/>
      <c r="BQ5" s="847"/>
      <c r="BR5" s="847"/>
      <c r="BS5" s="847"/>
      <c r="BT5" s="847"/>
      <c r="BU5" s="847"/>
      <c r="BV5" s="847"/>
      <c r="BW5" s="847"/>
      <c r="BX5" s="847"/>
      <c r="BY5" s="847"/>
      <c r="BZ5" s="847"/>
      <c r="CA5" s="847"/>
      <c r="CB5" s="847"/>
      <c r="CC5" s="847"/>
      <c r="CD5" s="880"/>
      <c r="CE5" s="880"/>
      <c r="CF5" s="880"/>
      <c r="CG5" s="847"/>
      <c r="CH5" s="847"/>
      <c r="CI5" s="847"/>
      <c r="CJ5" s="847"/>
      <c r="CK5" s="847"/>
      <c r="CL5" s="847"/>
      <c r="CM5" s="847"/>
      <c r="CN5" s="847"/>
      <c r="CO5" s="847"/>
      <c r="CP5" s="847"/>
      <c r="CQ5" s="847"/>
      <c r="CR5" s="847"/>
      <c r="CS5" s="847"/>
      <c r="CT5" s="847"/>
      <c r="CU5" s="847"/>
      <c r="CV5" s="847"/>
      <c r="CW5" s="847"/>
      <c r="CX5" s="847"/>
      <c r="CY5" s="847"/>
      <c r="CZ5" s="349"/>
      <c r="DA5" s="349"/>
      <c r="DB5" s="349"/>
      <c r="DC5" s="349"/>
      <c r="DD5" s="349"/>
      <c r="DE5" s="761"/>
      <c r="DF5" s="761"/>
      <c r="DG5" s="761"/>
      <c r="DH5" s="761"/>
      <c r="DI5" s="761"/>
      <c r="DJ5" s="761"/>
      <c r="DK5" s="761"/>
      <c r="DL5" s="761"/>
      <c r="DM5" s="761"/>
      <c r="DN5" s="761"/>
      <c r="DO5" s="349"/>
      <c r="DP5" s="349"/>
      <c r="DQ5" s="349"/>
      <c r="DR5" s="349"/>
      <c r="DS5" s="349"/>
      <c r="DT5" s="349"/>
      <c r="DU5" s="349"/>
      <c r="DV5" s="349"/>
      <c r="DW5" s="349"/>
      <c r="DX5" s="349"/>
      <c r="DY5" s="847"/>
      <c r="DZ5" s="847"/>
      <c r="EA5" s="847"/>
      <c r="EB5" s="847"/>
      <c r="EC5" s="847"/>
      <c r="ED5" s="847"/>
      <c r="EE5" s="847"/>
      <c r="EF5" s="847"/>
      <c r="EG5" s="847"/>
      <c r="EH5" s="847"/>
      <c r="EI5" s="847"/>
      <c r="EJ5" s="847"/>
      <c r="EK5" s="847"/>
      <c r="EL5" s="847"/>
      <c r="EM5" s="847"/>
      <c r="EN5" s="847"/>
      <c r="EO5" s="847"/>
      <c r="EP5" s="847"/>
      <c r="EQ5" s="847"/>
      <c r="ER5" s="847"/>
      <c r="ES5" s="847"/>
      <c r="ET5" s="847"/>
      <c r="EU5" s="847"/>
      <c r="EV5" s="847"/>
      <c r="EW5" s="847"/>
      <c r="EX5" s="847"/>
      <c r="EY5" s="847"/>
      <c r="EZ5" s="847"/>
      <c r="FA5" s="847"/>
      <c r="FB5" s="847"/>
      <c r="FC5" s="1923" t="s">
        <v>185</v>
      </c>
      <c r="FD5" s="1924"/>
      <c r="FE5" s="1925"/>
      <c r="FF5" s="848"/>
      <c r="FG5" s="1923">
        <v>0</v>
      </c>
      <c r="FH5" s="1924"/>
      <c r="FI5" s="1925"/>
      <c r="FJ5" s="849"/>
      <c r="FK5" s="1923">
        <v>0</v>
      </c>
      <c r="FL5" s="1924"/>
      <c r="FM5" s="1925"/>
      <c r="FN5" s="848"/>
      <c r="FO5" s="1923">
        <v>0</v>
      </c>
      <c r="FP5" s="1924"/>
      <c r="FQ5" s="1925"/>
      <c r="FR5" s="849"/>
      <c r="FS5" s="1923" t="s">
        <v>187</v>
      </c>
      <c r="FT5" s="1924"/>
      <c r="FU5" s="1925"/>
    </row>
    <row r="6" spans="1:185" ht="18" customHeight="1" x14ac:dyDescent="0.15">
      <c r="B6" s="505"/>
      <c r="C6" s="505"/>
      <c r="D6" s="882"/>
      <c r="E6" s="837"/>
      <c r="F6" s="837"/>
      <c r="G6" s="837"/>
      <c r="H6" s="837"/>
      <c r="I6" s="837"/>
      <c r="J6" s="837"/>
      <c r="K6" s="837"/>
      <c r="L6" s="837"/>
      <c r="M6" s="837"/>
      <c r="N6" s="837"/>
      <c r="O6" s="837"/>
      <c r="P6" s="837"/>
      <c r="Q6" s="837"/>
      <c r="R6" s="837"/>
      <c r="S6" s="837"/>
      <c r="T6" s="837"/>
      <c r="U6" s="837"/>
      <c r="V6" s="837"/>
      <c r="W6" s="837"/>
      <c r="X6" s="837"/>
      <c r="Y6" s="837"/>
      <c r="Z6" s="837"/>
      <c r="AA6" s="837"/>
      <c r="AB6" s="837"/>
      <c r="AC6" s="837"/>
      <c r="AD6" s="837"/>
      <c r="AE6" s="837"/>
      <c r="AF6" s="837"/>
      <c r="AG6" s="837"/>
      <c r="AH6" s="834"/>
      <c r="AI6" s="834"/>
      <c r="AJ6" s="834"/>
      <c r="AK6" s="834"/>
      <c r="AL6" s="834"/>
      <c r="AM6" s="834"/>
      <c r="AN6" s="834"/>
      <c r="AO6" s="834"/>
      <c r="AP6" s="834"/>
      <c r="AQ6" s="834"/>
      <c r="AR6" s="834"/>
      <c r="AS6" s="834"/>
      <c r="AT6" s="2004" t="s">
        <v>978</v>
      </c>
      <c r="AU6" s="2004"/>
      <c r="AV6" s="2004"/>
      <c r="AW6" s="2004"/>
      <c r="AX6" s="2004"/>
      <c r="AY6" s="2004"/>
      <c r="AZ6" s="2004"/>
      <c r="BA6" s="2004"/>
      <c r="BB6" s="2004"/>
      <c r="BC6" s="2004"/>
      <c r="BD6" s="2004"/>
      <c r="BE6" s="2004"/>
      <c r="BF6" s="2004"/>
      <c r="BG6" s="2004"/>
      <c r="BH6" s="2004"/>
      <c r="BI6" s="2004"/>
      <c r="BJ6" s="2004"/>
      <c r="BK6" s="2004"/>
      <c r="BL6" s="2004"/>
      <c r="BM6" s="2004"/>
      <c r="BN6" s="2004"/>
      <c r="BO6" s="2004"/>
      <c r="BP6" s="2004"/>
      <c r="BQ6" s="2004"/>
      <c r="BR6" s="2004"/>
      <c r="BS6" s="2004"/>
      <c r="BT6" s="2004"/>
      <c r="BU6" s="2004"/>
      <c r="BV6" s="2004"/>
      <c r="BW6" s="2004"/>
      <c r="BX6" s="2004"/>
      <c r="BY6" s="2004"/>
      <c r="BZ6" s="2004"/>
      <c r="CA6" s="2004"/>
      <c r="CB6" s="2004"/>
      <c r="CC6" s="2004"/>
      <c r="CD6" s="2004"/>
      <c r="CE6" s="2004"/>
      <c r="CF6" s="2004"/>
      <c r="CG6" s="2004"/>
      <c r="CH6" s="2004"/>
      <c r="CI6" s="2004"/>
      <c r="CJ6" s="2004"/>
      <c r="CK6" s="2004"/>
      <c r="CL6" s="2004"/>
      <c r="CM6" s="2004"/>
      <c r="CN6" s="2004"/>
      <c r="CO6" s="2004"/>
      <c r="CP6" s="2004"/>
      <c r="CQ6" s="2004"/>
      <c r="CR6" s="2004"/>
      <c r="CS6" s="2004"/>
      <c r="CT6" s="2004"/>
      <c r="CU6" s="2004"/>
      <c r="CV6" s="804"/>
      <c r="CW6" s="804"/>
      <c r="CX6" s="804"/>
      <c r="CY6" s="804"/>
      <c r="CZ6" s="804"/>
      <c r="DA6" s="2005"/>
      <c r="DB6" s="2005"/>
      <c r="DC6" s="2005"/>
      <c r="DD6" s="2005"/>
      <c r="DE6" s="2005"/>
      <c r="DF6" s="2005"/>
      <c r="DG6" s="2005"/>
      <c r="DH6" s="2005"/>
      <c r="DI6" s="2005"/>
      <c r="DJ6" s="2005"/>
      <c r="DK6" s="2005"/>
      <c r="DL6" s="2005"/>
      <c r="DM6" s="2005"/>
      <c r="DN6" s="2005"/>
      <c r="DO6" s="2005"/>
      <c r="DP6" s="2005"/>
      <c r="DQ6" s="2005"/>
      <c r="DR6" s="2005"/>
      <c r="DS6" s="2005"/>
      <c r="DT6" s="2005"/>
      <c r="DU6" s="2005"/>
      <c r="DV6" s="2005"/>
      <c r="DW6" s="2005"/>
      <c r="DX6" s="2005"/>
      <c r="DY6" s="2005"/>
      <c r="DZ6" s="2005"/>
      <c r="EA6" s="2005"/>
      <c r="EB6" s="2005"/>
      <c r="EC6" s="2005"/>
      <c r="ED6" s="2005"/>
      <c r="EE6" s="2005"/>
      <c r="EF6" s="2005"/>
      <c r="EG6" s="2005"/>
      <c r="EH6" s="2005"/>
      <c r="EI6" s="2005"/>
      <c r="EJ6" s="2005"/>
      <c r="EK6" s="2005"/>
      <c r="EL6" s="2005"/>
      <c r="EM6" s="2005"/>
      <c r="EN6" s="2005"/>
      <c r="EO6" s="2005"/>
      <c r="EP6" s="2005"/>
      <c r="EQ6" s="2005"/>
      <c r="ER6" s="2005"/>
      <c r="ES6" s="2005"/>
      <c r="ET6" s="2005"/>
      <c r="EU6" s="2005"/>
      <c r="EV6" s="2005"/>
      <c r="EW6" s="2005"/>
      <c r="EX6" s="2005"/>
      <c r="EY6" s="2005"/>
      <c r="EZ6" s="2005"/>
      <c r="FA6" s="2005"/>
      <c r="FB6" s="2005"/>
      <c r="FC6" s="2005"/>
      <c r="FD6" s="2005"/>
      <c r="FE6" s="2005"/>
      <c r="FF6" s="2005"/>
      <c r="FG6" s="2005"/>
      <c r="FH6" s="2005"/>
      <c r="FI6" s="2005"/>
      <c r="FJ6" s="2005"/>
      <c r="FK6" s="2005"/>
      <c r="FL6" s="2005"/>
      <c r="FM6" s="2005"/>
      <c r="FN6" s="2005"/>
      <c r="FO6" s="2005"/>
      <c r="FP6" s="2005"/>
      <c r="FQ6" s="2005"/>
      <c r="FR6" s="2005"/>
      <c r="FS6" s="2005"/>
      <c r="FT6" s="2005"/>
      <c r="FU6" s="2005"/>
      <c r="FW6" s="392" t="str">
        <f>IF(会社名等!E10="","",会社名等!E10)</f>
        <v/>
      </c>
      <c r="FX6" s="392"/>
      <c r="FY6" s="392"/>
      <c r="FZ6" s="392"/>
      <c r="GA6" s="392"/>
      <c r="GB6" s="392"/>
      <c r="GC6" s="392"/>
    </row>
    <row r="7" spans="1:185" ht="18.75" customHeight="1" x14ac:dyDescent="0.15">
      <c r="B7" s="431"/>
      <c r="C7" s="431"/>
      <c r="D7" s="881"/>
      <c r="E7" s="881"/>
      <c r="F7" s="881"/>
      <c r="G7" s="881"/>
      <c r="H7" s="881"/>
      <c r="I7" s="881"/>
      <c r="J7" s="881"/>
      <c r="K7" s="881"/>
      <c r="L7" s="881"/>
      <c r="M7" s="881"/>
      <c r="N7" s="881"/>
      <c r="O7" s="881"/>
      <c r="P7" s="881"/>
      <c r="Q7" s="881"/>
      <c r="R7" s="881"/>
      <c r="S7" s="881"/>
      <c r="T7" s="881"/>
      <c r="U7" s="881"/>
      <c r="V7" s="881"/>
      <c r="W7" s="881"/>
      <c r="X7" s="881"/>
      <c r="Y7" s="881"/>
      <c r="Z7" s="881"/>
      <c r="AA7" s="881"/>
      <c r="AB7" s="881"/>
      <c r="AC7" s="881"/>
      <c r="AD7" s="881"/>
      <c r="AE7" s="881"/>
      <c r="AF7" s="881"/>
      <c r="AG7" s="881"/>
      <c r="AH7" s="899"/>
      <c r="AI7" s="899"/>
      <c r="AJ7" s="899"/>
      <c r="AK7" s="899"/>
      <c r="AL7" s="899"/>
      <c r="AM7" s="899"/>
      <c r="AN7" s="899"/>
      <c r="AO7" s="899"/>
      <c r="AP7" s="899"/>
      <c r="AQ7" s="899"/>
      <c r="AR7" s="899"/>
      <c r="AS7" s="899"/>
      <c r="AT7" s="900"/>
      <c r="AU7" s="900"/>
      <c r="AV7" s="900"/>
      <c r="AW7" s="900"/>
      <c r="AX7" s="900"/>
      <c r="AY7" s="900"/>
      <c r="AZ7" s="900"/>
      <c r="BA7" s="900"/>
      <c r="BB7" s="900"/>
      <c r="BC7" s="900"/>
      <c r="BD7" s="900"/>
      <c r="BE7" s="900"/>
      <c r="BF7" s="900"/>
      <c r="BG7" s="900"/>
      <c r="BH7" s="900"/>
      <c r="BI7" s="900"/>
      <c r="BJ7" s="900"/>
      <c r="BK7" s="900"/>
      <c r="BL7" s="900"/>
      <c r="BM7" s="900"/>
      <c r="BN7" s="900"/>
      <c r="BO7" s="900"/>
      <c r="BP7" s="900"/>
      <c r="BQ7" s="900"/>
      <c r="BR7" s="900"/>
      <c r="BS7" s="900"/>
      <c r="BT7" s="900"/>
      <c r="BU7" s="882"/>
      <c r="BV7" s="804"/>
      <c r="BW7" s="804"/>
      <c r="BX7" s="804"/>
      <c r="BY7" s="804"/>
      <c r="BZ7" s="804"/>
      <c r="CA7" s="804"/>
      <c r="CB7" s="804"/>
      <c r="CC7" s="804"/>
      <c r="CD7" s="804"/>
      <c r="CE7" s="804"/>
      <c r="CF7" s="804"/>
      <c r="CG7" s="804"/>
      <c r="CH7" s="804"/>
      <c r="CI7" s="804"/>
      <c r="CJ7" s="804"/>
      <c r="CK7" s="804"/>
      <c r="CL7" s="804"/>
      <c r="CM7" s="804"/>
      <c r="CN7" s="804"/>
      <c r="CO7" s="804"/>
      <c r="CP7" s="804"/>
      <c r="CQ7" s="804"/>
      <c r="CR7" s="804"/>
      <c r="CS7" s="804"/>
      <c r="CT7" s="804"/>
      <c r="CU7" s="804"/>
      <c r="CV7" s="882"/>
      <c r="CW7" s="882"/>
      <c r="CX7" s="882"/>
      <c r="CY7" s="882"/>
      <c r="CZ7" s="763" t="s">
        <v>443</v>
      </c>
      <c r="DA7" s="2006" t="str">
        <f>IF(DA6=FW6,FW7,FW6)</f>
        <v/>
      </c>
      <c r="DB7" s="2006"/>
      <c r="DC7" s="2006"/>
      <c r="DD7" s="2006"/>
      <c r="DE7" s="2006"/>
      <c r="DF7" s="2006"/>
      <c r="DG7" s="2006"/>
      <c r="DH7" s="2006"/>
      <c r="DI7" s="2006"/>
      <c r="DJ7" s="2006"/>
      <c r="DK7" s="2006"/>
      <c r="DL7" s="2006"/>
      <c r="DM7" s="2006"/>
      <c r="DN7" s="2006"/>
      <c r="DO7" s="2006"/>
      <c r="DP7" s="2006"/>
      <c r="DQ7" s="2006"/>
      <c r="DR7" s="2006"/>
      <c r="DS7" s="2006"/>
      <c r="DT7" s="2006"/>
      <c r="DU7" s="2006"/>
      <c r="DV7" s="2006"/>
      <c r="DW7" s="2006"/>
      <c r="DX7" s="2006"/>
      <c r="DY7" s="2006"/>
      <c r="DZ7" s="2006"/>
      <c r="EA7" s="2006"/>
      <c r="EB7" s="2006"/>
      <c r="EC7" s="2006"/>
      <c r="ED7" s="2006"/>
      <c r="EE7" s="2006"/>
      <c r="EF7" s="2006"/>
      <c r="EG7" s="2006"/>
      <c r="EH7" s="2006"/>
      <c r="EI7" s="2006"/>
      <c r="EJ7" s="2006"/>
      <c r="EK7" s="2006"/>
      <c r="EL7" s="2006"/>
      <c r="EM7" s="2006"/>
      <c r="EN7" s="2006"/>
      <c r="EO7" s="2006"/>
      <c r="EP7" s="2006"/>
      <c r="EQ7" s="2006"/>
      <c r="ER7" s="2006"/>
      <c r="ES7" s="2006"/>
      <c r="ET7" s="2006"/>
      <c r="EU7" s="2006"/>
      <c r="EV7" s="2006"/>
      <c r="EW7" s="2006"/>
      <c r="EX7" s="2006"/>
      <c r="EY7" s="2006"/>
      <c r="EZ7" s="2006"/>
      <c r="FA7" s="2006"/>
      <c r="FB7" s="2006"/>
      <c r="FC7" s="2006"/>
      <c r="FD7" s="2006"/>
      <c r="FE7" s="2006"/>
      <c r="FF7" s="2006"/>
      <c r="FG7" s="2006"/>
      <c r="FH7" s="2006"/>
      <c r="FI7" s="2006"/>
      <c r="FJ7" s="2006"/>
      <c r="FK7" s="2006"/>
      <c r="FL7" s="2006"/>
      <c r="FM7" s="2006"/>
      <c r="FN7" s="2006"/>
      <c r="FO7" s="2006"/>
      <c r="FP7" s="2006"/>
      <c r="FQ7" s="2006"/>
      <c r="FR7" s="2006"/>
      <c r="FS7" s="2006"/>
      <c r="FT7" s="2006"/>
      <c r="FU7" s="2006"/>
      <c r="FW7" s="392" t="str">
        <f>IF(会社名等!E11="","",会社名等!E11)</f>
        <v/>
      </c>
      <c r="FX7" s="392"/>
      <c r="FY7" s="392"/>
      <c r="FZ7" s="392"/>
      <c r="GA7" s="392"/>
      <c r="GB7" s="392"/>
      <c r="GC7" s="392"/>
    </row>
    <row r="8" spans="1:185" ht="6" customHeight="1" x14ac:dyDescent="0.15">
      <c r="B8" s="900"/>
      <c r="C8" s="900"/>
      <c r="D8" s="881"/>
      <c r="E8" s="881"/>
      <c r="F8" s="881"/>
      <c r="G8" s="881"/>
      <c r="H8" s="881"/>
      <c r="I8" s="881"/>
      <c r="J8" s="881"/>
      <c r="K8" s="881"/>
      <c r="L8" s="881"/>
      <c r="M8" s="881"/>
      <c r="N8" s="881"/>
      <c r="O8" s="881"/>
      <c r="P8" s="881"/>
      <c r="Q8" s="881"/>
      <c r="R8" s="881"/>
      <c r="S8" s="881"/>
      <c r="T8" s="881"/>
      <c r="U8" s="881"/>
      <c r="V8" s="881"/>
      <c r="W8" s="881"/>
      <c r="X8" s="881"/>
      <c r="Y8" s="881"/>
      <c r="Z8" s="881"/>
      <c r="AA8" s="881"/>
      <c r="AB8" s="881"/>
      <c r="AC8" s="881"/>
      <c r="AD8" s="881"/>
      <c r="AE8" s="881"/>
      <c r="AF8" s="881"/>
      <c r="AG8" s="881"/>
      <c r="AH8" s="899"/>
      <c r="AI8" s="899"/>
      <c r="AJ8" s="899"/>
      <c r="AK8" s="899"/>
      <c r="AL8" s="899"/>
      <c r="AM8" s="899"/>
      <c r="AN8" s="899"/>
      <c r="AO8" s="899"/>
      <c r="AP8" s="899"/>
      <c r="AQ8" s="899"/>
      <c r="AR8" s="899"/>
      <c r="AS8" s="899"/>
      <c r="AT8" s="900"/>
      <c r="AU8" s="900"/>
      <c r="AV8" s="900"/>
      <c r="AW8" s="900"/>
      <c r="AX8" s="431"/>
      <c r="AY8" s="431"/>
      <c r="AZ8" s="431"/>
      <c r="BA8" s="431"/>
      <c r="BB8" s="431"/>
      <c r="BC8" s="431"/>
      <c r="BD8" s="431"/>
      <c r="BE8" s="431"/>
      <c r="BF8" s="431"/>
      <c r="BG8" s="431"/>
      <c r="BH8" s="431"/>
      <c r="BI8" s="431"/>
      <c r="BJ8" s="431"/>
      <c r="BK8" s="431"/>
      <c r="BL8" s="431"/>
      <c r="BM8" s="431"/>
      <c r="BN8" s="431"/>
      <c r="BO8" s="431"/>
      <c r="BP8" s="431"/>
      <c r="BQ8" s="431"/>
      <c r="BR8" s="431"/>
      <c r="BS8" s="431"/>
      <c r="BT8" s="431"/>
      <c r="BU8" s="52"/>
      <c r="BV8" s="52"/>
      <c r="BW8" s="52"/>
      <c r="BX8" s="52"/>
      <c r="BY8" s="52"/>
      <c r="BZ8" s="52"/>
      <c r="CA8" s="52"/>
      <c r="CB8" s="52"/>
      <c r="CC8" s="52"/>
      <c r="CD8" s="52"/>
      <c r="CE8" s="52"/>
      <c r="CF8" s="52"/>
      <c r="CG8" s="52"/>
      <c r="CH8" s="52"/>
      <c r="CI8" s="52"/>
      <c r="CJ8" s="52"/>
      <c r="CK8" s="52"/>
      <c r="CL8" s="52"/>
      <c r="CM8" s="52"/>
      <c r="CN8" s="52"/>
      <c r="CO8" s="52"/>
      <c r="CP8" s="52"/>
      <c r="CQ8" s="52"/>
      <c r="CR8" s="52"/>
      <c r="CS8" s="52"/>
      <c r="CT8" s="52"/>
      <c r="CU8" s="52"/>
      <c r="CV8" s="52"/>
      <c r="CW8" s="52"/>
      <c r="CX8" s="52"/>
      <c r="CY8" s="52"/>
      <c r="CZ8" s="52"/>
      <c r="DA8" s="52"/>
      <c r="DB8" s="52"/>
      <c r="DC8" s="52"/>
      <c r="DD8" s="52"/>
      <c r="DE8" s="52"/>
      <c r="DF8" s="52"/>
      <c r="DG8" s="52"/>
      <c r="DH8" s="52"/>
      <c r="DI8" s="52"/>
      <c r="DJ8" s="52"/>
      <c r="DK8" s="52"/>
      <c r="DL8" s="52"/>
      <c r="DM8" s="52"/>
      <c r="DN8" s="52"/>
      <c r="DO8" s="52"/>
      <c r="DP8" s="52"/>
      <c r="DQ8" s="52"/>
      <c r="DR8" s="52"/>
      <c r="DS8" s="52"/>
      <c r="DT8" s="52"/>
      <c r="DU8" s="52"/>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row>
    <row r="9" spans="1:185" ht="6" customHeight="1" x14ac:dyDescent="0.15">
      <c r="B9" s="850"/>
      <c r="C9" s="851"/>
      <c r="D9" s="896"/>
      <c r="E9" s="896"/>
      <c r="F9" s="896"/>
      <c r="G9" s="896"/>
      <c r="H9" s="896"/>
      <c r="I9" s="896"/>
      <c r="J9" s="896"/>
      <c r="K9" s="896"/>
      <c r="L9" s="896"/>
      <c r="M9" s="896"/>
      <c r="N9" s="896"/>
      <c r="O9" s="896"/>
      <c r="P9" s="896"/>
      <c r="Q9" s="896"/>
      <c r="R9" s="896"/>
      <c r="S9" s="896"/>
      <c r="T9" s="896"/>
      <c r="U9" s="896"/>
      <c r="V9" s="896"/>
      <c r="W9" s="896"/>
      <c r="X9" s="896"/>
      <c r="Y9" s="896"/>
      <c r="Z9" s="896"/>
      <c r="AA9" s="896"/>
      <c r="AB9" s="896"/>
      <c r="AC9" s="896"/>
      <c r="AD9" s="896"/>
      <c r="AE9" s="896"/>
      <c r="AF9" s="896"/>
      <c r="AG9" s="896"/>
      <c r="AH9" s="852"/>
      <c r="AI9" s="852"/>
      <c r="AJ9" s="852"/>
      <c r="AK9" s="852"/>
      <c r="AL9" s="852"/>
      <c r="AM9" s="852"/>
      <c r="AN9" s="852"/>
      <c r="AO9" s="852"/>
      <c r="AP9" s="852"/>
      <c r="AQ9" s="851"/>
      <c r="AR9" s="851"/>
      <c r="AS9" s="851"/>
      <c r="AT9" s="851"/>
      <c r="AU9" s="851"/>
      <c r="AV9" s="851"/>
      <c r="AW9" s="851"/>
      <c r="AX9" s="851"/>
      <c r="AY9" s="851"/>
      <c r="AZ9" s="851"/>
      <c r="BA9" s="851"/>
      <c r="BB9" s="851"/>
      <c r="BC9" s="851"/>
      <c r="BD9" s="851"/>
      <c r="BE9" s="851"/>
      <c r="BF9" s="851"/>
      <c r="BG9" s="851"/>
      <c r="BH9" s="851"/>
      <c r="BI9" s="851"/>
      <c r="BJ9" s="851"/>
      <c r="BK9" s="851"/>
      <c r="BL9" s="851"/>
      <c r="BM9" s="851"/>
      <c r="BN9" s="851"/>
      <c r="BO9" s="851"/>
      <c r="BP9" s="851"/>
      <c r="BQ9" s="851"/>
      <c r="BR9" s="851"/>
      <c r="BS9" s="851"/>
      <c r="BT9" s="851"/>
      <c r="BU9" s="831"/>
      <c r="BV9" s="831"/>
      <c r="BW9" s="831"/>
      <c r="BX9" s="831"/>
      <c r="BY9" s="831"/>
      <c r="BZ9" s="831"/>
      <c r="CA9" s="831"/>
      <c r="CB9" s="831"/>
      <c r="CC9" s="831"/>
      <c r="CD9" s="831"/>
      <c r="CE9" s="831"/>
      <c r="CF9" s="831"/>
      <c r="CG9" s="831"/>
      <c r="CH9" s="831"/>
      <c r="CI9" s="831"/>
      <c r="CJ9" s="831"/>
      <c r="CK9" s="831"/>
      <c r="CL9" s="831"/>
      <c r="CM9" s="2007"/>
      <c r="CN9" s="2008"/>
      <c r="CO9" s="2008"/>
      <c r="CP9" s="2008"/>
      <c r="CQ9" s="2008"/>
      <c r="CR9" s="2008"/>
      <c r="CS9" s="2008"/>
      <c r="CT9" s="2008"/>
      <c r="CU9" s="2008"/>
      <c r="CV9" s="2008"/>
      <c r="CW9" s="2008"/>
      <c r="CX9" s="2008"/>
      <c r="CY9" s="2008"/>
      <c r="CZ9" s="2008"/>
      <c r="DA9" s="2008"/>
      <c r="DB9" s="2008"/>
      <c r="DC9" s="2008"/>
      <c r="DD9" s="2008"/>
      <c r="DE9" s="2008"/>
      <c r="DF9" s="2008"/>
      <c r="DG9" s="2008"/>
      <c r="DH9" s="2008"/>
      <c r="DI9" s="2008"/>
      <c r="DJ9" s="2008"/>
      <c r="DK9" s="2008"/>
      <c r="DL9" s="2008"/>
      <c r="DM9" s="2008"/>
      <c r="DN9" s="2008"/>
      <c r="DO9" s="2008"/>
      <c r="DP9" s="2008"/>
      <c r="DQ9" s="2008"/>
      <c r="DR9" s="2008"/>
      <c r="DS9" s="2008"/>
      <c r="DT9" s="2008"/>
      <c r="DU9" s="2008"/>
      <c r="DV9" s="2008"/>
      <c r="DW9" s="2008"/>
      <c r="DX9" s="2008"/>
      <c r="DY9" s="2008"/>
      <c r="DZ9" s="2008"/>
      <c r="EA9" s="2008"/>
      <c r="EB9" s="2008"/>
      <c r="EC9" s="2008"/>
      <c r="ED9" s="2008"/>
      <c r="EE9" s="2008"/>
      <c r="EF9" s="2008"/>
      <c r="EG9" s="2008"/>
      <c r="EH9" s="2008"/>
      <c r="EI9" s="2008"/>
      <c r="EJ9" s="2008"/>
      <c r="EK9" s="2008"/>
      <c r="EL9" s="2008"/>
      <c r="EM9" s="2008"/>
      <c r="EN9" s="2008"/>
      <c r="EO9" s="2008"/>
      <c r="EP9" s="2008"/>
      <c r="EQ9" s="2008"/>
      <c r="ER9" s="2008"/>
      <c r="ES9" s="2008"/>
      <c r="ET9" s="2008"/>
      <c r="EU9" s="2008"/>
      <c r="EV9" s="2008"/>
      <c r="EW9" s="2008"/>
      <c r="EX9" s="2008"/>
      <c r="EY9" s="2008"/>
      <c r="EZ9" s="2008"/>
      <c r="FA9" s="2008"/>
      <c r="FB9" s="2008"/>
      <c r="FC9" s="2008"/>
      <c r="FD9" s="2008"/>
      <c r="FE9" s="2008"/>
      <c r="FF9" s="2008"/>
      <c r="FG9" s="2008"/>
      <c r="FH9" s="2008"/>
      <c r="FI9" s="2008"/>
      <c r="FJ9" s="2008"/>
      <c r="FK9" s="2008"/>
      <c r="FL9" s="2008"/>
      <c r="FM9" s="2008"/>
      <c r="FN9" s="2008"/>
      <c r="FO9" s="2008"/>
      <c r="FP9" s="2008"/>
      <c r="FQ9" s="2008"/>
      <c r="FR9" s="2008"/>
      <c r="FS9" s="2008"/>
      <c r="FT9" s="2008"/>
      <c r="FU9" s="2009"/>
    </row>
    <row r="10" spans="1:185" ht="17.25" x14ac:dyDescent="0.15">
      <c r="B10" s="853"/>
      <c r="C10" s="1000" t="s">
        <v>1068</v>
      </c>
      <c r="D10" s="1000"/>
      <c r="E10" s="1000"/>
      <c r="F10" s="977"/>
      <c r="G10" s="977"/>
      <c r="H10" s="977"/>
      <c r="I10" s="977"/>
      <c r="J10" s="977"/>
      <c r="K10" s="977"/>
      <c r="L10" s="977"/>
      <c r="M10" s="977"/>
      <c r="N10" s="977"/>
      <c r="O10" s="977"/>
      <c r="P10" s="977"/>
      <c r="Q10" s="977"/>
      <c r="R10" s="977"/>
      <c r="S10" s="977"/>
      <c r="T10" s="977"/>
      <c r="U10" s="977"/>
      <c r="V10" s="977"/>
      <c r="W10" s="977"/>
      <c r="X10" s="977"/>
      <c r="Y10" s="977"/>
      <c r="Z10" s="977"/>
      <c r="AA10" s="977"/>
      <c r="AB10" s="977"/>
      <c r="AC10" s="977"/>
      <c r="AD10" s="977"/>
      <c r="AE10" s="977"/>
      <c r="AF10" s="977"/>
      <c r="AG10" s="977"/>
      <c r="AH10" s="900"/>
      <c r="AI10" s="900"/>
      <c r="AJ10" s="900"/>
      <c r="AK10" s="900"/>
      <c r="AL10" s="900"/>
      <c r="AM10" s="900"/>
      <c r="AN10" s="900"/>
      <c r="AO10" s="900"/>
      <c r="AP10" s="900"/>
      <c r="AQ10" s="900"/>
      <c r="AR10" s="900"/>
      <c r="AS10" s="900"/>
      <c r="AT10" s="900"/>
      <c r="AU10" s="900"/>
      <c r="AV10" s="900"/>
      <c r="AW10" s="900"/>
      <c r="AX10" s="900"/>
      <c r="AY10" s="900"/>
      <c r="AZ10" s="900"/>
      <c r="BA10" s="900"/>
      <c r="BB10" s="900"/>
      <c r="BC10" s="900"/>
      <c r="BD10" s="900"/>
      <c r="BE10" s="900"/>
      <c r="BF10" s="900"/>
      <c r="BG10" s="900"/>
      <c r="BH10" s="900"/>
      <c r="BI10" s="900"/>
      <c r="BJ10" s="900"/>
      <c r="BK10" s="900"/>
      <c r="BL10" s="900"/>
      <c r="BM10" s="900"/>
      <c r="BN10" s="900"/>
      <c r="BO10" s="900"/>
      <c r="BP10" s="900"/>
      <c r="BQ10" s="900"/>
      <c r="BR10" s="900"/>
      <c r="BS10" s="900"/>
      <c r="BT10" s="900"/>
      <c r="BU10" s="802"/>
      <c r="BV10" s="802"/>
      <c r="BW10" s="802"/>
      <c r="BX10" s="802"/>
      <c r="BY10" s="802"/>
      <c r="BZ10" s="804"/>
      <c r="CA10" s="804"/>
      <c r="CB10" s="804"/>
      <c r="CC10" s="804"/>
      <c r="CD10" s="804"/>
      <c r="CE10" s="804"/>
      <c r="CF10" s="804"/>
      <c r="CG10" s="804"/>
      <c r="CH10" s="804"/>
      <c r="CI10" s="804"/>
      <c r="CJ10" s="804"/>
      <c r="CK10" s="804"/>
      <c r="CL10" s="804"/>
      <c r="CM10" s="2010"/>
      <c r="CN10" s="2010"/>
      <c r="CO10" s="2010"/>
      <c r="CP10" s="2010"/>
      <c r="CQ10" s="2010"/>
      <c r="CR10" s="2010"/>
      <c r="CS10" s="2010"/>
      <c r="CT10" s="2010"/>
      <c r="CU10" s="2010"/>
      <c r="CV10" s="2010"/>
      <c r="CW10" s="2010"/>
      <c r="CX10" s="2010"/>
      <c r="CY10" s="2010"/>
      <c r="CZ10" s="2010"/>
      <c r="DA10" s="2010"/>
      <c r="DB10" s="2010"/>
      <c r="DC10" s="2010"/>
      <c r="DD10" s="2010"/>
      <c r="DE10" s="2010"/>
      <c r="DF10" s="2010"/>
      <c r="DG10" s="2010"/>
      <c r="DH10" s="2010"/>
      <c r="DI10" s="2010"/>
      <c r="DJ10" s="2010"/>
      <c r="DK10" s="2010"/>
      <c r="DL10" s="2010"/>
      <c r="DM10" s="2010"/>
      <c r="DN10" s="2010"/>
      <c r="DO10" s="2010"/>
      <c r="DP10" s="2010"/>
      <c r="DQ10" s="2010"/>
      <c r="DR10" s="2010"/>
      <c r="DS10" s="2010"/>
      <c r="DT10" s="2010"/>
      <c r="DU10" s="2010"/>
      <c r="DV10" s="2010"/>
      <c r="DW10" s="2010"/>
      <c r="DX10" s="2010"/>
      <c r="DY10" s="2010"/>
      <c r="DZ10" s="2010"/>
      <c r="EA10" s="2010"/>
      <c r="EB10" s="2010"/>
      <c r="EC10" s="2010"/>
      <c r="ED10" s="2010"/>
      <c r="EE10" s="2010"/>
      <c r="EF10" s="2010"/>
      <c r="EG10" s="2010"/>
      <c r="EH10" s="2010"/>
      <c r="EI10" s="2010"/>
      <c r="EJ10" s="2010"/>
      <c r="EK10" s="2010"/>
      <c r="EL10" s="2010"/>
      <c r="EM10" s="2010"/>
      <c r="EN10" s="2010"/>
      <c r="EO10" s="2010"/>
      <c r="EP10" s="2010"/>
      <c r="EQ10" s="2010"/>
      <c r="ER10" s="2010"/>
      <c r="ES10" s="2010"/>
      <c r="ET10" s="2010"/>
      <c r="EU10" s="2010"/>
      <c r="EV10" s="2010"/>
      <c r="EW10" s="2010"/>
      <c r="EX10" s="2010"/>
      <c r="EY10" s="2010"/>
      <c r="EZ10" s="2010"/>
      <c r="FA10" s="2010"/>
      <c r="FB10" s="2010"/>
      <c r="FC10" s="2010"/>
      <c r="FD10" s="2010"/>
      <c r="FE10" s="2010"/>
      <c r="FF10" s="2010"/>
      <c r="FG10" s="2010"/>
      <c r="FH10" s="2010"/>
      <c r="FI10" s="2010"/>
      <c r="FJ10" s="2010"/>
      <c r="FK10" s="2010"/>
      <c r="FL10" s="2010"/>
      <c r="FM10" s="2010"/>
      <c r="FN10" s="2010"/>
      <c r="FO10" s="2010"/>
      <c r="FP10" s="2010"/>
      <c r="FQ10" s="2010"/>
      <c r="FR10" s="2010"/>
      <c r="FS10" s="2010"/>
      <c r="FT10" s="2010"/>
      <c r="FU10" s="2011"/>
    </row>
    <row r="11" spans="1:185" ht="12" customHeight="1" x14ac:dyDescent="0.15">
      <c r="A11" s="34"/>
      <c r="B11" s="854"/>
      <c r="C11" s="892"/>
      <c r="D11" s="1031"/>
      <c r="E11" s="1031"/>
      <c r="F11" s="806"/>
      <c r="G11" s="806"/>
      <c r="H11" s="806"/>
      <c r="I11" s="806"/>
      <c r="J11" s="806"/>
      <c r="K11" s="806"/>
      <c r="L11" s="806"/>
      <c r="M11" s="806"/>
      <c r="N11" s="806"/>
      <c r="O11" s="806"/>
      <c r="P11" s="806"/>
      <c r="Q11" s="806"/>
      <c r="R11" s="806"/>
      <c r="S11" s="806"/>
      <c r="T11" s="806"/>
      <c r="U11" s="806"/>
      <c r="V11" s="806"/>
      <c r="W11" s="806"/>
      <c r="X11" s="806"/>
      <c r="Y11" s="806"/>
      <c r="Z11" s="806"/>
      <c r="AA11" s="806"/>
      <c r="AB11" s="806"/>
      <c r="AC11" s="806"/>
      <c r="AD11" s="806"/>
      <c r="AE11" s="806"/>
      <c r="AF11" s="806"/>
      <c r="AG11" s="806"/>
      <c r="AH11" s="976"/>
      <c r="AI11" s="1998" t="s">
        <v>404</v>
      </c>
      <c r="AJ11" s="1998"/>
      <c r="AK11" s="1998"/>
      <c r="AL11" s="1998"/>
      <c r="AM11" s="856"/>
      <c r="AN11" s="1951" t="s">
        <v>405</v>
      </c>
      <c r="AO11" s="1951"/>
      <c r="AP11" s="1951"/>
      <c r="AQ11" s="1951"/>
      <c r="AR11" s="888"/>
      <c r="AS11" s="888"/>
      <c r="AT11" s="1430" t="s">
        <v>76</v>
      </c>
      <c r="AU11" s="1430"/>
      <c r="AV11" s="1430"/>
      <c r="AW11" s="976"/>
      <c r="AX11" s="976"/>
      <c r="AY11" s="976"/>
      <c r="AZ11" s="976"/>
      <c r="BA11" s="976"/>
      <c r="BB11" s="976"/>
      <c r="BC11" s="976"/>
      <c r="BD11" s="855"/>
      <c r="BE11" s="855"/>
      <c r="BF11" s="976"/>
      <c r="BG11" s="976"/>
      <c r="BH11" s="976"/>
      <c r="BI11" s="976"/>
      <c r="BJ11" s="976"/>
      <c r="BK11" s="976"/>
      <c r="BL11" s="976"/>
      <c r="BM11" s="976"/>
      <c r="BN11" s="976"/>
      <c r="BO11" s="976"/>
      <c r="BP11" s="976"/>
      <c r="BQ11" s="976"/>
      <c r="BR11" s="976"/>
      <c r="BS11" s="976"/>
      <c r="BT11" s="976"/>
      <c r="BU11" s="802"/>
      <c r="BV11" s="802"/>
      <c r="BW11" s="802"/>
      <c r="BX11" s="802"/>
      <c r="BY11" s="802"/>
      <c r="BZ11" s="802"/>
      <c r="CA11" s="802"/>
      <c r="CB11" s="802"/>
      <c r="CC11" s="802"/>
      <c r="CD11" s="802"/>
      <c r="CE11" s="802"/>
      <c r="CF11" s="802"/>
      <c r="CG11" s="802"/>
      <c r="CH11" s="802"/>
      <c r="CI11" s="802"/>
      <c r="CJ11" s="802"/>
      <c r="CK11" s="802"/>
      <c r="CL11" s="802"/>
      <c r="CM11" s="2010"/>
      <c r="CN11" s="2010"/>
      <c r="CO11" s="2010"/>
      <c r="CP11" s="2010"/>
      <c r="CQ11" s="2010"/>
      <c r="CR11" s="2010"/>
      <c r="CS11" s="2010"/>
      <c r="CT11" s="2010"/>
      <c r="CU11" s="2010"/>
      <c r="CV11" s="2010"/>
      <c r="CW11" s="2010"/>
      <c r="CX11" s="2010"/>
      <c r="CY11" s="2010"/>
      <c r="CZ11" s="2010"/>
      <c r="DA11" s="2010"/>
      <c r="DB11" s="2010"/>
      <c r="DC11" s="2010"/>
      <c r="DD11" s="2010"/>
      <c r="DE11" s="2010"/>
      <c r="DF11" s="2010"/>
      <c r="DG11" s="2010"/>
      <c r="DH11" s="2010"/>
      <c r="DI11" s="2010"/>
      <c r="DJ11" s="2010"/>
      <c r="DK11" s="2010"/>
      <c r="DL11" s="2010"/>
      <c r="DM11" s="2010"/>
      <c r="DN11" s="2010"/>
      <c r="DO11" s="2010"/>
      <c r="DP11" s="2010"/>
      <c r="DQ11" s="2010"/>
      <c r="DR11" s="2010"/>
      <c r="DS11" s="2010"/>
      <c r="DT11" s="2010"/>
      <c r="DU11" s="2010"/>
      <c r="DV11" s="2010"/>
      <c r="DW11" s="2010"/>
      <c r="DX11" s="2010"/>
      <c r="DY11" s="2010"/>
      <c r="DZ11" s="2010"/>
      <c r="EA11" s="2010"/>
      <c r="EB11" s="2010"/>
      <c r="EC11" s="2010"/>
      <c r="ED11" s="2010"/>
      <c r="EE11" s="2010"/>
      <c r="EF11" s="2010"/>
      <c r="EG11" s="2010"/>
      <c r="EH11" s="2010"/>
      <c r="EI11" s="2010"/>
      <c r="EJ11" s="2010"/>
      <c r="EK11" s="2010"/>
      <c r="EL11" s="2010"/>
      <c r="EM11" s="2010"/>
      <c r="EN11" s="2010"/>
      <c r="EO11" s="2010"/>
      <c r="EP11" s="2010"/>
      <c r="EQ11" s="2010"/>
      <c r="ER11" s="2010"/>
      <c r="ES11" s="2010"/>
      <c r="ET11" s="2010"/>
      <c r="EU11" s="2010"/>
      <c r="EV11" s="2010"/>
      <c r="EW11" s="2010"/>
      <c r="EX11" s="2010"/>
      <c r="EY11" s="2010"/>
      <c r="EZ11" s="2010"/>
      <c r="FA11" s="2010"/>
      <c r="FB11" s="2010"/>
      <c r="FC11" s="2010"/>
      <c r="FD11" s="2010"/>
      <c r="FE11" s="2010"/>
      <c r="FF11" s="2010"/>
      <c r="FG11" s="2010"/>
      <c r="FH11" s="2010"/>
      <c r="FI11" s="2010"/>
      <c r="FJ11" s="2010"/>
      <c r="FK11" s="2010"/>
      <c r="FL11" s="2010"/>
      <c r="FM11" s="2010"/>
      <c r="FN11" s="2010"/>
      <c r="FO11" s="2010"/>
      <c r="FP11" s="2010"/>
      <c r="FQ11" s="2010"/>
      <c r="FR11" s="2010"/>
      <c r="FS11" s="2010"/>
      <c r="FT11" s="2010"/>
      <c r="FU11" s="2011"/>
    </row>
    <row r="12" spans="1:185" ht="21" customHeight="1" x14ac:dyDescent="0.15">
      <c r="A12" s="10"/>
      <c r="B12" s="857"/>
      <c r="C12" s="840"/>
      <c r="D12" s="1997" t="s">
        <v>342</v>
      </c>
      <c r="E12" s="1997"/>
      <c r="F12" s="906"/>
      <c r="G12" s="906"/>
      <c r="H12" s="906"/>
      <c r="I12" s="906"/>
      <c r="J12" s="906"/>
      <c r="K12" s="906"/>
      <c r="L12" s="906"/>
      <c r="M12" s="906"/>
      <c r="N12" s="906"/>
      <c r="O12" s="906"/>
      <c r="P12" s="906"/>
      <c r="Q12" s="906"/>
      <c r="R12" s="906"/>
      <c r="S12" s="906"/>
      <c r="T12" s="906"/>
      <c r="U12" s="906"/>
      <c r="V12" s="906"/>
      <c r="W12" s="906"/>
      <c r="X12" s="906"/>
      <c r="Y12" s="906"/>
      <c r="Z12" s="906"/>
      <c r="AA12" s="906"/>
      <c r="AB12" s="906"/>
      <c r="AC12" s="906"/>
      <c r="AD12" s="906"/>
      <c r="AE12" s="906"/>
      <c r="AF12" s="906"/>
      <c r="AG12" s="906"/>
      <c r="AH12" s="1098"/>
      <c r="AI12" s="1098"/>
      <c r="AJ12" s="1948" t="s">
        <v>187</v>
      </c>
      <c r="AK12" s="1949"/>
      <c r="AL12" s="1950"/>
      <c r="AM12" s="974"/>
      <c r="AN12" s="1948" t="s">
        <v>181</v>
      </c>
      <c r="AO12" s="1949"/>
      <c r="AP12" s="1950"/>
      <c r="AQ12" s="1090"/>
      <c r="AR12" s="1090"/>
      <c r="AS12" s="1090"/>
      <c r="AT12" s="1916"/>
      <c r="AU12" s="1917"/>
      <c r="AV12" s="1918"/>
      <c r="AW12" s="858"/>
      <c r="AX12" s="1340" t="s">
        <v>817</v>
      </c>
      <c r="AY12" s="1340"/>
      <c r="AZ12" s="1340"/>
      <c r="BA12" s="1340"/>
      <c r="BB12" s="1340"/>
      <c r="BC12" s="1340"/>
      <c r="BD12" s="1340"/>
      <c r="BE12" s="1340"/>
      <c r="BF12" s="1340"/>
      <c r="BG12" s="1340"/>
      <c r="BH12" s="1340"/>
      <c r="BI12" s="1340"/>
      <c r="BJ12" s="1340"/>
      <c r="BK12" s="1340"/>
      <c r="BL12" s="1340"/>
      <c r="BM12" s="1340"/>
      <c r="BN12" s="1340"/>
      <c r="BO12" s="1340"/>
      <c r="BP12" s="1340"/>
      <c r="BQ12" s="1340"/>
      <c r="BR12" s="1340"/>
      <c r="BS12" s="1340"/>
      <c r="BT12" s="1340"/>
      <c r="BU12" s="1340"/>
      <c r="BV12" s="1340"/>
      <c r="BW12" s="1340"/>
      <c r="BX12" s="1340"/>
      <c r="BY12" s="1340"/>
      <c r="BZ12" s="1340"/>
      <c r="CA12" s="1340"/>
      <c r="CB12" s="1340"/>
      <c r="CC12" s="1340"/>
      <c r="CD12" s="1340"/>
      <c r="CE12" s="1340"/>
      <c r="CF12" s="1340"/>
      <c r="CG12" s="1340"/>
      <c r="CH12" s="1340"/>
      <c r="CI12" s="1340"/>
      <c r="CJ12" s="1340"/>
      <c r="CK12" s="1340"/>
      <c r="CL12" s="1340"/>
      <c r="CM12" s="2010"/>
      <c r="CN12" s="2010"/>
      <c r="CO12" s="2010"/>
      <c r="CP12" s="2010"/>
      <c r="CQ12" s="2010"/>
      <c r="CR12" s="2010"/>
      <c r="CS12" s="2010"/>
      <c r="CT12" s="2010"/>
      <c r="CU12" s="2010"/>
      <c r="CV12" s="2010"/>
      <c r="CW12" s="2010"/>
      <c r="CX12" s="2010"/>
      <c r="CY12" s="2010"/>
      <c r="CZ12" s="2010"/>
      <c r="DA12" s="2010"/>
      <c r="DB12" s="2010"/>
      <c r="DC12" s="2010"/>
      <c r="DD12" s="2010"/>
      <c r="DE12" s="2010"/>
      <c r="DF12" s="2010"/>
      <c r="DG12" s="2010"/>
      <c r="DH12" s="2010"/>
      <c r="DI12" s="2010"/>
      <c r="DJ12" s="2010"/>
      <c r="DK12" s="2010"/>
      <c r="DL12" s="2010"/>
      <c r="DM12" s="2010"/>
      <c r="DN12" s="2010"/>
      <c r="DO12" s="2010"/>
      <c r="DP12" s="2010"/>
      <c r="DQ12" s="2010"/>
      <c r="DR12" s="2010"/>
      <c r="DS12" s="2010"/>
      <c r="DT12" s="2010"/>
      <c r="DU12" s="2010"/>
      <c r="DV12" s="2010"/>
      <c r="DW12" s="2010"/>
      <c r="DX12" s="2010"/>
      <c r="DY12" s="2010"/>
      <c r="DZ12" s="2010"/>
      <c r="EA12" s="2010"/>
      <c r="EB12" s="2010"/>
      <c r="EC12" s="2010"/>
      <c r="ED12" s="2010"/>
      <c r="EE12" s="2010"/>
      <c r="EF12" s="2010"/>
      <c r="EG12" s="2010"/>
      <c r="EH12" s="2010"/>
      <c r="EI12" s="2010"/>
      <c r="EJ12" s="2010"/>
      <c r="EK12" s="2010"/>
      <c r="EL12" s="2010"/>
      <c r="EM12" s="2010"/>
      <c r="EN12" s="2010"/>
      <c r="EO12" s="2010"/>
      <c r="EP12" s="2010"/>
      <c r="EQ12" s="2010"/>
      <c r="ER12" s="2010"/>
      <c r="ES12" s="2010"/>
      <c r="ET12" s="2010"/>
      <c r="EU12" s="2010"/>
      <c r="EV12" s="2010"/>
      <c r="EW12" s="2010"/>
      <c r="EX12" s="2010"/>
      <c r="EY12" s="2010"/>
      <c r="EZ12" s="2010"/>
      <c r="FA12" s="2010"/>
      <c r="FB12" s="2010"/>
      <c r="FC12" s="2010"/>
      <c r="FD12" s="2010"/>
      <c r="FE12" s="2010"/>
      <c r="FF12" s="2010"/>
      <c r="FG12" s="2010"/>
      <c r="FH12" s="2010"/>
      <c r="FI12" s="2010"/>
      <c r="FJ12" s="2010"/>
      <c r="FK12" s="2010"/>
      <c r="FL12" s="2010"/>
      <c r="FM12" s="2010"/>
      <c r="FN12" s="2010"/>
      <c r="FO12" s="2010"/>
      <c r="FP12" s="2010"/>
      <c r="FQ12" s="2010"/>
      <c r="FR12" s="2010"/>
      <c r="FS12" s="2010"/>
      <c r="FT12" s="2010"/>
      <c r="FU12" s="2011"/>
    </row>
    <row r="13" spans="1:185" ht="10.5" customHeight="1" x14ac:dyDescent="0.15">
      <c r="B13" s="853"/>
      <c r="C13" s="834"/>
      <c r="D13" s="907"/>
      <c r="E13" s="907"/>
      <c r="F13" s="906"/>
      <c r="G13" s="906"/>
      <c r="H13" s="906"/>
      <c r="I13" s="906"/>
      <c r="J13" s="906"/>
      <c r="K13" s="906"/>
      <c r="L13" s="906"/>
      <c r="M13" s="906"/>
      <c r="N13" s="906"/>
      <c r="O13" s="906"/>
      <c r="P13" s="906"/>
      <c r="Q13" s="906"/>
      <c r="R13" s="906"/>
      <c r="S13" s="906"/>
      <c r="T13" s="906"/>
      <c r="U13" s="906"/>
      <c r="V13" s="906"/>
      <c r="W13" s="906"/>
      <c r="X13" s="906"/>
      <c r="Y13" s="906"/>
      <c r="Z13" s="906"/>
      <c r="AA13" s="906"/>
      <c r="AB13" s="906"/>
      <c r="AC13" s="906"/>
      <c r="AD13" s="906"/>
      <c r="AE13" s="906"/>
      <c r="AF13" s="906"/>
      <c r="AG13" s="906"/>
      <c r="AH13" s="906"/>
      <c r="AI13" s="906"/>
      <c r="AJ13" s="974"/>
      <c r="AK13" s="974"/>
      <c r="AL13" s="974"/>
      <c r="AM13" s="974"/>
      <c r="AN13" s="974"/>
      <c r="AO13" s="974"/>
      <c r="AP13" s="974"/>
      <c r="AQ13" s="900"/>
      <c r="AR13" s="900"/>
      <c r="AS13" s="900"/>
      <c r="AT13" s="1401" t="s">
        <v>76</v>
      </c>
      <c r="AU13" s="1401"/>
      <c r="AV13" s="1401"/>
      <c r="AW13" s="790"/>
      <c r="AX13" s="906"/>
      <c r="AY13" s="906"/>
      <c r="AZ13" s="1097"/>
      <c r="BA13" s="1097"/>
      <c r="BB13" s="906"/>
      <c r="BC13" s="906"/>
      <c r="BD13" s="906"/>
      <c r="BE13" s="906"/>
      <c r="BF13" s="906"/>
      <c r="BG13" s="906"/>
      <c r="BH13" s="906"/>
      <c r="BI13" s="906"/>
      <c r="BJ13" s="906"/>
      <c r="BK13" s="906"/>
      <c r="BL13" s="1097"/>
      <c r="BM13" s="1097"/>
      <c r="BN13" s="1097"/>
      <c r="BO13" s="1097"/>
      <c r="BP13" s="1097"/>
      <c r="BQ13" s="1097"/>
      <c r="BR13" s="1097"/>
      <c r="BS13" s="1097"/>
      <c r="BT13" s="1097"/>
      <c r="BU13" s="1097"/>
      <c r="BV13" s="1097"/>
      <c r="BW13" s="1097"/>
      <c r="BX13" s="1097"/>
      <c r="BY13" s="1097"/>
      <c r="BZ13" s="1097"/>
      <c r="CA13" s="1097"/>
      <c r="CB13" s="1097"/>
      <c r="CC13" s="1097"/>
      <c r="CD13" s="1097"/>
      <c r="CE13" s="1097"/>
      <c r="CF13" s="1097"/>
      <c r="CG13" s="1097"/>
      <c r="CH13" s="1097"/>
      <c r="CI13" s="1097"/>
      <c r="CJ13" s="1097"/>
      <c r="CK13" s="1097"/>
      <c r="CL13" s="1097"/>
      <c r="CM13" s="2010"/>
      <c r="CN13" s="2010"/>
      <c r="CO13" s="2010"/>
      <c r="CP13" s="2010"/>
      <c r="CQ13" s="2010"/>
      <c r="CR13" s="2010"/>
      <c r="CS13" s="2010"/>
      <c r="CT13" s="2010"/>
      <c r="CU13" s="2010"/>
      <c r="CV13" s="2010"/>
      <c r="CW13" s="2010"/>
      <c r="CX13" s="2010"/>
      <c r="CY13" s="2010"/>
      <c r="CZ13" s="2010"/>
      <c r="DA13" s="2010"/>
      <c r="DB13" s="2010"/>
      <c r="DC13" s="2010"/>
      <c r="DD13" s="2010"/>
      <c r="DE13" s="2010"/>
      <c r="DF13" s="2010"/>
      <c r="DG13" s="2010"/>
      <c r="DH13" s="2010"/>
      <c r="DI13" s="2010"/>
      <c r="DJ13" s="2010"/>
      <c r="DK13" s="2010"/>
      <c r="DL13" s="2010"/>
      <c r="DM13" s="2010"/>
      <c r="DN13" s="2010"/>
      <c r="DO13" s="2010"/>
      <c r="DP13" s="2010"/>
      <c r="DQ13" s="2010"/>
      <c r="DR13" s="2010"/>
      <c r="DS13" s="2010"/>
      <c r="DT13" s="2010"/>
      <c r="DU13" s="2010"/>
      <c r="DV13" s="2010"/>
      <c r="DW13" s="2010"/>
      <c r="DX13" s="2010"/>
      <c r="DY13" s="2010"/>
      <c r="DZ13" s="2010"/>
      <c r="EA13" s="2010"/>
      <c r="EB13" s="2010"/>
      <c r="EC13" s="2010"/>
      <c r="ED13" s="2010"/>
      <c r="EE13" s="2010"/>
      <c r="EF13" s="2010"/>
      <c r="EG13" s="2010"/>
      <c r="EH13" s="2010"/>
      <c r="EI13" s="2010"/>
      <c r="EJ13" s="2010"/>
      <c r="EK13" s="2010"/>
      <c r="EL13" s="2010"/>
      <c r="EM13" s="2010"/>
      <c r="EN13" s="2010"/>
      <c r="EO13" s="2010"/>
      <c r="EP13" s="2010"/>
      <c r="EQ13" s="2010"/>
      <c r="ER13" s="2010"/>
      <c r="ES13" s="2010"/>
      <c r="ET13" s="2010"/>
      <c r="EU13" s="2010"/>
      <c r="EV13" s="2010"/>
      <c r="EW13" s="2010"/>
      <c r="EX13" s="2010"/>
      <c r="EY13" s="2010"/>
      <c r="EZ13" s="2010"/>
      <c r="FA13" s="2010"/>
      <c r="FB13" s="2010"/>
      <c r="FC13" s="2010"/>
      <c r="FD13" s="2010"/>
      <c r="FE13" s="2010"/>
      <c r="FF13" s="2010"/>
      <c r="FG13" s="2010"/>
      <c r="FH13" s="2010"/>
      <c r="FI13" s="2010"/>
      <c r="FJ13" s="2010"/>
      <c r="FK13" s="2010"/>
      <c r="FL13" s="2010"/>
      <c r="FM13" s="2010"/>
      <c r="FN13" s="2010"/>
      <c r="FO13" s="2010"/>
      <c r="FP13" s="2010"/>
      <c r="FQ13" s="2010"/>
      <c r="FR13" s="2010"/>
      <c r="FS13" s="2010"/>
      <c r="FT13" s="2010"/>
      <c r="FU13" s="2011"/>
    </row>
    <row r="14" spans="1:185" ht="21" customHeight="1" x14ac:dyDescent="0.15">
      <c r="A14" s="10"/>
      <c r="B14" s="857"/>
      <c r="C14" s="840"/>
      <c r="D14" s="1997" t="s">
        <v>69</v>
      </c>
      <c r="E14" s="1997"/>
      <c r="F14" s="906"/>
      <c r="G14" s="906"/>
      <c r="H14" s="906"/>
      <c r="I14" s="906"/>
      <c r="J14" s="906"/>
      <c r="K14" s="906"/>
      <c r="L14" s="906"/>
      <c r="M14" s="906"/>
      <c r="N14" s="906"/>
      <c r="O14" s="906"/>
      <c r="P14" s="906"/>
      <c r="Q14" s="906"/>
      <c r="R14" s="906"/>
      <c r="S14" s="906"/>
      <c r="T14" s="906"/>
      <c r="U14" s="906"/>
      <c r="V14" s="906"/>
      <c r="W14" s="906"/>
      <c r="X14" s="906"/>
      <c r="Y14" s="906"/>
      <c r="Z14" s="906"/>
      <c r="AA14" s="906"/>
      <c r="AB14" s="906"/>
      <c r="AC14" s="906"/>
      <c r="AD14" s="906"/>
      <c r="AE14" s="906"/>
      <c r="AF14" s="906"/>
      <c r="AG14" s="906"/>
      <c r="AH14" s="1098"/>
      <c r="AI14" s="1098"/>
      <c r="AJ14" s="1948" t="s">
        <v>187</v>
      </c>
      <c r="AK14" s="1949"/>
      <c r="AL14" s="1950"/>
      <c r="AM14" s="974"/>
      <c r="AN14" s="1948" t="s">
        <v>185</v>
      </c>
      <c r="AO14" s="1949"/>
      <c r="AP14" s="1950"/>
      <c r="AQ14" s="1090"/>
      <c r="AR14" s="1090"/>
      <c r="AS14" s="1090"/>
      <c r="AT14" s="1916"/>
      <c r="AU14" s="1917"/>
      <c r="AV14" s="1918"/>
      <c r="AW14" s="858"/>
      <c r="AX14" s="1340" t="s">
        <v>817</v>
      </c>
      <c r="AY14" s="1340"/>
      <c r="AZ14" s="1340"/>
      <c r="BA14" s="1340"/>
      <c r="BB14" s="1340"/>
      <c r="BC14" s="1340"/>
      <c r="BD14" s="1340"/>
      <c r="BE14" s="1340"/>
      <c r="BF14" s="1340"/>
      <c r="BG14" s="1340"/>
      <c r="BH14" s="1340"/>
      <c r="BI14" s="1340"/>
      <c r="BJ14" s="1340"/>
      <c r="BK14" s="1340"/>
      <c r="BL14" s="1340"/>
      <c r="BM14" s="1340"/>
      <c r="BN14" s="1340"/>
      <c r="BO14" s="1340"/>
      <c r="BP14" s="1340"/>
      <c r="BQ14" s="1340"/>
      <c r="BR14" s="1340"/>
      <c r="BS14" s="1340"/>
      <c r="BT14" s="1340"/>
      <c r="BU14" s="1340"/>
      <c r="BV14" s="1340"/>
      <c r="BW14" s="1340"/>
      <c r="BX14" s="1340"/>
      <c r="BY14" s="1340"/>
      <c r="BZ14" s="1340"/>
      <c r="CA14" s="1340"/>
      <c r="CB14" s="1340"/>
      <c r="CC14" s="1340"/>
      <c r="CD14" s="1340"/>
      <c r="CE14" s="1340"/>
      <c r="CF14" s="1340"/>
      <c r="CG14" s="1340"/>
      <c r="CH14" s="1340"/>
      <c r="CI14" s="1340"/>
      <c r="CJ14" s="1340"/>
      <c r="CK14" s="1340"/>
      <c r="CL14" s="1340"/>
      <c r="CM14" s="2010"/>
      <c r="CN14" s="2010"/>
      <c r="CO14" s="2010"/>
      <c r="CP14" s="2010"/>
      <c r="CQ14" s="2010"/>
      <c r="CR14" s="2010"/>
      <c r="CS14" s="2010"/>
      <c r="CT14" s="2010"/>
      <c r="CU14" s="2010"/>
      <c r="CV14" s="2010"/>
      <c r="CW14" s="2010"/>
      <c r="CX14" s="2010"/>
      <c r="CY14" s="2010"/>
      <c r="CZ14" s="2010"/>
      <c r="DA14" s="2010"/>
      <c r="DB14" s="2010"/>
      <c r="DC14" s="2010"/>
      <c r="DD14" s="2010"/>
      <c r="DE14" s="2010"/>
      <c r="DF14" s="2010"/>
      <c r="DG14" s="2010"/>
      <c r="DH14" s="2010"/>
      <c r="DI14" s="2010"/>
      <c r="DJ14" s="2010"/>
      <c r="DK14" s="2010"/>
      <c r="DL14" s="2010"/>
      <c r="DM14" s="2010"/>
      <c r="DN14" s="2010"/>
      <c r="DO14" s="2010"/>
      <c r="DP14" s="2010"/>
      <c r="DQ14" s="2010"/>
      <c r="DR14" s="2010"/>
      <c r="DS14" s="2010"/>
      <c r="DT14" s="2010"/>
      <c r="DU14" s="2010"/>
      <c r="DV14" s="2010"/>
      <c r="DW14" s="2010"/>
      <c r="DX14" s="2010"/>
      <c r="DY14" s="2010"/>
      <c r="DZ14" s="2010"/>
      <c r="EA14" s="2010"/>
      <c r="EB14" s="2010"/>
      <c r="EC14" s="2010"/>
      <c r="ED14" s="2010"/>
      <c r="EE14" s="2010"/>
      <c r="EF14" s="2010"/>
      <c r="EG14" s="2010"/>
      <c r="EH14" s="2010"/>
      <c r="EI14" s="2010"/>
      <c r="EJ14" s="2010"/>
      <c r="EK14" s="2010"/>
      <c r="EL14" s="2010"/>
      <c r="EM14" s="2010"/>
      <c r="EN14" s="2010"/>
      <c r="EO14" s="2010"/>
      <c r="EP14" s="2010"/>
      <c r="EQ14" s="2010"/>
      <c r="ER14" s="2010"/>
      <c r="ES14" s="2010"/>
      <c r="ET14" s="2010"/>
      <c r="EU14" s="2010"/>
      <c r="EV14" s="2010"/>
      <c r="EW14" s="2010"/>
      <c r="EX14" s="2010"/>
      <c r="EY14" s="2010"/>
      <c r="EZ14" s="2010"/>
      <c r="FA14" s="2010"/>
      <c r="FB14" s="2010"/>
      <c r="FC14" s="2010"/>
      <c r="FD14" s="2010"/>
      <c r="FE14" s="2010"/>
      <c r="FF14" s="2010"/>
      <c r="FG14" s="2010"/>
      <c r="FH14" s="2010"/>
      <c r="FI14" s="2010"/>
      <c r="FJ14" s="2010"/>
      <c r="FK14" s="2010"/>
      <c r="FL14" s="2010"/>
      <c r="FM14" s="2010"/>
      <c r="FN14" s="2010"/>
      <c r="FO14" s="2010"/>
      <c r="FP14" s="2010"/>
      <c r="FQ14" s="2010"/>
      <c r="FR14" s="2010"/>
      <c r="FS14" s="2010"/>
      <c r="FT14" s="2010"/>
      <c r="FU14" s="2011"/>
    </row>
    <row r="15" spans="1:185" ht="10.5" customHeight="1" x14ac:dyDescent="0.15">
      <c r="A15" s="10"/>
      <c r="B15" s="857"/>
      <c r="C15" s="840"/>
      <c r="D15" s="907"/>
      <c r="E15" s="907"/>
      <c r="F15" s="906"/>
      <c r="G15" s="906"/>
      <c r="H15" s="906"/>
      <c r="I15" s="906"/>
      <c r="J15" s="906"/>
      <c r="K15" s="906"/>
      <c r="L15" s="906"/>
      <c r="M15" s="906"/>
      <c r="N15" s="906"/>
      <c r="O15" s="906"/>
      <c r="P15" s="906"/>
      <c r="Q15" s="906"/>
      <c r="R15" s="906"/>
      <c r="S15" s="906"/>
      <c r="T15" s="906"/>
      <c r="U15" s="906"/>
      <c r="V15" s="906"/>
      <c r="W15" s="906"/>
      <c r="X15" s="906"/>
      <c r="Y15" s="906"/>
      <c r="Z15" s="906"/>
      <c r="AA15" s="906"/>
      <c r="AB15" s="906"/>
      <c r="AC15" s="906"/>
      <c r="AD15" s="906"/>
      <c r="AE15" s="906"/>
      <c r="AF15" s="906"/>
      <c r="AG15" s="906"/>
      <c r="AH15" s="1098"/>
      <c r="AI15" s="1098"/>
      <c r="AJ15" s="1090"/>
      <c r="AK15" s="1090"/>
      <c r="AL15" s="1090"/>
      <c r="AM15" s="974"/>
      <c r="AN15" s="1090"/>
      <c r="AO15" s="1090"/>
      <c r="AP15" s="1090"/>
      <c r="AQ15" s="948"/>
      <c r="AR15" s="948"/>
      <c r="AS15" s="948"/>
      <c r="AT15" s="1401" t="s">
        <v>76</v>
      </c>
      <c r="AU15" s="1401"/>
      <c r="AV15" s="1401"/>
      <c r="AW15" s="858"/>
      <c r="AX15" s="906"/>
      <c r="AY15" s="906"/>
      <c r="AZ15" s="1097"/>
      <c r="BA15" s="1097"/>
      <c r="BB15" s="891"/>
      <c r="BC15" s="891"/>
      <c r="BD15" s="891"/>
      <c r="BE15" s="906"/>
      <c r="BF15" s="906"/>
      <c r="BG15" s="906"/>
      <c r="BH15" s="906"/>
      <c r="BI15" s="906"/>
      <c r="BJ15" s="1097"/>
      <c r="BK15" s="1097"/>
      <c r="BL15" s="1097"/>
      <c r="BM15" s="1097"/>
      <c r="BN15" s="1097"/>
      <c r="BO15" s="1097"/>
      <c r="BP15" s="1097"/>
      <c r="BQ15" s="1097"/>
      <c r="BR15" s="1097"/>
      <c r="BS15" s="1097"/>
      <c r="BT15" s="1097"/>
      <c r="BU15" s="1097"/>
      <c r="BV15" s="1097"/>
      <c r="BW15" s="1097"/>
      <c r="BX15" s="1097"/>
      <c r="BY15" s="1097"/>
      <c r="BZ15" s="1097"/>
      <c r="CA15" s="1097"/>
      <c r="CB15" s="1097"/>
      <c r="CC15" s="1097"/>
      <c r="CD15" s="1097"/>
      <c r="CE15" s="1097"/>
      <c r="CF15" s="1097"/>
      <c r="CG15" s="1097"/>
      <c r="CH15" s="1097"/>
      <c r="CI15" s="1097"/>
      <c r="CJ15" s="1097"/>
      <c r="CK15" s="1097"/>
      <c r="CL15" s="1097"/>
      <c r="CM15" s="2010"/>
      <c r="CN15" s="2010"/>
      <c r="CO15" s="2010"/>
      <c r="CP15" s="2010"/>
      <c r="CQ15" s="2010"/>
      <c r="CR15" s="2010"/>
      <c r="CS15" s="2010"/>
      <c r="CT15" s="2010"/>
      <c r="CU15" s="2010"/>
      <c r="CV15" s="2010"/>
      <c r="CW15" s="2010"/>
      <c r="CX15" s="2010"/>
      <c r="CY15" s="2010"/>
      <c r="CZ15" s="2010"/>
      <c r="DA15" s="2010"/>
      <c r="DB15" s="2010"/>
      <c r="DC15" s="2010"/>
      <c r="DD15" s="2010"/>
      <c r="DE15" s="2010"/>
      <c r="DF15" s="2010"/>
      <c r="DG15" s="2010"/>
      <c r="DH15" s="2010"/>
      <c r="DI15" s="2010"/>
      <c r="DJ15" s="2010"/>
      <c r="DK15" s="2010"/>
      <c r="DL15" s="2010"/>
      <c r="DM15" s="2010"/>
      <c r="DN15" s="2010"/>
      <c r="DO15" s="2010"/>
      <c r="DP15" s="2010"/>
      <c r="DQ15" s="2010"/>
      <c r="DR15" s="2010"/>
      <c r="DS15" s="2010"/>
      <c r="DT15" s="2010"/>
      <c r="DU15" s="2010"/>
      <c r="DV15" s="2010"/>
      <c r="DW15" s="2010"/>
      <c r="DX15" s="2010"/>
      <c r="DY15" s="2010"/>
      <c r="DZ15" s="2010"/>
      <c r="EA15" s="2010"/>
      <c r="EB15" s="2010"/>
      <c r="EC15" s="2010"/>
      <c r="ED15" s="2010"/>
      <c r="EE15" s="2010"/>
      <c r="EF15" s="2010"/>
      <c r="EG15" s="2010"/>
      <c r="EH15" s="2010"/>
      <c r="EI15" s="2010"/>
      <c r="EJ15" s="2010"/>
      <c r="EK15" s="2010"/>
      <c r="EL15" s="2010"/>
      <c r="EM15" s="2010"/>
      <c r="EN15" s="2010"/>
      <c r="EO15" s="2010"/>
      <c r="EP15" s="2010"/>
      <c r="EQ15" s="2010"/>
      <c r="ER15" s="2010"/>
      <c r="ES15" s="2010"/>
      <c r="ET15" s="2010"/>
      <c r="EU15" s="2010"/>
      <c r="EV15" s="2010"/>
      <c r="EW15" s="2010"/>
      <c r="EX15" s="2010"/>
      <c r="EY15" s="2010"/>
      <c r="EZ15" s="2010"/>
      <c r="FA15" s="2010"/>
      <c r="FB15" s="2010"/>
      <c r="FC15" s="2010"/>
      <c r="FD15" s="2010"/>
      <c r="FE15" s="2010"/>
      <c r="FF15" s="2010"/>
      <c r="FG15" s="2010"/>
      <c r="FH15" s="2010"/>
      <c r="FI15" s="2010"/>
      <c r="FJ15" s="2010"/>
      <c r="FK15" s="2010"/>
      <c r="FL15" s="2010"/>
      <c r="FM15" s="2010"/>
      <c r="FN15" s="2010"/>
      <c r="FO15" s="2010"/>
      <c r="FP15" s="2010"/>
      <c r="FQ15" s="2010"/>
      <c r="FR15" s="2010"/>
      <c r="FS15" s="2010"/>
      <c r="FT15" s="2010"/>
      <c r="FU15" s="2011"/>
    </row>
    <row r="16" spans="1:185" ht="21" customHeight="1" x14ac:dyDescent="0.15">
      <c r="A16" s="10"/>
      <c r="B16" s="857"/>
      <c r="C16" s="840"/>
      <c r="D16" s="907" t="s">
        <v>70</v>
      </c>
      <c r="E16" s="907"/>
      <c r="F16" s="906"/>
      <c r="G16" s="906"/>
      <c r="H16" s="906"/>
      <c r="I16" s="906"/>
      <c r="J16" s="906"/>
      <c r="K16" s="906"/>
      <c r="L16" s="906"/>
      <c r="M16" s="906"/>
      <c r="N16" s="906"/>
      <c r="O16" s="906"/>
      <c r="P16" s="906"/>
      <c r="Q16" s="906"/>
      <c r="R16" s="906"/>
      <c r="S16" s="906"/>
      <c r="T16" s="906"/>
      <c r="U16" s="906"/>
      <c r="V16" s="906"/>
      <c r="W16" s="906"/>
      <c r="X16" s="906"/>
      <c r="Y16" s="906"/>
      <c r="Z16" s="906"/>
      <c r="AA16" s="906"/>
      <c r="AB16" s="906"/>
      <c r="AC16" s="906"/>
      <c r="AD16" s="906"/>
      <c r="AE16" s="906"/>
      <c r="AF16" s="906"/>
      <c r="AG16" s="906"/>
      <c r="AH16" s="1098"/>
      <c r="AI16" s="1098"/>
      <c r="AJ16" s="1948" t="s">
        <v>187</v>
      </c>
      <c r="AK16" s="1949"/>
      <c r="AL16" s="1950"/>
      <c r="AM16" s="974"/>
      <c r="AN16" s="1948" t="s">
        <v>76</v>
      </c>
      <c r="AO16" s="1949"/>
      <c r="AP16" s="1950"/>
      <c r="AQ16" s="1090"/>
      <c r="AR16" s="1090"/>
      <c r="AS16" s="1090"/>
      <c r="AT16" s="1916"/>
      <c r="AU16" s="1917"/>
      <c r="AV16" s="1918"/>
      <c r="AW16" s="810"/>
      <c r="AX16" s="1340" t="s">
        <v>817</v>
      </c>
      <c r="AY16" s="1340"/>
      <c r="AZ16" s="1340"/>
      <c r="BA16" s="1340"/>
      <c r="BB16" s="1340"/>
      <c r="BC16" s="1340"/>
      <c r="BD16" s="1340"/>
      <c r="BE16" s="1340"/>
      <c r="BF16" s="1340"/>
      <c r="BG16" s="1340"/>
      <c r="BH16" s="1340"/>
      <c r="BI16" s="1340"/>
      <c r="BJ16" s="1340"/>
      <c r="BK16" s="1340"/>
      <c r="BL16" s="1340"/>
      <c r="BM16" s="1340"/>
      <c r="BN16" s="1340"/>
      <c r="BO16" s="1340"/>
      <c r="BP16" s="1340"/>
      <c r="BQ16" s="1340"/>
      <c r="BR16" s="1340"/>
      <c r="BS16" s="1340"/>
      <c r="BT16" s="1340"/>
      <c r="BU16" s="1340"/>
      <c r="BV16" s="1340"/>
      <c r="BW16" s="1340"/>
      <c r="BX16" s="1340"/>
      <c r="BY16" s="1340"/>
      <c r="BZ16" s="1340"/>
      <c r="CA16" s="1340"/>
      <c r="CB16" s="1340"/>
      <c r="CC16" s="1340"/>
      <c r="CD16" s="1340"/>
      <c r="CE16" s="1340"/>
      <c r="CF16" s="1340"/>
      <c r="CG16" s="1340"/>
      <c r="CH16" s="1340"/>
      <c r="CI16" s="1340"/>
      <c r="CJ16" s="1340"/>
      <c r="CK16" s="1340"/>
      <c r="CL16" s="1340"/>
      <c r="CM16" s="2010"/>
      <c r="CN16" s="2010"/>
      <c r="CO16" s="2010"/>
      <c r="CP16" s="2010"/>
      <c r="CQ16" s="2010"/>
      <c r="CR16" s="2010"/>
      <c r="CS16" s="2010"/>
      <c r="CT16" s="2010"/>
      <c r="CU16" s="2010"/>
      <c r="CV16" s="2010"/>
      <c r="CW16" s="2010"/>
      <c r="CX16" s="2010"/>
      <c r="CY16" s="2010"/>
      <c r="CZ16" s="2010"/>
      <c r="DA16" s="2010"/>
      <c r="DB16" s="2010"/>
      <c r="DC16" s="2010"/>
      <c r="DD16" s="2010"/>
      <c r="DE16" s="2010"/>
      <c r="DF16" s="2010"/>
      <c r="DG16" s="2010"/>
      <c r="DH16" s="2010"/>
      <c r="DI16" s="2010"/>
      <c r="DJ16" s="2010"/>
      <c r="DK16" s="2010"/>
      <c r="DL16" s="2010"/>
      <c r="DM16" s="2010"/>
      <c r="DN16" s="2010"/>
      <c r="DO16" s="2010"/>
      <c r="DP16" s="2010"/>
      <c r="DQ16" s="2010"/>
      <c r="DR16" s="2010"/>
      <c r="DS16" s="2010"/>
      <c r="DT16" s="2010"/>
      <c r="DU16" s="2010"/>
      <c r="DV16" s="2010"/>
      <c r="DW16" s="2010"/>
      <c r="DX16" s="2010"/>
      <c r="DY16" s="2010"/>
      <c r="DZ16" s="2010"/>
      <c r="EA16" s="2010"/>
      <c r="EB16" s="2010"/>
      <c r="EC16" s="2010"/>
      <c r="ED16" s="2010"/>
      <c r="EE16" s="2010"/>
      <c r="EF16" s="2010"/>
      <c r="EG16" s="2010"/>
      <c r="EH16" s="2010"/>
      <c r="EI16" s="2010"/>
      <c r="EJ16" s="2010"/>
      <c r="EK16" s="2010"/>
      <c r="EL16" s="2010"/>
      <c r="EM16" s="2010"/>
      <c r="EN16" s="2010"/>
      <c r="EO16" s="2010"/>
      <c r="EP16" s="2010"/>
      <c r="EQ16" s="2010"/>
      <c r="ER16" s="2010"/>
      <c r="ES16" s="2010"/>
      <c r="ET16" s="2010"/>
      <c r="EU16" s="2010"/>
      <c r="EV16" s="2010"/>
      <c r="EW16" s="2010"/>
      <c r="EX16" s="2010"/>
      <c r="EY16" s="2010"/>
      <c r="EZ16" s="2010"/>
      <c r="FA16" s="2010"/>
      <c r="FB16" s="2010"/>
      <c r="FC16" s="2010"/>
      <c r="FD16" s="2010"/>
      <c r="FE16" s="2010"/>
      <c r="FF16" s="2010"/>
      <c r="FG16" s="2010"/>
      <c r="FH16" s="2010"/>
      <c r="FI16" s="2010"/>
      <c r="FJ16" s="2010"/>
      <c r="FK16" s="2010"/>
      <c r="FL16" s="2010"/>
      <c r="FM16" s="2010"/>
      <c r="FN16" s="2010"/>
      <c r="FO16" s="2010"/>
      <c r="FP16" s="2010"/>
      <c r="FQ16" s="2010"/>
      <c r="FR16" s="2010"/>
      <c r="FS16" s="2010"/>
      <c r="FT16" s="2010"/>
      <c r="FU16" s="2011"/>
    </row>
    <row r="17" spans="1:189" ht="10.5" customHeight="1" x14ac:dyDescent="0.15">
      <c r="A17" s="10"/>
      <c r="B17" s="857"/>
      <c r="C17" s="840"/>
      <c r="D17" s="907"/>
      <c r="E17" s="907"/>
      <c r="F17" s="906"/>
      <c r="G17" s="906"/>
      <c r="H17" s="906"/>
      <c r="I17" s="906"/>
      <c r="J17" s="906"/>
      <c r="K17" s="906"/>
      <c r="L17" s="906"/>
      <c r="M17" s="906"/>
      <c r="N17" s="906"/>
      <c r="O17" s="906"/>
      <c r="P17" s="906"/>
      <c r="Q17" s="906"/>
      <c r="R17" s="906"/>
      <c r="S17" s="906"/>
      <c r="T17" s="906"/>
      <c r="U17" s="906"/>
      <c r="V17" s="906"/>
      <c r="W17" s="906"/>
      <c r="X17" s="906"/>
      <c r="Y17" s="906"/>
      <c r="Z17" s="906"/>
      <c r="AA17" s="906"/>
      <c r="AB17" s="906"/>
      <c r="AC17" s="906"/>
      <c r="AD17" s="906"/>
      <c r="AE17" s="906"/>
      <c r="AF17" s="906"/>
      <c r="AG17" s="906"/>
      <c r="AH17" s="1098"/>
      <c r="AI17" s="1098"/>
      <c r="AJ17" s="1090"/>
      <c r="AK17" s="1090"/>
      <c r="AL17" s="1090"/>
      <c r="AM17" s="974"/>
      <c r="AN17" s="1090"/>
      <c r="AO17" s="1090"/>
      <c r="AP17" s="1090"/>
      <c r="AQ17" s="948"/>
      <c r="AR17" s="948"/>
      <c r="AS17" s="948"/>
      <c r="AT17" s="1401" t="s">
        <v>76</v>
      </c>
      <c r="AU17" s="1401"/>
      <c r="AV17" s="1401"/>
      <c r="AW17" s="858"/>
      <c r="AX17" s="906"/>
      <c r="AY17" s="906"/>
      <c r="AZ17" s="1097"/>
      <c r="BA17" s="1097"/>
      <c r="BB17" s="891"/>
      <c r="BC17" s="891"/>
      <c r="BD17" s="891"/>
      <c r="BE17" s="906"/>
      <c r="BF17" s="906"/>
      <c r="BG17" s="906"/>
      <c r="BH17" s="906"/>
      <c r="BI17" s="906"/>
      <c r="BJ17" s="1097"/>
      <c r="BK17" s="1097"/>
      <c r="BL17" s="1097"/>
      <c r="BM17" s="1097"/>
      <c r="BN17" s="1097"/>
      <c r="BO17" s="1097"/>
      <c r="BP17" s="1097"/>
      <c r="BQ17" s="1097"/>
      <c r="BR17" s="1097"/>
      <c r="BS17" s="1097"/>
      <c r="BT17" s="1097"/>
      <c r="BU17" s="1097"/>
      <c r="BV17" s="1097"/>
      <c r="BW17" s="1097"/>
      <c r="BX17" s="1097"/>
      <c r="BY17" s="1097"/>
      <c r="BZ17" s="1097"/>
      <c r="CA17" s="1097"/>
      <c r="CB17" s="1097"/>
      <c r="CC17" s="1097"/>
      <c r="CD17" s="1097"/>
      <c r="CE17" s="1097"/>
      <c r="CF17" s="1097"/>
      <c r="CG17" s="1097"/>
      <c r="CH17" s="1097"/>
      <c r="CI17" s="1097"/>
      <c r="CJ17" s="1097"/>
      <c r="CK17" s="1097"/>
      <c r="CL17" s="1097"/>
      <c r="CM17" s="2010"/>
      <c r="CN17" s="2010"/>
      <c r="CO17" s="2010"/>
      <c r="CP17" s="2010"/>
      <c r="CQ17" s="2010"/>
      <c r="CR17" s="2010"/>
      <c r="CS17" s="2010"/>
      <c r="CT17" s="2010"/>
      <c r="CU17" s="2010"/>
      <c r="CV17" s="2010"/>
      <c r="CW17" s="2010"/>
      <c r="CX17" s="2010"/>
      <c r="CY17" s="2010"/>
      <c r="CZ17" s="2010"/>
      <c r="DA17" s="2010"/>
      <c r="DB17" s="2010"/>
      <c r="DC17" s="2010"/>
      <c r="DD17" s="2010"/>
      <c r="DE17" s="2010"/>
      <c r="DF17" s="2010"/>
      <c r="DG17" s="2010"/>
      <c r="DH17" s="2010"/>
      <c r="DI17" s="2010"/>
      <c r="DJ17" s="2010"/>
      <c r="DK17" s="2010"/>
      <c r="DL17" s="2010"/>
      <c r="DM17" s="2010"/>
      <c r="DN17" s="2010"/>
      <c r="DO17" s="2010"/>
      <c r="DP17" s="2010"/>
      <c r="DQ17" s="2010"/>
      <c r="DR17" s="2010"/>
      <c r="DS17" s="2010"/>
      <c r="DT17" s="2010"/>
      <c r="DU17" s="2010"/>
      <c r="DV17" s="2010"/>
      <c r="DW17" s="2010"/>
      <c r="DX17" s="2010"/>
      <c r="DY17" s="2010"/>
      <c r="DZ17" s="2010"/>
      <c r="EA17" s="2010"/>
      <c r="EB17" s="2010"/>
      <c r="EC17" s="2010"/>
      <c r="ED17" s="2010"/>
      <c r="EE17" s="2010"/>
      <c r="EF17" s="2010"/>
      <c r="EG17" s="2010"/>
      <c r="EH17" s="2010"/>
      <c r="EI17" s="2010"/>
      <c r="EJ17" s="2010"/>
      <c r="EK17" s="2010"/>
      <c r="EL17" s="2010"/>
      <c r="EM17" s="2010"/>
      <c r="EN17" s="2010"/>
      <c r="EO17" s="2010"/>
      <c r="EP17" s="2010"/>
      <c r="EQ17" s="2010"/>
      <c r="ER17" s="2010"/>
      <c r="ES17" s="2010"/>
      <c r="ET17" s="2010"/>
      <c r="EU17" s="2010"/>
      <c r="EV17" s="2010"/>
      <c r="EW17" s="2010"/>
      <c r="EX17" s="2010"/>
      <c r="EY17" s="2010"/>
      <c r="EZ17" s="2010"/>
      <c r="FA17" s="2010"/>
      <c r="FB17" s="2010"/>
      <c r="FC17" s="2010"/>
      <c r="FD17" s="2010"/>
      <c r="FE17" s="2010"/>
      <c r="FF17" s="2010"/>
      <c r="FG17" s="2010"/>
      <c r="FH17" s="2010"/>
      <c r="FI17" s="2010"/>
      <c r="FJ17" s="2010"/>
      <c r="FK17" s="2010"/>
      <c r="FL17" s="2010"/>
      <c r="FM17" s="2010"/>
      <c r="FN17" s="2010"/>
      <c r="FO17" s="2010"/>
      <c r="FP17" s="2010"/>
      <c r="FQ17" s="2010"/>
      <c r="FR17" s="2010"/>
      <c r="FS17" s="2010"/>
      <c r="FT17" s="2010"/>
      <c r="FU17" s="2011"/>
    </row>
    <row r="18" spans="1:189" ht="21" customHeight="1" x14ac:dyDescent="0.15">
      <c r="A18" s="10"/>
      <c r="B18" s="857"/>
      <c r="C18" s="840"/>
      <c r="D18" s="907" t="s">
        <v>343</v>
      </c>
      <c r="E18" s="907"/>
      <c r="F18" s="906"/>
      <c r="G18" s="906"/>
      <c r="H18" s="906"/>
      <c r="I18" s="906"/>
      <c r="J18" s="906"/>
      <c r="K18" s="906"/>
      <c r="L18" s="906"/>
      <c r="M18" s="906"/>
      <c r="N18" s="906"/>
      <c r="O18" s="906"/>
      <c r="P18" s="906"/>
      <c r="Q18" s="906"/>
      <c r="R18" s="906"/>
      <c r="S18" s="906"/>
      <c r="T18" s="906"/>
      <c r="U18" s="906"/>
      <c r="V18" s="906"/>
      <c r="W18" s="906"/>
      <c r="X18" s="906"/>
      <c r="Y18" s="906"/>
      <c r="Z18" s="906"/>
      <c r="AA18" s="906"/>
      <c r="AB18" s="906"/>
      <c r="AC18" s="906"/>
      <c r="AD18" s="906"/>
      <c r="AE18" s="906"/>
      <c r="AF18" s="906"/>
      <c r="AG18" s="906"/>
      <c r="AH18" s="1098"/>
      <c r="AI18" s="1098"/>
      <c r="AJ18" s="1948" t="s">
        <v>187</v>
      </c>
      <c r="AK18" s="1949"/>
      <c r="AL18" s="1950"/>
      <c r="AM18" s="974"/>
      <c r="AN18" s="1948" t="s">
        <v>187</v>
      </c>
      <c r="AO18" s="1949"/>
      <c r="AP18" s="1950"/>
      <c r="AQ18" s="1090"/>
      <c r="AR18" s="1090"/>
      <c r="AS18" s="1090"/>
      <c r="AT18" s="1916"/>
      <c r="AU18" s="1917"/>
      <c r="AV18" s="1918"/>
      <c r="AW18" s="810"/>
      <c r="AX18" s="1340" t="s">
        <v>818</v>
      </c>
      <c r="AY18" s="1340"/>
      <c r="AZ18" s="1340"/>
      <c r="BA18" s="1340"/>
      <c r="BB18" s="1340"/>
      <c r="BC18" s="1340"/>
      <c r="BD18" s="1340"/>
      <c r="BE18" s="1340"/>
      <c r="BF18" s="1340"/>
      <c r="BG18" s="1340"/>
      <c r="BH18" s="1340"/>
      <c r="BI18" s="1340"/>
      <c r="BJ18" s="1340"/>
      <c r="BK18" s="1340"/>
      <c r="BL18" s="1340"/>
      <c r="BM18" s="1340"/>
      <c r="BN18" s="1340"/>
      <c r="BO18" s="1340"/>
      <c r="BP18" s="1340"/>
      <c r="BQ18" s="1340"/>
      <c r="BR18" s="1340"/>
      <c r="BS18" s="1340"/>
      <c r="BT18" s="1097"/>
      <c r="BU18" s="1097"/>
      <c r="BV18" s="1097"/>
      <c r="BW18" s="1097"/>
      <c r="BX18" s="1097"/>
      <c r="BY18" s="1097"/>
      <c r="BZ18" s="1097"/>
      <c r="CA18" s="1097"/>
      <c r="CB18" s="1097"/>
      <c r="CC18" s="1097"/>
      <c r="CD18" s="1097"/>
      <c r="CE18" s="1097"/>
      <c r="CF18" s="1097"/>
      <c r="CG18" s="1097"/>
      <c r="CH18" s="1097"/>
      <c r="CI18" s="1097"/>
      <c r="CJ18" s="1097"/>
      <c r="CK18" s="1097"/>
      <c r="CL18" s="1097"/>
      <c r="CM18" s="2010"/>
      <c r="CN18" s="2010"/>
      <c r="CO18" s="2010"/>
      <c r="CP18" s="2010"/>
      <c r="CQ18" s="2010"/>
      <c r="CR18" s="2010"/>
      <c r="CS18" s="2010"/>
      <c r="CT18" s="2010"/>
      <c r="CU18" s="2010"/>
      <c r="CV18" s="2010"/>
      <c r="CW18" s="2010"/>
      <c r="CX18" s="2010"/>
      <c r="CY18" s="2010"/>
      <c r="CZ18" s="2010"/>
      <c r="DA18" s="2010"/>
      <c r="DB18" s="2010"/>
      <c r="DC18" s="2010"/>
      <c r="DD18" s="2010"/>
      <c r="DE18" s="2010"/>
      <c r="DF18" s="2010"/>
      <c r="DG18" s="2010"/>
      <c r="DH18" s="2010"/>
      <c r="DI18" s="2010"/>
      <c r="DJ18" s="2010"/>
      <c r="DK18" s="2010"/>
      <c r="DL18" s="2010"/>
      <c r="DM18" s="2010"/>
      <c r="DN18" s="2010"/>
      <c r="DO18" s="2010"/>
      <c r="DP18" s="2010"/>
      <c r="DQ18" s="2010"/>
      <c r="DR18" s="2010"/>
      <c r="DS18" s="2010"/>
      <c r="DT18" s="2010"/>
      <c r="DU18" s="2010"/>
      <c r="DV18" s="2010"/>
      <c r="DW18" s="2010"/>
      <c r="DX18" s="2010"/>
      <c r="DY18" s="2010"/>
      <c r="DZ18" s="2010"/>
      <c r="EA18" s="2010"/>
      <c r="EB18" s="2010"/>
      <c r="EC18" s="2010"/>
      <c r="ED18" s="2010"/>
      <c r="EE18" s="2010"/>
      <c r="EF18" s="2010"/>
      <c r="EG18" s="2010"/>
      <c r="EH18" s="2010"/>
      <c r="EI18" s="2010"/>
      <c r="EJ18" s="2010"/>
      <c r="EK18" s="2010"/>
      <c r="EL18" s="2010"/>
      <c r="EM18" s="2010"/>
      <c r="EN18" s="2010"/>
      <c r="EO18" s="2010"/>
      <c r="EP18" s="2010"/>
      <c r="EQ18" s="2010"/>
      <c r="ER18" s="2010"/>
      <c r="ES18" s="2010"/>
      <c r="ET18" s="2010"/>
      <c r="EU18" s="2010"/>
      <c r="EV18" s="2010"/>
      <c r="EW18" s="2010"/>
      <c r="EX18" s="2010"/>
      <c r="EY18" s="2010"/>
      <c r="EZ18" s="2010"/>
      <c r="FA18" s="2010"/>
      <c r="FB18" s="2010"/>
      <c r="FC18" s="2010"/>
      <c r="FD18" s="2010"/>
      <c r="FE18" s="2010"/>
      <c r="FF18" s="2010"/>
      <c r="FG18" s="2010"/>
      <c r="FH18" s="2010"/>
      <c r="FI18" s="2010"/>
      <c r="FJ18" s="2010"/>
      <c r="FK18" s="2010"/>
      <c r="FL18" s="2010"/>
      <c r="FM18" s="2010"/>
      <c r="FN18" s="2010"/>
      <c r="FO18" s="2010"/>
      <c r="FP18" s="2010"/>
      <c r="FQ18" s="2010"/>
      <c r="FR18" s="2010"/>
      <c r="FS18" s="2010"/>
      <c r="FT18" s="2010"/>
      <c r="FU18" s="2011"/>
    </row>
    <row r="19" spans="1:189" ht="10.5" customHeight="1" x14ac:dyDescent="0.15">
      <c r="A19" s="10"/>
      <c r="B19" s="857"/>
      <c r="C19" s="840"/>
      <c r="D19" s="907"/>
      <c r="E19" s="907"/>
      <c r="F19" s="906"/>
      <c r="G19" s="906"/>
      <c r="H19" s="906"/>
      <c r="I19" s="906"/>
      <c r="J19" s="906"/>
      <c r="K19" s="906"/>
      <c r="L19" s="906"/>
      <c r="M19" s="906"/>
      <c r="N19" s="906"/>
      <c r="O19" s="906"/>
      <c r="P19" s="906"/>
      <c r="Q19" s="906"/>
      <c r="R19" s="906"/>
      <c r="S19" s="906"/>
      <c r="T19" s="906"/>
      <c r="U19" s="906"/>
      <c r="V19" s="906"/>
      <c r="W19" s="906"/>
      <c r="X19" s="906"/>
      <c r="Y19" s="906"/>
      <c r="Z19" s="906"/>
      <c r="AA19" s="906"/>
      <c r="AB19" s="906"/>
      <c r="AC19" s="906"/>
      <c r="AD19" s="906"/>
      <c r="AE19" s="906"/>
      <c r="AF19" s="906"/>
      <c r="AG19" s="906"/>
      <c r="AH19" s="1098"/>
      <c r="AI19" s="1098"/>
      <c r="AJ19" s="1090"/>
      <c r="AK19" s="1090"/>
      <c r="AL19" s="1090"/>
      <c r="AM19" s="974"/>
      <c r="AN19" s="1090"/>
      <c r="AO19" s="1090"/>
      <c r="AP19" s="1090"/>
      <c r="AQ19" s="948"/>
      <c r="AR19" s="948"/>
      <c r="AS19" s="948"/>
      <c r="AT19" s="1401" t="s">
        <v>76</v>
      </c>
      <c r="AU19" s="1401"/>
      <c r="AV19" s="1401"/>
      <c r="AW19" s="858"/>
      <c r="AX19" s="906"/>
      <c r="AY19" s="906"/>
      <c r="AZ19" s="1097"/>
      <c r="BA19" s="1097"/>
      <c r="BB19" s="891"/>
      <c r="BC19" s="891"/>
      <c r="BD19" s="891"/>
      <c r="BE19" s="906"/>
      <c r="BF19" s="906"/>
      <c r="BG19" s="906"/>
      <c r="BH19" s="906"/>
      <c r="BI19" s="906"/>
      <c r="BJ19" s="1097"/>
      <c r="BK19" s="1097"/>
      <c r="BL19" s="1097"/>
      <c r="BM19" s="1097"/>
      <c r="BN19" s="1097"/>
      <c r="BO19" s="1097"/>
      <c r="BP19" s="1097"/>
      <c r="BQ19" s="1097"/>
      <c r="BR19" s="1097"/>
      <c r="BS19" s="1097"/>
      <c r="BT19" s="1097"/>
      <c r="BU19" s="1097"/>
      <c r="BV19" s="1097"/>
      <c r="BW19" s="1097"/>
      <c r="BX19" s="1097"/>
      <c r="BY19" s="1097"/>
      <c r="BZ19" s="1097"/>
      <c r="CA19" s="1097"/>
      <c r="CB19" s="1097"/>
      <c r="CC19" s="1097"/>
      <c r="CD19" s="1097"/>
      <c r="CE19" s="1097"/>
      <c r="CF19" s="1097"/>
      <c r="CG19" s="1097"/>
      <c r="CH19" s="1097"/>
      <c r="CI19" s="1097"/>
      <c r="CJ19" s="1097"/>
      <c r="CK19" s="1097"/>
      <c r="CL19" s="1097"/>
      <c r="CM19" s="2010"/>
      <c r="CN19" s="2010"/>
      <c r="CO19" s="2010"/>
      <c r="CP19" s="2010"/>
      <c r="CQ19" s="2010"/>
      <c r="CR19" s="2010"/>
      <c r="CS19" s="2010"/>
      <c r="CT19" s="2010"/>
      <c r="CU19" s="2010"/>
      <c r="CV19" s="2010"/>
      <c r="CW19" s="2010"/>
      <c r="CX19" s="2010"/>
      <c r="CY19" s="2010"/>
      <c r="CZ19" s="2010"/>
      <c r="DA19" s="2010"/>
      <c r="DB19" s="2010"/>
      <c r="DC19" s="2010"/>
      <c r="DD19" s="2010"/>
      <c r="DE19" s="2010"/>
      <c r="DF19" s="2010"/>
      <c r="DG19" s="2010"/>
      <c r="DH19" s="2010"/>
      <c r="DI19" s="2010"/>
      <c r="DJ19" s="2010"/>
      <c r="DK19" s="2010"/>
      <c r="DL19" s="2010"/>
      <c r="DM19" s="2010"/>
      <c r="DN19" s="2010"/>
      <c r="DO19" s="2010"/>
      <c r="DP19" s="2010"/>
      <c r="DQ19" s="2010"/>
      <c r="DR19" s="2010"/>
      <c r="DS19" s="2010"/>
      <c r="DT19" s="2010"/>
      <c r="DU19" s="2010"/>
      <c r="DV19" s="2010"/>
      <c r="DW19" s="2010"/>
      <c r="DX19" s="2010"/>
      <c r="DY19" s="2010"/>
      <c r="DZ19" s="2010"/>
      <c r="EA19" s="2010"/>
      <c r="EB19" s="2010"/>
      <c r="EC19" s="2010"/>
      <c r="ED19" s="2010"/>
      <c r="EE19" s="2010"/>
      <c r="EF19" s="2010"/>
      <c r="EG19" s="2010"/>
      <c r="EH19" s="2010"/>
      <c r="EI19" s="2010"/>
      <c r="EJ19" s="2010"/>
      <c r="EK19" s="2010"/>
      <c r="EL19" s="2010"/>
      <c r="EM19" s="2010"/>
      <c r="EN19" s="2010"/>
      <c r="EO19" s="2010"/>
      <c r="EP19" s="2010"/>
      <c r="EQ19" s="2010"/>
      <c r="ER19" s="2010"/>
      <c r="ES19" s="2010"/>
      <c r="ET19" s="2010"/>
      <c r="EU19" s="2010"/>
      <c r="EV19" s="2010"/>
      <c r="EW19" s="2010"/>
      <c r="EX19" s="2010"/>
      <c r="EY19" s="2010"/>
      <c r="EZ19" s="2010"/>
      <c r="FA19" s="2010"/>
      <c r="FB19" s="2010"/>
      <c r="FC19" s="2010"/>
      <c r="FD19" s="2010"/>
      <c r="FE19" s="2010"/>
      <c r="FF19" s="2010"/>
      <c r="FG19" s="2010"/>
      <c r="FH19" s="2010"/>
      <c r="FI19" s="2010"/>
      <c r="FJ19" s="2010"/>
      <c r="FK19" s="2010"/>
      <c r="FL19" s="2010"/>
      <c r="FM19" s="2010"/>
      <c r="FN19" s="2010"/>
      <c r="FO19" s="2010"/>
      <c r="FP19" s="2010"/>
      <c r="FQ19" s="2010"/>
      <c r="FR19" s="2010"/>
      <c r="FS19" s="2010"/>
      <c r="FT19" s="2010"/>
      <c r="FU19" s="2011"/>
    </row>
    <row r="20" spans="1:189" ht="21" customHeight="1" x14ac:dyDescent="0.15">
      <c r="A20" s="10"/>
      <c r="B20" s="857"/>
      <c r="C20" s="840"/>
      <c r="D20" s="1340" t="s">
        <v>810</v>
      </c>
      <c r="E20" s="1340"/>
      <c r="F20" s="1340"/>
      <c r="G20" s="1340"/>
      <c r="H20" s="1340"/>
      <c r="I20" s="1340"/>
      <c r="J20" s="1340"/>
      <c r="K20" s="1340"/>
      <c r="L20" s="1340"/>
      <c r="M20" s="1340"/>
      <c r="N20" s="1340"/>
      <c r="O20" s="1340"/>
      <c r="P20" s="1340"/>
      <c r="Q20" s="1340"/>
      <c r="R20" s="1340"/>
      <c r="S20" s="1340"/>
      <c r="T20" s="1340"/>
      <c r="U20" s="1340"/>
      <c r="V20" s="1340"/>
      <c r="W20" s="1340"/>
      <c r="X20" s="1340"/>
      <c r="Y20" s="1340"/>
      <c r="Z20" s="1340"/>
      <c r="AA20" s="1340"/>
      <c r="AB20" s="1340"/>
      <c r="AC20" s="1340"/>
      <c r="AD20" s="1340"/>
      <c r="AE20" s="1340"/>
      <c r="AF20" s="1340"/>
      <c r="AG20" s="1340"/>
      <c r="AH20" s="1340"/>
      <c r="AI20" s="1938"/>
      <c r="AJ20" s="1948" t="s">
        <v>187</v>
      </c>
      <c r="AK20" s="1949"/>
      <c r="AL20" s="1950"/>
      <c r="AM20" s="974"/>
      <c r="AN20" s="1948" t="s">
        <v>77</v>
      </c>
      <c r="AO20" s="1949"/>
      <c r="AP20" s="1950"/>
      <c r="AQ20" s="1090"/>
      <c r="AR20" s="1090"/>
      <c r="AS20" s="1090"/>
      <c r="AT20" s="1916"/>
      <c r="AU20" s="1917"/>
      <c r="AV20" s="1918"/>
      <c r="AW20" s="858"/>
      <c r="AX20" s="1340" t="s">
        <v>818</v>
      </c>
      <c r="AY20" s="1340"/>
      <c r="AZ20" s="1340"/>
      <c r="BA20" s="1340"/>
      <c r="BB20" s="1340"/>
      <c r="BC20" s="1340"/>
      <c r="BD20" s="1340"/>
      <c r="BE20" s="1340"/>
      <c r="BF20" s="1340"/>
      <c r="BG20" s="1340"/>
      <c r="BH20" s="1340"/>
      <c r="BI20" s="1340"/>
      <c r="BJ20" s="1340"/>
      <c r="BK20" s="1340"/>
      <c r="BL20" s="1340"/>
      <c r="BM20" s="1340"/>
      <c r="BN20" s="1340"/>
      <c r="BO20" s="1340"/>
      <c r="BP20" s="1340"/>
      <c r="BQ20" s="1340"/>
      <c r="BR20" s="1340"/>
      <c r="BS20" s="1340"/>
      <c r="BT20" s="1097"/>
      <c r="BU20" s="1097"/>
      <c r="BV20" s="1097"/>
      <c r="BW20" s="1097"/>
      <c r="BX20" s="1097"/>
      <c r="BY20" s="1097"/>
      <c r="BZ20" s="1097"/>
      <c r="CA20" s="1097"/>
      <c r="CB20" s="1097"/>
      <c r="CC20" s="1097"/>
      <c r="CD20" s="1097"/>
      <c r="CE20" s="1097"/>
      <c r="CF20" s="1097"/>
      <c r="CG20" s="1097"/>
      <c r="CH20" s="1097"/>
      <c r="CI20" s="1097"/>
      <c r="CJ20" s="1097"/>
      <c r="CK20" s="1097"/>
      <c r="CL20" s="1097"/>
      <c r="CM20" s="2010"/>
      <c r="CN20" s="2010"/>
      <c r="CO20" s="2010"/>
      <c r="CP20" s="2010"/>
      <c r="CQ20" s="2010"/>
      <c r="CR20" s="2010"/>
      <c r="CS20" s="2010"/>
      <c r="CT20" s="2010"/>
      <c r="CU20" s="2010"/>
      <c r="CV20" s="2010"/>
      <c r="CW20" s="2010"/>
      <c r="CX20" s="2010"/>
      <c r="CY20" s="2010"/>
      <c r="CZ20" s="2010"/>
      <c r="DA20" s="2010"/>
      <c r="DB20" s="2010"/>
      <c r="DC20" s="2010"/>
      <c r="DD20" s="2010"/>
      <c r="DE20" s="2010"/>
      <c r="DF20" s="2010"/>
      <c r="DG20" s="2010"/>
      <c r="DH20" s="2010"/>
      <c r="DI20" s="2010"/>
      <c r="DJ20" s="2010"/>
      <c r="DK20" s="2010"/>
      <c r="DL20" s="2010"/>
      <c r="DM20" s="2010"/>
      <c r="DN20" s="2010"/>
      <c r="DO20" s="2010"/>
      <c r="DP20" s="2010"/>
      <c r="DQ20" s="2010"/>
      <c r="DR20" s="2010"/>
      <c r="DS20" s="2010"/>
      <c r="DT20" s="2010"/>
      <c r="DU20" s="2010"/>
      <c r="DV20" s="2010"/>
      <c r="DW20" s="2010"/>
      <c r="DX20" s="2010"/>
      <c r="DY20" s="2010"/>
      <c r="DZ20" s="2010"/>
      <c r="EA20" s="2010"/>
      <c r="EB20" s="2010"/>
      <c r="EC20" s="2010"/>
      <c r="ED20" s="2010"/>
      <c r="EE20" s="2010"/>
      <c r="EF20" s="2010"/>
      <c r="EG20" s="2010"/>
      <c r="EH20" s="2010"/>
      <c r="EI20" s="2010"/>
      <c r="EJ20" s="2010"/>
      <c r="EK20" s="2010"/>
      <c r="EL20" s="2010"/>
      <c r="EM20" s="2010"/>
      <c r="EN20" s="2010"/>
      <c r="EO20" s="2010"/>
      <c r="EP20" s="2010"/>
      <c r="EQ20" s="2010"/>
      <c r="ER20" s="2010"/>
      <c r="ES20" s="2010"/>
      <c r="ET20" s="2010"/>
      <c r="EU20" s="2010"/>
      <c r="EV20" s="2010"/>
      <c r="EW20" s="2010"/>
      <c r="EX20" s="2010"/>
      <c r="EY20" s="2010"/>
      <c r="EZ20" s="2010"/>
      <c r="FA20" s="2010"/>
      <c r="FB20" s="2010"/>
      <c r="FC20" s="2010"/>
      <c r="FD20" s="2010"/>
      <c r="FE20" s="2010"/>
      <c r="FF20" s="2010"/>
      <c r="FG20" s="2010"/>
      <c r="FH20" s="2010"/>
      <c r="FI20" s="2010"/>
      <c r="FJ20" s="2010"/>
      <c r="FK20" s="2010"/>
      <c r="FL20" s="2010"/>
      <c r="FM20" s="2010"/>
      <c r="FN20" s="2010"/>
      <c r="FO20" s="2010"/>
      <c r="FP20" s="2010"/>
      <c r="FQ20" s="2010"/>
      <c r="FR20" s="2010"/>
      <c r="FS20" s="2010"/>
      <c r="FT20" s="2010"/>
      <c r="FU20" s="2011"/>
    </row>
    <row r="21" spans="1:189" ht="10.5" customHeight="1" x14ac:dyDescent="0.15">
      <c r="A21" s="10"/>
      <c r="B21" s="857"/>
      <c r="C21" s="840"/>
      <c r="D21" s="907"/>
      <c r="E21" s="907"/>
      <c r="F21" s="906"/>
      <c r="G21" s="906"/>
      <c r="H21" s="906"/>
      <c r="I21" s="906"/>
      <c r="J21" s="906"/>
      <c r="K21" s="906"/>
      <c r="L21" s="906"/>
      <c r="M21" s="906"/>
      <c r="N21" s="906"/>
      <c r="O21" s="906"/>
      <c r="P21" s="906"/>
      <c r="Q21" s="906"/>
      <c r="R21" s="906"/>
      <c r="S21" s="906"/>
      <c r="T21" s="906"/>
      <c r="U21" s="906"/>
      <c r="V21" s="906"/>
      <c r="W21" s="906"/>
      <c r="X21" s="906"/>
      <c r="Y21" s="906"/>
      <c r="Z21" s="906"/>
      <c r="AA21" s="906"/>
      <c r="AB21" s="906"/>
      <c r="AC21" s="906"/>
      <c r="AD21" s="906"/>
      <c r="AE21" s="906"/>
      <c r="AF21" s="906"/>
      <c r="AG21" s="906"/>
      <c r="AH21" s="1098"/>
      <c r="AI21" s="1098"/>
      <c r="AJ21" s="1090"/>
      <c r="AK21" s="1090"/>
      <c r="AL21" s="1090"/>
      <c r="AM21" s="974"/>
      <c r="AN21" s="1090"/>
      <c r="AO21" s="1090"/>
      <c r="AP21" s="1090"/>
      <c r="AQ21" s="948"/>
      <c r="AR21" s="948"/>
      <c r="AS21" s="948"/>
      <c r="AT21" s="1401" t="s">
        <v>76</v>
      </c>
      <c r="AU21" s="1401"/>
      <c r="AV21" s="1401"/>
      <c r="AW21" s="858"/>
      <c r="AX21" s="906"/>
      <c r="AY21" s="906"/>
      <c r="AZ21" s="1097"/>
      <c r="BA21" s="1097"/>
      <c r="BB21" s="891"/>
      <c r="BC21" s="891"/>
      <c r="BD21" s="891"/>
      <c r="BE21" s="906"/>
      <c r="BF21" s="906"/>
      <c r="BG21" s="906"/>
      <c r="BH21" s="906"/>
      <c r="BI21" s="906"/>
      <c r="BJ21" s="1097"/>
      <c r="BK21" s="1097"/>
      <c r="BL21" s="1097"/>
      <c r="BM21" s="1097"/>
      <c r="BN21" s="1097"/>
      <c r="BO21" s="1097"/>
      <c r="BP21" s="1097"/>
      <c r="BQ21" s="1097"/>
      <c r="BR21" s="1097"/>
      <c r="BS21" s="1097"/>
      <c r="BT21" s="1097"/>
      <c r="BU21" s="1097"/>
      <c r="BV21" s="1097"/>
      <c r="BW21" s="1097"/>
      <c r="BX21" s="1097"/>
      <c r="BY21" s="1097"/>
      <c r="BZ21" s="1097"/>
      <c r="CA21" s="1097"/>
      <c r="CB21" s="1097"/>
      <c r="CC21" s="1097"/>
      <c r="CD21" s="1097"/>
      <c r="CE21" s="1097"/>
      <c r="CF21" s="1097"/>
      <c r="CG21" s="1097"/>
      <c r="CH21" s="1097"/>
      <c r="CI21" s="1097"/>
      <c r="CJ21" s="1097"/>
      <c r="CK21" s="1097"/>
      <c r="CL21" s="1097"/>
      <c r="CM21" s="2010"/>
      <c r="CN21" s="2010"/>
      <c r="CO21" s="2010"/>
      <c r="CP21" s="2010"/>
      <c r="CQ21" s="2010"/>
      <c r="CR21" s="2010"/>
      <c r="CS21" s="2010"/>
      <c r="CT21" s="2010"/>
      <c r="CU21" s="2010"/>
      <c r="CV21" s="2010"/>
      <c r="CW21" s="2010"/>
      <c r="CX21" s="2010"/>
      <c r="CY21" s="2010"/>
      <c r="CZ21" s="2010"/>
      <c r="DA21" s="2010"/>
      <c r="DB21" s="2010"/>
      <c r="DC21" s="2010"/>
      <c r="DD21" s="2010"/>
      <c r="DE21" s="2010"/>
      <c r="DF21" s="2010"/>
      <c r="DG21" s="2010"/>
      <c r="DH21" s="2010"/>
      <c r="DI21" s="2010"/>
      <c r="DJ21" s="2010"/>
      <c r="DK21" s="2010"/>
      <c r="DL21" s="2010"/>
      <c r="DM21" s="2010"/>
      <c r="DN21" s="2010"/>
      <c r="DO21" s="2010"/>
      <c r="DP21" s="2010"/>
      <c r="DQ21" s="2010"/>
      <c r="DR21" s="2010"/>
      <c r="DS21" s="2010"/>
      <c r="DT21" s="2010"/>
      <c r="DU21" s="2010"/>
      <c r="DV21" s="2010"/>
      <c r="DW21" s="2010"/>
      <c r="DX21" s="2010"/>
      <c r="DY21" s="2010"/>
      <c r="DZ21" s="2010"/>
      <c r="EA21" s="2010"/>
      <c r="EB21" s="2010"/>
      <c r="EC21" s="2010"/>
      <c r="ED21" s="2010"/>
      <c r="EE21" s="2010"/>
      <c r="EF21" s="2010"/>
      <c r="EG21" s="2010"/>
      <c r="EH21" s="2010"/>
      <c r="EI21" s="2010"/>
      <c r="EJ21" s="2010"/>
      <c r="EK21" s="2010"/>
      <c r="EL21" s="2010"/>
      <c r="EM21" s="2010"/>
      <c r="EN21" s="2010"/>
      <c r="EO21" s="2010"/>
      <c r="EP21" s="2010"/>
      <c r="EQ21" s="2010"/>
      <c r="ER21" s="2010"/>
      <c r="ES21" s="2010"/>
      <c r="ET21" s="2010"/>
      <c r="EU21" s="2010"/>
      <c r="EV21" s="2010"/>
      <c r="EW21" s="2010"/>
      <c r="EX21" s="2010"/>
      <c r="EY21" s="2010"/>
      <c r="EZ21" s="2010"/>
      <c r="FA21" s="2010"/>
      <c r="FB21" s="2010"/>
      <c r="FC21" s="2010"/>
      <c r="FD21" s="2010"/>
      <c r="FE21" s="2010"/>
      <c r="FF21" s="2010"/>
      <c r="FG21" s="2010"/>
      <c r="FH21" s="2010"/>
      <c r="FI21" s="2010"/>
      <c r="FJ21" s="2010"/>
      <c r="FK21" s="2010"/>
      <c r="FL21" s="2010"/>
      <c r="FM21" s="2010"/>
      <c r="FN21" s="2010"/>
      <c r="FO21" s="2010"/>
      <c r="FP21" s="2010"/>
      <c r="FQ21" s="2010"/>
      <c r="FR21" s="2010"/>
      <c r="FS21" s="2010"/>
      <c r="FT21" s="2010"/>
      <c r="FU21" s="2011"/>
      <c r="FV21" s="1110"/>
      <c r="FW21" s="1110"/>
      <c r="FX21" s="1110"/>
      <c r="FY21" s="1110"/>
      <c r="FZ21" s="1110"/>
      <c r="GA21" s="1110"/>
      <c r="GB21" s="1110"/>
      <c r="GC21" s="1110"/>
      <c r="GD21" s="1110"/>
      <c r="GE21" s="1110"/>
      <c r="GF21" s="1110"/>
      <c r="GG21" s="1110"/>
    </row>
    <row r="22" spans="1:189" ht="21" customHeight="1" x14ac:dyDescent="0.15">
      <c r="A22" s="10"/>
      <c r="B22" s="857"/>
      <c r="C22" s="840"/>
      <c r="D22" s="907" t="s">
        <v>344</v>
      </c>
      <c r="E22" s="907"/>
      <c r="F22" s="906"/>
      <c r="G22" s="906"/>
      <c r="H22" s="906"/>
      <c r="I22" s="906"/>
      <c r="J22" s="906"/>
      <c r="K22" s="906"/>
      <c r="L22" s="906"/>
      <c r="M22" s="906"/>
      <c r="N22" s="906"/>
      <c r="O22" s="906"/>
      <c r="P22" s="906"/>
      <c r="Q22" s="906"/>
      <c r="R22" s="906"/>
      <c r="S22" s="906"/>
      <c r="T22" s="906"/>
      <c r="U22" s="906"/>
      <c r="V22" s="906"/>
      <c r="W22" s="906"/>
      <c r="X22" s="906"/>
      <c r="Y22" s="906"/>
      <c r="Z22" s="906"/>
      <c r="AA22" s="906"/>
      <c r="AB22" s="906"/>
      <c r="AC22" s="906"/>
      <c r="AD22" s="906"/>
      <c r="AE22" s="906"/>
      <c r="AF22" s="906"/>
      <c r="AG22" s="906"/>
      <c r="AH22" s="1098"/>
      <c r="AI22" s="1098"/>
      <c r="AJ22" s="1948" t="s">
        <v>187</v>
      </c>
      <c r="AK22" s="1949"/>
      <c r="AL22" s="1950"/>
      <c r="AM22" s="974"/>
      <c r="AN22" s="1948" t="s">
        <v>214</v>
      </c>
      <c r="AO22" s="1949"/>
      <c r="AP22" s="1950"/>
      <c r="AQ22" s="1090"/>
      <c r="AR22" s="1090"/>
      <c r="AS22" s="1090"/>
      <c r="AT22" s="1916"/>
      <c r="AU22" s="1917"/>
      <c r="AV22" s="1918"/>
      <c r="AW22" s="858"/>
      <c r="AX22" s="1340" t="s">
        <v>818</v>
      </c>
      <c r="AY22" s="1340"/>
      <c r="AZ22" s="1340"/>
      <c r="BA22" s="1340"/>
      <c r="BB22" s="1340"/>
      <c r="BC22" s="1340"/>
      <c r="BD22" s="1340"/>
      <c r="BE22" s="1340"/>
      <c r="BF22" s="1340"/>
      <c r="BG22" s="1340"/>
      <c r="BH22" s="1340"/>
      <c r="BI22" s="1340"/>
      <c r="BJ22" s="1340"/>
      <c r="BK22" s="1340"/>
      <c r="BL22" s="1340"/>
      <c r="BM22" s="1340"/>
      <c r="BN22" s="1340"/>
      <c r="BO22" s="1340"/>
      <c r="BP22" s="1340"/>
      <c r="BQ22" s="1340"/>
      <c r="BR22" s="1340"/>
      <c r="BS22" s="1340"/>
      <c r="BT22" s="1097"/>
      <c r="BU22" s="1097"/>
      <c r="BV22" s="1097"/>
      <c r="BW22" s="1097"/>
      <c r="BX22" s="1097"/>
      <c r="BY22" s="1097"/>
      <c r="BZ22" s="1097"/>
      <c r="CA22" s="1097"/>
      <c r="CB22" s="1097"/>
      <c r="CC22" s="1097"/>
      <c r="CD22" s="1097"/>
      <c r="CE22" s="1097"/>
      <c r="CF22" s="1097"/>
      <c r="CG22" s="1097"/>
      <c r="CH22" s="1097"/>
      <c r="CI22" s="1097"/>
      <c r="CJ22" s="1097"/>
      <c r="CK22" s="1097"/>
      <c r="CL22" s="1097"/>
      <c r="CM22" s="2010"/>
      <c r="CN22" s="2010"/>
      <c r="CO22" s="2010"/>
      <c r="CP22" s="2010"/>
      <c r="CQ22" s="2010"/>
      <c r="CR22" s="2010"/>
      <c r="CS22" s="2010"/>
      <c r="CT22" s="2010"/>
      <c r="CU22" s="2010"/>
      <c r="CV22" s="2010"/>
      <c r="CW22" s="2010"/>
      <c r="CX22" s="2010"/>
      <c r="CY22" s="2010"/>
      <c r="CZ22" s="2010"/>
      <c r="DA22" s="2010"/>
      <c r="DB22" s="2010"/>
      <c r="DC22" s="2010"/>
      <c r="DD22" s="2010"/>
      <c r="DE22" s="2010"/>
      <c r="DF22" s="2010"/>
      <c r="DG22" s="2010"/>
      <c r="DH22" s="2010"/>
      <c r="DI22" s="2010"/>
      <c r="DJ22" s="2010"/>
      <c r="DK22" s="2010"/>
      <c r="DL22" s="2010"/>
      <c r="DM22" s="2010"/>
      <c r="DN22" s="2010"/>
      <c r="DO22" s="2010"/>
      <c r="DP22" s="2010"/>
      <c r="DQ22" s="2010"/>
      <c r="DR22" s="2010"/>
      <c r="DS22" s="2010"/>
      <c r="DT22" s="2010"/>
      <c r="DU22" s="2010"/>
      <c r="DV22" s="2010"/>
      <c r="DW22" s="2010"/>
      <c r="DX22" s="2010"/>
      <c r="DY22" s="2010"/>
      <c r="DZ22" s="2010"/>
      <c r="EA22" s="2010"/>
      <c r="EB22" s="2010"/>
      <c r="EC22" s="2010"/>
      <c r="ED22" s="2010"/>
      <c r="EE22" s="2010"/>
      <c r="EF22" s="2010"/>
      <c r="EG22" s="2010"/>
      <c r="EH22" s="2010"/>
      <c r="EI22" s="2010"/>
      <c r="EJ22" s="2010"/>
      <c r="EK22" s="2010"/>
      <c r="EL22" s="2010"/>
      <c r="EM22" s="2010"/>
      <c r="EN22" s="2010"/>
      <c r="EO22" s="2010"/>
      <c r="EP22" s="2010"/>
      <c r="EQ22" s="2010"/>
      <c r="ER22" s="2010"/>
      <c r="ES22" s="2010"/>
      <c r="ET22" s="2010"/>
      <c r="EU22" s="2010"/>
      <c r="EV22" s="2010"/>
      <c r="EW22" s="2010"/>
      <c r="EX22" s="2010"/>
      <c r="EY22" s="2010"/>
      <c r="EZ22" s="2010"/>
      <c r="FA22" s="2010"/>
      <c r="FB22" s="2010"/>
      <c r="FC22" s="2010"/>
      <c r="FD22" s="2010"/>
      <c r="FE22" s="2010"/>
      <c r="FF22" s="2010"/>
      <c r="FG22" s="2010"/>
      <c r="FH22" s="2010"/>
      <c r="FI22" s="2010"/>
      <c r="FJ22" s="2010"/>
      <c r="FK22" s="2010"/>
      <c r="FL22" s="2010"/>
      <c r="FM22" s="2010"/>
      <c r="FN22" s="2010"/>
      <c r="FO22" s="2010"/>
      <c r="FP22" s="2010"/>
      <c r="FQ22" s="2010"/>
      <c r="FR22" s="2010"/>
      <c r="FS22" s="2010"/>
      <c r="FT22" s="2010"/>
      <c r="FU22" s="2011"/>
      <c r="FV22" s="1110"/>
      <c r="FW22" s="1110"/>
      <c r="FX22" s="1958" t="s">
        <v>979</v>
      </c>
      <c r="FY22" s="1959"/>
      <c r="FZ22" s="1959"/>
      <c r="GA22" s="1959"/>
      <c r="GB22" s="1959"/>
      <c r="GC22" s="1960"/>
      <c r="GD22" s="2003" t="s">
        <v>1087</v>
      </c>
      <c r="GE22" s="1110"/>
      <c r="GF22" s="1110"/>
      <c r="GG22" s="1110"/>
    </row>
    <row r="23" spans="1:189" ht="6.75" customHeight="1" x14ac:dyDescent="0.15">
      <c r="A23" s="10"/>
      <c r="B23" s="857"/>
      <c r="C23" s="840"/>
      <c r="D23" s="907"/>
      <c r="E23" s="907"/>
      <c r="F23" s="906"/>
      <c r="G23" s="906"/>
      <c r="H23" s="906"/>
      <c r="I23" s="906"/>
      <c r="J23" s="906"/>
      <c r="K23" s="906"/>
      <c r="L23" s="906"/>
      <c r="M23" s="906"/>
      <c r="N23" s="906"/>
      <c r="O23" s="906"/>
      <c r="P23" s="906"/>
      <c r="Q23" s="906"/>
      <c r="R23" s="906"/>
      <c r="S23" s="906"/>
      <c r="T23" s="906"/>
      <c r="U23" s="906"/>
      <c r="V23" s="906"/>
      <c r="W23" s="906"/>
      <c r="X23" s="906"/>
      <c r="Y23" s="906"/>
      <c r="Z23" s="906"/>
      <c r="AA23" s="906"/>
      <c r="AB23" s="906"/>
      <c r="AC23" s="906"/>
      <c r="AD23" s="906"/>
      <c r="AE23" s="906"/>
      <c r="AF23" s="906"/>
      <c r="AG23" s="906"/>
      <c r="AH23" s="1098"/>
      <c r="AI23" s="1098"/>
      <c r="AJ23" s="948"/>
      <c r="AK23" s="948"/>
      <c r="AL23" s="948"/>
      <c r="AM23" s="899"/>
      <c r="AN23" s="948"/>
      <c r="AO23" s="948"/>
      <c r="AP23" s="948"/>
      <c r="AQ23" s="948"/>
      <c r="AR23" s="948"/>
      <c r="AS23" s="948"/>
      <c r="AT23" s="897"/>
      <c r="AU23" s="897"/>
      <c r="AV23" s="897"/>
      <c r="AW23" s="888"/>
      <c r="AX23" s="891"/>
      <c r="AY23" s="891"/>
      <c r="AZ23" s="906"/>
      <c r="BA23" s="906"/>
      <c r="BB23" s="906"/>
      <c r="BC23" s="906"/>
      <c r="BD23" s="906"/>
      <c r="BE23" s="906"/>
      <c r="BF23" s="906"/>
      <c r="BG23" s="906"/>
      <c r="BH23" s="906"/>
      <c r="BI23" s="906"/>
      <c r="BJ23" s="891"/>
      <c r="BK23" s="891"/>
      <c r="BL23" s="891"/>
      <c r="BM23" s="891"/>
      <c r="BN23" s="906"/>
      <c r="BO23" s="906"/>
      <c r="BP23" s="906"/>
      <c r="BQ23" s="906"/>
      <c r="BR23" s="906"/>
      <c r="BS23" s="1097"/>
      <c r="BT23" s="1097"/>
      <c r="BU23" s="1097"/>
      <c r="BV23" s="1097"/>
      <c r="BW23" s="1097"/>
      <c r="BX23" s="1097"/>
      <c r="BY23" s="1097"/>
      <c r="BZ23" s="1097"/>
      <c r="CA23" s="1097"/>
      <c r="CB23" s="1097"/>
      <c r="CC23" s="1097"/>
      <c r="CD23" s="1097"/>
      <c r="CE23" s="1097"/>
      <c r="CF23" s="1097"/>
      <c r="CG23" s="1097"/>
      <c r="CH23" s="1097"/>
      <c r="CI23" s="1097"/>
      <c r="CJ23" s="1097"/>
      <c r="CK23" s="1097"/>
      <c r="CL23" s="1097"/>
      <c r="CM23" s="2010"/>
      <c r="CN23" s="2010"/>
      <c r="CO23" s="2010"/>
      <c r="CP23" s="2010"/>
      <c r="CQ23" s="2010"/>
      <c r="CR23" s="2010"/>
      <c r="CS23" s="2010"/>
      <c r="CT23" s="2010"/>
      <c r="CU23" s="2010"/>
      <c r="CV23" s="2010"/>
      <c r="CW23" s="2010"/>
      <c r="CX23" s="2010"/>
      <c r="CY23" s="2010"/>
      <c r="CZ23" s="2010"/>
      <c r="DA23" s="2010"/>
      <c r="DB23" s="2010"/>
      <c r="DC23" s="2010"/>
      <c r="DD23" s="2010"/>
      <c r="DE23" s="2010"/>
      <c r="DF23" s="2010"/>
      <c r="DG23" s="2010"/>
      <c r="DH23" s="2010"/>
      <c r="DI23" s="2010"/>
      <c r="DJ23" s="2010"/>
      <c r="DK23" s="2010"/>
      <c r="DL23" s="2010"/>
      <c r="DM23" s="2010"/>
      <c r="DN23" s="2010"/>
      <c r="DO23" s="2010"/>
      <c r="DP23" s="2010"/>
      <c r="DQ23" s="2010"/>
      <c r="DR23" s="2010"/>
      <c r="DS23" s="2010"/>
      <c r="DT23" s="2010"/>
      <c r="DU23" s="2010"/>
      <c r="DV23" s="2010"/>
      <c r="DW23" s="2010"/>
      <c r="DX23" s="2010"/>
      <c r="DY23" s="2010"/>
      <c r="DZ23" s="2010"/>
      <c r="EA23" s="2010"/>
      <c r="EB23" s="2010"/>
      <c r="EC23" s="2010"/>
      <c r="ED23" s="2010"/>
      <c r="EE23" s="2010"/>
      <c r="EF23" s="2010"/>
      <c r="EG23" s="2010"/>
      <c r="EH23" s="2010"/>
      <c r="EI23" s="2010"/>
      <c r="EJ23" s="2010"/>
      <c r="EK23" s="2010"/>
      <c r="EL23" s="2010"/>
      <c r="EM23" s="2010"/>
      <c r="EN23" s="2010"/>
      <c r="EO23" s="2010"/>
      <c r="EP23" s="2010"/>
      <c r="EQ23" s="2010"/>
      <c r="ER23" s="2010"/>
      <c r="ES23" s="2010"/>
      <c r="ET23" s="2010"/>
      <c r="EU23" s="2010"/>
      <c r="EV23" s="2010"/>
      <c r="EW23" s="2010"/>
      <c r="EX23" s="2010"/>
      <c r="EY23" s="2010"/>
      <c r="EZ23" s="2010"/>
      <c r="FA23" s="2010"/>
      <c r="FB23" s="2010"/>
      <c r="FC23" s="2010"/>
      <c r="FD23" s="2010"/>
      <c r="FE23" s="2010"/>
      <c r="FF23" s="2010"/>
      <c r="FG23" s="2010"/>
      <c r="FH23" s="2010"/>
      <c r="FI23" s="2010"/>
      <c r="FJ23" s="2010"/>
      <c r="FK23" s="2010"/>
      <c r="FL23" s="2010"/>
      <c r="FM23" s="2010"/>
      <c r="FN23" s="2010"/>
      <c r="FO23" s="2010"/>
      <c r="FP23" s="2010"/>
      <c r="FQ23" s="2010"/>
      <c r="FR23" s="2010"/>
      <c r="FS23" s="2010"/>
      <c r="FT23" s="2010"/>
      <c r="FU23" s="2011"/>
      <c r="FV23" s="1110"/>
      <c r="FW23" s="1110"/>
      <c r="FX23" s="1961"/>
      <c r="FY23" s="1962"/>
      <c r="FZ23" s="1962"/>
      <c r="GA23" s="1962"/>
      <c r="GB23" s="1962"/>
      <c r="GC23" s="1963"/>
      <c r="GD23" s="2003"/>
      <c r="GE23" s="1110"/>
      <c r="GF23" s="1110"/>
      <c r="GG23" s="1110"/>
    </row>
    <row r="24" spans="1:189" s="56" customFormat="1" ht="10.5" customHeight="1" x14ac:dyDescent="0.15">
      <c r="A24" s="33"/>
      <c r="B24" s="836"/>
      <c r="C24" s="881"/>
      <c r="D24" s="906"/>
      <c r="E24" s="906"/>
      <c r="F24" s="906"/>
      <c r="G24" s="906"/>
      <c r="H24" s="906"/>
      <c r="I24" s="906"/>
      <c r="J24" s="906"/>
      <c r="K24" s="906"/>
      <c r="L24" s="906"/>
      <c r="M24" s="906"/>
      <c r="N24" s="906"/>
      <c r="O24" s="906"/>
      <c r="P24" s="906"/>
      <c r="Q24" s="906"/>
      <c r="R24" s="906"/>
      <c r="S24" s="906"/>
      <c r="T24" s="906"/>
      <c r="U24" s="906"/>
      <c r="V24" s="906"/>
      <c r="W24" s="906"/>
      <c r="X24" s="906"/>
      <c r="Y24" s="906"/>
      <c r="Z24" s="906"/>
      <c r="AA24" s="906"/>
      <c r="AB24" s="906"/>
      <c r="AC24" s="906"/>
      <c r="AD24" s="906"/>
      <c r="AE24" s="906"/>
      <c r="AF24" s="906"/>
      <c r="AG24" s="906"/>
      <c r="AH24" s="906"/>
      <c r="AI24" s="906"/>
      <c r="AJ24" s="881"/>
      <c r="AK24" s="881"/>
      <c r="AL24" s="881"/>
      <c r="AM24" s="881"/>
      <c r="AN24" s="881"/>
      <c r="AO24" s="881"/>
      <c r="AP24" s="881"/>
      <c r="AQ24" s="881"/>
      <c r="AR24" s="881"/>
      <c r="AS24" s="881"/>
      <c r="AT24" s="1459" t="s">
        <v>76</v>
      </c>
      <c r="AU24" s="1459"/>
      <c r="AV24" s="1459"/>
      <c r="AW24" s="881"/>
      <c r="AX24" s="881"/>
      <c r="AY24" s="881"/>
      <c r="AZ24" s="881"/>
      <c r="BA24" s="806"/>
      <c r="BB24" s="806"/>
      <c r="BC24" s="806"/>
      <c r="BD24" s="806"/>
      <c r="BE24" s="881"/>
      <c r="BF24" s="881"/>
      <c r="BG24" s="899"/>
      <c r="BH24" s="899"/>
      <c r="BI24" s="899"/>
      <c r="BJ24" s="899"/>
      <c r="BK24" s="899"/>
      <c r="BL24" s="899"/>
      <c r="BM24" s="899"/>
      <c r="BN24" s="899"/>
      <c r="BO24" s="899"/>
      <c r="BP24" s="899"/>
      <c r="BQ24" s="899"/>
      <c r="BR24" s="899"/>
      <c r="BS24" s="858"/>
      <c r="BT24" s="858"/>
      <c r="BU24" s="858"/>
      <c r="BV24" s="858"/>
      <c r="BW24" s="1940" t="s">
        <v>973</v>
      </c>
      <c r="BX24" s="1941"/>
      <c r="BY24" s="1941"/>
      <c r="BZ24" s="1941"/>
      <c r="CA24" s="1941"/>
      <c r="CB24" s="1941"/>
      <c r="CC24" s="1941"/>
      <c r="CD24" s="1941"/>
      <c r="CE24" s="1941"/>
      <c r="CF24" s="1941"/>
      <c r="CG24" s="1941"/>
      <c r="CH24" s="1941"/>
      <c r="CI24" s="1941"/>
      <c r="CJ24" s="1941"/>
      <c r="CK24" s="1941"/>
      <c r="CL24" s="1941"/>
      <c r="CM24" s="1941"/>
      <c r="CN24" s="1941"/>
      <c r="CO24" s="1941"/>
      <c r="CP24" s="1941"/>
      <c r="CQ24" s="1941"/>
      <c r="CR24" s="1941"/>
      <c r="CS24" s="1941"/>
      <c r="CT24" s="1941"/>
      <c r="CU24" s="1941"/>
      <c r="CV24" s="1941"/>
      <c r="CW24" s="1941"/>
      <c r="CX24" s="1941"/>
      <c r="CY24" s="1941"/>
      <c r="CZ24" s="1941"/>
      <c r="DA24" s="1941"/>
      <c r="DB24" s="1941"/>
      <c r="DC24" s="1941"/>
      <c r="DD24" s="1942"/>
      <c r="DE24" s="1940" t="s">
        <v>974</v>
      </c>
      <c r="DF24" s="1941"/>
      <c r="DG24" s="1941"/>
      <c r="DH24" s="1941"/>
      <c r="DI24" s="1941"/>
      <c r="DJ24" s="1941"/>
      <c r="DK24" s="1941"/>
      <c r="DL24" s="1941"/>
      <c r="DM24" s="1941"/>
      <c r="DN24" s="1941"/>
      <c r="DO24" s="1941"/>
      <c r="DP24" s="1941"/>
      <c r="DQ24" s="1941"/>
      <c r="DR24" s="1941"/>
      <c r="DS24" s="1941"/>
      <c r="DT24" s="1941"/>
      <c r="DU24" s="1941"/>
      <c r="DV24" s="1941"/>
      <c r="DW24" s="1941"/>
      <c r="DX24" s="1941"/>
      <c r="DY24" s="1941"/>
      <c r="DZ24" s="1941"/>
      <c r="EA24" s="1941"/>
      <c r="EB24" s="1941"/>
      <c r="EC24" s="1941"/>
      <c r="ED24" s="1941"/>
      <c r="EE24" s="1941"/>
      <c r="EF24" s="1941"/>
      <c r="EG24" s="1941"/>
      <c r="EH24" s="1941"/>
      <c r="EI24" s="1941"/>
      <c r="EJ24" s="1941"/>
      <c r="EK24" s="1941"/>
      <c r="EL24" s="1942"/>
      <c r="EM24" s="1940" t="s">
        <v>975</v>
      </c>
      <c r="EN24" s="1941"/>
      <c r="EO24" s="1941"/>
      <c r="EP24" s="1941"/>
      <c r="EQ24" s="1941"/>
      <c r="ER24" s="1941"/>
      <c r="ES24" s="1941"/>
      <c r="ET24" s="1941"/>
      <c r="EU24" s="1941"/>
      <c r="EV24" s="1941"/>
      <c r="EW24" s="1941"/>
      <c r="EX24" s="1941"/>
      <c r="EY24" s="1941"/>
      <c r="EZ24" s="1941"/>
      <c r="FA24" s="1941"/>
      <c r="FB24" s="1941"/>
      <c r="FC24" s="1941"/>
      <c r="FD24" s="1941"/>
      <c r="FE24" s="1941"/>
      <c r="FF24" s="1941"/>
      <c r="FG24" s="1941"/>
      <c r="FH24" s="1941"/>
      <c r="FI24" s="1941"/>
      <c r="FJ24" s="1941"/>
      <c r="FK24" s="1941"/>
      <c r="FL24" s="1941"/>
      <c r="FM24" s="1941"/>
      <c r="FN24" s="1941"/>
      <c r="FO24" s="1941"/>
      <c r="FP24" s="1941"/>
      <c r="FQ24" s="1941"/>
      <c r="FR24" s="1941"/>
      <c r="FS24" s="1941"/>
      <c r="FT24" s="1942"/>
      <c r="FU24" s="838"/>
      <c r="FV24" s="1111"/>
      <c r="FW24" s="1111"/>
      <c r="FX24" s="1926" t="s">
        <v>1082</v>
      </c>
      <c r="FY24" s="1927"/>
      <c r="FZ24" s="1927"/>
      <c r="GA24" s="1927"/>
      <c r="GB24" s="1927"/>
      <c r="GC24" s="1928"/>
      <c r="GD24" s="1113"/>
      <c r="GE24" s="1114"/>
      <c r="GF24" s="2000" t="s">
        <v>1086</v>
      </c>
      <c r="GG24" s="1110"/>
    </row>
    <row r="25" spans="1:189" ht="21" customHeight="1" x14ac:dyDescent="0.15">
      <c r="A25" s="10"/>
      <c r="B25" s="839"/>
      <c r="C25" s="841"/>
      <c r="D25" s="907" t="s">
        <v>983</v>
      </c>
      <c r="E25" s="906"/>
      <c r="F25" s="906"/>
      <c r="G25" s="906"/>
      <c r="H25" s="906"/>
      <c r="I25" s="906"/>
      <c r="J25" s="906"/>
      <c r="K25" s="906"/>
      <c r="L25" s="906"/>
      <c r="M25" s="906"/>
      <c r="N25" s="906"/>
      <c r="O25" s="906"/>
      <c r="P25" s="906"/>
      <c r="Q25" s="906"/>
      <c r="R25" s="906"/>
      <c r="S25" s="906"/>
      <c r="T25" s="906"/>
      <c r="U25" s="906"/>
      <c r="V25" s="906"/>
      <c r="W25" s="906"/>
      <c r="X25" s="906"/>
      <c r="Y25" s="906"/>
      <c r="Z25" s="906"/>
      <c r="AA25" s="906"/>
      <c r="AB25" s="906"/>
      <c r="AC25" s="906"/>
      <c r="AD25" s="906"/>
      <c r="AE25" s="906"/>
      <c r="AF25" s="906"/>
      <c r="AG25" s="906"/>
      <c r="AH25" s="1098"/>
      <c r="AI25" s="1098"/>
      <c r="AJ25" s="1948" t="s">
        <v>187</v>
      </c>
      <c r="AK25" s="1949"/>
      <c r="AL25" s="1950"/>
      <c r="AM25" s="974"/>
      <c r="AN25" s="1948" t="s">
        <v>196</v>
      </c>
      <c r="AO25" s="1949"/>
      <c r="AP25" s="1950"/>
      <c r="AQ25" s="1090"/>
      <c r="AR25" s="1090"/>
      <c r="AS25" s="1090"/>
      <c r="AT25" s="1916"/>
      <c r="AU25" s="1917"/>
      <c r="AV25" s="1918"/>
      <c r="AW25" s="842"/>
      <c r="AX25" s="1340" t="s">
        <v>970</v>
      </c>
      <c r="AY25" s="1340"/>
      <c r="AZ25" s="1340"/>
      <c r="BA25" s="1340"/>
      <c r="BB25" s="1340"/>
      <c r="BC25" s="1340"/>
      <c r="BD25" s="1340"/>
      <c r="BE25" s="1340"/>
      <c r="BF25" s="1340"/>
      <c r="BG25" s="1340"/>
      <c r="BH25" s="1340"/>
      <c r="BI25" s="1340"/>
      <c r="BJ25" s="1340"/>
      <c r="BK25" s="1340"/>
      <c r="BL25" s="1340"/>
      <c r="BM25" s="1340"/>
      <c r="BN25" s="1340"/>
      <c r="BO25" s="1340"/>
      <c r="BP25" s="1340"/>
      <c r="BQ25" s="1340"/>
      <c r="BR25" s="1340"/>
      <c r="BS25" s="1340"/>
      <c r="BT25" s="1340"/>
      <c r="BU25" s="1340"/>
      <c r="BV25" s="1938"/>
      <c r="BW25" s="1954"/>
      <c r="BX25" s="1955"/>
      <c r="BY25" s="1955"/>
      <c r="BZ25" s="1955"/>
      <c r="CA25" s="1955"/>
      <c r="CB25" s="1955"/>
      <c r="CC25" s="1955"/>
      <c r="CD25" s="1955"/>
      <c r="CE25" s="1955"/>
      <c r="CF25" s="1955"/>
      <c r="CG25" s="1955"/>
      <c r="CH25" s="1955"/>
      <c r="CI25" s="1955"/>
      <c r="CJ25" s="1955"/>
      <c r="CK25" s="1955"/>
      <c r="CL25" s="1955"/>
      <c r="CM25" s="1955"/>
      <c r="CN25" s="1955"/>
      <c r="CO25" s="1955"/>
      <c r="CP25" s="1955"/>
      <c r="CQ25" s="1955"/>
      <c r="CR25" s="1955"/>
      <c r="CS25" s="1955"/>
      <c r="CT25" s="1955"/>
      <c r="CU25" s="1943" t="s">
        <v>971</v>
      </c>
      <c r="CV25" s="1943"/>
      <c r="CW25" s="1943"/>
      <c r="CX25" s="1943"/>
      <c r="CY25" s="1943"/>
      <c r="CZ25" s="1943"/>
      <c r="DA25" s="1943"/>
      <c r="DB25" s="1943"/>
      <c r="DC25" s="1943"/>
      <c r="DD25" s="1944"/>
      <c r="DE25" s="1954"/>
      <c r="DF25" s="1955"/>
      <c r="DG25" s="1955"/>
      <c r="DH25" s="1955"/>
      <c r="DI25" s="1955"/>
      <c r="DJ25" s="1955"/>
      <c r="DK25" s="1955"/>
      <c r="DL25" s="1955"/>
      <c r="DM25" s="1955"/>
      <c r="DN25" s="1955"/>
      <c r="DO25" s="1955"/>
      <c r="DP25" s="1955"/>
      <c r="DQ25" s="1955"/>
      <c r="DR25" s="1955"/>
      <c r="DS25" s="1955"/>
      <c r="DT25" s="1955"/>
      <c r="DU25" s="1955"/>
      <c r="DV25" s="1955"/>
      <c r="DW25" s="1955"/>
      <c r="DX25" s="1955"/>
      <c r="DY25" s="1955"/>
      <c r="DZ25" s="1955"/>
      <c r="EA25" s="1955"/>
      <c r="EB25" s="1955"/>
      <c r="EC25" s="1943" t="s">
        <v>971</v>
      </c>
      <c r="ED25" s="1943"/>
      <c r="EE25" s="1943"/>
      <c r="EF25" s="1943"/>
      <c r="EG25" s="1943"/>
      <c r="EH25" s="1943"/>
      <c r="EI25" s="1943"/>
      <c r="EJ25" s="1943"/>
      <c r="EK25" s="1943"/>
      <c r="EL25" s="1944"/>
      <c r="EM25" s="1956"/>
      <c r="EN25" s="1957"/>
      <c r="EO25" s="1957"/>
      <c r="EP25" s="1957"/>
      <c r="EQ25" s="1957"/>
      <c r="ER25" s="1957"/>
      <c r="ES25" s="1957"/>
      <c r="ET25" s="1957"/>
      <c r="EU25" s="1957"/>
      <c r="EV25" s="1957"/>
      <c r="EW25" s="1957"/>
      <c r="EX25" s="1957"/>
      <c r="EY25" s="1957"/>
      <c r="EZ25" s="1957"/>
      <c r="FA25" s="1957"/>
      <c r="FB25" s="1957"/>
      <c r="FC25" s="1957"/>
      <c r="FD25" s="1957"/>
      <c r="FE25" s="1957"/>
      <c r="FF25" s="1957"/>
      <c r="FG25" s="1957"/>
      <c r="FH25" s="1957"/>
      <c r="FI25" s="1957"/>
      <c r="FJ25" s="1957"/>
      <c r="FK25" s="1943" t="s">
        <v>972</v>
      </c>
      <c r="FL25" s="1943"/>
      <c r="FM25" s="1943"/>
      <c r="FN25" s="1943"/>
      <c r="FO25" s="1943"/>
      <c r="FP25" s="1943"/>
      <c r="FQ25" s="1943"/>
      <c r="FR25" s="1943"/>
      <c r="FS25" s="1943"/>
      <c r="FT25" s="1944"/>
      <c r="FU25" s="835"/>
      <c r="FV25" s="1939" t="s">
        <v>980</v>
      </c>
      <c r="FW25" s="1939"/>
      <c r="FX25" s="1932" t="e">
        <f>ROUNDDOWN(+DE25/BW25,4)</f>
        <v>#DIV/0!</v>
      </c>
      <c r="FY25" s="1933"/>
      <c r="FZ25" s="1933"/>
      <c r="GA25" s="1933"/>
      <c r="GB25" s="1933"/>
      <c r="GC25" s="1934"/>
      <c r="GD25" s="1115" t="e">
        <f>IF(FX25&lt;0.15,"非該当","該当")</f>
        <v>#DIV/0!</v>
      </c>
      <c r="GE25" s="1112"/>
      <c r="GF25" s="2001"/>
      <c r="GG25" s="1110"/>
    </row>
    <row r="26" spans="1:189" ht="6" customHeight="1" x14ac:dyDescent="0.15">
      <c r="A26" s="10"/>
      <c r="B26" s="839"/>
      <c r="C26" s="841"/>
      <c r="D26" s="907"/>
      <c r="E26" s="906"/>
      <c r="F26" s="906"/>
      <c r="G26" s="906"/>
      <c r="H26" s="906"/>
      <c r="I26" s="906"/>
      <c r="J26" s="906"/>
      <c r="K26" s="906"/>
      <c r="L26" s="906"/>
      <c r="M26" s="906"/>
      <c r="N26" s="906"/>
      <c r="O26" s="906"/>
      <c r="P26" s="906"/>
      <c r="Q26" s="906"/>
      <c r="R26" s="906"/>
      <c r="S26" s="906"/>
      <c r="T26" s="906"/>
      <c r="U26" s="906"/>
      <c r="V26" s="906"/>
      <c r="W26" s="906"/>
      <c r="X26" s="906"/>
      <c r="Y26" s="906"/>
      <c r="Z26" s="906"/>
      <c r="AA26" s="906"/>
      <c r="AB26" s="906"/>
      <c r="AC26" s="906"/>
      <c r="AD26" s="906"/>
      <c r="AE26" s="906"/>
      <c r="AF26" s="906"/>
      <c r="AG26" s="906"/>
      <c r="AH26" s="1098"/>
      <c r="AI26" s="1098"/>
      <c r="AJ26" s="1090"/>
      <c r="AK26" s="1090"/>
      <c r="AL26" s="1090"/>
      <c r="AM26" s="974"/>
      <c r="AN26" s="1090"/>
      <c r="AO26" s="1090"/>
      <c r="AP26" s="1090"/>
      <c r="AQ26" s="1090"/>
      <c r="AR26" s="1090"/>
      <c r="AS26" s="1090"/>
      <c r="AT26" s="876"/>
      <c r="AU26" s="876"/>
      <c r="AV26" s="1087"/>
      <c r="AW26" s="842"/>
      <c r="AX26" s="907"/>
      <c r="AY26" s="907"/>
      <c r="AZ26" s="907"/>
      <c r="BA26" s="907"/>
      <c r="BB26" s="907"/>
      <c r="BC26" s="1093"/>
      <c r="BD26" s="1093"/>
      <c r="BE26" s="1097"/>
      <c r="BF26" s="1093"/>
      <c r="BG26" s="885"/>
      <c r="BH26" s="885"/>
      <c r="BI26" s="885"/>
      <c r="BJ26" s="885"/>
      <c r="BK26" s="885"/>
      <c r="BL26" s="907"/>
      <c r="BM26" s="907"/>
      <c r="BN26" s="907"/>
      <c r="BO26" s="907"/>
      <c r="BP26" s="907"/>
      <c r="BQ26" s="907"/>
      <c r="BR26" s="907"/>
      <c r="BS26" s="907"/>
      <c r="BT26" s="907"/>
      <c r="BU26" s="907"/>
      <c r="BV26" s="907"/>
      <c r="BW26" s="798"/>
      <c r="BX26" s="798"/>
      <c r="BY26" s="798"/>
      <c r="BZ26" s="798"/>
      <c r="CA26" s="798"/>
      <c r="CB26" s="798"/>
      <c r="CC26" s="798"/>
      <c r="CD26" s="798"/>
      <c r="CE26" s="798"/>
      <c r="CF26" s="798"/>
      <c r="CG26" s="798"/>
      <c r="CH26" s="798"/>
      <c r="CI26" s="798"/>
      <c r="CJ26" s="798"/>
      <c r="CK26" s="798"/>
      <c r="CL26" s="798"/>
      <c r="CM26" s="798"/>
      <c r="CN26" s="798"/>
      <c r="CO26" s="798"/>
      <c r="CP26" s="798"/>
      <c r="CQ26" s="798"/>
      <c r="CR26" s="798"/>
      <c r="CS26" s="798"/>
      <c r="CT26" s="798"/>
      <c r="CU26" s="798"/>
      <c r="CV26" s="798"/>
      <c r="CW26" s="798"/>
      <c r="CX26" s="798"/>
      <c r="CY26" s="798"/>
      <c r="CZ26" s="798"/>
      <c r="DA26" s="798"/>
      <c r="DB26" s="798"/>
      <c r="DC26" s="798"/>
      <c r="DD26" s="798"/>
      <c r="DE26" s="798"/>
      <c r="DF26" s="798"/>
      <c r="DG26" s="798"/>
      <c r="DH26" s="798"/>
      <c r="DI26" s="798"/>
      <c r="DJ26" s="798"/>
      <c r="DK26" s="798"/>
      <c r="DL26" s="798"/>
      <c r="DM26" s="798"/>
      <c r="DN26" s="798"/>
      <c r="DO26" s="798"/>
      <c r="DP26" s="798"/>
      <c r="DQ26" s="798"/>
      <c r="DR26" s="798"/>
      <c r="DS26" s="798"/>
      <c r="DT26" s="798"/>
      <c r="DU26" s="798"/>
      <c r="DV26" s="798"/>
      <c r="DW26" s="798"/>
      <c r="DX26" s="798"/>
      <c r="DY26" s="798"/>
      <c r="DZ26" s="798"/>
      <c r="EA26" s="798"/>
      <c r="EB26" s="798"/>
      <c r="EC26" s="798"/>
      <c r="ED26" s="798"/>
      <c r="EE26" s="798"/>
      <c r="EF26" s="798"/>
      <c r="EG26" s="798"/>
      <c r="EH26" s="798"/>
      <c r="EI26" s="798"/>
      <c r="EJ26" s="798"/>
      <c r="EK26" s="798"/>
      <c r="EL26" s="798"/>
      <c r="EM26" s="798"/>
      <c r="EN26" s="798"/>
      <c r="EO26" s="798"/>
      <c r="EP26" s="798"/>
      <c r="EQ26" s="798"/>
      <c r="ER26" s="798"/>
      <c r="ES26" s="798"/>
      <c r="ET26" s="798"/>
      <c r="EU26" s="798"/>
      <c r="EV26" s="798"/>
      <c r="EW26" s="798"/>
      <c r="EX26" s="798"/>
      <c r="EY26" s="798"/>
      <c r="EZ26" s="798"/>
      <c r="FA26" s="798"/>
      <c r="FB26" s="798"/>
      <c r="FC26" s="798"/>
      <c r="FD26" s="798"/>
      <c r="FE26" s="798"/>
      <c r="FF26" s="798"/>
      <c r="FG26" s="798"/>
      <c r="FH26" s="798"/>
      <c r="FI26" s="798"/>
      <c r="FJ26" s="798"/>
      <c r="FK26" s="798"/>
      <c r="FL26" s="798"/>
      <c r="FM26" s="798"/>
      <c r="FN26" s="798"/>
      <c r="FO26" s="798"/>
      <c r="FP26" s="798"/>
      <c r="FQ26" s="798"/>
      <c r="FR26" s="798"/>
      <c r="FS26" s="798"/>
      <c r="FT26" s="798"/>
      <c r="FU26" s="835"/>
      <c r="FV26" s="1118"/>
      <c r="FW26" s="1118"/>
      <c r="FX26" s="1106"/>
      <c r="FY26" s="1107"/>
      <c r="FZ26" s="1107"/>
      <c r="GA26" s="1107"/>
      <c r="GB26" s="1107"/>
      <c r="GC26" s="1108"/>
      <c r="GD26" s="1116"/>
      <c r="GE26" s="1112"/>
      <c r="GF26" s="2001"/>
      <c r="GG26" s="1110"/>
    </row>
    <row r="27" spans="1:189" s="56" customFormat="1" ht="10.5" customHeight="1" x14ac:dyDescent="0.15">
      <c r="A27" s="33"/>
      <c r="B27" s="836"/>
      <c r="C27" s="881"/>
      <c r="D27" s="907"/>
      <c r="E27" s="906"/>
      <c r="F27" s="906"/>
      <c r="G27" s="906"/>
      <c r="H27" s="906"/>
      <c r="I27" s="906"/>
      <c r="J27" s="906"/>
      <c r="K27" s="906"/>
      <c r="L27" s="906"/>
      <c r="M27" s="906"/>
      <c r="N27" s="906"/>
      <c r="O27" s="906"/>
      <c r="P27" s="906"/>
      <c r="Q27" s="906"/>
      <c r="R27" s="906"/>
      <c r="S27" s="906"/>
      <c r="T27" s="906"/>
      <c r="U27" s="906"/>
      <c r="V27" s="906"/>
      <c r="W27" s="906"/>
      <c r="X27" s="906"/>
      <c r="Y27" s="906"/>
      <c r="Z27" s="906"/>
      <c r="AA27" s="906"/>
      <c r="AB27" s="906"/>
      <c r="AC27" s="906"/>
      <c r="AD27" s="906"/>
      <c r="AE27" s="906"/>
      <c r="AF27" s="906"/>
      <c r="AG27" s="906"/>
      <c r="AH27" s="906"/>
      <c r="AI27" s="906"/>
      <c r="AJ27" s="881"/>
      <c r="AK27" s="881"/>
      <c r="AL27" s="881"/>
      <c r="AM27" s="881"/>
      <c r="AN27" s="881"/>
      <c r="AO27" s="881"/>
      <c r="AP27" s="881"/>
      <c r="AQ27" s="881"/>
      <c r="AR27" s="881"/>
      <c r="AS27" s="881"/>
      <c r="AT27" s="1459" t="s">
        <v>76</v>
      </c>
      <c r="AU27" s="1459"/>
      <c r="AV27" s="1459"/>
      <c r="AW27" s="881"/>
      <c r="AX27" s="906"/>
      <c r="AY27" s="906"/>
      <c r="AZ27" s="906"/>
      <c r="BA27" s="906"/>
      <c r="BB27" s="906"/>
      <c r="BC27" s="891"/>
      <c r="BD27" s="891"/>
      <c r="BE27" s="906"/>
      <c r="BF27" s="906"/>
      <c r="BG27" s="885"/>
      <c r="BH27" s="885"/>
      <c r="BI27" s="885"/>
      <c r="BJ27" s="885"/>
      <c r="BK27" s="885"/>
      <c r="BL27" s="906"/>
      <c r="BM27" s="906"/>
      <c r="BN27" s="906"/>
      <c r="BO27" s="906"/>
      <c r="BP27" s="906"/>
      <c r="BQ27" s="906"/>
      <c r="BR27" s="906"/>
      <c r="BS27" s="1097"/>
      <c r="BT27" s="1097"/>
      <c r="BU27" s="1097"/>
      <c r="BV27" s="1097"/>
      <c r="BW27" s="858"/>
      <c r="BX27" s="858"/>
      <c r="BY27" s="858"/>
      <c r="BZ27" s="858"/>
      <c r="CA27" s="858"/>
      <c r="CB27" s="858"/>
      <c r="CC27" s="805"/>
      <c r="CD27" s="805"/>
      <c r="CE27" s="805"/>
      <c r="CF27" s="805"/>
      <c r="CG27" s="805"/>
      <c r="CH27" s="805"/>
      <c r="CI27" s="805"/>
      <c r="CJ27" s="805"/>
      <c r="CK27" s="805"/>
      <c r="CL27" s="805"/>
      <c r="CM27" s="805"/>
      <c r="CN27" s="805"/>
      <c r="CO27" s="805"/>
      <c r="CP27" s="805"/>
      <c r="CQ27" s="805"/>
      <c r="CR27" s="805"/>
      <c r="CS27" s="805"/>
      <c r="CT27" s="805"/>
      <c r="CU27" s="805"/>
      <c r="CV27" s="805"/>
      <c r="CW27" s="805"/>
      <c r="CX27" s="805"/>
      <c r="CY27" s="805"/>
      <c r="CZ27" s="805"/>
      <c r="DA27" s="805"/>
      <c r="DB27" s="805"/>
      <c r="DC27" s="805"/>
      <c r="DD27" s="805"/>
      <c r="DE27" s="1940" t="s">
        <v>976</v>
      </c>
      <c r="DF27" s="1941"/>
      <c r="DG27" s="1941"/>
      <c r="DH27" s="1941"/>
      <c r="DI27" s="1941"/>
      <c r="DJ27" s="1941"/>
      <c r="DK27" s="1941"/>
      <c r="DL27" s="1941"/>
      <c r="DM27" s="1941"/>
      <c r="DN27" s="1941"/>
      <c r="DO27" s="1941"/>
      <c r="DP27" s="1941"/>
      <c r="DQ27" s="1941"/>
      <c r="DR27" s="1941"/>
      <c r="DS27" s="1941"/>
      <c r="DT27" s="1941"/>
      <c r="DU27" s="1941"/>
      <c r="DV27" s="1941"/>
      <c r="DW27" s="1941"/>
      <c r="DX27" s="1941"/>
      <c r="DY27" s="1941"/>
      <c r="DZ27" s="1941"/>
      <c r="EA27" s="1941"/>
      <c r="EB27" s="1941"/>
      <c r="EC27" s="1941"/>
      <c r="ED27" s="1941"/>
      <c r="EE27" s="1941"/>
      <c r="EF27" s="1941"/>
      <c r="EG27" s="1941"/>
      <c r="EH27" s="1941"/>
      <c r="EI27" s="1941"/>
      <c r="EJ27" s="1941"/>
      <c r="EK27" s="1941"/>
      <c r="EL27" s="1942"/>
      <c r="EM27" s="1945" t="s">
        <v>977</v>
      </c>
      <c r="EN27" s="1946"/>
      <c r="EO27" s="1946"/>
      <c r="EP27" s="1946"/>
      <c r="EQ27" s="1946"/>
      <c r="ER27" s="1946"/>
      <c r="ES27" s="1946"/>
      <c r="ET27" s="1946"/>
      <c r="EU27" s="1946"/>
      <c r="EV27" s="1946"/>
      <c r="EW27" s="1946"/>
      <c r="EX27" s="1946"/>
      <c r="EY27" s="1946"/>
      <c r="EZ27" s="1946"/>
      <c r="FA27" s="1946"/>
      <c r="FB27" s="1946"/>
      <c r="FC27" s="1946"/>
      <c r="FD27" s="1946"/>
      <c r="FE27" s="1946"/>
      <c r="FF27" s="1946"/>
      <c r="FG27" s="1946"/>
      <c r="FH27" s="1946"/>
      <c r="FI27" s="1946"/>
      <c r="FJ27" s="1946"/>
      <c r="FK27" s="1946"/>
      <c r="FL27" s="1946"/>
      <c r="FM27" s="1946"/>
      <c r="FN27" s="1946"/>
      <c r="FO27" s="1946"/>
      <c r="FP27" s="1946"/>
      <c r="FQ27" s="1946"/>
      <c r="FR27" s="1946"/>
      <c r="FS27" s="1946"/>
      <c r="FT27" s="1947"/>
      <c r="FU27" s="838"/>
      <c r="FV27" s="1119"/>
      <c r="FW27" s="1119"/>
      <c r="FX27" s="1929" t="s">
        <v>1083</v>
      </c>
      <c r="FY27" s="1930"/>
      <c r="FZ27" s="1930"/>
      <c r="GA27" s="1930"/>
      <c r="GB27" s="1930"/>
      <c r="GC27" s="1931"/>
      <c r="GD27" s="1116"/>
      <c r="GE27" s="1112"/>
      <c r="GF27" s="2001"/>
      <c r="GG27" s="1110"/>
    </row>
    <row r="28" spans="1:189" ht="21" customHeight="1" x14ac:dyDescent="0.15">
      <c r="A28" s="10"/>
      <c r="B28" s="839"/>
      <c r="C28" s="841"/>
      <c r="D28" s="907" t="s">
        <v>969</v>
      </c>
      <c r="E28" s="906"/>
      <c r="F28" s="906"/>
      <c r="G28" s="906"/>
      <c r="H28" s="906"/>
      <c r="I28" s="906"/>
      <c r="J28" s="906"/>
      <c r="K28" s="906"/>
      <c r="L28" s="906"/>
      <c r="M28" s="906"/>
      <c r="N28" s="906"/>
      <c r="O28" s="906"/>
      <c r="P28" s="906"/>
      <c r="Q28" s="906"/>
      <c r="R28" s="906"/>
      <c r="S28" s="906"/>
      <c r="T28" s="906"/>
      <c r="U28" s="906"/>
      <c r="V28" s="906"/>
      <c r="W28" s="906"/>
      <c r="X28" s="906"/>
      <c r="Y28" s="906"/>
      <c r="Z28" s="906"/>
      <c r="AA28" s="906"/>
      <c r="AB28" s="906"/>
      <c r="AC28" s="906"/>
      <c r="AD28" s="906"/>
      <c r="AE28" s="906"/>
      <c r="AF28" s="906"/>
      <c r="AG28" s="906"/>
      <c r="AH28" s="1098"/>
      <c r="AI28" s="1098"/>
      <c r="AJ28" s="1948" t="s">
        <v>187</v>
      </c>
      <c r="AK28" s="1949"/>
      <c r="AL28" s="1950"/>
      <c r="AM28" s="974"/>
      <c r="AN28" s="1948" t="s">
        <v>197</v>
      </c>
      <c r="AO28" s="1949"/>
      <c r="AP28" s="1950"/>
      <c r="AQ28" s="1090"/>
      <c r="AR28" s="1090"/>
      <c r="AS28" s="1090"/>
      <c r="AT28" s="1916"/>
      <c r="AU28" s="1917"/>
      <c r="AV28" s="1918"/>
      <c r="AW28" s="842"/>
      <c r="AX28" s="1340" t="s">
        <v>970</v>
      </c>
      <c r="AY28" s="1340"/>
      <c r="AZ28" s="1340"/>
      <c r="BA28" s="1340"/>
      <c r="BB28" s="1340"/>
      <c r="BC28" s="1340"/>
      <c r="BD28" s="1340"/>
      <c r="BE28" s="1340"/>
      <c r="BF28" s="1340"/>
      <c r="BG28" s="1340"/>
      <c r="BH28" s="1340"/>
      <c r="BI28" s="1340"/>
      <c r="BJ28" s="1340"/>
      <c r="BK28" s="1340"/>
      <c r="BL28" s="1340"/>
      <c r="BM28" s="1340"/>
      <c r="BN28" s="1340"/>
      <c r="BO28" s="1340"/>
      <c r="BP28" s="1340"/>
      <c r="BQ28" s="1340"/>
      <c r="BR28" s="1340"/>
      <c r="BS28" s="1340"/>
      <c r="BT28" s="1340"/>
      <c r="BU28" s="1340"/>
      <c r="BV28" s="1340"/>
      <c r="BW28" s="869"/>
      <c r="BX28" s="869"/>
      <c r="BY28" s="869"/>
      <c r="BZ28" s="869"/>
      <c r="CA28" s="869"/>
      <c r="CB28" s="869"/>
      <c r="CC28" s="804"/>
      <c r="CD28" s="804"/>
      <c r="CE28" s="804"/>
      <c r="CF28" s="804"/>
      <c r="CG28" s="804"/>
      <c r="CH28" s="804"/>
      <c r="CI28" s="804"/>
      <c r="CJ28" s="804"/>
      <c r="CK28" s="804"/>
      <c r="CL28" s="804"/>
      <c r="CM28" s="804"/>
      <c r="CN28" s="804"/>
      <c r="CO28" s="804"/>
      <c r="CP28" s="804"/>
      <c r="CQ28" s="804"/>
      <c r="CR28" s="804"/>
      <c r="CS28" s="804"/>
      <c r="CT28" s="804"/>
      <c r="CU28" s="804"/>
      <c r="CV28" s="804"/>
      <c r="CW28" s="804"/>
      <c r="CX28" s="804"/>
      <c r="CY28" s="804"/>
      <c r="CZ28" s="804"/>
      <c r="DA28" s="804"/>
      <c r="DB28" s="804"/>
      <c r="DC28" s="804"/>
      <c r="DD28" s="804"/>
      <c r="DE28" s="1954"/>
      <c r="DF28" s="1955"/>
      <c r="DG28" s="1955"/>
      <c r="DH28" s="1955"/>
      <c r="DI28" s="1955"/>
      <c r="DJ28" s="1955"/>
      <c r="DK28" s="1955"/>
      <c r="DL28" s="1955"/>
      <c r="DM28" s="1955"/>
      <c r="DN28" s="1955"/>
      <c r="DO28" s="1955"/>
      <c r="DP28" s="1955"/>
      <c r="DQ28" s="1955"/>
      <c r="DR28" s="1955"/>
      <c r="DS28" s="1955"/>
      <c r="DT28" s="1955"/>
      <c r="DU28" s="1955"/>
      <c r="DV28" s="1955"/>
      <c r="DW28" s="1955"/>
      <c r="DX28" s="1955"/>
      <c r="DY28" s="1955"/>
      <c r="DZ28" s="1955"/>
      <c r="EA28" s="1955"/>
      <c r="EB28" s="1955"/>
      <c r="EC28" s="1943" t="s">
        <v>971</v>
      </c>
      <c r="ED28" s="1943"/>
      <c r="EE28" s="1943"/>
      <c r="EF28" s="1943"/>
      <c r="EG28" s="1943"/>
      <c r="EH28" s="1943"/>
      <c r="EI28" s="1943"/>
      <c r="EJ28" s="1943"/>
      <c r="EK28" s="1943"/>
      <c r="EL28" s="1944"/>
      <c r="EM28" s="1956"/>
      <c r="EN28" s="1957"/>
      <c r="EO28" s="1957"/>
      <c r="EP28" s="1957"/>
      <c r="EQ28" s="1957"/>
      <c r="ER28" s="1957"/>
      <c r="ES28" s="1957"/>
      <c r="ET28" s="1957"/>
      <c r="EU28" s="1957"/>
      <c r="EV28" s="1957"/>
      <c r="EW28" s="1957"/>
      <c r="EX28" s="1957"/>
      <c r="EY28" s="1957"/>
      <c r="EZ28" s="1957"/>
      <c r="FA28" s="1957"/>
      <c r="FB28" s="1957"/>
      <c r="FC28" s="1957"/>
      <c r="FD28" s="1957"/>
      <c r="FE28" s="1957"/>
      <c r="FF28" s="1957"/>
      <c r="FG28" s="1957"/>
      <c r="FH28" s="1957"/>
      <c r="FI28" s="1957"/>
      <c r="FJ28" s="1957"/>
      <c r="FK28" s="1943" t="s">
        <v>972</v>
      </c>
      <c r="FL28" s="1943"/>
      <c r="FM28" s="1943"/>
      <c r="FN28" s="1943"/>
      <c r="FO28" s="1943"/>
      <c r="FP28" s="1943"/>
      <c r="FQ28" s="1943"/>
      <c r="FR28" s="1943"/>
      <c r="FS28" s="1943"/>
      <c r="FT28" s="1944"/>
      <c r="FU28" s="835"/>
      <c r="FV28" s="1939" t="s">
        <v>980</v>
      </c>
      <c r="FW28" s="1939"/>
      <c r="FX28" s="1935" t="e">
        <f>ROUNDDOWN(+DE28/BW25,4)</f>
        <v>#DIV/0!</v>
      </c>
      <c r="FY28" s="1936"/>
      <c r="FZ28" s="1936"/>
      <c r="GA28" s="1936"/>
      <c r="GB28" s="1936"/>
      <c r="GC28" s="1937"/>
      <c r="GD28" s="1117" t="e">
        <f>IF(FX28&lt;0.01,"非該当","該当")</f>
        <v>#DIV/0!</v>
      </c>
      <c r="GE28" s="886"/>
      <c r="GF28" s="2002"/>
      <c r="GG28" s="1110"/>
    </row>
    <row r="29" spans="1:189" s="56" customFormat="1" ht="10.5" customHeight="1" x14ac:dyDescent="0.15">
      <c r="A29" s="5"/>
      <c r="B29" s="836"/>
      <c r="C29" s="881"/>
      <c r="D29" s="906"/>
      <c r="E29" s="885"/>
      <c r="F29" s="885"/>
      <c r="G29" s="885"/>
      <c r="H29" s="885"/>
      <c r="I29" s="885"/>
      <c r="J29" s="885"/>
      <c r="K29" s="885"/>
      <c r="L29" s="885"/>
      <c r="M29" s="885"/>
      <c r="N29" s="885"/>
      <c r="O29" s="885"/>
      <c r="P29" s="885"/>
      <c r="Q29" s="885"/>
      <c r="R29" s="885"/>
      <c r="S29" s="885"/>
      <c r="T29" s="885"/>
      <c r="U29" s="885"/>
      <c r="V29" s="885"/>
      <c r="W29" s="885"/>
      <c r="X29" s="885"/>
      <c r="Y29" s="885"/>
      <c r="Z29" s="885"/>
      <c r="AA29" s="885"/>
      <c r="AB29" s="885"/>
      <c r="AC29" s="885"/>
      <c r="AD29" s="885"/>
      <c r="AE29" s="885"/>
      <c r="AF29" s="885"/>
      <c r="AG29" s="885"/>
      <c r="AH29" s="885"/>
      <c r="AI29" s="885"/>
      <c r="AJ29" s="881"/>
      <c r="AK29" s="881"/>
      <c r="AL29" s="881"/>
      <c r="AM29" s="881"/>
      <c r="AN29" s="881"/>
      <c r="AO29" s="881"/>
      <c r="AP29" s="881"/>
      <c r="AQ29" s="881"/>
      <c r="AR29" s="771"/>
      <c r="AS29" s="1430" t="s">
        <v>76</v>
      </c>
      <c r="AT29" s="1430"/>
      <c r="AU29" s="1430"/>
      <c r="AV29" s="1430"/>
      <c r="AW29" s="1430"/>
      <c r="AX29" s="881"/>
      <c r="AY29" s="881"/>
      <c r="AZ29" s="881"/>
      <c r="BA29" s="881"/>
      <c r="BB29" s="1430" t="s">
        <v>77</v>
      </c>
      <c r="BC29" s="1430"/>
      <c r="BD29" s="1430"/>
      <c r="BE29" s="1430"/>
      <c r="BF29" s="1430"/>
      <c r="BG29" s="881"/>
      <c r="BH29" s="881"/>
      <c r="BI29" s="881"/>
      <c r="BJ29" s="881"/>
      <c r="BK29" s="806"/>
      <c r="BL29" s="806"/>
      <c r="BM29" s="806"/>
      <c r="BN29" s="806"/>
      <c r="BO29" s="806"/>
      <c r="BP29" s="806"/>
      <c r="BQ29" s="806"/>
      <c r="BR29" s="806"/>
      <c r="BS29" s="806"/>
      <c r="BT29" s="806"/>
      <c r="BU29" s="806"/>
      <c r="BV29" s="806"/>
      <c r="BW29" s="1430" t="s">
        <v>215</v>
      </c>
      <c r="BX29" s="1430"/>
      <c r="BY29" s="1430"/>
      <c r="BZ29" s="1430"/>
      <c r="CA29" s="1430"/>
      <c r="CB29" s="806"/>
      <c r="CC29" s="806"/>
      <c r="CD29" s="806"/>
      <c r="CE29" s="806"/>
      <c r="CF29" s="806"/>
      <c r="CG29" s="806"/>
      <c r="CH29" s="806"/>
      <c r="CI29" s="806"/>
      <c r="CJ29" s="806"/>
      <c r="CK29" s="806"/>
      <c r="CL29" s="805"/>
      <c r="CM29" s="805"/>
      <c r="CN29" s="806"/>
      <c r="CO29" s="806"/>
      <c r="CP29" s="806"/>
      <c r="CQ29" s="806"/>
      <c r="CR29" s="806"/>
      <c r="CS29" s="806"/>
      <c r="CT29" s="806"/>
      <c r="CU29" s="806"/>
      <c r="CV29" s="806"/>
      <c r="CW29" s="806"/>
      <c r="CX29" s="806"/>
      <c r="CY29" s="806"/>
      <c r="CZ29" s="806"/>
      <c r="DA29" s="806"/>
      <c r="DB29" s="806"/>
      <c r="DC29" s="806"/>
      <c r="DD29" s="806"/>
      <c r="DE29" s="806"/>
      <c r="DF29" s="806"/>
      <c r="DG29" s="806"/>
      <c r="DH29" s="806"/>
      <c r="DI29" s="806"/>
      <c r="DJ29" s="806"/>
      <c r="DK29" s="1430" t="s">
        <v>551</v>
      </c>
      <c r="DL29" s="1430"/>
      <c r="DM29" s="1430"/>
      <c r="DN29" s="1430"/>
      <c r="DO29" s="1430"/>
      <c r="DP29" s="806"/>
      <c r="DQ29" s="806"/>
      <c r="DR29" s="806"/>
      <c r="DS29" s="806"/>
      <c r="DT29" s="805"/>
      <c r="DU29" s="805"/>
      <c r="DV29" s="805"/>
      <c r="DW29" s="805"/>
      <c r="DX29" s="881"/>
      <c r="DY29" s="881"/>
      <c r="DZ29" s="881"/>
      <c r="EA29" s="881"/>
      <c r="EB29" s="1430" t="s">
        <v>549</v>
      </c>
      <c r="EC29" s="1430"/>
      <c r="ED29" s="1430"/>
      <c r="EE29" s="1430"/>
      <c r="EF29" s="1430"/>
      <c r="EG29" s="805"/>
      <c r="EH29" s="805"/>
      <c r="EI29" s="805"/>
      <c r="EJ29" s="805"/>
      <c r="EK29" s="806"/>
      <c r="EL29" s="806"/>
      <c r="EM29" s="806"/>
      <c r="EN29" s="806"/>
      <c r="EO29" s="806"/>
      <c r="EP29" s="806"/>
      <c r="EQ29" s="806"/>
      <c r="ER29" s="806"/>
      <c r="ES29" s="806"/>
      <c r="ET29" s="806"/>
      <c r="EU29" s="806"/>
      <c r="EV29" s="806"/>
      <c r="EW29" s="806"/>
      <c r="EX29" s="806"/>
      <c r="EY29" s="806"/>
      <c r="EZ29" s="806"/>
      <c r="FA29" s="806"/>
      <c r="FB29" s="806"/>
      <c r="FC29" s="806"/>
      <c r="FD29" s="806"/>
      <c r="FE29" s="806"/>
      <c r="FF29" s="806"/>
      <c r="FG29" s="806"/>
      <c r="FH29" s="806"/>
      <c r="FI29" s="806"/>
      <c r="FJ29" s="806"/>
      <c r="FK29" s="806"/>
      <c r="FL29" s="806"/>
      <c r="FM29" s="806"/>
      <c r="FN29" s="806"/>
      <c r="FO29" s="806"/>
      <c r="FP29" s="806"/>
      <c r="FQ29" s="806"/>
      <c r="FR29" s="806"/>
      <c r="FS29" s="806"/>
      <c r="FT29" s="806"/>
      <c r="FU29" s="1028"/>
      <c r="FV29" s="1110"/>
      <c r="FW29" s="1110"/>
      <c r="FX29" s="1110"/>
      <c r="FY29" s="1110"/>
      <c r="FZ29" s="1110"/>
      <c r="GA29" s="1110"/>
      <c r="GB29" s="1110"/>
      <c r="GC29" s="1110"/>
      <c r="GD29" s="1110"/>
      <c r="GE29" s="1110"/>
      <c r="GF29" s="1110"/>
      <c r="GG29" s="1110"/>
    </row>
    <row r="30" spans="1:189" ht="21" customHeight="1" x14ac:dyDescent="0.15">
      <c r="B30" s="839"/>
      <c r="C30" s="841"/>
      <c r="D30" s="1099" t="s">
        <v>1022</v>
      </c>
      <c r="E30" s="907"/>
      <c r="F30" s="907"/>
      <c r="G30" s="907"/>
      <c r="H30" s="907"/>
      <c r="I30" s="907"/>
      <c r="J30" s="907"/>
      <c r="K30" s="907"/>
      <c r="L30" s="907"/>
      <c r="M30" s="907"/>
      <c r="N30" s="907"/>
      <c r="O30" s="907"/>
      <c r="P30" s="907"/>
      <c r="Q30" s="907"/>
      <c r="R30" s="907"/>
      <c r="S30" s="907"/>
      <c r="T30" s="907"/>
      <c r="U30" s="907"/>
      <c r="V30" s="907"/>
      <c r="W30" s="907"/>
      <c r="X30" s="907"/>
      <c r="Y30" s="907"/>
      <c r="Z30" s="907"/>
      <c r="AA30" s="907"/>
      <c r="AB30" s="907"/>
      <c r="AC30" s="907"/>
      <c r="AD30" s="907"/>
      <c r="AE30" s="907"/>
      <c r="AF30" s="907"/>
      <c r="AG30" s="907"/>
      <c r="AH30" s="907"/>
      <c r="AI30" s="907"/>
      <c r="AJ30" s="1948" t="s">
        <v>187</v>
      </c>
      <c r="AK30" s="1949"/>
      <c r="AL30" s="1950"/>
      <c r="AM30" s="974"/>
      <c r="AN30" s="1948" t="s">
        <v>220</v>
      </c>
      <c r="AO30" s="1949"/>
      <c r="AP30" s="1950"/>
      <c r="AQ30" s="1090"/>
      <c r="AR30" s="1094"/>
      <c r="AS30" s="1090"/>
      <c r="AT30" s="1916"/>
      <c r="AU30" s="1917"/>
      <c r="AV30" s="1918"/>
      <c r="AW30" s="810"/>
      <c r="AX30" s="1916"/>
      <c r="AY30" s="1917"/>
      <c r="AZ30" s="1918"/>
      <c r="BA30" s="1919" t="s">
        <v>190</v>
      </c>
      <c r="BB30" s="1920"/>
      <c r="BC30" s="1916"/>
      <c r="BD30" s="1917"/>
      <c r="BE30" s="1918"/>
      <c r="BF30" s="810"/>
      <c r="BG30" s="1916"/>
      <c r="BH30" s="1917"/>
      <c r="BI30" s="1918"/>
      <c r="BJ30" s="810"/>
      <c r="BK30" s="1916"/>
      <c r="BL30" s="1917"/>
      <c r="BM30" s="1918"/>
      <c r="BN30" s="1919" t="s">
        <v>190</v>
      </c>
      <c r="BO30" s="1920"/>
      <c r="BP30" s="1916"/>
      <c r="BQ30" s="1917"/>
      <c r="BR30" s="1918"/>
      <c r="BS30" s="810"/>
      <c r="BT30" s="1916"/>
      <c r="BU30" s="1917"/>
      <c r="BV30" s="1918"/>
      <c r="BW30" s="810"/>
      <c r="BX30" s="1916"/>
      <c r="BY30" s="1917"/>
      <c r="BZ30" s="1918"/>
      <c r="CA30" s="1994" t="s">
        <v>1023</v>
      </c>
      <c r="CB30" s="1340"/>
      <c r="CC30" s="1340"/>
      <c r="CD30" s="1340"/>
      <c r="CE30" s="1340"/>
      <c r="CF30" s="1340"/>
      <c r="CG30" s="1340"/>
      <c r="CH30" s="1340"/>
      <c r="CI30" s="1340"/>
      <c r="CJ30" s="1340"/>
      <c r="CK30" s="1340"/>
      <c r="CL30" s="804"/>
      <c r="CM30" s="804"/>
      <c r="CN30" s="804"/>
      <c r="CO30" s="899"/>
      <c r="CP30" s="899"/>
      <c r="CQ30" s="899"/>
      <c r="CR30" s="899"/>
      <c r="CS30" s="899"/>
      <c r="CT30" s="1921" t="s">
        <v>1031</v>
      </c>
      <c r="CU30" s="1921"/>
      <c r="CV30" s="1921"/>
      <c r="CW30" s="1921"/>
      <c r="CX30" s="1921"/>
      <c r="CY30" s="1921"/>
      <c r="CZ30" s="1921"/>
      <c r="DA30" s="1921"/>
      <c r="DB30" s="1921"/>
      <c r="DC30" s="1921"/>
      <c r="DD30" s="1921"/>
      <c r="DE30" s="1921"/>
      <c r="DF30" s="1921"/>
      <c r="DG30" s="1921"/>
      <c r="DH30" s="1921"/>
      <c r="DI30" s="1921"/>
      <c r="DJ30" s="1921"/>
      <c r="DK30" s="806"/>
      <c r="DL30" s="1916"/>
      <c r="DM30" s="1917"/>
      <c r="DN30" s="1918"/>
      <c r="DO30" s="810"/>
      <c r="DP30" s="1916"/>
      <c r="DQ30" s="1917"/>
      <c r="DR30" s="1918"/>
      <c r="DS30" s="810"/>
      <c r="DT30" s="1916"/>
      <c r="DU30" s="1917"/>
      <c r="DV30" s="1918"/>
      <c r="DW30" s="1919" t="s">
        <v>190</v>
      </c>
      <c r="DX30" s="1920"/>
      <c r="DY30" s="1916"/>
      <c r="DZ30" s="1917"/>
      <c r="EA30" s="1918"/>
      <c r="EB30" s="810"/>
      <c r="EC30" s="1916"/>
      <c r="ED30" s="1917"/>
      <c r="EE30" s="1918"/>
      <c r="EF30" s="810"/>
      <c r="EG30" s="1916"/>
      <c r="EH30" s="1917"/>
      <c r="EI30" s="1918"/>
      <c r="EJ30" s="1340" t="s">
        <v>764</v>
      </c>
      <c r="EK30" s="1340"/>
      <c r="EL30" s="1340"/>
      <c r="EM30" s="1340"/>
      <c r="EN30" s="1340"/>
      <c r="EO30" s="1340"/>
      <c r="EP30" s="1340"/>
      <c r="EQ30" s="1340"/>
      <c r="ER30" s="806"/>
      <c r="ES30" s="806"/>
      <c r="ET30" s="806"/>
      <c r="EU30" s="806"/>
      <c r="EV30" s="806"/>
      <c r="EW30" s="806"/>
      <c r="EX30" s="806"/>
      <c r="EY30" s="806"/>
      <c r="EZ30" s="806"/>
      <c r="FA30" s="806"/>
      <c r="FB30" s="806"/>
      <c r="FC30" s="806"/>
      <c r="FD30" s="806"/>
      <c r="FE30" s="806"/>
      <c r="FF30" s="806"/>
      <c r="FG30" s="806"/>
      <c r="FH30" s="806"/>
      <c r="FI30" s="806"/>
      <c r="FJ30" s="806"/>
      <c r="FK30" s="806"/>
      <c r="FL30" s="806"/>
      <c r="FM30" s="806"/>
      <c r="FN30" s="806"/>
      <c r="FO30" s="806"/>
      <c r="FP30" s="806"/>
      <c r="FQ30" s="806"/>
      <c r="FR30" s="806"/>
      <c r="FS30" s="806"/>
      <c r="FT30" s="806"/>
      <c r="FU30" s="1028"/>
    </row>
    <row r="31" spans="1:189" s="56" customFormat="1" ht="10.5" customHeight="1" x14ac:dyDescent="0.15">
      <c r="A31" s="5"/>
      <c r="B31" s="836"/>
      <c r="C31" s="881"/>
      <c r="D31" s="1100"/>
      <c r="E31" s="885"/>
      <c r="F31" s="885"/>
      <c r="G31" s="885"/>
      <c r="H31" s="885"/>
      <c r="I31" s="885"/>
      <c r="J31" s="885"/>
      <c r="K31" s="885"/>
      <c r="L31" s="885"/>
      <c r="M31" s="885"/>
      <c r="N31" s="885"/>
      <c r="O31" s="885"/>
      <c r="P31" s="885"/>
      <c r="Q31" s="885"/>
      <c r="R31" s="885"/>
      <c r="S31" s="885"/>
      <c r="T31" s="885"/>
      <c r="U31" s="885"/>
      <c r="V31" s="885"/>
      <c r="W31" s="885"/>
      <c r="X31" s="885"/>
      <c r="Y31" s="885"/>
      <c r="Z31" s="885"/>
      <c r="AA31" s="885"/>
      <c r="AB31" s="885"/>
      <c r="AC31" s="885"/>
      <c r="AD31" s="885"/>
      <c r="AE31" s="885"/>
      <c r="AF31" s="885"/>
      <c r="AG31" s="885"/>
      <c r="AH31" s="885"/>
      <c r="AI31" s="885"/>
      <c r="AJ31" s="881"/>
      <c r="AK31" s="881"/>
      <c r="AL31" s="881"/>
      <c r="AM31" s="881"/>
      <c r="AN31" s="881"/>
      <c r="AO31" s="881"/>
      <c r="AP31" s="881"/>
      <c r="AQ31" s="881"/>
      <c r="AR31" s="771"/>
      <c r="AS31" s="1430" t="s">
        <v>76</v>
      </c>
      <c r="AT31" s="1430"/>
      <c r="AU31" s="1430"/>
      <c r="AV31" s="1430"/>
      <c r="AW31" s="1430"/>
      <c r="AX31" s="881"/>
      <c r="AY31" s="881"/>
      <c r="AZ31" s="881"/>
      <c r="BA31" s="1430" t="s">
        <v>77</v>
      </c>
      <c r="BB31" s="1430"/>
      <c r="BC31" s="1430"/>
      <c r="BD31" s="1430"/>
      <c r="BE31" s="1430"/>
      <c r="BF31" s="881"/>
      <c r="BG31" s="881"/>
      <c r="BH31" s="881"/>
      <c r="BI31" s="881"/>
      <c r="BJ31" s="881"/>
      <c r="BK31" s="806"/>
      <c r="BL31" s="806"/>
      <c r="BM31" s="806"/>
      <c r="BN31" s="806"/>
      <c r="BO31" s="806"/>
      <c r="BP31" s="806"/>
      <c r="BQ31" s="806"/>
      <c r="BR31" s="806"/>
      <c r="BS31" s="806"/>
      <c r="BT31" s="806"/>
      <c r="BU31" s="806"/>
      <c r="BV31" s="806"/>
      <c r="BW31" s="806"/>
      <c r="BX31" s="806"/>
      <c r="BY31" s="806"/>
      <c r="BZ31" s="806"/>
      <c r="CA31" s="806"/>
      <c r="CB31" s="806"/>
      <c r="CC31" s="806"/>
      <c r="CD31" s="806"/>
      <c r="CE31" s="806"/>
      <c r="CF31" s="806"/>
      <c r="CG31" s="806"/>
      <c r="CH31" s="806"/>
      <c r="CI31" s="806"/>
      <c r="CJ31" s="806"/>
      <c r="CK31" s="806"/>
      <c r="CL31" s="806"/>
      <c r="CM31" s="806"/>
      <c r="CN31" s="806"/>
      <c r="CO31" s="806"/>
      <c r="CP31" s="1459" t="s">
        <v>220</v>
      </c>
      <c r="CQ31" s="1459"/>
      <c r="CR31" s="1459"/>
      <c r="CS31" s="1430" t="s">
        <v>215</v>
      </c>
      <c r="CT31" s="1430"/>
      <c r="CU31" s="1430"/>
      <c r="CV31" s="1430"/>
      <c r="CW31" s="1430"/>
      <c r="CX31" s="805"/>
      <c r="CY31" s="805"/>
      <c r="CZ31" s="805"/>
      <c r="DA31" s="805"/>
      <c r="DB31" s="881"/>
      <c r="DC31" s="881"/>
      <c r="DD31" s="881"/>
      <c r="DE31" s="881"/>
      <c r="DF31" s="881"/>
      <c r="DG31" s="806"/>
      <c r="DH31" s="806"/>
      <c r="DI31" s="806"/>
      <c r="DJ31" s="806"/>
      <c r="DK31" s="806"/>
      <c r="DL31" s="806"/>
      <c r="DM31" s="806"/>
      <c r="DN31" s="806"/>
      <c r="DO31" s="806"/>
      <c r="DP31" s="806"/>
      <c r="DQ31" s="806"/>
      <c r="DR31" s="806"/>
      <c r="DS31" s="806"/>
      <c r="DT31" s="806"/>
      <c r="DU31" s="806"/>
      <c r="DV31" s="805"/>
      <c r="DW31" s="806"/>
      <c r="DX31" s="806"/>
      <c r="DY31" s="806"/>
      <c r="DZ31" s="806"/>
      <c r="EA31" s="806"/>
      <c r="EB31" s="806"/>
      <c r="EC31" s="806"/>
      <c r="ED31" s="806"/>
      <c r="EE31" s="806"/>
      <c r="EF31" s="806"/>
      <c r="EG31" s="806"/>
      <c r="EH31" s="806"/>
      <c r="EI31" s="806"/>
      <c r="EJ31" s="806"/>
      <c r="EK31" s="806"/>
      <c r="EL31" s="806"/>
      <c r="EM31" s="806"/>
      <c r="EN31" s="806"/>
      <c r="EO31" s="1430" t="s">
        <v>549</v>
      </c>
      <c r="EP31" s="1430"/>
      <c r="EQ31" s="1430"/>
      <c r="ER31" s="1430"/>
      <c r="ES31" s="1430"/>
      <c r="ET31" s="806"/>
      <c r="EU31" s="806"/>
      <c r="EV31" s="806"/>
      <c r="EW31" s="806"/>
      <c r="EX31" s="805"/>
      <c r="EY31" s="805"/>
      <c r="EZ31" s="805"/>
      <c r="FA31" s="805"/>
      <c r="FB31" s="881"/>
      <c r="FC31" s="881"/>
      <c r="FD31" s="881"/>
      <c r="FE31" s="881"/>
      <c r="FF31" s="881"/>
      <c r="FG31" s="806"/>
      <c r="FH31" s="806"/>
      <c r="FI31" s="806"/>
      <c r="FJ31" s="1430" t="s">
        <v>550</v>
      </c>
      <c r="FK31" s="1430"/>
      <c r="FL31" s="1430"/>
      <c r="FM31" s="1430"/>
      <c r="FN31" s="1430"/>
      <c r="FO31" s="806"/>
      <c r="FP31" s="806"/>
      <c r="FQ31" s="806"/>
      <c r="FR31" s="806"/>
      <c r="FS31" s="806"/>
      <c r="FT31" s="806"/>
      <c r="FU31" s="1028"/>
      <c r="FV31" s="13"/>
      <c r="FW31" s="13"/>
      <c r="FX31" s="13"/>
      <c r="FY31" s="13"/>
      <c r="FZ31" s="13"/>
      <c r="GA31" s="13"/>
      <c r="GB31" s="13"/>
      <c r="GC31" s="13"/>
    </row>
    <row r="32" spans="1:189" ht="21" customHeight="1" x14ac:dyDescent="0.15">
      <c r="B32" s="839"/>
      <c r="C32" s="841"/>
      <c r="D32" s="1100" t="s">
        <v>1079</v>
      </c>
      <c r="E32" s="907"/>
      <c r="F32" s="907"/>
      <c r="G32" s="907"/>
      <c r="H32" s="907"/>
      <c r="I32" s="907"/>
      <c r="J32" s="907"/>
      <c r="K32" s="907"/>
      <c r="L32" s="907"/>
      <c r="M32" s="907"/>
      <c r="N32" s="907"/>
      <c r="O32" s="907"/>
      <c r="P32" s="907"/>
      <c r="Q32" s="907"/>
      <c r="R32" s="907"/>
      <c r="S32" s="907"/>
      <c r="T32" s="907"/>
      <c r="U32" s="907"/>
      <c r="V32" s="907"/>
      <c r="W32" s="907"/>
      <c r="X32" s="907"/>
      <c r="Y32" s="907"/>
      <c r="Z32" s="907"/>
      <c r="AA32" s="907"/>
      <c r="AB32" s="907"/>
      <c r="AC32" s="907"/>
      <c r="AD32" s="907"/>
      <c r="AE32" s="907"/>
      <c r="AF32" s="907"/>
      <c r="AG32" s="907"/>
      <c r="AH32" s="907"/>
      <c r="AI32" s="907"/>
      <c r="AJ32" s="1948" t="s">
        <v>77</v>
      </c>
      <c r="AK32" s="1949"/>
      <c r="AL32" s="1950"/>
      <c r="AM32" s="974"/>
      <c r="AN32" s="1948" t="s">
        <v>184</v>
      </c>
      <c r="AO32" s="1949"/>
      <c r="AP32" s="1950"/>
      <c r="AQ32" s="1090"/>
      <c r="AR32" s="1094"/>
      <c r="AS32" s="1090"/>
      <c r="AT32" s="1916"/>
      <c r="AU32" s="1917"/>
      <c r="AV32" s="1918"/>
      <c r="AW32" s="810"/>
      <c r="AX32" s="1916"/>
      <c r="AY32" s="1917"/>
      <c r="AZ32" s="1918"/>
      <c r="BA32" s="810"/>
      <c r="BB32" s="1916"/>
      <c r="BC32" s="1917"/>
      <c r="BD32" s="1918"/>
      <c r="BE32" s="1919" t="s">
        <v>190</v>
      </c>
      <c r="BF32" s="1920"/>
      <c r="BG32" s="1916"/>
      <c r="BH32" s="1917"/>
      <c r="BI32" s="1918"/>
      <c r="BJ32" s="810"/>
      <c r="BK32" s="1916"/>
      <c r="BL32" s="1917"/>
      <c r="BM32" s="1918"/>
      <c r="BN32" s="810"/>
      <c r="BO32" s="1916"/>
      <c r="BP32" s="1917"/>
      <c r="BQ32" s="1918"/>
      <c r="BR32" s="1340" t="s">
        <v>764</v>
      </c>
      <c r="BS32" s="1340"/>
      <c r="BT32" s="1340"/>
      <c r="BU32" s="1340"/>
      <c r="BV32" s="1340"/>
      <c r="BW32" s="1340"/>
      <c r="BX32" s="1340"/>
      <c r="BY32" s="1340"/>
      <c r="BZ32" s="899"/>
      <c r="CA32" s="899"/>
      <c r="CB32" s="1921" t="s">
        <v>1025</v>
      </c>
      <c r="CC32" s="1921"/>
      <c r="CD32" s="1921"/>
      <c r="CE32" s="1921"/>
      <c r="CF32" s="1921"/>
      <c r="CG32" s="1921"/>
      <c r="CH32" s="1921"/>
      <c r="CI32" s="1921"/>
      <c r="CJ32" s="1921"/>
      <c r="CK32" s="1921"/>
      <c r="CL32" s="1921"/>
      <c r="CM32" s="1921"/>
      <c r="CN32" s="1921"/>
      <c r="CO32" s="1090"/>
      <c r="CP32" s="1916"/>
      <c r="CQ32" s="1917"/>
      <c r="CR32" s="1918"/>
      <c r="CS32" s="810"/>
      <c r="CT32" s="1916"/>
      <c r="CU32" s="1917"/>
      <c r="CV32" s="1918"/>
      <c r="CW32" s="810"/>
      <c r="CX32" s="1916"/>
      <c r="CY32" s="1917"/>
      <c r="CZ32" s="1918"/>
      <c r="DA32" s="1919" t="s">
        <v>190</v>
      </c>
      <c r="DB32" s="1920"/>
      <c r="DC32" s="1916"/>
      <c r="DD32" s="1917"/>
      <c r="DE32" s="1918"/>
      <c r="DF32" s="810"/>
      <c r="DG32" s="1916"/>
      <c r="DH32" s="1917"/>
      <c r="DI32" s="1918"/>
      <c r="DJ32" s="810"/>
      <c r="DK32" s="1916"/>
      <c r="DL32" s="1917"/>
      <c r="DM32" s="1918"/>
      <c r="DN32" s="1340" t="s">
        <v>764</v>
      </c>
      <c r="DO32" s="1340"/>
      <c r="DP32" s="1340"/>
      <c r="DQ32" s="1340"/>
      <c r="DR32" s="1340"/>
      <c r="DS32" s="1340"/>
      <c r="DT32" s="1340"/>
      <c r="DU32" s="1340"/>
      <c r="DV32" s="804"/>
      <c r="DW32" s="1921" t="s">
        <v>1024</v>
      </c>
      <c r="DX32" s="1921"/>
      <c r="DY32" s="1921"/>
      <c r="DZ32" s="1921"/>
      <c r="EA32" s="1921"/>
      <c r="EB32" s="1921"/>
      <c r="EC32" s="1921"/>
      <c r="ED32" s="1921"/>
      <c r="EE32" s="1921"/>
      <c r="EF32" s="1921"/>
      <c r="EG32" s="1921"/>
      <c r="EH32" s="1921"/>
      <c r="EI32" s="1921"/>
      <c r="EJ32" s="1921"/>
      <c r="EK32" s="1921"/>
      <c r="EL32" s="1921"/>
      <c r="EM32" s="1921"/>
      <c r="EN32" s="1921"/>
      <c r="EO32" s="806"/>
      <c r="EP32" s="1916" t="s">
        <v>1084</v>
      </c>
      <c r="EQ32" s="1917"/>
      <c r="ER32" s="1918"/>
      <c r="ES32" s="810"/>
      <c r="ET32" s="1916"/>
      <c r="EU32" s="1917"/>
      <c r="EV32" s="1918"/>
      <c r="EW32" s="810"/>
      <c r="EX32" s="1916"/>
      <c r="EY32" s="1917"/>
      <c r="EZ32" s="1918"/>
      <c r="FA32" s="1919" t="s">
        <v>190</v>
      </c>
      <c r="FB32" s="1920"/>
      <c r="FC32" s="1916"/>
      <c r="FD32" s="1917"/>
      <c r="FE32" s="1918"/>
      <c r="FF32" s="810"/>
      <c r="FG32" s="1916"/>
      <c r="FH32" s="1917"/>
      <c r="FI32" s="1918"/>
      <c r="FJ32" s="810"/>
      <c r="FK32" s="1916"/>
      <c r="FL32" s="1917"/>
      <c r="FM32" s="1918"/>
      <c r="FN32" s="1340" t="s">
        <v>764</v>
      </c>
      <c r="FO32" s="1340"/>
      <c r="FP32" s="1340"/>
      <c r="FQ32" s="1340"/>
      <c r="FR32" s="1340"/>
      <c r="FS32" s="1340"/>
      <c r="FT32" s="1340"/>
      <c r="FU32" s="1938"/>
    </row>
    <row r="33" spans="1:183" ht="12" customHeight="1" x14ac:dyDescent="0.15">
      <c r="A33" s="34"/>
      <c r="B33" s="854"/>
      <c r="C33" s="892"/>
      <c r="D33" s="1100"/>
      <c r="E33" s="1101"/>
      <c r="F33" s="891"/>
      <c r="G33" s="891"/>
      <c r="H33" s="891"/>
      <c r="I33" s="891"/>
      <c r="J33" s="891"/>
      <c r="K33" s="891"/>
      <c r="L33" s="891"/>
      <c r="M33" s="891"/>
      <c r="N33" s="891"/>
      <c r="O33" s="891"/>
      <c r="P33" s="891"/>
      <c r="Q33" s="891"/>
      <c r="R33" s="891"/>
      <c r="S33" s="891"/>
      <c r="T33" s="891"/>
      <c r="U33" s="891"/>
      <c r="V33" s="891"/>
      <c r="W33" s="891"/>
      <c r="X33" s="891"/>
      <c r="Y33" s="891"/>
      <c r="Z33" s="891"/>
      <c r="AA33" s="891"/>
      <c r="AB33" s="891"/>
      <c r="AC33" s="891"/>
      <c r="AD33" s="891"/>
      <c r="AE33" s="891"/>
      <c r="AF33" s="891"/>
      <c r="AG33" s="891"/>
      <c r="AH33" s="890"/>
      <c r="AI33" s="891"/>
      <c r="AJ33" s="888"/>
      <c r="AK33" s="888"/>
      <c r="AL33" s="888"/>
      <c r="AM33" s="856"/>
      <c r="AN33" s="1951"/>
      <c r="AO33" s="1951"/>
      <c r="AP33" s="1951"/>
      <c r="AQ33" s="1951"/>
      <c r="AR33" s="888"/>
      <c r="AS33" s="888"/>
      <c r="AT33" s="1430" t="s">
        <v>76</v>
      </c>
      <c r="AU33" s="1430"/>
      <c r="AV33" s="1430"/>
      <c r="AW33" s="976"/>
      <c r="AX33" s="976"/>
      <c r="AY33" s="976"/>
      <c r="AZ33" s="976"/>
      <c r="BA33" s="1105" t="s">
        <v>1073</v>
      </c>
      <c r="BB33" s="1105"/>
      <c r="BC33" s="1105"/>
      <c r="BD33" s="1105"/>
      <c r="BE33" s="1105"/>
      <c r="BF33" s="1105"/>
      <c r="BG33" s="1105"/>
      <c r="BH33" s="1105"/>
      <c r="BI33" s="1105"/>
      <c r="BJ33" s="1105"/>
      <c r="BK33" s="1105"/>
      <c r="BL33" s="1105"/>
      <c r="BM33" s="1105"/>
      <c r="BN33" s="1105"/>
      <c r="BO33" s="1105"/>
      <c r="BP33" s="1105"/>
      <c r="BQ33" s="1105"/>
      <c r="BR33" s="1105"/>
      <c r="BS33" s="1105"/>
      <c r="BT33" s="1105"/>
      <c r="BU33" s="1105"/>
      <c r="BV33" s="1105"/>
      <c r="BW33" s="1105"/>
      <c r="BX33" s="1105"/>
      <c r="BY33" s="1105"/>
      <c r="BZ33" s="1105"/>
      <c r="CA33" s="1105"/>
      <c r="CB33" s="1105"/>
      <c r="CC33" s="1105"/>
      <c r="CD33" s="1105"/>
      <c r="CE33" s="1105"/>
      <c r="CF33" s="1105"/>
      <c r="CG33" s="1105"/>
      <c r="CH33" s="1105"/>
      <c r="CI33" s="1105"/>
      <c r="CJ33" s="1105"/>
      <c r="CK33" s="1105"/>
      <c r="CL33" s="1105"/>
      <c r="CM33" s="1105"/>
      <c r="CN33" s="1105"/>
      <c r="CO33" s="1105"/>
      <c r="CP33" s="1105"/>
      <c r="CQ33" s="1105"/>
      <c r="CR33" s="1105"/>
      <c r="CS33" s="1105"/>
      <c r="CT33" s="1105"/>
      <c r="CU33" s="1105"/>
      <c r="CV33" s="1105"/>
      <c r="CW33" s="1105"/>
      <c r="CX33" s="1105"/>
      <c r="CY33" s="1105"/>
      <c r="CZ33" s="1105"/>
      <c r="DA33" s="1105"/>
      <c r="DB33" s="1105"/>
      <c r="DC33" s="1105"/>
      <c r="DD33" s="1105"/>
      <c r="DE33" s="1105"/>
      <c r="DF33" s="1105"/>
      <c r="DG33" s="1105"/>
      <c r="DH33" s="1105"/>
      <c r="DI33" s="1105"/>
      <c r="DJ33" s="1105"/>
      <c r="DK33" s="1105"/>
      <c r="DL33" s="1105"/>
      <c r="DM33" s="1105"/>
      <c r="DN33" s="1105"/>
      <c r="DO33" s="1105"/>
      <c r="DP33" s="1105"/>
      <c r="DQ33" s="1105"/>
      <c r="DR33" s="1105"/>
      <c r="DS33" s="1105"/>
      <c r="DT33" s="1105"/>
      <c r="DU33" s="1105"/>
      <c r="DV33" s="1105"/>
      <c r="DW33" s="1105"/>
      <c r="DX33" s="1105"/>
      <c r="DY33" s="1105"/>
      <c r="DZ33" s="1105"/>
      <c r="EA33" s="1105"/>
      <c r="EB33" s="1105"/>
      <c r="EC33" s="1105"/>
      <c r="ED33" s="1105"/>
      <c r="EE33" s="806"/>
      <c r="EF33" s="806"/>
      <c r="EG33" s="806"/>
      <c r="EH33" s="806"/>
      <c r="EI33" s="806"/>
      <c r="EJ33" s="806"/>
      <c r="EK33" s="806"/>
      <c r="EL33" s="806"/>
      <c r="EM33" s="806"/>
      <c r="EN33" s="806"/>
      <c r="EO33" s="806"/>
      <c r="EP33" s="806"/>
      <c r="EQ33" s="806"/>
      <c r="ER33" s="806"/>
      <c r="ES33" s="806"/>
      <c r="ET33" s="806"/>
      <c r="EU33" s="806"/>
      <c r="EV33" s="806"/>
      <c r="EW33" s="806"/>
      <c r="EX33" s="806"/>
      <c r="EY33" s="806"/>
      <c r="EZ33" s="806"/>
      <c r="FA33" s="806"/>
      <c r="FB33" s="806"/>
      <c r="FC33" s="806"/>
      <c r="FD33" s="806"/>
      <c r="FE33" s="806"/>
      <c r="FF33" s="806"/>
      <c r="FG33" s="806"/>
      <c r="FH33" s="806"/>
      <c r="FI33" s="806"/>
      <c r="FJ33" s="806"/>
      <c r="FK33" s="806"/>
      <c r="FL33" s="806"/>
      <c r="FM33" s="806"/>
      <c r="FN33" s="806"/>
      <c r="FO33" s="806"/>
      <c r="FP33" s="806"/>
      <c r="FQ33" s="806"/>
      <c r="FR33" s="806"/>
      <c r="FS33" s="806"/>
      <c r="FT33" s="806"/>
      <c r="FU33" s="1028"/>
    </row>
    <row r="34" spans="1:183" ht="10.5" customHeight="1" x14ac:dyDescent="0.15">
      <c r="A34" s="10"/>
      <c r="B34" s="857"/>
      <c r="C34" s="840"/>
      <c r="D34" s="1993" t="s">
        <v>1069</v>
      </c>
      <c r="E34" s="1993"/>
      <c r="F34" s="1993"/>
      <c r="G34" s="1993"/>
      <c r="H34" s="1993"/>
      <c r="I34" s="1993"/>
      <c r="J34" s="1993"/>
      <c r="K34" s="1993"/>
      <c r="L34" s="1993"/>
      <c r="M34" s="1993"/>
      <c r="N34" s="1993"/>
      <c r="O34" s="1993"/>
      <c r="P34" s="1993"/>
      <c r="Q34" s="1993"/>
      <c r="R34" s="1993"/>
      <c r="S34" s="1993"/>
      <c r="T34" s="1993"/>
      <c r="U34" s="1993"/>
      <c r="V34" s="1993"/>
      <c r="W34" s="1993"/>
      <c r="X34" s="1993"/>
      <c r="Y34" s="1993"/>
      <c r="Z34" s="1993"/>
      <c r="AA34" s="1993"/>
      <c r="AB34" s="1993"/>
      <c r="AC34" s="1993"/>
      <c r="AD34" s="1993"/>
      <c r="AE34" s="1993"/>
      <c r="AF34" s="1993"/>
      <c r="AG34" s="1993"/>
      <c r="AH34" s="1993"/>
      <c r="AI34" s="1993"/>
      <c r="AJ34" s="1989" t="s">
        <v>77</v>
      </c>
      <c r="AK34" s="1989"/>
      <c r="AL34" s="1989"/>
      <c r="AM34" s="974"/>
      <c r="AN34" s="1989" t="s">
        <v>181</v>
      </c>
      <c r="AO34" s="1989"/>
      <c r="AP34" s="1989"/>
      <c r="AQ34" s="1090"/>
      <c r="AR34" s="1090"/>
      <c r="AS34" s="1090"/>
      <c r="AT34" s="1988"/>
      <c r="AU34" s="1988"/>
      <c r="AV34" s="1988"/>
      <c r="AW34" s="858"/>
      <c r="AX34" s="899"/>
      <c r="AY34" s="834"/>
      <c r="AZ34" s="834"/>
      <c r="BA34" s="1340" t="s">
        <v>1081</v>
      </c>
      <c r="BB34" s="1340"/>
      <c r="BC34" s="1340"/>
      <c r="BD34" s="1340"/>
      <c r="BE34" s="1340"/>
      <c r="BF34" s="1340"/>
      <c r="BG34" s="1340"/>
      <c r="BH34" s="1340"/>
      <c r="BI34" s="1340"/>
      <c r="BJ34" s="1340"/>
      <c r="BK34" s="1340"/>
      <c r="BL34" s="1340"/>
      <c r="BM34" s="1340"/>
      <c r="BN34" s="1340"/>
      <c r="BO34" s="1340"/>
      <c r="BP34" s="1340"/>
      <c r="BQ34" s="1340"/>
      <c r="BR34" s="1340"/>
      <c r="BS34" s="1340"/>
      <c r="BT34" s="1340"/>
      <c r="BU34" s="1340"/>
      <c r="BV34" s="1340"/>
      <c r="BW34" s="1340"/>
      <c r="BX34" s="1340"/>
      <c r="BY34" s="1340"/>
      <c r="BZ34" s="1340"/>
      <c r="CA34" s="1340"/>
      <c r="CB34" s="1340"/>
      <c r="CC34" s="1340"/>
      <c r="CD34" s="1340"/>
      <c r="CE34" s="1340"/>
      <c r="CF34" s="1340"/>
      <c r="CG34" s="1340"/>
      <c r="CH34" s="1340"/>
      <c r="CI34" s="1340"/>
      <c r="CJ34" s="1340"/>
      <c r="CK34" s="1340"/>
      <c r="CL34" s="1340"/>
      <c r="CM34" s="1340"/>
      <c r="CN34" s="1340"/>
      <c r="CO34" s="1340"/>
      <c r="CP34" s="1340"/>
      <c r="CQ34" s="1340"/>
      <c r="CR34" s="1340"/>
      <c r="CS34" s="1340"/>
      <c r="CT34" s="1340"/>
      <c r="CU34" s="1340"/>
      <c r="CV34" s="1340"/>
      <c r="CW34" s="1340"/>
      <c r="CX34" s="1340"/>
      <c r="CY34" s="1340"/>
      <c r="CZ34" s="1340"/>
      <c r="DA34" s="1340"/>
      <c r="DB34" s="1340"/>
      <c r="DC34" s="1340"/>
      <c r="DD34" s="1340"/>
      <c r="DE34" s="1340"/>
      <c r="DF34" s="1340"/>
      <c r="DG34" s="1340"/>
      <c r="DH34" s="1340"/>
      <c r="DI34" s="1340"/>
      <c r="DJ34" s="1340"/>
      <c r="DK34" s="1340"/>
      <c r="DL34" s="1340"/>
      <c r="DM34" s="1340"/>
      <c r="DN34" s="1340"/>
      <c r="DO34" s="1340"/>
      <c r="DP34" s="1340"/>
      <c r="DQ34" s="1340"/>
      <c r="DR34" s="1340"/>
      <c r="DS34" s="1340"/>
      <c r="DT34" s="1340"/>
      <c r="DU34" s="1340"/>
      <c r="DV34" s="1340"/>
      <c r="DW34" s="1340"/>
      <c r="DX34" s="1340"/>
      <c r="DY34" s="1340"/>
      <c r="DZ34" s="1105"/>
      <c r="EA34" s="1105"/>
      <c r="EB34" s="1105"/>
      <c r="EC34" s="1105"/>
      <c r="ED34" s="1105"/>
      <c r="EE34" s="806"/>
      <c r="EF34" s="806"/>
      <c r="EG34" s="806"/>
      <c r="EH34" s="806"/>
      <c r="EI34" s="806"/>
      <c r="EJ34" s="806"/>
      <c r="EK34" s="806"/>
      <c r="EL34" s="806"/>
      <c r="EM34" s="806"/>
      <c r="EN34" s="806"/>
      <c r="EO34" s="806"/>
      <c r="EP34" s="806"/>
      <c r="EQ34" s="806"/>
      <c r="ER34" s="806"/>
      <c r="ES34" s="806"/>
      <c r="ET34" s="806"/>
      <c r="EU34" s="806"/>
      <c r="EV34" s="806"/>
      <c r="EW34" s="806"/>
      <c r="EX34" s="806"/>
      <c r="EY34" s="806"/>
      <c r="EZ34" s="806"/>
      <c r="FA34" s="806"/>
      <c r="FB34" s="806"/>
      <c r="FC34" s="806"/>
      <c r="FD34" s="806"/>
      <c r="FE34" s="806"/>
      <c r="FF34" s="806"/>
      <c r="FG34" s="806"/>
      <c r="FH34" s="806"/>
      <c r="FI34" s="806"/>
      <c r="FJ34" s="806"/>
      <c r="FK34" s="806"/>
      <c r="FL34" s="806"/>
      <c r="FM34" s="806"/>
      <c r="FN34" s="806"/>
      <c r="FO34" s="806"/>
      <c r="FP34" s="806"/>
      <c r="FQ34" s="806"/>
      <c r="FR34" s="806"/>
      <c r="FS34" s="806"/>
      <c r="FT34" s="806"/>
      <c r="FU34" s="1028"/>
    </row>
    <row r="35" spans="1:183" ht="10.5" customHeight="1" x14ac:dyDescent="0.15">
      <c r="A35" s="10"/>
      <c r="B35" s="857"/>
      <c r="C35" s="840"/>
      <c r="D35" s="1993"/>
      <c r="E35" s="1993"/>
      <c r="F35" s="1993"/>
      <c r="G35" s="1993"/>
      <c r="H35" s="1993"/>
      <c r="I35" s="1993"/>
      <c r="J35" s="1993"/>
      <c r="K35" s="1993"/>
      <c r="L35" s="1993"/>
      <c r="M35" s="1993"/>
      <c r="N35" s="1993"/>
      <c r="O35" s="1993"/>
      <c r="P35" s="1993"/>
      <c r="Q35" s="1993"/>
      <c r="R35" s="1993"/>
      <c r="S35" s="1993"/>
      <c r="T35" s="1993"/>
      <c r="U35" s="1993"/>
      <c r="V35" s="1993"/>
      <c r="W35" s="1993"/>
      <c r="X35" s="1993"/>
      <c r="Y35" s="1993"/>
      <c r="Z35" s="1993"/>
      <c r="AA35" s="1993"/>
      <c r="AB35" s="1993"/>
      <c r="AC35" s="1993"/>
      <c r="AD35" s="1993"/>
      <c r="AE35" s="1993"/>
      <c r="AF35" s="1993"/>
      <c r="AG35" s="1993"/>
      <c r="AH35" s="1993"/>
      <c r="AI35" s="1993"/>
      <c r="AJ35" s="1989"/>
      <c r="AK35" s="1989"/>
      <c r="AL35" s="1989"/>
      <c r="AM35" s="974"/>
      <c r="AN35" s="1989"/>
      <c r="AO35" s="1989"/>
      <c r="AP35" s="1989"/>
      <c r="AQ35" s="1090"/>
      <c r="AR35" s="1090"/>
      <c r="AS35" s="1090"/>
      <c r="AT35" s="1988"/>
      <c r="AU35" s="1988"/>
      <c r="AV35" s="1988"/>
      <c r="AW35" s="858"/>
      <c r="AX35" s="899"/>
      <c r="AY35" s="834"/>
      <c r="AZ35" s="834"/>
      <c r="BA35" s="1340" t="s">
        <v>1080</v>
      </c>
      <c r="BB35" s="1340"/>
      <c r="BC35" s="1340"/>
      <c r="BD35" s="1340"/>
      <c r="BE35" s="1340"/>
      <c r="BF35" s="1340"/>
      <c r="BG35" s="1340"/>
      <c r="BH35" s="1340"/>
      <c r="BI35" s="1340"/>
      <c r="BJ35" s="1340"/>
      <c r="BK35" s="1340"/>
      <c r="BL35" s="1340"/>
      <c r="BM35" s="1340"/>
      <c r="BN35" s="1340"/>
      <c r="BO35" s="1340"/>
      <c r="BP35" s="1340"/>
      <c r="BQ35" s="1340"/>
      <c r="BR35" s="1340"/>
      <c r="BS35" s="1340"/>
      <c r="BT35" s="1340"/>
      <c r="BU35" s="1340"/>
      <c r="BV35" s="1340"/>
      <c r="BW35" s="1340"/>
      <c r="BX35" s="1340"/>
      <c r="BY35" s="1340"/>
      <c r="BZ35" s="1340"/>
      <c r="CA35" s="1340"/>
      <c r="CB35" s="1340"/>
      <c r="CC35" s="1340"/>
      <c r="CD35" s="1340"/>
      <c r="CE35" s="1340"/>
      <c r="CF35" s="1340"/>
      <c r="CG35" s="1340"/>
      <c r="CH35" s="1340"/>
      <c r="CI35" s="1340"/>
      <c r="CJ35" s="1340"/>
      <c r="CK35" s="1340"/>
      <c r="CL35" s="1340"/>
      <c r="CM35" s="1340"/>
      <c r="CN35" s="1340"/>
      <c r="CO35" s="1340"/>
      <c r="CP35" s="1340"/>
      <c r="CQ35" s="1340"/>
      <c r="CR35" s="1340"/>
      <c r="CS35" s="1340"/>
      <c r="CT35" s="1340"/>
      <c r="CU35" s="1340"/>
      <c r="CV35" s="1340"/>
      <c r="CW35" s="1340"/>
      <c r="CX35" s="1340"/>
      <c r="CY35" s="1340"/>
      <c r="CZ35" s="1340"/>
      <c r="DA35" s="1340"/>
      <c r="DB35" s="1340"/>
      <c r="DC35" s="1340"/>
      <c r="DD35" s="1340"/>
      <c r="DE35" s="1340"/>
      <c r="DF35" s="1340"/>
      <c r="DG35" s="1340"/>
      <c r="DH35" s="1340"/>
      <c r="DI35" s="1340"/>
      <c r="DJ35" s="1340"/>
      <c r="DK35" s="1340"/>
      <c r="DL35" s="1340"/>
      <c r="DM35" s="1340"/>
      <c r="DN35" s="1340"/>
      <c r="DO35" s="1340"/>
      <c r="DP35" s="1340"/>
      <c r="DQ35" s="1340"/>
      <c r="DR35" s="1340"/>
      <c r="DS35" s="1340"/>
      <c r="DT35" s="1340"/>
      <c r="DU35" s="1340"/>
      <c r="DV35" s="1340"/>
      <c r="DW35" s="1340"/>
      <c r="DX35" s="1340"/>
      <c r="DY35" s="1340"/>
      <c r="DZ35" s="1105"/>
      <c r="EA35" s="1105"/>
      <c r="EB35" s="1105"/>
      <c r="EC35" s="1105"/>
      <c r="ED35" s="1105"/>
      <c r="EE35" s="806"/>
      <c r="EF35" s="806"/>
      <c r="EG35" s="806"/>
      <c r="EH35" s="806"/>
      <c r="EI35" s="806"/>
      <c r="EJ35" s="806"/>
      <c r="EK35" s="806"/>
      <c r="EL35" s="806"/>
      <c r="EM35" s="806"/>
      <c r="EN35" s="806"/>
      <c r="EO35" s="806"/>
      <c r="EP35" s="806"/>
      <c r="EQ35" s="806"/>
      <c r="ER35" s="806"/>
      <c r="ES35" s="806"/>
      <c r="ET35" s="806"/>
      <c r="EU35" s="806"/>
      <c r="EV35" s="806"/>
      <c r="EW35" s="806"/>
      <c r="EX35" s="806"/>
      <c r="EY35" s="806"/>
      <c r="EZ35" s="806"/>
      <c r="FA35" s="806"/>
      <c r="FB35" s="806"/>
      <c r="FC35" s="806"/>
      <c r="FD35" s="806"/>
      <c r="FE35" s="806"/>
      <c r="FF35" s="806"/>
      <c r="FG35" s="806"/>
      <c r="FH35" s="806"/>
      <c r="FI35" s="806"/>
      <c r="FJ35" s="806"/>
      <c r="FK35" s="806"/>
      <c r="FL35" s="806"/>
      <c r="FM35" s="806"/>
      <c r="FN35" s="806"/>
      <c r="FO35" s="806"/>
      <c r="FP35" s="806"/>
      <c r="FQ35" s="806"/>
      <c r="FR35" s="806"/>
      <c r="FS35" s="806"/>
      <c r="FT35" s="806"/>
      <c r="FU35" s="1028"/>
    </row>
    <row r="36" spans="1:183" ht="10.5" customHeight="1" x14ac:dyDescent="0.15">
      <c r="B36" s="853"/>
      <c r="C36" s="834"/>
      <c r="D36" s="907"/>
      <c r="E36" s="907"/>
      <c r="F36" s="906"/>
      <c r="G36" s="906"/>
      <c r="H36" s="906"/>
      <c r="I36" s="906"/>
      <c r="J36" s="906"/>
      <c r="K36" s="906"/>
      <c r="L36" s="906"/>
      <c r="M36" s="906"/>
      <c r="N36" s="906"/>
      <c r="O36" s="906"/>
      <c r="P36" s="906"/>
      <c r="Q36" s="906"/>
      <c r="R36" s="906"/>
      <c r="S36" s="906"/>
      <c r="T36" s="906"/>
      <c r="U36" s="906"/>
      <c r="V36" s="906"/>
      <c r="W36" s="906"/>
      <c r="X36" s="906"/>
      <c r="Y36" s="906"/>
      <c r="Z36" s="906"/>
      <c r="AA36" s="906"/>
      <c r="AB36" s="906"/>
      <c r="AC36" s="906"/>
      <c r="AD36" s="906"/>
      <c r="AE36" s="906"/>
      <c r="AF36" s="906"/>
      <c r="AG36" s="906"/>
      <c r="AH36" s="906"/>
      <c r="AI36" s="906"/>
      <c r="AJ36" s="974"/>
      <c r="AK36" s="974"/>
      <c r="AL36" s="974"/>
      <c r="AM36" s="974"/>
      <c r="AN36" s="974"/>
      <c r="AO36" s="974"/>
      <c r="AP36" s="974"/>
      <c r="AQ36" s="900"/>
      <c r="AR36" s="900"/>
      <c r="AS36" s="900"/>
      <c r="AT36" s="1401" t="s">
        <v>76</v>
      </c>
      <c r="AU36" s="1401"/>
      <c r="AV36" s="1401"/>
      <c r="AW36" s="790"/>
      <c r="AX36" s="899"/>
      <c r="AY36" s="899"/>
      <c r="AZ36" s="858"/>
      <c r="BA36" s="1105"/>
      <c r="BB36" s="1105"/>
      <c r="BC36" s="1105"/>
      <c r="BD36" s="1105"/>
      <c r="BE36" s="1105"/>
      <c r="BF36" s="1105"/>
      <c r="BG36" s="1105"/>
      <c r="BH36" s="1105"/>
      <c r="BI36" s="1105"/>
      <c r="BJ36" s="1105"/>
      <c r="BK36" s="1105"/>
      <c r="BL36" s="1105"/>
      <c r="BM36" s="1105"/>
      <c r="BN36" s="1105"/>
      <c r="BO36" s="1105"/>
      <c r="BP36" s="1105"/>
      <c r="BQ36" s="1105"/>
      <c r="BR36" s="1105"/>
      <c r="BS36" s="1105"/>
      <c r="BT36" s="1105"/>
      <c r="BU36" s="1105"/>
      <c r="BV36" s="1105"/>
      <c r="BW36" s="1105"/>
      <c r="BX36" s="1105"/>
      <c r="BY36" s="1105"/>
      <c r="BZ36" s="1105"/>
      <c r="CA36" s="1105"/>
      <c r="CB36" s="1105"/>
      <c r="CC36" s="1105"/>
      <c r="CD36" s="1105"/>
      <c r="CE36" s="1105"/>
      <c r="CF36" s="1105"/>
      <c r="CG36" s="1105"/>
      <c r="CH36" s="1105"/>
      <c r="CI36" s="1105"/>
      <c r="CJ36" s="1105"/>
      <c r="CK36" s="1105"/>
      <c r="CL36" s="1105"/>
      <c r="CM36" s="1105"/>
      <c r="CN36" s="1105"/>
      <c r="CO36" s="1105"/>
      <c r="CP36" s="1105"/>
      <c r="CQ36" s="1105"/>
      <c r="CR36" s="1105"/>
      <c r="CS36" s="1105"/>
      <c r="CT36" s="1105"/>
      <c r="CU36" s="1105"/>
      <c r="CV36" s="1105"/>
      <c r="CW36" s="1105"/>
      <c r="CX36" s="1105"/>
      <c r="CY36" s="1105"/>
      <c r="CZ36" s="1105"/>
      <c r="DA36" s="1105"/>
      <c r="DB36" s="1105"/>
      <c r="DC36" s="1105"/>
      <c r="DD36" s="1105"/>
      <c r="DE36" s="1105"/>
      <c r="DF36" s="1105"/>
      <c r="DG36" s="1105"/>
      <c r="DH36" s="1105"/>
      <c r="DI36" s="1105"/>
      <c r="DJ36" s="1105"/>
      <c r="DK36" s="1105"/>
      <c r="DL36" s="1105"/>
      <c r="DM36" s="1105"/>
      <c r="DN36" s="1105"/>
      <c r="DO36" s="1105"/>
      <c r="DP36" s="1105"/>
      <c r="DQ36" s="1105"/>
      <c r="DR36" s="1105"/>
      <c r="DS36" s="1105"/>
      <c r="DT36" s="1105"/>
      <c r="DU36" s="1105"/>
      <c r="DV36" s="1105"/>
      <c r="DW36" s="1105"/>
      <c r="DX36" s="1105"/>
      <c r="DY36" s="1105"/>
      <c r="DZ36" s="1105"/>
      <c r="EA36" s="1105"/>
      <c r="EB36" s="1105"/>
      <c r="EC36" s="1105"/>
      <c r="ED36" s="1105"/>
      <c r="EE36" s="806"/>
      <c r="EF36" s="806"/>
      <c r="EG36" s="806"/>
      <c r="EH36" s="806"/>
      <c r="EI36" s="806"/>
      <c r="EJ36" s="806"/>
      <c r="EK36" s="806"/>
      <c r="EL36" s="806"/>
      <c r="EM36" s="806"/>
      <c r="EN36" s="806"/>
      <c r="EO36" s="806"/>
      <c r="EP36" s="806"/>
      <c r="EQ36" s="806"/>
      <c r="ER36" s="806"/>
      <c r="ES36" s="806"/>
      <c r="ET36" s="806"/>
      <c r="EU36" s="806"/>
      <c r="EV36" s="806"/>
      <c r="EW36" s="806"/>
      <c r="EX36" s="806"/>
      <c r="EY36" s="806"/>
      <c r="EZ36" s="806"/>
      <c r="FA36" s="806"/>
      <c r="FB36" s="806"/>
      <c r="FC36" s="806"/>
      <c r="FD36" s="806"/>
      <c r="FE36" s="806"/>
      <c r="FF36" s="806"/>
      <c r="FG36" s="806"/>
      <c r="FH36" s="806"/>
      <c r="FI36" s="806"/>
      <c r="FJ36" s="806"/>
      <c r="FK36" s="806"/>
      <c r="FL36" s="806"/>
      <c r="FM36" s="806"/>
      <c r="FN36" s="806"/>
      <c r="FO36" s="806"/>
      <c r="FP36" s="806"/>
      <c r="FQ36" s="806"/>
      <c r="FR36" s="806"/>
      <c r="FS36" s="806"/>
      <c r="FT36" s="806"/>
      <c r="FU36" s="1028"/>
    </row>
    <row r="37" spans="1:183" ht="21" customHeight="1" x14ac:dyDescent="0.15">
      <c r="A37" s="10"/>
      <c r="B37" s="857"/>
      <c r="C37" s="840"/>
      <c r="D37" s="907" t="s">
        <v>1070</v>
      </c>
      <c r="E37" s="907"/>
      <c r="F37" s="906"/>
      <c r="G37" s="906"/>
      <c r="H37" s="906"/>
      <c r="I37" s="906"/>
      <c r="J37" s="906"/>
      <c r="K37" s="906"/>
      <c r="L37" s="906"/>
      <c r="M37" s="906"/>
      <c r="N37" s="906"/>
      <c r="O37" s="906"/>
      <c r="P37" s="906"/>
      <c r="Q37" s="906"/>
      <c r="R37" s="906"/>
      <c r="S37" s="906"/>
      <c r="T37" s="906"/>
      <c r="U37" s="906"/>
      <c r="V37" s="906"/>
      <c r="W37" s="906"/>
      <c r="X37" s="906"/>
      <c r="Y37" s="906"/>
      <c r="Z37" s="906"/>
      <c r="AA37" s="906"/>
      <c r="AB37" s="906"/>
      <c r="AC37" s="906"/>
      <c r="AD37" s="906"/>
      <c r="AE37" s="906"/>
      <c r="AF37" s="906"/>
      <c r="AG37" s="906"/>
      <c r="AH37" s="1098"/>
      <c r="AI37" s="1098"/>
      <c r="AJ37" s="1948" t="s">
        <v>77</v>
      </c>
      <c r="AK37" s="1949"/>
      <c r="AL37" s="1950"/>
      <c r="AM37" s="974"/>
      <c r="AN37" s="1948" t="s">
        <v>185</v>
      </c>
      <c r="AO37" s="1949"/>
      <c r="AP37" s="1950"/>
      <c r="AQ37" s="1090"/>
      <c r="AR37" s="1090"/>
      <c r="AS37" s="1090"/>
      <c r="AT37" s="1916"/>
      <c r="AU37" s="1917"/>
      <c r="AV37" s="1918"/>
      <c r="AW37" s="858"/>
      <c r="AX37" s="899"/>
      <c r="AY37" s="1340" t="s">
        <v>1074</v>
      </c>
      <c r="AZ37" s="1340"/>
      <c r="BA37" s="1340"/>
      <c r="BB37" s="1340"/>
      <c r="BC37" s="1340"/>
      <c r="BD37" s="1340"/>
      <c r="BE37" s="1340"/>
      <c r="BF37" s="1340"/>
      <c r="BG37" s="1340"/>
      <c r="BH37" s="1340"/>
      <c r="BI37" s="1340"/>
      <c r="BJ37" s="1340"/>
      <c r="BK37" s="1340"/>
      <c r="BL37" s="1340"/>
      <c r="BM37" s="1340"/>
      <c r="BN37" s="1340"/>
      <c r="BO37" s="1340"/>
      <c r="BP37" s="1340"/>
      <c r="BQ37" s="1340"/>
      <c r="BR37" s="1340"/>
      <c r="BS37" s="1340"/>
      <c r="BT37" s="1340"/>
      <c r="BU37" s="1340"/>
      <c r="BV37" s="1340"/>
      <c r="BW37" s="1340"/>
      <c r="BX37" s="1340"/>
      <c r="BY37" s="1340"/>
      <c r="BZ37" s="1340"/>
      <c r="CA37" s="1340"/>
      <c r="CB37" s="1340"/>
      <c r="CC37" s="1340"/>
      <c r="CD37" s="1340"/>
      <c r="CE37" s="1340"/>
      <c r="CF37" s="1340"/>
      <c r="CG37" s="1340"/>
      <c r="CH37" s="1340"/>
      <c r="CI37" s="1340"/>
      <c r="CJ37" s="1340"/>
      <c r="CK37" s="1340"/>
      <c r="CL37" s="1340"/>
      <c r="CM37" s="1340"/>
      <c r="CN37" s="1340"/>
      <c r="CO37" s="1340"/>
      <c r="CP37" s="1340"/>
      <c r="CQ37" s="1340"/>
      <c r="CR37" s="1340"/>
      <c r="CS37" s="1340"/>
      <c r="CT37" s="1340"/>
      <c r="CU37" s="1340"/>
      <c r="CV37" s="1340"/>
      <c r="CW37" s="1340"/>
      <c r="CX37" s="1340"/>
      <c r="CY37" s="1340"/>
      <c r="CZ37" s="1340"/>
      <c r="DA37" s="1340"/>
      <c r="DB37" s="1340"/>
      <c r="DC37" s="1340"/>
      <c r="DD37" s="1340"/>
      <c r="DE37" s="1340"/>
      <c r="DF37" s="1340"/>
      <c r="DG37" s="1340"/>
      <c r="DH37" s="1340"/>
      <c r="DI37" s="1340"/>
      <c r="DJ37" s="1340"/>
      <c r="DK37" s="1340"/>
      <c r="DL37" s="1340"/>
      <c r="DM37" s="1340"/>
      <c r="DN37" s="1340"/>
      <c r="DO37" s="1340"/>
      <c r="DP37" s="1340"/>
      <c r="DQ37" s="1340"/>
      <c r="DR37" s="1340"/>
      <c r="DS37" s="1340"/>
      <c r="DT37" s="1340"/>
      <c r="DU37" s="1340"/>
      <c r="DV37" s="1340"/>
      <c r="DW37" s="1340"/>
      <c r="DX37" s="1340"/>
      <c r="DY37" s="1340"/>
      <c r="DZ37" s="1340"/>
      <c r="EA37" s="1340"/>
      <c r="EB37" s="1340"/>
      <c r="EC37" s="1340"/>
      <c r="ED37" s="1340"/>
      <c r="EE37" s="1340"/>
      <c r="EF37" s="1340"/>
      <c r="EG37" s="1340"/>
      <c r="EH37" s="1340"/>
      <c r="EI37" s="1340"/>
      <c r="EJ37" s="1340"/>
      <c r="EK37" s="1340"/>
      <c r="EL37" s="1340"/>
      <c r="EM37" s="1340"/>
      <c r="EN37" s="1340"/>
      <c r="EO37" s="1340"/>
      <c r="EP37" s="1340"/>
      <c r="EQ37" s="1340"/>
      <c r="ER37" s="1340"/>
      <c r="ES37" s="806"/>
      <c r="ET37" s="806"/>
      <c r="EU37" s="806"/>
      <c r="EV37" s="806"/>
      <c r="EW37" s="806"/>
      <c r="EX37" s="806"/>
      <c r="EY37" s="806"/>
      <c r="EZ37" s="806"/>
      <c r="FA37" s="806"/>
      <c r="FB37" s="806"/>
      <c r="FC37" s="806"/>
      <c r="FD37" s="806"/>
      <c r="FE37" s="806"/>
      <c r="FF37" s="806"/>
      <c r="FG37" s="806"/>
      <c r="FH37" s="806"/>
      <c r="FI37" s="806"/>
      <c r="FJ37" s="806"/>
      <c r="FK37" s="806"/>
      <c r="FL37" s="806"/>
      <c r="FM37" s="806"/>
      <c r="FN37" s="806"/>
      <c r="FO37" s="806"/>
      <c r="FP37" s="806"/>
      <c r="FQ37" s="806"/>
      <c r="FR37" s="806"/>
      <c r="FS37" s="806"/>
      <c r="FT37" s="806"/>
      <c r="FU37" s="1028"/>
    </row>
    <row r="38" spans="1:183" ht="10.5" customHeight="1" x14ac:dyDescent="0.15">
      <c r="A38" s="10"/>
      <c r="B38" s="857"/>
      <c r="C38" s="840"/>
      <c r="D38" s="907"/>
      <c r="E38" s="907"/>
      <c r="F38" s="906"/>
      <c r="G38" s="906"/>
      <c r="H38" s="906"/>
      <c r="I38" s="906"/>
      <c r="J38" s="906"/>
      <c r="K38" s="906"/>
      <c r="L38" s="906"/>
      <c r="M38" s="906"/>
      <c r="N38" s="906"/>
      <c r="O38" s="906"/>
      <c r="P38" s="906"/>
      <c r="Q38" s="906"/>
      <c r="R38" s="906"/>
      <c r="S38" s="906"/>
      <c r="T38" s="906"/>
      <c r="U38" s="906"/>
      <c r="V38" s="906"/>
      <c r="W38" s="906"/>
      <c r="X38" s="906"/>
      <c r="Y38" s="906"/>
      <c r="Z38" s="906"/>
      <c r="AA38" s="906"/>
      <c r="AB38" s="906"/>
      <c r="AC38" s="906"/>
      <c r="AD38" s="906"/>
      <c r="AE38" s="906"/>
      <c r="AF38" s="906"/>
      <c r="AG38" s="906"/>
      <c r="AH38" s="1098"/>
      <c r="AI38" s="1098"/>
      <c r="AJ38" s="1090"/>
      <c r="AK38" s="1090"/>
      <c r="AL38" s="1090"/>
      <c r="AM38" s="974"/>
      <c r="AN38" s="1090"/>
      <c r="AO38" s="1090"/>
      <c r="AP38" s="1090"/>
      <c r="AQ38" s="948"/>
      <c r="AR38" s="948"/>
      <c r="AS38" s="948"/>
      <c r="AT38" s="1401" t="s">
        <v>76</v>
      </c>
      <c r="AU38" s="1401"/>
      <c r="AV38" s="1401"/>
      <c r="AW38" s="858"/>
      <c r="AX38" s="899"/>
      <c r="AY38" s="899"/>
      <c r="AZ38" s="858"/>
      <c r="BA38" s="858"/>
      <c r="BB38" s="888"/>
      <c r="BC38" s="888"/>
      <c r="BD38" s="888"/>
      <c r="BE38" s="899"/>
      <c r="BF38" s="899"/>
      <c r="BG38" s="899"/>
      <c r="BH38" s="899"/>
      <c r="BI38" s="899"/>
      <c r="BJ38" s="858"/>
      <c r="BK38" s="858"/>
      <c r="BL38" s="858"/>
      <c r="BM38" s="858"/>
      <c r="BN38" s="858"/>
      <c r="BO38" s="858"/>
      <c r="BP38" s="858"/>
      <c r="BQ38" s="858"/>
      <c r="BR38" s="858"/>
      <c r="BS38" s="858"/>
      <c r="BT38" s="858"/>
      <c r="BU38" s="858"/>
      <c r="BV38" s="858"/>
      <c r="BW38" s="858"/>
      <c r="BX38" s="858"/>
      <c r="BY38" s="858"/>
      <c r="BZ38" s="858"/>
      <c r="CA38" s="858"/>
      <c r="CB38" s="858"/>
      <c r="CC38" s="858"/>
      <c r="CD38" s="858"/>
      <c r="CE38" s="858"/>
      <c r="CF38" s="858"/>
      <c r="CG38" s="858"/>
      <c r="CH38" s="858"/>
      <c r="CI38" s="858"/>
      <c r="CJ38" s="858"/>
      <c r="CK38" s="858"/>
      <c r="CL38" s="858"/>
      <c r="CM38" s="806"/>
      <c r="CN38" s="806"/>
      <c r="CO38" s="806"/>
      <c r="CP38" s="806"/>
      <c r="CQ38" s="806"/>
      <c r="CR38" s="806"/>
      <c r="CS38" s="806"/>
      <c r="CT38" s="806"/>
      <c r="CU38" s="806"/>
      <c r="CV38" s="806"/>
      <c r="CW38" s="806"/>
      <c r="CX38" s="806"/>
      <c r="CY38" s="806"/>
      <c r="CZ38" s="806"/>
      <c r="DA38" s="806"/>
      <c r="DB38" s="806"/>
      <c r="DC38" s="806"/>
      <c r="DD38" s="806"/>
      <c r="DE38" s="806"/>
      <c r="DF38" s="806"/>
      <c r="DG38" s="806"/>
      <c r="DH38" s="806"/>
      <c r="DI38" s="806"/>
      <c r="DJ38" s="806"/>
      <c r="DK38" s="806"/>
      <c r="DL38" s="806"/>
      <c r="DM38" s="806"/>
      <c r="DN38" s="806"/>
      <c r="DO38" s="806"/>
      <c r="DP38" s="806"/>
      <c r="DQ38" s="806"/>
      <c r="DR38" s="806"/>
      <c r="DS38" s="806"/>
      <c r="DT38" s="806"/>
      <c r="DU38" s="806"/>
      <c r="DV38" s="806"/>
      <c r="DW38" s="806"/>
      <c r="DX38" s="806"/>
      <c r="DY38" s="806"/>
      <c r="DZ38" s="806"/>
      <c r="EA38" s="806"/>
      <c r="EB38" s="806"/>
      <c r="EC38" s="806"/>
      <c r="ED38" s="806"/>
      <c r="EE38" s="806"/>
      <c r="EF38" s="806"/>
      <c r="EG38" s="806"/>
      <c r="EH38" s="806"/>
      <c r="EI38" s="806"/>
      <c r="EJ38" s="806"/>
      <c r="EK38" s="806"/>
      <c r="EL38" s="806"/>
      <c r="EM38" s="806"/>
      <c r="EN38" s="806"/>
      <c r="EO38" s="806"/>
      <c r="EP38" s="806"/>
      <c r="EQ38" s="806"/>
      <c r="ER38" s="806"/>
      <c r="ES38" s="806"/>
      <c r="ET38" s="806"/>
      <c r="EU38" s="806"/>
      <c r="EV38" s="806"/>
      <c r="EW38" s="806"/>
      <c r="EX38" s="806"/>
      <c r="EY38" s="806"/>
      <c r="EZ38" s="806"/>
      <c r="FA38" s="806"/>
      <c r="FB38" s="806"/>
      <c r="FC38" s="806"/>
      <c r="FD38" s="806"/>
      <c r="FE38" s="806"/>
      <c r="FF38" s="806"/>
      <c r="FG38" s="806"/>
      <c r="FH38" s="806"/>
      <c r="FI38" s="806"/>
      <c r="FJ38" s="806"/>
      <c r="FK38" s="806"/>
      <c r="FL38" s="806"/>
      <c r="FM38" s="806"/>
      <c r="FN38" s="806"/>
      <c r="FO38" s="806"/>
      <c r="FP38" s="806"/>
      <c r="FQ38" s="806"/>
      <c r="FR38" s="806"/>
      <c r="FS38" s="806"/>
      <c r="FT38" s="806"/>
      <c r="FU38" s="1028"/>
    </row>
    <row r="39" spans="1:183" ht="21" customHeight="1" x14ac:dyDescent="0.15">
      <c r="A39" s="10"/>
      <c r="B39" s="857"/>
      <c r="C39" s="840"/>
      <c r="D39" s="1993" t="s">
        <v>1071</v>
      </c>
      <c r="E39" s="1993"/>
      <c r="F39" s="1993"/>
      <c r="G39" s="1993"/>
      <c r="H39" s="1993"/>
      <c r="I39" s="1993"/>
      <c r="J39" s="1993"/>
      <c r="K39" s="1993"/>
      <c r="L39" s="1993"/>
      <c r="M39" s="1993"/>
      <c r="N39" s="1993"/>
      <c r="O39" s="1993"/>
      <c r="P39" s="1993"/>
      <c r="Q39" s="1993"/>
      <c r="R39" s="1993"/>
      <c r="S39" s="1993"/>
      <c r="T39" s="1993"/>
      <c r="U39" s="1993"/>
      <c r="V39" s="1993"/>
      <c r="W39" s="1993"/>
      <c r="X39" s="1993"/>
      <c r="Y39" s="1993"/>
      <c r="Z39" s="1993"/>
      <c r="AA39" s="1993"/>
      <c r="AB39" s="1993"/>
      <c r="AC39" s="1993"/>
      <c r="AD39" s="1993"/>
      <c r="AE39" s="1993"/>
      <c r="AF39" s="1993"/>
      <c r="AG39" s="1993"/>
      <c r="AH39" s="1993"/>
      <c r="AI39" s="1999"/>
      <c r="AJ39" s="1948" t="s">
        <v>77</v>
      </c>
      <c r="AK39" s="1949"/>
      <c r="AL39" s="1950"/>
      <c r="AM39" s="974"/>
      <c r="AN39" s="1948" t="s">
        <v>76</v>
      </c>
      <c r="AO39" s="1949"/>
      <c r="AP39" s="1950"/>
      <c r="AQ39" s="1090"/>
      <c r="AR39" s="1090"/>
      <c r="AS39" s="1090"/>
      <c r="AT39" s="1916"/>
      <c r="AU39" s="1917"/>
      <c r="AV39" s="1918"/>
      <c r="AW39" s="810"/>
      <c r="AX39" s="899"/>
      <c r="AY39" s="1340" t="s">
        <v>1075</v>
      </c>
      <c r="AZ39" s="1340"/>
      <c r="BA39" s="1340"/>
      <c r="BB39" s="1340"/>
      <c r="BC39" s="1340"/>
      <c r="BD39" s="1340"/>
      <c r="BE39" s="1340"/>
      <c r="BF39" s="1340"/>
      <c r="BG39" s="1340"/>
      <c r="BH39" s="1340"/>
      <c r="BI39" s="1340"/>
      <c r="BJ39" s="1340"/>
      <c r="BK39" s="1340"/>
      <c r="BL39" s="1340"/>
      <c r="BM39" s="1340"/>
      <c r="BN39" s="1340"/>
      <c r="BO39" s="1340"/>
      <c r="BP39" s="1340"/>
      <c r="BQ39" s="1340"/>
      <c r="BR39" s="1340"/>
      <c r="BS39" s="1340"/>
      <c r="BT39" s="1340"/>
      <c r="BU39" s="1340"/>
      <c r="BV39" s="1340"/>
      <c r="BW39" s="1340"/>
      <c r="BX39" s="1340"/>
      <c r="BY39" s="1340"/>
      <c r="BZ39" s="1340"/>
      <c r="CA39" s="1340"/>
      <c r="CB39" s="1340"/>
      <c r="CC39" s="1340"/>
      <c r="CD39" s="1340"/>
      <c r="CE39" s="1340"/>
      <c r="CF39" s="1340"/>
      <c r="CG39" s="1340"/>
      <c r="CH39" s="1340"/>
      <c r="CI39" s="1340"/>
      <c r="CJ39" s="1340"/>
      <c r="CK39" s="1340"/>
      <c r="CL39" s="1340"/>
      <c r="CM39" s="1340"/>
      <c r="CN39" s="1340"/>
      <c r="CO39" s="1340"/>
      <c r="CP39" s="1340"/>
      <c r="CQ39" s="1340"/>
      <c r="CR39" s="1340"/>
      <c r="CS39" s="1340"/>
      <c r="CT39" s="1340"/>
      <c r="CU39" s="1340"/>
      <c r="CV39" s="1340"/>
      <c r="CW39" s="1340"/>
      <c r="CX39" s="1340"/>
      <c r="CY39" s="1340"/>
      <c r="CZ39" s="1340"/>
      <c r="DA39" s="1340"/>
      <c r="DB39" s="1340"/>
      <c r="DC39" s="1340"/>
      <c r="DD39" s="1340"/>
      <c r="DE39" s="1340"/>
      <c r="DF39" s="1340"/>
      <c r="DG39" s="1340"/>
      <c r="DH39" s="1340"/>
      <c r="DI39" s="1340"/>
      <c r="DJ39" s="1340"/>
      <c r="DK39" s="1340"/>
      <c r="DL39" s="1340"/>
      <c r="DM39" s="1340"/>
      <c r="DN39" s="1340"/>
      <c r="DO39" s="1340"/>
      <c r="DP39" s="1340"/>
      <c r="DQ39" s="1340"/>
      <c r="DR39" s="1340"/>
      <c r="DS39" s="1340"/>
      <c r="DT39" s="1340"/>
      <c r="DU39" s="1340"/>
      <c r="DV39" s="1340"/>
      <c r="DW39" s="891"/>
      <c r="DX39" s="891"/>
      <c r="DY39" s="891"/>
      <c r="DZ39" s="891"/>
      <c r="EA39" s="891"/>
      <c r="EB39" s="891"/>
      <c r="EC39" s="891"/>
      <c r="ED39" s="891"/>
      <c r="EE39" s="891"/>
      <c r="EF39" s="891"/>
      <c r="EG39" s="891"/>
      <c r="EH39" s="891"/>
      <c r="EI39" s="891"/>
      <c r="EJ39" s="891"/>
      <c r="EK39" s="891"/>
      <c r="EL39" s="891"/>
      <c r="EM39" s="891"/>
      <c r="EN39" s="891"/>
      <c r="EO39" s="891"/>
      <c r="EP39" s="891"/>
      <c r="EQ39" s="891"/>
      <c r="ER39" s="891"/>
      <c r="ES39" s="891"/>
      <c r="ET39" s="891"/>
      <c r="EU39" s="891"/>
      <c r="EV39" s="891"/>
      <c r="EW39" s="891"/>
      <c r="EX39" s="891"/>
      <c r="EY39" s="806"/>
      <c r="EZ39" s="806"/>
      <c r="FA39" s="806"/>
      <c r="FB39" s="806"/>
      <c r="FC39" s="806"/>
      <c r="FD39" s="806"/>
      <c r="FE39" s="806"/>
      <c r="FF39" s="806"/>
      <c r="FG39" s="806"/>
      <c r="FH39" s="806"/>
      <c r="FI39" s="806"/>
      <c r="FJ39" s="806"/>
      <c r="FK39" s="806"/>
      <c r="FL39" s="806"/>
      <c r="FM39" s="806"/>
      <c r="FN39" s="806"/>
      <c r="FO39" s="806"/>
      <c r="FP39" s="806"/>
      <c r="FQ39" s="806"/>
      <c r="FR39" s="806"/>
      <c r="FS39" s="806"/>
      <c r="FT39" s="806"/>
      <c r="FU39" s="1028"/>
    </row>
    <row r="40" spans="1:183" ht="10.5" customHeight="1" x14ac:dyDescent="0.15">
      <c r="A40" s="10"/>
      <c r="B40" s="857"/>
      <c r="C40" s="840"/>
      <c r="D40" s="907"/>
      <c r="E40" s="907"/>
      <c r="F40" s="906"/>
      <c r="G40" s="906"/>
      <c r="H40" s="906"/>
      <c r="I40" s="906"/>
      <c r="J40" s="906"/>
      <c r="K40" s="906"/>
      <c r="L40" s="906"/>
      <c r="M40" s="906"/>
      <c r="N40" s="906"/>
      <c r="O40" s="906"/>
      <c r="P40" s="906"/>
      <c r="Q40" s="906"/>
      <c r="R40" s="906"/>
      <c r="S40" s="906"/>
      <c r="T40" s="906"/>
      <c r="U40" s="906"/>
      <c r="V40" s="906"/>
      <c r="W40" s="906"/>
      <c r="X40" s="906"/>
      <c r="Y40" s="906"/>
      <c r="Z40" s="906"/>
      <c r="AA40" s="906"/>
      <c r="AB40" s="906"/>
      <c r="AC40" s="906"/>
      <c r="AD40" s="906"/>
      <c r="AE40" s="906"/>
      <c r="AF40" s="906"/>
      <c r="AG40" s="906"/>
      <c r="AH40" s="1098"/>
      <c r="AI40" s="1098"/>
      <c r="AJ40" s="1090"/>
      <c r="AK40" s="1090"/>
      <c r="AL40" s="1090"/>
      <c r="AM40" s="974"/>
      <c r="AN40" s="1090"/>
      <c r="AO40" s="1090"/>
      <c r="AP40" s="1090"/>
      <c r="AQ40" s="948"/>
      <c r="AR40" s="948"/>
      <c r="AS40" s="948"/>
      <c r="AT40" s="1401" t="s">
        <v>76</v>
      </c>
      <c r="AU40" s="1401"/>
      <c r="AV40" s="1401"/>
      <c r="AW40" s="858"/>
      <c r="AX40" s="899"/>
      <c r="AY40" s="906"/>
      <c r="AZ40" s="1097"/>
      <c r="BA40" s="1097"/>
      <c r="BB40" s="891"/>
      <c r="BC40" s="891"/>
      <c r="BD40" s="891"/>
      <c r="BE40" s="906"/>
      <c r="BF40" s="906"/>
      <c r="BG40" s="906"/>
      <c r="BH40" s="906"/>
      <c r="BI40" s="906"/>
      <c r="BJ40" s="1097"/>
      <c r="BK40" s="1097"/>
      <c r="BL40" s="1097"/>
      <c r="BM40" s="1097"/>
      <c r="BN40" s="1097"/>
      <c r="BO40" s="1097"/>
      <c r="BP40" s="1097"/>
      <c r="BQ40" s="1097"/>
      <c r="BR40" s="1097"/>
      <c r="BS40" s="1097"/>
      <c r="BT40" s="1097"/>
      <c r="BU40" s="1097"/>
      <c r="BV40" s="1097"/>
      <c r="BW40" s="1097"/>
      <c r="BX40" s="1097"/>
      <c r="BY40" s="1097"/>
      <c r="BZ40" s="1097"/>
      <c r="CA40" s="1097"/>
      <c r="CB40" s="1097"/>
      <c r="CC40" s="1097"/>
      <c r="CD40" s="1097"/>
      <c r="CE40" s="1097"/>
      <c r="CF40" s="1097"/>
      <c r="CG40" s="1097"/>
      <c r="CH40" s="1097"/>
      <c r="CI40" s="1097"/>
      <c r="CJ40" s="1097"/>
      <c r="CK40" s="1097"/>
      <c r="CL40" s="1097"/>
      <c r="CM40" s="891"/>
      <c r="CN40" s="891"/>
      <c r="CO40" s="891"/>
      <c r="CP40" s="891"/>
      <c r="CQ40" s="891"/>
      <c r="CR40" s="891"/>
      <c r="CS40" s="891"/>
      <c r="CT40" s="891"/>
      <c r="CU40" s="891"/>
      <c r="CV40" s="891"/>
      <c r="CW40" s="891"/>
      <c r="CX40" s="891"/>
      <c r="CY40" s="891"/>
      <c r="CZ40" s="891"/>
      <c r="DA40" s="891"/>
      <c r="DB40" s="891"/>
      <c r="DC40" s="891"/>
      <c r="DD40" s="891"/>
      <c r="DE40" s="891"/>
      <c r="DF40" s="891"/>
      <c r="DG40" s="891"/>
      <c r="DH40" s="891"/>
      <c r="DI40" s="891"/>
      <c r="DJ40" s="891"/>
      <c r="DK40" s="891"/>
      <c r="DL40" s="891"/>
      <c r="DM40" s="891"/>
      <c r="DN40" s="891"/>
      <c r="DO40" s="891"/>
      <c r="DP40" s="891"/>
      <c r="DQ40" s="891"/>
      <c r="DR40" s="891"/>
      <c r="DS40" s="891"/>
      <c r="DT40" s="891"/>
      <c r="DU40" s="891"/>
      <c r="DV40" s="891"/>
      <c r="DW40" s="891"/>
      <c r="DX40" s="891"/>
      <c r="DY40" s="891"/>
      <c r="DZ40" s="891"/>
      <c r="EA40" s="891"/>
      <c r="EB40" s="891"/>
      <c r="EC40" s="891"/>
      <c r="ED40" s="891"/>
      <c r="EE40" s="891"/>
      <c r="EF40" s="891"/>
      <c r="EG40" s="891"/>
      <c r="EH40" s="891"/>
      <c r="EI40" s="891"/>
      <c r="EJ40" s="891"/>
      <c r="EK40" s="891"/>
      <c r="EL40" s="891"/>
      <c r="EM40" s="891"/>
      <c r="EN40" s="891"/>
      <c r="EO40" s="891"/>
      <c r="EP40" s="891"/>
      <c r="EQ40" s="891"/>
      <c r="ER40" s="891"/>
      <c r="ES40" s="891"/>
      <c r="ET40" s="891"/>
      <c r="EU40" s="891"/>
      <c r="EV40" s="891"/>
      <c r="EW40" s="891"/>
      <c r="EX40" s="891"/>
      <c r="EY40" s="806"/>
      <c r="EZ40" s="806"/>
      <c r="FA40" s="806"/>
      <c r="FB40" s="806"/>
      <c r="FC40" s="806"/>
      <c r="FD40" s="806"/>
      <c r="FE40" s="806"/>
      <c r="FF40" s="806"/>
      <c r="FG40" s="806"/>
      <c r="FH40" s="806"/>
      <c r="FI40" s="806"/>
      <c r="FJ40" s="806"/>
      <c r="FK40" s="806"/>
      <c r="FL40" s="806"/>
      <c r="FM40" s="806"/>
      <c r="FN40" s="806"/>
      <c r="FO40" s="806"/>
      <c r="FP40" s="806"/>
      <c r="FQ40" s="806"/>
      <c r="FR40" s="806"/>
      <c r="FS40" s="806"/>
      <c r="FT40" s="806"/>
      <c r="FU40" s="1028"/>
    </row>
    <row r="41" spans="1:183" ht="21" customHeight="1" x14ac:dyDescent="0.15">
      <c r="A41" s="10"/>
      <c r="B41" s="857"/>
      <c r="C41" s="840"/>
      <c r="D41" s="1993" t="s">
        <v>1072</v>
      </c>
      <c r="E41" s="1993"/>
      <c r="F41" s="1993"/>
      <c r="G41" s="1993"/>
      <c r="H41" s="1993"/>
      <c r="I41" s="1993"/>
      <c r="J41" s="1993"/>
      <c r="K41" s="1993"/>
      <c r="L41" s="1993"/>
      <c r="M41" s="1993"/>
      <c r="N41" s="1993"/>
      <c r="O41" s="1993"/>
      <c r="P41" s="1993"/>
      <c r="Q41" s="1993"/>
      <c r="R41" s="1993"/>
      <c r="S41" s="1993"/>
      <c r="T41" s="1993"/>
      <c r="U41" s="1993"/>
      <c r="V41" s="1993"/>
      <c r="W41" s="1993"/>
      <c r="X41" s="1993"/>
      <c r="Y41" s="1993"/>
      <c r="Z41" s="1993"/>
      <c r="AA41" s="1993"/>
      <c r="AB41" s="1993"/>
      <c r="AC41" s="1993"/>
      <c r="AD41" s="1993"/>
      <c r="AE41" s="1993"/>
      <c r="AF41" s="1993"/>
      <c r="AG41" s="1993"/>
      <c r="AH41" s="1993"/>
      <c r="AI41" s="1999"/>
      <c r="AJ41" s="1948" t="s">
        <v>77</v>
      </c>
      <c r="AK41" s="1949"/>
      <c r="AL41" s="1950"/>
      <c r="AM41" s="974"/>
      <c r="AN41" s="1948" t="s">
        <v>187</v>
      </c>
      <c r="AO41" s="1949"/>
      <c r="AP41" s="1950"/>
      <c r="AQ41" s="1090"/>
      <c r="AR41" s="1090"/>
      <c r="AS41" s="1090"/>
      <c r="AT41" s="1916"/>
      <c r="AU41" s="1917"/>
      <c r="AV41" s="1918"/>
      <c r="AW41" s="810"/>
      <c r="AX41" s="899"/>
      <c r="AY41" s="1340" t="s">
        <v>1076</v>
      </c>
      <c r="AZ41" s="1340"/>
      <c r="BA41" s="1340"/>
      <c r="BB41" s="1340"/>
      <c r="BC41" s="1340"/>
      <c r="BD41" s="1340"/>
      <c r="BE41" s="1340"/>
      <c r="BF41" s="1340"/>
      <c r="BG41" s="1340"/>
      <c r="BH41" s="1340"/>
      <c r="BI41" s="1340"/>
      <c r="BJ41" s="1340"/>
      <c r="BK41" s="1340"/>
      <c r="BL41" s="1340"/>
      <c r="BM41" s="1340"/>
      <c r="BN41" s="1340"/>
      <c r="BO41" s="1340"/>
      <c r="BP41" s="1340"/>
      <c r="BQ41" s="1340"/>
      <c r="BR41" s="1340"/>
      <c r="BS41" s="1340"/>
      <c r="BT41" s="1340"/>
      <c r="BU41" s="1340"/>
      <c r="BV41" s="1340"/>
      <c r="BW41" s="1340"/>
      <c r="BX41" s="1340"/>
      <c r="BY41" s="1340"/>
      <c r="BZ41" s="1340"/>
      <c r="CA41" s="1340"/>
      <c r="CB41" s="1340"/>
      <c r="CC41" s="1340"/>
      <c r="CD41" s="1340"/>
      <c r="CE41" s="1340"/>
      <c r="CF41" s="1340"/>
      <c r="CG41" s="1340"/>
      <c r="CH41" s="1340"/>
      <c r="CI41" s="1340"/>
      <c r="CJ41" s="1340"/>
      <c r="CK41" s="1340"/>
      <c r="CL41" s="1340"/>
      <c r="CM41" s="1340"/>
      <c r="CN41" s="1340"/>
      <c r="CO41" s="1340"/>
      <c r="CP41" s="1340"/>
      <c r="CQ41" s="1340"/>
      <c r="CR41" s="1340"/>
      <c r="CS41" s="1340"/>
      <c r="CT41" s="1340"/>
      <c r="CU41" s="1340"/>
      <c r="CV41" s="1340"/>
      <c r="CW41" s="1340"/>
      <c r="CX41" s="1340"/>
      <c r="CY41" s="1340"/>
      <c r="CZ41" s="1340"/>
      <c r="DA41" s="1340"/>
      <c r="DB41" s="1340"/>
      <c r="DC41" s="1340"/>
      <c r="DD41" s="1340"/>
      <c r="DE41" s="1340"/>
      <c r="DF41" s="1340"/>
      <c r="DG41" s="1340"/>
      <c r="DH41" s="1340"/>
      <c r="DI41" s="1340"/>
      <c r="DJ41" s="1340"/>
      <c r="DK41" s="1340"/>
      <c r="DL41" s="1340"/>
      <c r="DM41" s="1340"/>
      <c r="DN41" s="1340"/>
      <c r="DO41" s="1340"/>
      <c r="DP41" s="1340"/>
      <c r="DQ41" s="1340"/>
      <c r="DR41" s="1340"/>
      <c r="DS41" s="1340"/>
      <c r="DT41" s="1340"/>
      <c r="DU41" s="1340"/>
      <c r="DV41" s="1340"/>
      <c r="DW41" s="1340"/>
      <c r="DX41" s="1340"/>
      <c r="DY41" s="1340"/>
      <c r="DZ41" s="1340"/>
      <c r="EA41" s="1340"/>
      <c r="EB41" s="1340"/>
      <c r="EC41" s="1340"/>
      <c r="ED41" s="1340"/>
      <c r="EE41" s="1340"/>
      <c r="EF41" s="1340"/>
      <c r="EG41" s="1340"/>
      <c r="EH41" s="1340"/>
      <c r="EI41" s="1340"/>
      <c r="EJ41" s="1340"/>
      <c r="EK41" s="1340"/>
      <c r="EL41" s="1340"/>
      <c r="EM41" s="1340"/>
      <c r="EN41" s="1340"/>
      <c r="EO41" s="1340"/>
      <c r="EP41" s="1340"/>
      <c r="EQ41" s="1340"/>
      <c r="ER41" s="1340"/>
      <c r="ES41" s="1340"/>
      <c r="ET41" s="1340"/>
      <c r="EU41" s="1340"/>
      <c r="EV41" s="1340"/>
      <c r="EW41" s="1340"/>
      <c r="EX41" s="1340"/>
      <c r="EY41" s="806"/>
      <c r="EZ41" s="806"/>
      <c r="FA41" s="806"/>
      <c r="FB41" s="806"/>
      <c r="FC41" s="806"/>
      <c r="FD41" s="806"/>
      <c r="FE41" s="806"/>
      <c r="FF41" s="806"/>
      <c r="FG41" s="806"/>
      <c r="FH41" s="806"/>
      <c r="FI41" s="806"/>
      <c r="FJ41" s="806"/>
      <c r="FK41" s="806"/>
      <c r="FL41" s="806"/>
      <c r="FM41" s="806"/>
      <c r="FN41" s="806"/>
      <c r="FO41" s="806"/>
      <c r="FP41" s="806"/>
      <c r="FQ41" s="806"/>
      <c r="FR41" s="806"/>
      <c r="FS41" s="806"/>
      <c r="FT41" s="806"/>
      <c r="FU41" s="1028"/>
    </row>
    <row r="42" spans="1:183" ht="6" customHeight="1" x14ac:dyDescent="0.15">
      <c r="B42" s="1054"/>
      <c r="C42" s="859"/>
      <c r="D42" s="1102"/>
      <c r="E42" s="1103"/>
      <c r="F42" s="1103"/>
      <c r="G42" s="1103"/>
      <c r="H42" s="1103"/>
      <c r="I42" s="1103"/>
      <c r="J42" s="1103"/>
      <c r="K42" s="1103"/>
      <c r="L42" s="1103"/>
      <c r="M42" s="1103"/>
      <c r="N42" s="1103"/>
      <c r="O42" s="1103"/>
      <c r="P42" s="1103"/>
      <c r="Q42" s="930"/>
      <c r="R42" s="930"/>
      <c r="S42" s="930"/>
      <c r="T42" s="930"/>
      <c r="U42" s="930"/>
      <c r="V42" s="930"/>
      <c r="W42" s="930"/>
      <c r="X42" s="930"/>
      <c r="Y42" s="930"/>
      <c r="Z42" s="930"/>
      <c r="AA42" s="930"/>
      <c r="AB42" s="930"/>
      <c r="AC42" s="930"/>
      <c r="AD42" s="930"/>
      <c r="AE42" s="930"/>
      <c r="AF42" s="1104"/>
      <c r="AG42" s="1104"/>
      <c r="AH42" s="1104"/>
      <c r="AI42" s="1104"/>
      <c r="AJ42" s="1029"/>
      <c r="AK42" s="1029"/>
      <c r="AL42" s="1029"/>
      <c r="AM42" s="1029"/>
      <c r="AN42" s="1029"/>
      <c r="AO42" s="1029"/>
      <c r="AP42" s="1029"/>
      <c r="AQ42" s="1029"/>
      <c r="AR42" s="1095"/>
      <c r="AS42" s="1029"/>
      <c r="AT42" s="1029"/>
      <c r="AU42" s="1029"/>
      <c r="AV42" s="1029"/>
      <c r="AW42" s="1029"/>
      <c r="AX42" s="1029"/>
      <c r="AY42" s="1029"/>
      <c r="AZ42" s="1029"/>
      <c r="BA42" s="1029"/>
      <c r="BB42" s="1029"/>
      <c r="BC42" s="1029"/>
      <c r="BD42" s="1029"/>
      <c r="BE42" s="1029"/>
      <c r="BF42" s="1029"/>
      <c r="BG42" s="1029"/>
      <c r="BH42" s="1029"/>
      <c r="BI42" s="1029"/>
      <c r="BJ42" s="1029"/>
      <c r="BK42" s="1029"/>
      <c r="BL42" s="1029"/>
      <c r="BM42" s="1029"/>
      <c r="BN42" s="1029"/>
      <c r="BO42" s="1029"/>
      <c r="BP42" s="1029"/>
      <c r="BQ42" s="1029"/>
      <c r="BR42" s="1029"/>
      <c r="BS42" s="1029"/>
      <c r="BT42" s="1029"/>
      <c r="BU42" s="1029"/>
      <c r="BV42" s="1029"/>
      <c r="BW42" s="1029"/>
      <c r="BX42" s="1029"/>
      <c r="BY42" s="1029"/>
      <c r="BZ42" s="1029"/>
      <c r="CA42" s="1029"/>
      <c r="CB42" s="1029"/>
      <c r="CC42" s="1029"/>
      <c r="CD42" s="1029"/>
      <c r="CE42" s="1029"/>
      <c r="CF42" s="1029"/>
      <c r="CG42" s="1029"/>
      <c r="CH42" s="1029"/>
      <c r="CI42" s="1029"/>
      <c r="CJ42" s="1029"/>
      <c r="CK42" s="1029"/>
      <c r="CL42" s="1029"/>
      <c r="CM42" s="1029"/>
      <c r="CN42" s="1029"/>
      <c r="CO42" s="1029"/>
      <c r="CP42" s="1029"/>
      <c r="CQ42" s="1029"/>
      <c r="CR42" s="1029"/>
      <c r="CS42" s="1029"/>
      <c r="CT42" s="1029"/>
      <c r="CU42" s="1029"/>
      <c r="CV42" s="1029"/>
      <c r="CW42" s="1029"/>
      <c r="CX42" s="1029"/>
      <c r="CY42" s="1029"/>
      <c r="CZ42" s="1029"/>
      <c r="DA42" s="1029"/>
      <c r="DB42" s="1029"/>
      <c r="DC42" s="1029"/>
      <c r="DD42" s="1029"/>
      <c r="DE42" s="1029"/>
      <c r="DF42" s="1029"/>
      <c r="DG42" s="1029"/>
      <c r="DH42" s="1029"/>
      <c r="DI42" s="1029"/>
      <c r="DJ42" s="1029"/>
      <c r="DK42" s="1029"/>
      <c r="DL42" s="1029"/>
      <c r="DM42" s="1029"/>
      <c r="DN42" s="1029"/>
      <c r="DO42" s="1029"/>
      <c r="DP42" s="1029"/>
      <c r="DQ42" s="1029"/>
      <c r="DR42" s="1029"/>
      <c r="DS42" s="1029"/>
      <c r="DT42" s="1029"/>
      <c r="DU42" s="1029"/>
      <c r="DV42" s="1029"/>
      <c r="DW42" s="1029"/>
      <c r="DX42" s="1029"/>
      <c r="DY42" s="1029"/>
      <c r="DZ42" s="1029"/>
      <c r="EA42" s="1029"/>
      <c r="EB42" s="1029"/>
      <c r="EC42" s="1029"/>
      <c r="ED42" s="1029"/>
      <c r="EE42" s="1029"/>
      <c r="EF42" s="1029"/>
      <c r="EG42" s="1029"/>
      <c r="EH42" s="1029"/>
      <c r="EI42" s="1029"/>
      <c r="EJ42" s="1029"/>
      <c r="EK42" s="1029"/>
      <c r="EL42" s="1029"/>
      <c r="EM42" s="1029"/>
      <c r="EN42" s="1029"/>
      <c r="EO42" s="1029"/>
      <c r="EP42" s="1029"/>
      <c r="EQ42" s="1029"/>
      <c r="ER42" s="1029"/>
      <c r="ES42" s="1029"/>
      <c r="ET42" s="1029"/>
      <c r="EU42" s="1029"/>
      <c r="EV42" s="1029"/>
      <c r="EW42" s="1029"/>
      <c r="EX42" s="1029"/>
      <c r="EY42" s="1029"/>
      <c r="EZ42" s="1029"/>
      <c r="FA42" s="1029"/>
      <c r="FB42" s="1029"/>
      <c r="FC42" s="1029"/>
      <c r="FD42" s="1029"/>
      <c r="FE42" s="1029"/>
      <c r="FF42" s="1029"/>
      <c r="FG42" s="1029"/>
      <c r="FH42" s="1029"/>
      <c r="FI42" s="1029"/>
      <c r="FJ42" s="1029"/>
      <c r="FK42" s="1029"/>
      <c r="FL42" s="1029"/>
      <c r="FM42" s="1029"/>
      <c r="FN42" s="1029"/>
      <c r="FO42" s="1029"/>
      <c r="FP42" s="1029"/>
      <c r="FQ42" s="1029"/>
      <c r="FR42" s="1029"/>
      <c r="FS42" s="1029"/>
      <c r="FT42" s="1029"/>
      <c r="FU42" s="1030"/>
    </row>
    <row r="43" spans="1:183" ht="6" customHeight="1" x14ac:dyDescent="0.15">
      <c r="A43" s="10"/>
      <c r="B43" s="821"/>
      <c r="C43" s="822"/>
      <c r="D43" s="822"/>
      <c r="E43" s="823"/>
      <c r="F43" s="823"/>
      <c r="G43" s="823"/>
      <c r="H43" s="823"/>
      <c r="I43" s="823"/>
      <c r="J43" s="823"/>
      <c r="K43" s="823"/>
      <c r="L43" s="823"/>
      <c r="M43" s="823"/>
      <c r="N43" s="823"/>
      <c r="O43" s="823"/>
      <c r="P43" s="823"/>
      <c r="Q43" s="823"/>
      <c r="R43" s="823"/>
      <c r="S43" s="823"/>
      <c r="T43" s="823"/>
      <c r="U43" s="823"/>
      <c r="V43" s="823"/>
      <c r="W43" s="823"/>
      <c r="X43" s="823"/>
      <c r="Y43" s="823"/>
      <c r="Z43" s="823"/>
      <c r="AA43" s="823"/>
      <c r="AB43" s="823"/>
      <c r="AC43" s="823"/>
      <c r="AD43" s="823"/>
      <c r="AE43" s="823"/>
      <c r="AF43" s="823"/>
      <c r="AG43" s="823"/>
      <c r="AH43" s="824"/>
      <c r="AI43" s="824"/>
      <c r="AJ43" s="825"/>
      <c r="AK43" s="825"/>
      <c r="AL43" s="825"/>
      <c r="AM43" s="826"/>
      <c r="AN43" s="825"/>
      <c r="AO43" s="825"/>
      <c r="AP43" s="825"/>
      <c r="AQ43" s="825"/>
      <c r="AR43" s="825"/>
      <c r="AS43" s="825"/>
      <c r="AT43" s="827"/>
      <c r="AU43" s="827"/>
      <c r="AV43" s="827"/>
      <c r="AW43" s="828"/>
      <c r="AX43" s="828"/>
      <c r="AY43" s="829"/>
      <c r="AZ43" s="829"/>
      <c r="BA43" s="829"/>
      <c r="BB43" s="829"/>
      <c r="BC43" s="829"/>
      <c r="BD43" s="829"/>
      <c r="BE43" s="829"/>
      <c r="BF43" s="829"/>
      <c r="BG43" s="829"/>
      <c r="BH43" s="829"/>
      <c r="BI43" s="829"/>
      <c r="BJ43" s="828"/>
      <c r="BK43" s="828"/>
      <c r="BL43" s="829"/>
      <c r="BM43" s="829"/>
      <c r="BN43" s="829"/>
      <c r="BO43" s="829"/>
      <c r="BP43" s="829"/>
      <c r="BQ43" s="829"/>
      <c r="BR43" s="829"/>
      <c r="BS43" s="829"/>
      <c r="BT43" s="830"/>
      <c r="BU43" s="830"/>
      <c r="BV43" s="830"/>
      <c r="BW43" s="830"/>
      <c r="BX43" s="830"/>
      <c r="BY43" s="830"/>
      <c r="BZ43" s="830"/>
      <c r="CA43" s="830"/>
      <c r="CB43" s="830"/>
      <c r="CC43" s="830"/>
      <c r="CD43" s="830"/>
      <c r="CE43" s="830"/>
      <c r="CF43" s="830"/>
      <c r="CG43" s="830"/>
      <c r="CH43" s="830"/>
      <c r="CI43" s="830"/>
      <c r="CJ43" s="830"/>
      <c r="CK43" s="830"/>
      <c r="CL43" s="830"/>
      <c r="CM43" s="830"/>
      <c r="CN43" s="830"/>
      <c r="CO43" s="830"/>
      <c r="CP43" s="830"/>
      <c r="CQ43" s="830"/>
      <c r="CR43" s="830"/>
      <c r="CS43" s="830"/>
      <c r="CT43" s="830"/>
      <c r="CU43" s="830"/>
      <c r="CV43" s="830"/>
      <c r="CW43" s="830"/>
      <c r="CX43" s="830"/>
      <c r="CY43" s="830"/>
      <c r="CZ43" s="830"/>
      <c r="DA43" s="830"/>
      <c r="DB43" s="830"/>
      <c r="DC43" s="830"/>
      <c r="DD43" s="830"/>
      <c r="DE43" s="830"/>
      <c r="DF43" s="830"/>
      <c r="DG43" s="830"/>
      <c r="DH43" s="830"/>
      <c r="DI43" s="830"/>
      <c r="DJ43" s="830"/>
      <c r="DK43" s="831"/>
      <c r="DL43" s="831"/>
      <c r="DM43" s="831"/>
      <c r="DN43" s="831"/>
      <c r="DO43" s="831"/>
      <c r="DP43" s="830"/>
      <c r="DQ43" s="830"/>
      <c r="DR43" s="830"/>
      <c r="DS43" s="830"/>
      <c r="DT43" s="830"/>
      <c r="DU43" s="830"/>
      <c r="DV43" s="830"/>
      <c r="DW43" s="830"/>
      <c r="DX43" s="830"/>
      <c r="DY43" s="830"/>
      <c r="DZ43" s="830"/>
      <c r="EA43" s="830"/>
      <c r="EB43" s="830"/>
      <c r="EC43" s="830"/>
      <c r="ED43" s="830"/>
      <c r="EE43" s="830"/>
      <c r="EF43" s="830"/>
      <c r="EG43" s="830"/>
      <c r="EH43" s="830"/>
      <c r="EI43" s="830"/>
      <c r="EJ43" s="830"/>
      <c r="EK43" s="830"/>
      <c r="EL43" s="830"/>
      <c r="EM43" s="830"/>
      <c r="EN43" s="830"/>
      <c r="EO43" s="830"/>
      <c r="EP43" s="830"/>
      <c r="EQ43" s="830"/>
      <c r="ER43" s="830"/>
      <c r="ES43" s="830"/>
      <c r="ET43" s="830"/>
      <c r="EU43" s="830"/>
      <c r="EV43" s="830"/>
      <c r="EW43" s="830"/>
      <c r="EX43" s="830"/>
      <c r="EY43" s="830"/>
      <c r="EZ43" s="830"/>
      <c r="FA43" s="830"/>
      <c r="FB43" s="830"/>
      <c r="FC43" s="830"/>
      <c r="FD43" s="830"/>
      <c r="FE43" s="830"/>
      <c r="FF43" s="830"/>
      <c r="FG43" s="830"/>
      <c r="FH43" s="830"/>
      <c r="FI43" s="830"/>
      <c r="FJ43" s="830"/>
      <c r="FK43" s="830"/>
      <c r="FL43" s="830"/>
      <c r="FM43" s="830"/>
      <c r="FN43" s="830"/>
      <c r="FO43" s="830"/>
      <c r="FP43" s="830"/>
      <c r="FQ43" s="830"/>
      <c r="FR43" s="830"/>
      <c r="FS43" s="830"/>
      <c r="FT43" s="830"/>
      <c r="FU43" s="832"/>
    </row>
    <row r="44" spans="1:183" ht="17.25" customHeight="1" x14ac:dyDescent="0.15">
      <c r="B44" s="833"/>
      <c r="C44" s="1000" t="s">
        <v>228</v>
      </c>
      <c r="D44" s="1000"/>
      <c r="E44" s="1000"/>
      <c r="F44" s="977"/>
      <c r="G44" s="977"/>
      <c r="H44" s="977"/>
      <c r="I44" s="977"/>
      <c r="J44" s="977"/>
      <c r="K44" s="977"/>
      <c r="L44" s="977"/>
      <c r="M44" s="977"/>
      <c r="N44" s="977"/>
      <c r="O44" s="977"/>
      <c r="P44" s="977"/>
      <c r="Q44" s="977"/>
      <c r="R44" s="977"/>
      <c r="S44" s="977"/>
      <c r="T44" s="977"/>
      <c r="U44" s="977"/>
      <c r="V44" s="977"/>
      <c r="W44" s="977"/>
      <c r="X44" s="977"/>
      <c r="Y44" s="977"/>
      <c r="Z44" s="977"/>
      <c r="AA44" s="977"/>
      <c r="AB44" s="977"/>
      <c r="AC44" s="977"/>
      <c r="AD44" s="977"/>
      <c r="AE44" s="977"/>
      <c r="AF44" s="977"/>
      <c r="AG44" s="977"/>
      <c r="AH44" s="897"/>
      <c r="AI44" s="897"/>
      <c r="AJ44" s="897"/>
      <c r="AK44" s="897"/>
      <c r="AL44" s="897"/>
      <c r="AM44" s="900"/>
      <c r="AN44" s="897"/>
      <c r="AO44" s="897"/>
      <c r="AP44" s="897"/>
      <c r="AQ44" s="897"/>
      <c r="AR44" s="897"/>
      <c r="AS44" s="897"/>
      <c r="AT44" s="897"/>
      <c r="AU44" s="897"/>
      <c r="AV44" s="897"/>
      <c r="AW44" s="900"/>
      <c r="AX44" s="900"/>
      <c r="AY44" s="900"/>
      <c r="AZ44" s="900"/>
      <c r="BA44" s="900"/>
      <c r="BB44" s="900"/>
      <c r="BC44" s="900"/>
      <c r="BD44" s="900"/>
      <c r="BE44" s="900"/>
      <c r="BF44" s="900"/>
      <c r="BG44" s="900"/>
      <c r="BH44" s="900"/>
      <c r="BI44" s="802"/>
      <c r="BJ44" s="803"/>
      <c r="BK44" s="803"/>
      <c r="BL44" s="900"/>
      <c r="BM44" s="900"/>
      <c r="BN44" s="900"/>
      <c r="BO44" s="900"/>
      <c r="BP44" s="900"/>
      <c r="BQ44" s="900"/>
      <c r="BR44" s="900"/>
      <c r="BS44" s="900"/>
      <c r="BT44" s="802"/>
      <c r="BU44" s="802"/>
      <c r="BV44" s="802"/>
      <c r="BW44" s="802"/>
      <c r="BX44" s="802"/>
      <c r="BY44" s="802"/>
      <c r="BZ44" s="802"/>
      <c r="CA44" s="802"/>
      <c r="CB44" s="802"/>
      <c r="CC44" s="802"/>
      <c r="CD44" s="802"/>
      <c r="CE44" s="802"/>
      <c r="CF44" s="802"/>
      <c r="CG44" s="802"/>
      <c r="CH44" s="802"/>
      <c r="CI44" s="802"/>
      <c r="CJ44" s="802"/>
      <c r="CK44" s="802"/>
      <c r="CL44" s="802"/>
      <c r="CM44" s="802"/>
      <c r="CN44" s="802"/>
      <c r="CO44" s="802"/>
      <c r="CP44" s="802"/>
      <c r="CQ44" s="802"/>
      <c r="CR44" s="802"/>
      <c r="CS44" s="802"/>
      <c r="CT44" s="802"/>
      <c r="CU44" s="802"/>
      <c r="CV44" s="802"/>
      <c r="CW44" s="802"/>
      <c r="CX44" s="802"/>
      <c r="CY44" s="802"/>
      <c r="CZ44" s="802"/>
      <c r="DA44" s="802"/>
      <c r="DB44" s="802"/>
      <c r="DC44" s="802"/>
      <c r="DD44" s="804"/>
      <c r="DE44" s="804"/>
      <c r="DF44" s="804"/>
      <c r="DG44" s="804"/>
      <c r="DH44" s="804"/>
      <c r="DI44" s="804"/>
      <c r="DJ44" s="804"/>
      <c r="DK44" s="802"/>
      <c r="DL44" s="802"/>
      <c r="DM44" s="802"/>
      <c r="DN44" s="802"/>
      <c r="DO44" s="802"/>
      <c r="DP44" s="804"/>
      <c r="DQ44" s="804"/>
      <c r="DR44" s="804"/>
      <c r="DS44" s="804"/>
      <c r="DT44" s="804"/>
      <c r="DU44" s="804"/>
      <c r="DV44" s="804"/>
      <c r="DW44" s="804"/>
      <c r="DX44" s="804"/>
      <c r="DY44" s="804"/>
      <c r="DZ44" s="804"/>
      <c r="EA44" s="804"/>
      <c r="EB44" s="804"/>
      <c r="EC44" s="804"/>
      <c r="ED44" s="804"/>
      <c r="EE44" s="804"/>
      <c r="EF44" s="804"/>
      <c r="EG44" s="804"/>
      <c r="EH44" s="804"/>
      <c r="EI44" s="804"/>
      <c r="EJ44" s="804"/>
      <c r="EK44" s="804"/>
      <c r="EL44" s="804"/>
      <c r="EM44" s="804"/>
      <c r="EN44" s="804"/>
      <c r="EO44" s="804"/>
      <c r="EP44" s="804"/>
      <c r="EQ44" s="804"/>
      <c r="ER44" s="804"/>
      <c r="ES44" s="804"/>
      <c r="ET44" s="804"/>
      <c r="EU44" s="804"/>
      <c r="EV44" s="804"/>
      <c r="EW44" s="804"/>
      <c r="EX44" s="804"/>
      <c r="EY44" s="804"/>
      <c r="EZ44" s="804"/>
      <c r="FA44" s="804"/>
      <c r="FB44" s="804"/>
      <c r="FC44" s="804"/>
      <c r="FD44" s="804"/>
      <c r="FE44" s="804"/>
      <c r="FF44" s="804"/>
      <c r="FG44" s="804"/>
      <c r="FH44" s="804"/>
      <c r="FI44" s="804"/>
      <c r="FJ44" s="804"/>
      <c r="FK44" s="804"/>
      <c r="FL44" s="804"/>
      <c r="FM44" s="804"/>
      <c r="FN44" s="804"/>
      <c r="FO44" s="804"/>
      <c r="FP44" s="804"/>
      <c r="FQ44" s="804"/>
      <c r="FR44" s="804"/>
      <c r="FS44" s="804"/>
      <c r="FT44" s="804"/>
      <c r="FU44" s="835"/>
    </row>
    <row r="45" spans="1:183" s="56" customFormat="1" ht="10.5" customHeight="1" x14ac:dyDescent="0.15">
      <c r="A45" s="33"/>
      <c r="B45" s="836"/>
      <c r="C45" s="837"/>
      <c r="D45" s="837"/>
      <c r="E45" s="837"/>
      <c r="F45" s="881"/>
      <c r="G45" s="881"/>
      <c r="H45" s="881"/>
      <c r="I45" s="881"/>
      <c r="J45" s="881"/>
      <c r="K45" s="881"/>
      <c r="L45" s="881"/>
      <c r="M45" s="881"/>
      <c r="N45" s="881"/>
      <c r="O45" s="881"/>
      <c r="P45" s="881"/>
      <c r="Q45" s="881"/>
      <c r="R45" s="881"/>
      <c r="S45" s="881"/>
      <c r="T45" s="881"/>
      <c r="U45" s="881"/>
      <c r="V45" s="881"/>
      <c r="W45" s="881"/>
      <c r="X45" s="881"/>
      <c r="Y45" s="881"/>
      <c r="Z45" s="881"/>
      <c r="AA45" s="881"/>
      <c r="AB45" s="881"/>
      <c r="AC45" s="881"/>
      <c r="AD45" s="881"/>
      <c r="AE45" s="881"/>
      <c r="AF45" s="881"/>
      <c r="AG45" s="881"/>
      <c r="AH45" s="881"/>
      <c r="AI45" s="881"/>
      <c r="AJ45" s="881"/>
      <c r="AK45" s="881"/>
      <c r="AL45" s="881"/>
      <c r="AM45" s="881"/>
      <c r="AN45" s="881"/>
      <c r="AO45" s="881"/>
      <c r="AP45" s="881"/>
      <c r="AQ45" s="881"/>
      <c r="AR45" s="881"/>
      <c r="AS45" s="881"/>
      <c r="AT45" s="1430" t="s">
        <v>76</v>
      </c>
      <c r="AU45" s="1430"/>
      <c r="AV45" s="1430"/>
      <c r="AW45" s="881"/>
      <c r="AX45" s="881"/>
      <c r="AY45" s="881"/>
      <c r="AZ45" s="881"/>
      <c r="BA45" s="806"/>
      <c r="BB45" s="1430" t="s">
        <v>77</v>
      </c>
      <c r="BC45" s="1430"/>
      <c r="BD45" s="1430"/>
      <c r="BE45" s="881"/>
      <c r="BF45" s="881"/>
      <c r="BG45" s="881"/>
      <c r="BH45" s="881"/>
      <c r="BI45" s="881"/>
      <c r="BJ45" s="881"/>
      <c r="BK45" s="881"/>
      <c r="BL45" s="881"/>
      <c r="BM45" s="881"/>
      <c r="BN45" s="881"/>
      <c r="BO45" s="1945" t="s">
        <v>814</v>
      </c>
      <c r="BP45" s="1946"/>
      <c r="BQ45" s="1946"/>
      <c r="BR45" s="1946"/>
      <c r="BS45" s="1946"/>
      <c r="BT45" s="1946"/>
      <c r="BU45" s="1946"/>
      <c r="BV45" s="1946"/>
      <c r="BW45" s="1946"/>
      <c r="BX45" s="1946"/>
      <c r="BY45" s="1946"/>
      <c r="BZ45" s="1946"/>
      <c r="CA45" s="1946"/>
      <c r="CB45" s="1946"/>
      <c r="CC45" s="1946"/>
      <c r="CD45" s="1946"/>
      <c r="CE45" s="1946"/>
      <c r="CF45" s="1946"/>
      <c r="CG45" s="1946"/>
      <c r="CH45" s="1946"/>
      <c r="CI45" s="1946"/>
      <c r="CJ45" s="1946"/>
      <c r="CK45" s="1946"/>
      <c r="CL45" s="1946"/>
      <c r="CM45" s="1946"/>
      <c r="CN45" s="1946"/>
      <c r="CO45" s="1946"/>
      <c r="CP45" s="1946"/>
      <c r="CQ45" s="1946"/>
      <c r="CR45" s="1946"/>
      <c r="CS45" s="1946"/>
      <c r="CT45" s="1946"/>
      <c r="CU45" s="1946"/>
      <c r="CV45" s="1946"/>
      <c r="CW45" s="1947"/>
      <c r="CX45" s="1945" t="s">
        <v>815</v>
      </c>
      <c r="CY45" s="1946"/>
      <c r="CZ45" s="1946"/>
      <c r="DA45" s="1946"/>
      <c r="DB45" s="1946"/>
      <c r="DC45" s="1946"/>
      <c r="DD45" s="1946"/>
      <c r="DE45" s="1946"/>
      <c r="DF45" s="1946"/>
      <c r="DG45" s="1946"/>
      <c r="DH45" s="1946"/>
      <c r="DI45" s="1946"/>
      <c r="DJ45" s="1946"/>
      <c r="DK45" s="1946"/>
      <c r="DL45" s="1946"/>
      <c r="DM45" s="1946"/>
      <c r="DN45" s="1946"/>
      <c r="DO45" s="1946"/>
      <c r="DP45" s="1946"/>
      <c r="DQ45" s="1946"/>
      <c r="DR45" s="1946"/>
      <c r="DS45" s="1946"/>
      <c r="DT45" s="1946"/>
      <c r="DU45" s="1946"/>
      <c r="DV45" s="1946"/>
      <c r="DW45" s="1946"/>
      <c r="DX45" s="1946"/>
      <c r="DY45" s="1946"/>
      <c r="DZ45" s="1946"/>
      <c r="EA45" s="1946"/>
      <c r="EB45" s="1946"/>
      <c r="EC45" s="1946"/>
      <c r="ED45" s="1946"/>
      <c r="EE45" s="1946"/>
      <c r="EF45" s="1947"/>
      <c r="EG45" s="1945" t="s">
        <v>225</v>
      </c>
      <c r="EH45" s="1946"/>
      <c r="EI45" s="1946"/>
      <c r="EJ45" s="1946"/>
      <c r="EK45" s="1946"/>
      <c r="EL45" s="1946"/>
      <c r="EM45" s="1946"/>
      <c r="EN45" s="1946"/>
      <c r="EO45" s="1946"/>
      <c r="EP45" s="1946"/>
      <c r="EQ45" s="1946"/>
      <c r="ER45" s="1946"/>
      <c r="ES45" s="1946"/>
      <c r="ET45" s="1946"/>
      <c r="EU45" s="1946"/>
      <c r="EV45" s="1946"/>
      <c r="EW45" s="1946"/>
      <c r="EX45" s="1946"/>
      <c r="EY45" s="1946"/>
      <c r="EZ45" s="1946"/>
      <c r="FA45" s="1946"/>
      <c r="FB45" s="1946"/>
      <c r="FC45" s="1946"/>
      <c r="FD45" s="1946"/>
      <c r="FE45" s="1946"/>
      <c r="FF45" s="1946"/>
      <c r="FG45" s="1946"/>
      <c r="FH45" s="1946"/>
      <c r="FI45" s="1946"/>
      <c r="FJ45" s="1946"/>
      <c r="FK45" s="1946"/>
      <c r="FL45" s="1946"/>
      <c r="FM45" s="1946"/>
      <c r="FN45" s="1946"/>
      <c r="FO45" s="1947"/>
      <c r="FP45" s="805"/>
      <c r="FQ45" s="805"/>
      <c r="FR45" s="805"/>
      <c r="FS45" s="805"/>
      <c r="FT45" s="805"/>
      <c r="FU45" s="838"/>
    </row>
    <row r="46" spans="1:183" ht="21" customHeight="1" x14ac:dyDescent="0.15">
      <c r="A46" s="1057" t="s">
        <v>1011</v>
      </c>
      <c r="B46" s="839"/>
      <c r="C46" s="840"/>
      <c r="D46" s="1968" t="s">
        <v>813</v>
      </c>
      <c r="E46" s="1968"/>
      <c r="F46" s="899"/>
      <c r="G46" s="899"/>
      <c r="H46" s="899"/>
      <c r="I46" s="899"/>
      <c r="J46" s="899"/>
      <c r="K46" s="899"/>
      <c r="L46" s="899"/>
      <c r="M46" s="899"/>
      <c r="N46" s="899"/>
      <c r="O46" s="899"/>
      <c r="P46" s="899"/>
      <c r="Q46" s="899"/>
      <c r="R46" s="899"/>
      <c r="S46" s="899"/>
      <c r="T46" s="899"/>
      <c r="U46" s="899"/>
      <c r="V46" s="899"/>
      <c r="W46" s="899"/>
      <c r="X46" s="899"/>
      <c r="Y46" s="899"/>
      <c r="Z46" s="899"/>
      <c r="AA46" s="899"/>
      <c r="AB46" s="899"/>
      <c r="AC46" s="899"/>
      <c r="AD46" s="899"/>
      <c r="AE46" s="899"/>
      <c r="AF46" s="899"/>
      <c r="AG46" s="899"/>
      <c r="AH46" s="882"/>
      <c r="AI46" s="1090"/>
      <c r="AJ46" s="1948" t="s">
        <v>77</v>
      </c>
      <c r="AK46" s="1949"/>
      <c r="AL46" s="1950"/>
      <c r="AM46" s="974"/>
      <c r="AN46" s="1948" t="s">
        <v>77</v>
      </c>
      <c r="AO46" s="1949"/>
      <c r="AP46" s="1950"/>
      <c r="AQ46" s="1090"/>
      <c r="AR46" s="1090"/>
      <c r="AS46" s="1090"/>
      <c r="AT46" s="1916"/>
      <c r="AU46" s="1917"/>
      <c r="AV46" s="1918"/>
      <c r="AW46" s="842"/>
      <c r="AX46" s="1916"/>
      <c r="AY46" s="1917"/>
      <c r="AZ46" s="1918"/>
      <c r="BA46" s="810"/>
      <c r="BB46" s="1916"/>
      <c r="BC46" s="1917"/>
      <c r="BD46" s="1918"/>
      <c r="BE46" s="1990" t="s">
        <v>812</v>
      </c>
      <c r="BF46" s="1991"/>
      <c r="BG46" s="1991"/>
      <c r="BH46" s="1991"/>
      <c r="BI46" s="1991"/>
      <c r="BJ46" s="1991"/>
      <c r="BK46" s="1991"/>
      <c r="BL46" s="1991"/>
      <c r="BM46" s="1991"/>
      <c r="BN46" s="1992"/>
      <c r="BO46" s="1899"/>
      <c r="BP46" s="1900"/>
      <c r="BQ46" s="1900"/>
      <c r="BR46" s="1900"/>
      <c r="BS46" s="1900"/>
      <c r="BT46" s="1900"/>
      <c r="BU46" s="1900"/>
      <c r="BV46" s="1900"/>
      <c r="BW46" s="1900"/>
      <c r="BX46" s="1900"/>
      <c r="BY46" s="1900"/>
      <c r="BZ46" s="1900"/>
      <c r="CA46" s="1900"/>
      <c r="CB46" s="1986" t="s">
        <v>398</v>
      </c>
      <c r="CC46" s="1986"/>
      <c r="CD46" s="1986"/>
      <c r="CE46" s="1986"/>
      <c r="CF46" s="1900"/>
      <c r="CG46" s="1900"/>
      <c r="CH46" s="1900"/>
      <c r="CI46" s="1900"/>
      <c r="CJ46" s="1900"/>
      <c r="CK46" s="1986" t="s">
        <v>399</v>
      </c>
      <c r="CL46" s="1986"/>
      <c r="CM46" s="1986"/>
      <c r="CN46" s="1986"/>
      <c r="CO46" s="1900"/>
      <c r="CP46" s="1900"/>
      <c r="CQ46" s="1900"/>
      <c r="CR46" s="1900"/>
      <c r="CS46" s="1900"/>
      <c r="CT46" s="1986" t="s">
        <v>400</v>
      </c>
      <c r="CU46" s="1986"/>
      <c r="CV46" s="1986"/>
      <c r="CW46" s="1987"/>
      <c r="CX46" s="1899"/>
      <c r="CY46" s="1900"/>
      <c r="CZ46" s="1900"/>
      <c r="DA46" s="1900"/>
      <c r="DB46" s="1900"/>
      <c r="DC46" s="1900"/>
      <c r="DD46" s="1900"/>
      <c r="DE46" s="1900"/>
      <c r="DF46" s="1900"/>
      <c r="DG46" s="1900"/>
      <c r="DH46" s="1900"/>
      <c r="DI46" s="1900"/>
      <c r="DJ46" s="1986" t="s">
        <v>398</v>
      </c>
      <c r="DK46" s="1986"/>
      <c r="DL46" s="1986"/>
      <c r="DM46" s="1986"/>
      <c r="DN46" s="1986"/>
      <c r="DO46" s="1900"/>
      <c r="DP46" s="1900"/>
      <c r="DQ46" s="1900"/>
      <c r="DR46" s="1900"/>
      <c r="DS46" s="1900"/>
      <c r="DT46" s="1900"/>
      <c r="DU46" s="1900"/>
      <c r="DV46" s="1900"/>
      <c r="DW46" s="1900"/>
      <c r="DX46" s="1900"/>
      <c r="DY46" s="1986" t="s">
        <v>826</v>
      </c>
      <c r="DZ46" s="1986"/>
      <c r="EA46" s="1986"/>
      <c r="EB46" s="1986"/>
      <c r="EC46" s="1986"/>
      <c r="ED46" s="1986"/>
      <c r="EE46" s="1986"/>
      <c r="EF46" s="1987"/>
      <c r="EG46" s="2012"/>
      <c r="EH46" s="2013"/>
      <c r="EI46" s="2013"/>
      <c r="EJ46" s="2013"/>
      <c r="EK46" s="2013"/>
      <c r="EL46" s="2013"/>
      <c r="EM46" s="2013"/>
      <c r="EN46" s="2013"/>
      <c r="EO46" s="2013"/>
      <c r="EP46" s="2013"/>
      <c r="EQ46" s="2013"/>
      <c r="ER46" s="2013"/>
      <c r="ES46" s="2013"/>
      <c r="ET46" s="2013"/>
      <c r="EU46" s="2013"/>
      <c r="EV46" s="2013"/>
      <c r="EW46" s="2013"/>
      <c r="EX46" s="2013"/>
      <c r="EY46" s="2013"/>
      <c r="EZ46" s="2013"/>
      <c r="FA46" s="2013"/>
      <c r="FB46" s="2013"/>
      <c r="FC46" s="2013"/>
      <c r="FD46" s="2013"/>
      <c r="FE46" s="2013"/>
      <c r="FF46" s="2013"/>
      <c r="FG46" s="2013"/>
      <c r="FH46" s="2013"/>
      <c r="FI46" s="2013"/>
      <c r="FJ46" s="2013"/>
      <c r="FK46" s="2013"/>
      <c r="FL46" s="2013"/>
      <c r="FM46" s="2013"/>
      <c r="FN46" s="2013"/>
      <c r="FO46" s="2014"/>
      <c r="FP46" s="804"/>
      <c r="FQ46" s="804"/>
      <c r="FR46" s="804"/>
      <c r="FS46" s="804"/>
      <c r="FT46" s="804"/>
      <c r="FU46" s="835"/>
      <c r="FW46" s="13" t="s">
        <v>397</v>
      </c>
    </row>
    <row r="47" spans="1:183" ht="6" customHeight="1" x14ac:dyDescent="0.2">
      <c r="A47" s="7"/>
      <c r="B47" s="839"/>
      <c r="C47" s="840"/>
      <c r="D47" s="834"/>
      <c r="E47" s="834"/>
      <c r="F47" s="900"/>
      <c r="G47" s="900"/>
      <c r="H47" s="900"/>
      <c r="I47" s="900"/>
      <c r="J47" s="900"/>
      <c r="K47" s="900"/>
      <c r="L47" s="900"/>
      <c r="M47" s="900"/>
      <c r="N47" s="900"/>
      <c r="O47" s="900"/>
      <c r="P47" s="900"/>
      <c r="Q47" s="900"/>
      <c r="R47" s="900"/>
      <c r="S47" s="900"/>
      <c r="T47" s="900"/>
      <c r="U47" s="900"/>
      <c r="V47" s="900"/>
      <c r="W47" s="900"/>
      <c r="X47" s="900"/>
      <c r="Y47" s="900"/>
      <c r="Z47" s="900"/>
      <c r="AA47" s="900"/>
      <c r="AB47" s="900"/>
      <c r="AC47" s="900"/>
      <c r="AD47" s="900"/>
      <c r="AE47" s="900"/>
      <c r="AF47" s="900"/>
      <c r="AG47" s="900"/>
      <c r="AH47" s="882"/>
      <c r="AI47" s="1090"/>
      <c r="AJ47" s="1090"/>
      <c r="AK47" s="1090"/>
      <c r="AL47" s="1090"/>
      <c r="AM47" s="974"/>
      <c r="AN47" s="1090"/>
      <c r="AO47" s="1090"/>
      <c r="AP47" s="1090"/>
      <c r="AQ47" s="1090"/>
      <c r="AR47" s="1090"/>
      <c r="AS47" s="1090"/>
      <c r="AT47" s="975"/>
      <c r="AU47" s="975"/>
      <c r="AV47" s="975"/>
      <c r="AW47" s="842"/>
      <c r="AX47" s="975"/>
      <c r="AY47" s="975"/>
      <c r="AZ47" s="975"/>
      <c r="BA47" s="1089"/>
      <c r="BB47" s="975"/>
      <c r="BC47" s="975"/>
      <c r="BD47" s="975"/>
      <c r="BE47" s="1089"/>
      <c r="BF47" s="843"/>
      <c r="BG47" s="900"/>
      <c r="BH47" s="900"/>
      <c r="BI47" s="900"/>
      <c r="BJ47" s="900"/>
      <c r="BK47" s="900"/>
      <c r="BL47" s="900"/>
      <c r="BM47" s="900"/>
      <c r="BN47" s="900"/>
      <c r="BO47" s="2015"/>
      <c r="BP47" s="2015"/>
      <c r="BQ47" s="2015"/>
      <c r="BR47" s="2015"/>
      <c r="BS47" s="2015"/>
      <c r="BT47" s="2015"/>
      <c r="BU47" s="2015"/>
      <c r="BV47" s="2015"/>
      <c r="BW47" s="2015"/>
      <c r="BX47" s="2015"/>
      <c r="BY47" s="2015"/>
      <c r="BZ47" s="2015"/>
      <c r="CA47" s="2015"/>
      <c r="CB47" s="2015"/>
      <c r="CC47" s="2015"/>
      <c r="CD47" s="2015"/>
      <c r="CE47" s="2015"/>
      <c r="CF47" s="2015"/>
      <c r="CG47" s="2015"/>
      <c r="CH47" s="2015"/>
      <c r="CI47" s="2015"/>
      <c r="CJ47" s="2015"/>
      <c r="CK47" s="2015"/>
      <c r="CL47" s="2015"/>
      <c r="CM47" s="2015"/>
      <c r="CN47" s="2015"/>
      <c r="CO47" s="2015"/>
      <c r="CP47" s="2015"/>
      <c r="CQ47" s="2015"/>
      <c r="CR47" s="2015"/>
      <c r="CS47" s="2015"/>
      <c r="CT47" s="2015"/>
      <c r="CU47" s="2015"/>
      <c r="CV47" s="2015"/>
      <c r="CW47" s="2015"/>
      <c r="CX47" s="2015"/>
      <c r="CY47" s="2015"/>
      <c r="CZ47" s="2015"/>
      <c r="DA47" s="2015"/>
      <c r="DB47" s="2015"/>
      <c r="DC47" s="2015"/>
      <c r="DD47" s="2015"/>
      <c r="DE47" s="2015"/>
      <c r="DF47" s="2015"/>
      <c r="DG47" s="2015"/>
      <c r="DH47" s="2015"/>
      <c r="DI47" s="2015"/>
      <c r="DJ47" s="2015"/>
      <c r="DK47" s="2015"/>
      <c r="DL47" s="2015"/>
      <c r="DM47" s="2015"/>
      <c r="DN47" s="2015"/>
      <c r="DO47" s="2015"/>
      <c r="DP47" s="2015"/>
      <c r="DQ47" s="2015"/>
      <c r="DR47" s="2015"/>
      <c r="DS47" s="2015"/>
      <c r="DT47" s="2015"/>
      <c r="DU47" s="2015"/>
      <c r="DV47" s="2015"/>
      <c r="DW47" s="2015"/>
      <c r="DX47" s="2015"/>
      <c r="DY47" s="2015"/>
      <c r="DZ47" s="2015"/>
      <c r="EA47" s="2015"/>
      <c r="EB47" s="2015"/>
      <c r="EC47" s="2015"/>
      <c r="ED47" s="2015"/>
      <c r="EE47" s="2015"/>
      <c r="EF47" s="2015"/>
      <c r="EG47" s="2015"/>
      <c r="EH47" s="2015"/>
      <c r="EI47" s="2015"/>
      <c r="EJ47" s="2015"/>
      <c r="EK47" s="2015"/>
      <c r="EL47" s="2015"/>
      <c r="EM47" s="2015"/>
      <c r="EN47" s="2015"/>
      <c r="EO47" s="2015"/>
      <c r="EP47" s="2015"/>
      <c r="EQ47" s="2015"/>
      <c r="ER47" s="2015"/>
      <c r="ES47" s="2015"/>
      <c r="ET47" s="2015"/>
      <c r="EU47" s="2015"/>
      <c r="EV47" s="2015"/>
      <c r="EW47" s="2015"/>
      <c r="EX47" s="2015"/>
      <c r="EY47" s="2015"/>
      <c r="EZ47" s="2015"/>
      <c r="FA47" s="2015"/>
      <c r="FB47" s="2015"/>
      <c r="FC47" s="2015"/>
      <c r="FD47" s="2015"/>
      <c r="FE47" s="2015"/>
      <c r="FF47" s="2015"/>
      <c r="FG47" s="2015"/>
      <c r="FH47" s="2015"/>
      <c r="FI47" s="2015"/>
      <c r="FJ47" s="2015"/>
      <c r="FK47" s="2015"/>
      <c r="FL47" s="2015"/>
      <c r="FM47" s="2015"/>
      <c r="FN47" s="2015"/>
      <c r="FO47" s="2015"/>
      <c r="FP47" s="883"/>
      <c r="FQ47" s="883"/>
      <c r="FR47" s="883"/>
      <c r="FS47" s="883"/>
      <c r="FT47" s="883"/>
      <c r="FU47" s="884"/>
      <c r="FV47" s="350"/>
      <c r="FW47" s="13" t="s">
        <v>1007</v>
      </c>
      <c r="FX47" s="5"/>
      <c r="FY47" s="5"/>
      <c r="FZ47" s="5"/>
      <c r="GA47" s="5"/>
    </row>
    <row r="48" spans="1:183" ht="10.5" customHeight="1" x14ac:dyDescent="0.15">
      <c r="A48" s="7"/>
      <c r="B48" s="839"/>
      <c r="C48" s="840"/>
      <c r="D48" s="837"/>
      <c r="E48" s="837"/>
      <c r="F48" s="881"/>
      <c r="G48" s="881"/>
      <c r="H48" s="881"/>
      <c r="I48" s="881"/>
      <c r="J48" s="881"/>
      <c r="K48" s="881"/>
      <c r="L48" s="881"/>
      <c r="M48" s="881"/>
      <c r="N48" s="881"/>
      <c r="O48" s="881"/>
      <c r="P48" s="881"/>
      <c r="Q48" s="881"/>
      <c r="R48" s="881"/>
      <c r="S48" s="881"/>
      <c r="T48" s="881"/>
      <c r="U48" s="881"/>
      <c r="V48" s="881"/>
      <c r="W48" s="881"/>
      <c r="X48" s="881"/>
      <c r="Y48" s="881"/>
      <c r="Z48" s="881"/>
      <c r="AA48" s="881"/>
      <c r="AB48" s="881"/>
      <c r="AC48" s="881"/>
      <c r="AD48" s="881"/>
      <c r="AE48" s="881"/>
      <c r="AF48" s="881"/>
      <c r="AG48" s="881"/>
      <c r="AH48" s="881"/>
      <c r="AI48" s="881"/>
      <c r="AJ48" s="881"/>
      <c r="AK48" s="881"/>
      <c r="AL48" s="881"/>
      <c r="AM48" s="881"/>
      <c r="AN48" s="881"/>
      <c r="AO48" s="881"/>
      <c r="AP48" s="881"/>
      <c r="AQ48" s="881"/>
      <c r="AR48" s="881"/>
      <c r="AS48" s="881"/>
      <c r="AT48" s="1430" t="s">
        <v>76</v>
      </c>
      <c r="AU48" s="1430"/>
      <c r="AV48" s="1430"/>
      <c r="AW48" s="797"/>
      <c r="AX48" s="797"/>
      <c r="AY48" s="797"/>
      <c r="AZ48" s="797"/>
      <c r="BA48" s="834"/>
      <c r="BB48" s="834"/>
      <c r="BC48" s="834"/>
      <c r="BD48" s="834"/>
      <c r="BE48" s="834"/>
      <c r="BF48" s="834"/>
      <c r="BG48" s="834"/>
      <c r="BH48" s="834"/>
      <c r="BI48" s="834"/>
      <c r="BJ48" s="834"/>
      <c r="BK48" s="834"/>
      <c r="BL48" s="834"/>
      <c r="BM48" s="834"/>
      <c r="BN48" s="834"/>
      <c r="BO48" s="1945" t="s">
        <v>218</v>
      </c>
      <c r="BP48" s="1946"/>
      <c r="BQ48" s="1946"/>
      <c r="BR48" s="1946"/>
      <c r="BS48" s="1946"/>
      <c r="BT48" s="1946"/>
      <c r="BU48" s="1946"/>
      <c r="BV48" s="1946"/>
      <c r="BW48" s="1946"/>
      <c r="BX48" s="1946"/>
      <c r="BY48" s="1946"/>
      <c r="BZ48" s="1946"/>
      <c r="CA48" s="1946"/>
      <c r="CB48" s="1946"/>
      <c r="CC48" s="1946"/>
      <c r="CD48" s="1946"/>
      <c r="CE48" s="1946"/>
      <c r="CF48" s="1946"/>
      <c r="CG48" s="1946"/>
      <c r="CH48" s="1946"/>
      <c r="CI48" s="1946"/>
      <c r="CJ48" s="1946"/>
      <c r="CK48" s="1946"/>
      <c r="CL48" s="1946"/>
      <c r="CM48" s="1946"/>
      <c r="CN48" s="1946"/>
      <c r="CO48" s="1946"/>
      <c r="CP48" s="1946"/>
      <c r="CQ48" s="1946"/>
      <c r="CR48" s="1946"/>
      <c r="CS48" s="1946"/>
      <c r="CT48" s="1946"/>
      <c r="CU48" s="1946"/>
      <c r="CV48" s="1946"/>
      <c r="CW48" s="1947"/>
      <c r="CX48" s="1945" t="s">
        <v>219</v>
      </c>
      <c r="CY48" s="1946"/>
      <c r="CZ48" s="1946"/>
      <c r="DA48" s="1946"/>
      <c r="DB48" s="1946"/>
      <c r="DC48" s="1946"/>
      <c r="DD48" s="1946"/>
      <c r="DE48" s="1946"/>
      <c r="DF48" s="1946"/>
      <c r="DG48" s="1946"/>
      <c r="DH48" s="1946"/>
      <c r="DI48" s="1946"/>
      <c r="DJ48" s="1946"/>
      <c r="DK48" s="1946"/>
      <c r="DL48" s="1946"/>
      <c r="DM48" s="1946"/>
      <c r="DN48" s="1946"/>
      <c r="DO48" s="1946"/>
      <c r="DP48" s="1946"/>
      <c r="DQ48" s="1946"/>
      <c r="DR48" s="1946"/>
      <c r="DS48" s="1946"/>
      <c r="DT48" s="1946"/>
      <c r="DU48" s="1946"/>
      <c r="DV48" s="1946"/>
      <c r="DW48" s="1946"/>
      <c r="DX48" s="1946"/>
      <c r="DY48" s="1946"/>
      <c r="DZ48" s="1946"/>
      <c r="EA48" s="1946"/>
      <c r="EB48" s="1946"/>
      <c r="EC48" s="1946"/>
      <c r="ED48" s="1946"/>
      <c r="EE48" s="1946"/>
      <c r="EF48" s="1947"/>
      <c r="EG48" s="1945" t="s">
        <v>226</v>
      </c>
      <c r="EH48" s="1946"/>
      <c r="EI48" s="1946"/>
      <c r="EJ48" s="1946"/>
      <c r="EK48" s="1946"/>
      <c r="EL48" s="1946"/>
      <c r="EM48" s="1946"/>
      <c r="EN48" s="1946"/>
      <c r="EO48" s="1946"/>
      <c r="EP48" s="1946"/>
      <c r="EQ48" s="1946"/>
      <c r="ER48" s="1946"/>
      <c r="ES48" s="1946"/>
      <c r="ET48" s="1946"/>
      <c r="EU48" s="1946"/>
      <c r="EV48" s="1946"/>
      <c r="EW48" s="1946"/>
      <c r="EX48" s="1946"/>
      <c r="EY48" s="1946"/>
      <c r="EZ48" s="1946"/>
      <c r="FA48" s="1946"/>
      <c r="FB48" s="1946"/>
      <c r="FC48" s="1946"/>
      <c r="FD48" s="1946"/>
      <c r="FE48" s="1946"/>
      <c r="FF48" s="1946"/>
      <c r="FG48" s="1946"/>
      <c r="FH48" s="1946"/>
      <c r="FI48" s="1946"/>
      <c r="FJ48" s="1946"/>
      <c r="FK48" s="1946"/>
      <c r="FL48" s="1946"/>
      <c r="FM48" s="1946"/>
      <c r="FN48" s="1946"/>
      <c r="FO48" s="1947"/>
      <c r="FP48" s="883"/>
      <c r="FQ48" s="883"/>
      <c r="FR48" s="883"/>
      <c r="FS48" s="883"/>
      <c r="FT48" s="883"/>
      <c r="FU48" s="884"/>
      <c r="FV48" s="350"/>
      <c r="FW48" s="5" t="s">
        <v>470</v>
      </c>
      <c r="FX48" s="5"/>
      <c r="FY48" s="5"/>
      <c r="FZ48" s="5"/>
      <c r="GA48" s="5"/>
    </row>
    <row r="49" spans="1:183" ht="21" customHeight="1" x14ac:dyDescent="0.15">
      <c r="A49" s="1057" t="s">
        <v>1011</v>
      </c>
      <c r="B49" s="839"/>
      <c r="C49" s="840"/>
      <c r="D49" s="869" t="s">
        <v>217</v>
      </c>
      <c r="E49" s="869"/>
      <c r="F49" s="899"/>
      <c r="G49" s="899"/>
      <c r="H49" s="899"/>
      <c r="I49" s="899"/>
      <c r="J49" s="899"/>
      <c r="K49" s="899"/>
      <c r="L49" s="899"/>
      <c r="M49" s="899"/>
      <c r="N49" s="899"/>
      <c r="O49" s="899"/>
      <c r="P49" s="899"/>
      <c r="Q49" s="899"/>
      <c r="R49" s="899"/>
      <c r="S49" s="899"/>
      <c r="T49" s="899"/>
      <c r="U49" s="899"/>
      <c r="V49" s="899"/>
      <c r="W49" s="899"/>
      <c r="X49" s="899"/>
      <c r="Y49" s="899"/>
      <c r="Z49" s="899"/>
      <c r="AA49" s="899"/>
      <c r="AB49" s="899"/>
      <c r="AC49" s="899"/>
      <c r="AD49" s="899"/>
      <c r="AE49" s="899"/>
      <c r="AF49" s="899"/>
      <c r="AG49" s="899"/>
      <c r="AH49" s="881"/>
      <c r="AI49" s="881"/>
      <c r="AJ49" s="1948" t="s">
        <v>77</v>
      </c>
      <c r="AK49" s="1949"/>
      <c r="AL49" s="1950"/>
      <c r="AM49" s="881"/>
      <c r="AN49" s="1948" t="s">
        <v>214</v>
      </c>
      <c r="AO49" s="1949"/>
      <c r="AP49" s="1950"/>
      <c r="AQ49" s="881"/>
      <c r="AR49" s="881"/>
      <c r="AS49" s="881"/>
      <c r="AT49" s="1916"/>
      <c r="AU49" s="1917"/>
      <c r="AV49" s="1918"/>
      <c r="AW49" s="804"/>
      <c r="AX49" s="1340" t="s">
        <v>818</v>
      </c>
      <c r="AY49" s="1340"/>
      <c r="AZ49" s="1340"/>
      <c r="BA49" s="1340"/>
      <c r="BB49" s="1340"/>
      <c r="BC49" s="1340"/>
      <c r="BD49" s="1340"/>
      <c r="BE49" s="1340"/>
      <c r="BF49" s="1340"/>
      <c r="BG49" s="1340"/>
      <c r="BH49" s="1340"/>
      <c r="BI49" s="1340"/>
      <c r="BJ49" s="1340"/>
      <c r="BK49" s="1340"/>
      <c r="BL49" s="1340"/>
      <c r="BM49" s="1340"/>
      <c r="BN49" s="1938"/>
      <c r="BO49" s="1899"/>
      <c r="BP49" s="1900"/>
      <c r="BQ49" s="1900"/>
      <c r="BR49" s="1900"/>
      <c r="BS49" s="1900"/>
      <c r="BT49" s="1900"/>
      <c r="BU49" s="1900"/>
      <c r="BV49" s="1900"/>
      <c r="BW49" s="1900"/>
      <c r="BX49" s="1900"/>
      <c r="BY49" s="1900"/>
      <c r="BZ49" s="1900"/>
      <c r="CA49" s="1900"/>
      <c r="CB49" s="1986" t="s">
        <v>398</v>
      </c>
      <c r="CC49" s="1986"/>
      <c r="CD49" s="1986"/>
      <c r="CE49" s="1986"/>
      <c r="CF49" s="1900"/>
      <c r="CG49" s="1900"/>
      <c r="CH49" s="1900"/>
      <c r="CI49" s="1900"/>
      <c r="CJ49" s="1900"/>
      <c r="CK49" s="1986" t="s">
        <v>399</v>
      </c>
      <c r="CL49" s="1986"/>
      <c r="CM49" s="1986"/>
      <c r="CN49" s="1986"/>
      <c r="CO49" s="1900"/>
      <c r="CP49" s="1900"/>
      <c r="CQ49" s="1900"/>
      <c r="CR49" s="1900"/>
      <c r="CS49" s="1900"/>
      <c r="CT49" s="1986" t="s">
        <v>400</v>
      </c>
      <c r="CU49" s="1986"/>
      <c r="CV49" s="1986"/>
      <c r="CW49" s="1987"/>
      <c r="CX49" s="1899"/>
      <c r="CY49" s="1900"/>
      <c r="CZ49" s="1900"/>
      <c r="DA49" s="1900"/>
      <c r="DB49" s="1900"/>
      <c r="DC49" s="1900"/>
      <c r="DD49" s="1900"/>
      <c r="DE49" s="1900"/>
      <c r="DF49" s="1900"/>
      <c r="DG49" s="1900"/>
      <c r="DH49" s="1900"/>
      <c r="DI49" s="1900"/>
      <c r="DJ49" s="1900"/>
      <c r="DK49" s="1986" t="s">
        <v>398</v>
      </c>
      <c r="DL49" s="1986"/>
      <c r="DM49" s="1986"/>
      <c r="DN49" s="1986"/>
      <c r="DO49" s="1900"/>
      <c r="DP49" s="1900"/>
      <c r="DQ49" s="1900"/>
      <c r="DR49" s="1900"/>
      <c r="DS49" s="1900"/>
      <c r="DT49" s="1986" t="s">
        <v>399</v>
      </c>
      <c r="DU49" s="1986"/>
      <c r="DV49" s="1986"/>
      <c r="DW49" s="1986"/>
      <c r="DX49" s="1900"/>
      <c r="DY49" s="1900"/>
      <c r="DZ49" s="1900"/>
      <c r="EA49" s="1900"/>
      <c r="EB49" s="1900"/>
      <c r="EC49" s="1986" t="s">
        <v>400</v>
      </c>
      <c r="ED49" s="1986"/>
      <c r="EE49" s="1986"/>
      <c r="EF49" s="1987"/>
      <c r="EG49" s="1899"/>
      <c r="EH49" s="1900"/>
      <c r="EI49" s="1900"/>
      <c r="EJ49" s="1900"/>
      <c r="EK49" s="1900"/>
      <c r="EL49" s="1900"/>
      <c r="EM49" s="1900"/>
      <c r="EN49" s="1900"/>
      <c r="EO49" s="1900"/>
      <c r="EP49" s="1900"/>
      <c r="EQ49" s="1900"/>
      <c r="ER49" s="1900"/>
      <c r="ES49" s="1900"/>
      <c r="ET49" s="1986" t="s">
        <v>398</v>
      </c>
      <c r="EU49" s="1986"/>
      <c r="EV49" s="1986"/>
      <c r="EW49" s="1986"/>
      <c r="EX49" s="1900"/>
      <c r="EY49" s="1900"/>
      <c r="EZ49" s="1900"/>
      <c r="FA49" s="1900"/>
      <c r="FB49" s="1900"/>
      <c r="FC49" s="1986" t="s">
        <v>399</v>
      </c>
      <c r="FD49" s="1986"/>
      <c r="FE49" s="1986"/>
      <c r="FF49" s="1986"/>
      <c r="FG49" s="1900"/>
      <c r="FH49" s="1900"/>
      <c r="FI49" s="1900"/>
      <c r="FJ49" s="1900"/>
      <c r="FK49" s="1900"/>
      <c r="FL49" s="1986" t="s">
        <v>400</v>
      </c>
      <c r="FM49" s="1986"/>
      <c r="FN49" s="1986"/>
      <c r="FO49" s="1987"/>
      <c r="FP49" s="883"/>
      <c r="FQ49" s="883"/>
      <c r="FR49" s="883"/>
      <c r="FS49" s="883"/>
      <c r="FT49" s="883"/>
      <c r="FU49" s="884"/>
      <c r="FV49" s="350"/>
      <c r="FW49" s="350"/>
      <c r="FX49" s="350"/>
      <c r="FY49" s="350"/>
      <c r="FZ49" s="350"/>
      <c r="GA49" s="350"/>
    </row>
    <row r="50" spans="1:183" ht="6" customHeight="1" x14ac:dyDescent="0.15">
      <c r="A50" s="10"/>
      <c r="B50" s="1054"/>
      <c r="C50" s="1032"/>
      <c r="D50" s="818"/>
      <c r="E50" s="818"/>
      <c r="F50" s="861"/>
      <c r="G50" s="861"/>
      <c r="H50" s="861"/>
      <c r="I50" s="861"/>
      <c r="J50" s="861"/>
      <c r="K50" s="861"/>
      <c r="L50" s="861"/>
      <c r="M50" s="861"/>
      <c r="N50" s="861"/>
      <c r="O50" s="861"/>
      <c r="P50" s="861"/>
      <c r="Q50" s="861"/>
      <c r="R50" s="861"/>
      <c r="S50" s="861"/>
      <c r="T50" s="861"/>
      <c r="U50" s="861"/>
      <c r="V50" s="861"/>
      <c r="W50" s="861"/>
      <c r="X50" s="861"/>
      <c r="Y50" s="861"/>
      <c r="Z50" s="861"/>
      <c r="AA50" s="861"/>
      <c r="AB50" s="861"/>
      <c r="AC50" s="861"/>
      <c r="AD50" s="861"/>
      <c r="AE50" s="861"/>
      <c r="AF50" s="861"/>
      <c r="AG50" s="861"/>
      <c r="AH50" s="1088"/>
      <c r="AI50" s="1091"/>
      <c r="AJ50" s="1091"/>
      <c r="AK50" s="1091"/>
      <c r="AL50" s="1091"/>
      <c r="AM50" s="816"/>
      <c r="AN50" s="1091"/>
      <c r="AO50" s="1091"/>
      <c r="AP50" s="1091"/>
      <c r="AQ50" s="1091"/>
      <c r="AR50" s="1091"/>
      <c r="AS50" s="1091"/>
      <c r="AT50" s="1055"/>
      <c r="AU50" s="1055"/>
      <c r="AV50" s="1055"/>
      <c r="AW50" s="1055"/>
      <c r="AX50" s="1055"/>
      <c r="AY50" s="1055"/>
      <c r="AZ50" s="1055"/>
      <c r="BA50" s="1055"/>
      <c r="BB50" s="1055"/>
      <c r="BC50" s="1055"/>
      <c r="BD50" s="1055"/>
      <c r="BE50" s="1055"/>
      <c r="BF50" s="1055"/>
      <c r="BG50" s="1055"/>
      <c r="BH50" s="1055"/>
      <c r="BI50" s="1055"/>
      <c r="BJ50" s="1055"/>
      <c r="BK50" s="1055"/>
      <c r="BL50" s="1055"/>
      <c r="BM50" s="1055"/>
      <c r="BN50" s="1055"/>
      <c r="BO50" s="1055"/>
      <c r="BP50" s="1055"/>
      <c r="BQ50" s="1055"/>
      <c r="BR50" s="1055"/>
      <c r="BS50" s="1055"/>
      <c r="BT50" s="1055"/>
      <c r="BU50" s="1055"/>
      <c r="BV50" s="1055"/>
      <c r="BW50" s="1055"/>
      <c r="BX50" s="1055"/>
      <c r="BY50" s="1055"/>
      <c r="BZ50" s="1055"/>
      <c r="CA50" s="1055"/>
      <c r="CB50" s="1055"/>
      <c r="CC50" s="1055"/>
      <c r="CD50" s="1055"/>
      <c r="CE50" s="1055"/>
      <c r="CF50" s="1055"/>
      <c r="CG50" s="1055"/>
      <c r="CH50" s="1055"/>
      <c r="CI50" s="1055"/>
      <c r="CJ50" s="1055"/>
      <c r="CK50" s="1055"/>
      <c r="CL50" s="1055"/>
      <c r="CM50" s="1055"/>
      <c r="CN50" s="1055"/>
      <c r="CO50" s="1055"/>
      <c r="CP50" s="1055"/>
      <c r="CQ50" s="1055"/>
      <c r="CR50" s="1055"/>
      <c r="CS50" s="1055"/>
      <c r="CT50" s="1055"/>
      <c r="CU50" s="1055"/>
      <c r="CV50" s="1055"/>
      <c r="CW50" s="1055"/>
      <c r="CX50" s="1055"/>
      <c r="CY50" s="1055"/>
      <c r="CZ50" s="1055"/>
      <c r="DA50" s="1055"/>
      <c r="DB50" s="1055"/>
      <c r="DC50" s="1055"/>
      <c r="DD50" s="1055"/>
      <c r="DE50" s="1055"/>
      <c r="DF50" s="1055"/>
      <c r="DG50" s="1055"/>
      <c r="DH50" s="1055"/>
      <c r="DI50" s="1055"/>
      <c r="DJ50" s="1055"/>
      <c r="DK50" s="1055"/>
      <c r="DL50" s="1055"/>
      <c r="DM50" s="1055"/>
      <c r="DN50" s="1055"/>
      <c r="DO50" s="1055"/>
      <c r="DP50" s="1055"/>
      <c r="DQ50" s="1055"/>
      <c r="DR50" s="1055"/>
      <c r="DS50" s="1055"/>
      <c r="DT50" s="1055"/>
      <c r="DU50" s="1055"/>
      <c r="DV50" s="1055"/>
      <c r="DW50" s="1055"/>
      <c r="DX50" s="1055"/>
      <c r="DY50" s="1055"/>
      <c r="DZ50" s="1055"/>
      <c r="EA50" s="1055"/>
      <c r="EB50" s="1055"/>
      <c r="EC50" s="1055"/>
      <c r="ED50" s="1055"/>
      <c r="EE50" s="1055"/>
      <c r="EF50" s="1055"/>
      <c r="EG50" s="1055"/>
      <c r="EH50" s="1055"/>
      <c r="EI50" s="1055"/>
      <c r="EJ50" s="1055"/>
      <c r="EK50" s="1055"/>
      <c r="EL50" s="1055"/>
      <c r="EM50" s="1055"/>
      <c r="EN50" s="1055"/>
      <c r="EO50" s="1055"/>
      <c r="EP50" s="1055"/>
      <c r="EQ50" s="1055"/>
      <c r="ER50" s="1055"/>
      <c r="ES50" s="1055"/>
      <c r="ET50" s="1055"/>
      <c r="EU50" s="1055"/>
      <c r="EV50" s="1055"/>
      <c r="EW50" s="1055"/>
      <c r="EX50" s="1055"/>
      <c r="EY50" s="1055"/>
      <c r="EZ50" s="1055"/>
      <c r="FA50" s="1055"/>
      <c r="FB50" s="1055"/>
      <c r="FC50" s="1055"/>
      <c r="FD50" s="1055"/>
      <c r="FE50" s="1055"/>
      <c r="FF50" s="1055"/>
      <c r="FG50" s="1055"/>
      <c r="FH50" s="1055"/>
      <c r="FI50" s="1055"/>
      <c r="FJ50" s="1055"/>
      <c r="FK50" s="1055"/>
      <c r="FL50" s="1055"/>
      <c r="FM50" s="1055"/>
      <c r="FN50" s="1055"/>
      <c r="FO50" s="1055"/>
      <c r="FP50" s="1055"/>
      <c r="FQ50" s="1055"/>
      <c r="FR50" s="1055"/>
      <c r="FS50" s="1055"/>
      <c r="FT50" s="1055"/>
      <c r="FU50" s="1056"/>
      <c r="FV50" s="350"/>
      <c r="FW50" s="350"/>
      <c r="FX50" s="350"/>
      <c r="FY50" s="350"/>
      <c r="FZ50" s="350"/>
      <c r="GA50" s="350"/>
    </row>
    <row r="51" spans="1:183" ht="6" customHeight="1" x14ac:dyDescent="0.15">
      <c r="A51" s="10"/>
      <c r="B51" s="821"/>
      <c r="C51" s="822"/>
      <c r="D51" s="822"/>
      <c r="E51" s="823"/>
      <c r="F51" s="823"/>
      <c r="G51" s="823"/>
      <c r="H51" s="823"/>
      <c r="I51" s="823"/>
      <c r="J51" s="823"/>
      <c r="K51" s="823"/>
      <c r="L51" s="823"/>
      <c r="M51" s="823"/>
      <c r="N51" s="823"/>
      <c r="O51" s="823"/>
      <c r="P51" s="823"/>
      <c r="Q51" s="823"/>
      <c r="R51" s="823"/>
      <c r="S51" s="823"/>
      <c r="T51" s="823"/>
      <c r="U51" s="823"/>
      <c r="V51" s="823"/>
      <c r="W51" s="823"/>
      <c r="X51" s="823"/>
      <c r="Y51" s="823"/>
      <c r="Z51" s="823"/>
      <c r="AA51" s="823"/>
      <c r="AB51" s="823"/>
      <c r="AC51" s="823"/>
      <c r="AD51" s="823"/>
      <c r="AE51" s="823"/>
      <c r="AF51" s="823"/>
      <c r="AG51" s="823"/>
      <c r="AH51" s="824"/>
      <c r="AI51" s="824"/>
      <c r="AJ51" s="825"/>
      <c r="AK51" s="825"/>
      <c r="AL51" s="825"/>
      <c r="AM51" s="826"/>
      <c r="AN51" s="825"/>
      <c r="AO51" s="825"/>
      <c r="AP51" s="825"/>
      <c r="AQ51" s="825"/>
      <c r="AR51" s="825"/>
      <c r="AS51" s="825"/>
      <c r="AT51" s="827"/>
      <c r="AU51" s="827"/>
      <c r="AV51" s="827"/>
      <c r="AW51" s="828"/>
      <c r="AX51" s="828"/>
      <c r="AY51" s="829"/>
      <c r="AZ51" s="829"/>
      <c r="BA51" s="829"/>
      <c r="BB51" s="829"/>
      <c r="BC51" s="829"/>
      <c r="BD51" s="829"/>
      <c r="BE51" s="829"/>
      <c r="BF51" s="829"/>
      <c r="BG51" s="829"/>
      <c r="BH51" s="829"/>
      <c r="BI51" s="829"/>
      <c r="BJ51" s="828"/>
      <c r="BK51" s="828"/>
      <c r="BL51" s="829"/>
      <c r="BM51" s="830"/>
      <c r="BN51" s="830"/>
      <c r="BO51" s="830"/>
      <c r="BP51" s="830"/>
      <c r="BQ51" s="830"/>
      <c r="BR51" s="830"/>
      <c r="BS51" s="830"/>
      <c r="BT51" s="830"/>
      <c r="BU51" s="830"/>
      <c r="BV51" s="830"/>
      <c r="BW51" s="830"/>
      <c r="BX51" s="830"/>
      <c r="BY51" s="830"/>
      <c r="BZ51" s="830"/>
      <c r="CA51" s="830"/>
      <c r="CB51" s="830"/>
      <c r="CC51" s="830"/>
      <c r="CD51" s="830"/>
      <c r="CE51" s="830"/>
      <c r="CF51" s="830"/>
      <c r="CG51" s="830"/>
      <c r="CH51" s="830"/>
      <c r="CI51" s="830"/>
      <c r="CJ51" s="830"/>
      <c r="CK51" s="830"/>
      <c r="CL51" s="830"/>
      <c r="CM51" s="830"/>
      <c r="CN51" s="830"/>
      <c r="CO51" s="830"/>
      <c r="CP51" s="830"/>
      <c r="CQ51" s="830"/>
      <c r="CR51" s="830"/>
      <c r="CS51" s="830"/>
      <c r="CT51" s="830"/>
      <c r="CU51" s="830"/>
      <c r="CV51" s="830"/>
      <c r="CW51" s="830"/>
      <c r="CX51" s="830"/>
      <c r="CY51" s="830"/>
      <c r="CZ51" s="830"/>
      <c r="DA51" s="830"/>
      <c r="DB51" s="830"/>
      <c r="DC51" s="830"/>
      <c r="DD51" s="830"/>
      <c r="DE51" s="830"/>
      <c r="DF51" s="830"/>
      <c r="DG51" s="830"/>
      <c r="DH51" s="830"/>
      <c r="DI51" s="830"/>
      <c r="DJ51" s="830"/>
      <c r="DK51" s="830"/>
      <c r="DL51" s="830"/>
      <c r="DM51" s="830"/>
      <c r="DN51" s="830"/>
      <c r="DO51" s="830"/>
      <c r="DP51" s="830"/>
      <c r="DQ51" s="830"/>
      <c r="DR51" s="830"/>
      <c r="DS51" s="830"/>
      <c r="DT51" s="830"/>
      <c r="DU51" s="830"/>
      <c r="DV51" s="830"/>
      <c r="DW51" s="830"/>
      <c r="DX51" s="830"/>
      <c r="DY51" s="830"/>
      <c r="DZ51" s="830"/>
      <c r="EA51" s="830"/>
      <c r="EB51" s="830"/>
      <c r="EC51" s="830"/>
      <c r="ED51" s="830"/>
      <c r="EE51" s="830"/>
      <c r="EF51" s="830"/>
      <c r="EG51" s="830"/>
      <c r="EH51" s="830"/>
      <c r="EI51" s="830"/>
      <c r="EJ51" s="830"/>
      <c r="EK51" s="830"/>
      <c r="EL51" s="830"/>
      <c r="EM51" s="830"/>
      <c r="EN51" s="830"/>
      <c r="EO51" s="830"/>
      <c r="EP51" s="830"/>
      <c r="EQ51" s="830"/>
      <c r="ER51" s="830"/>
      <c r="ES51" s="830"/>
      <c r="ET51" s="830"/>
      <c r="EU51" s="830"/>
      <c r="EV51" s="830"/>
      <c r="EW51" s="830"/>
      <c r="EX51" s="830"/>
      <c r="EY51" s="830"/>
      <c r="EZ51" s="830"/>
      <c r="FA51" s="830"/>
      <c r="FB51" s="830"/>
      <c r="FC51" s="830"/>
      <c r="FD51" s="830"/>
      <c r="FE51" s="830"/>
      <c r="FF51" s="830"/>
      <c r="FG51" s="830"/>
      <c r="FH51" s="830"/>
      <c r="FI51" s="830"/>
      <c r="FJ51" s="830"/>
      <c r="FK51" s="830"/>
      <c r="FL51" s="830"/>
      <c r="FM51" s="830"/>
      <c r="FN51" s="830"/>
      <c r="FO51" s="830"/>
      <c r="FP51" s="830"/>
      <c r="FQ51" s="830"/>
      <c r="FR51" s="830"/>
      <c r="FS51" s="830"/>
      <c r="FT51" s="830"/>
      <c r="FU51" s="832"/>
    </row>
    <row r="52" spans="1:183" ht="17.25" customHeight="1" x14ac:dyDescent="0.15">
      <c r="B52" s="833"/>
      <c r="C52" s="1000" t="s">
        <v>709</v>
      </c>
      <c r="D52" s="1000"/>
      <c r="E52" s="1000"/>
      <c r="F52" s="977"/>
      <c r="G52" s="977"/>
      <c r="H52" s="977"/>
      <c r="I52" s="977"/>
      <c r="J52" s="977"/>
      <c r="K52" s="977"/>
      <c r="L52" s="977"/>
      <c r="M52" s="977"/>
      <c r="N52" s="977"/>
      <c r="O52" s="977"/>
      <c r="P52" s="977"/>
      <c r="Q52" s="977"/>
      <c r="R52" s="977"/>
      <c r="S52" s="977"/>
      <c r="T52" s="977"/>
      <c r="U52" s="977"/>
      <c r="V52" s="977"/>
      <c r="W52" s="977"/>
      <c r="X52" s="977"/>
      <c r="Y52" s="977"/>
      <c r="Z52" s="977"/>
      <c r="AA52" s="977"/>
      <c r="AB52" s="977"/>
      <c r="AC52" s="977"/>
      <c r="AD52" s="977"/>
      <c r="AE52" s="977"/>
      <c r="AF52" s="977"/>
      <c r="AG52" s="977"/>
      <c r="AH52" s="897"/>
      <c r="AI52" s="897"/>
      <c r="AJ52" s="897"/>
      <c r="AK52" s="897"/>
      <c r="AL52" s="897"/>
      <c r="AM52" s="900"/>
      <c r="AN52" s="897"/>
      <c r="AO52" s="897"/>
      <c r="AP52" s="897"/>
      <c r="AQ52" s="897"/>
      <c r="AR52" s="897"/>
      <c r="AS52" s="897"/>
      <c r="AT52" s="897"/>
      <c r="AU52" s="897"/>
      <c r="AV52" s="897"/>
      <c r="AW52" s="900"/>
      <c r="AX52" s="900"/>
      <c r="AY52" s="900"/>
      <c r="AZ52" s="900"/>
      <c r="BA52" s="900"/>
      <c r="BB52" s="900"/>
      <c r="BC52" s="900"/>
      <c r="BD52" s="900"/>
      <c r="BE52" s="900"/>
      <c r="BF52" s="900"/>
      <c r="BG52" s="900"/>
      <c r="BH52" s="900"/>
      <c r="BI52" s="802"/>
      <c r="BJ52" s="803"/>
      <c r="BK52" s="803"/>
      <c r="BL52" s="900"/>
      <c r="BM52" s="900"/>
      <c r="BN52" s="900"/>
      <c r="BO52" s="900"/>
      <c r="BP52" s="900"/>
      <c r="BQ52" s="900"/>
      <c r="BR52" s="900"/>
      <c r="BS52" s="900"/>
      <c r="BT52" s="802"/>
      <c r="BU52" s="802"/>
      <c r="BV52" s="802"/>
      <c r="BW52" s="802"/>
      <c r="BX52" s="802"/>
      <c r="BY52" s="802"/>
      <c r="BZ52" s="802"/>
      <c r="CA52" s="802"/>
      <c r="CB52" s="802"/>
      <c r="CC52" s="802"/>
      <c r="CD52" s="802"/>
      <c r="CE52" s="802"/>
      <c r="CF52" s="802"/>
      <c r="CG52" s="802"/>
      <c r="CH52" s="802"/>
      <c r="CI52" s="802"/>
      <c r="CJ52" s="802"/>
      <c r="CK52" s="802"/>
      <c r="CL52" s="802"/>
      <c r="CM52" s="802"/>
      <c r="CN52" s="802"/>
      <c r="CO52" s="802"/>
      <c r="CP52" s="802"/>
      <c r="CQ52" s="802"/>
      <c r="CR52" s="802"/>
      <c r="CS52" s="802"/>
      <c r="CT52" s="802"/>
      <c r="CU52" s="802"/>
      <c r="CV52" s="802"/>
      <c r="CW52" s="802"/>
      <c r="CX52" s="802"/>
      <c r="CY52" s="802"/>
      <c r="CZ52" s="802"/>
      <c r="DA52" s="802"/>
      <c r="DB52" s="802"/>
      <c r="DC52" s="802"/>
      <c r="DD52" s="804"/>
      <c r="DE52" s="804"/>
      <c r="DF52" s="804"/>
      <c r="DG52" s="804"/>
      <c r="DH52" s="804"/>
      <c r="DI52" s="804"/>
      <c r="DJ52" s="804"/>
      <c r="DK52" s="802"/>
      <c r="DL52" s="802"/>
      <c r="DM52" s="802"/>
      <c r="DN52" s="802"/>
      <c r="DO52" s="802"/>
      <c r="DP52" s="804"/>
      <c r="DQ52" s="804"/>
      <c r="DR52" s="804"/>
      <c r="DS52" s="804"/>
      <c r="DT52" s="804"/>
      <c r="DU52" s="804"/>
      <c r="DV52" s="804"/>
      <c r="DW52" s="804"/>
      <c r="DX52" s="804"/>
      <c r="DY52" s="804"/>
      <c r="DZ52" s="804"/>
      <c r="EA52" s="804"/>
      <c r="EB52" s="804"/>
      <c r="EC52" s="804"/>
      <c r="ED52" s="804"/>
      <c r="EE52" s="804"/>
      <c r="EF52" s="804"/>
      <c r="EG52" s="804"/>
      <c r="EH52" s="804"/>
      <c r="EI52" s="804"/>
      <c r="EJ52" s="804"/>
      <c r="EK52" s="804"/>
      <c r="EL52" s="804"/>
      <c r="EM52" s="804"/>
      <c r="EN52" s="804"/>
      <c r="EO52" s="804"/>
      <c r="EP52" s="804"/>
      <c r="EQ52" s="804"/>
      <c r="ER52" s="804"/>
      <c r="ES52" s="804"/>
      <c r="ET52" s="804"/>
      <c r="EU52" s="804"/>
      <c r="EV52" s="804"/>
      <c r="EW52" s="804"/>
      <c r="EX52" s="804"/>
      <c r="EY52" s="804"/>
      <c r="EZ52" s="804"/>
      <c r="FA52" s="804"/>
      <c r="FB52" s="804"/>
      <c r="FC52" s="804"/>
      <c r="FD52" s="804"/>
      <c r="FE52" s="804"/>
      <c r="FF52" s="804"/>
      <c r="FG52" s="804"/>
      <c r="FH52" s="804"/>
      <c r="FI52" s="804"/>
      <c r="FJ52" s="804"/>
      <c r="FK52" s="804"/>
      <c r="FL52" s="804"/>
      <c r="FM52" s="804"/>
      <c r="FN52" s="804"/>
      <c r="FO52" s="804"/>
      <c r="FP52" s="804"/>
      <c r="FQ52" s="804"/>
      <c r="FR52" s="804"/>
      <c r="FS52" s="804"/>
      <c r="FT52" s="804"/>
      <c r="FU52" s="835"/>
    </row>
    <row r="53" spans="1:183" s="56" customFormat="1" ht="10.5" customHeight="1" x14ac:dyDescent="0.15">
      <c r="A53" s="33"/>
      <c r="B53" s="836"/>
      <c r="C53" s="837"/>
      <c r="D53" s="837"/>
      <c r="E53" s="837"/>
      <c r="F53" s="881"/>
      <c r="G53" s="881"/>
      <c r="H53" s="881"/>
      <c r="I53" s="881"/>
      <c r="J53" s="881"/>
      <c r="K53" s="881"/>
      <c r="L53" s="881"/>
      <c r="M53" s="881"/>
      <c r="N53" s="881"/>
      <c r="O53" s="881"/>
      <c r="P53" s="881"/>
      <c r="Q53" s="881"/>
      <c r="R53" s="881"/>
      <c r="S53" s="881"/>
      <c r="T53" s="881"/>
      <c r="U53" s="881"/>
      <c r="V53" s="881"/>
      <c r="W53" s="881"/>
      <c r="X53" s="881"/>
      <c r="Y53" s="881"/>
      <c r="Z53" s="881"/>
      <c r="AA53" s="881"/>
      <c r="AB53" s="881"/>
      <c r="AC53" s="881"/>
      <c r="AD53" s="881"/>
      <c r="AE53" s="881"/>
      <c r="AF53" s="881"/>
      <c r="AG53" s="881"/>
      <c r="AH53" s="881"/>
      <c r="AI53" s="881"/>
      <c r="AJ53" s="881"/>
      <c r="AK53" s="881"/>
      <c r="AL53" s="881"/>
      <c r="AM53" s="881"/>
      <c r="AN53" s="881"/>
      <c r="AO53" s="881"/>
      <c r="AP53" s="881"/>
      <c r="AQ53" s="881"/>
      <c r="AR53" s="881"/>
      <c r="AS53" s="881"/>
      <c r="AT53" s="1430" t="s">
        <v>76</v>
      </c>
      <c r="AU53" s="1430"/>
      <c r="AV53" s="1430"/>
      <c r="AW53" s="881"/>
      <c r="AX53" s="881"/>
      <c r="AY53" s="881"/>
      <c r="AZ53" s="881"/>
      <c r="BA53" s="806"/>
      <c r="BB53" s="806"/>
      <c r="BC53" s="806"/>
      <c r="BD53" s="806"/>
      <c r="BE53" s="881"/>
      <c r="BF53" s="881"/>
      <c r="BG53" s="899"/>
      <c r="BH53" s="899"/>
      <c r="BI53" s="899"/>
      <c r="BJ53" s="899"/>
      <c r="BK53" s="899"/>
      <c r="BL53" s="899"/>
      <c r="BM53" s="899"/>
      <c r="BN53" s="899"/>
      <c r="BO53" s="899"/>
      <c r="BP53" s="899"/>
      <c r="BQ53" s="899"/>
      <c r="BR53" s="899"/>
      <c r="BS53" s="858"/>
      <c r="BT53" s="858"/>
      <c r="BU53" s="858"/>
      <c r="BV53" s="858"/>
      <c r="BW53" s="858"/>
      <c r="BX53" s="858"/>
      <c r="BY53" s="858"/>
      <c r="BZ53" s="858"/>
      <c r="CA53" s="858"/>
      <c r="CB53" s="858"/>
      <c r="CC53" s="872"/>
      <c r="CD53" s="872"/>
      <c r="CE53" s="872"/>
      <c r="CF53" s="872"/>
      <c r="CG53" s="872"/>
      <c r="CH53" s="806"/>
      <c r="CI53" s="806"/>
      <c r="CJ53" s="881"/>
      <c r="CK53" s="881"/>
      <c r="CL53" s="881"/>
      <c r="CM53" s="881"/>
      <c r="CN53" s="881"/>
      <c r="CO53" s="881"/>
      <c r="CP53" s="881"/>
      <c r="CQ53" s="806"/>
      <c r="CR53" s="806"/>
      <c r="CS53" s="881"/>
      <c r="CT53" s="881"/>
      <c r="CU53" s="881"/>
      <c r="CV53" s="881"/>
      <c r="CW53" s="881"/>
      <c r="CX53" s="881"/>
      <c r="CY53" s="881"/>
      <c r="CZ53" s="881"/>
      <c r="DA53" s="881"/>
      <c r="DB53" s="837"/>
      <c r="DC53" s="837"/>
      <c r="DD53" s="837"/>
      <c r="DE53" s="837"/>
      <c r="DF53" s="837"/>
      <c r="DG53" s="837"/>
      <c r="DH53" s="837"/>
      <c r="DI53" s="805"/>
      <c r="DJ53" s="805"/>
      <c r="DK53" s="805"/>
      <c r="DL53" s="805"/>
      <c r="DM53" s="805"/>
      <c r="DN53" s="805"/>
      <c r="DO53" s="805"/>
      <c r="DP53" s="805"/>
      <c r="DQ53" s="805"/>
      <c r="DR53" s="805"/>
      <c r="DS53" s="805"/>
      <c r="DT53" s="805"/>
      <c r="DU53" s="805"/>
      <c r="DV53" s="805"/>
      <c r="DW53" s="805"/>
      <c r="DX53" s="805"/>
      <c r="DY53" s="805"/>
      <c r="DZ53" s="805"/>
      <c r="EA53" s="805"/>
      <c r="EB53" s="805"/>
      <c r="EC53" s="805"/>
      <c r="ED53" s="805"/>
      <c r="EE53" s="805"/>
      <c r="EF53" s="805"/>
      <c r="EG53" s="805"/>
      <c r="EH53" s="805"/>
      <c r="EI53" s="805"/>
      <c r="EJ53" s="805"/>
      <c r="EK53" s="805"/>
      <c r="EL53" s="805"/>
      <c r="EM53" s="805"/>
      <c r="EN53" s="805"/>
      <c r="EO53" s="805"/>
      <c r="EP53" s="805"/>
      <c r="EQ53" s="805"/>
      <c r="ER53" s="805"/>
      <c r="ES53" s="805"/>
      <c r="ET53" s="805"/>
      <c r="EU53" s="805"/>
      <c r="EV53" s="805"/>
      <c r="EW53" s="805"/>
      <c r="EX53" s="805"/>
      <c r="EY53" s="805"/>
      <c r="EZ53" s="805"/>
      <c r="FA53" s="805"/>
      <c r="FB53" s="805"/>
      <c r="FC53" s="805"/>
      <c r="FD53" s="805"/>
      <c r="FE53" s="805"/>
      <c r="FF53" s="805"/>
      <c r="FG53" s="805"/>
      <c r="FH53" s="805"/>
      <c r="FI53" s="805"/>
      <c r="FJ53" s="805"/>
      <c r="FK53" s="805"/>
      <c r="FL53" s="805"/>
      <c r="FM53" s="805"/>
      <c r="FN53" s="805"/>
      <c r="FO53" s="805"/>
      <c r="FP53" s="805"/>
      <c r="FQ53" s="805"/>
      <c r="FR53" s="805"/>
      <c r="FS53" s="805"/>
      <c r="FT53" s="805"/>
      <c r="FU53" s="838"/>
    </row>
    <row r="54" spans="1:183" ht="21" customHeight="1" x14ac:dyDescent="0.15">
      <c r="A54" s="10"/>
      <c r="B54" s="839"/>
      <c r="C54" s="840"/>
      <c r="D54" s="869" t="s">
        <v>708</v>
      </c>
      <c r="E54" s="869"/>
      <c r="F54" s="899"/>
      <c r="G54" s="899"/>
      <c r="H54" s="899"/>
      <c r="I54" s="899"/>
      <c r="J54" s="899"/>
      <c r="K54" s="899"/>
      <c r="L54" s="899"/>
      <c r="M54" s="899"/>
      <c r="N54" s="899"/>
      <c r="O54" s="899"/>
      <c r="P54" s="899"/>
      <c r="Q54" s="899"/>
      <c r="R54" s="899"/>
      <c r="S54" s="899"/>
      <c r="T54" s="899"/>
      <c r="U54" s="899"/>
      <c r="V54" s="899"/>
      <c r="W54" s="899"/>
      <c r="X54" s="899"/>
      <c r="Y54" s="899"/>
      <c r="Z54" s="899"/>
      <c r="AA54" s="899"/>
      <c r="AB54" s="899"/>
      <c r="AC54" s="899"/>
      <c r="AD54" s="899"/>
      <c r="AE54" s="899"/>
      <c r="AF54" s="899"/>
      <c r="AG54" s="899"/>
      <c r="AH54" s="882"/>
      <c r="AI54" s="1090"/>
      <c r="AJ54" s="1948" t="s">
        <v>77</v>
      </c>
      <c r="AK54" s="1949"/>
      <c r="AL54" s="1950"/>
      <c r="AM54" s="974"/>
      <c r="AN54" s="1948" t="s">
        <v>196</v>
      </c>
      <c r="AO54" s="1949"/>
      <c r="AP54" s="1950"/>
      <c r="AQ54" s="1090"/>
      <c r="AR54" s="1090"/>
      <c r="AS54" s="1090"/>
      <c r="AT54" s="1916"/>
      <c r="AU54" s="1917"/>
      <c r="AV54" s="1918"/>
      <c r="AW54" s="842"/>
      <c r="AX54" s="1340" t="s">
        <v>818</v>
      </c>
      <c r="AY54" s="1340"/>
      <c r="AZ54" s="1340"/>
      <c r="BA54" s="1340"/>
      <c r="BB54" s="1340"/>
      <c r="BC54" s="1340"/>
      <c r="BD54" s="1340"/>
      <c r="BE54" s="1340"/>
      <c r="BF54" s="1340"/>
      <c r="BG54" s="1340"/>
      <c r="BH54" s="1340"/>
      <c r="BI54" s="1340"/>
      <c r="BJ54" s="1340"/>
      <c r="BK54" s="1340"/>
      <c r="BL54" s="1340"/>
      <c r="BM54" s="1340"/>
      <c r="BN54" s="1340"/>
      <c r="BO54" s="1340"/>
      <c r="BP54" s="1340"/>
      <c r="BQ54" s="1340"/>
      <c r="BR54" s="1340"/>
      <c r="BS54" s="1340"/>
      <c r="BT54" s="804"/>
      <c r="BU54" s="804"/>
      <c r="BV54" s="804"/>
      <c r="BW54" s="804"/>
      <c r="BX54" s="804"/>
      <c r="BY54" s="804"/>
      <c r="BZ54" s="804"/>
      <c r="CA54" s="804"/>
      <c r="CB54" s="804"/>
      <c r="CC54" s="802"/>
      <c r="CD54" s="802"/>
      <c r="CE54" s="802"/>
      <c r="CF54" s="802"/>
      <c r="CG54" s="802"/>
      <c r="CH54" s="900"/>
      <c r="CI54" s="900"/>
      <c r="CJ54" s="888"/>
      <c r="CK54" s="888"/>
      <c r="CL54" s="900"/>
      <c r="CM54" s="900"/>
      <c r="CN54" s="888"/>
      <c r="CO54" s="888"/>
      <c r="CP54" s="888"/>
      <c r="CQ54" s="900"/>
      <c r="CR54" s="900"/>
      <c r="CS54" s="899"/>
      <c r="CT54" s="899"/>
      <c r="CU54" s="899"/>
      <c r="CV54" s="899"/>
      <c r="CW54" s="899"/>
      <c r="CX54" s="899"/>
      <c r="CY54" s="899"/>
      <c r="CZ54" s="899"/>
      <c r="DA54" s="899"/>
      <c r="DB54" s="899"/>
      <c r="DC54" s="899"/>
      <c r="DD54" s="899"/>
      <c r="DE54" s="899"/>
      <c r="DF54" s="899"/>
      <c r="DG54" s="899"/>
      <c r="DH54" s="899"/>
      <c r="DI54" s="899"/>
      <c r="DJ54" s="899"/>
      <c r="DK54" s="899"/>
      <c r="DL54" s="899"/>
      <c r="DM54" s="899"/>
      <c r="DN54" s="899"/>
      <c r="DO54" s="804"/>
      <c r="DP54" s="804"/>
      <c r="DQ54" s="804"/>
      <c r="DR54" s="804"/>
      <c r="DS54" s="804"/>
      <c r="DT54" s="804"/>
      <c r="DU54" s="804"/>
      <c r="DV54" s="804"/>
      <c r="DW54" s="804"/>
      <c r="DX54" s="804"/>
      <c r="DY54" s="804"/>
      <c r="DZ54" s="804"/>
      <c r="EA54" s="804"/>
      <c r="EB54" s="804"/>
      <c r="EC54" s="804"/>
      <c r="ED54" s="804"/>
      <c r="EE54" s="804"/>
      <c r="EF54" s="804"/>
      <c r="EG54" s="804"/>
      <c r="EH54" s="804"/>
      <c r="EI54" s="804"/>
      <c r="EJ54" s="804"/>
      <c r="EK54" s="804"/>
      <c r="EL54" s="805"/>
      <c r="EM54" s="805"/>
      <c r="EN54" s="805"/>
      <c r="EO54" s="805"/>
      <c r="EP54" s="805"/>
      <c r="EQ54" s="805"/>
      <c r="ER54" s="805"/>
      <c r="ES54" s="805"/>
      <c r="ET54" s="805"/>
      <c r="EU54" s="805"/>
      <c r="EV54" s="805"/>
      <c r="EW54" s="805"/>
      <c r="EX54" s="805"/>
      <c r="EY54" s="805"/>
      <c r="EZ54" s="805"/>
      <c r="FA54" s="805"/>
      <c r="FB54" s="805"/>
      <c r="FC54" s="805"/>
      <c r="FD54" s="805"/>
      <c r="FE54" s="805"/>
      <c r="FF54" s="805"/>
      <c r="FG54" s="805"/>
      <c r="FH54" s="805"/>
      <c r="FI54" s="805"/>
      <c r="FJ54" s="805"/>
      <c r="FK54" s="805"/>
      <c r="FL54" s="805"/>
      <c r="FM54" s="805"/>
      <c r="FN54" s="805"/>
      <c r="FO54" s="805"/>
      <c r="FP54" s="805"/>
      <c r="FQ54" s="805"/>
      <c r="FR54" s="805"/>
      <c r="FS54" s="805"/>
      <c r="FT54" s="805"/>
      <c r="FU54" s="838"/>
    </row>
    <row r="55" spans="1:183" ht="6" customHeight="1" x14ac:dyDescent="0.15">
      <c r="B55" s="862"/>
      <c r="C55" s="818"/>
      <c r="D55" s="818"/>
      <c r="E55" s="863"/>
      <c r="F55" s="863"/>
      <c r="G55" s="863"/>
      <c r="H55" s="863"/>
      <c r="I55" s="863"/>
      <c r="J55" s="863"/>
      <c r="K55" s="863"/>
      <c r="L55" s="863"/>
      <c r="M55" s="863"/>
      <c r="N55" s="863"/>
      <c r="O55" s="863"/>
      <c r="P55" s="863"/>
      <c r="Q55" s="863"/>
      <c r="R55" s="863"/>
      <c r="S55" s="863"/>
      <c r="T55" s="863"/>
      <c r="U55" s="863"/>
      <c r="V55" s="863"/>
      <c r="W55" s="863"/>
      <c r="X55" s="863"/>
      <c r="Y55" s="863"/>
      <c r="Z55" s="863"/>
      <c r="AA55" s="863"/>
      <c r="AB55" s="863"/>
      <c r="AC55" s="863"/>
      <c r="AD55" s="863"/>
      <c r="AE55" s="863"/>
      <c r="AF55" s="863"/>
      <c r="AG55" s="863"/>
      <c r="AH55" s="818"/>
      <c r="AI55" s="818"/>
      <c r="AJ55" s="818"/>
      <c r="AK55" s="818"/>
      <c r="AL55" s="818"/>
      <c r="AM55" s="818"/>
      <c r="AN55" s="818"/>
      <c r="AO55" s="818"/>
      <c r="AP55" s="818"/>
      <c r="AQ55" s="818"/>
      <c r="AR55" s="818"/>
      <c r="AS55" s="818"/>
      <c r="AT55" s="902"/>
      <c r="AU55" s="902"/>
      <c r="AV55" s="902"/>
      <c r="AW55" s="902"/>
      <c r="AX55" s="864"/>
      <c r="AY55" s="864"/>
      <c r="AZ55" s="864"/>
      <c r="BA55" s="864"/>
      <c r="BB55" s="864"/>
      <c r="BC55" s="864"/>
      <c r="BD55" s="864"/>
      <c r="BE55" s="864"/>
      <c r="BF55" s="864"/>
      <c r="BG55" s="864"/>
      <c r="BH55" s="864"/>
      <c r="BI55" s="864"/>
      <c r="BJ55" s="865"/>
      <c r="BK55" s="865"/>
      <c r="BL55" s="865"/>
      <c r="BM55" s="865"/>
      <c r="BN55" s="865"/>
      <c r="BO55" s="865"/>
      <c r="BP55" s="865"/>
      <c r="BQ55" s="865"/>
      <c r="BR55" s="865"/>
      <c r="BS55" s="865"/>
      <c r="BT55" s="819"/>
      <c r="BU55" s="819"/>
      <c r="BV55" s="819"/>
      <c r="BW55" s="819"/>
      <c r="BX55" s="819"/>
      <c r="BY55" s="819"/>
      <c r="BZ55" s="819"/>
      <c r="CA55" s="819"/>
      <c r="CB55" s="819"/>
      <c r="CC55" s="819"/>
      <c r="CD55" s="902"/>
      <c r="CE55" s="902"/>
      <c r="CF55" s="902"/>
      <c r="CG55" s="902"/>
      <c r="CH55" s="902"/>
      <c r="CI55" s="902"/>
      <c r="CJ55" s="902"/>
      <c r="CK55" s="902"/>
      <c r="CL55" s="902"/>
      <c r="CM55" s="819"/>
      <c r="CN55" s="819"/>
      <c r="CO55" s="819"/>
      <c r="CP55" s="819"/>
      <c r="CQ55" s="819"/>
      <c r="CR55" s="819"/>
      <c r="CS55" s="864"/>
      <c r="CT55" s="864"/>
      <c r="CU55" s="864"/>
      <c r="CV55" s="864"/>
      <c r="CW55" s="864"/>
      <c r="CX55" s="864"/>
      <c r="CY55" s="864"/>
      <c r="CZ55" s="864"/>
      <c r="DA55" s="864"/>
      <c r="DB55" s="864"/>
      <c r="DC55" s="864"/>
      <c r="DD55" s="864"/>
      <c r="DE55" s="865"/>
      <c r="DF55" s="865"/>
      <c r="DG55" s="865"/>
      <c r="DH55" s="865"/>
      <c r="DI55" s="865"/>
      <c r="DJ55" s="865"/>
      <c r="DK55" s="865"/>
      <c r="DL55" s="865"/>
      <c r="DM55" s="865"/>
      <c r="DN55" s="865"/>
      <c r="DO55" s="819"/>
      <c r="DP55" s="819"/>
      <c r="DQ55" s="819"/>
      <c r="DR55" s="819"/>
      <c r="DS55" s="819"/>
      <c r="DT55" s="819"/>
      <c r="DU55" s="819"/>
      <c r="DV55" s="819"/>
      <c r="DW55" s="819"/>
      <c r="DX55" s="819"/>
      <c r="DY55" s="819"/>
      <c r="DZ55" s="819"/>
      <c r="EA55" s="819"/>
      <c r="EB55" s="819"/>
      <c r="EC55" s="819"/>
      <c r="ED55" s="819"/>
      <c r="EE55" s="819"/>
      <c r="EF55" s="819"/>
      <c r="EG55" s="819"/>
      <c r="EH55" s="819"/>
      <c r="EI55" s="819"/>
      <c r="EJ55" s="819"/>
      <c r="EK55" s="819"/>
      <c r="EL55" s="846"/>
      <c r="EM55" s="846"/>
      <c r="EN55" s="846"/>
      <c r="EO55" s="846"/>
      <c r="EP55" s="846"/>
      <c r="EQ55" s="846"/>
      <c r="ER55" s="846"/>
      <c r="ES55" s="846"/>
      <c r="ET55" s="846"/>
      <c r="EU55" s="846"/>
      <c r="EV55" s="846"/>
      <c r="EW55" s="846"/>
      <c r="EX55" s="846"/>
      <c r="EY55" s="846"/>
      <c r="EZ55" s="846"/>
      <c r="FA55" s="846"/>
      <c r="FB55" s="846"/>
      <c r="FC55" s="846"/>
      <c r="FD55" s="846"/>
      <c r="FE55" s="846"/>
      <c r="FF55" s="846"/>
      <c r="FG55" s="846"/>
      <c r="FH55" s="846"/>
      <c r="FI55" s="846"/>
      <c r="FJ55" s="846"/>
      <c r="FK55" s="846"/>
      <c r="FL55" s="846"/>
      <c r="FM55" s="846"/>
      <c r="FN55" s="846"/>
      <c r="FO55" s="846"/>
      <c r="FP55" s="846"/>
      <c r="FQ55" s="846"/>
      <c r="FR55" s="846"/>
      <c r="FS55" s="846"/>
      <c r="FT55" s="846"/>
      <c r="FU55" s="866"/>
    </row>
    <row r="56" spans="1:183" ht="6" customHeight="1" x14ac:dyDescent="0.15">
      <c r="A56" s="10"/>
      <c r="B56" s="839"/>
      <c r="C56" s="840"/>
      <c r="D56" s="840"/>
      <c r="E56" s="837"/>
      <c r="F56" s="837"/>
      <c r="G56" s="837"/>
      <c r="H56" s="837"/>
      <c r="I56" s="837"/>
      <c r="J56" s="837"/>
      <c r="K56" s="837"/>
      <c r="L56" s="837"/>
      <c r="M56" s="837"/>
      <c r="N56" s="837"/>
      <c r="O56" s="837"/>
      <c r="P56" s="837"/>
      <c r="Q56" s="837"/>
      <c r="R56" s="837"/>
      <c r="S56" s="837"/>
      <c r="T56" s="837"/>
      <c r="U56" s="837"/>
      <c r="V56" s="837"/>
      <c r="W56" s="837"/>
      <c r="X56" s="837"/>
      <c r="Y56" s="837"/>
      <c r="Z56" s="837"/>
      <c r="AA56" s="837"/>
      <c r="AB56" s="837"/>
      <c r="AC56" s="837"/>
      <c r="AD56" s="837"/>
      <c r="AE56" s="837"/>
      <c r="AF56" s="837"/>
      <c r="AG56" s="837"/>
      <c r="AH56" s="867"/>
      <c r="AI56" s="867"/>
      <c r="AJ56" s="868"/>
      <c r="AK56" s="868"/>
      <c r="AL56" s="868"/>
      <c r="AM56" s="869"/>
      <c r="AN56" s="868"/>
      <c r="AO56" s="868"/>
      <c r="AP56" s="868"/>
      <c r="AQ56" s="868"/>
      <c r="AR56" s="868"/>
      <c r="AS56" s="868"/>
      <c r="AT56" s="1027"/>
      <c r="AU56" s="1027"/>
      <c r="AV56" s="1027"/>
      <c r="AW56" s="870"/>
      <c r="AX56" s="869"/>
      <c r="AY56" s="869"/>
      <c r="AZ56" s="869"/>
      <c r="BA56" s="870"/>
      <c r="BB56" s="870"/>
      <c r="BC56" s="869"/>
      <c r="BD56" s="871"/>
      <c r="BE56" s="871"/>
      <c r="BF56" s="871"/>
      <c r="BG56" s="871"/>
      <c r="BH56" s="871"/>
      <c r="BI56" s="871"/>
      <c r="BJ56" s="871"/>
      <c r="BK56" s="871"/>
      <c r="BL56" s="871"/>
      <c r="BM56" s="871"/>
      <c r="BN56" s="871"/>
      <c r="BO56" s="871"/>
      <c r="BP56" s="871"/>
      <c r="BQ56" s="871"/>
      <c r="BR56" s="871"/>
      <c r="BS56" s="871"/>
      <c r="BT56" s="804"/>
      <c r="BU56" s="804"/>
      <c r="BV56" s="804"/>
      <c r="BW56" s="804"/>
      <c r="BX56" s="804"/>
      <c r="BY56" s="804"/>
      <c r="BZ56" s="804"/>
      <c r="CA56" s="804"/>
      <c r="CB56" s="804"/>
      <c r="CC56" s="804"/>
      <c r="CD56" s="804"/>
      <c r="CE56" s="804"/>
      <c r="CF56" s="804"/>
      <c r="CG56" s="804"/>
      <c r="CH56" s="804"/>
      <c r="CI56" s="804"/>
      <c r="CJ56" s="804"/>
      <c r="CK56" s="804"/>
      <c r="CL56" s="804"/>
      <c r="CM56" s="804"/>
      <c r="CN56" s="804"/>
      <c r="CO56" s="804"/>
      <c r="CP56" s="804"/>
      <c r="CQ56" s="804"/>
      <c r="CR56" s="804"/>
      <c r="CS56" s="869"/>
      <c r="CT56" s="869"/>
      <c r="CU56" s="869"/>
      <c r="CV56" s="870"/>
      <c r="CW56" s="870"/>
      <c r="CX56" s="869"/>
      <c r="CY56" s="871"/>
      <c r="CZ56" s="871"/>
      <c r="DA56" s="871"/>
      <c r="DB56" s="871"/>
      <c r="DC56" s="871"/>
      <c r="DD56" s="871"/>
      <c r="DE56" s="871"/>
      <c r="DF56" s="871"/>
      <c r="DG56" s="871"/>
      <c r="DH56" s="871"/>
      <c r="DI56" s="871"/>
      <c r="DJ56" s="871"/>
      <c r="DK56" s="871"/>
      <c r="DL56" s="871"/>
      <c r="DM56" s="871"/>
      <c r="DN56" s="871"/>
      <c r="DO56" s="804"/>
      <c r="DP56" s="804"/>
      <c r="DQ56" s="804"/>
      <c r="DR56" s="804"/>
      <c r="DS56" s="804"/>
      <c r="DT56" s="804"/>
      <c r="DU56" s="804"/>
      <c r="DV56" s="804"/>
      <c r="DW56" s="804"/>
      <c r="DX56" s="804"/>
      <c r="DY56" s="804"/>
      <c r="DZ56" s="804"/>
      <c r="EA56" s="804"/>
      <c r="EB56" s="804"/>
      <c r="EC56" s="804"/>
      <c r="ED56" s="804"/>
      <c r="EE56" s="804"/>
      <c r="EF56" s="804"/>
      <c r="EG56" s="804"/>
      <c r="EH56" s="804"/>
      <c r="EI56" s="804"/>
      <c r="EJ56" s="804"/>
      <c r="EK56" s="804"/>
      <c r="EL56" s="804"/>
      <c r="EM56" s="804"/>
      <c r="EN56" s="804"/>
      <c r="EO56" s="804"/>
      <c r="EP56" s="804"/>
      <c r="EQ56" s="804"/>
      <c r="ER56" s="804"/>
      <c r="ES56" s="804"/>
      <c r="ET56" s="804"/>
      <c r="EU56" s="804"/>
      <c r="EV56" s="804"/>
      <c r="EW56" s="804"/>
      <c r="EX56" s="804"/>
      <c r="EY56" s="804"/>
      <c r="EZ56" s="804"/>
      <c r="FA56" s="804"/>
      <c r="FB56" s="804"/>
      <c r="FC56" s="804"/>
      <c r="FD56" s="804"/>
      <c r="FE56" s="804"/>
      <c r="FF56" s="804"/>
      <c r="FG56" s="804"/>
      <c r="FH56" s="804"/>
      <c r="FI56" s="804"/>
      <c r="FJ56" s="804"/>
      <c r="FK56" s="804"/>
      <c r="FL56" s="804"/>
      <c r="FM56" s="804"/>
      <c r="FN56" s="804"/>
      <c r="FO56" s="804"/>
      <c r="FP56" s="804"/>
      <c r="FQ56" s="804"/>
      <c r="FR56" s="804"/>
      <c r="FS56" s="804"/>
      <c r="FT56" s="804"/>
      <c r="FU56" s="835"/>
    </row>
    <row r="57" spans="1:183" ht="17.25" customHeight="1" x14ac:dyDescent="0.15">
      <c r="B57" s="833"/>
      <c r="C57" s="1000" t="s">
        <v>827</v>
      </c>
      <c r="D57" s="1000"/>
      <c r="E57" s="1000"/>
      <c r="F57" s="977"/>
      <c r="G57" s="977"/>
      <c r="H57" s="977"/>
      <c r="I57" s="977"/>
      <c r="J57" s="977"/>
      <c r="K57" s="977"/>
      <c r="L57" s="977"/>
      <c r="M57" s="977"/>
      <c r="N57" s="977"/>
      <c r="O57" s="977"/>
      <c r="P57" s="977"/>
      <c r="Q57" s="977"/>
      <c r="R57" s="977"/>
      <c r="S57" s="977"/>
      <c r="T57" s="977"/>
      <c r="U57" s="977"/>
      <c r="V57" s="977"/>
      <c r="W57" s="977"/>
      <c r="X57" s="977"/>
      <c r="Y57" s="977"/>
      <c r="Z57" s="977"/>
      <c r="AA57" s="977"/>
      <c r="AB57" s="977"/>
      <c r="AC57" s="977"/>
      <c r="AD57" s="977"/>
      <c r="AE57" s="977"/>
      <c r="AF57" s="977"/>
      <c r="AG57" s="977"/>
      <c r="AH57" s="897"/>
      <c r="AI57" s="897"/>
      <c r="AJ57" s="897"/>
      <c r="AK57" s="897"/>
      <c r="AL57" s="897"/>
      <c r="AM57" s="900"/>
      <c r="AN57" s="897"/>
      <c r="AO57" s="897"/>
      <c r="AP57" s="897"/>
      <c r="AQ57" s="897"/>
      <c r="AR57" s="897"/>
      <c r="AS57" s="897"/>
      <c r="AT57" s="897"/>
      <c r="AU57" s="897"/>
      <c r="AV57" s="897"/>
      <c r="AW57" s="900"/>
      <c r="AX57" s="899"/>
      <c r="AY57" s="899"/>
      <c r="AZ57" s="858"/>
      <c r="BA57" s="888"/>
      <c r="BB57" s="888"/>
      <c r="BC57" s="899"/>
      <c r="BD57" s="899"/>
      <c r="BE57" s="899"/>
      <c r="BF57" s="899"/>
      <c r="BG57" s="899"/>
      <c r="BH57" s="899"/>
      <c r="BI57" s="899"/>
      <c r="BJ57" s="899"/>
      <c r="BK57" s="858"/>
      <c r="BL57" s="858"/>
      <c r="BM57" s="858"/>
      <c r="BN57" s="858"/>
      <c r="BO57" s="858"/>
      <c r="BP57" s="858"/>
      <c r="BQ57" s="858"/>
      <c r="BR57" s="858"/>
      <c r="BS57" s="858"/>
      <c r="BT57" s="804"/>
      <c r="BU57" s="804"/>
      <c r="BV57" s="804"/>
      <c r="BW57" s="804"/>
      <c r="BX57" s="804"/>
      <c r="BY57" s="804"/>
      <c r="BZ57" s="804"/>
      <c r="CA57" s="804"/>
      <c r="CB57" s="804"/>
      <c r="CC57" s="802"/>
      <c r="CD57" s="802"/>
      <c r="CE57" s="802"/>
      <c r="CF57" s="802"/>
      <c r="CG57" s="802"/>
      <c r="CH57" s="802"/>
      <c r="CI57" s="802"/>
      <c r="CJ57" s="802"/>
      <c r="CK57" s="802"/>
      <c r="CL57" s="802"/>
      <c r="CM57" s="802"/>
      <c r="CN57" s="802"/>
      <c r="CO57" s="802"/>
      <c r="CP57" s="802"/>
      <c r="CQ57" s="802"/>
      <c r="CR57" s="802"/>
      <c r="CS57" s="899"/>
      <c r="CT57" s="899"/>
      <c r="CU57" s="858"/>
      <c r="CV57" s="888"/>
      <c r="CW57" s="888"/>
      <c r="CX57" s="899"/>
      <c r="CY57" s="899"/>
      <c r="CZ57" s="899"/>
      <c r="DA57" s="899"/>
      <c r="DB57" s="899"/>
      <c r="DC57" s="899"/>
      <c r="DD57" s="899"/>
      <c r="DE57" s="899"/>
      <c r="DF57" s="858"/>
      <c r="DG57" s="858"/>
      <c r="DH57" s="858"/>
      <c r="DI57" s="858"/>
      <c r="DJ57" s="858"/>
      <c r="DK57" s="858"/>
      <c r="DL57" s="858"/>
      <c r="DM57" s="858"/>
      <c r="DN57" s="858"/>
      <c r="DO57" s="802"/>
      <c r="DP57" s="804"/>
      <c r="DQ57" s="804"/>
      <c r="DR57" s="804"/>
      <c r="DS57" s="804"/>
      <c r="DT57" s="804"/>
      <c r="DU57" s="804"/>
      <c r="DV57" s="804"/>
      <c r="DW57" s="804"/>
      <c r="DX57" s="804"/>
      <c r="DY57" s="804"/>
      <c r="DZ57" s="804"/>
      <c r="EA57" s="804"/>
      <c r="EB57" s="804"/>
      <c r="EC57" s="804"/>
      <c r="ED57" s="804"/>
      <c r="EE57" s="804"/>
      <c r="EF57" s="804"/>
      <c r="EG57" s="804"/>
      <c r="EH57" s="804"/>
      <c r="EI57" s="804"/>
      <c r="EJ57" s="804"/>
      <c r="EK57" s="804"/>
      <c r="EL57" s="804"/>
      <c r="EM57" s="804"/>
      <c r="EN57" s="804"/>
      <c r="EO57" s="804"/>
      <c r="EP57" s="804"/>
      <c r="EQ57" s="804"/>
      <c r="ER57" s="804"/>
      <c r="ES57" s="804"/>
      <c r="ET57" s="804"/>
      <c r="EU57" s="804"/>
      <c r="EV57" s="804"/>
      <c r="EW57" s="804"/>
      <c r="EX57" s="804"/>
      <c r="EY57" s="804"/>
      <c r="EZ57" s="804"/>
      <c r="FA57" s="804"/>
      <c r="FB57" s="804"/>
      <c r="FC57" s="804"/>
      <c r="FD57" s="804"/>
      <c r="FE57" s="804"/>
      <c r="FF57" s="804"/>
      <c r="FG57" s="804"/>
      <c r="FH57" s="804"/>
      <c r="FI57" s="804"/>
      <c r="FJ57" s="804"/>
      <c r="FK57" s="804"/>
      <c r="FL57" s="804"/>
      <c r="FM57" s="804"/>
      <c r="FN57" s="804"/>
      <c r="FO57" s="804"/>
      <c r="FP57" s="804"/>
      <c r="FQ57" s="804"/>
      <c r="FR57" s="804"/>
      <c r="FS57" s="804"/>
      <c r="FT57" s="804"/>
      <c r="FU57" s="835"/>
    </row>
    <row r="58" spans="1:183" s="56" customFormat="1" ht="10.5" customHeight="1" x14ac:dyDescent="0.15">
      <c r="A58" s="33"/>
      <c r="B58" s="836"/>
      <c r="C58" s="837"/>
      <c r="D58" s="837"/>
      <c r="E58" s="837"/>
      <c r="F58" s="881"/>
      <c r="G58" s="881"/>
      <c r="H58" s="881"/>
      <c r="I58" s="881"/>
      <c r="J58" s="881"/>
      <c r="K58" s="881"/>
      <c r="L58" s="881"/>
      <c r="M58" s="881"/>
      <c r="N58" s="881"/>
      <c r="O58" s="881"/>
      <c r="P58" s="881"/>
      <c r="Q58" s="881"/>
      <c r="R58" s="881"/>
      <c r="S58" s="881"/>
      <c r="T58" s="881"/>
      <c r="U58" s="881"/>
      <c r="V58" s="881"/>
      <c r="W58" s="881"/>
      <c r="X58" s="881"/>
      <c r="Y58" s="881"/>
      <c r="Z58" s="881"/>
      <c r="AA58" s="881"/>
      <c r="AB58" s="881"/>
      <c r="AC58" s="881"/>
      <c r="AD58" s="881"/>
      <c r="AE58" s="881"/>
      <c r="AF58" s="881"/>
      <c r="AG58" s="881"/>
      <c r="AH58" s="881"/>
      <c r="AI58" s="881"/>
      <c r="AJ58" s="881"/>
      <c r="AK58" s="881"/>
      <c r="AL58" s="881"/>
      <c r="AM58" s="881"/>
      <c r="AN58" s="881"/>
      <c r="AO58" s="881"/>
      <c r="AP58" s="881"/>
      <c r="AQ58" s="881"/>
      <c r="AR58" s="881"/>
      <c r="AS58" s="881"/>
      <c r="AT58" s="1430" t="s">
        <v>76</v>
      </c>
      <c r="AU58" s="1430"/>
      <c r="AV58" s="1430"/>
      <c r="AW58" s="881"/>
      <c r="AX58" s="899"/>
      <c r="AY58" s="899"/>
      <c r="AZ58" s="899"/>
      <c r="BA58" s="899"/>
      <c r="BB58" s="899"/>
      <c r="BC58" s="899"/>
      <c r="BD58" s="899"/>
      <c r="BE58" s="899"/>
      <c r="BF58" s="899"/>
      <c r="BG58" s="899"/>
      <c r="BH58" s="899"/>
      <c r="BI58" s="899"/>
      <c r="BJ58" s="858"/>
      <c r="BK58" s="858"/>
      <c r="BL58" s="858"/>
      <c r="BM58" s="858"/>
      <c r="BN58" s="858"/>
      <c r="BO58" s="858"/>
      <c r="BP58" s="858"/>
      <c r="BQ58" s="858"/>
      <c r="BR58" s="858"/>
      <c r="BS58" s="858"/>
      <c r="BT58" s="805"/>
      <c r="BU58" s="805"/>
      <c r="BV58" s="805"/>
      <c r="BW58" s="805"/>
      <c r="BX58" s="805"/>
      <c r="BY58" s="805"/>
      <c r="BZ58" s="805"/>
      <c r="CA58" s="805"/>
      <c r="CB58" s="805"/>
      <c r="CC58" s="872"/>
      <c r="CD58" s="872"/>
      <c r="CE58" s="872"/>
      <c r="CF58" s="872"/>
      <c r="CG58" s="872"/>
      <c r="CH58" s="806"/>
      <c r="CI58" s="806"/>
      <c r="CJ58" s="881"/>
      <c r="CK58" s="881"/>
      <c r="CL58" s="881"/>
      <c r="CM58" s="881"/>
      <c r="CN58" s="881"/>
      <c r="CO58" s="881"/>
      <c r="CP58" s="881"/>
      <c r="CQ58" s="806"/>
      <c r="CR58" s="806"/>
      <c r="CS58" s="899"/>
      <c r="CT58" s="899"/>
      <c r="CU58" s="899"/>
      <c r="CV58" s="899"/>
      <c r="CW58" s="899"/>
      <c r="CX58" s="899"/>
      <c r="CY58" s="899"/>
      <c r="CZ58" s="899"/>
      <c r="DA58" s="899"/>
      <c r="DB58" s="899"/>
      <c r="DC58" s="899"/>
      <c r="DD58" s="899"/>
      <c r="DE58" s="858"/>
      <c r="DF58" s="858"/>
      <c r="DG58" s="858"/>
      <c r="DH58" s="858"/>
      <c r="DI58" s="858"/>
      <c r="DJ58" s="858"/>
      <c r="DK58" s="858"/>
      <c r="DL58" s="858"/>
      <c r="DM58" s="858"/>
      <c r="DN58" s="858"/>
      <c r="DO58" s="805"/>
      <c r="DP58" s="805"/>
      <c r="DQ58" s="805"/>
      <c r="DR58" s="805"/>
      <c r="DS58" s="805"/>
      <c r="DT58" s="805"/>
      <c r="DU58" s="805"/>
      <c r="DV58" s="805"/>
      <c r="DW58" s="805"/>
      <c r="DX58" s="805"/>
      <c r="DY58" s="805"/>
      <c r="DZ58" s="805"/>
      <c r="EA58" s="805"/>
      <c r="EB58" s="805"/>
      <c r="EC58" s="805"/>
      <c r="ED58" s="805"/>
      <c r="EE58" s="805"/>
      <c r="EF58" s="805"/>
      <c r="EG58" s="805"/>
      <c r="EH58" s="805"/>
      <c r="EI58" s="805"/>
      <c r="EJ58" s="805"/>
      <c r="EK58" s="805"/>
      <c r="EL58" s="805"/>
      <c r="EM58" s="805"/>
      <c r="EN58" s="805"/>
      <c r="EO58" s="805"/>
      <c r="EP58" s="805"/>
      <c r="EQ58" s="805"/>
      <c r="ER58" s="805"/>
      <c r="ES58" s="805"/>
      <c r="ET58" s="805"/>
      <c r="EU58" s="805"/>
      <c r="EV58" s="805"/>
      <c r="EW58" s="805"/>
      <c r="EX58" s="805"/>
      <c r="EY58" s="805"/>
      <c r="EZ58" s="805"/>
      <c r="FA58" s="805"/>
      <c r="FB58" s="805"/>
      <c r="FC58" s="805"/>
      <c r="FD58" s="805"/>
      <c r="FE58" s="805"/>
      <c r="FF58" s="805"/>
      <c r="FG58" s="805"/>
      <c r="FH58" s="805"/>
      <c r="FI58" s="805"/>
      <c r="FJ58" s="805"/>
      <c r="FK58" s="805"/>
      <c r="FL58" s="805"/>
      <c r="FM58" s="805"/>
      <c r="FN58" s="805"/>
      <c r="FO58" s="805"/>
      <c r="FP58" s="805"/>
      <c r="FQ58" s="805"/>
      <c r="FR58" s="805"/>
      <c r="FS58" s="805"/>
      <c r="FT58" s="805"/>
      <c r="FU58" s="838"/>
    </row>
    <row r="59" spans="1:183" ht="21" customHeight="1" x14ac:dyDescent="0.15">
      <c r="A59" s="10"/>
      <c r="B59" s="839"/>
      <c r="C59" s="840"/>
      <c r="D59" s="1968" t="s">
        <v>816</v>
      </c>
      <c r="E59" s="1968"/>
      <c r="F59" s="899"/>
      <c r="G59" s="899"/>
      <c r="H59" s="899"/>
      <c r="I59" s="899"/>
      <c r="J59" s="899"/>
      <c r="K59" s="899"/>
      <c r="L59" s="899"/>
      <c r="M59" s="899"/>
      <c r="N59" s="899"/>
      <c r="O59" s="899"/>
      <c r="P59" s="899"/>
      <c r="Q59" s="899"/>
      <c r="R59" s="899"/>
      <c r="S59" s="899"/>
      <c r="T59" s="899"/>
      <c r="U59" s="899"/>
      <c r="V59" s="899"/>
      <c r="W59" s="899"/>
      <c r="X59" s="899"/>
      <c r="Y59" s="899"/>
      <c r="Z59" s="899"/>
      <c r="AA59" s="899"/>
      <c r="AB59" s="899"/>
      <c r="AC59" s="899"/>
      <c r="AD59" s="899"/>
      <c r="AE59" s="899"/>
      <c r="AF59" s="899"/>
      <c r="AG59" s="899"/>
      <c r="AH59" s="882"/>
      <c r="AI59" s="1090"/>
      <c r="AJ59" s="1948" t="s">
        <v>77</v>
      </c>
      <c r="AK59" s="1949"/>
      <c r="AL59" s="1950"/>
      <c r="AM59" s="974"/>
      <c r="AN59" s="1948" t="s">
        <v>197</v>
      </c>
      <c r="AO59" s="1949"/>
      <c r="AP59" s="1950"/>
      <c r="AQ59" s="1090"/>
      <c r="AR59" s="1090"/>
      <c r="AS59" s="1090"/>
      <c r="AT59" s="1916"/>
      <c r="AU59" s="1917"/>
      <c r="AV59" s="1918"/>
      <c r="AW59" s="842"/>
      <c r="AX59" s="1340" t="s">
        <v>818</v>
      </c>
      <c r="AY59" s="1340"/>
      <c r="AZ59" s="1340"/>
      <c r="BA59" s="1340"/>
      <c r="BB59" s="1340"/>
      <c r="BC59" s="1340"/>
      <c r="BD59" s="1340"/>
      <c r="BE59" s="1340"/>
      <c r="BF59" s="1340"/>
      <c r="BG59" s="1340"/>
      <c r="BH59" s="1340"/>
      <c r="BI59" s="1340"/>
      <c r="BJ59" s="1340"/>
      <c r="BK59" s="1340"/>
      <c r="BL59" s="1340"/>
      <c r="BM59" s="1340"/>
      <c r="BN59" s="1340"/>
      <c r="BO59" s="1340"/>
      <c r="BP59" s="1340"/>
      <c r="BQ59" s="1340"/>
      <c r="BR59" s="1340"/>
      <c r="BS59" s="1340"/>
      <c r="BT59" s="804"/>
      <c r="BU59" s="804"/>
      <c r="BV59" s="804"/>
      <c r="BW59" s="804"/>
      <c r="BX59" s="804"/>
      <c r="BY59" s="804"/>
      <c r="BZ59" s="804"/>
      <c r="CA59" s="804"/>
      <c r="CB59" s="804"/>
      <c r="CC59" s="802"/>
      <c r="CD59" s="802"/>
      <c r="CE59" s="802"/>
      <c r="CF59" s="802"/>
      <c r="CG59" s="802"/>
      <c r="CH59" s="900"/>
      <c r="CI59" s="900"/>
      <c r="CJ59" s="888"/>
      <c r="CK59" s="888"/>
      <c r="CL59" s="900"/>
      <c r="CM59" s="900"/>
      <c r="CN59" s="888"/>
      <c r="CO59" s="888"/>
      <c r="CP59" s="888"/>
      <c r="CQ59" s="900"/>
      <c r="CR59" s="900"/>
      <c r="CS59" s="899"/>
      <c r="CT59" s="899"/>
      <c r="CU59" s="899"/>
      <c r="CV59" s="899"/>
      <c r="CW59" s="899"/>
      <c r="CX59" s="899"/>
      <c r="CY59" s="899"/>
      <c r="CZ59" s="899"/>
      <c r="DA59" s="899"/>
      <c r="DB59" s="899"/>
      <c r="DC59" s="899"/>
      <c r="DD59" s="899"/>
      <c r="DE59" s="899"/>
      <c r="DF59" s="899"/>
      <c r="DG59" s="899"/>
      <c r="DH59" s="899"/>
      <c r="DI59" s="899"/>
      <c r="DJ59" s="899"/>
      <c r="DK59" s="899"/>
      <c r="DL59" s="899"/>
      <c r="DM59" s="899"/>
      <c r="DN59" s="899"/>
      <c r="DO59" s="804"/>
      <c r="DP59" s="804"/>
      <c r="DQ59" s="804"/>
      <c r="DR59" s="804"/>
      <c r="DS59" s="804"/>
      <c r="DT59" s="804"/>
      <c r="DU59" s="804"/>
      <c r="DV59" s="804"/>
      <c r="DW59" s="804"/>
      <c r="DX59" s="804"/>
      <c r="DY59" s="804"/>
      <c r="DZ59" s="804"/>
      <c r="EA59" s="804"/>
      <c r="EB59" s="804"/>
      <c r="EC59" s="804"/>
      <c r="ED59" s="804"/>
      <c r="EE59" s="804"/>
      <c r="EF59" s="804"/>
      <c r="EG59" s="804"/>
      <c r="EH59" s="804"/>
      <c r="EI59" s="804"/>
      <c r="EJ59" s="804"/>
      <c r="EK59" s="804"/>
      <c r="EL59" s="805"/>
      <c r="EM59" s="805"/>
      <c r="EN59" s="805"/>
      <c r="EO59" s="805"/>
      <c r="EP59" s="805"/>
      <c r="EQ59" s="805"/>
      <c r="ER59" s="805"/>
      <c r="ES59" s="805"/>
      <c r="ET59" s="805"/>
      <c r="EU59" s="805"/>
      <c r="EV59" s="805"/>
      <c r="EW59" s="805"/>
      <c r="EX59" s="805"/>
      <c r="EY59" s="805"/>
      <c r="EZ59" s="805"/>
      <c r="FA59" s="805"/>
      <c r="FB59" s="805"/>
      <c r="FC59" s="805"/>
      <c r="FD59" s="805"/>
      <c r="FE59" s="805"/>
      <c r="FF59" s="805"/>
      <c r="FG59" s="805"/>
      <c r="FH59" s="805"/>
      <c r="FI59" s="805"/>
      <c r="FJ59" s="805"/>
      <c r="FK59" s="805"/>
      <c r="FL59" s="805"/>
      <c r="FM59" s="805"/>
      <c r="FN59" s="805"/>
      <c r="FO59" s="805"/>
      <c r="FP59" s="805"/>
      <c r="FQ59" s="805"/>
      <c r="FR59" s="805"/>
      <c r="FS59" s="805"/>
      <c r="FT59" s="805"/>
      <c r="FU59" s="838"/>
    </row>
    <row r="60" spans="1:183" s="56" customFormat="1" ht="10.5" customHeight="1" x14ac:dyDescent="0.15">
      <c r="A60" s="33"/>
      <c r="B60" s="836"/>
      <c r="C60" s="837"/>
      <c r="D60" s="869"/>
      <c r="E60" s="869"/>
      <c r="F60" s="899"/>
      <c r="G60" s="899"/>
      <c r="H60" s="899"/>
      <c r="I60" s="899"/>
      <c r="J60" s="899"/>
      <c r="K60" s="899"/>
      <c r="L60" s="899"/>
      <c r="M60" s="899"/>
      <c r="N60" s="899"/>
      <c r="O60" s="899"/>
      <c r="P60" s="899"/>
      <c r="Q60" s="899"/>
      <c r="R60" s="899"/>
      <c r="S60" s="899"/>
      <c r="T60" s="899"/>
      <c r="U60" s="899"/>
      <c r="V60" s="899"/>
      <c r="W60" s="899"/>
      <c r="X60" s="899"/>
      <c r="Y60" s="899"/>
      <c r="Z60" s="899"/>
      <c r="AA60" s="899"/>
      <c r="AB60" s="899"/>
      <c r="AC60" s="899"/>
      <c r="AD60" s="899"/>
      <c r="AE60" s="899"/>
      <c r="AF60" s="899"/>
      <c r="AG60" s="899"/>
      <c r="AH60" s="881"/>
      <c r="AI60" s="881"/>
      <c r="AJ60" s="881"/>
      <c r="AK60" s="881"/>
      <c r="AL60" s="881"/>
      <c r="AM60" s="881"/>
      <c r="AN60" s="881"/>
      <c r="AO60" s="881"/>
      <c r="AP60" s="881"/>
      <c r="AQ60" s="881"/>
      <c r="AR60" s="881"/>
      <c r="AS60" s="881"/>
      <c r="AT60" s="1430" t="s">
        <v>76</v>
      </c>
      <c r="AU60" s="1430"/>
      <c r="AV60" s="1430"/>
      <c r="AW60" s="881"/>
      <c r="AX60" s="899"/>
      <c r="AY60" s="899"/>
      <c r="AZ60" s="899"/>
      <c r="BA60" s="899"/>
      <c r="BB60" s="899"/>
      <c r="BC60" s="899"/>
      <c r="BD60" s="899"/>
      <c r="BE60" s="899"/>
      <c r="BF60" s="899"/>
      <c r="BG60" s="899"/>
      <c r="BH60" s="899"/>
      <c r="BI60" s="899"/>
      <c r="BJ60" s="858"/>
      <c r="BK60" s="858"/>
      <c r="BL60" s="858"/>
      <c r="BM60" s="858"/>
      <c r="BN60" s="858"/>
      <c r="BO60" s="858"/>
      <c r="BP60" s="858"/>
      <c r="BQ60" s="858"/>
      <c r="BR60" s="858"/>
      <c r="BS60" s="858"/>
      <c r="BT60" s="805"/>
      <c r="BU60" s="805"/>
      <c r="BV60" s="805"/>
      <c r="BW60" s="805"/>
      <c r="BX60" s="805"/>
      <c r="BY60" s="805"/>
      <c r="BZ60" s="805"/>
      <c r="CA60" s="805"/>
      <c r="CB60" s="805"/>
      <c r="CC60" s="872"/>
      <c r="CD60" s="872"/>
      <c r="CE60" s="872"/>
      <c r="CF60" s="872"/>
      <c r="CG60" s="872"/>
      <c r="CH60" s="806"/>
      <c r="CI60" s="806"/>
      <c r="CJ60" s="881"/>
      <c r="CK60" s="881"/>
      <c r="CL60" s="881"/>
      <c r="CM60" s="881"/>
      <c r="CN60" s="881"/>
      <c r="CO60" s="881"/>
      <c r="CP60" s="881"/>
      <c r="CQ60" s="806"/>
      <c r="CR60" s="806"/>
      <c r="CS60" s="899"/>
      <c r="CT60" s="899"/>
      <c r="CU60" s="899"/>
      <c r="CV60" s="899"/>
      <c r="CW60" s="899"/>
      <c r="CX60" s="899"/>
      <c r="CY60" s="899"/>
      <c r="CZ60" s="899"/>
      <c r="DA60" s="899"/>
      <c r="DB60" s="899"/>
      <c r="DC60" s="899"/>
      <c r="DD60" s="899"/>
      <c r="DE60" s="858"/>
      <c r="DF60" s="858"/>
      <c r="DG60" s="858"/>
      <c r="DH60" s="858"/>
      <c r="DI60" s="858"/>
      <c r="DJ60" s="858"/>
      <c r="DK60" s="858"/>
      <c r="DL60" s="858"/>
      <c r="DM60" s="858"/>
      <c r="DN60" s="858"/>
      <c r="DO60" s="805"/>
      <c r="DP60" s="805"/>
      <c r="DQ60" s="805"/>
      <c r="DR60" s="805"/>
      <c r="DS60" s="805"/>
      <c r="DT60" s="805"/>
      <c r="DU60" s="805"/>
      <c r="DV60" s="805"/>
      <c r="DW60" s="805"/>
      <c r="DX60" s="805"/>
      <c r="DY60" s="805"/>
      <c r="DZ60" s="805"/>
      <c r="EA60" s="805"/>
      <c r="EB60" s="805"/>
      <c r="EC60" s="805"/>
      <c r="ED60" s="805"/>
      <c r="EE60" s="805"/>
      <c r="EF60" s="805"/>
      <c r="EG60" s="805"/>
      <c r="EH60" s="805"/>
      <c r="EI60" s="805"/>
      <c r="EJ60" s="805"/>
      <c r="EK60" s="805"/>
      <c r="EL60" s="805"/>
      <c r="EM60" s="805"/>
      <c r="EN60" s="805"/>
      <c r="EO60" s="805"/>
      <c r="EP60" s="805"/>
      <c r="EQ60" s="805"/>
      <c r="ER60" s="805"/>
      <c r="ES60" s="805"/>
      <c r="ET60" s="805"/>
      <c r="EU60" s="805"/>
      <c r="EV60" s="805"/>
      <c r="EW60" s="805"/>
      <c r="EX60" s="805"/>
      <c r="EY60" s="805"/>
      <c r="EZ60" s="805"/>
      <c r="FA60" s="805"/>
      <c r="FB60" s="805"/>
      <c r="FC60" s="805"/>
      <c r="FD60" s="805"/>
      <c r="FE60" s="805"/>
      <c r="FF60" s="805"/>
      <c r="FG60" s="805"/>
      <c r="FH60" s="805"/>
      <c r="FI60" s="805"/>
      <c r="FJ60" s="805"/>
      <c r="FK60" s="805"/>
      <c r="FL60" s="805"/>
      <c r="FM60" s="805"/>
      <c r="FN60" s="805"/>
      <c r="FO60" s="805"/>
      <c r="FP60" s="805"/>
      <c r="FQ60" s="805"/>
      <c r="FR60" s="805"/>
      <c r="FS60" s="805"/>
      <c r="FT60" s="805"/>
      <c r="FU60" s="838"/>
    </row>
    <row r="61" spans="1:183" ht="21" customHeight="1" x14ac:dyDescent="0.15">
      <c r="A61" s="10"/>
      <c r="B61" s="839"/>
      <c r="C61" s="840"/>
      <c r="D61" s="1968" t="s">
        <v>819</v>
      </c>
      <c r="E61" s="1968"/>
      <c r="F61" s="899"/>
      <c r="G61" s="899"/>
      <c r="H61" s="899"/>
      <c r="I61" s="899"/>
      <c r="J61" s="899"/>
      <c r="K61" s="899"/>
      <c r="L61" s="899"/>
      <c r="M61" s="899"/>
      <c r="N61" s="899"/>
      <c r="O61" s="899"/>
      <c r="P61" s="899"/>
      <c r="Q61" s="899"/>
      <c r="R61" s="899"/>
      <c r="S61" s="899"/>
      <c r="T61" s="899"/>
      <c r="U61" s="899"/>
      <c r="V61" s="899"/>
      <c r="W61" s="899"/>
      <c r="X61" s="899"/>
      <c r="Y61" s="899"/>
      <c r="Z61" s="899"/>
      <c r="AA61" s="899"/>
      <c r="AB61" s="899"/>
      <c r="AC61" s="899"/>
      <c r="AD61" s="899"/>
      <c r="AE61" s="899"/>
      <c r="AF61" s="899"/>
      <c r="AG61" s="899"/>
      <c r="AH61" s="882"/>
      <c r="AI61" s="1090"/>
      <c r="AJ61" s="1948" t="s">
        <v>77</v>
      </c>
      <c r="AK61" s="1949"/>
      <c r="AL61" s="1950"/>
      <c r="AM61" s="974"/>
      <c r="AN61" s="1948" t="s">
        <v>220</v>
      </c>
      <c r="AO61" s="1949"/>
      <c r="AP61" s="1950"/>
      <c r="AQ61" s="1090"/>
      <c r="AR61" s="1090"/>
      <c r="AS61" s="1090"/>
      <c r="AT61" s="1916"/>
      <c r="AU61" s="1917"/>
      <c r="AV61" s="1918"/>
      <c r="AW61" s="842"/>
      <c r="AX61" s="1340" t="s">
        <v>818</v>
      </c>
      <c r="AY61" s="1340"/>
      <c r="AZ61" s="1340"/>
      <c r="BA61" s="1340"/>
      <c r="BB61" s="1340"/>
      <c r="BC61" s="1340"/>
      <c r="BD61" s="1340"/>
      <c r="BE61" s="1340"/>
      <c r="BF61" s="1340"/>
      <c r="BG61" s="1340"/>
      <c r="BH61" s="1340"/>
      <c r="BI61" s="1340"/>
      <c r="BJ61" s="1340"/>
      <c r="BK61" s="1340"/>
      <c r="BL61" s="1340"/>
      <c r="BM61" s="1340"/>
      <c r="BN61" s="1340"/>
      <c r="BO61" s="1340"/>
      <c r="BP61" s="1340"/>
      <c r="BQ61" s="1340"/>
      <c r="BR61" s="1340"/>
      <c r="BS61" s="1340"/>
      <c r="BT61" s="804"/>
      <c r="BU61" s="804"/>
      <c r="BV61" s="804"/>
      <c r="BW61" s="804"/>
      <c r="BX61" s="804"/>
      <c r="BY61" s="804"/>
      <c r="BZ61" s="804"/>
      <c r="CA61" s="804"/>
      <c r="CB61" s="804"/>
      <c r="CC61" s="802"/>
      <c r="CD61" s="802"/>
      <c r="CE61" s="802"/>
      <c r="CF61" s="802"/>
      <c r="CG61" s="802"/>
      <c r="CH61" s="900"/>
      <c r="CI61" s="900"/>
      <c r="CJ61" s="888"/>
      <c r="CK61" s="888"/>
      <c r="CL61" s="900"/>
      <c r="CM61" s="900"/>
      <c r="CN61" s="888"/>
      <c r="CO61" s="888"/>
      <c r="CP61" s="888"/>
      <c r="CQ61" s="900"/>
      <c r="CR61" s="900"/>
      <c r="CS61" s="899"/>
      <c r="CT61" s="899"/>
      <c r="CU61" s="899"/>
      <c r="CV61" s="899"/>
      <c r="CW61" s="899"/>
      <c r="CX61" s="899"/>
      <c r="CY61" s="899"/>
      <c r="CZ61" s="899"/>
      <c r="DA61" s="899"/>
      <c r="DB61" s="899"/>
      <c r="DC61" s="899"/>
      <c r="DD61" s="899"/>
      <c r="DE61" s="899"/>
      <c r="DF61" s="899"/>
      <c r="DG61" s="899"/>
      <c r="DH61" s="899"/>
      <c r="DI61" s="899"/>
      <c r="DJ61" s="899"/>
      <c r="DK61" s="899"/>
      <c r="DL61" s="899"/>
      <c r="DM61" s="899"/>
      <c r="DN61" s="899"/>
      <c r="DO61" s="804"/>
      <c r="DP61" s="804"/>
      <c r="DQ61" s="804"/>
      <c r="DR61" s="804"/>
      <c r="DS61" s="804"/>
      <c r="DT61" s="804"/>
      <c r="DU61" s="804"/>
      <c r="DV61" s="804"/>
      <c r="DW61" s="804"/>
      <c r="DX61" s="804"/>
      <c r="DY61" s="804"/>
      <c r="DZ61" s="804"/>
      <c r="EA61" s="804"/>
      <c r="EB61" s="804"/>
      <c r="EC61" s="804"/>
      <c r="ED61" s="804"/>
      <c r="EE61" s="804"/>
      <c r="EF61" s="804"/>
      <c r="EG61" s="804"/>
      <c r="EH61" s="804"/>
      <c r="EI61" s="804"/>
      <c r="EJ61" s="804"/>
      <c r="EK61" s="804"/>
      <c r="EL61" s="805"/>
      <c r="EM61" s="805"/>
      <c r="EN61" s="805"/>
      <c r="EO61" s="805"/>
      <c r="EP61" s="805"/>
      <c r="EQ61" s="805"/>
      <c r="ER61" s="805"/>
      <c r="ES61" s="805"/>
      <c r="ET61" s="805"/>
      <c r="EU61" s="805"/>
      <c r="EV61" s="805"/>
      <c r="EW61" s="805"/>
      <c r="EX61" s="805"/>
      <c r="EY61" s="805"/>
      <c r="EZ61" s="805"/>
      <c r="FA61" s="805"/>
      <c r="FB61" s="805"/>
      <c r="FC61" s="805"/>
      <c r="FD61" s="805"/>
      <c r="FE61" s="805"/>
      <c r="FF61" s="805"/>
      <c r="FG61" s="805"/>
      <c r="FH61" s="805"/>
      <c r="FI61" s="805"/>
      <c r="FJ61" s="805"/>
      <c r="FK61" s="805"/>
      <c r="FL61" s="805"/>
      <c r="FM61" s="805"/>
      <c r="FN61" s="805"/>
      <c r="FO61" s="805"/>
      <c r="FP61" s="805"/>
      <c r="FQ61" s="805"/>
      <c r="FR61" s="805"/>
      <c r="FS61" s="805"/>
      <c r="FT61" s="805"/>
      <c r="FU61" s="838"/>
    </row>
    <row r="62" spans="1:183" ht="6" customHeight="1" x14ac:dyDescent="0.15">
      <c r="B62" s="862"/>
      <c r="C62" s="818"/>
      <c r="D62" s="818"/>
      <c r="E62" s="863"/>
      <c r="F62" s="863"/>
      <c r="G62" s="863"/>
      <c r="H62" s="863"/>
      <c r="I62" s="863"/>
      <c r="J62" s="863"/>
      <c r="K62" s="863"/>
      <c r="L62" s="863"/>
      <c r="M62" s="863"/>
      <c r="N62" s="863"/>
      <c r="O62" s="863"/>
      <c r="P62" s="863"/>
      <c r="Q62" s="863"/>
      <c r="R62" s="863"/>
      <c r="S62" s="863"/>
      <c r="T62" s="863"/>
      <c r="U62" s="863"/>
      <c r="V62" s="863"/>
      <c r="W62" s="863"/>
      <c r="X62" s="863"/>
      <c r="Y62" s="863"/>
      <c r="Z62" s="863"/>
      <c r="AA62" s="863"/>
      <c r="AB62" s="863"/>
      <c r="AC62" s="863"/>
      <c r="AD62" s="863"/>
      <c r="AE62" s="863"/>
      <c r="AF62" s="863"/>
      <c r="AG62" s="863"/>
      <c r="AH62" s="818"/>
      <c r="AI62" s="818"/>
      <c r="AJ62" s="818"/>
      <c r="AK62" s="818"/>
      <c r="AL62" s="818"/>
      <c r="AM62" s="818"/>
      <c r="AN62" s="818"/>
      <c r="AO62" s="818"/>
      <c r="AP62" s="818"/>
      <c r="AQ62" s="818"/>
      <c r="AR62" s="818"/>
      <c r="AS62" s="818"/>
      <c r="AT62" s="902"/>
      <c r="AU62" s="902"/>
      <c r="AV62" s="902"/>
      <c r="AW62" s="902"/>
      <c r="AX62" s="902"/>
      <c r="AY62" s="902"/>
      <c r="AZ62" s="902"/>
      <c r="BA62" s="818"/>
      <c r="BB62" s="818"/>
      <c r="BC62" s="818"/>
      <c r="BD62" s="818"/>
      <c r="BE62" s="818"/>
      <c r="BF62" s="818"/>
      <c r="BG62" s="818"/>
      <c r="BH62" s="818"/>
      <c r="BI62" s="818"/>
      <c r="BJ62" s="818"/>
      <c r="BK62" s="818"/>
      <c r="BL62" s="818"/>
      <c r="BM62" s="818"/>
      <c r="BN62" s="818"/>
      <c r="BO62" s="818"/>
      <c r="BP62" s="818"/>
      <c r="BQ62" s="818"/>
      <c r="BR62" s="818"/>
      <c r="BS62" s="819"/>
      <c r="BT62" s="819"/>
      <c r="BU62" s="819"/>
      <c r="BV62" s="819"/>
      <c r="BW62" s="819"/>
      <c r="BX62" s="819"/>
      <c r="BY62" s="819"/>
      <c r="BZ62" s="819"/>
      <c r="CA62" s="819"/>
      <c r="CB62" s="819"/>
      <c r="CC62" s="819"/>
      <c r="CD62" s="902"/>
      <c r="CE62" s="902"/>
      <c r="CF62" s="902"/>
      <c r="CG62" s="902"/>
      <c r="CH62" s="902"/>
      <c r="CI62" s="902"/>
      <c r="CJ62" s="902"/>
      <c r="CK62" s="902"/>
      <c r="CL62" s="902"/>
      <c r="CM62" s="819"/>
      <c r="CN62" s="819"/>
      <c r="CO62" s="819"/>
      <c r="CP62" s="819"/>
      <c r="CQ62" s="819"/>
      <c r="CR62" s="819"/>
      <c r="CS62" s="819"/>
      <c r="CT62" s="819"/>
      <c r="CU62" s="819"/>
      <c r="CV62" s="819"/>
      <c r="CW62" s="819"/>
      <c r="CX62" s="819"/>
      <c r="CY62" s="819"/>
      <c r="CZ62" s="819"/>
      <c r="DA62" s="819"/>
      <c r="DB62" s="819"/>
      <c r="DC62" s="819"/>
      <c r="DD62" s="819"/>
      <c r="DE62" s="819"/>
      <c r="DF62" s="819"/>
      <c r="DG62" s="819"/>
      <c r="DH62" s="819"/>
      <c r="DI62" s="819"/>
      <c r="DJ62" s="819"/>
      <c r="DK62" s="819"/>
      <c r="DL62" s="819"/>
      <c r="DM62" s="819"/>
      <c r="DN62" s="819"/>
      <c r="DO62" s="819"/>
      <c r="DP62" s="819"/>
      <c r="DQ62" s="819"/>
      <c r="DR62" s="819"/>
      <c r="DS62" s="819"/>
      <c r="DT62" s="819"/>
      <c r="DU62" s="819"/>
      <c r="DV62" s="819"/>
      <c r="DW62" s="819"/>
      <c r="DX62" s="819"/>
      <c r="DY62" s="819"/>
      <c r="DZ62" s="819"/>
      <c r="EA62" s="819"/>
      <c r="EB62" s="819"/>
      <c r="EC62" s="819"/>
      <c r="ED62" s="819"/>
      <c r="EE62" s="819"/>
      <c r="EF62" s="819"/>
      <c r="EG62" s="819"/>
      <c r="EH62" s="819"/>
      <c r="EI62" s="819"/>
      <c r="EJ62" s="819"/>
      <c r="EK62" s="819"/>
      <c r="EL62" s="846"/>
      <c r="EM62" s="846"/>
      <c r="EN62" s="846"/>
      <c r="EO62" s="846"/>
      <c r="EP62" s="846"/>
      <c r="EQ62" s="846"/>
      <c r="ER62" s="846"/>
      <c r="ES62" s="846"/>
      <c r="ET62" s="846"/>
      <c r="EU62" s="846"/>
      <c r="EV62" s="846"/>
      <c r="EW62" s="846"/>
      <c r="EX62" s="846"/>
      <c r="EY62" s="846"/>
      <c r="EZ62" s="846"/>
      <c r="FA62" s="846"/>
      <c r="FB62" s="846"/>
      <c r="FC62" s="846"/>
      <c r="FD62" s="846"/>
      <c r="FE62" s="846"/>
      <c r="FF62" s="846"/>
      <c r="FG62" s="846"/>
      <c r="FH62" s="846"/>
      <c r="FI62" s="846"/>
      <c r="FJ62" s="846"/>
      <c r="FK62" s="846"/>
      <c r="FL62" s="846"/>
      <c r="FM62" s="846"/>
      <c r="FN62" s="846"/>
      <c r="FO62" s="846"/>
      <c r="FP62" s="846"/>
      <c r="FQ62" s="846"/>
      <c r="FR62" s="846"/>
      <c r="FS62" s="846"/>
      <c r="FT62" s="846"/>
      <c r="FU62" s="866"/>
    </row>
    <row r="63" spans="1:183" ht="6" customHeight="1" x14ac:dyDescent="0.15">
      <c r="B63" s="833"/>
      <c r="C63" s="834"/>
      <c r="D63" s="834"/>
      <c r="E63" s="837"/>
      <c r="F63" s="837"/>
      <c r="G63" s="837"/>
      <c r="H63" s="837"/>
      <c r="I63" s="837"/>
      <c r="J63" s="837"/>
      <c r="K63" s="837"/>
      <c r="L63" s="837"/>
      <c r="M63" s="837"/>
      <c r="N63" s="837"/>
      <c r="O63" s="837"/>
      <c r="P63" s="837"/>
      <c r="Q63" s="837"/>
      <c r="R63" s="837"/>
      <c r="S63" s="837"/>
      <c r="T63" s="837"/>
      <c r="U63" s="837"/>
      <c r="V63" s="837"/>
      <c r="W63" s="837"/>
      <c r="X63" s="837"/>
      <c r="Y63" s="837"/>
      <c r="Z63" s="837"/>
      <c r="AA63" s="837"/>
      <c r="AB63" s="837"/>
      <c r="AC63" s="837"/>
      <c r="AD63" s="837"/>
      <c r="AE63" s="837"/>
      <c r="AF63" s="837"/>
      <c r="AG63" s="837"/>
      <c r="AH63" s="834"/>
      <c r="AI63" s="834"/>
      <c r="AJ63" s="834"/>
      <c r="AK63" s="834"/>
      <c r="AL63" s="834"/>
      <c r="AM63" s="834"/>
      <c r="AN63" s="834"/>
      <c r="AO63" s="834"/>
      <c r="AP63" s="834"/>
      <c r="AQ63" s="834"/>
      <c r="AR63" s="834"/>
      <c r="AS63" s="834"/>
      <c r="AT63" s="901"/>
      <c r="AU63" s="901"/>
      <c r="AV63" s="901"/>
      <c r="AW63" s="901"/>
      <c r="AX63" s="901"/>
      <c r="AY63" s="901"/>
      <c r="AZ63" s="901"/>
      <c r="BA63" s="834"/>
      <c r="BB63" s="834"/>
      <c r="BC63" s="834"/>
      <c r="BD63" s="834"/>
      <c r="BE63" s="834"/>
      <c r="BF63" s="834"/>
      <c r="BG63" s="834"/>
      <c r="BH63" s="834"/>
      <c r="BI63" s="834"/>
      <c r="BJ63" s="834"/>
      <c r="BK63" s="834"/>
      <c r="BL63" s="834"/>
      <c r="BM63" s="834"/>
      <c r="BN63" s="834"/>
      <c r="BO63" s="834"/>
      <c r="BP63" s="834"/>
      <c r="BQ63" s="834"/>
      <c r="BR63" s="834"/>
      <c r="BS63" s="804"/>
      <c r="BT63" s="804"/>
      <c r="BU63" s="804"/>
      <c r="BV63" s="804"/>
      <c r="BW63" s="804"/>
      <c r="BX63" s="804"/>
      <c r="BY63" s="804"/>
      <c r="BZ63" s="804"/>
      <c r="CA63" s="804"/>
      <c r="CB63" s="804"/>
      <c r="CC63" s="804"/>
      <c r="CD63" s="1087"/>
      <c r="CE63" s="1087"/>
      <c r="CF63" s="1087"/>
      <c r="CG63" s="1087"/>
      <c r="CH63" s="1087"/>
      <c r="CI63" s="1087"/>
      <c r="CJ63" s="1087"/>
      <c r="CK63" s="1087"/>
      <c r="CL63" s="1087"/>
      <c r="CM63" s="804"/>
      <c r="CN63" s="804"/>
      <c r="CO63" s="804"/>
      <c r="CP63" s="804"/>
      <c r="CQ63" s="804"/>
      <c r="CR63" s="804"/>
      <c r="CS63" s="804"/>
      <c r="CT63" s="804"/>
      <c r="CU63" s="804"/>
      <c r="CV63" s="804"/>
      <c r="CW63" s="804"/>
      <c r="CX63" s="804"/>
      <c r="CY63" s="804"/>
      <c r="CZ63" s="804"/>
      <c r="DA63" s="804"/>
      <c r="DB63" s="804"/>
      <c r="DC63" s="804"/>
      <c r="DD63" s="804"/>
      <c r="DE63" s="804"/>
      <c r="DF63" s="804"/>
      <c r="DG63" s="804"/>
      <c r="DH63" s="804"/>
      <c r="DI63" s="804"/>
      <c r="DJ63" s="804"/>
      <c r="DK63" s="804"/>
      <c r="DL63" s="804"/>
      <c r="DM63" s="804"/>
      <c r="DN63" s="804"/>
      <c r="DO63" s="804"/>
      <c r="DP63" s="804"/>
      <c r="DQ63" s="804"/>
      <c r="DR63" s="804"/>
      <c r="DS63" s="804"/>
      <c r="DT63" s="804"/>
      <c r="DU63" s="804"/>
      <c r="DV63" s="804"/>
      <c r="DW63" s="804"/>
      <c r="DX63" s="804"/>
      <c r="DY63" s="804"/>
      <c r="DZ63" s="804"/>
      <c r="EA63" s="804"/>
      <c r="EB63" s="804"/>
      <c r="EC63" s="804"/>
      <c r="ED63" s="804"/>
      <c r="EE63" s="804"/>
      <c r="EF63" s="804"/>
      <c r="EG63" s="804"/>
      <c r="EH63" s="804"/>
      <c r="EI63" s="804"/>
      <c r="EJ63" s="804"/>
      <c r="EK63" s="804"/>
      <c r="EL63" s="805"/>
      <c r="EM63" s="805"/>
      <c r="EN63" s="805"/>
      <c r="EO63" s="805"/>
      <c r="EP63" s="805"/>
      <c r="EQ63" s="805"/>
      <c r="ER63" s="805"/>
      <c r="ES63" s="805"/>
      <c r="ET63" s="805"/>
      <c r="EU63" s="805"/>
      <c r="EV63" s="805"/>
      <c r="EW63" s="805"/>
      <c r="EX63" s="805"/>
      <c r="EY63" s="805"/>
      <c r="EZ63" s="805"/>
      <c r="FA63" s="805"/>
      <c r="FB63" s="805"/>
      <c r="FC63" s="805"/>
      <c r="FD63" s="805"/>
      <c r="FE63" s="805"/>
      <c r="FF63" s="805"/>
      <c r="FG63" s="805"/>
      <c r="FH63" s="805"/>
      <c r="FI63" s="805"/>
      <c r="FJ63" s="805"/>
      <c r="FK63" s="805"/>
      <c r="FL63" s="805"/>
      <c r="FM63" s="805"/>
      <c r="FN63" s="805"/>
      <c r="FO63" s="805"/>
      <c r="FP63" s="805"/>
      <c r="FQ63" s="805"/>
      <c r="FR63" s="805"/>
      <c r="FS63" s="805"/>
      <c r="FT63" s="805"/>
      <c r="FU63" s="838"/>
    </row>
    <row r="64" spans="1:183" ht="17.25" customHeight="1" x14ac:dyDescent="0.15">
      <c r="B64" s="833"/>
      <c r="C64" s="1000" t="s">
        <v>811</v>
      </c>
      <c r="D64" s="1000"/>
      <c r="E64" s="1000"/>
      <c r="F64" s="977"/>
      <c r="G64" s="977"/>
      <c r="H64" s="977"/>
      <c r="I64" s="977"/>
      <c r="J64" s="977"/>
      <c r="K64" s="977"/>
      <c r="L64" s="977"/>
      <c r="M64" s="977"/>
      <c r="N64" s="977"/>
      <c r="O64" s="977"/>
      <c r="P64" s="977"/>
      <c r="Q64" s="977"/>
      <c r="R64" s="977"/>
      <c r="S64" s="977"/>
      <c r="T64" s="977"/>
      <c r="U64" s="977"/>
      <c r="V64" s="977"/>
      <c r="W64" s="977"/>
      <c r="X64" s="977"/>
      <c r="Y64" s="977"/>
      <c r="Z64" s="977"/>
      <c r="AA64" s="977"/>
      <c r="AB64" s="977"/>
      <c r="AC64" s="977"/>
      <c r="AD64" s="977"/>
      <c r="AE64" s="977"/>
      <c r="AF64" s="977"/>
      <c r="AG64" s="977"/>
      <c r="AH64" s="897"/>
      <c r="AI64" s="897"/>
      <c r="AJ64" s="897"/>
      <c r="AK64" s="897"/>
      <c r="AL64" s="897"/>
      <c r="AM64" s="900"/>
      <c r="AN64" s="897"/>
      <c r="AO64" s="897"/>
      <c r="AP64" s="897"/>
      <c r="AQ64" s="897"/>
      <c r="AR64" s="897"/>
      <c r="AS64" s="897"/>
      <c r="AT64" s="897"/>
      <c r="AU64" s="897"/>
      <c r="AV64" s="897"/>
      <c r="AW64" s="900"/>
      <c r="AX64" s="900"/>
      <c r="AY64" s="900"/>
      <c r="AZ64" s="900"/>
      <c r="BA64" s="900"/>
      <c r="BB64" s="900"/>
      <c r="BC64" s="900"/>
      <c r="BD64" s="900"/>
      <c r="BE64" s="900"/>
      <c r="BF64" s="900"/>
      <c r="BG64" s="900"/>
      <c r="BH64" s="900"/>
      <c r="BI64" s="802"/>
      <c r="BJ64" s="803"/>
      <c r="BK64" s="803"/>
      <c r="BL64" s="900"/>
      <c r="BM64" s="900"/>
      <c r="BN64" s="900"/>
      <c r="BO64" s="900"/>
      <c r="BP64" s="900"/>
      <c r="BQ64" s="900"/>
      <c r="BR64" s="900"/>
      <c r="BS64" s="900"/>
      <c r="BT64" s="802"/>
      <c r="BU64" s="802"/>
      <c r="BV64" s="802"/>
      <c r="BW64" s="802"/>
      <c r="BX64" s="802"/>
      <c r="BY64" s="802"/>
      <c r="BZ64" s="802"/>
      <c r="CA64" s="802"/>
      <c r="CB64" s="802"/>
      <c r="CC64" s="802"/>
      <c r="CD64" s="802"/>
      <c r="CE64" s="802"/>
      <c r="CF64" s="802"/>
      <c r="CG64" s="802"/>
      <c r="CH64" s="802"/>
      <c r="CI64" s="802"/>
      <c r="CJ64" s="802"/>
      <c r="CK64" s="802"/>
      <c r="CL64" s="802"/>
      <c r="CM64" s="802"/>
      <c r="CN64" s="802"/>
      <c r="CO64" s="802"/>
      <c r="CP64" s="802"/>
      <c r="CQ64" s="802"/>
      <c r="CR64" s="802"/>
      <c r="CS64" s="802"/>
      <c r="CT64" s="802"/>
      <c r="CU64" s="802"/>
      <c r="CV64" s="802"/>
      <c r="CW64" s="802"/>
      <c r="CX64" s="802"/>
      <c r="CY64" s="802"/>
      <c r="CZ64" s="802"/>
      <c r="DA64" s="802"/>
      <c r="DB64" s="802"/>
      <c r="DC64" s="802"/>
      <c r="DD64" s="804"/>
      <c r="DE64" s="804"/>
      <c r="DF64" s="804"/>
      <c r="DG64" s="804"/>
      <c r="DH64" s="804"/>
      <c r="DI64" s="804"/>
      <c r="DJ64" s="804"/>
      <c r="DK64" s="802"/>
      <c r="DL64" s="802"/>
      <c r="DM64" s="802"/>
      <c r="DN64" s="802"/>
      <c r="DO64" s="802"/>
      <c r="DP64" s="804"/>
      <c r="DQ64" s="804"/>
      <c r="DR64" s="804"/>
      <c r="DS64" s="804"/>
      <c r="DT64" s="804"/>
      <c r="DU64" s="804"/>
      <c r="DV64" s="804"/>
      <c r="DW64" s="804"/>
      <c r="DX64" s="804"/>
      <c r="DY64" s="804"/>
      <c r="DZ64" s="804"/>
      <c r="EA64" s="804"/>
      <c r="EB64" s="804"/>
      <c r="EC64" s="804"/>
      <c r="ED64" s="804"/>
      <c r="EE64" s="804"/>
      <c r="EF64" s="804"/>
      <c r="EG64" s="804"/>
      <c r="EH64" s="804"/>
      <c r="EI64" s="804"/>
      <c r="EJ64" s="804"/>
      <c r="EK64" s="804"/>
      <c r="EL64" s="804"/>
      <c r="EM64" s="804"/>
      <c r="EN64" s="804"/>
      <c r="EO64" s="804"/>
      <c r="EP64" s="804"/>
      <c r="EQ64" s="804"/>
      <c r="ER64" s="804"/>
      <c r="ES64" s="804"/>
      <c r="ET64" s="804"/>
      <c r="EU64" s="804"/>
      <c r="EV64" s="804"/>
      <c r="EW64" s="804"/>
      <c r="EX64" s="804"/>
      <c r="EY64" s="804"/>
      <c r="EZ64" s="804"/>
      <c r="FA64" s="804"/>
      <c r="FB64" s="804"/>
      <c r="FC64" s="804"/>
      <c r="FD64" s="804"/>
      <c r="FE64" s="804"/>
      <c r="FF64" s="804"/>
      <c r="FG64" s="804"/>
      <c r="FH64" s="804"/>
      <c r="FI64" s="804"/>
      <c r="FJ64" s="804"/>
      <c r="FK64" s="804"/>
      <c r="FL64" s="804"/>
      <c r="FM64" s="804"/>
      <c r="FN64" s="804"/>
      <c r="FO64" s="804"/>
      <c r="FP64" s="804"/>
      <c r="FQ64" s="804"/>
      <c r="FR64" s="804"/>
      <c r="FS64" s="804"/>
      <c r="FT64" s="804"/>
      <c r="FU64" s="835"/>
    </row>
    <row r="65" spans="1:187" s="56" customFormat="1" ht="10.5" customHeight="1" x14ac:dyDescent="0.15">
      <c r="A65" s="33"/>
      <c r="B65" s="836"/>
      <c r="C65" s="837"/>
      <c r="D65" s="837"/>
      <c r="E65" s="837"/>
      <c r="F65" s="881"/>
      <c r="G65" s="881"/>
      <c r="H65" s="881"/>
      <c r="I65" s="881"/>
      <c r="J65" s="881"/>
      <c r="K65" s="881"/>
      <c r="L65" s="881"/>
      <c r="M65" s="881"/>
      <c r="N65" s="881"/>
      <c r="O65" s="881"/>
      <c r="P65" s="881"/>
      <c r="Q65" s="881"/>
      <c r="R65" s="881"/>
      <c r="S65" s="881"/>
      <c r="T65" s="881"/>
      <c r="U65" s="881"/>
      <c r="V65" s="881"/>
      <c r="W65" s="881"/>
      <c r="X65" s="881"/>
      <c r="Y65" s="881"/>
      <c r="Z65" s="881"/>
      <c r="AA65" s="881"/>
      <c r="AB65" s="881"/>
      <c r="AC65" s="881"/>
      <c r="AD65" s="881"/>
      <c r="AE65" s="881"/>
      <c r="AF65" s="881"/>
      <c r="AG65" s="881"/>
      <c r="AH65" s="881"/>
      <c r="AI65" s="881"/>
      <c r="AJ65" s="881"/>
      <c r="AK65" s="881"/>
      <c r="AL65" s="881"/>
      <c r="AM65" s="881"/>
      <c r="AN65" s="881"/>
      <c r="AO65" s="881"/>
      <c r="AP65" s="881"/>
      <c r="AQ65" s="881"/>
      <c r="AR65" s="881"/>
      <c r="AS65" s="881"/>
      <c r="AT65" s="1430" t="s">
        <v>76</v>
      </c>
      <c r="AU65" s="1430"/>
      <c r="AV65" s="1430"/>
      <c r="AW65" s="881"/>
      <c r="AX65" s="881"/>
      <c r="AY65" s="881"/>
      <c r="AZ65" s="881"/>
      <c r="BA65" s="881"/>
      <c r="BB65" s="881"/>
      <c r="BC65" s="881"/>
      <c r="BD65" s="881"/>
      <c r="BE65" s="881"/>
      <c r="BF65" s="881"/>
      <c r="BG65" s="881"/>
      <c r="BH65" s="881"/>
      <c r="BI65" s="881"/>
      <c r="BJ65" s="881"/>
      <c r="BK65" s="872"/>
      <c r="BL65" s="872"/>
      <c r="BM65" s="872"/>
      <c r="BN65" s="872"/>
      <c r="BO65" s="872"/>
      <c r="BP65" s="872"/>
      <c r="BQ65" s="872"/>
      <c r="BR65" s="872"/>
      <c r="BS65" s="872"/>
      <c r="BT65" s="872"/>
      <c r="BU65" s="872"/>
      <c r="BV65" s="872"/>
      <c r="BW65" s="872"/>
      <c r="BX65" s="872"/>
      <c r="BY65" s="872"/>
      <c r="BZ65" s="806"/>
      <c r="CA65" s="806"/>
      <c r="CB65" s="881"/>
      <c r="CC65" s="881"/>
      <c r="CD65" s="881"/>
      <c r="CE65" s="881"/>
      <c r="CF65" s="881"/>
      <c r="CG65" s="881"/>
      <c r="CH65" s="881"/>
      <c r="CI65" s="806"/>
      <c r="CJ65" s="806"/>
      <c r="CK65" s="881"/>
      <c r="CL65" s="881"/>
      <c r="CM65" s="881"/>
      <c r="CN65" s="881"/>
      <c r="CO65" s="881"/>
      <c r="CP65" s="881"/>
      <c r="CQ65" s="881"/>
      <c r="CR65" s="881"/>
      <c r="CS65" s="881"/>
      <c r="CT65" s="837"/>
      <c r="CU65" s="837"/>
      <c r="CV65" s="837"/>
      <c r="CW65" s="837"/>
      <c r="CX65" s="837"/>
      <c r="CY65" s="837"/>
      <c r="CZ65" s="837"/>
      <c r="DA65" s="805"/>
      <c r="DB65" s="805"/>
      <c r="DC65" s="805"/>
      <c r="DD65" s="805"/>
      <c r="DE65" s="805"/>
      <c r="DF65" s="805"/>
      <c r="DG65" s="805"/>
      <c r="DH65" s="805"/>
      <c r="DI65" s="805"/>
      <c r="DJ65" s="805"/>
      <c r="DK65" s="805"/>
      <c r="DL65" s="805"/>
      <c r="DM65" s="805"/>
      <c r="DN65" s="805"/>
      <c r="DO65" s="805"/>
      <c r="DP65" s="805"/>
      <c r="DQ65" s="805"/>
      <c r="DR65" s="805"/>
      <c r="DS65" s="805"/>
      <c r="DT65" s="805"/>
      <c r="DU65" s="805"/>
      <c r="DV65" s="805"/>
      <c r="DW65" s="805"/>
      <c r="DX65" s="805"/>
      <c r="DY65" s="805"/>
      <c r="DZ65" s="805"/>
      <c r="EA65" s="805"/>
      <c r="EB65" s="805"/>
      <c r="EC65" s="805"/>
      <c r="ED65" s="805"/>
      <c r="EE65" s="805"/>
      <c r="EF65" s="805"/>
      <c r="EG65" s="805"/>
      <c r="EH65" s="805"/>
      <c r="EI65" s="805"/>
      <c r="EJ65" s="805"/>
      <c r="EK65" s="805"/>
      <c r="EL65" s="805"/>
      <c r="EM65" s="805"/>
      <c r="EN65" s="805"/>
      <c r="EO65" s="805"/>
      <c r="EP65" s="805"/>
      <c r="EQ65" s="805"/>
      <c r="ER65" s="805"/>
      <c r="ES65" s="805"/>
      <c r="ET65" s="805"/>
      <c r="EU65" s="805"/>
      <c r="EV65" s="805"/>
      <c r="EW65" s="805"/>
      <c r="EX65" s="805"/>
      <c r="EY65" s="805"/>
      <c r="EZ65" s="805"/>
      <c r="FA65" s="805"/>
      <c r="FB65" s="805"/>
      <c r="FC65" s="805"/>
      <c r="FD65" s="805"/>
      <c r="FE65" s="805"/>
      <c r="FF65" s="805"/>
      <c r="FG65" s="805"/>
      <c r="FH65" s="805"/>
      <c r="FI65" s="805"/>
      <c r="FJ65" s="805"/>
      <c r="FK65" s="805"/>
      <c r="FL65" s="805"/>
      <c r="FM65" s="805"/>
      <c r="FN65" s="805"/>
      <c r="FO65" s="805"/>
      <c r="FP65" s="805"/>
      <c r="FQ65" s="805"/>
      <c r="FR65" s="805"/>
      <c r="FS65" s="805"/>
      <c r="FT65" s="805"/>
      <c r="FU65" s="838"/>
    </row>
    <row r="66" spans="1:187" ht="11.25" customHeight="1" x14ac:dyDescent="0.15">
      <c r="A66" s="10"/>
      <c r="B66" s="839"/>
      <c r="C66" s="840"/>
      <c r="D66" s="1968" t="s">
        <v>820</v>
      </c>
      <c r="E66" s="1968"/>
      <c r="F66" s="899"/>
      <c r="G66" s="899"/>
      <c r="H66" s="899"/>
      <c r="I66" s="899"/>
      <c r="J66" s="899"/>
      <c r="K66" s="899"/>
      <c r="L66" s="899"/>
      <c r="M66" s="899"/>
      <c r="N66" s="899"/>
      <c r="O66" s="899"/>
      <c r="P66" s="899"/>
      <c r="Q66" s="899"/>
      <c r="R66" s="899"/>
      <c r="S66" s="899"/>
      <c r="T66" s="899"/>
      <c r="U66" s="899"/>
      <c r="V66" s="899"/>
      <c r="W66" s="899"/>
      <c r="X66" s="899"/>
      <c r="Y66" s="899"/>
      <c r="Z66" s="899"/>
      <c r="AA66" s="899"/>
      <c r="AB66" s="899"/>
      <c r="AC66" s="899"/>
      <c r="AD66" s="899"/>
      <c r="AE66" s="899"/>
      <c r="AF66" s="899"/>
      <c r="AG66" s="899"/>
      <c r="AH66" s="882"/>
      <c r="AI66" s="1090"/>
      <c r="AJ66" s="1975" t="s">
        <v>214</v>
      </c>
      <c r="AK66" s="1976"/>
      <c r="AL66" s="1977"/>
      <c r="AM66" s="974"/>
      <c r="AN66" s="1975" t="s">
        <v>184</v>
      </c>
      <c r="AO66" s="1976"/>
      <c r="AP66" s="1977"/>
      <c r="AQ66" s="1090"/>
      <c r="AR66" s="1090"/>
      <c r="AS66" s="1090"/>
      <c r="AT66" s="1980"/>
      <c r="AU66" s="1981"/>
      <c r="AV66" s="1982"/>
      <c r="AW66" s="842"/>
      <c r="AX66" s="843"/>
      <c r="AY66" s="900"/>
      <c r="AZ66" s="900"/>
      <c r="BA66" s="1340" t="s">
        <v>821</v>
      </c>
      <c r="BB66" s="1340"/>
      <c r="BC66" s="1340"/>
      <c r="BD66" s="1340"/>
      <c r="BE66" s="1340"/>
      <c r="BF66" s="1340"/>
      <c r="BG66" s="1340"/>
      <c r="BH66" s="1340"/>
      <c r="BI66" s="1340"/>
      <c r="BJ66" s="1340"/>
      <c r="BK66" s="1340"/>
      <c r="BL66" s="1340"/>
      <c r="BM66" s="1340"/>
      <c r="BN66" s="1340"/>
      <c r="BO66" s="1340"/>
      <c r="BP66" s="1340"/>
      <c r="BQ66" s="1340"/>
      <c r="BR66" s="1340"/>
      <c r="BS66" s="1340"/>
      <c r="BT66" s="1340"/>
      <c r="BU66" s="1340"/>
      <c r="BV66" s="1340"/>
      <c r="BW66" s="1340"/>
      <c r="BX66" s="1340"/>
      <c r="BY66" s="1340"/>
      <c r="BZ66" s="1340"/>
      <c r="CA66" s="1340"/>
      <c r="CB66" s="1340"/>
      <c r="CC66" s="1340"/>
      <c r="CD66" s="1340"/>
      <c r="CE66" s="1340"/>
      <c r="CF66" s="1340"/>
      <c r="CG66" s="1340"/>
      <c r="CH66" s="1340"/>
      <c r="CI66" s="1340"/>
      <c r="CJ66" s="1340"/>
      <c r="CK66" s="1340"/>
      <c r="CL66" s="1340"/>
      <c r="CM66" s="1340"/>
      <c r="CN66" s="1340"/>
      <c r="CO66" s="1340"/>
      <c r="CP66" s="1340"/>
      <c r="CQ66" s="1340"/>
      <c r="CR66" s="1340"/>
      <c r="CS66" s="1340"/>
      <c r="CT66" s="1340"/>
      <c r="CU66" s="1340"/>
      <c r="CV66" s="1340"/>
      <c r="CW66" s="1340"/>
      <c r="CX66" s="1340"/>
      <c r="CY66" s="1340"/>
      <c r="CZ66" s="1340"/>
      <c r="DA66" s="1340"/>
      <c r="DB66" s="1340"/>
      <c r="DC66" s="1340"/>
      <c r="DD66" s="1340"/>
      <c r="DE66" s="1340"/>
      <c r="DF66" s="1340"/>
      <c r="DG66" s="1340"/>
      <c r="DH66" s="1340"/>
      <c r="DI66" s="1340"/>
      <c r="DJ66" s="1340"/>
      <c r="DK66" s="1340"/>
      <c r="DL66" s="1340"/>
      <c r="DM66" s="1340"/>
      <c r="DN66" s="1340"/>
      <c r="DO66" s="1340"/>
      <c r="DP66" s="1340"/>
      <c r="DQ66" s="1340"/>
      <c r="DR66" s="906"/>
      <c r="DS66" s="906"/>
      <c r="DT66" s="906"/>
      <c r="DU66" s="906"/>
      <c r="DV66" s="906"/>
      <c r="DW66" s="906"/>
      <c r="DX66" s="804"/>
      <c r="DY66" s="804"/>
      <c r="DZ66" s="804"/>
      <c r="EA66" s="804"/>
      <c r="EB66" s="804"/>
      <c r="EC66" s="804"/>
      <c r="ED66" s="805"/>
      <c r="EE66" s="804"/>
      <c r="EF66" s="804"/>
      <c r="EG66" s="804"/>
      <c r="EH66" s="804"/>
      <c r="EI66" s="804"/>
      <c r="EJ66" s="804"/>
      <c r="EK66" s="804"/>
      <c r="EL66" s="804"/>
      <c r="EM66" s="805"/>
      <c r="EN66" s="805"/>
      <c r="EO66" s="805"/>
      <c r="EP66" s="805"/>
      <c r="EQ66" s="805"/>
      <c r="ER66" s="805"/>
      <c r="ES66" s="805"/>
      <c r="ET66" s="805"/>
      <c r="EU66" s="805"/>
      <c r="EV66" s="805"/>
      <c r="EW66" s="805"/>
      <c r="EX66" s="805"/>
      <c r="EY66" s="805"/>
      <c r="EZ66" s="805"/>
      <c r="FA66" s="805"/>
      <c r="FB66" s="805"/>
      <c r="FC66" s="805"/>
      <c r="FD66" s="805"/>
      <c r="FE66" s="805"/>
      <c r="FF66" s="805"/>
      <c r="FG66" s="805"/>
      <c r="FH66" s="805"/>
      <c r="FI66" s="805"/>
      <c r="FJ66" s="805"/>
      <c r="FK66" s="805"/>
      <c r="FL66" s="805"/>
      <c r="FM66" s="805"/>
      <c r="FN66" s="805"/>
      <c r="FO66" s="805"/>
      <c r="FP66" s="805"/>
      <c r="FQ66" s="805"/>
      <c r="FR66" s="805"/>
      <c r="FS66" s="805"/>
      <c r="FT66" s="805"/>
      <c r="FU66" s="838"/>
    </row>
    <row r="67" spans="1:187" ht="11.25" customHeight="1" x14ac:dyDescent="0.15">
      <c r="A67" s="10"/>
      <c r="B67" s="839"/>
      <c r="C67" s="840"/>
      <c r="D67" s="1968"/>
      <c r="E67" s="1968"/>
      <c r="F67" s="899"/>
      <c r="G67" s="899"/>
      <c r="H67" s="899"/>
      <c r="I67" s="899"/>
      <c r="J67" s="899"/>
      <c r="K67" s="899"/>
      <c r="L67" s="899"/>
      <c r="M67" s="899"/>
      <c r="N67" s="899"/>
      <c r="O67" s="899"/>
      <c r="P67" s="899"/>
      <c r="Q67" s="899"/>
      <c r="R67" s="899"/>
      <c r="S67" s="899"/>
      <c r="T67" s="899"/>
      <c r="U67" s="899"/>
      <c r="V67" s="899"/>
      <c r="W67" s="899"/>
      <c r="X67" s="899"/>
      <c r="Y67" s="899"/>
      <c r="Z67" s="899"/>
      <c r="AA67" s="899"/>
      <c r="AB67" s="899"/>
      <c r="AC67" s="899"/>
      <c r="AD67" s="899"/>
      <c r="AE67" s="899"/>
      <c r="AF67" s="899"/>
      <c r="AG67" s="899"/>
      <c r="AH67" s="882"/>
      <c r="AI67" s="1090"/>
      <c r="AJ67" s="1978"/>
      <c r="AK67" s="1562"/>
      <c r="AL67" s="1979"/>
      <c r="AM67" s="974"/>
      <c r="AN67" s="1978"/>
      <c r="AO67" s="1562"/>
      <c r="AP67" s="1979"/>
      <c r="AQ67" s="1090"/>
      <c r="AR67" s="1090"/>
      <c r="AS67" s="1090"/>
      <c r="AT67" s="1983"/>
      <c r="AU67" s="1984"/>
      <c r="AV67" s="1985"/>
      <c r="AW67" s="842"/>
      <c r="AX67" s="843"/>
      <c r="AY67" s="900"/>
      <c r="AZ67" s="900"/>
      <c r="BA67" s="1340" t="s">
        <v>822</v>
      </c>
      <c r="BB67" s="1340"/>
      <c r="BC67" s="1340"/>
      <c r="BD67" s="1340"/>
      <c r="BE67" s="1340"/>
      <c r="BF67" s="1340"/>
      <c r="BG67" s="1340"/>
      <c r="BH67" s="1340"/>
      <c r="BI67" s="1340"/>
      <c r="BJ67" s="1340"/>
      <c r="BK67" s="1340"/>
      <c r="BL67" s="1340"/>
      <c r="BM67" s="1340"/>
      <c r="BN67" s="1340"/>
      <c r="BO67" s="1340"/>
      <c r="BP67" s="1340"/>
      <c r="BQ67" s="1340"/>
      <c r="BR67" s="1340"/>
      <c r="BS67" s="1340"/>
      <c r="BT67" s="1340"/>
      <c r="BU67" s="1340"/>
      <c r="BV67" s="1340"/>
      <c r="BW67" s="1340"/>
      <c r="BX67" s="1340"/>
      <c r="BY67" s="1340"/>
      <c r="BZ67" s="1340"/>
      <c r="CA67" s="1340"/>
      <c r="CB67" s="1340"/>
      <c r="CC67" s="1340"/>
      <c r="CD67" s="1340"/>
      <c r="CE67" s="1340"/>
      <c r="CF67" s="1340"/>
      <c r="CG67" s="1340"/>
      <c r="CH67" s="1340"/>
      <c r="CI67" s="1340"/>
      <c r="CJ67" s="1340"/>
      <c r="CK67" s="1340"/>
      <c r="CL67" s="1340"/>
      <c r="CM67" s="1340"/>
      <c r="CN67" s="1340"/>
      <c r="CO67" s="1340"/>
      <c r="CP67" s="1340"/>
      <c r="CQ67" s="1340"/>
      <c r="CR67" s="1340"/>
      <c r="CS67" s="1340"/>
      <c r="CT67" s="1340"/>
      <c r="CU67" s="1340"/>
      <c r="CV67" s="1340"/>
      <c r="CW67" s="1340"/>
      <c r="CX67" s="1340"/>
      <c r="CY67" s="1340"/>
      <c r="CZ67" s="1340"/>
      <c r="DA67" s="1340"/>
      <c r="DB67" s="1340"/>
      <c r="DC67" s="1340"/>
      <c r="DD67" s="1340"/>
      <c r="DE67" s="1340"/>
      <c r="DF67" s="1340"/>
      <c r="DG67" s="1340"/>
      <c r="DH67" s="1340"/>
      <c r="DI67" s="1340"/>
      <c r="DJ67" s="1340"/>
      <c r="DK67" s="1340"/>
      <c r="DL67" s="1340"/>
      <c r="DM67" s="1340"/>
      <c r="DN67" s="1340"/>
      <c r="DO67" s="1340"/>
      <c r="DP67" s="1340"/>
      <c r="DQ67" s="1340"/>
      <c r="DR67" s="906"/>
      <c r="DS67" s="906"/>
      <c r="DT67" s="906"/>
      <c r="DU67" s="906"/>
      <c r="DV67" s="906"/>
      <c r="DW67" s="906"/>
      <c r="DX67" s="804"/>
      <c r="DY67" s="804"/>
      <c r="DZ67" s="804"/>
      <c r="EA67" s="804"/>
      <c r="EB67" s="804"/>
      <c r="EC67" s="804"/>
      <c r="ED67" s="805"/>
      <c r="EE67" s="804"/>
      <c r="EF67" s="804"/>
      <c r="EG67" s="804"/>
      <c r="EH67" s="804"/>
      <c r="EI67" s="804"/>
      <c r="EJ67" s="804"/>
      <c r="EK67" s="804"/>
      <c r="EL67" s="804"/>
      <c r="EM67" s="805"/>
      <c r="EN67" s="805"/>
      <c r="EO67" s="805"/>
      <c r="EP67" s="805"/>
      <c r="EQ67" s="805"/>
      <c r="ER67" s="805"/>
      <c r="ES67" s="805"/>
      <c r="ET67" s="805"/>
      <c r="EU67" s="805"/>
      <c r="EV67" s="805"/>
      <c r="EW67" s="805"/>
      <c r="EX67" s="805"/>
      <c r="EY67" s="805"/>
      <c r="EZ67" s="805"/>
      <c r="FA67" s="805"/>
      <c r="FB67" s="805"/>
      <c r="FC67" s="805"/>
      <c r="FD67" s="805"/>
      <c r="FE67" s="805"/>
      <c r="FF67" s="805"/>
      <c r="FG67" s="805"/>
      <c r="FH67" s="805"/>
      <c r="FI67" s="805"/>
      <c r="FJ67" s="805"/>
      <c r="FK67" s="805"/>
      <c r="FL67" s="805"/>
      <c r="FM67" s="805"/>
      <c r="FN67" s="805"/>
      <c r="FO67" s="805"/>
      <c r="FP67" s="805"/>
      <c r="FQ67" s="805"/>
      <c r="FR67" s="805"/>
      <c r="FS67" s="805"/>
      <c r="FT67" s="805"/>
      <c r="FU67" s="838"/>
    </row>
    <row r="68" spans="1:187" s="56" customFormat="1" ht="10.5" customHeight="1" x14ac:dyDescent="0.15">
      <c r="A68" s="33"/>
      <c r="B68" s="836"/>
      <c r="C68" s="837"/>
      <c r="D68" s="869"/>
      <c r="E68" s="869"/>
      <c r="F68" s="899"/>
      <c r="G68" s="899"/>
      <c r="H68" s="899"/>
      <c r="I68" s="899"/>
      <c r="J68" s="899"/>
      <c r="K68" s="899"/>
      <c r="L68" s="899"/>
      <c r="M68" s="899"/>
      <c r="N68" s="899"/>
      <c r="O68" s="899"/>
      <c r="P68" s="899"/>
      <c r="Q68" s="899"/>
      <c r="R68" s="899"/>
      <c r="S68" s="899"/>
      <c r="T68" s="899"/>
      <c r="U68" s="899"/>
      <c r="V68" s="899"/>
      <c r="W68" s="899"/>
      <c r="X68" s="899"/>
      <c r="Y68" s="899"/>
      <c r="Z68" s="899"/>
      <c r="AA68" s="899"/>
      <c r="AB68" s="899"/>
      <c r="AC68" s="899"/>
      <c r="AD68" s="899"/>
      <c r="AE68" s="899"/>
      <c r="AF68" s="899"/>
      <c r="AG68" s="899"/>
      <c r="AH68" s="881"/>
      <c r="AI68" s="881"/>
      <c r="AJ68" s="881"/>
      <c r="AK68" s="881"/>
      <c r="AL68" s="881"/>
      <c r="AM68" s="881"/>
      <c r="AN68" s="881"/>
      <c r="AO68" s="881"/>
      <c r="AP68" s="881"/>
      <c r="AQ68" s="881"/>
      <c r="AR68" s="881"/>
      <c r="AS68" s="881"/>
      <c r="AT68" s="1430" t="s">
        <v>76</v>
      </c>
      <c r="AU68" s="1430"/>
      <c r="AV68" s="1430"/>
      <c r="AW68" s="881"/>
      <c r="AX68" s="805"/>
      <c r="AY68" s="881"/>
      <c r="AZ68" s="881"/>
      <c r="BA68" s="881"/>
      <c r="BB68" s="806"/>
      <c r="BC68" s="1430" t="s">
        <v>77</v>
      </c>
      <c r="BD68" s="1430"/>
      <c r="BE68" s="1430"/>
      <c r="BF68" s="881"/>
      <c r="BG68" s="881"/>
      <c r="BH68" s="881"/>
      <c r="BI68" s="881"/>
      <c r="BJ68" s="881"/>
      <c r="BK68" s="881"/>
      <c r="BL68" s="881"/>
      <c r="BM68" s="881"/>
      <c r="BN68" s="881"/>
      <c r="BO68" s="881"/>
      <c r="BP68" s="881"/>
      <c r="BQ68" s="881"/>
      <c r="BR68" s="881"/>
      <c r="BS68" s="872"/>
      <c r="BT68" s="872"/>
      <c r="BU68" s="872"/>
      <c r="BV68" s="872"/>
      <c r="BW68" s="872"/>
      <c r="BX68" s="872"/>
      <c r="BY68" s="872"/>
      <c r="BZ68" s="872"/>
      <c r="CA68" s="872"/>
      <c r="CB68" s="805"/>
      <c r="CC68" s="805"/>
      <c r="CD68" s="805"/>
      <c r="CE68" s="805"/>
      <c r="CF68" s="805"/>
      <c r="CG68" s="805"/>
      <c r="CH68" s="805"/>
      <c r="CI68" s="805"/>
      <c r="CJ68" s="805"/>
      <c r="CK68" s="805"/>
      <c r="CL68" s="805"/>
      <c r="CM68" s="805"/>
      <c r="CN68" s="805"/>
      <c r="CO68" s="805"/>
      <c r="CP68" s="805"/>
      <c r="CQ68" s="805"/>
      <c r="CR68" s="805"/>
      <c r="CS68" s="805"/>
      <c r="CT68" s="805"/>
      <c r="CU68" s="805"/>
      <c r="CV68" s="805"/>
      <c r="CW68" s="805"/>
      <c r="CX68" s="881"/>
      <c r="CY68" s="881"/>
      <c r="CZ68" s="881"/>
      <c r="DA68" s="881"/>
      <c r="DB68" s="837"/>
      <c r="DC68" s="837"/>
      <c r="DD68" s="837"/>
      <c r="DE68" s="837"/>
      <c r="DF68" s="837"/>
      <c r="DG68" s="837"/>
      <c r="DH68" s="837"/>
      <c r="DI68" s="805"/>
      <c r="DJ68" s="805"/>
      <c r="DK68" s="805"/>
      <c r="DL68" s="805"/>
      <c r="DM68" s="805"/>
      <c r="DN68" s="805"/>
      <c r="DO68" s="805"/>
      <c r="DP68" s="805"/>
      <c r="DQ68" s="805"/>
      <c r="DR68" s="805"/>
      <c r="DS68" s="805"/>
      <c r="DT68" s="805"/>
      <c r="DU68" s="805"/>
      <c r="DV68" s="805"/>
      <c r="DW68" s="805"/>
      <c r="DX68" s="805"/>
      <c r="DY68" s="805"/>
      <c r="DZ68" s="805"/>
      <c r="EA68" s="805"/>
      <c r="EB68" s="805"/>
      <c r="EC68" s="805"/>
      <c r="ED68" s="805"/>
      <c r="EE68" s="805"/>
      <c r="EF68" s="805"/>
      <c r="EG68" s="805"/>
      <c r="EH68" s="805"/>
      <c r="EI68" s="805"/>
      <c r="EJ68" s="805"/>
      <c r="EK68" s="805"/>
      <c r="EL68" s="805"/>
      <c r="EM68" s="805"/>
      <c r="EN68" s="805"/>
      <c r="EO68" s="805"/>
      <c r="EP68" s="805"/>
      <c r="EQ68" s="805"/>
      <c r="ER68" s="805"/>
      <c r="ES68" s="805"/>
      <c r="ET68" s="805"/>
      <c r="EU68" s="805"/>
      <c r="EV68" s="805"/>
      <c r="EW68" s="805"/>
      <c r="EX68" s="805"/>
      <c r="EY68" s="805"/>
      <c r="EZ68" s="805"/>
      <c r="FA68" s="805"/>
      <c r="FB68" s="805"/>
      <c r="FC68" s="805"/>
      <c r="FD68" s="805"/>
      <c r="FE68" s="805"/>
      <c r="FF68" s="805"/>
      <c r="FG68" s="805"/>
      <c r="FH68" s="805"/>
      <c r="FI68" s="805"/>
      <c r="FJ68" s="805"/>
      <c r="FK68" s="805"/>
      <c r="FL68" s="805"/>
      <c r="FM68" s="805"/>
      <c r="FN68" s="805"/>
      <c r="FO68" s="805"/>
      <c r="FP68" s="805"/>
      <c r="FQ68" s="805"/>
      <c r="FR68" s="805"/>
      <c r="FS68" s="805"/>
      <c r="FT68" s="805"/>
      <c r="FU68" s="838"/>
    </row>
    <row r="69" spans="1:187" ht="21" customHeight="1" x14ac:dyDescent="0.15">
      <c r="A69" s="10"/>
      <c r="B69" s="839"/>
      <c r="C69" s="840"/>
      <c r="D69" s="1968" t="s">
        <v>706</v>
      </c>
      <c r="E69" s="1968"/>
      <c r="F69" s="899"/>
      <c r="G69" s="899"/>
      <c r="H69" s="899"/>
      <c r="I69" s="899"/>
      <c r="J69" s="899"/>
      <c r="K69" s="899"/>
      <c r="L69" s="899"/>
      <c r="M69" s="899"/>
      <c r="N69" s="899"/>
      <c r="O69" s="899"/>
      <c r="P69" s="899"/>
      <c r="Q69" s="899"/>
      <c r="R69" s="899"/>
      <c r="S69" s="899"/>
      <c r="T69" s="899"/>
      <c r="U69" s="899"/>
      <c r="V69" s="899"/>
      <c r="W69" s="899"/>
      <c r="X69" s="899"/>
      <c r="Y69" s="899"/>
      <c r="Z69" s="899"/>
      <c r="AA69" s="899"/>
      <c r="AB69" s="899"/>
      <c r="AC69" s="899"/>
      <c r="AD69" s="899"/>
      <c r="AE69" s="899"/>
      <c r="AF69" s="899"/>
      <c r="AG69" s="899"/>
      <c r="AH69" s="882"/>
      <c r="AI69" s="1090"/>
      <c r="AJ69" s="1948" t="s">
        <v>214</v>
      </c>
      <c r="AK69" s="1949"/>
      <c r="AL69" s="1950"/>
      <c r="AM69" s="974"/>
      <c r="AN69" s="1948" t="s">
        <v>181</v>
      </c>
      <c r="AO69" s="1949"/>
      <c r="AP69" s="1950"/>
      <c r="AQ69" s="1090"/>
      <c r="AR69" s="1090"/>
      <c r="AS69" s="1090"/>
      <c r="AT69" s="1916"/>
      <c r="AU69" s="1917"/>
      <c r="AV69" s="1918"/>
      <c r="AW69" s="1919" t="s">
        <v>190</v>
      </c>
      <c r="AX69" s="1920"/>
      <c r="AY69" s="1916"/>
      <c r="AZ69" s="1917"/>
      <c r="BA69" s="1918"/>
      <c r="BB69" s="810"/>
      <c r="BC69" s="1916"/>
      <c r="BD69" s="1917"/>
      <c r="BE69" s="1918"/>
      <c r="BF69" s="810"/>
      <c r="BG69" s="1916"/>
      <c r="BH69" s="1917"/>
      <c r="BI69" s="1918"/>
      <c r="BJ69" s="1340" t="s">
        <v>764</v>
      </c>
      <c r="BK69" s="1340"/>
      <c r="BL69" s="1340"/>
      <c r="BM69" s="1340"/>
      <c r="BN69" s="1340"/>
      <c r="BO69" s="1340"/>
      <c r="BP69" s="1340"/>
      <c r="BQ69" s="1340"/>
      <c r="BR69" s="900"/>
      <c r="BS69" s="802"/>
      <c r="BT69" s="802"/>
      <c r="BU69" s="802"/>
      <c r="BV69" s="802"/>
      <c r="BW69" s="802"/>
      <c r="BX69" s="802"/>
      <c r="BY69" s="802"/>
      <c r="BZ69" s="802"/>
      <c r="CA69" s="802"/>
      <c r="CB69" s="804"/>
      <c r="CC69" s="804"/>
      <c r="CD69" s="804"/>
      <c r="CE69" s="804"/>
      <c r="CF69" s="804"/>
      <c r="CG69" s="804"/>
      <c r="CH69" s="804"/>
      <c r="CI69" s="804"/>
      <c r="CJ69" s="804"/>
      <c r="CK69" s="804"/>
      <c r="CL69" s="804"/>
      <c r="CM69" s="804"/>
      <c r="CN69" s="804"/>
      <c r="CO69" s="804"/>
      <c r="CP69" s="804"/>
      <c r="CQ69" s="804"/>
      <c r="CR69" s="804"/>
      <c r="CS69" s="804"/>
      <c r="CT69" s="804"/>
      <c r="CU69" s="804"/>
      <c r="CV69" s="804"/>
      <c r="CW69" s="804"/>
      <c r="CX69" s="900"/>
      <c r="CY69" s="900"/>
      <c r="CZ69" s="900"/>
      <c r="DA69" s="900"/>
      <c r="DB69" s="834"/>
      <c r="DC69" s="834"/>
      <c r="DD69" s="844"/>
      <c r="DE69" s="845"/>
      <c r="DF69" s="845"/>
      <c r="DG69" s="845"/>
      <c r="DH69" s="845"/>
      <c r="DI69" s="804"/>
      <c r="DJ69" s="804"/>
      <c r="DK69" s="804"/>
      <c r="DL69" s="804"/>
      <c r="DM69" s="804"/>
      <c r="DN69" s="804"/>
      <c r="DO69" s="804"/>
      <c r="DP69" s="804"/>
      <c r="DQ69" s="804"/>
      <c r="DR69" s="804"/>
      <c r="DS69" s="804"/>
      <c r="DT69" s="804"/>
      <c r="DU69" s="804"/>
      <c r="DV69" s="804"/>
      <c r="DW69" s="804"/>
      <c r="DX69" s="804"/>
      <c r="DY69" s="804"/>
      <c r="DZ69" s="804"/>
      <c r="EA69" s="804"/>
      <c r="EB69" s="804"/>
      <c r="EC69" s="804"/>
      <c r="ED69" s="804"/>
      <c r="EE69" s="804"/>
      <c r="EF69" s="804"/>
      <c r="EG69" s="804"/>
      <c r="EH69" s="804"/>
      <c r="EI69" s="804"/>
      <c r="EJ69" s="804"/>
      <c r="EK69" s="804"/>
      <c r="EL69" s="805"/>
      <c r="EM69" s="805"/>
      <c r="EN69" s="805"/>
      <c r="EO69" s="805"/>
      <c r="EP69" s="805"/>
      <c r="EQ69" s="805"/>
      <c r="ER69" s="805"/>
      <c r="ES69" s="805"/>
      <c r="ET69" s="805"/>
      <c r="EU69" s="805"/>
      <c r="EV69" s="805"/>
      <c r="EW69" s="805"/>
      <c r="EX69" s="805"/>
      <c r="EY69" s="805"/>
      <c r="EZ69" s="805"/>
      <c r="FA69" s="805"/>
      <c r="FB69" s="805"/>
      <c r="FC69" s="805"/>
      <c r="FD69" s="805"/>
      <c r="FE69" s="805"/>
      <c r="FF69" s="805"/>
      <c r="FG69" s="805"/>
      <c r="FH69" s="805"/>
      <c r="FI69" s="805"/>
      <c r="FJ69" s="805"/>
      <c r="FK69" s="805"/>
      <c r="FL69" s="805"/>
      <c r="FM69" s="805"/>
      <c r="FN69" s="805"/>
      <c r="FO69" s="805"/>
      <c r="FP69" s="805"/>
      <c r="FQ69" s="805"/>
      <c r="FR69" s="805"/>
      <c r="FS69" s="805"/>
      <c r="FT69" s="805"/>
      <c r="FU69" s="838"/>
    </row>
    <row r="70" spans="1:187" s="56" customFormat="1" ht="10.5" customHeight="1" x14ac:dyDescent="0.15">
      <c r="A70" s="33"/>
      <c r="B70" s="836"/>
      <c r="C70" s="837"/>
      <c r="D70" s="869"/>
      <c r="E70" s="869"/>
      <c r="F70" s="899"/>
      <c r="G70" s="899"/>
      <c r="H70" s="899"/>
      <c r="I70" s="899"/>
      <c r="J70" s="899"/>
      <c r="K70" s="899"/>
      <c r="L70" s="899"/>
      <c r="M70" s="899"/>
      <c r="N70" s="899"/>
      <c r="O70" s="899"/>
      <c r="P70" s="899"/>
      <c r="Q70" s="899"/>
      <c r="R70" s="899"/>
      <c r="S70" s="899"/>
      <c r="T70" s="899"/>
      <c r="U70" s="899"/>
      <c r="V70" s="899"/>
      <c r="W70" s="899"/>
      <c r="X70" s="899"/>
      <c r="Y70" s="899"/>
      <c r="Z70" s="899"/>
      <c r="AA70" s="899"/>
      <c r="AB70" s="899"/>
      <c r="AC70" s="899"/>
      <c r="AD70" s="899"/>
      <c r="AE70" s="899"/>
      <c r="AF70" s="899"/>
      <c r="AG70" s="899"/>
      <c r="AH70" s="881"/>
      <c r="AI70" s="881"/>
      <c r="AJ70" s="881"/>
      <c r="AK70" s="881"/>
      <c r="AL70" s="881"/>
      <c r="AM70" s="881"/>
      <c r="AN70" s="881"/>
      <c r="AO70" s="881"/>
      <c r="AP70" s="881"/>
      <c r="AQ70" s="881"/>
      <c r="AR70" s="881"/>
      <c r="AS70" s="881"/>
      <c r="AT70" s="1430" t="s">
        <v>76</v>
      </c>
      <c r="AU70" s="1430"/>
      <c r="AV70" s="1430"/>
      <c r="AW70" s="881"/>
      <c r="AX70" s="805"/>
      <c r="AY70" s="881"/>
      <c r="AZ70" s="881"/>
      <c r="BA70" s="881"/>
      <c r="BB70" s="806"/>
      <c r="BC70" s="1430" t="s">
        <v>77</v>
      </c>
      <c r="BD70" s="1430"/>
      <c r="BE70" s="1430"/>
      <c r="BF70" s="881"/>
      <c r="BG70" s="881"/>
      <c r="BH70" s="881"/>
      <c r="BI70" s="881"/>
      <c r="BJ70" s="881"/>
      <c r="BK70" s="881"/>
      <c r="BL70" s="881"/>
      <c r="BM70" s="881"/>
      <c r="BN70" s="881"/>
      <c r="BO70" s="881"/>
      <c r="BP70" s="881"/>
      <c r="BQ70" s="881"/>
      <c r="BR70" s="881"/>
      <c r="BS70" s="872"/>
      <c r="BT70" s="872"/>
      <c r="BU70" s="872"/>
      <c r="BV70" s="872"/>
      <c r="BW70" s="872"/>
      <c r="BX70" s="872"/>
      <c r="BY70" s="872"/>
      <c r="BZ70" s="872"/>
      <c r="CA70" s="872"/>
      <c r="CB70" s="872"/>
      <c r="CC70" s="872"/>
      <c r="CD70" s="872"/>
      <c r="CE70" s="872"/>
      <c r="CF70" s="872"/>
      <c r="CG70" s="872"/>
      <c r="CH70" s="873"/>
      <c r="CI70" s="873"/>
      <c r="CJ70" s="873"/>
      <c r="CK70" s="873"/>
      <c r="CL70" s="873"/>
      <c r="CM70" s="872"/>
      <c r="CN70" s="872"/>
      <c r="CO70" s="872"/>
      <c r="CP70" s="872"/>
      <c r="CQ70" s="872"/>
      <c r="CR70" s="873"/>
      <c r="CS70" s="873"/>
      <c r="CT70" s="873"/>
      <c r="CU70" s="873"/>
      <c r="CV70" s="873"/>
      <c r="CW70" s="881"/>
      <c r="CX70" s="881"/>
      <c r="CY70" s="881"/>
      <c r="CZ70" s="881"/>
      <c r="DA70" s="881"/>
      <c r="DB70" s="881"/>
      <c r="DC70" s="881"/>
      <c r="DD70" s="881"/>
      <c r="DE70" s="837"/>
      <c r="DF70" s="837"/>
      <c r="DG70" s="837"/>
      <c r="DH70" s="837"/>
      <c r="DI70" s="805"/>
      <c r="DJ70" s="805"/>
      <c r="DK70" s="805"/>
      <c r="DL70" s="805"/>
      <c r="DM70" s="805"/>
      <c r="DN70" s="805"/>
      <c r="DO70" s="805"/>
      <c r="DP70" s="805"/>
      <c r="DQ70" s="805"/>
      <c r="DR70" s="805"/>
      <c r="DS70" s="805"/>
      <c r="DT70" s="805"/>
      <c r="DU70" s="805"/>
      <c r="DV70" s="805"/>
      <c r="DW70" s="805"/>
      <c r="DX70" s="805"/>
      <c r="DY70" s="805"/>
      <c r="DZ70" s="805"/>
      <c r="EA70" s="805"/>
      <c r="EB70" s="805"/>
      <c r="EC70" s="805"/>
      <c r="ED70" s="805"/>
      <c r="EE70" s="805"/>
      <c r="EF70" s="805"/>
      <c r="EG70" s="805"/>
      <c r="EH70" s="805"/>
      <c r="EI70" s="805"/>
      <c r="EJ70" s="805"/>
      <c r="EK70" s="805"/>
      <c r="EL70" s="805"/>
      <c r="EM70" s="805"/>
      <c r="EN70" s="805"/>
      <c r="EO70" s="805"/>
      <c r="EP70" s="805"/>
      <c r="EQ70" s="805"/>
      <c r="ER70" s="805"/>
      <c r="ES70" s="805"/>
      <c r="ET70" s="805"/>
      <c r="EU70" s="805"/>
      <c r="EV70" s="805"/>
      <c r="EW70" s="805"/>
      <c r="EX70" s="805"/>
      <c r="EY70" s="805"/>
      <c r="EZ70" s="805"/>
      <c r="FA70" s="805"/>
      <c r="FB70" s="805"/>
      <c r="FC70" s="805"/>
      <c r="FD70" s="805"/>
      <c r="FE70" s="805"/>
      <c r="FF70" s="805"/>
      <c r="FG70" s="805"/>
      <c r="FH70" s="805"/>
      <c r="FI70" s="805"/>
      <c r="FJ70" s="805"/>
      <c r="FK70" s="805"/>
      <c r="FL70" s="805"/>
      <c r="FM70" s="805"/>
      <c r="FN70" s="805"/>
      <c r="FO70" s="805"/>
      <c r="FP70" s="805"/>
      <c r="FQ70" s="805"/>
      <c r="FR70" s="805"/>
      <c r="FS70" s="805"/>
      <c r="FT70" s="805"/>
      <c r="FU70" s="838"/>
    </row>
    <row r="71" spans="1:187" ht="21" customHeight="1" x14ac:dyDescent="0.2">
      <c r="A71" s="10"/>
      <c r="B71" s="839"/>
      <c r="C71" s="840"/>
      <c r="D71" s="869" t="s">
        <v>707</v>
      </c>
      <c r="E71" s="869"/>
      <c r="F71" s="899"/>
      <c r="G71" s="899"/>
      <c r="H71" s="899"/>
      <c r="I71" s="899"/>
      <c r="J71" s="899"/>
      <c r="K71" s="899"/>
      <c r="L71" s="899"/>
      <c r="M71" s="899"/>
      <c r="N71" s="899"/>
      <c r="O71" s="899"/>
      <c r="P71" s="899"/>
      <c r="Q71" s="899"/>
      <c r="R71" s="899"/>
      <c r="S71" s="899"/>
      <c r="T71" s="899"/>
      <c r="U71" s="899"/>
      <c r="V71" s="899"/>
      <c r="W71" s="899"/>
      <c r="X71" s="899"/>
      <c r="Y71" s="899"/>
      <c r="Z71" s="899"/>
      <c r="AA71" s="899"/>
      <c r="AB71" s="899"/>
      <c r="AC71" s="899"/>
      <c r="AD71" s="899"/>
      <c r="AE71" s="899"/>
      <c r="AF71" s="899"/>
      <c r="AG71" s="899"/>
      <c r="AH71" s="882"/>
      <c r="AI71" s="1090"/>
      <c r="AJ71" s="1948" t="s">
        <v>214</v>
      </c>
      <c r="AK71" s="1949"/>
      <c r="AL71" s="1950"/>
      <c r="AM71" s="974"/>
      <c r="AN71" s="1948" t="s">
        <v>185</v>
      </c>
      <c r="AO71" s="1949"/>
      <c r="AP71" s="1950"/>
      <c r="AQ71" s="1090"/>
      <c r="AR71" s="1090"/>
      <c r="AS71" s="1090"/>
      <c r="AT71" s="1916"/>
      <c r="AU71" s="1917"/>
      <c r="AV71" s="1918"/>
      <c r="AW71" s="1919" t="s">
        <v>190</v>
      </c>
      <c r="AX71" s="1920"/>
      <c r="AY71" s="1916"/>
      <c r="AZ71" s="1917"/>
      <c r="BA71" s="1918"/>
      <c r="BB71" s="810"/>
      <c r="BC71" s="1916"/>
      <c r="BD71" s="1917"/>
      <c r="BE71" s="1918"/>
      <c r="BF71" s="810"/>
      <c r="BG71" s="1916"/>
      <c r="BH71" s="1917"/>
      <c r="BI71" s="1918"/>
      <c r="BJ71" s="1340" t="s">
        <v>764</v>
      </c>
      <c r="BK71" s="1340"/>
      <c r="BL71" s="1340"/>
      <c r="BM71" s="1340"/>
      <c r="BN71" s="1340"/>
      <c r="BO71" s="1340"/>
      <c r="BP71" s="1340"/>
      <c r="BQ71" s="1340"/>
      <c r="BR71" s="841"/>
      <c r="BS71" s="802"/>
      <c r="BT71" s="802"/>
      <c r="BU71" s="802"/>
      <c r="BV71" s="802"/>
      <c r="BW71" s="802"/>
      <c r="BX71" s="802"/>
      <c r="BY71" s="802"/>
      <c r="BZ71" s="802"/>
      <c r="CA71" s="802"/>
      <c r="CB71" s="802"/>
      <c r="CC71" s="802"/>
      <c r="CD71" s="843"/>
      <c r="CE71" s="843"/>
      <c r="CF71" s="843"/>
      <c r="CG71" s="843"/>
      <c r="CH71" s="842"/>
      <c r="CI71" s="843"/>
      <c r="CJ71" s="843"/>
      <c r="CK71" s="843"/>
      <c r="CL71" s="843"/>
      <c r="CM71" s="1089"/>
      <c r="CN71" s="843"/>
      <c r="CO71" s="843"/>
      <c r="CP71" s="843"/>
      <c r="CQ71" s="843"/>
      <c r="CR71" s="1089"/>
      <c r="CS71" s="843"/>
      <c r="CT71" s="843"/>
      <c r="CU71" s="843"/>
      <c r="CV71" s="843"/>
      <c r="CW71" s="900"/>
      <c r="CX71" s="900"/>
      <c r="CY71" s="900"/>
      <c r="CZ71" s="900"/>
      <c r="DA71" s="900"/>
      <c r="DB71" s="900"/>
      <c r="DC71" s="900"/>
      <c r="DD71" s="900"/>
      <c r="DE71" s="845"/>
      <c r="DF71" s="845"/>
      <c r="DG71" s="845"/>
      <c r="DH71" s="845"/>
      <c r="DI71" s="804"/>
      <c r="DJ71" s="804"/>
      <c r="DK71" s="804"/>
      <c r="DL71" s="804"/>
      <c r="DM71" s="804"/>
      <c r="DN71" s="804"/>
      <c r="DO71" s="804"/>
      <c r="DP71" s="804"/>
      <c r="DQ71" s="804"/>
      <c r="DR71" s="804"/>
      <c r="DS71" s="804"/>
      <c r="DT71" s="804"/>
      <c r="DU71" s="804"/>
      <c r="DV71" s="804"/>
      <c r="DW71" s="804"/>
      <c r="DX71" s="804"/>
      <c r="DY71" s="804"/>
      <c r="DZ71" s="804"/>
      <c r="EA71" s="804"/>
      <c r="EB71" s="804"/>
      <c r="EC71" s="804"/>
      <c r="ED71" s="804"/>
      <c r="EE71" s="804"/>
      <c r="EF71" s="804"/>
      <c r="EG71" s="804"/>
      <c r="EH71" s="804"/>
      <c r="EI71" s="804"/>
      <c r="EJ71" s="804"/>
      <c r="EK71" s="804"/>
      <c r="EL71" s="805"/>
      <c r="EM71" s="805"/>
      <c r="EN71" s="805"/>
      <c r="EO71" s="805"/>
      <c r="EP71" s="805"/>
      <c r="EQ71" s="805"/>
      <c r="ER71" s="805"/>
      <c r="ES71" s="805"/>
      <c r="ET71" s="805"/>
      <c r="EU71" s="805"/>
      <c r="EV71" s="805"/>
      <c r="EW71" s="805"/>
      <c r="EX71" s="805"/>
      <c r="EY71" s="805"/>
      <c r="EZ71" s="805"/>
      <c r="FA71" s="805"/>
      <c r="FB71" s="805"/>
      <c r="FC71" s="805"/>
      <c r="FD71" s="805"/>
      <c r="FE71" s="805"/>
      <c r="FF71" s="805"/>
      <c r="FG71" s="805"/>
      <c r="FH71" s="805"/>
      <c r="FI71" s="805"/>
      <c r="FJ71" s="805"/>
      <c r="FK71" s="805"/>
      <c r="FL71" s="805"/>
      <c r="FM71" s="805"/>
      <c r="FN71" s="805"/>
      <c r="FO71" s="805"/>
      <c r="FP71" s="805"/>
      <c r="FQ71" s="805"/>
      <c r="FR71" s="805"/>
      <c r="FS71" s="805"/>
      <c r="FT71" s="805"/>
      <c r="FU71" s="838"/>
    </row>
    <row r="72" spans="1:187" ht="6" customHeight="1" x14ac:dyDescent="0.15">
      <c r="B72" s="862"/>
      <c r="C72" s="818"/>
      <c r="D72" s="818"/>
      <c r="E72" s="863"/>
      <c r="F72" s="863"/>
      <c r="G72" s="863"/>
      <c r="H72" s="863"/>
      <c r="I72" s="863"/>
      <c r="J72" s="863"/>
      <c r="K72" s="863"/>
      <c r="L72" s="863"/>
      <c r="M72" s="863"/>
      <c r="N72" s="863"/>
      <c r="O72" s="863"/>
      <c r="P72" s="863"/>
      <c r="Q72" s="863"/>
      <c r="R72" s="863"/>
      <c r="S72" s="863"/>
      <c r="T72" s="863"/>
      <c r="U72" s="863"/>
      <c r="V72" s="863"/>
      <c r="W72" s="863"/>
      <c r="X72" s="863"/>
      <c r="Y72" s="863"/>
      <c r="Z72" s="863"/>
      <c r="AA72" s="863"/>
      <c r="AB72" s="863"/>
      <c r="AC72" s="863"/>
      <c r="AD72" s="863"/>
      <c r="AE72" s="863"/>
      <c r="AF72" s="863"/>
      <c r="AG72" s="863"/>
      <c r="AH72" s="818"/>
      <c r="AI72" s="818"/>
      <c r="AJ72" s="818"/>
      <c r="AK72" s="818"/>
      <c r="AL72" s="818"/>
      <c r="AM72" s="818"/>
      <c r="AN72" s="818"/>
      <c r="AO72" s="818"/>
      <c r="AP72" s="818"/>
      <c r="AQ72" s="818"/>
      <c r="AR72" s="818"/>
      <c r="AS72" s="818"/>
      <c r="AT72" s="902"/>
      <c r="AU72" s="902"/>
      <c r="AV72" s="902"/>
      <c r="AW72" s="902"/>
      <c r="AX72" s="902"/>
      <c r="AY72" s="902"/>
      <c r="AZ72" s="902"/>
      <c r="BA72" s="818"/>
      <c r="BB72" s="818"/>
      <c r="BC72" s="818"/>
      <c r="BD72" s="818"/>
      <c r="BE72" s="818"/>
      <c r="BF72" s="818"/>
      <c r="BG72" s="818"/>
      <c r="BH72" s="818"/>
      <c r="BI72" s="818"/>
      <c r="BJ72" s="818"/>
      <c r="BK72" s="818"/>
      <c r="BL72" s="818"/>
      <c r="BM72" s="818"/>
      <c r="BN72" s="818"/>
      <c r="BO72" s="818"/>
      <c r="BP72" s="818"/>
      <c r="BQ72" s="818"/>
      <c r="BR72" s="818"/>
      <c r="BS72" s="819"/>
      <c r="BT72" s="819"/>
      <c r="BU72" s="819"/>
      <c r="BV72" s="819"/>
      <c r="BW72" s="819"/>
      <c r="BX72" s="819"/>
      <c r="BY72" s="819"/>
      <c r="BZ72" s="819"/>
      <c r="CA72" s="819"/>
      <c r="CB72" s="819"/>
      <c r="CC72" s="819"/>
      <c r="CD72" s="902"/>
      <c r="CE72" s="902"/>
      <c r="CF72" s="902"/>
      <c r="CG72" s="902"/>
      <c r="CH72" s="902"/>
      <c r="CI72" s="902"/>
      <c r="CJ72" s="902"/>
      <c r="CK72" s="902"/>
      <c r="CL72" s="902"/>
      <c r="CM72" s="819"/>
      <c r="CN72" s="819"/>
      <c r="CO72" s="819"/>
      <c r="CP72" s="819"/>
      <c r="CQ72" s="819"/>
      <c r="CR72" s="819"/>
      <c r="CS72" s="819"/>
      <c r="CT72" s="819"/>
      <c r="CU72" s="819"/>
      <c r="CV72" s="819"/>
      <c r="CW72" s="819"/>
      <c r="CX72" s="819"/>
      <c r="CY72" s="819"/>
      <c r="CZ72" s="819"/>
      <c r="DA72" s="819"/>
      <c r="DB72" s="819"/>
      <c r="DC72" s="819"/>
      <c r="DD72" s="819"/>
      <c r="DE72" s="819"/>
      <c r="DF72" s="819"/>
      <c r="DG72" s="819"/>
      <c r="DH72" s="819"/>
      <c r="DI72" s="819"/>
      <c r="DJ72" s="819"/>
      <c r="DK72" s="819"/>
      <c r="DL72" s="819"/>
      <c r="DM72" s="819"/>
      <c r="DN72" s="819"/>
      <c r="DO72" s="819"/>
      <c r="DP72" s="819"/>
      <c r="DQ72" s="819"/>
      <c r="DR72" s="819"/>
      <c r="DS72" s="819"/>
      <c r="DT72" s="819"/>
      <c r="DU72" s="819"/>
      <c r="DV72" s="819"/>
      <c r="DW72" s="819"/>
      <c r="DX72" s="819"/>
      <c r="DY72" s="819"/>
      <c r="DZ72" s="819"/>
      <c r="EA72" s="819"/>
      <c r="EB72" s="819"/>
      <c r="EC72" s="819"/>
      <c r="ED72" s="819"/>
      <c r="EE72" s="819"/>
      <c r="EF72" s="819"/>
      <c r="EG72" s="819"/>
      <c r="EH72" s="819"/>
      <c r="EI72" s="819"/>
      <c r="EJ72" s="819"/>
      <c r="EK72" s="819"/>
      <c r="EL72" s="846"/>
      <c r="EM72" s="846"/>
      <c r="EN72" s="846"/>
      <c r="EO72" s="846"/>
      <c r="EP72" s="846"/>
      <c r="EQ72" s="846"/>
      <c r="ER72" s="846"/>
      <c r="ES72" s="846"/>
      <c r="ET72" s="846"/>
      <c r="EU72" s="846"/>
      <c r="EV72" s="846"/>
      <c r="EW72" s="846"/>
      <c r="EX72" s="846"/>
      <c r="EY72" s="846"/>
      <c r="EZ72" s="846"/>
      <c r="FA72" s="846"/>
      <c r="FB72" s="846"/>
      <c r="FC72" s="846"/>
      <c r="FD72" s="846"/>
      <c r="FE72" s="846"/>
      <c r="FF72" s="846"/>
      <c r="FG72" s="846"/>
      <c r="FH72" s="846"/>
      <c r="FI72" s="846"/>
      <c r="FJ72" s="846"/>
      <c r="FK72" s="846"/>
      <c r="FL72" s="846"/>
      <c r="FM72" s="846"/>
      <c r="FN72" s="846"/>
      <c r="FO72" s="846"/>
      <c r="FP72" s="846"/>
      <c r="FQ72" s="846"/>
      <c r="FR72" s="846"/>
      <c r="FS72" s="846"/>
      <c r="FT72" s="846"/>
      <c r="FU72" s="866"/>
    </row>
    <row r="73" spans="1:187" ht="6" customHeight="1" x14ac:dyDescent="0.15">
      <c r="B73" s="874"/>
      <c r="C73" s="829"/>
      <c r="D73" s="829"/>
      <c r="E73" s="823"/>
      <c r="F73" s="823"/>
      <c r="G73" s="823"/>
      <c r="H73" s="823"/>
      <c r="I73" s="823"/>
      <c r="J73" s="823"/>
      <c r="K73" s="823"/>
      <c r="L73" s="823"/>
      <c r="M73" s="823"/>
      <c r="N73" s="823"/>
      <c r="O73" s="823"/>
      <c r="P73" s="823"/>
      <c r="Q73" s="823"/>
      <c r="R73" s="823"/>
      <c r="S73" s="823"/>
      <c r="T73" s="823"/>
      <c r="U73" s="823"/>
      <c r="V73" s="823"/>
      <c r="W73" s="823"/>
      <c r="X73" s="823"/>
      <c r="Y73" s="823"/>
      <c r="Z73" s="823"/>
      <c r="AA73" s="823"/>
      <c r="AB73" s="823"/>
      <c r="AC73" s="823"/>
      <c r="AD73" s="823"/>
      <c r="AE73" s="823"/>
      <c r="AF73" s="823"/>
      <c r="AG73" s="823"/>
      <c r="AH73" s="829"/>
      <c r="AI73" s="829"/>
      <c r="AJ73" s="829"/>
      <c r="AK73" s="829"/>
      <c r="AL73" s="829"/>
      <c r="AM73" s="829"/>
      <c r="AN73" s="829"/>
      <c r="AO73" s="829"/>
      <c r="AP73" s="829"/>
      <c r="AQ73" s="829"/>
      <c r="AR73" s="829"/>
      <c r="AS73" s="829"/>
      <c r="AT73" s="812"/>
      <c r="AU73" s="812"/>
      <c r="AV73" s="812"/>
      <c r="AW73" s="812"/>
      <c r="AX73" s="812"/>
      <c r="AY73" s="812"/>
      <c r="AZ73" s="812"/>
      <c r="BA73" s="829"/>
      <c r="BB73" s="829"/>
      <c r="BC73" s="829"/>
      <c r="BD73" s="829"/>
      <c r="BE73" s="829"/>
      <c r="BF73" s="829"/>
      <c r="BG73" s="829"/>
      <c r="BH73" s="829"/>
      <c r="BI73" s="829"/>
      <c r="BJ73" s="829"/>
      <c r="BK73" s="829"/>
      <c r="BL73" s="829"/>
      <c r="BM73" s="829"/>
      <c r="BN73" s="829"/>
      <c r="BO73" s="829"/>
      <c r="BP73" s="829"/>
      <c r="BQ73" s="829"/>
      <c r="BR73" s="829"/>
      <c r="BS73" s="830"/>
      <c r="BT73" s="830"/>
      <c r="BU73" s="830"/>
      <c r="BV73" s="830"/>
      <c r="BW73" s="830"/>
      <c r="BX73" s="830"/>
      <c r="BY73" s="830"/>
      <c r="BZ73" s="830"/>
      <c r="CA73" s="830"/>
      <c r="CB73" s="830"/>
      <c r="CC73" s="830"/>
      <c r="CD73" s="875"/>
      <c r="CE73" s="875"/>
      <c r="CF73" s="875"/>
      <c r="CG73" s="875"/>
      <c r="CH73" s="875"/>
      <c r="CI73" s="875"/>
      <c r="CJ73" s="875"/>
      <c r="CK73" s="875"/>
      <c r="CL73" s="875"/>
      <c r="CM73" s="830"/>
      <c r="CN73" s="830"/>
      <c r="CO73" s="830"/>
      <c r="CP73" s="830"/>
      <c r="CQ73" s="830"/>
      <c r="CR73" s="830"/>
      <c r="CS73" s="830"/>
      <c r="CT73" s="830"/>
      <c r="CU73" s="830"/>
      <c r="CV73" s="830"/>
      <c r="CW73" s="830"/>
      <c r="CX73" s="830"/>
      <c r="CY73" s="830"/>
      <c r="CZ73" s="830"/>
      <c r="DA73" s="830"/>
      <c r="DB73" s="830"/>
      <c r="DC73" s="830"/>
      <c r="DD73" s="830"/>
      <c r="DE73" s="830"/>
      <c r="DF73" s="830"/>
      <c r="DG73" s="830"/>
      <c r="DH73" s="830"/>
      <c r="DI73" s="830"/>
      <c r="DJ73" s="830"/>
      <c r="DK73" s="830"/>
      <c r="DL73" s="830"/>
      <c r="DM73" s="830"/>
      <c r="DN73" s="830"/>
      <c r="DO73" s="830"/>
      <c r="DP73" s="830"/>
      <c r="DQ73" s="830"/>
      <c r="DR73" s="830"/>
      <c r="DS73" s="830"/>
      <c r="DT73" s="830"/>
      <c r="DU73" s="830"/>
      <c r="DV73" s="830"/>
      <c r="DW73" s="830"/>
      <c r="DX73" s="830"/>
      <c r="DY73" s="830"/>
      <c r="DZ73" s="830"/>
      <c r="EA73" s="830"/>
      <c r="EB73" s="830"/>
      <c r="EC73" s="830"/>
      <c r="ED73" s="830"/>
      <c r="EE73" s="830"/>
      <c r="EF73" s="830"/>
      <c r="EG73" s="830"/>
      <c r="EH73" s="830"/>
      <c r="EI73" s="830"/>
      <c r="EJ73" s="830"/>
      <c r="EK73" s="830"/>
      <c r="EL73" s="830"/>
      <c r="EM73" s="830"/>
      <c r="EN73" s="830"/>
      <c r="EO73" s="830"/>
      <c r="EP73" s="830"/>
      <c r="EQ73" s="830"/>
      <c r="ER73" s="830"/>
      <c r="ES73" s="830"/>
      <c r="ET73" s="830"/>
      <c r="EU73" s="830"/>
      <c r="EV73" s="830"/>
      <c r="EW73" s="830"/>
      <c r="EX73" s="830"/>
      <c r="EY73" s="830"/>
      <c r="EZ73" s="830"/>
      <c r="FA73" s="830"/>
      <c r="FB73" s="830"/>
      <c r="FC73" s="830"/>
      <c r="FD73" s="830"/>
      <c r="FE73" s="830"/>
      <c r="FF73" s="830"/>
      <c r="FG73" s="830"/>
      <c r="FH73" s="830"/>
      <c r="FI73" s="830"/>
      <c r="FJ73" s="830"/>
      <c r="FK73" s="830"/>
      <c r="FL73" s="830"/>
      <c r="FM73" s="830"/>
      <c r="FN73" s="830"/>
      <c r="FO73" s="830"/>
      <c r="FP73" s="830"/>
      <c r="FQ73" s="830"/>
      <c r="FR73" s="830"/>
      <c r="FS73" s="830"/>
      <c r="FT73" s="830"/>
      <c r="FU73" s="832"/>
      <c r="FV73" s="351"/>
      <c r="FW73" s="351"/>
      <c r="FX73" s="351"/>
      <c r="FY73" s="351"/>
      <c r="FZ73" s="351"/>
      <c r="GA73" s="351"/>
      <c r="GB73" s="351"/>
      <c r="GC73" s="351"/>
      <c r="GD73" s="351"/>
      <c r="GE73" s="351"/>
    </row>
    <row r="74" spans="1:187" ht="17.25" customHeight="1" x14ac:dyDescent="0.15">
      <c r="B74" s="833"/>
      <c r="C74" s="1000" t="s">
        <v>824</v>
      </c>
      <c r="D74" s="1000"/>
      <c r="E74" s="1000"/>
      <c r="F74" s="977"/>
      <c r="G74" s="977"/>
      <c r="H74" s="977"/>
      <c r="I74" s="977"/>
      <c r="J74" s="977"/>
      <c r="K74" s="977"/>
      <c r="L74" s="977"/>
      <c r="M74" s="977"/>
      <c r="N74" s="977"/>
      <c r="O74" s="977"/>
      <c r="P74" s="977"/>
      <c r="Q74" s="977"/>
      <c r="R74" s="977"/>
      <c r="S74" s="977"/>
      <c r="T74" s="977"/>
      <c r="U74" s="977"/>
      <c r="V74" s="977"/>
      <c r="W74" s="977"/>
      <c r="X74" s="977"/>
      <c r="Y74" s="977"/>
      <c r="Z74" s="977"/>
      <c r="AA74" s="977"/>
      <c r="AB74" s="977"/>
      <c r="AC74" s="977"/>
      <c r="AD74" s="977"/>
      <c r="AE74" s="977"/>
      <c r="AF74" s="977"/>
      <c r="AG74" s="977"/>
      <c r="AH74" s="897"/>
      <c r="AI74" s="897"/>
      <c r="AJ74" s="897"/>
      <c r="AK74" s="897"/>
      <c r="AL74" s="897"/>
      <c r="AM74" s="900"/>
      <c r="AN74" s="897"/>
      <c r="AO74" s="897"/>
      <c r="AP74" s="897"/>
      <c r="AQ74" s="897"/>
      <c r="AR74" s="897"/>
      <c r="AS74" s="897"/>
      <c r="AT74" s="897"/>
      <c r="AU74" s="897"/>
      <c r="AV74" s="897"/>
      <c r="AW74" s="900"/>
      <c r="AX74" s="900"/>
      <c r="AY74" s="900"/>
      <c r="AZ74" s="900"/>
      <c r="BA74" s="900"/>
      <c r="BB74" s="900"/>
      <c r="BC74" s="900"/>
      <c r="BD74" s="900"/>
      <c r="BE74" s="900"/>
      <c r="BF74" s="900"/>
      <c r="BG74" s="900"/>
      <c r="BH74" s="900"/>
      <c r="BI74" s="802"/>
      <c r="BJ74" s="803"/>
      <c r="BK74" s="803"/>
      <c r="BL74" s="900"/>
      <c r="BM74" s="900"/>
      <c r="BN74" s="900"/>
      <c r="BO74" s="900"/>
      <c r="BP74" s="900"/>
      <c r="BQ74" s="900"/>
      <c r="BR74" s="900"/>
      <c r="BS74" s="900"/>
      <c r="BT74" s="802"/>
      <c r="BU74" s="802"/>
      <c r="BV74" s="802"/>
      <c r="BW74" s="802"/>
      <c r="BX74" s="802"/>
      <c r="BY74" s="802"/>
      <c r="BZ74" s="802"/>
      <c r="CA74" s="802"/>
      <c r="CB74" s="802"/>
      <c r="CC74" s="802"/>
      <c r="CD74" s="802"/>
      <c r="CE74" s="802"/>
      <c r="CF74" s="802"/>
      <c r="CG74" s="802"/>
      <c r="CH74" s="802"/>
      <c r="CI74" s="802"/>
      <c r="CJ74" s="802"/>
      <c r="CK74" s="802"/>
      <c r="CL74" s="802"/>
      <c r="CM74" s="802"/>
      <c r="CN74" s="802"/>
      <c r="CO74" s="802"/>
      <c r="CP74" s="802"/>
      <c r="CQ74" s="802"/>
      <c r="CR74" s="802"/>
      <c r="CS74" s="802"/>
      <c r="CT74" s="802"/>
      <c r="CU74" s="802"/>
      <c r="CV74" s="802"/>
      <c r="CW74" s="802"/>
      <c r="CX74" s="802"/>
      <c r="CY74" s="802"/>
      <c r="CZ74" s="802"/>
      <c r="DA74" s="802"/>
      <c r="DB74" s="802"/>
      <c r="DC74" s="802"/>
      <c r="DD74" s="804"/>
      <c r="DE74" s="804"/>
      <c r="DF74" s="804"/>
      <c r="DG74" s="804"/>
      <c r="DH74" s="804"/>
      <c r="DI74" s="804"/>
      <c r="DJ74" s="804"/>
      <c r="DK74" s="802"/>
      <c r="DL74" s="802"/>
      <c r="DM74" s="802"/>
      <c r="DN74" s="802"/>
      <c r="DO74" s="802"/>
      <c r="DP74" s="804"/>
      <c r="DQ74" s="804"/>
      <c r="DR74" s="804"/>
      <c r="DS74" s="804"/>
      <c r="DT74" s="804"/>
      <c r="DU74" s="804"/>
      <c r="DV74" s="804"/>
      <c r="DW74" s="804"/>
      <c r="DX74" s="804"/>
      <c r="DY74" s="804"/>
      <c r="DZ74" s="804"/>
      <c r="EA74" s="804"/>
      <c r="EB74" s="804"/>
      <c r="EC74" s="804"/>
      <c r="ED74" s="804"/>
      <c r="EE74" s="804"/>
      <c r="EF74" s="804"/>
      <c r="EG74" s="804"/>
      <c r="EH74" s="804"/>
      <c r="EI74" s="804"/>
      <c r="EJ74" s="804"/>
      <c r="EK74" s="804"/>
      <c r="EL74" s="804"/>
      <c r="EM74" s="804"/>
      <c r="EN74" s="804"/>
      <c r="EO74" s="804"/>
      <c r="EP74" s="804"/>
      <c r="EQ74" s="804"/>
      <c r="ER74" s="804"/>
      <c r="ES74" s="804"/>
      <c r="ET74" s="804"/>
      <c r="EU74" s="804"/>
      <c r="EV74" s="804"/>
      <c r="EW74" s="804"/>
      <c r="EX74" s="804"/>
      <c r="EY74" s="804"/>
      <c r="EZ74" s="804"/>
      <c r="FA74" s="804"/>
      <c r="FB74" s="804"/>
      <c r="FC74" s="804"/>
      <c r="FD74" s="804"/>
      <c r="FE74" s="804"/>
      <c r="FF74" s="804"/>
      <c r="FG74" s="804"/>
      <c r="FH74" s="804"/>
      <c r="FI74" s="804"/>
      <c r="FJ74" s="804"/>
      <c r="FK74" s="804"/>
      <c r="FL74" s="804"/>
      <c r="FM74" s="804"/>
      <c r="FN74" s="804"/>
      <c r="FO74" s="804"/>
      <c r="FP74" s="804"/>
      <c r="FQ74" s="804"/>
      <c r="FR74" s="804"/>
      <c r="FS74" s="804"/>
      <c r="FT74" s="804"/>
      <c r="FU74" s="835"/>
      <c r="FV74" s="351"/>
      <c r="FW74" s="351"/>
      <c r="FX74" s="351"/>
      <c r="FY74" s="351"/>
      <c r="FZ74" s="351"/>
      <c r="GA74" s="351"/>
      <c r="GB74" s="351"/>
      <c r="GC74" s="351"/>
      <c r="GD74" s="351"/>
      <c r="GE74" s="351"/>
    </row>
    <row r="75" spans="1:187" ht="10.5" customHeight="1" x14ac:dyDescent="0.15">
      <c r="B75" s="833"/>
      <c r="C75" s="1000"/>
      <c r="D75" s="1000"/>
      <c r="E75" s="1000"/>
      <c r="F75" s="977"/>
      <c r="G75" s="977"/>
      <c r="H75" s="977"/>
      <c r="I75" s="977"/>
      <c r="J75" s="977"/>
      <c r="K75" s="977"/>
      <c r="L75" s="977"/>
      <c r="M75" s="977"/>
      <c r="N75" s="977"/>
      <c r="O75" s="977"/>
      <c r="P75" s="977"/>
      <c r="Q75" s="977"/>
      <c r="R75" s="977"/>
      <c r="S75" s="977"/>
      <c r="T75" s="977"/>
      <c r="U75" s="977"/>
      <c r="V75" s="977"/>
      <c r="W75" s="977"/>
      <c r="X75" s="977"/>
      <c r="Y75" s="977"/>
      <c r="Z75" s="977"/>
      <c r="AA75" s="977"/>
      <c r="AB75" s="977"/>
      <c r="AC75" s="977"/>
      <c r="AD75" s="977"/>
      <c r="AE75" s="977"/>
      <c r="AF75" s="977"/>
      <c r="AG75" s="977"/>
      <c r="AH75" s="897"/>
      <c r="AI75" s="897"/>
      <c r="AJ75" s="897"/>
      <c r="AK75" s="897"/>
      <c r="AL75" s="897"/>
      <c r="AM75" s="900"/>
      <c r="AN75" s="897"/>
      <c r="AO75" s="897"/>
      <c r="AP75" s="897"/>
      <c r="AQ75" s="897"/>
      <c r="AR75" s="897"/>
      <c r="AS75" s="897"/>
      <c r="AT75" s="897"/>
      <c r="AU75" s="897"/>
      <c r="AV75" s="897"/>
      <c r="AW75" s="900"/>
      <c r="AX75" s="900"/>
      <c r="AY75" s="900"/>
      <c r="AZ75" s="900"/>
      <c r="BA75" s="900"/>
      <c r="BB75" s="900"/>
      <c r="BC75" s="900"/>
      <c r="BD75" s="900"/>
      <c r="BE75" s="900"/>
      <c r="BF75" s="900"/>
      <c r="BG75" s="900"/>
      <c r="BH75" s="900"/>
      <c r="BI75" s="802"/>
      <c r="BJ75" s="803"/>
      <c r="BK75" s="803"/>
      <c r="BL75" s="900"/>
      <c r="BM75" s="900"/>
      <c r="BN75" s="900"/>
      <c r="BO75" s="900"/>
      <c r="BP75" s="900"/>
      <c r="BQ75" s="900"/>
      <c r="BR75" s="900"/>
      <c r="BS75" s="900"/>
      <c r="BT75" s="802"/>
      <c r="BU75" s="802"/>
      <c r="BV75" s="802"/>
      <c r="BW75" s="802"/>
      <c r="BX75" s="802"/>
      <c r="BY75" s="802"/>
      <c r="BZ75" s="802"/>
      <c r="CA75" s="802"/>
      <c r="CB75" s="802"/>
      <c r="CC75" s="802"/>
      <c r="CD75" s="802"/>
      <c r="CE75" s="802"/>
      <c r="CF75" s="802"/>
      <c r="CG75" s="802"/>
      <c r="CH75" s="802"/>
      <c r="CI75" s="802"/>
      <c r="CJ75" s="802"/>
      <c r="CK75" s="802"/>
      <c r="CL75" s="802"/>
      <c r="CM75" s="802"/>
      <c r="CN75" s="802"/>
      <c r="CO75" s="802"/>
      <c r="CP75" s="802"/>
      <c r="CQ75" s="802"/>
      <c r="CR75" s="802"/>
      <c r="CS75" s="1969" t="s">
        <v>758</v>
      </c>
      <c r="CT75" s="1970"/>
      <c r="CU75" s="1970"/>
      <c r="CV75" s="1970"/>
      <c r="CW75" s="1970"/>
      <c r="CX75" s="1970"/>
      <c r="CY75" s="1970"/>
      <c r="CZ75" s="1970"/>
      <c r="DA75" s="1970"/>
      <c r="DB75" s="1970"/>
      <c r="DC75" s="1970"/>
      <c r="DD75" s="1970"/>
      <c r="DE75" s="1970"/>
      <c r="DF75" s="1970"/>
      <c r="DG75" s="1970"/>
      <c r="DH75" s="1970"/>
      <c r="DI75" s="1970"/>
      <c r="DJ75" s="1970"/>
      <c r="DK75" s="1970"/>
      <c r="DL75" s="1970"/>
      <c r="DM75" s="1970"/>
      <c r="DN75" s="1970"/>
      <c r="DO75" s="1970"/>
      <c r="DP75" s="1970"/>
      <c r="DQ75" s="1970"/>
      <c r="DR75" s="1970"/>
      <c r="DS75" s="1970"/>
      <c r="DT75" s="1970"/>
      <c r="DU75" s="1970"/>
      <c r="DV75" s="1970"/>
      <c r="DW75" s="1970"/>
      <c r="DX75" s="1970"/>
      <c r="DY75" s="1970"/>
      <c r="DZ75" s="1970"/>
      <c r="EA75" s="1970"/>
      <c r="EB75" s="1970"/>
      <c r="EC75" s="1970"/>
      <c r="ED75" s="1970"/>
      <c r="EE75" s="1970"/>
      <c r="EF75" s="1971"/>
      <c r="EG75" s="1972" t="s">
        <v>823</v>
      </c>
      <c r="EH75" s="1973"/>
      <c r="EI75" s="1973"/>
      <c r="EJ75" s="1973"/>
      <c r="EK75" s="1973"/>
      <c r="EL75" s="1973"/>
      <c r="EM75" s="1973"/>
      <c r="EN75" s="1973"/>
      <c r="EO75" s="1973"/>
      <c r="EP75" s="1973"/>
      <c r="EQ75" s="1973"/>
      <c r="ER75" s="1973"/>
      <c r="ES75" s="1973"/>
      <c r="ET75" s="1973"/>
      <c r="EU75" s="1973"/>
      <c r="EV75" s="1973"/>
      <c r="EW75" s="1973"/>
      <c r="EX75" s="1973"/>
      <c r="EY75" s="1973"/>
      <c r="EZ75" s="1973"/>
      <c r="FA75" s="1973"/>
      <c r="FB75" s="1973"/>
      <c r="FC75" s="1973"/>
      <c r="FD75" s="1973"/>
      <c r="FE75" s="1973"/>
      <c r="FF75" s="1973"/>
      <c r="FG75" s="1973"/>
      <c r="FH75" s="1973"/>
      <c r="FI75" s="1973"/>
      <c r="FJ75" s="1973"/>
      <c r="FK75" s="1973"/>
      <c r="FL75" s="1973"/>
      <c r="FM75" s="1973"/>
      <c r="FN75" s="1973"/>
      <c r="FO75" s="1973"/>
      <c r="FP75" s="1973"/>
      <c r="FQ75" s="1973"/>
      <c r="FR75" s="1973"/>
      <c r="FS75" s="1973"/>
      <c r="FT75" s="1974"/>
      <c r="FU75" s="835"/>
      <c r="FV75" s="351"/>
      <c r="FW75" s="351"/>
      <c r="FX75" s="351"/>
      <c r="FY75" s="351"/>
      <c r="FZ75" s="351"/>
      <c r="GA75" s="351"/>
      <c r="GB75" s="351"/>
      <c r="GC75" s="351"/>
      <c r="GD75" s="351"/>
      <c r="GE75" s="351"/>
    </row>
    <row r="76" spans="1:187" s="56" customFormat="1" ht="10.5" customHeight="1" x14ac:dyDescent="0.15">
      <c r="A76" s="33"/>
      <c r="B76" s="836"/>
      <c r="C76" s="837"/>
      <c r="D76" s="837"/>
      <c r="E76" s="837"/>
      <c r="F76" s="881"/>
      <c r="G76" s="881"/>
      <c r="H76" s="881"/>
      <c r="I76" s="881"/>
      <c r="J76" s="881"/>
      <c r="K76" s="881"/>
      <c r="L76" s="881"/>
      <c r="M76" s="881"/>
      <c r="N76" s="881"/>
      <c r="O76" s="881"/>
      <c r="P76" s="881"/>
      <c r="Q76" s="881"/>
      <c r="R76" s="881"/>
      <c r="S76" s="881"/>
      <c r="T76" s="881"/>
      <c r="U76" s="881"/>
      <c r="V76" s="881"/>
      <c r="W76" s="881"/>
      <c r="X76" s="881"/>
      <c r="Y76" s="881"/>
      <c r="Z76" s="881"/>
      <c r="AA76" s="881"/>
      <c r="AB76" s="881"/>
      <c r="AC76" s="881"/>
      <c r="AD76" s="881"/>
      <c r="AE76" s="881"/>
      <c r="AF76" s="881"/>
      <c r="AG76" s="881"/>
      <c r="AH76" s="881"/>
      <c r="AI76" s="881"/>
      <c r="AJ76" s="881"/>
      <c r="AK76" s="881"/>
      <c r="AL76" s="881"/>
      <c r="AM76" s="881"/>
      <c r="AN76" s="881"/>
      <c r="AO76" s="881"/>
      <c r="AP76" s="881"/>
      <c r="AQ76" s="881"/>
      <c r="AR76" s="881"/>
      <c r="AS76" s="881"/>
      <c r="AT76" s="1430" t="s">
        <v>76</v>
      </c>
      <c r="AU76" s="1430"/>
      <c r="AV76" s="1430"/>
      <c r="AW76" s="881"/>
      <c r="AX76" s="805"/>
      <c r="AY76" s="881"/>
      <c r="AZ76" s="881"/>
      <c r="BA76" s="881"/>
      <c r="BB76" s="806"/>
      <c r="BC76" s="1430" t="s">
        <v>77</v>
      </c>
      <c r="BD76" s="1430"/>
      <c r="BE76" s="1430"/>
      <c r="BF76" s="881"/>
      <c r="BG76" s="881"/>
      <c r="BH76" s="881"/>
      <c r="BI76" s="881"/>
      <c r="BJ76" s="881"/>
      <c r="BK76" s="881"/>
      <c r="BL76" s="881"/>
      <c r="BM76" s="881"/>
      <c r="BN76" s="881"/>
      <c r="BO76" s="881"/>
      <c r="BP76" s="881"/>
      <c r="BQ76" s="881"/>
      <c r="BR76" s="881"/>
      <c r="BS76" s="872"/>
      <c r="BT76" s="872"/>
      <c r="BU76" s="872"/>
      <c r="BV76" s="872"/>
      <c r="BW76" s="872"/>
      <c r="BX76" s="1430" t="s">
        <v>215</v>
      </c>
      <c r="BY76" s="1430"/>
      <c r="BZ76" s="1430"/>
      <c r="CA76" s="1430"/>
      <c r="CB76" s="1430"/>
      <c r="CC76" s="872"/>
      <c r="CD76" s="872"/>
      <c r="CE76" s="872"/>
      <c r="CF76" s="872"/>
      <c r="CG76" s="872"/>
      <c r="CH76" s="806"/>
      <c r="CI76" s="806"/>
      <c r="CJ76" s="881"/>
      <c r="CK76" s="881"/>
      <c r="CL76" s="881"/>
      <c r="CM76" s="881"/>
      <c r="CN76" s="881"/>
      <c r="CO76" s="881"/>
      <c r="CP76" s="881"/>
      <c r="CQ76" s="806"/>
      <c r="CR76" s="806"/>
      <c r="CS76" s="807"/>
      <c r="CT76" s="808"/>
      <c r="CU76" s="808"/>
      <c r="CV76" s="808"/>
      <c r="CW76" s="808"/>
      <c r="CX76" s="808"/>
      <c r="CY76" s="808"/>
      <c r="CZ76" s="808"/>
      <c r="DA76" s="808"/>
      <c r="DB76" s="808"/>
      <c r="DC76" s="808"/>
      <c r="DD76" s="808"/>
      <c r="DE76" s="808"/>
      <c r="DF76" s="808"/>
      <c r="DG76" s="808"/>
      <c r="DH76" s="808"/>
      <c r="DI76" s="808"/>
      <c r="DJ76" s="808"/>
      <c r="DK76" s="808"/>
      <c r="DL76" s="808"/>
      <c r="DM76" s="808"/>
      <c r="DN76" s="808"/>
      <c r="DO76" s="808"/>
      <c r="DP76" s="808"/>
      <c r="DQ76" s="808"/>
      <c r="DR76" s="808"/>
      <c r="DS76" s="808"/>
      <c r="DT76" s="808"/>
      <c r="DU76" s="808"/>
      <c r="DV76" s="808"/>
      <c r="DW76" s="808"/>
      <c r="DX76" s="808"/>
      <c r="DY76" s="808"/>
      <c r="DZ76" s="808"/>
      <c r="EA76" s="808"/>
      <c r="EB76" s="808"/>
      <c r="EC76" s="808"/>
      <c r="ED76" s="808"/>
      <c r="EE76" s="808"/>
      <c r="EF76" s="809"/>
      <c r="EG76" s="807"/>
      <c r="EH76" s="808"/>
      <c r="EI76" s="808"/>
      <c r="EJ76" s="808"/>
      <c r="EK76" s="808"/>
      <c r="EL76" s="808"/>
      <c r="EM76" s="808"/>
      <c r="EN76" s="808"/>
      <c r="EO76" s="808"/>
      <c r="EP76" s="808"/>
      <c r="EQ76" s="808"/>
      <c r="ER76" s="808"/>
      <c r="ES76" s="808"/>
      <c r="ET76" s="808"/>
      <c r="EU76" s="808"/>
      <c r="EV76" s="808"/>
      <c r="EW76" s="808"/>
      <c r="EX76" s="808"/>
      <c r="EY76" s="808"/>
      <c r="EZ76" s="808"/>
      <c r="FA76" s="808"/>
      <c r="FB76" s="808"/>
      <c r="FC76" s="808"/>
      <c r="FD76" s="808"/>
      <c r="FE76" s="808"/>
      <c r="FF76" s="808"/>
      <c r="FG76" s="808"/>
      <c r="FH76" s="808"/>
      <c r="FI76" s="808"/>
      <c r="FJ76" s="808"/>
      <c r="FK76" s="808"/>
      <c r="FL76" s="808"/>
      <c r="FM76" s="808"/>
      <c r="FN76" s="808"/>
      <c r="FO76" s="808"/>
      <c r="FP76" s="808"/>
      <c r="FQ76" s="808"/>
      <c r="FR76" s="808"/>
      <c r="FS76" s="808"/>
      <c r="FT76" s="809"/>
      <c r="FU76" s="838"/>
      <c r="FV76" s="351"/>
      <c r="FW76" s="351"/>
      <c r="FX76" s="351"/>
      <c r="FY76" s="351"/>
      <c r="FZ76" s="351"/>
      <c r="GA76" s="351"/>
      <c r="GB76" s="351"/>
      <c r="GC76" s="351"/>
      <c r="GD76" s="351"/>
      <c r="GE76" s="351"/>
    </row>
    <row r="77" spans="1:187" ht="21" customHeight="1" x14ac:dyDescent="0.15">
      <c r="A77" s="10"/>
      <c r="B77" s="839"/>
      <c r="C77" s="840"/>
      <c r="D77" s="1968" t="s">
        <v>825</v>
      </c>
      <c r="E77" s="1968"/>
      <c r="F77" s="899"/>
      <c r="G77" s="899"/>
      <c r="H77" s="899"/>
      <c r="I77" s="899"/>
      <c r="J77" s="899"/>
      <c r="K77" s="899"/>
      <c r="L77" s="899"/>
      <c r="M77" s="899"/>
      <c r="N77" s="899"/>
      <c r="O77" s="899"/>
      <c r="P77" s="899"/>
      <c r="Q77" s="899"/>
      <c r="R77" s="899"/>
      <c r="S77" s="899"/>
      <c r="T77" s="899"/>
      <c r="U77" s="899"/>
      <c r="V77" s="899"/>
      <c r="W77" s="899"/>
      <c r="X77" s="899"/>
      <c r="Y77" s="899"/>
      <c r="Z77" s="899"/>
      <c r="AA77" s="899"/>
      <c r="AB77" s="899"/>
      <c r="AC77" s="899"/>
      <c r="AD77" s="899"/>
      <c r="AE77" s="899"/>
      <c r="AF77" s="899"/>
      <c r="AG77" s="899"/>
      <c r="AH77" s="882"/>
      <c r="AI77" s="1090"/>
      <c r="AJ77" s="1948" t="s">
        <v>214</v>
      </c>
      <c r="AK77" s="1949"/>
      <c r="AL77" s="1950"/>
      <c r="AM77" s="974"/>
      <c r="AN77" s="1948" t="s">
        <v>76</v>
      </c>
      <c r="AO77" s="1949"/>
      <c r="AP77" s="1950"/>
      <c r="AQ77" s="1090"/>
      <c r="AR77" s="1090"/>
      <c r="AS77" s="1090"/>
      <c r="AT77" s="1916"/>
      <c r="AU77" s="1917"/>
      <c r="AV77" s="1918"/>
      <c r="AW77" s="1919" t="s">
        <v>190</v>
      </c>
      <c r="AX77" s="1920"/>
      <c r="AY77" s="1916"/>
      <c r="AZ77" s="1917"/>
      <c r="BA77" s="1918"/>
      <c r="BB77" s="810"/>
      <c r="BC77" s="1916"/>
      <c r="BD77" s="1917"/>
      <c r="BE77" s="1918"/>
      <c r="BF77" s="810"/>
      <c r="BG77" s="1916"/>
      <c r="BH77" s="1917"/>
      <c r="BI77" s="1918"/>
      <c r="BJ77" s="1919" t="s">
        <v>190</v>
      </c>
      <c r="BK77" s="1920"/>
      <c r="BL77" s="1916"/>
      <c r="BM77" s="1917"/>
      <c r="BN77" s="1918"/>
      <c r="BO77" s="810"/>
      <c r="BP77" s="1916"/>
      <c r="BQ77" s="1917"/>
      <c r="BR77" s="1918"/>
      <c r="BS77" s="810"/>
      <c r="BT77" s="1916"/>
      <c r="BU77" s="1917"/>
      <c r="BV77" s="1918"/>
      <c r="BW77" s="1919" t="s">
        <v>190</v>
      </c>
      <c r="BX77" s="1920"/>
      <c r="BY77" s="1916"/>
      <c r="BZ77" s="1917"/>
      <c r="CA77" s="1918"/>
      <c r="CB77" s="810"/>
      <c r="CC77" s="1916"/>
      <c r="CD77" s="1917"/>
      <c r="CE77" s="1918"/>
      <c r="CF77" s="810"/>
      <c r="CG77" s="1916"/>
      <c r="CH77" s="1917"/>
      <c r="CI77" s="1918"/>
      <c r="CJ77" s="1322" t="s">
        <v>437</v>
      </c>
      <c r="CK77" s="1322"/>
      <c r="CL77" s="1322"/>
      <c r="CM77" s="1322"/>
      <c r="CN77" s="1322"/>
      <c r="CO77" s="1322"/>
      <c r="CP77" s="1322"/>
      <c r="CQ77" s="1322"/>
      <c r="CR77" s="1322"/>
      <c r="CS77" s="811"/>
      <c r="CT77" s="1967"/>
      <c r="CU77" s="1953"/>
      <c r="CV77" s="1953"/>
      <c r="CW77" s="1953"/>
      <c r="CX77" s="1953"/>
      <c r="CY77" s="1953"/>
      <c r="CZ77" s="1953"/>
      <c r="DA77" s="1953"/>
      <c r="DB77" s="1953"/>
      <c r="DC77" s="1953"/>
      <c r="DD77" s="1953"/>
      <c r="DE77" s="1953"/>
      <c r="DF77" s="1953"/>
      <c r="DG77" s="1953"/>
      <c r="DH77" s="1953"/>
      <c r="DI77" s="1953"/>
      <c r="DJ77" s="1953"/>
      <c r="DK77" s="1953"/>
      <c r="DL77" s="1953"/>
      <c r="DM77" s="1953"/>
      <c r="DN77" s="1953"/>
      <c r="DO77" s="1953"/>
      <c r="DP77" s="1953"/>
      <c r="DQ77" s="1953"/>
      <c r="DR77" s="1953"/>
      <c r="DS77" s="1953"/>
      <c r="DT77" s="1953"/>
      <c r="DU77" s="1964"/>
      <c r="DV77" s="1917"/>
      <c r="DW77" s="1918"/>
      <c r="DX77" s="1322" t="s">
        <v>437</v>
      </c>
      <c r="DY77" s="1322"/>
      <c r="DZ77" s="1322"/>
      <c r="EA77" s="1322"/>
      <c r="EB77" s="1322"/>
      <c r="EC77" s="1322"/>
      <c r="ED77" s="1322"/>
      <c r="EE77" s="1322"/>
      <c r="EF77" s="1965"/>
      <c r="EG77" s="811"/>
      <c r="EH77" s="1967"/>
      <c r="EI77" s="1953"/>
      <c r="EJ77" s="1953"/>
      <c r="EK77" s="1953"/>
      <c r="EL77" s="1953"/>
      <c r="EM77" s="1953"/>
      <c r="EN77" s="1953"/>
      <c r="EO77" s="1953"/>
      <c r="EP77" s="1953"/>
      <c r="EQ77" s="1953"/>
      <c r="ER77" s="1953"/>
      <c r="ES77" s="1953"/>
      <c r="ET77" s="1953"/>
      <c r="EU77" s="1953"/>
      <c r="EV77" s="1953"/>
      <c r="EW77" s="1953"/>
      <c r="EX77" s="1953"/>
      <c r="EY77" s="1953"/>
      <c r="EZ77" s="1953"/>
      <c r="FA77" s="1953"/>
      <c r="FB77" s="1953"/>
      <c r="FC77" s="1953"/>
      <c r="FD77" s="1953"/>
      <c r="FE77" s="1953"/>
      <c r="FF77" s="1953"/>
      <c r="FG77" s="1953"/>
      <c r="FH77" s="1953"/>
      <c r="FI77" s="1964"/>
      <c r="FJ77" s="1917"/>
      <c r="FK77" s="1918"/>
      <c r="FL77" s="1322" t="s">
        <v>437</v>
      </c>
      <c r="FM77" s="1322"/>
      <c r="FN77" s="1322"/>
      <c r="FO77" s="1322"/>
      <c r="FP77" s="1322"/>
      <c r="FQ77" s="1322"/>
      <c r="FR77" s="1322"/>
      <c r="FS77" s="1322"/>
      <c r="FT77" s="1965"/>
      <c r="FU77" s="835"/>
      <c r="FV77" s="351"/>
      <c r="FW77" s="351"/>
      <c r="FX77" s="351"/>
      <c r="FY77" s="351"/>
      <c r="FZ77" s="351"/>
      <c r="GA77" s="351"/>
      <c r="GB77" s="351"/>
      <c r="GC77" s="351"/>
      <c r="GD77" s="351"/>
      <c r="GE77" s="351"/>
    </row>
    <row r="78" spans="1:187" ht="12" customHeight="1" x14ac:dyDescent="0.2">
      <c r="A78" s="10"/>
      <c r="B78" s="839"/>
      <c r="C78" s="840"/>
      <c r="D78" s="834"/>
      <c r="E78" s="834"/>
      <c r="F78" s="900"/>
      <c r="G78" s="900"/>
      <c r="H78" s="900"/>
      <c r="I78" s="900"/>
      <c r="J78" s="900"/>
      <c r="K78" s="900"/>
      <c r="L78" s="900"/>
      <c r="M78" s="900"/>
      <c r="N78" s="900"/>
      <c r="O78" s="900"/>
      <c r="P78" s="900"/>
      <c r="Q78" s="900"/>
      <c r="R78" s="900"/>
      <c r="S78" s="900"/>
      <c r="T78" s="900"/>
      <c r="U78" s="900"/>
      <c r="V78" s="900"/>
      <c r="W78" s="900"/>
      <c r="X78" s="900"/>
      <c r="Y78" s="900"/>
      <c r="Z78" s="900"/>
      <c r="AA78" s="900"/>
      <c r="AB78" s="900"/>
      <c r="AC78" s="900"/>
      <c r="AD78" s="900"/>
      <c r="AE78" s="900"/>
      <c r="AF78" s="900"/>
      <c r="AG78" s="900"/>
      <c r="AH78" s="882"/>
      <c r="AI78" s="1090"/>
      <c r="AJ78" s="1090"/>
      <c r="AK78" s="1090"/>
      <c r="AL78" s="1090"/>
      <c r="AM78" s="974"/>
      <c r="AN78" s="1090"/>
      <c r="AO78" s="1090"/>
      <c r="AP78" s="1090"/>
      <c r="AQ78" s="1090"/>
      <c r="AR78" s="1090"/>
      <c r="AS78" s="1090"/>
      <c r="AT78" s="901"/>
      <c r="AU78" s="901"/>
      <c r="AV78" s="901"/>
      <c r="AW78" s="901"/>
      <c r="AX78" s="901"/>
      <c r="AY78" s="901"/>
      <c r="AZ78" s="901"/>
      <c r="BA78" s="1089"/>
      <c r="BB78" s="975"/>
      <c r="BC78" s="975"/>
      <c r="BD78" s="975"/>
      <c r="BE78" s="1089"/>
      <c r="BF78" s="901"/>
      <c r="BG78" s="901"/>
      <c r="BH78" s="901"/>
      <c r="BI78" s="901"/>
      <c r="BJ78" s="901"/>
      <c r="BK78" s="901"/>
      <c r="BL78" s="901"/>
      <c r="BM78" s="901"/>
      <c r="BN78" s="1089"/>
      <c r="BO78" s="975"/>
      <c r="BP78" s="975"/>
      <c r="BQ78" s="975"/>
      <c r="BR78" s="975"/>
      <c r="BS78" s="1089"/>
      <c r="BT78" s="901"/>
      <c r="BU78" s="901"/>
      <c r="BV78" s="901"/>
      <c r="BW78" s="901"/>
      <c r="BX78" s="901"/>
      <c r="BY78" s="901"/>
      <c r="BZ78" s="901"/>
      <c r="CA78" s="901"/>
      <c r="CB78" s="901"/>
      <c r="CC78" s="1089"/>
      <c r="CD78" s="975"/>
      <c r="CE78" s="975"/>
      <c r="CF78" s="975"/>
      <c r="CG78" s="975"/>
      <c r="CH78" s="1089"/>
      <c r="CI78" s="812"/>
      <c r="CJ78" s="881"/>
      <c r="CK78" s="881"/>
      <c r="CL78" s="881"/>
      <c r="CM78" s="881"/>
      <c r="CN78" s="881"/>
      <c r="CO78" s="881"/>
      <c r="CP78" s="881"/>
      <c r="CQ78" s="900"/>
      <c r="CR78" s="900"/>
      <c r="CS78" s="813"/>
      <c r="CT78" s="814"/>
      <c r="CU78" s="1966" t="s">
        <v>216</v>
      </c>
      <c r="CV78" s="1966"/>
      <c r="CW78" s="1966"/>
      <c r="CX78" s="1966"/>
      <c r="CY78" s="815"/>
      <c r="CZ78" s="815"/>
      <c r="DA78" s="815"/>
      <c r="DB78" s="815"/>
      <c r="DC78" s="815"/>
      <c r="DD78" s="1966" t="s">
        <v>216</v>
      </c>
      <c r="DE78" s="1966"/>
      <c r="DF78" s="1966"/>
      <c r="DG78" s="1966"/>
      <c r="DH78" s="815"/>
      <c r="DI78" s="815"/>
      <c r="DJ78" s="815"/>
      <c r="DK78" s="815"/>
      <c r="DL78" s="815"/>
      <c r="DM78" s="1966" t="s">
        <v>216</v>
      </c>
      <c r="DN78" s="1966"/>
      <c r="DO78" s="1966"/>
      <c r="DP78" s="1966"/>
      <c r="DQ78" s="815"/>
      <c r="DR78" s="815"/>
      <c r="DS78" s="815"/>
      <c r="DT78" s="815"/>
      <c r="DU78" s="815"/>
      <c r="DV78" s="815"/>
      <c r="DW78" s="815"/>
      <c r="DX78" s="816"/>
      <c r="DY78" s="816"/>
      <c r="DZ78" s="816"/>
      <c r="EA78" s="816"/>
      <c r="EB78" s="816"/>
      <c r="EC78" s="816"/>
      <c r="ED78" s="816"/>
      <c r="EE78" s="816"/>
      <c r="EF78" s="817"/>
      <c r="EG78" s="813"/>
      <c r="EH78" s="814"/>
      <c r="EI78" s="1966" t="s">
        <v>216</v>
      </c>
      <c r="EJ78" s="1966"/>
      <c r="EK78" s="1966"/>
      <c r="EL78" s="1966"/>
      <c r="EM78" s="815"/>
      <c r="EN78" s="815"/>
      <c r="EO78" s="815"/>
      <c r="EP78" s="815"/>
      <c r="EQ78" s="815"/>
      <c r="ER78" s="1966" t="s">
        <v>216</v>
      </c>
      <c r="ES78" s="1966"/>
      <c r="ET78" s="1966"/>
      <c r="EU78" s="1966"/>
      <c r="EV78" s="815"/>
      <c r="EW78" s="815"/>
      <c r="EX78" s="815"/>
      <c r="EY78" s="815"/>
      <c r="EZ78" s="815"/>
      <c r="FA78" s="1966" t="s">
        <v>216</v>
      </c>
      <c r="FB78" s="1966"/>
      <c r="FC78" s="1966"/>
      <c r="FD78" s="1966"/>
      <c r="FE78" s="815"/>
      <c r="FF78" s="815"/>
      <c r="FG78" s="815"/>
      <c r="FH78" s="815"/>
      <c r="FI78" s="815"/>
      <c r="FJ78" s="815"/>
      <c r="FK78" s="815"/>
      <c r="FL78" s="816"/>
      <c r="FM78" s="816"/>
      <c r="FN78" s="816"/>
      <c r="FO78" s="816"/>
      <c r="FP78" s="816"/>
      <c r="FQ78" s="816"/>
      <c r="FR78" s="816"/>
      <c r="FS78" s="816"/>
      <c r="FT78" s="817"/>
      <c r="FU78" s="835"/>
      <c r="FV78" s="351"/>
      <c r="FW78" s="351"/>
      <c r="FX78" s="351"/>
      <c r="FY78" s="351"/>
      <c r="FZ78" s="351"/>
      <c r="GA78" s="351"/>
      <c r="GB78" s="351"/>
      <c r="GC78" s="351"/>
      <c r="GD78" s="351"/>
      <c r="GE78" s="351"/>
    </row>
    <row r="79" spans="1:187" ht="6" customHeight="1" x14ac:dyDescent="0.15">
      <c r="B79" s="862"/>
      <c r="C79" s="818"/>
      <c r="D79" s="818"/>
      <c r="E79" s="863"/>
      <c r="F79" s="863"/>
      <c r="G79" s="863"/>
      <c r="H79" s="863"/>
      <c r="I79" s="863"/>
      <c r="J79" s="863"/>
      <c r="K79" s="863"/>
      <c r="L79" s="863"/>
      <c r="M79" s="863"/>
      <c r="N79" s="863"/>
      <c r="O79" s="863"/>
      <c r="P79" s="863"/>
      <c r="Q79" s="863"/>
      <c r="R79" s="863"/>
      <c r="S79" s="863"/>
      <c r="T79" s="863"/>
      <c r="U79" s="863"/>
      <c r="V79" s="863"/>
      <c r="W79" s="863"/>
      <c r="X79" s="863"/>
      <c r="Y79" s="863"/>
      <c r="Z79" s="863"/>
      <c r="AA79" s="863"/>
      <c r="AB79" s="863"/>
      <c r="AC79" s="863"/>
      <c r="AD79" s="863"/>
      <c r="AE79" s="863"/>
      <c r="AF79" s="863"/>
      <c r="AG79" s="863"/>
      <c r="AH79" s="818"/>
      <c r="AI79" s="818"/>
      <c r="AJ79" s="818"/>
      <c r="AK79" s="818"/>
      <c r="AL79" s="818"/>
      <c r="AM79" s="818"/>
      <c r="AN79" s="818"/>
      <c r="AO79" s="818"/>
      <c r="AP79" s="818"/>
      <c r="AQ79" s="818"/>
      <c r="AR79" s="818"/>
      <c r="AS79" s="818"/>
      <c r="AT79" s="895"/>
      <c r="AU79" s="895"/>
      <c r="AV79" s="895"/>
      <c r="AW79" s="895"/>
      <c r="AX79" s="895"/>
      <c r="AY79" s="895"/>
      <c r="AZ79" s="895"/>
      <c r="BA79" s="818"/>
      <c r="BB79" s="818"/>
      <c r="BC79" s="818"/>
      <c r="BD79" s="818"/>
      <c r="BE79" s="818"/>
      <c r="BF79" s="818"/>
      <c r="BG79" s="818"/>
      <c r="BH79" s="818"/>
      <c r="BI79" s="818"/>
      <c r="BJ79" s="818"/>
      <c r="BK79" s="818"/>
      <c r="BL79" s="818"/>
      <c r="BM79" s="818"/>
      <c r="BN79" s="818"/>
      <c r="BO79" s="818"/>
      <c r="BP79" s="818"/>
      <c r="BQ79" s="818"/>
      <c r="BR79" s="818"/>
      <c r="BS79" s="819"/>
      <c r="BT79" s="819"/>
      <c r="BU79" s="819"/>
      <c r="BV79" s="819"/>
      <c r="BW79" s="819"/>
      <c r="BX79" s="819"/>
      <c r="BY79" s="819"/>
      <c r="BZ79" s="819"/>
      <c r="CA79" s="819"/>
      <c r="CB79" s="819"/>
      <c r="CC79" s="819"/>
      <c r="CD79" s="902"/>
      <c r="CE79" s="902"/>
      <c r="CF79" s="902"/>
      <c r="CG79" s="902"/>
      <c r="CH79" s="902"/>
      <c r="CI79" s="902"/>
      <c r="CJ79" s="902"/>
      <c r="CK79" s="902"/>
      <c r="CL79" s="902"/>
      <c r="CM79" s="819"/>
      <c r="CN79" s="819"/>
      <c r="CO79" s="819"/>
      <c r="CP79" s="819"/>
      <c r="CQ79" s="819"/>
      <c r="CR79" s="819"/>
      <c r="CS79" s="819"/>
      <c r="CT79" s="819"/>
      <c r="CU79" s="819"/>
      <c r="CV79" s="819"/>
      <c r="CW79" s="819"/>
      <c r="CX79" s="819"/>
      <c r="CY79" s="819"/>
      <c r="CZ79" s="819"/>
      <c r="DA79" s="819"/>
      <c r="DB79" s="819"/>
      <c r="DC79" s="819"/>
      <c r="DD79" s="819"/>
      <c r="DE79" s="819"/>
      <c r="DF79" s="819"/>
      <c r="DG79" s="819"/>
      <c r="DH79" s="819"/>
      <c r="DI79" s="819"/>
      <c r="DJ79" s="819"/>
      <c r="DK79" s="819"/>
      <c r="DL79" s="819"/>
      <c r="DM79" s="819"/>
      <c r="DN79" s="819"/>
      <c r="DO79" s="819"/>
      <c r="DP79" s="819"/>
      <c r="DQ79" s="819"/>
      <c r="DR79" s="819"/>
      <c r="DS79" s="819"/>
      <c r="DT79" s="819"/>
      <c r="DU79" s="819"/>
      <c r="DV79" s="819"/>
      <c r="DW79" s="819"/>
      <c r="DX79" s="819"/>
      <c r="DY79" s="819"/>
      <c r="DZ79" s="819"/>
      <c r="EA79" s="819"/>
      <c r="EB79" s="819"/>
      <c r="EC79" s="819"/>
      <c r="ED79" s="819"/>
      <c r="EE79" s="819"/>
      <c r="EF79" s="819"/>
      <c r="EG79" s="819"/>
      <c r="EH79" s="819"/>
      <c r="EI79" s="819"/>
      <c r="EJ79" s="819"/>
      <c r="EK79" s="819"/>
      <c r="EL79" s="819"/>
      <c r="EM79" s="819"/>
      <c r="EN79" s="819"/>
      <c r="EO79" s="819"/>
      <c r="EP79" s="819"/>
      <c r="EQ79" s="819"/>
      <c r="ER79" s="819"/>
      <c r="ES79" s="819"/>
      <c r="ET79" s="819"/>
      <c r="EU79" s="819"/>
      <c r="EV79" s="819"/>
      <c r="EW79" s="819"/>
      <c r="EX79" s="819"/>
      <c r="EY79" s="819"/>
      <c r="EZ79" s="819"/>
      <c r="FA79" s="819"/>
      <c r="FB79" s="819"/>
      <c r="FC79" s="819"/>
      <c r="FD79" s="819"/>
      <c r="FE79" s="819"/>
      <c r="FF79" s="819"/>
      <c r="FG79" s="819"/>
      <c r="FH79" s="819"/>
      <c r="FI79" s="819"/>
      <c r="FJ79" s="819"/>
      <c r="FK79" s="819"/>
      <c r="FL79" s="819"/>
      <c r="FM79" s="819"/>
      <c r="FN79" s="819"/>
      <c r="FO79" s="819"/>
      <c r="FP79" s="819"/>
      <c r="FQ79" s="819"/>
      <c r="FR79" s="819"/>
      <c r="FS79" s="819"/>
      <c r="FT79" s="819"/>
      <c r="FU79" s="820"/>
      <c r="FV79" s="351"/>
      <c r="FW79" s="351"/>
      <c r="FX79" s="351"/>
      <c r="FY79" s="351"/>
      <c r="FZ79" s="351"/>
      <c r="GA79" s="351"/>
      <c r="GB79" s="351"/>
      <c r="GC79" s="351"/>
      <c r="GD79" s="351"/>
      <c r="GE79" s="351"/>
    </row>
    <row r="80" spans="1:187" ht="6" customHeight="1" x14ac:dyDescent="0.15">
      <c r="B80" s="874"/>
      <c r="C80" s="829"/>
      <c r="D80" s="829"/>
      <c r="E80" s="823"/>
      <c r="F80" s="823"/>
      <c r="G80" s="823"/>
      <c r="H80" s="823"/>
      <c r="I80" s="823"/>
      <c r="J80" s="823"/>
      <c r="K80" s="823"/>
      <c r="L80" s="823"/>
      <c r="M80" s="823"/>
      <c r="N80" s="823"/>
      <c r="O80" s="823"/>
      <c r="P80" s="823"/>
      <c r="Q80" s="823"/>
      <c r="R80" s="823"/>
      <c r="S80" s="823"/>
      <c r="T80" s="823"/>
      <c r="U80" s="823"/>
      <c r="V80" s="823"/>
      <c r="W80" s="823"/>
      <c r="X80" s="823"/>
      <c r="Y80" s="823"/>
      <c r="Z80" s="823"/>
      <c r="AA80" s="823"/>
      <c r="AB80" s="823"/>
      <c r="AC80" s="823"/>
      <c r="AD80" s="823"/>
      <c r="AE80" s="823"/>
      <c r="AF80" s="823"/>
      <c r="AG80" s="823"/>
      <c r="AH80" s="829"/>
      <c r="AI80" s="829"/>
      <c r="AJ80" s="829"/>
      <c r="AK80" s="829"/>
      <c r="AL80" s="829"/>
      <c r="AM80" s="829"/>
      <c r="AN80" s="829"/>
      <c r="AO80" s="829"/>
      <c r="AP80" s="829"/>
      <c r="AQ80" s="829"/>
      <c r="AR80" s="829"/>
      <c r="AS80" s="829"/>
      <c r="AT80" s="812"/>
      <c r="AU80" s="812"/>
      <c r="AV80" s="812"/>
      <c r="AW80" s="812"/>
      <c r="AX80" s="812"/>
      <c r="AY80" s="812"/>
      <c r="AZ80" s="812"/>
      <c r="BA80" s="829"/>
      <c r="BB80" s="829"/>
      <c r="BC80" s="829"/>
      <c r="BD80" s="829"/>
      <c r="BE80" s="829"/>
      <c r="BF80" s="829"/>
      <c r="BG80" s="829"/>
      <c r="BH80" s="829"/>
      <c r="BI80" s="829"/>
      <c r="BJ80" s="829"/>
      <c r="BK80" s="829"/>
      <c r="BL80" s="829"/>
      <c r="BM80" s="829"/>
      <c r="BN80" s="829"/>
      <c r="BO80" s="829"/>
      <c r="BP80" s="829"/>
      <c r="BQ80" s="829"/>
      <c r="BR80" s="829"/>
      <c r="BS80" s="830"/>
      <c r="BT80" s="830"/>
      <c r="BU80" s="830"/>
      <c r="BV80" s="830"/>
      <c r="BW80" s="830"/>
      <c r="BX80" s="830"/>
      <c r="BY80" s="830"/>
      <c r="BZ80" s="830"/>
      <c r="CA80" s="830"/>
      <c r="CB80" s="830"/>
      <c r="CC80" s="830"/>
      <c r="CD80" s="875"/>
      <c r="CE80" s="875"/>
      <c r="CF80" s="875"/>
      <c r="CG80" s="875"/>
      <c r="CH80" s="875"/>
      <c r="CI80" s="875"/>
      <c r="CJ80" s="875"/>
      <c r="CK80" s="875"/>
      <c r="CL80" s="875"/>
      <c r="CM80" s="830"/>
      <c r="CN80" s="830"/>
      <c r="CO80" s="830"/>
      <c r="CP80" s="830"/>
      <c r="CQ80" s="830"/>
      <c r="CR80" s="830"/>
      <c r="CS80" s="830"/>
      <c r="CT80" s="830"/>
      <c r="CU80" s="830"/>
      <c r="CV80" s="830"/>
      <c r="CW80" s="830"/>
      <c r="CX80" s="830"/>
      <c r="CY80" s="830"/>
      <c r="CZ80" s="830"/>
      <c r="DA80" s="830"/>
      <c r="DB80" s="830"/>
      <c r="DC80" s="830"/>
      <c r="DD80" s="830"/>
      <c r="DE80" s="830"/>
      <c r="DF80" s="830"/>
      <c r="DG80" s="830"/>
      <c r="DH80" s="830"/>
      <c r="DI80" s="830"/>
      <c r="DJ80" s="830"/>
      <c r="DK80" s="830"/>
      <c r="DL80" s="830"/>
      <c r="DM80" s="830"/>
      <c r="DN80" s="830"/>
      <c r="DO80" s="830"/>
      <c r="DP80" s="830"/>
      <c r="DQ80" s="830"/>
      <c r="DR80" s="830"/>
      <c r="DS80" s="830"/>
      <c r="DT80" s="830"/>
      <c r="DU80" s="830"/>
      <c r="DV80" s="830"/>
      <c r="DW80" s="830"/>
      <c r="DX80" s="830"/>
      <c r="DY80" s="830"/>
      <c r="DZ80" s="830"/>
      <c r="EA80" s="830"/>
      <c r="EB80" s="830"/>
      <c r="EC80" s="830"/>
      <c r="ED80" s="830"/>
      <c r="EE80" s="830"/>
      <c r="EF80" s="830"/>
      <c r="EG80" s="830"/>
      <c r="EH80" s="830"/>
      <c r="EI80" s="830"/>
      <c r="EJ80" s="830"/>
      <c r="EK80" s="830"/>
      <c r="EL80" s="830"/>
      <c r="EM80" s="830"/>
      <c r="EN80" s="830"/>
      <c r="EO80" s="830"/>
      <c r="EP80" s="830"/>
      <c r="EQ80" s="830"/>
      <c r="ER80" s="830"/>
      <c r="ES80" s="830"/>
      <c r="ET80" s="830"/>
      <c r="EU80" s="830"/>
      <c r="EV80" s="830"/>
      <c r="EW80" s="830"/>
      <c r="EX80" s="830"/>
      <c r="EY80" s="830"/>
      <c r="EZ80" s="830"/>
      <c r="FA80" s="830"/>
      <c r="FB80" s="830"/>
      <c r="FC80" s="830"/>
      <c r="FD80" s="830"/>
      <c r="FE80" s="830"/>
      <c r="FF80" s="830"/>
      <c r="FG80" s="830"/>
      <c r="FH80" s="830"/>
      <c r="FI80" s="830"/>
      <c r="FJ80" s="830"/>
      <c r="FK80" s="830"/>
      <c r="FL80" s="830"/>
      <c r="FM80" s="830"/>
      <c r="FN80" s="830"/>
      <c r="FO80" s="830"/>
      <c r="FP80" s="830"/>
      <c r="FQ80" s="830"/>
      <c r="FR80" s="830"/>
      <c r="FS80" s="830"/>
      <c r="FT80" s="830"/>
      <c r="FU80" s="832"/>
      <c r="FV80" s="351"/>
      <c r="FW80" s="351"/>
      <c r="FX80" s="351"/>
      <c r="FY80" s="351"/>
      <c r="FZ80" s="351"/>
      <c r="GA80" s="351"/>
      <c r="GB80" s="351"/>
      <c r="GC80" s="351"/>
      <c r="GD80" s="351"/>
      <c r="GE80" s="351"/>
    </row>
    <row r="81" spans="1:187" ht="17.25" customHeight="1" x14ac:dyDescent="0.15">
      <c r="B81" s="833"/>
      <c r="C81" s="1000" t="s">
        <v>227</v>
      </c>
      <c r="D81" s="1000"/>
      <c r="E81" s="1000"/>
      <c r="F81" s="977"/>
      <c r="G81" s="977"/>
      <c r="H81" s="977"/>
      <c r="I81" s="977"/>
      <c r="J81" s="977"/>
      <c r="K81" s="977"/>
      <c r="L81" s="977"/>
      <c r="M81" s="977"/>
      <c r="N81" s="977"/>
      <c r="O81" s="977"/>
      <c r="P81" s="977"/>
      <c r="Q81" s="977"/>
      <c r="R81" s="977"/>
      <c r="S81" s="977"/>
      <c r="T81" s="977"/>
      <c r="U81" s="977"/>
      <c r="V81" s="977"/>
      <c r="W81" s="977"/>
      <c r="X81" s="977"/>
      <c r="Y81" s="977"/>
      <c r="Z81" s="977"/>
      <c r="AA81" s="977"/>
      <c r="AB81" s="977"/>
      <c r="AC81" s="977"/>
      <c r="AD81" s="977"/>
      <c r="AE81" s="977"/>
      <c r="AF81" s="977"/>
      <c r="AG81" s="977"/>
      <c r="AH81" s="897"/>
      <c r="AI81" s="897"/>
      <c r="AJ81" s="897"/>
      <c r="AK81" s="897"/>
      <c r="AL81" s="897"/>
      <c r="AM81" s="900"/>
      <c r="AN81" s="897"/>
      <c r="AO81" s="897"/>
      <c r="AP81" s="897"/>
      <c r="AQ81" s="897"/>
      <c r="AR81" s="897"/>
      <c r="AS81" s="897"/>
      <c r="AT81" s="897"/>
      <c r="AU81" s="897"/>
      <c r="AV81" s="897"/>
      <c r="AW81" s="900"/>
      <c r="AX81" s="900"/>
      <c r="AY81" s="900"/>
      <c r="AZ81" s="900"/>
      <c r="BA81" s="900"/>
      <c r="BB81" s="900"/>
      <c r="BC81" s="900"/>
      <c r="BD81" s="900"/>
      <c r="BE81" s="900"/>
      <c r="BF81" s="900"/>
      <c r="BG81" s="900"/>
      <c r="BH81" s="900"/>
      <c r="BI81" s="802"/>
      <c r="BJ81" s="803"/>
      <c r="BK81" s="803"/>
      <c r="BL81" s="900"/>
      <c r="BM81" s="900"/>
      <c r="BN81" s="900"/>
      <c r="BO81" s="900"/>
      <c r="BP81" s="900"/>
      <c r="BQ81" s="900"/>
      <c r="BR81" s="900"/>
      <c r="BS81" s="900"/>
      <c r="BT81" s="802"/>
      <c r="BU81" s="802"/>
      <c r="BV81" s="802"/>
      <c r="BW81" s="802"/>
      <c r="BX81" s="802"/>
      <c r="BY81" s="802"/>
      <c r="BZ81" s="802"/>
      <c r="CA81" s="802"/>
      <c r="CB81" s="802"/>
      <c r="CC81" s="802"/>
      <c r="CD81" s="802"/>
      <c r="CE81" s="802"/>
      <c r="CF81" s="802"/>
      <c r="CG81" s="802"/>
      <c r="CH81" s="802"/>
      <c r="CI81" s="802"/>
      <c r="CJ81" s="802"/>
      <c r="CK81" s="802"/>
      <c r="CL81" s="802"/>
      <c r="CM81" s="802"/>
      <c r="CN81" s="802"/>
      <c r="CO81" s="802"/>
      <c r="CP81" s="802"/>
      <c r="CQ81" s="802"/>
      <c r="CR81" s="802"/>
      <c r="CS81" s="802"/>
      <c r="CT81" s="802"/>
      <c r="CU81" s="802"/>
      <c r="CV81" s="802"/>
      <c r="CW81" s="802"/>
      <c r="CX81" s="802"/>
      <c r="CY81" s="802"/>
      <c r="CZ81" s="802"/>
      <c r="DA81" s="802"/>
      <c r="DB81" s="802"/>
      <c r="DC81" s="802"/>
      <c r="DD81" s="804"/>
      <c r="DE81" s="804"/>
      <c r="DF81" s="804"/>
      <c r="DG81" s="804"/>
      <c r="DH81" s="804"/>
      <c r="DI81" s="804"/>
      <c r="DJ81" s="804"/>
      <c r="DK81" s="802"/>
      <c r="DL81" s="802"/>
      <c r="DM81" s="802"/>
      <c r="DN81" s="802"/>
      <c r="DO81" s="802"/>
      <c r="DP81" s="804"/>
      <c r="DQ81" s="804"/>
      <c r="DR81" s="804"/>
      <c r="DS81" s="804"/>
      <c r="DT81" s="804"/>
      <c r="DU81" s="804"/>
      <c r="DV81" s="804"/>
      <c r="DW81" s="804"/>
      <c r="DX81" s="804"/>
      <c r="DY81" s="804"/>
      <c r="DZ81" s="804"/>
      <c r="EA81" s="804"/>
      <c r="EB81" s="804"/>
      <c r="EC81" s="804"/>
      <c r="ED81" s="804"/>
      <c r="EE81" s="804"/>
      <c r="EF81" s="804"/>
      <c r="EG81" s="804"/>
      <c r="EH81" s="804"/>
      <c r="EI81" s="804"/>
      <c r="EJ81" s="804"/>
      <c r="EK81" s="804"/>
      <c r="EL81" s="804"/>
      <c r="EM81" s="804"/>
      <c r="EN81" s="804"/>
      <c r="EO81" s="804"/>
      <c r="EP81" s="804"/>
      <c r="EQ81" s="804"/>
      <c r="ER81" s="804"/>
      <c r="ES81" s="804"/>
      <c r="ET81" s="804"/>
      <c r="EU81" s="804"/>
      <c r="EV81" s="804"/>
      <c r="EW81" s="804"/>
      <c r="EX81" s="804"/>
      <c r="EY81" s="804"/>
      <c r="EZ81" s="804"/>
      <c r="FA81" s="804"/>
      <c r="FB81" s="804"/>
      <c r="FC81" s="804"/>
      <c r="FD81" s="804"/>
      <c r="FE81" s="804"/>
      <c r="FF81" s="804"/>
      <c r="FG81" s="804"/>
      <c r="FH81" s="804"/>
      <c r="FI81" s="804"/>
      <c r="FJ81" s="804"/>
      <c r="FK81" s="804"/>
      <c r="FL81" s="804"/>
      <c r="FM81" s="804"/>
      <c r="FN81" s="804"/>
      <c r="FO81" s="804"/>
      <c r="FP81" s="804"/>
      <c r="FQ81" s="804"/>
      <c r="FR81" s="804"/>
      <c r="FS81" s="804"/>
      <c r="FT81" s="804"/>
      <c r="FU81" s="835"/>
      <c r="FV81" s="351"/>
      <c r="FW81" s="351"/>
      <c r="FX81" s="351"/>
      <c r="FY81" s="351"/>
      <c r="FZ81" s="351"/>
      <c r="GA81" s="351"/>
      <c r="GB81" s="351"/>
      <c r="GC81" s="351"/>
      <c r="GD81" s="351"/>
      <c r="GE81" s="351"/>
    </row>
    <row r="82" spans="1:187" s="56" customFormat="1" ht="10.5" customHeight="1" x14ac:dyDescent="0.15">
      <c r="A82" s="33"/>
      <c r="B82" s="836"/>
      <c r="C82" s="837"/>
      <c r="D82" s="837"/>
      <c r="E82" s="837"/>
      <c r="F82" s="881"/>
      <c r="G82" s="881"/>
      <c r="H82" s="881"/>
      <c r="I82" s="881"/>
      <c r="J82" s="881"/>
      <c r="K82" s="881"/>
      <c r="L82" s="881"/>
      <c r="M82" s="881"/>
      <c r="N82" s="881"/>
      <c r="O82" s="881"/>
      <c r="P82" s="881"/>
      <c r="Q82" s="881"/>
      <c r="R82" s="881"/>
      <c r="S82" s="881"/>
      <c r="T82" s="881"/>
      <c r="U82" s="881"/>
      <c r="V82" s="881"/>
      <c r="W82" s="881"/>
      <c r="X82" s="881"/>
      <c r="Y82" s="881"/>
      <c r="Z82" s="881"/>
      <c r="AA82" s="881"/>
      <c r="AB82" s="881"/>
      <c r="AC82" s="881"/>
      <c r="AD82" s="881"/>
      <c r="AE82" s="881"/>
      <c r="AF82" s="881"/>
      <c r="AG82" s="881"/>
      <c r="AH82" s="881"/>
      <c r="AI82" s="881"/>
      <c r="AJ82" s="881"/>
      <c r="AK82" s="881"/>
      <c r="AL82" s="881"/>
      <c r="AM82" s="881"/>
      <c r="AN82" s="881"/>
      <c r="AO82" s="881"/>
      <c r="AP82" s="881"/>
      <c r="AQ82" s="881"/>
      <c r="AR82" s="881"/>
      <c r="AS82" s="881"/>
      <c r="AT82" s="1430" t="s">
        <v>76</v>
      </c>
      <c r="AU82" s="1430"/>
      <c r="AV82" s="1430"/>
      <c r="AW82" s="881"/>
      <c r="AX82" s="881"/>
      <c r="AY82" s="881"/>
      <c r="AZ82" s="881"/>
      <c r="BA82" s="806"/>
      <c r="BB82" s="1430" t="s">
        <v>77</v>
      </c>
      <c r="BC82" s="1430"/>
      <c r="BD82" s="1430"/>
      <c r="BE82" s="881"/>
      <c r="BF82" s="881"/>
      <c r="BG82" s="881"/>
      <c r="BH82" s="881"/>
      <c r="BI82" s="881"/>
      <c r="BJ82" s="881"/>
      <c r="BK82" s="881"/>
      <c r="BL82" s="881"/>
      <c r="BM82" s="881"/>
      <c r="BN82" s="881"/>
      <c r="BO82" s="881"/>
      <c r="BP82" s="881"/>
      <c r="BQ82" s="881"/>
      <c r="BR82" s="881"/>
      <c r="BS82" s="872"/>
      <c r="BT82" s="872"/>
      <c r="BU82" s="872"/>
      <c r="BV82" s="872"/>
      <c r="BW82" s="872"/>
      <c r="BX82" s="872"/>
      <c r="BY82" s="872"/>
      <c r="BZ82" s="872"/>
      <c r="CA82" s="872"/>
      <c r="CB82" s="872"/>
      <c r="CC82" s="805"/>
      <c r="CD82" s="805"/>
      <c r="CE82" s="805"/>
      <c r="CF82" s="805"/>
      <c r="CG82" s="805"/>
      <c r="CH82" s="805"/>
      <c r="CI82" s="805"/>
      <c r="CJ82" s="805"/>
      <c r="CK82" s="805"/>
      <c r="CL82" s="805"/>
      <c r="CM82" s="805"/>
      <c r="CN82" s="805"/>
      <c r="CO82" s="805"/>
      <c r="CP82" s="805"/>
      <c r="CQ82" s="805"/>
      <c r="CR82" s="805"/>
      <c r="CS82" s="805"/>
      <c r="CT82" s="805"/>
      <c r="CU82" s="805"/>
      <c r="CV82" s="805"/>
      <c r="CW82" s="805"/>
      <c r="CX82" s="805"/>
      <c r="CY82" s="805"/>
      <c r="CZ82" s="805"/>
      <c r="DA82" s="805"/>
      <c r="DB82" s="805"/>
      <c r="DC82" s="805"/>
      <c r="DD82" s="805"/>
      <c r="DE82" s="805"/>
      <c r="DF82" s="805"/>
      <c r="DG82" s="805"/>
      <c r="DH82" s="805"/>
      <c r="DI82" s="805"/>
      <c r="DJ82" s="805"/>
      <c r="DK82" s="805"/>
      <c r="DL82" s="805"/>
      <c r="DM82" s="805"/>
      <c r="DN82" s="805"/>
      <c r="DO82" s="805"/>
      <c r="DP82" s="805"/>
      <c r="DQ82" s="805"/>
      <c r="DR82" s="805"/>
      <c r="DS82" s="805"/>
      <c r="DT82" s="805"/>
      <c r="DU82" s="805"/>
      <c r="DV82" s="805"/>
      <c r="DW82" s="805"/>
      <c r="DX82" s="805"/>
      <c r="DY82" s="805"/>
      <c r="DZ82" s="805"/>
      <c r="EA82" s="805"/>
      <c r="EB82" s="805"/>
      <c r="EC82" s="805"/>
      <c r="ED82" s="805"/>
      <c r="EE82" s="805"/>
      <c r="EF82" s="805"/>
      <c r="EG82" s="805"/>
      <c r="EH82" s="805"/>
      <c r="EI82" s="805"/>
      <c r="EJ82" s="805"/>
      <c r="EK82" s="805"/>
      <c r="EL82" s="805"/>
      <c r="EM82" s="805"/>
      <c r="EN82" s="805"/>
      <c r="EO82" s="805"/>
      <c r="EP82" s="805"/>
      <c r="EQ82" s="805"/>
      <c r="ER82" s="805"/>
      <c r="ES82" s="805"/>
      <c r="ET82" s="805"/>
      <c r="EU82" s="805"/>
      <c r="EV82" s="805"/>
      <c r="EW82" s="805"/>
      <c r="EX82" s="805"/>
      <c r="EY82" s="805"/>
      <c r="EZ82" s="805"/>
      <c r="FA82" s="805"/>
      <c r="FB82" s="805"/>
      <c r="FC82" s="805"/>
      <c r="FD82" s="805"/>
      <c r="FE82" s="805"/>
      <c r="FF82" s="805"/>
      <c r="FG82" s="805"/>
      <c r="FH82" s="805"/>
      <c r="FI82" s="805"/>
      <c r="FJ82" s="805"/>
      <c r="FK82" s="805"/>
      <c r="FL82" s="805"/>
      <c r="FM82" s="805"/>
      <c r="FN82" s="805"/>
      <c r="FO82" s="805"/>
      <c r="FP82" s="805"/>
      <c r="FQ82" s="805"/>
      <c r="FR82" s="805"/>
      <c r="FS82" s="805"/>
      <c r="FT82" s="805"/>
      <c r="FU82" s="838"/>
    </row>
    <row r="83" spans="1:187" ht="21" customHeight="1" x14ac:dyDescent="0.2">
      <c r="A83" s="10"/>
      <c r="B83" s="839"/>
      <c r="C83" s="840"/>
      <c r="D83" s="869" t="s">
        <v>221</v>
      </c>
      <c r="E83" s="869"/>
      <c r="F83" s="899"/>
      <c r="G83" s="899"/>
      <c r="H83" s="899"/>
      <c r="I83" s="899"/>
      <c r="J83" s="899"/>
      <c r="K83" s="899"/>
      <c r="L83" s="899"/>
      <c r="M83" s="899"/>
      <c r="N83" s="899"/>
      <c r="O83" s="899"/>
      <c r="P83" s="899"/>
      <c r="Q83" s="899"/>
      <c r="R83" s="899"/>
      <c r="S83" s="899"/>
      <c r="T83" s="899"/>
      <c r="U83" s="899"/>
      <c r="V83" s="899"/>
      <c r="W83" s="899"/>
      <c r="X83" s="899"/>
      <c r="Y83" s="899"/>
      <c r="Z83" s="899"/>
      <c r="AA83" s="899"/>
      <c r="AB83" s="899"/>
      <c r="AC83" s="899"/>
      <c r="AD83" s="899"/>
      <c r="AE83" s="899"/>
      <c r="AF83" s="899"/>
      <c r="AG83" s="899"/>
      <c r="AH83" s="882"/>
      <c r="AI83" s="1090"/>
      <c r="AJ83" s="1948" t="s">
        <v>214</v>
      </c>
      <c r="AK83" s="1949"/>
      <c r="AL83" s="1950"/>
      <c r="AM83" s="974"/>
      <c r="AN83" s="1948" t="s">
        <v>187</v>
      </c>
      <c r="AO83" s="1949"/>
      <c r="AP83" s="1950"/>
      <c r="AQ83" s="1090"/>
      <c r="AR83" s="1090"/>
      <c r="AS83" s="1090"/>
      <c r="AT83" s="1916"/>
      <c r="AU83" s="1917"/>
      <c r="AV83" s="1918"/>
      <c r="AW83" s="842"/>
      <c r="AX83" s="1916"/>
      <c r="AY83" s="1917"/>
      <c r="AZ83" s="1918"/>
      <c r="BA83" s="810"/>
      <c r="BB83" s="1916"/>
      <c r="BC83" s="1917"/>
      <c r="BD83" s="1918"/>
      <c r="BE83" s="1089"/>
      <c r="BF83" s="843"/>
      <c r="BG83" s="1340" t="s">
        <v>222</v>
      </c>
      <c r="BH83" s="1340"/>
      <c r="BI83" s="1340"/>
      <c r="BJ83" s="1340"/>
      <c r="BK83" s="1340"/>
      <c r="BL83" s="1340"/>
      <c r="BM83" s="1340"/>
      <c r="BN83" s="1340"/>
      <c r="BO83" s="1340"/>
      <c r="BP83" s="1340"/>
      <c r="BQ83" s="1340"/>
      <c r="BR83" s="1340"/>
      <c r="BS83" s="1340"/>
      <c r="BT83" s="1340"/>
      <c r="BU83" s="1340"/>
      <c r="BV83" s="1340"/>
      <c r="BW83" s="1340"/>
      <c r="BX83" s="1340"/>
      <c r="BY83" s="1340"/>
      <c r="BZ83" s="1340"/>
      <c r="CA83" s="1340"/>
      <c r="CB83" s="1340"/>
      <c r="CC83" s="804"/>
      <c r="CD83" s="804"/>
      <c r="CE83" s="804"/>
      <c r="CF83" s="804"/>
      <c r="CG83" s="804"/>
      <c r="CH83" s="804"/>
      <c r="CI83" s="804"/>
      <c r="CJ83" s="804"/>
      <c r="CK83" s="804"/>
      <c r="CL83" s="804"/>
      <c r="CM83" s="804"/>
      <c r="CN83" s="804"/>
      <c r="CO83" s="804"/>
      <c r="CP83" s="804"/>
      <c r="CQ83" s="804"/>
      <c r="CR83" s="804"/>
      <c r="CS83" s="804"/>
      <c r="CT83" s="804"/>
      <c r="CU83" s="804"/>
      <c r="CV83" s="804"/>
      <c r="CW83" s="804"/>
      <c r="CX83" s="804"/>
      <c r="CY83" s="804"/>
      <c r="CZ83" s="804"/>
      <c r="DA83" s="804"/>
      <c r="DB83" s="804"/>
      <c r="DC83" s="804"/>
      <c r="DD83" s="804"/>
      <c r="DE83" s="804"/>
      <c r="DF83" s="804"/>
      <c r="DG83" s="804"/>
      <c r="DH83" s="804"/>
      <c r="DI83" s="804"/>
      <c r="DJ83" s="804"/>
      <c r="DK83" s="804"/>
      <c r="DL83" s="804"/>
      <c r="DM83" s="804"/>
      <c r="DN83" s="804"/>
      <c r="DO83" s="804"/>
      <c r="DP83" s="804"/>
      <c r="DQ83" s="804"/>
      <c r="DR83" s="804"/>
      <c r="DS83" s="804"/>
      <c r="DT83" s="804"/>
      <c r="DU83" s="804"/>
      <c r="DV83" s="804"/>
      <c r="DW83" s="804"/>
      <c r="DX83" s="804"/>
      <c r="DY83" s="804"/>
      <c r="DZ83" s="804"/>
      <c r="EA83" s="804"/>
      <c r="EB83" s="804"/>
      <c r="EC83" s="804"/>
      <c r="ED83" s="804"/>
      <c r="EE83" s="804"/>
      <c r="EF83" s="804"/>
      <c r="EG83" s="804"/>
      <c r="EH83" s="804"/>
      <c r="EI83" s="804"/>
      <c r="EJ83" s="804"/>
      <c r="EK83" s="804"/>
      <c r="EL83" s="804"/>
      <c r="EM83" s="804"/>
      <c r="EN83" s="804"/>
      <c r="EO83" s="804"/>
      <c r="EP83" s="804"/>
      <c r="EQ83" s="804"/>
      <c r="ER83" s="804"/>
      <c r="ES83" s="804"/>
      <c r="ET83" s="804"/>
      <c r="EU83" s="804"/>
      <c r="EV83" s="804"/>
      <c r="EW83" s="804"/>
      <c r="EX83" s="804"/>
      <c r="EY83" s="804"/>
      <c r="EZ83" s="804"/>
      <c r="FA83" s="804"/>
      <c r="FB83" s="804"/>
      <c r="FC83" s="804"/>
      <c r="FD83" s="804"/>
      <c r="FE83" s="804"/>
      <c r="FF83" s="804"/>
      <c r="FG83" s="804"/>
      <c r="FH83" s="804"/>
      <c r="FI83" s="804"/>
      <c r="FJ83" s="804"/>
      <c r="FK83" s="804"/>
      <c r="FL83" s="804"/>
      <c r="FM83" s="804"/>
      <c r="FN83" s="804"/>
      <c r="FO83" s="804"/>
      <c r="FP83" s="804"/>
      <c r="FQ83" s="804"/>
      <c r="FR83" s="804"/>
      <c r="FS83" s="804"/>
      <c r="FT83" s="804"/>
      <c r="FU83" s="835"/>
    </row>
    <row r="84" spans="1:187" ht="6" customHeight="1" x14ac:dyDescent="0.15">
      <c r="B84" s="862"/>
      <c r="C84" s="818"/>
      <c r="D84" s="818"/>
      <c r="E84" s="863"/>
      <c r="F84" s="863"/>
      <c r="G84" s="863"/>
      <c r="H84" s="863"/>
      <c r="I84" s="863"/>
      <c r="J84" s="863"/>
      <c r="K84" s="863"/>
      <c r="L84" s="863"/>
      <c r="M84" s="863"/>
      <c r="N84" s="863"/>
      <c r="O84" s="863"/>
      <c r="P84" s="863"/>
      <c r="Q84" s="863"/>
      <c r="R84" s="863"/>
      <c r="S84" s="863"/>
      <c r="T84" s="863"/>
      <c r="U84" s="863"/>
      <c r="V84" s="863"/>
      <c r="W84" s="863"/>
      <c r="X84" s="863"/>
      <c r="Y84" s="863"/>
      <c r="Z84" s="863"/>
      <c r="AA84" s="863"/>
      <c r="AB84" s="863"/>
      <c r="AC84" s="863"/>
      <c r="AD84" s="863"/>
      <c r="AE84" s="863"/>
      <c r="AF84" s="863"/>
      <c r="AG84" s="863"/>
      <c r="AH84" s="818"/>
      <c r="AI84" s="818"/>
      <c r="AJ84" s="818"/>
      <c r="AK84" s="818"/>
      <c r="AL84" s="818"/>
      <c r="AM84" s="818"/>
      <c r="AN84" s="818"/>
      <c r="AO84" s="818"/>
      <c r="AP84" s="818"/>
      <c r="AQ84" s="818"/>
      <c r="AR84" s="818"/>
      <c r="AS84" s="818"/>
      <c r="AT84" s="895"/>
      <c r="AU84" s="895"/>
      <c r="AV84" s="895"/>
      <c r="AW84" s="895"/>
      <c r="AX84" s="895"/>
      <c r="AY84" s="895"/>
      <c r="AZ84" s="895"/>
      <c r="BA84" s="818"/>
      <c r="BB84" s="818"/>
      <c r="BC84" s="818"/>
      <c r="BD84" s="818"/>
      <c r="BE84" s="818"/>
      <c r="BF84" s="818"/>
      <c r="BG84" s="818"/>
      <c r="BH84" s="818"/>
      <c r="BI84" s="818"/>
      <c r="BJ84" s="818"/>
      <c r="BK84" s="818"/>
      <c r="BL84" s="818"/>
      <c r="BM84" s="818"/>
      <c r="BN84" s="818"/>
      <c r="BO84" s="818"/>
      <c r="BP84" s="818"/>
      <c r="BQ84" s="818"/>
      <c r="BR84" s="818"/>
      <c r="BS84" s="819"/>
      <c r="BT84" s="819"/>
      <c r="BU84" s="819"/>
      <c r="BV84" s="819"/>
      <c r="BW84" s="819"/>
      <c r="BX84" s="819"/>
      <c r="BY84" s="819"/>
      <c r="BZ84" s="819"/>
      <c r="CA84" s="819"/>
      <c r="CB84" s="819"/>
      <c r="CC84" s="819"/>
      <c r="CD84" s="902"/>
      <c r="CE84" s="902"/>
      <c r="CF84" s="902"/>
      <c r="CG84" s="902"/>
      <c r="CH84" s="902"/>
      <c r="CI84" s="902"/>
      <c r="CJ84" s="902"/>
      <c r="CK84" s="902"/>
      <c r="CL84" s="902"/>
      <c r="CM84" s="819"/>
      <c r="CN84" s="819"/>
      <c r="CO84" s="819"/>
      <c r="CP84" s="819"/>
      <c r="CQ84" s="819"/>
      <c r="CR84" s="819"/>
      <c r="CS84" s="819"/>
      <c r="CT84" s="819"/>
      <c r="CU84" s="819"/>
      <c r="CV84" s="819"/>
      <c r="CW84" s="819"/>
      <c r="CX84" s="819"/>
      <c r="CY84" s="819"/>
      <c r="CZ84" s="819"/>
      <c r="DA84" s="819"/>
      <c r="DB84" s="819"/>
      <c r="DC84" s="819"/>
      <c r="DD84" s="819"/>
      <c r="DE84" s="819"/>
      <c r="DF84" s="819"/>
      <c r="DG84" s="819"/>
      <c r="DH84" s="819"/>
      <c r="DI84" s="819"/>
      <c r="DJ84" s="819"/>
      <c r="DK84" s="819"/>
      <c r="DL84" s="819"/>
      <c r="DM84" s="819"/>
      <c r="DN84" s="819"/>
      <c r="DO84" s="819"/>
      <c r="DP84" s="819"/>
      <c r="DQ84" s="819"/>
      <c r="DR84" s="819"/>
      <c r="DS84" s="819"/>
      <c r="DT84" s="819"/>
      <c r="DU84" s="819"/>
      <c r="DV84" s="819"/>
      <c r="DW84" s="819"/>
      <c r="DX84" s="819"/>
      <c r="DY84" s="819"/>
      <c r="DZ84" s="819"/>
      <c r="EA84" s="819"/>
      <c r="EB84" s="819"/>
      <c r="EC84" s="819"/>
      <c r="ED84" s="819"/>
      <c r="EE84" s="819"/>
      <c r="EF84" s="819"/>
      <c r="EG84" s="819"/>
      <c r="EH84" s="819"/>
      <c r="EI84" s="819"/>
      <c r="EJ84" s="819"/>
      <c r="EK84" s="819"/>
      <c r="EL84" s="819"/>
      <c r="EM84" s="819"/>
      <c r="EN84" s="819"/>
      <c r="EO84" s="819"/>
      <c r="EP84" s="819"/>
      <c r="EQ84" s="819"/>
      <c r="ER84" s="819"/>
      <c r="ES84" s="819"/>
      <c r="ET84" s="819"/>
      <c r="EU84" s="819"/>
      <c r="EV84" s="819"/>
      <c r="EW84" s="819"/>
      <c r="EX84" s="819"/>
      <c r="EY84" s="819"/>
      <c r="EZ84" s="819"/>
      <c r="FA84" s="819"/>
      <c r="FB84" s="819"/>
      <c r="FC84" s="819"/>
      <c r="FD84" s="819"/>
      <c r="FE84" s="819"/>
      <c r="FF84" s="819"/>
      <c r="FG84" s="819"/>
      <c r="FH84" s="819"/>
      <c r="FI84" s="819"/>
      <c r="FJ84" s="819"/>
      <c r="FK84" s="819"/>
      <c r="FL84" s="819"/>
      <c r="FM84" s="819"/>
      <c r="FN84" s="819"/>
      <c r="FO84" s="819"/>
      <c r="FP84" s="819"/>
      <c r="FQ84" s="819"/>
      <c r="FR84" s="819"/>
      <c r="FS84" s="819"/>
      <c r="FT84" s="819"/>
      <c r="FU84" s="820"/>
      <c r="FV84" s="351"/>
      <c r="FW84" s="351"/>
      <c r="FX84" s="351"/>
      <c r="FY84" s="351"/>
      <c r="FZ84" s="351"/>
      <c r="GA84" s="351"/>
      <c r="GB84" s="351"/>
      <c r="GC84" s="351"/>
      <c r="GD84" s="351"/>
      <c r="GE84" s="351"/>
    </row>
    <row r="85" spans="1:187" ht="6" customHeight="1" x14ac:dyDescent="0.15">
      <c r="B85" s="874"/>
      <c r="C85" s="829"/>
      <c r="D85" s="829"/>
      <c r="E85" s="823"/>
      <c r="F85" s="823"/>
      <c r="G85" s="823"/>
      <c r="H85" s="823"/>
      <c r="I85" s="823"/>
      <c r="J85" s="823"/>
      <c r="K85" s="823"/>
      <c r="L85" s="823"/>
      <c r="M85" s="823"/>
      <c r="N85" s="823"/>
      <c r="O85" s="823"/>
      <c r="P85" s="823"/>
      <c r="Q85" s="823"/>
      <c r="R85" s="823"/>
      <c r="S85" s="823"/>
      <c r="T85" s="823"/>
      <c r="U85" s="823"/>
      <c r="V85" s="823"/>
      <c r="W85" s="823"/>
      <c r="X85" s="823"/>
      <c r="Y85" s="823"/>
      <c r="Z85" s="823"/>
      <c r="AA85" s="823"/>
      <c r="AB85" s="823"/>
      <c r="AC85" s="823"/>
      <c r="AD85" s="823"/>
      <c r="AE85" s="823"/>
      <c r="AF85" s="823"/>
      <c r="AG85" s="823"/>
      <c r="AH85" s="829"/>
      <c r="AI85" s="829"/>
      <c r="AJ85" s="829"/>
      <c r="AK85" s="829"/>
      <c r="AL85" s="829"/>
      <c r="AM85" s="829"/>
      <c r="AN85" s="829"/>
      <c r="AO85" s="829"/>
      <c r="AP85" s="829"/>
      <c r="AQ85" s="829"/>
      <c r="AR85" s="829"/>
      <c r="AS85" s="829"/>
      <c r="AT85" s="812"/>
      <c r="AU85" s="812"/>
      <c r="AV85" s="812"/>
      <c r="AW85" s="812"/>
      <c r="AX85" s="812"/>
      <c r="AY85" s="812"/>
      <c r="AZ85" s="812"/>
      <c r="BA85" s="829"/>
      <c r="BB85" s="829"/>
      <c r="BC85" s="829"/>
      <c r="BD85" s="829"/>
      <c r="BE85" s="829"/>
      <c r="BF85" s="829"/>
      <c r="BG85" s="829"/>
      <c r="BH85" s="829"/>
      <c r="BI85" s="829"/>
      <c r="BJ85" s="829"/>
      <c r="BK85" s="829"/>
      <c r="BL85" s="829"/>
      <c r="BM85" s="829"/>
      <c r="BN85" s="829"/>
      <c r="BO85" s="829"/>
      <c r="BP85" s="829"/>
      <c r="BQ85" s="829"/>
      <c r="BR85" s="829"/>
      <c r="BS85" s="830"/>
      <c r="BT85" s="830"/>
      <c r="BU85" s="830"/>
      <c r="BV85" s="830"/>
      <c r="BW85" s="830"/>
      <c r="BX85" s="830"/>
      <c r="BY85" s="830"/>
      <c r="BZ85" s="830"/>
      <c r="CA85" s="830"/>
      <c r="CB85" s="830"/>
      <c r="CC85" s="830"/>
      <c r="CD85" s="875"/>
      <c r="CE85" s="875"/>
      <c r="CF85" s="875"/>
      <c r="CG85" s="875"/>
      <c r="CH85" s="875"/>
      <c r="CI85" s="875"/>
      <c r="CJ85" s="875"/>
      <c r="CK85" s="875"/>
      <c r="CL85" s="875"/>
      <c r="CM85" s="830"/>
      <c r="CN85" s="830"/>
      <c r="CO85" s="830"/>
      <c r="CP85" s="830"/>
      <c r="CQ85" s="830"/>
      <c r="CR85" s="830"/>
      <c r="CS85" s="830"/>
      <c r="CT85" s="830"/>
      <c r="CU85" s="830"/>
      <c r="CV85" s="830"/>
      <c r="CW85" s="830"/>
      <c r="CX85" s="830"/>
      <c r="CY85" s="830"/>
      <c r="CZ85" s="830"/>
      <c r="DA85" s="830"/>
      <c r="DB85" s="830"/>
      <c r="DC85" s="830"/>
      <c r="DD85" s="830"/>
      <c r="DE85" s="830"/>
      <c r="DF85" s="830"/>
      <c r="DG85" s="830"/>
      <c r="DH85" s="830"/>
      <c r="DI85" s="830"/>
      <c r="DJ85" s="830"/>
      <c r="DK85" s="830"/>
      <c r="DL85" s="830"/>
      <c r="DM85" s="830"/>
      <c r="DN85" s="830"/>
      <c r="DO85" s="830"/>
      <c r="DP85" s="830"/>
      <c r="DQ85" s="830"/>
      <c r="DR85" s="830"/>
      <c r="DS85" s="830"/>
      <c r="DT85" s="830"/>
      <c r="DU85" s="830"/>
      <c r="DV85" s="830"/>
      <c r="DW85" s="830"/>
      <c r="DX85" s="830"/>
      <c r="DY85" s="830"/>
      <c r="DZ85" s="830"/>
      <c r="EA85" s="830"/>
      <c r="EB85" s="830"/>
      <c r="EC85" s="830"/>
      <c r="ED85" s="830"/>
      <c r="EE85" s="830"/>
      <c r="EF85" s="830"/>
      <c r="EG85" s="830"/>
      <c r="EH85" s="830"/>
      <c r="EI85" s="830"/>
      <c r="EJ85" s="830"/>
      <c r="EK85" s="830"/>
      <c r="EL85" s="830"/>
      <c r="EM85" s="830"/>
      <c r="EN85" s="830"/>
      <c r="EO85" s="830"/>
      <c r="EP85" s="830"/>
      <c r="EQ85" s="830"/>
      <c r="ER85" s="830"/>
      <c r="ES85" s="830"/>
      <c r="ET85" s="830"/>
      <c r="EU85" s="830"/>
      <c r="EV85" s="830"/>
      <c r="EW85" s="830"/>
      <c r="EX85" s="830"/>
      <c r="EY85" s="830"/>
      <c r="EZ85" s="830"/>
      <c r="FA85" s="830"/>
      <c r="FB85" s="830"/>
      <c r="FC85" s="830"/>
      <c r="FD85" s="830"/>
      <c r="FE85" s="830"/>
      <c r="FF85" s="830"/>
      <c r="FG85" s="830"/>
      <c r="FH85" s="830"/>
      <c r="FI85" s="830"/>
      <c r="FJ85" s="830"/>
      <c r="FK85" s="830"/>
      <c r="FL85" s="830"/>
      <c r="FM85" s="830"/>
      <c r="FN85" s="830"/>
      <c r="FO85" s="830"/>
      <c r="FP85" s="830"/>
      <c r="FQ85" s="830"/>
      <c r="FR85" s="830"/>
      <c r="FS85" s="830"/>
      <c r="FT85" s="830"/>
      <c r="FU85" s="832"/>
      <c r="FV85" s="351"/>
      <c r="FW85" s="351"/>
      <c r="FX85" s="351"/>
      <c r="FY85" s="351"/>
      <c r="FZ85" s="351"/>
      <c r="GA85" s="351"/>
      <c r="GB85" s="351"/>
      <c r="GC85" s="351"/>
      <c r="GD85" s="351"/>
      <c r="GE85" s="351"/>
    </row>
    <row r="86" spans="1:187" ht="17.25" customHeight="1" x14ac:dyDescent="0.15">
      <c r="B86" s="833"/>
      <c r="C86" s="1952" t="s">
        <v>1077</v>
      </c>
      <c r="D86" s="1952"/>
      <c r="E86" s="1952"/>
      <c r="F86" s="1952"/>
      <c r="G86" s="1952"/>
      <c r="H86" s="1952"/>
      <c r="I86" s="1952"/>
      <c r="J86" s="1952"/>
      <c r="K86" s="1952"/>
      <c r="L86" s="1952"/>
      <c r="M86" s="1952"/>
      <c r="N86" s="1952"/>
      <c r="O86" s="1952"/>
      <c r="P86" s="1952"/>
      <c r="Q86" s="1952"/>
      <c r="R86" s="1952"/>
      <c r="S86" s="1952"/>
      <c r="T86" s="1952"/>
      <c r="U86" s="1952"/>
      <c r="V86" s="1952"/>
      <c r="W86" s="1952"/>
      <c r="X86" s="1952"/>
      <c r="Y86" s="1952"/>
      <c r="Z86" s="1952"/>
      <c r="AA86" s="1952"/>
      <c r="AB86" s="1952"/>
      <c r="AC86" s="1952"/>
      <c r="AD86" s="1952"/>
      <c r="AE86" s="1952"/>
      <c r="AF86" s="1952"/>
      <c r="AG86" s="1952"/>
      <c r="AH86" s="1952"/>
      <c r="AI86" s="1952"/>
      <c r="AJ86" s="1952"/>
      <c r="AK86" s="1952"/>
      <c r="AL86" s="1952"/>
      <c r="AM86" s="1952"/>
      <c r="AN86" s="1952"/>
      <c r="AO86" s="1952"/>
      <c r="AP86" s="1952"/>
      <c r="AQ86" s="1952"/>
      <c r="AR86" s="1952"/>
      <c r="AS86" s="1952"/>
      <c r="AT86" s="1952"/>
      <c r="AU86" s="1952"/>
      <c r="AV86" s="1952"/>
      <c r="AW86" s="1952"/>
      <c r="AX86" s="1952"/>
      <c r="AY86" s="1952"/>
      <c r="AZ86" s="1952"/>
      <c r="BA86" s="1952"/>
      <c r="BB86" s="1952"/>
      <c r="BC86" s="1952"/>
      <c r="BD86" s="1952"/>
      <c r="BE86" s="1952"/>
      <c r="BF86" s="1952"/>
      <c r="BG86" s="1952"/>
      <c r="BH86" s="1952"/>
      <c r="BI86" s="1952"/>
      <c r="BJ86" s="1952"/>
      <c r="BK86" s="1952"/>
      <c r="BL86" s="1952"/>
      <c r="BM86" s="1952"/>
      <c r="BN86" s="1952"/>
      <c r="BO86" s="1952"/>
      <c r="BP86" s="1952"/>
      <c r="BQ86" s="1952"/>
      <c r="BR86" s="1952"/>
      <c r="BS86" s="1952"/>
      <c r="BT86" s="1952"/>
      <c r="BU86" s="1952"/>
      <c r="BV86" s="1952"/>
      <c r="BW86" s="1952"/>
      <c r="BX86" s="1952"/>
      <c r="BY86" s="1952"/>
      <c r="BZ86" s="1952"/>
      <c r="CA86" s="1952"/>
      <c r="CB86" s="1952"/>
      <c r="CC86" s="1952"/>
      <c r="CD86" s="1952"/>
      <c r="CE86" s="1952"/>
      <c r="CF86" s="1952"/>
      <c r="CG86" s="1952"/>
      <c r="CH86" s="1952"/>
      <c r="CI86" s="1952"/>
      <c r="CJ86" s="1952"/>
      <c r="CK86" s="1952"/>
      <c r="CL86" s="1952"/>
      <c r="CM86" s="1952"/>
      <c r="CN86" s="1952"/>
      <c r="CO86" s="1952"/>
      <c r="CP86" s="1952"/>
      <c r="CQ86" s="1952"/>
      <c r="CR86" s="1952"/>
      <c r="CS86" s="1952"/>
      <c r="CT86" s="1952"/>
      <c r="CU86" s="1952"/>
      <c r="CV86" s="802"/>
      <c r="CW86" s="802"/>
      <c r="CX86" s="802"/>
      <c r="CY86" s="802"/>
      <c r="CZ86" s="802"/>
      <c r="DA86" s="802"/>
      <c r="DB86" s="802"/>
      <c r="DC86" s="802"/>
      <c r="DD86" s="804"/>
      <c r="DE86" s="804"/>
      <c r="DF86" s="804"/>
      <c r="DG86" s="804"/>
      <c r="DH86" s="804"/>
      <c r="DI86" s="804"/>
      <c r="DJ86" s="804"/>
      <c r="DK86" s="802"/>
      <c r="DL86" s="802"/>
      <c r="DM86" s="802"/>
      <c r="DN86" s="802"/>
      <c r="DO86" s="802"/>
      <c r="DP86" s="804"/>
      <c r="DQ86" s="804"/>
      <c r="DR86" s="804"/>
      <c r="DS86" s="804"/>
      <c r="DT86" s="804"/>
      <c r="DU86" s="804"/>
      <c r="DV86" s="804"/>
      <c r="DW86" s="804"/>
      <c r="DX86" s="804"/>
      <c r="DY86" s="804"/>
      <c r="DZ86" s="804"/>
      <c r="EA86" s="804"/>
      <c r="EB86" s="804"/>
      <c r="EC86" s="804"/>
      <c r="ED86" s="804"/>
      <c r="EE86" s="804"/>
      <c r="EF86" s="804"/>
      <c r="EG86" s="804"/>
      <c r="EH86" s="804"/>
      <c r="EI86" s="804"/>
      <c r="EJ86" s="804"/>
      <c r="EK86" s="804"/>
      <c r="EL86" s="804"/>
      <c r="EM86" s="804"/>
      <c r="EN86" s="804"/>
      <c r="EO86" s="804"/>
      <c r="EP86" s="804"/>
      <c r="EQ86" s="804"/>
      <c r="ER86" s="804"/>
      <c r="ES86" s="804"/>
      <c r="ET86" s="804"/>
      <c r="EU86" s="804"/>
      <c r="EV86" s="804"/>
      <c r="EW86" s="804"/>
      <c r="EX86" s="804"/>
      <c r="EY86" s="804"/>
      <c r="EZ86" s="804"/>
      <c r="FA86" s="804"/>
      <c r="FB86" s="804"/>
      <c r="FC86" s="804"/>
      <c r="FD86" s="804"/>
      <c r="FE86" s="804"/>
      <c r="FF86" s="804"/>
      <c r="FG86" s="804"/>
      <c r="FH86" s="804"/>
      <c r="FI86" s="804"/>
      <c r="FJ86" s="804"/>
      <c r="FK86" s="804"/>
      <c r="FL86" s="804"/>
      <c r="FM86" s="804"/>
      <c r="FN86" s="804"/>
      <c r="FO86" s="804"/>
      <c r="FP86" s="804"/>
      <c r="FQ86" s="804"/>
      <c r="FR86" s="804"/>
      <c r="FS86" s="804"/>
      <c r="FT86" s="804"/>
      <c r="FU86" s="835"/>
      <c r="FV86" s="351"/>
      <c r="FW86" s="351"/>
      <c r="FX86" s="351"/>
      <c r="FY86" s="351"/>
      <c r="FZ86" s="351"/>
      <c r="GA86" s="351"/>
      <c r="GB86" s="351"/>
      <c r="GC86" s="351"/>
      <c r="GD86" s="351"/>
      <c r="GE86" s="351"/>
    </row>
    <row r="87" spans="1:187" s="56" customFormat="1" ht="10.5" customHeight="1" x14ac:dyDescent="0.15">
      <c r="A87" s="33"/>
      <c r="B87" s="836"/>
      <c r="C87" s="881"/>
      <c r="D87" s="881"/>
      <c r="E87" s="881"/>
      <c r="F87" s="881"/>
      <c r="G87" s="881"/>
      <c r="H87" s="881"/>
      <c r="I87" s="881"/>
      <c r="J87" s="881"/>
      <c r="K87" s="881"/>
      <c r="L87" s="881"/>
      <c r="M87" s="881"/>
      <c r="N87" s="881"/>
      <c r="O87" s="881"/>
      <c r="P87" s="881"/>
      <c r="Q87" s="881"/>
      <c r="R87" s="881"/>
      <c r="S87" s="881"/>
      <c r="T87" s="881"/>
      <c r="U87" s="881"/>
      <c r="V87" s="881"/>
      <c r="W87" s="881"/>
      <c r="X87" s="881"/>
      <c r="Y87" s="881"/>
      <c r="Z87" s="881"/>
      <c r="AA87" s="881"/>
      <c r="AB87" s="881"/>
      <c r="AC87" s="881"/>
      <c r="AD87" s="881"/>
      <c r="AE87" s="881"/>
      <c r="AF87" s="881"/>
      <c r="AG87" s="881"/>
      <c r="AH87" s="881"/>
      <c r="AI87" s="881"/>
      <c r="AJ87" s="881"/>
      <c r="AK87" s="881"/>
      <c r="AL87" s="881"/>
      <c r="AM87" s="881"/>
      <c r="AN87" s="881"/>
      <c r="AO87" s="881"/>
      <c r="AP87" s="881"/>
      <c r="AQ87" s="881"/>
      <c r="AR87" s="881"/>
      <c r="AS87" s="881"/>
      <c r="AT87" s="1459" t="s">
        <v>76</v>
      </c>
      <c r="AU87" s="1459"/>
      <c r="AV87" s="1459"/>
      <c r="AW87" s="881"/>
      <c r="AX87" s="881"/>
      <c r="AY87" s="881"/>
      <c r="AZ87" s="881"/>
      <c r="BA87" s="806"/>
      <c r="BB87" s="806"/>
      <c r="BC87" s="806"/>
      <c r="BD87" s="806"/>
      <c r="BE87" s="881"/>
      <c r="BF87" s="881"/>
      <c r="BG87" s="899"/>
      <c r="BH87" s="899"/>
      <c r="BI87" s="899"/>
      <c r="BJ87" s="899"/>
      <c r="BK87" s="899"/>
      <c r="BL87" s="899"/>
      <c r="BM87" s="899"/>
      <c r="BN87" s="899"/>
      <c r="BO87" s="899"/>
      <c r="BP87" s="899"/>
      <c r="BQ87" s="899"/>
      <c r="BR87" s="899"/>
      <c r="BS87" s="858"/>
      <c r="BT87" s="858"/>
      <c r="BU87" s="858"/>
      <c r="BV87" s="858"/>
      <c r="BW87" s="858"/>
      <c r="BX87" s="858"/>
      <c r="BY87" s="858"/>
      <c r="BZ87" s="858"/>
      <c r="CA87" s="858"/>
      <c r="CB87" s="858"/>
      <c r="CC87" s="805"/>
      <c r="CD87" s="805"/>
      <c r="CE87" s="805"/>
      <c r="CF87" s="805"/>
      <c r="CG87" s="805"/>
      <c r="CH87" s="805"/>
      <c r="CI87" s="805"/>
      <c r="CJ87" s="805"/>
      <c r="CK87" s="805"/>
      <c r="CL87" s="805"/>
      <c r="CM87" s="805"/>
      <c r="CN87" s="805"/>
      <c r="CO87" s="805"/>
      <c r="CP87" s="805"/>
      <c r="CQ87" s="805"/>
      <c r="CR87" s="805"/>
      <c r="CS87" s="805"/>
      <c r="CT87" s="805"/>
      <c r="CU87" s="805"/>
      <c r="CV87" s="805"/>
      <c r="CW87" s="805"/>
      <c r="CX87" s="805"/>
      <c r="CY87" s="805"/>
      <c r="CZ87" s="805"/>
      <c r="DA87" s="805"/>
      <c r="DB87" s="805"/>
      <c r="DC87" s="805"/>
      <c r="DD87" s="805"/>
      <c r="DE87" s="805"/>
      <c r="DF87" s="805"/>
      <c r="DG87" s="805"/>
      <c r="DH87" s="805"/>
      <c r="DI87" s="805"/>
      <c r="DJ87" s="805"/>
      <c r="DK87" s="805"/>
      <c r="DL87" s="805"/>
      <c r="DM87" s="805"/>
      <c r="DN87" s="805"/>
      <c r="DO87" s="805"/>
      <c r="DP87" s="805"/>
      <c r="DQ87" s="805"/>
      <c r="DR87" s="805"/>
      <c r="DS87" s="805"/>
      <c r="DT87" s="805"/>
      <c r="DU87" s="805"/>
      <c r="DV87" s="805"/>
      <c r="DW87" s="805"/>
      <c r="DX87" s="805"/>
      <c r="DY87" s="805"/>
      <c r="DZ87" s="805"/>
      <c r="EA87" s="805"/>
      <c r="EB87" s="805"/>
      <c r="EC87" s="805"/>
      <c r="ED87" s="805"/>
      <c r="EE87" s="805"/>
      <c r="EF87" s="805"/>
      <c r="EG87" s="805"/>
      <c r="EH87" s="805"/>
      <c r="EI87" s="805"/>
      <c r="EJ87" s="805"/>
      <c r="EK87" s="805"/>
      <c r="EL87" s="805"/>
      <c r="EM87" s="805"/>
      <c r="EN87" s="805"/>
      <c r="EO87" s="805"/>
      <c r="EP87" s="805"/>
      <c r="EQ87" s="805"/>
      <c r="ER87" s="805"/>
      <c r="ES87" s="805"/>
      <c r="ET87" s="805"/>
      <c r="EU87" s="805"/>
      <c r="EV87" s="805"/>
      <c r="EW87" s="805"/>
      <c r="EX87" s="805"/>
      <c r="EY87" s="805"/>
      <c r="EZ87" s="805"/>
      <c r="FA87" s="805"/>
      <c r="FB87" s="805"/>
      <c r="FC87" s="805"/>
      <c r="FD87" s="805"/>
      <c r="FE87" s="805"/>
      <c r="FF87" s="805"/>
      <c r="FG87" s="805"/>
      <c r="FH87" s="805"/>
      <c r="FI87" s="805"/>
      <c r="FJ87" s="805"/>
      <c r="FK87" s="805"/>
      <c r="FL87" s="805"/>
      <c r="FM87" s="805"/>
      <c r="FN87" s="805"/>
      <c r="FO87" s="805"/>
      <c r="FP87" s="805"/>
      <c r="FQ87" s="805"/>
      <c r="FR87" s="805"/>
      <c r="FS87" s="805"/>
      <c r="FT87" s="805"/>
      <c r="FU87" s="838"/>
    </row>
    <row r="88" spans="1:187" ht="21" customHeight="1" x14ac:dyDescent="0.15">
      <c r="A88" s="10"/>
      <c r="B88" s="839"/>
      <c r="C88" s="841"/>
      <c r="D88" s="1968" t="s">
        <v>1078</v>
      </c>
      <c r="E88" s="1968"/>
      <c r="F88" s="1968"/>
      <c r="G88" s="1968"/>
      <c r="H88" s="1968"/>
      <c r="I88" s="1968"/>
      <c r="J88" s="1968"/>
      <c r="K88" s="1968"/>
      <c r="L88" s="1968"/>
      <c r="M88" s="1968"/>
      <c r="N88" s="1968"/>
      <c r="O88" s="899"/>
      <c r="P88" s="899"/>
      <c r="Q88" s="899"/>
      <c r="R88" s="899"/>
      <c r="S88" s="899"/>
      <c r="T88" s="899"/>
      <c r="U88" s="899"/>
      <c r="V88" s="899"/>
      <c r="W88" s="899"/>
      <c r="X88" s="899"/>
      <c r="Y88" s="899"/>
      <c r="Z88" s="899"/>
      <c r="AA88" s="899"/>
      <c r="AB88" s="899"/>
      <c r="AC88" s="899"/>
      <c r="AD88" s="899"/>
      <c r="AE88" s="899"/>
      <c r="AF88" s="899"/>
      <c r="AG88" s="899"/>
      <c r="AH88" s="882"/>
      <c r="AI88" s="1090"/>
      <c r="AJ88" s="1948" t="s">
        <v>214</v>
      </c>
      <c r="AK88" s="1949"/>
      <c r="AL88" s="1950"/>
      <c r="AM88" s="974"/>
      <c r="AN88" s="1948" t="s">
        <v>77</v>
      </c>
      <c r="AO88" s="1949"/>
      <c r="AP88" s="1950"/>
      <c r="AQ88" s="1090"/>
      <c r="AR88" s="1090"/>
      <c r="AS88" s="1090"/>
      <c r="AT88" s="1916"/>
      <c r="AU88" s="1917"/>
      <c r="AV88" s="1918"/>
      <c r="AW88" s="842"/>
      <c r="AX88" s="1340" t="s">
        <v>818</v>
      </c>
      <c r="AY88" s="1340"/>
      <c r="AZ88" s="1340"/>
      <c r="BA88" s="1340"/>
      <c r="BB88" s="1340"/>
      <c r="BC88" s="1340"/>
      <c r="BD88" s="1340"/>
      <c r="BE88" s="1340"/>
      <c r="BF88" s="1340"/>
      <c r="BG88" s="1340"/>
      <c r="BH88" s="1340"/>
      <c r="BI88" s="1340"/>
      <c r="BJ88" s="1340"/>
      <c r="BK88" s="1340"/>
      <c r="BL88" s="1340"/>
      <c r="BM88" s="1340"/>
      <c r="BN88" s="1340"/>
      <c r="BO88" s="1340"/>
      <c r="BP88" s="1340"/>
      <c r="BQ88" s="1340"/>
      <c r="BR88" s="1340"/>
      <c r="BS88" s="1340"/>
      <c r="BT88" s="1340"/>
      <c r="BU88" s="1340"/>
      <c r="BV88" s="1340"/>
      <c r="BW88" s="1340"/>
      <c r="BX88" s="1340"/>
      <c r="BY88" s="1340"/>
      <c r="BZ88" s="1340"/>
      <c r="CA88" s="1340"/>
      <c r="CB88" s="1340"/>
      <c r="CC88" s="804"/>
      <c r="CD88" s="804"/>
      <c r="CE88" s="804"/>
      <c r="CF88" s="804"/>
      <c r="CG88" s="804"/>
      <c r="CH88" s="804"/>
      <c r="CI88" s="804"/>
      <c r="CJ88" s="804"/>
      <c r="CK88" s="804"/>
      <c r="CL88" s="804"/>
      <c r="CM88" s="804"/>
      <c r="CN88" s="804"/>
      <c r="CO88" s="804"/>
      <c r="CP88" s="804"/>
      <c r="CQ88" s="804"/>
      <c r="CR88" s="804"/>
      <c r="CS88" s="804"/>
      <c r="CT88" s="804"/>
      <c r="CU88" s="804"/>
      <c r="CV88" s="804"/>
      <c r="CW88" s="804"/>
      <c r="CX88" s="804"/>
      <c r="CY88" s="804"/>
      <c r="CZ88" s="804"/>
      <c r="DA88" s="804"/>
      <c r="DB88" s="804"/>
      <c r="DC88" s="804"/>
      <c r="DD88" s="804"/>
      <c r="DE88" s="804"/>
      <c r="DF88" s="804"/>
      <c r="DG88" s="804"/>
      <c r="DH88" s="804"/>
      <c r="DI88" s="804"/>
      <c r="DJ88" s="804"/>
      <c r="DK88" s="804"/>
      <c r="DL88" s="804"/>
      <c r="DM88" s="804"/>
      <c r="DN88" s="804"/>
      <c r="DO88" s="804"/>
      <c r="DP88" s="804"/>
      <c r="DQ88" s="804"/>
      <c r="DR88" s="804"/>
      <c r="DS88" s="804"/>
      <c r="DT88" s="804"/>
      <c r="DU88" s="804"/>
      <c r="DV88" s="804"/>
      <c r="DW88" s="804"/>
      <c r="DX88" s="804"/>
      <c r="DY88" s="804"/>
      <c r="DZ88" s="804"/>
      <c r="EA88" s="804"/>
      <c r="EB88" s="804"/>
      <c r="EC88" s="804"/>
      <c r="ED88" s="804"/>
      <c r="EE88" s="804"/>
      <c r="EF88" s="804"/>
      <c r="EG88" s="804"/>
      <c r="EH88" s="804"/>
      <c r="EI88" s="804"/>
      <c r="EJ88" s="804"/>
      <c r="EK88" s="804"/>
      <c r="EL88" s="804"/>
      <c r="EM88" s="804"/>
      <c r="EN88" s="804"/>
      <c r="EO88" s="804"/>
      <c r="EP88" s="804"/>
      <c r="EQ88" s="804"/>
      <c r="ER88" s="804"/>
      <c r="ES88" s="804"/>
      <c r="ET88" s="804"/>
      <c r="EU88" s="804"/>
      <c r="EV88" s="804"/>
      <c r="EW88" s="804"/>
      <c r="EX88" s="804"/>
      <c r="EY88" s="804"/>
      <c r="EZ88" s="804"/>
      <c r="FA88" s="804"/>
      <c r="FB88" s="804"/>
      <c r="FC88" s="804"/>
      <c r="FD88" s="804"/>
      <c r="FE88" s="804"/>
      <c r="FF88" s="804"/>
      <c r="FG88" s="804"/>
      <c r="FH88" s="804"/>
      <c r="FI88" s="804"/>
      <c r="FJ88" s="804"/>
      <c r="FK88" s="804"/>
      <c r="FL88" s="804"/>
      <c r="FM88" s="804"/>
      <c r="FN88" s="804"/>
      <c r="FO88" s="804"/>
      <c r="FP88" s="804"/>
      <c r="FQ88" s="804"/>
      <c r="FR88" s="804"/>
      <c r="FS88" s="804"/>
      <c r="FT88" s="804"/>
      <c r="FU88" s="835"/>
    </row>
    <row r="89" spans="1:187" s="56" customFormat="1" ht="10.5" customHeight="1" x14ac:dyDescent="0.15">
      <c r="A89" s="33"/>
      <c r="B89" s="836"/>
      <c r="C89" s="881"/>
      <c r="D89" s="881"/>
      <c r="E89" s="881"/>
      <c r="F89" s="881"/>
      <c r="G89" s="881"/>
      <c r="H89" s="881"/>
      <c r="I89" s="881"/>
      <c r="J89" s="881"/>
      <c r="K89" s="881"/>
      <c r="L89" s="881"/>
      <c r="M89" s="881"/>
      <c r="N89" s="881"/>
      <c r="O89" s="881"/>
      <c r="P89" s="881"/>
      <c r="Q89" s="881"/>
      <c r="R89" s="881"/>
      <c r="S89" s="881"/>
      <c r="T89" s="881"/>
      <c r="U89" s="881"/>
      <c r="V89" s="881"/>
      <c r="W89" s="881"/>
      <c r="X89" s="881"/>
      <c r="Y89" s="881"/>
      <c r="Z89" s="881"/>
      <c r="AA89" s="881"/>
      <c r="AB89" s="881"/>
      <c r="AC89" s="881"/>
      <c r="AD89" s="881"/>
      <c r="AE89" s="881"/>
      <c r="AF89" s="881"/>
      <c r="AG89" s="881"/>
      <c r="AH89" s="881"/>
      <c r="AI89" s="881"/>
      <c r="AJ89" s="881"/>
      <c r="AK89" s="881"/>
      <c r="AL89" s="881"/>
      <c r="AM89" s="881"/>
      <c r="AN89" s="881"/>
      <c r="AO89" s="881"/>
      <c r="AP89" s="881"/>
      <c r="AQ89" s="881"/>
      <c r="AR89" s="881"/>
      <c r="AS89" s="881"/>
      <c r="AT89" s="1459" t="s">
        <v>76</v>
      </c>
      <c r="AU89" s="1459"/>
      <c r="AV89" s="1459"/>
      <c r="AW89" s="881"/>
      <c r="AX89" s="906"/>
      <c r="AY89" s="906"/>
      <c r="AZ89" s="906"/>
      <c r="BA89" s="891"/>
      <c r="BB89" s="891"/>
      <c r="BC89" s="891"/>
      <c r="BD89" s="891"/>
      <c r="BE89" s="906"/>
      <c r="BF89" s="906"/>
      <c r="BG89" s="906"/>
      <c r="BH89" s="906"/>
      <c r="BI89" s="906"/>
      <c r="BJ89" s="906"/>
      <c r="BK89" s="906"/>
      <c r="BL89" s="906"/>
      <c r="BM89" s="906"/>
      <c r="BN89" s="906"/>
      <c r="BO89" s="906"/>
      <c r="BP89" s="906"/>
      <c r="BQ89" s="906"/>
      <c r="BR89" s="906"/>
      <c r="BS89" s="1097"/>
      <c r="BT89" s="1097"/>
      <c r="BU89" s="1097"/>
      <c r="BV89" s="1097"/>
      <c r="BW89" s="1097"/>
      <c r="BX89" s="1097"/>
      <c r="BY89" s="1097"/>
      <c r="BZ89" s="1097"/>
      <c r="CA89" s="1097"/>
      <c r="CB89" s="1097"/>
      <c r="CC89" s="805"/>
      <c r="CD89" s="805"/>
      <c r="CE89" s="805"/>
      <c r="CF89" s="805"/>
      <c r="CG89" s="805"/>
      <c r="CH89" s="805"/>
      <c r="CI89" s="805"/>
      <c r="CJ89" s="805"/>
      <c r="CK89" s="805"/>
      <c r="CL89" s="805"/>
      <c r="CM89" s="805"/>
      <c r="CN89" s="805"/>
      <c r="CO89" s="805"/>
      <c r="CP89" s="805"/>
      <c r="CQ89" s="805"/>
      <c r="CR89" s="805"/>
      <c r="CS89" s="805"/>
      <c r="CT89" s="805"/>
      <c r="CU89" s="805"/>
      <c r="CV89" s="805"/>
      <c r="CW89" s="805"/>
      <c r="CX89" s="805"/>
      <c r="CY89" s="805"/>
      <c r="CZ89" s="805"/>
      <c r="DA89" s="805"/>
      <c r="DB89" s="805"/>
      <c r="DC89" s="805"/>
      <c r="DD89" s="805"/>
      <c r="DE89" s="805"/>
      <c r="DF89" s="805"/>
      <c r="DG89" s="805"/>
      <c r="DH89" s="805"/>
      <c r="DI89" s="805"/>
      <c r="DJ89" s="805"/>
      <c r="DK89" s="805"/>
      <c r="DL89" s="805"/>
      <c r="DM89" s="805"/>
      <c r="DN89" s="805"/>
      <c r="DO89" s="805"/>
      <c r="DP89" s="805"/>
      <c r="DQ89" s="805"/>
      <c r="DR89" s="805"/>
      <c r="DS89" s="805"/>
      <c r="DT89" s="805"/>
      <c r="DU89" s="805"/>
      <c r="DV89" s="805"/>
      <c r="DW89" s="805"/>
      <c r="DX89" s="805"/>
      <c r="DY89" s="805"/>
      <c r="DZ89" s="805"/>
      <c r="EA89" s="805"/>
      <c r="EB89" s="805"/>
      <c r="EC89" s="805"/>
      <c r="ED89" s="805"/>
      <c r="EE89" s="805"/>
      <c r="EF89" s="805"/>
      <c r="EG89" s="805"/>
      <c r="EH89" s="805"/>
      <c r="EI89" s="805"/>
      <c r="EJ89" s="805"/>
      <c r="EK89" s="805"/>
      <c r="EL89" s="805"/>
      <c r="EM89" s="805"/>
      <c r="EN89" s="805"/>
      <c r="EO89" s="805"/>
      <c r="EP89" s="805"/>
      <c r="EQ89" s="805"/>
      <c r="ER89" s="805"/>
      <c r="ES89" s="805"/>
      <c r="ET89" s="805"/>
      <c r="EU89" s="805"/>
      <c r="EV89" s="805"/>
      <c r="EW89" s="805"/>
      <c r="EX89" s="805"/>
      <c r="EY89" s="805"/>
      <c r="EZ89" s="805"/>
      <c r="FA89" s="805"/>
      <c r="FB89" s="805"/>
      <c r="FC89" s="805"/>
      <c r="FD89" s="805"/>
      <c r="FE89" s="805"/>
      <c r="FF89" s="805"/>
      <c r="FG89" s="805"/>
      <c r="FH89" s="805"/>
      <c r="FI89" s="805"/>
      <c r="FJ89" s="805"/>
      <c r="FK89" s="805"/>
      <c r="FL89" s="805"/>
      <c r="FM89" s="805"/>
      <c r="FN89" s="805"/>
      <c r="FO89" s="805"/>
      <c r="FP89" s="805"/>
      <c r="FQ89" s="805"/>
      <c r="FR89" s="805"/>
      <c r="FS89" s="805"/>
      <c r="FT89" s="805"/>
      <c r="FU89" s="838"/>
    </row>
    <row r="90" spans="1:187" ht="21" customHeight="1" x14ac:dyDescent="0.15">
      <c r="A90" s="10"/>
      <c r="B90" s="839"/>
      <c r="C90" s="841"/>
      <c r="D90" s="869" t="s">
        <v>223</v>
      </c>
      <c r="E90" s="869"/>
      <c r="F90" s="899"/>
      <c r="G90" s="899"/>
      <c r="H90" s="899"/>
      <c r="I90" s="899"/>
      <c r="J90" s="899"/>
      <c r="K90" s="899"/>
      <c r="L90" s="899"/>
      <c r="M90" s="899"/>
      <c r="N90" s="899"/>
      <c r="O90" s="899"/>
      <c r="P90" s="899"/>
      <c r="Q90" s="899"/>
      <c r="R90" s="899"/>
      <c r="S90" s="899"/>
      <c r="T90" s="899"/>
      <c r="U90" s="899"/>
      <c r="V90" s="899"/>
      <c r="W90" s="899"/>
      <c r="X90" s="899"/>
      <c r="Y90" s="899"/>
      <c r="Z90" s="899"/>
      <c r="AA90" s="899"/>
      <c r="AB90" s="899"/>
      <c r="AC90" s="899"/>
      <c r="AD90" s="899"/>
      <c r="AE90" s="899"/>
      <c r="AF90" s="899"/>
      <c r="AG90" s="899"/>
      <c r="AH90" s="882"/>
      <c r="AI90" s="1090"/>
      <c r="AJ90" s="1948" t="s">
        <v>214</v>
      </c>
      <c r="AK90" s="1949"/>
      <c r="AL90" s="1950"/>
      <c r="AM90" s="974"/>
      <c r="AN90" s="1948" t="s">
        <v>214</v>
      </c>
      <c r="AO90" s="1949"/>
      <c r="AP90" s="1950"/>
      <c r="AQ90" s="1090"/>
      <c r="AR90" s="1090"/>
      <c r="AS90" s="1090"/>
      <c r="AT90" s="1916"/>
      <c r="AU90" s="1917"/>
      <c r="AV90" s="1918"/>
      <c r="AW90" s="842"/>
      <c r="AX90" s="1340" t="s">
        <v>818</v>
      </c>
      <c r="AY90" s="1340"/>
      <c r="AZ90" s="1340"/>
      <c r="BA90" s="1340"/>
      <c r="BB90" s="1340"/>
      <c r="BC90" s="1340"/>
      <c r="BD90" s="1340"/>
      <c r="BE90" s="1340"/>
      <c r="BF90" s="1340"/>
      <c r="BG90" s="1340"/>
      <c r="BH90" s="1340"/>
      <c r="BI90" s="1340"/>
      <c r="BJ90" s="1340"/>
      <c r="BK90" s="1340"/>
      <c r="BL90" s="1340"/>
      <c r="BM90" s="1340"/>
      <c r="BN90" s="1340"/>
      <c r="BO90" s="1340"/>
      <c r="BP90" s="1340"/>
      <c r="BQ90" s="1340"/>
      <c r="BR90" s="1340"/>
      <c r="BS90" s="1340"/>
      <c r="BT90" s="1340"/>
      <c r="BU90" s="1340"/>
      <c r="BV90" s="1340"/>
      <c r="BW90" s="1340"/>
      <c r="BX90" s="1340"/>
      <c r="BY90" s="1340"/>
      <c r="BZ90" s="1340"/>
      <c r="CA90" s="1340"/>
      <c r="CB90" s="1340"/>
      <c r="CC90" s="804"/>
      <c r="CD90" s="804"/>
      <c r="CE90" s="804"/>
      <c r="CF90" s="804"/>
      <c r="CG90" s="804"/>
      <c r="CH90" s="804"/>
      <c r="CI90" s="804"/>
      <c r="CJ90" s="804"/>
      <c r="CK90" s="804"/>
      <c r="CL90" s="804"/>
      <c r="CM90" s="804"/>
      <c r="CN90" s="804"/>
      <c r="CO90" s="804"/>
      <c r="CP90" s="804"/>
      <c r="CQ90" s="804"/>
      <c r="CR90" s="804"/>
      <c r="CS90" s="804"/>
      <c r="CT90" s="804"/>
      <c r="CU90" s="804"/>
      <c r="CV90" s="804"/>
      <c r="CW90" s="804"/>
      <c r="CX90" s="804"/>
      <c r="CY90" s="804"/>
      <c r="CZ90" s="804"/>
      <c r="DA90" s="804"/>
      <c r="DB90" s="804"/>
      <c r="DC90" s="804"/>
      <c r="DD90" s="804"/>
      <c r="DE90" s="804"/>
      <c r="DF90" s="804"/>
      <c r="DG90" s="804"/>
      <c r="DH90" s="804"/>
      <c r="DI90" s="804"/>
      <c r="DJ90" s="804"/>
      <c r="DK90" s="804"/>
      <c r="DL90" s="804"/>
      <c r="DM90" s="804"/>
      <c r="DN90" s="804"/>
      <c r="DO90" s="804"/>
      <c r="DP90" s="804"/>
      <c r="DQ90" s="804"/>
      <c r="DR90" s="804"/>
      <c r="DS90" s="804"/>
      <c r="DT90" s="804"/>
      <c r="DU90" s="804"/>
      <c r="DV90" s="804"/>
      <c r="DW90" s="804"/>
      <c r="DX90" s="804"/>
      <c r="DY90" s="804"/>
      <c r="DZ90" s="804"/>
      <c r="EA90" s="804"/>
      <c r="EB90" s="804"/>
      <c r="EC90" s="804"/>
      <c r="ED90" s="804"/>
      <c r="EE90" s="804"/>
      <c r="EF90" s="804"/>
      <c r="EG90" s="804"/>
      <c r="EH90" s="804"/>
      <c r="EI90" s="804"/>
      <c r="EJ90" s="804"/>
      <c r="EK90" s="804"/>
      <c r="EL90" s="804"/>
      <c r="EM90" s="804"/>
      <c r="EN90" s="804"/>
      <c r="EO90" s="804"/>
      <c r="EP90" s="804"/>
      <c r="EQ90" s="804"/>
      <c r="ER90" s="804"/>
      <c r="ES90" s="804"/>
      <c r="ET90" s="804"/>
      <c r="EU90" s="804"/>
      <c r="EV90" s="804"/>
      <c r="EW90" s="804"/>
      <c r="EX90" s="804"/>
      <c r="EY90" s="804"/>
      <c r="EZ90" s="804"/>
      <c r="FA90" s="804"/>
      <c r="FB90" s="804"/>
      <c r="FC90" s="804"/>
      <c r="FD90" s="804"/>
      <c r="FE90" s="804"/>
      <c r="FF90" s="804"/>
      <c r="FG90" s="804"/>
      <c r="FH90" s="804"/>
      <c r="FI90" s="804"/>
      <c r="FJ90" s="804"/>
      <c r="FK90" s="804"/>
      <c r="FL90" s="804"/>
      <c r="FM90" s="804"/>
      <c r="FN90" s="804"/>
      <c r="FO90" s="804"/>
      <c r="FP90" s="804"/>
      <c r="FQ90" s="804"/>
      <c r="FR90" s="804"/>
      <c r="FS90" s="804"/>
      <c r="FT90" s="804"/>
      <c r="FU90" s="835"/>
    </row>
    <row r="91" spans="1:187" s="56" customFormat="1" ht="10.5" customHeight="1" x14ac:dyDescent="0.15">
      <c r="A91" s="33"/>
      <c r="B91" s="836"/>
      <c r="C91" s="881"/>
      <c r="D91" s="837"/>
      <c r="E91" s="837"/>
      <c r="F91" s="881"/>
      <c r="G91" s="881"/>
      <c r="H91" s="881"/>
      <c r="I91" s="881"/>
      <c r="J91" s="881"/>
      <c r="K91" s="881"/>
      <c r="L91" s="881"/>
      <c r="M91" s="881"/>
      <c r="N91" s="881"/>
      <c r="O91" s="881"/>
      <c r="P91" s="881"/>
      <c r="Q91" s="881"/>
      <c r="R91" s="881"/>
      <c r="S91" s="881"/>
      <c r="T91" s="881"/>
      <c r="U91" s="881"/>
      <c r="V91" s="881"/>
      <c r="W91" s="881"/>
      <c r="X91" s="881"/>
      <c r="Y91" s="881"/>
      <c r="Z91" s="881"/>
      <c r="AA91" s="881"/>
      <c r="AB91" s="881"/>
      <c r="AC91" s="881"/>
      <c r="AD91" s="881"/>
      <c r="AE91" s="881"/>
      <c r="AF91" s="881"/>
      <c r="AG91" s="881"/>
      <c r="AH91" s="881"/>
      <c r="AI91" s="881"/>
      <c r="AJ91" s="881"/>
      <c r="AK91" s="881"/>
      <c r="AL91" s="881"/>
      <c r="AM91" s="881"/>
      <c r="AN91" s="881"/>
      <c r="AO91" s="881"/>
      <c r="AP91" s="881"/>
      <c r="AQ91" s="881"/>
      <c r="AR91" s="881"/>
      <c r="AS91" s="881"/>
      <c r="AT91" s="1459" t="s">
        <v>76</v>
      </c>
      <c r="AU91" s="1459"/>
      <c r="AV91" s="1459"/>
      <c r="AW91" s="881"/>
      <c r="AX91" s="906"/>
      <c r="AY91" s="906"/>
      <c r="AZ91" s="906"/>
      <c r="BA91" s="891"/>
      <c r="BB91" s="891"/>
      <c r="BC91" s="891"/>
      <c r="BD91" s="891"/>
      <c r="BE91" s="906"/>
      <c r="BF91" s="906"/>
      <c r="BG91" s="906"/>
      <c r="BH91" s="906"/>
      <c r="BI91" s="906"/>
      <c r="BJ91" s="906"/>
      <c r="BK91" s="906"/>
      <c r="BL91" s="906"/>
      <c r="BM91" s="906"/>
      <c r="BN91" s="906"/>
      <c r="BO91" s="906"/>
      <c r="BP91" s="906"/>
      <c r="BQ91" s="906"/>
      <c r="BR91" s="906"/>
      <c r="BS91" s="1097"/>
      <c r="BT91" s="1097"/>
      <c r="BU91" s="1097"/>
      <c r="BV91" s="1097"/>
      <c r="BW91" s="1097"/>
      <c r="BX91" s="1097"/>
      <c r="BY91" s="1097"/>
      <c r="BZ91" s="1097"/>
      <c r="CA91" s="1097"/>
      <c r="CB91" s="1097"/>
      <c r="CC91" s="805"/>
      <c r="CD91" s="805"/>
      <c r="CE91" s="805"/>
      <c r="CF91" s="805"/>
      <c r="CG91" s="805"/>
      <c r="CH91" s="805"/>
      <c r="CI91" s="805"/>
      <c r="CJ91" s="805"/>
      <c r="CK91" s="805"/>
      <c r="CL91" s="805"/>
      <c r="CM91" s="805"/>
      <c r="CN91" s="805"/>
      <c r="CO91" s="805"/>
      <c r="CP91" s="805"/>
      <c r="CQ91" s="805"/>
      <c r="CR91" s="805"/>
      <c r="CS91" s="805"/>
      <c r="CT91" s="805"/>
      <c r="CU91" s="805"/>
      <c r="CV91" s="805"/>
      <c r="CW91" s="805"/>
      <c r="CX91" s="805"/>
      <c r="CY91" s="805"/>
      <c r="CZ91" s="805"/>
      <c r="DA91" s="805"/>
      <c r="DB91" s="805"/>
      <c r="DC91" s="805"/>
      <c r="DD91" s="805"/>
      <c r="DE91" s="805"/>
      <c r="DF91" s="805"/>
      <c r="DG91" s="805"/>
      <c r="DH91" s="805"/>
      <c r="DI91" s="805"/>
      <c r="DJ91" s="805"/>
      <c r="DK91" s="805"/>
      <c r="DL91" s="805"/>
      <c r="DM91" s="805"/>
      <c r="DN91" s="805"/>
      <c r="DO91" s="805"/>
      <c r="DP91" s="805"/>
      <c r="DQ91" s="805"/>
      <c r="DR91" s="805"/>
      <c r="DS91" s="805"/>
      <c r="DT91" s="805"/>
      <c r="DU91" s="805"/>
      <c r="DV91" s="805"/>
      <c r="DW91" s="805"/>
      <c r="DX91" s="805"/>
      <c r="DY91" s="805"/>
      <c r="DZ91" s="805"/>
      <c r="EA91" s="805"/>
      <c r="EB91" s="805"/>
      <c r="EC91" s="805"/>
      <c r="ED91" s="805"/>
      <c r="EE91" s="805"/>
      <c r="EF91" s="805"/>
      <c r="EG91" s="805"/>
      <c r="EH91" s="805"/>
      <c r="EI91" s="805"/>
      <c r="EJ91" s="805"/>
      <c r="EK91" s="805"/>
      <c r="EL91" s="805"/>
      <c r="EM91" s="805"/>
      <c r="EN91" s="805"/>
      <c r="EO91" s="805"/>
      <c r="EP91" s="805"/>
      <c r="EQ91" s="805"/>
      <c r="ER91" s="805"/>
      <c r="ES91" s="805"/>
      <c r="ET91" s="805"/>
      <c r="EU91" s="805"/>
      <c r="EV91" s="805"/>
      <c r="EW91" s="805"/>
      <c r="EX91" s="805"/>
      <c r="EY91" s="805"/>
      <c r="EZ91" s="805"/>
      <c r="FA91" s="805"/>
      <c r="FB91" s="805"/>
      <c r="FC91" s="805"/>
      <c r="FD91" s="805"/>
      <c r="FE91" s="805"/>
      <c r="FF91" s="805"/>
      <c r="FG91" s="805"/>
      <c r="FH91" s="805"/>
      <c r="FI91" s="805"/>
      <c r="FJ91" s="805"/>
      <c r="FK91" s="805"/>
      <c r="FL91" s="805"/>
      <c r="FM91" s="805"/>
      <c r="FN91" s="805"/>
      <c r="FO91" s="805"/>
      <c r="FP91" s="805"/>
      <c r="FQ91" s="805"/>
      <c r="FR91" s="805"/>
      <c r="FS91" s="805"/>
      <c r="FT91" s="805"/>
      <c r="FU91" s="838"/>
    </row>
    <row r="92" spans="1:187" ht="21" customHeight="1" x14ac:dyDescent="0.15">
      <c r="A92" s="10"/>
      <c r="B92" s="839"/>
      <c r="C92" s="841"/>
      <c r="D92" s="869" t="s">
        <v>224</v>
      </c>
      <c r="E92" s="869"/>
      <c r="F92" s="899"/>
      <c r="G92" s="899"/>
      <c r="H92" s="899"/>
      <c r="I92" s="899"/>
      <c r="J92" s="899"/>
      <c r="K92" s="899"/>
      <c r="L92" s="899"/>
      <c r="M92" s="899"/>
      <c r="N92" s="899"/>
      <c r="O92" s="899"/>
      <c r="P92" s="899"/>
      <c r="Q92" s="899"/>
      <c r="R92" s="899"/>
      <c r="S92" s="899"/>
      <c r="T92" s="899"/>
      <c r="U92" s="899"/>
      <c r="V92" s="899"/>
      <c r="W92" s="899"/>
      <c r="X92" s="899"/>
      <c r="Y92" s="899"/>
      <c r="Z92" s="899"/>
      <c r="AA92" s="899"/>
      <c r="AB92" s="899"/>
      <c r="AC92" s="899"/>
      <c r="AD92" s="899"/>
      <c r="AE92" s="899"/>
      <c r="AF92" s="899"/>
      <c r="AG92" s="899"/>
      <c r="AH92" s="882"/>
      <c r="AI92" s="1090"/>
      <c r="AJ92" s="1948" t="s">
        <v>214</v>
      </c>
      <c r="AK92" s="1949"/>
      <c r="AL92" s="1950"/>
      <c r="AM92" s="974"/>
      <c r="AN92" s="1948" t="s">
        <v>196</v>
      </c>
      <c r="AO92" s="1949"/>
      <c r="AP92" s="1950"/>
      <c r="AQ92" s="1090"/>
      <c r="AR92" s="1090"/>
      <c r="AS92" s="1090"/>
      <c r="AT92" s="1916"/>
      <c r="AU92" s="1917"/>
      <c r="AV92" s="1918"/>
      <c r="AW92" s="842"/>
      <c r="AX92" s="1340" t="s">
        <v>818</v>
      </c>
      <c r="AY92" s="1340"/>
      <c r="AZ92" s="1340"/>
      <c r="BA92" s="1340"/>
      <c r="BB92" s="1340"/>
      <c r="BC92" s="1340"/>
      <c r="BD92" s="1340"/>
      <c r="BE92" s="1340"/>
      <c r="BF92" s="1340"/>
      <c r="BG92" s="1340"/>
      <c r="BH92" s="1340"/>
      <c r="BI92" s="1340"/>
      <c r="BJ92" s="1340"/>
      <c r="BK92" s="1340"/>
      <c r="BL92" s="1340"/>
      <c r="BM92" s="1340"/>
      <c r="BN92" s="1340"/>
      <c r="BO92" s="1340"/>
      <c r="BP92" s="1340"/>
      <c r="BQ92" s="1340"/>
      <c r="BR92" s="1340"/>
      <c r="BS92" s="1340"/>
      <c r="BT92" s="1340"/>
      <c r="BU92" s="1340"/>
      <c r="BV92" s="1340"/>
      <c r="BW92" s="1340"/>
      <c r="BX92" s="1340"/>
      <c r="BY92" s="1340"/>
      <c r="BZ92" s="1340"/>
      <c r="CA92" s="1340"/>
      <c r="CB92" s="1340"/>
      <c r="CC92" s="804"/>
      <c r="CD92" s="804"/>
      <c r="CE92" s="804"/>
      <c r="CF92" s="804"/>
      <c r="CG92" s="804"/>
      <c r="CH92" s="804"/>
      <c r="CI92" s="804"/>
      <c r="CJ92" s="804"/>
      <c r="CK92" s="804"/>
      <c r="CL92" s="804"/>
      <c r="CM92" s="804"/>
      <c r="CN92" s="804"/>
      <c r="CO92" s="804"/>
      <c r="CP92" s="804"/>
      <c r="CQ92" s="804"/>
      <c r="CR92" s="804"/>
      <c r="CS92" s="804"/>
      <c r="CT92" s="804"/>
      <c r="CU92" s="804"/>
      <c r="CV92" s="804"/>
      <c r="CW92" s="804"/>
      <c r="CX92" s="804"/>
      <c r="CY92" s="804"/>
      <c r="CZ92" s="804"/>
      <c r="DA92" s="804"/>
      <c r="DB92" s="804"/>
      <c r="DC92" s="804"/>
      <c r="DD92" s="804"/>
      <c r="DE92" s="804"/>
      <c r="DF92" s="804"/>
      <c r="DG92" s="804"/>
      <c r="DH92" s="804"/>
      <c r="DI92" s="804"/>
      <c r="DJ92" s="804"/>
      <c r="DK92" s="804"/>
      <c r="DL92" s="804"/>
      <c r="DM92" s="804"/>
      <c r="DN92" s="804"/>
      <c r="DO92" s="804"/>
      <c r="DP92" s="804"/>
      <c r="DQ92" s="804"/>
      <c r="DR92" s="804"/>
      <c r="DS92" s="804"/>
      <c r="DT92" s="804"/>
      <c r="DU92" s="804"/>
      <c r="DV92" s="804"/>
      <c r="DW92" s="804"/>
      <c r="DX92" s="804"/>
      <c r="DY92" s="804"/>
      <c r="DZ92" s="804"/>
      <c r="EA92" s="804"/>
      <c r="EB92" s="804"/>
      <c r="EC92" s="804"/>
      <c r="ED92" s="804"/>
      <c r="EE92" s="804"/>
      <c r="EF92" s="804"/>
      <c r="EG92" s="804"/>
      <c r="EH92" s="804"/>
      <c r="EI92" s="804"/>
      <c r="EJ92" s="804"/>
      <c r="EK92" s="804"/>
      <c r="EL92" s="804"/>
      <c r="EM92" s="804"/>
      <c r="EN92" s="804"/>
      <c r="EO92" s="804"/>
      <c r="EP92" s="804"/>
      <c r="EQ92" s="804"/>
      <c r="ER92" s="804"/>
      <c r="ES92" s="804"/>
      <c r="ET92" s="804"/>
      <c r="EU92" s="804"/>
      <c r="EV92" s="804"/>
      <c r="EW92" s="804"/>
      <c r="EX92" s="804"/>
      <c r="EY92" s="804"/>
      <c r="EZ92" s="804"/>
      <c r="FA92" s="804"/>
      <c r="FB92" s="804"/>
      <c r="FC92" s="804"/>
      <c r="FD92" s="804"/>
      <c r="FE92" s="804"/>
      <c r="FF92" s="804"/>
      <c r="FG92" s="804"/>
      <c r="FH92" s="804"/>
      <c r="FI92" s="804"/>
      <c r="FJ92" s="804"/>
      <c r="FK92" s="804"/>
      <c r="FL92" s="804"/>
      <c r="FM92" s="804"/>
      <c r="FN92" s="804"/>
      <c r="FO92" s="804"/>
      <c r="FP92" s="804"/>
      <c r="FQ92" s="804"/>
      <c r="FR92" s="804"/>
      <c r="FS92" s="804"/>
      <c r="FT92" s="804"/>
      <c r="FU92" s="835"/>
    </row>
    <row r="93" spans="1:187" ht="9" customHeight="1" x14ac:dyDescent="0.15">
      <c r="B93" s="862"/>
      <c r="C93" s="818"/>
      <c r="D93" s="818"/>
      <c r="E93" s="863"/>
      <c r="F93" s="863"/>
      <c r="G93" s="863"/>
      <c r="H93" s="863"/>
      <c r="I93" s="863"/>
      <c r="J93" s="863"/>
      <c r="K93" s="863"/>
      <c r="L93" s="863"/>
      <c r="M93" s="863"/>
      <c r="N93" s="863"/>
      <c r="O93" s="863"/>
      <c r="P93" s="863"/>
      <c r="Q93" s="863"/>
      <c r="R93" s="863"/>
      <c r="S93" s="863"/>
      <c r="T93" s="863"/>
      <c r="U93" s="863"/>
      <c r="V93" s="863"/>
      <c r="W93" s="863"/>
      <c r="X93" s="863"/>
      <c r="Y93" s="863"/>
      <c r="Z93" s="863"/>
      <c r="AA93" s="863"/>
      <c r="AB93" s="863"/>
      <c r="AC93" s="863"/>
      <c r="AD93" s="863"/>
      <c r="AE93" s="863"/>
      <c r="AF93" s="863"/>
      <c r="AG93" s="863"/>
      <c r="AH93" s="818"/>
      <c r="AI93" s="818"/>
      <c r="AJ93" s="818"/>
      <c r="AK93" s="818"/>
      <c r="AL93" s="818"/>
      <c r="AM93" s="818"/>
      <c r="AN93" s="818"/>
      <c r="AO93" s="818"/>
      <c r="AP93" s="818"/>
      <c r="AQ93" s="818"/>
      <c r="AR93" s="818"/>
      <c r="AS93" s="818"/>
      <c r="AT93" s="818"/>
      <c r="AU93" s="818"/>
      <c r="AV93" s="818"/>
      <c r="AW93" s="818"/>
      <c r="AX93" s="818"/>
      <c r="AY93" s="818"/>
      <c r="AZ93" s="818"/>
      <c r="BA93" s="818"/>
      <c r="BB93" s="818"/>
      <c r="BC93" s="818"/>
      <c r="BD93" s="818"/>
      <c r="BE93" s="818"/>
      <c r="BF93" s="818"/>
      <c r="BG93" s="818"/>
      <c r="BH93" s="818"/>
      <c r="BI93" s="818"/>
      <c r="BJ93" s="818"/>
      <c r="BK93" s="818"/>
      <c r="BL93" s="818"/>
      <c r="BM93" s="818"/>
      <c r="BN93" s="818"/>
      <c r="BO93" s="818"/>
      <c r="BP93" s="818"/>
      <c r="BQ93" s="818"/>
      <c r="BR93" s="819"/>
      <c r="BS93" s="819"/>
      <c r="BT93" s="819"/>
      <c r="BU93" s="819"/>
      <c r="BV93" s="819"/>
      <c r="BW93" s="819"/>
      <c r="BX93" s="819"/>
      <c r="BY93" s="819"/>
      <c r="BZ93" s="819"/>
      <c r="CA93" s="819"/>
      <c r="CB93" s="819"/>
      <c r="CC93" s="819"/>
      <c r="CD93" s="819"/>
      <c r="CE93" s="819"/>
      <c r="CF93" s="819"/>
      <c r="CG93" s="819"/>
      <c r="CH93" s="819"/>
      <c r="CI93" s="819"/>
      <c r="CJ93" s="819"/>
      <c r="CK93" s="819"/>
      <c r="CL93" s="819"/>
      <c r="CM93" s="819"/>
      <c r="CN93" s="819"/>
      <c r="CO93" s="819"/>
      <c r="CP93" s="819"/>
      <c r="CQ93" s="819"/>
      <c r="CR93" s="819"/>
      <c r="CS93" s="819"/>
      <c r="CT93" s="819"/>
      <c r="CU93" s="819"/>
      <c r="CV93" s="819"/>
      <c r="CW93" s="819"/>
      <c r="CX93" s="819"/>
      <c r="CY93" s="819"/>
      <c r="CZ93" s="819"/>
      <c r="DA93" s="819"/>
      <c r="DB93" s="819"/>
      <c r="DC93" s="819"/>
      <c r="DD93" s="819"/>
      <c r="DE93" s="819"/>
      <c r="DF93" s="819"/>
      <c r="DG93" s="819"/>
      <c r="DH93" s="819"/>
      <c r="DI93" s="819"/>
      <c r="DJ93" s="819"/>
      <c r="DK93" s="819"/>
      <c r="DL93" s="819"/>
      <c r="DM93" s="819"/>
      <c r="DN93" s="819"/>
      <c r="DO93" s="819"/>
      <c r="DP93" s="819"/>
      <c r="DQ93" s="819"/>
      <c r="DR93" s="819"/>
      <c r="DS93" s="819"/>
      <c r="DT93" s="819"/>
      <c r="DU93" s="819"/>
      <c r="DV93" s="819"/>
      <c r="DW93" s="819"/>
      <c r="DX93" s="819"/>
      <c r="DY93" s="819"/>
      <c r="DZ93" s="819"/>
      <c r="EA93" s="819"/>
      <c r="EB93" s="819"/>
      <c r="EC93" s="819"/>
      <c r="ED93" s="819"/>
      <c r="EE93" s="819"/>
      <c r="EF93" s="819"/>
      <c r="EG93" s="819"/>
      <c r="EH93" s="819"/>
      <c r="EI93" s="819"/>
      <c r="EJ93" s="819"/>
      <c r="EK93" s="819"/>
      <c r="EL93" s="819"/>
      <c r="EM93" s="819"/>
      <c r="EN93" s="819"/>
      <c r="EO93" s="819"/>
      <c r="EP93" s="819"/>
      <c r="EQ93" s="819"/>
      <c r="ER93" s="819"/>
      <c r="ES93" s="819"/>
      <c r="ET93" s="819"/>
      <c r="EU93" s="819"/>
      <c r="EV93" s="819"/>
      <c r="EW93" s="819"/>
      <c r="EX93" s="819"/>
      <c r="EY93" s="819"/>
      <c r="EZ93" s="819"/>
      <c r="FA93" s="819"/>
      <c r="FB93" s="819"/>
      <c r="FC93" s="819"/>
      <c r="FD93" s="819"/>
      <c r="FE93" s="819"/>
      <c r="FF93" s="819"/>
      <c r="FG93" s="819"/>
      <c r="FH93" s="819"/>
      <c r="FI93" s="819"/>
      <c r="FJ93" s="819"/>
      <c r="FK93" s="819"/>
      <c r="FL93" s="819"/>
      <c r="FM93" s="819"/>
      <c r="FN93" s="819"/>
      <c r="FO93" s="819"/>
      <c r="FP93" s="819"/>
      <c r="FQ93" s="819"/>
      <c r="FR93" s="819"/>
      <c r="FS93" s="819"/>
      <c r="FT93" s="819"/>
      <c r="FU93" s="820"/>
    </row>
    <row r="112" spans="3:177" ht="23.25" customHeight="1" x14ac:dyDescent="0.15">
      <c r="C112" s="789"/>
      <c r="D112" s="789"/>
      <c r="E112" s="789"/>
      <c r="F112" s="789"/>
      <c r="G112" s="789"/>
      <c r="H112" s="789"/>
      <c r="I112" s="789"/>
      <c r="J112" s="789"/>
      <c r="K112" s="789"/>
      <c r="L112" s="789"/>
      <c r="M112" s="789"/>
      <c r="N112" s="789"/>
      <c r="O112" s="789"/>
      <c r="P112" s="789"/>
      <c r="Q112" s="789"/>
      <c r="R112" s="789"/>
      <c r="S112" s="789"/>
      <c r="T112" s="789"/>
      <c r="U112" s="789"/>
      <c r="V112" s="789"/>
      <c r="W112" s="789"/>
      <c r="X112" s="789"/>
      <c r="Y112" s="789"/>
      <c r="Z112" s="789"/>
      <c r="AA112" s="789"/>
      <c r="AB112" s="789"/>
      <c r="AC112" s="789"/>
      <c r="AD112" s="789"/>
      <c r="AE112" s="789"/>
      <c r="AF112" s="789"/>
      <c r="AG112" s="789"/>
      <c r="AH112" s="789"/>
      <c r="AI112" s="1092"/>
      <c r="AJ112" s="1948" t="s">
        <v>77</v>
      </c>
      <c r="AK112" s="1949"/>
      <c r="AL112" s="1950"/>
      <c r="AM112" s="974"/>
      <c r="AN112" s="1948" t="s">
        <v>220</v>
      </c>
      <c r="AO112" s="1949"/>
      <c r="AP112" s="1950"/>
      <c r="AQ112" s="1092"/>
      <c r="AR112" s="1092"/>
      <c r="AS112" s="1092"/>
      <c r="AT112" s="1092" t="s">
        <v>981</v>
      </c>
      <c r="AU112" s="1109"/>
      <c r="AV112" s="1109"/>
      <c r="AW112" s="1109"/>
      <c r="AX112" s="1109"/>
      <c r="AY112" s="1109"/>
      <c r="AZ112" s="1109"/>
      <c r="BA112" s="1109"/>
      <c r="BB112" s="1109"/>
      <c r="BC112" s="1109"/>
      <c r="BD112" s="1109"/>
      <c r="BE112" s="1109"/>
      <c r="BF112" s="1109"/>
      <c r="BG112" s="1109"/>
      <c r="BH112" s="1109"/>
      <c r="BI112" s="1109"/>
      <c r="BJ112" s="1109"/>
      <c r="BK112" s="1109"/>
      <c r="BL112" s="1109"/>
      <c r="BM112" s="1109"/>
      <c r="BN112" s="1109"/>
      <c r="BO112" s="1109"/>
      <c r="BP112" s="1109"/>
      <c r="BQ112" s="1109"/>
      <c r="BR112" s="1109"/>
      <c r="BS112" s="1109"/>
      <c r="BT112" s="1109"/>
      <c r="BU112" s="1109"/>
      <c r="BV112" s="1109"/>
      <c r="BW112" s="1109"/>
      <c r="BX112" s="1109"/>
      <c r="BY112" s="1109"/>
      <c r="BZ112" s="1109"/>
      <c r="CA112" s="1109"/>
      <c r="CB112" s="1109"/>
      <c r="CC112" s="1109"/>
      <c r="CD112" s="1109"/>
      <c r="CE112" s="1109"/>
      <c r="CF112" s="1109"/>
      <c r="CG112" s="1109"/>
      <c r="CH112" s="1109"/>
      <c r="CI112" s="1109"/>
      <c r="CJ112" s="1109"/>
      <c r="CK112" s="1109"/>
      <c r="CL112" s="1109"/>
      <c r="CM112" s="1109"/>
      <c r="CN112" s="1109"/>
      <c r="CO112" s="1109"/>
      <c r="CP112" s="1109"/>
      <c r="CQ112" s="1109"/>
      <c r="CR112" s="1109"/>
      <c r="CS112" s="1109"/>
      <c r="CT112" s="1109"/>
      <c r="CU112" s="1109"/>
      <c r="CV112" s="1109"/>
      <c r="CW112" s="1109"/>
      <c r="CX112" s="1109"/>
      <c r="CY112" s="1109"/>
      <c r="CZ112" s="1109"/>
      <c r="DA112" s="1109"/>
      <c r="DB112" s="1109"/>
      <c r="DC112" s="1109"/>
      <c r="DD112" s="1109"/>
      <c r="DE112" s="1109"/>
      <c r="DF112" s="1109"/>
      <c r="DG112" s="1109"/>
      <c r="DH112" s="1109"/>
      <c r="DI112" s="1109"/>
      <c r="DJ112" s="1109"/>
      <c r="DK112" s="1109"/>
      <c r="DL112" s="1109"/>
      <c r="DM112" s="1109"/>
      <c r="DN112" s="1109"/>
      <c r="DO112" s="1109"/>
      <c r="DP112" s="1109"/>
      <c r="DQ112" s="1109"/>
      <c r="DR112" s="1109"/>
      <c r="DS112" s="1109"/>
      <c r="DT112" s="1109"/>
      <c r="DU112" s="1109"/>
      <c r="DV112" s="1109"/>
      <c r="DW112" s="1109"/>
      <c r="DX112" s="1109"/>
      <c r="DY112" s="1109"/>
      <c r="DZ112" s="1109"/>
      <c r="EA112" s="1109"/>
      <c r="EB112" s="1109"/>
      <c r="EC112" s="1109"/>
      <c r="ED112" s="1109"/>
      <c r="EE112" s="1109"/>
      <c r="EF112" s="1109"/>
      <c r="EG112" s="1109"/>
      <c r="EH112" s="1109"/>
      <c r="EI112" s="1109"/>
      <c r="EJ112" s="1109"/>
      <c r="EK112" s="1109"/>
      <c r="EL112" s="1109"/>
      <c r="EM112" s="1109"/>
      <c r="EN112" s="1109"/>
      <c r="EO112" s="1109"/>
      <c r="EP112" s="1109"/>
      <c r="EQ112" s="1109"/>
      <c r="ER112" s="1109"/>
      <c r="ES112" s="1109"/>
      <c r="ET112" s="1109"/>
      <c r="EU112" s="1109"/>
      <c r="EV112" s="1109"/>
      <c r="EW112" s="1109"/>
      <c r="EX112" s="1109"/>
      <c r="EY112" s="1109"/>
      <c r="EZ112" s="1109"/>
      <c r="FA112" s="1109"/>
      <c r="FB112" s="1109"/>
      <c r="FC112" s="1109"/>
      <c r="FD112" s="1109"/>
      <c r="FE112" s="1109"/>
      <c r="FF112" s="1109"/>
      <c r="FG112" s="1109"/>
      <c r="FH112" s="1109"/>
      <c r="FI112" s="1109"/>
      <c r="FJ112" s="1109"/>
      <c r="FK112" s="1109"/>
      <c r="FL112" s="1109"/>
      <c r="FM112" s="1109"/>
      <c r="FN112" s="1109"/>
      <c r="FO112" s="1109"/>
      <c r="FP112" s="1109"/>
      <c r="FQ112" s="1109"/>
      <c r="FR112" s="1109"/>
      <c r="FS112" s="1109"/>
      <c r="FT112" s="1109"/>
      <c r="FU112" s="1109"/>
    </row>
    <row r="113" spans="3:178" x14ac:dyDescent="0.15">
      <c r="C113" s="789"/>
      <c r="D113" s="789"/>
      <c r="E113" s="789"/>
      <c r="F113" s="789"/>
      <c r="G113" s="789"/>
      <c r="H113" s="789"/>
      <c r="I113" s="789"/>
      <c r="J113" s="789"/>
      <c r="K113" s="789"/>
      <c r="L113" s="789"/>
      <c r="M113" s="789"/>
      <c r="N113" s="789"/>
      <c r="O113" s="789"/>
      <c r="P113" s="789"/>
      <c r="Q113" s="789"/>
      <c r="R113" s="789"/>
      <c r="S113" s="789"/>
      <c r="T113" s="789"/>
      <c r="U113" s="789"/>
      <c r="V113" s="789"/>
      <c r="W113" s="789"/>
      <c r="X113" s="789"/>
      <c r="Y113" s="789"/>
      <c r="Z113" s="789"/>
      <c r="AA113" s="789"/>
      <c r="AB113" s="789"/>
      <c r="AC113" s="789"/>
      <c r="AD113" s="789"/>
      <c r="AE113" s="789"/>
      <c r="AF113" s="789"/>
      <c r="AG113" s="789"/>
      <c r="AH113" s="789"/>
      <c r="AI113" s="1092"/>
      <c r="AJ113" s="881"/>
      <c r="AK113" s="881"/>
      <c r="AL113" s="881"/>
      <c r="AM113" s="881"/>
      <c r="AN113" s="881"/>
      <c r="AO113" s="881"/>
      <c r="AP113" s="881"/>
      <c r="AQ113" s="1092"/>
      <c r="AR113" s="1092"/>
      <c r="AS113" s="1092"/>
      <c r="AT113" s="1109"/>
      <c r="AU113" s="1109"/>
      <c r="AV113" s="1109"/>
      <c r="AW113" s="1109"/>
      <c r="AX113" s="1109"/>
      <c r="AY113" s="1109"/>
      <c r="AZ113" s="1109"/>
      <c r="BA113" s="1109"/>
      <c r="BB113" s="1109"/>
      <c r="BC113" s="1109"/>
      <c r="BD113" s="1109"/>
      <c r="BE113" s="1109"/>
      <c r="BF113" s="1109"/>
      <c r="BG113" s="1109"/>
      <c r="BH113" s="1109"/>
      <c r="BI113" s="1109"/>
      <c r="BJ113" s="1109"/>
      <c r="BK113" s="1109"/>
      <c r="BL113" s="1109"/>
      <c r="BM113" s="1109"/>
      <c r="BN113" s="1109"/>
      <c r="BO113" s="1109"/>
      <c r="BP113" s="1109"/>
      <c r="BQ113" s="1109"/>
      <c r="BR113" s="1109"/>
      <c r="BS113" s="1109"/>
      <c r="BT113" s="1109"/>
      <c r="BU113" s="1109"/>
      <c r="BV113" s="1109"/>
      <c r="BW113" s="1109"/>
      <c r="BX113" s="1109"/>
      <c r="BY113" s="1109"/>
      <c r="BZ113" s="1109"/>
      <c r="CA113" s="1109"/>
      <c r="CB113" s="1109"/>
      <c r="CC113" s="1109"/>
      <c r="CD113" s="1109"/>
      <c r="CE113" s="1109"/>
      <c r="CF113" s="1109"/>
      <c r="CG113" s="1109"/>
      <c r="CH113" s="1109"/>
      <c r="CI113" s="1109"/>
      <c r="CJ113" s="1109"/>
      <c r="CK113" s="1109"/>
      <c r="CL113" s="1109"/>
      <c r="CM113" s="1109"/>
      <c r="CN113" s="1109"/>
      <c r="CO113" s="1109"/>
      <c r="CP113" s="1109"/>
      <c r="CQ113" s="1109"/>
      <c r="CR113" s="1109"/>
      <c r="CS113" s="1109"/>
      <c r="CT113" s="1109"/>
      <c r="CU113" s="1109"/>
      <c r="CV113" s="1109"/>
      <c r="CW113" s="1109"/>
      <c r="CX113" s="1109"/>
      <c r="CY113" s="1109"/>
      <c r="CZ113" s="1109"/>
      <c r="DA113" s="1109"/>
      <c r="DB113" s="1109"/>
      <c r="DC113" s="1109"/>
      <c r="DD113" s="1109"/>
      <c r="DE113" s="1109"/>
      <c r="DF113" s="1109"/>
      <c r="DG113" s="1109"/>
      <c r="DH113" s="1109"/>
      <c r="DI113" s="1109"/>
      <c r="DJ113" s="1109"/>
      <c r="DK113" s="1109"/>
      <c r="DL113" s="1109"/>
      <c r="DM113" s="1109"/>
      <c r="DN113" s="1109"/>
      <c r="DO113" s="1109"/>
      <c r="DP113" s="1109"/>
      <c r="DQ113" s="1109"/>
      <c r="DR113" s="1109"/>
      <c r="DS113" s="1109"/>
      <c r="DT113" s="1109"/>
      <c r="DU113" s="1109"/>
      <c r="DV113" s="1109"/>
      <c r="DW113" s="1109"/>
      <c r="DX113" s="1109"/>
      <c r="DY113" s="1109"/>
      <c r="DZ113" s="1109"/>
      <c r="EA113" s="1109"/>
      <c r="EB113" s="1109"/>
      <c r="EC113" s="1109"/>
      <c r="ED113" s="1109"/>
      <c r="EE113" s="1109"/>
      <c r="EF113" s="1109"/>
      <c r="EG113" s="1109"/>
      <c r="EH113" s="1109"/>
      <c r="EI113" s="1109"/>
      <c r="EJ113" s="1109"/>
      <c r="EK113" s="1109"/>
      <c r="EL113" s="1109"/>
      <c r="EM113" s="1109"/>
      <c r="EN113" s="1109"/>
      <c r="EO113" s="1109"/>
      <c r="EP113" s="1109"/>
      <c r="EQ113" s="1109"/>
      <c r="ER113" s="1109"/>
      <c r="ES113" s="1109"/>
      <c r="ET113" s="1109"/>
      <c r="EU113" s="1109"/>
      <c r="EV113" s="1109"/>
      <c r="EW113" s="1109"/>
      <c r="EX113" s="1109"/>
      <c r="EY113" s="1109"/>
      <c r="EZ113" s="1109"/>
      <c r="FA113" s="1109"/>
      <c r="FB113" s="1109"/>
      <c r="FC113" s="1109"/>
      <c r="FD113" s="1109"/>
      <c r="FE113" s="1109"/>
      <c r="FF113" s="1109"/>
      <c r="FG113" s="1109"/>
      <c r="FH113" s="1109"/>
      <c r="FI113" s="1109"/>
      <c r="FJ113" s="1109"/>
      <c r="FK113" s="1109"/>
      <c r="FL113" s="1109"/>
      <c r="FM113" s="1109"/>
      <c r="FN113" s="1109"/>
      <c r="FO113" s="1109"/>
      <c r="FP113" s="1109"/>
      <c r="FQ113" s="1109"/>
      <c r="FR113" s="1109"/>
      <c r="FS113" s="1109"/>
      <c r="FT113" s="1109"/>
      <c r="FU113" s="1109"/>
    </row>
    <row r="114" spans="3:178" ht="23.25" customHeight="1" x14ac:dyDescent="0.15">
      <c r="C114" s="789"/>
      <c r="D114" s="789"/>
      <c r="E114" s="789"/>
      <c r="F114" s="789"/>
      <c r="G114" s="789"/>
      <c r="H114" s="789"/>
      <c r="I114" s="789"/>
      <c r="J114" s="789"/>
      <c r="K114" s="789"/>
      <c r="L114" s="789"/>
      <c r="M114" s="789"/>
      <c r="N114" s="789"/>
      <c r="O114" s="789"/>
      <c r="P114" s="789"/>
      <c r="Q114" s="789"/>
      <c r="R114" s="789"/>
      <c r="S114" s="789"/>
      <c r="T114" s="789"/>
      <c r="U114" s="789"/>
      <c r="V114" s="789"/>
      <c r="W114" s="789"/>
      <c r="X114" s="789"/>
      <c r="Y114" s="789"/>
      <c r="Z114" s="789"/>
      <c r="AA114" s="789"/>
      <c r="AB114" s="789"/>
      <c r="AC114" s="789"/>
      <c r="AD114" s="789"/>
      <c r="AE114" s="789"/>
      <c r="AF114" s="789"/>
      <c r="AG114" s="789"/>
      <c r="AH114" s="789"/>
      <c r="AI114" s="1092"/>
      <c r="AJ114" s="1948" t="s">
        <v>214</v>
      </c>
      <c r="AK114" s="1949"/>
      <c r="AL114" s="1950"/>
      <c r="AM114" s="974"/>
      <c r="AN114" s="1948" t="s">
        <v>184</v>
      </c>
      <c r="AO114" s="1949"/>
      <c r="AP114" s="1950"/>
      <c r="AQ114" s="1092"/>
      <c r="AR114" s="1092"/>
      <c r="AS114" s="1092"/>
      <c r="AT114" s="1109"/>
      <c r="AU114" s="1109"/>
      <c r="AV114" s="1109"/>
      <c r="AW114" s="1109"/>
      <c r="AX114" s="1109"/>
      <c r="AY114" s="1109"/>
      <c r="AZ114" s="1109"/>
      <c r="BA114" s="1109"/>
      <c r="BB114" s="1109"/>
      <c r="BC114" s="1109"/>
      <c r="BD114" s="1109"/>
      <c r="BE114" s="1109"/>
      <c r="BF114" s="1109"/>
      <c r="BG114" s="1109"/>
      <c r="BH114" s="1109"/>
      <c r="BI114" s="1109"/>
      <c r="BJ114" s="1109"/>
      <c r="BK114" s="1109"/>
      <c r="BL114" s="1109"/>
      <c r="BM114" s="1109"/>
      <c r="BN114" s="1109"/>
      <c r="BO114" s="1109"/>
      <c r="BP114" s="1109"/>
      <c r="BQ114" s="1109"/>
      <c r="BR114" s="1109"/>
      <c r="BS114" s="1109"/>
      <c r="BT114" s="1109"/>
      <c r="BU114" s="1109"/>
      <c r="BV114" s="1109"/>
      <c r="BW114" s="1109"/>
      <c r="BX114" s="1109"/>
      <c r="BY114" s="1109"/>
      <c r="BZ114" s="1109"/>
      <c r="CA114" s="1109"/>
      <c r="CB114" s="1109"/>
      <c r="CC114" s="1109"/>
      <c r="CD114" s="1109"/>
      <c r="CE114" s="1109"/>
      <c r="CF114" s="1109"/>
      <c r="CG114" s="1109"/>
      <c r="CH114" s="1109"/>
      <c r="CI114" s="1109"/>
      <c r="CJ114" s="1109"/>
      <c r="CK114" s="1109"/>
      <c r="CL114" s="1109"/>
      <c r="CM114" s="1109"/>
      <c r="CN114" s="1109"/>
      <c r="CO114" s="1109"/>
      <c r="CP114" s="1109"/>
      <c r="CQ114" s="1109"/>
      <c r="CR114" s="1109"/>
      <c r="CS114" s="1109"/>
      <c r="CT114" s="1109"/>
      <c r="CU114" s="1109"/>
      <c r="CV114" s="1109"/>
      <c r="CW114" s="1109"/>
      <c r="CX114" s="1109"/>
      <c r="CY114" s="1109"/>
      <c r="CZ114" s="1109"/>
      <c r="DA114" s="1109"/>
      <c r="DB114" s="1109"/>
      <c r="DC114" s="1109"/>
      <c r="DD114" s="1109"/>
      <c r="DE114" s="1109"/>
      <c r="DF114" s="1109"/>
      <c r="DG114" s="1109"/>
      <c r="DH114" s="1109"/>
      <c r="DI114" s="1109"/>
      <c r="DJ114" s="1109"/>
      <c r="DK114" s="1109"/>
      <c r="DL114" s="1109"/>
      <c r="DM114" s="1109"/>
      <c r="DN114" s="1109"/>
      <c r="DO114" s="1109"/>
      <c r="DP114" s="1109"/>
      <c r="DQ114" s="1109"/>
      <c r="DR114" s="1109"/>
      <c r="DS114" s="1109"/>
      <c r="DT114" s="1109"/>
      <c r="DU114" s="1109"/>
      <c r="DV114" s="1109"/>
      <c r="DW114" s="1109"/>
      <c r="DX114" s="1109"/>
      <c r="DY114" s="1109"/>
      <c r="DZ114" s="1109"/>
      <c r="EA114" s="1109"/>
      <c r="EB114" s="1109"/>
      <c r="EC114" s="1109"/>
      <c r="ED114" s="1109"/>
      <c r="EE114" s="1109"/>
      <c r="EF114" s="1109"/>
      <c r="EG114" s="1109"/>
      <c r="EH114" s="1109"/>
      <c r="EI114" s="1109"/>
      <c r="EJ114" s="1109"/>
      <c r="EK114" s="1109"/>
      <c r="EL114" s="1109"/>
      <c r="EM114" s="1109"/>
      <c r="EN114" s="1109"/>
      <c r="EO114" s="1109"/>
      <c r="EP114" s="1109"/>
      <c r="EQ114" s="1109"/>
      <c r="ER114" s="1109"/>
      <c r="ES114" s="1109"/>
      <c r="ET114" s="1109"/>
      <c r="EU114" s="1109"/>
      <c r="EV114" s="1109"/>
      <c r="EW114" s="1109"/>
      <c r="EX114" s="1109"/>
      <c r="EY114" s="1109"/>
      <c r="EZ114" s="1109"/>
      <c r="FA114" s="1109"/>
      <c r="FB114" s="1109"/>
      <c r="FC114" s="1109"/>
      <c r="FD114" s="1109"/>
      <c r="FE114" s="1109"/>
      <c r="FF114" s="1109"/>
      <c r="FG114" s="1109"/>
      <c r="FH114" s="1109"/>
      <c r="FI114" s="1109"/>
      <c r="FJ114" s="1109"/>
      <c r="FK114" s="1109"/>
      <c r="FL114" s="1109"/>
      <c r="FM114" s="1109"/>
      <c r="FN114" s="1109"/>
      <c r="FO114" s="1109"/>
      <c r="FP114" s="1109"/>
      <c r="FQ114" s="1109"/>
      <c r="FR114" s="1109"/>
      <c r="FS114" s="1109"/>
      <c r="FT114" s="1109"/>
      <c r="FU114" s="1109"/>
    </row>
    <row r="115" spans="3:178" x14ac:dyDescent="0.15">
      <c r="C115" s="789"/>
      <c r="D115" s="789"/>
      <c r="E115" s="789"/>
      <c r="F115" s="789"/>
      <c r="G115" s="789"/>
      <c r="H115" s="789"/>
      <c r="I115" s="789"/>
      <c r="J115" s="789"/>
      <c r="K115" s="789"/>
      <c r="L115" s="789"/>
      <c r="M115" s="789"/>
      <c r="N115" s="789"/>
      <c r="O115" s="789"/>
      <c r="P115" s="789"/>
      <c r="Q115" s="789"/>
      <c r="R115" s="789"/>
      <c r="S115" s="789"/>
      <c r="T115" s="789"/>
      <c r="U115" s="789"/>
      <c r="V115" s="789"/>
      <c r="W115" s="789"/>
      <c r="X115" s="789"/>
      <c r="Y115" s="789"/>
      <c r="Z115" s="789"/>
      <c r="AA115" s="789"/>
      <c r="AB115" s="789"/>
      <c r="AC115" s="789"/>
      <c r="AD115" s="789"/>
      <c r="AE115" s="789"/>
      <c r="AF115" s="789"/>
      <c r="AG115" s="789"/>
      <c r="AH115" s="789"/>
      <c r="AI115" s="1092"/>
      <c r="AJ115" s="1092"/>
      <c r="AK115" s="1092"/>
      <c r="AL115" s="1092"/>
      <c r="AM115" s="1092"/>
      <c r="AN115" s="1092"/>
      <c r="AO115" s="1092"/>
      <c r="AP115" s="1092"/>
      <c r="AQ115" s="1092"/>
      <c r="AR115" s="1092"/>
      <c r="AS115" s="1092"/>
      <c r="AT115" s="1109"/>
      <c r="AU115" s="1109"/>
      <c r="AV115" s="1109"/>
      <c r="AW115" s="1109"/>
      <c r="AX115" s="1109"/>
      <c r="AY115" s="1109"/>
      <c r="AZ115" s="1109"/>
      <c r="BA115" s="1109"/>
      <c r="BB115" s="1109"/>
      <c r="BC115" s="1109"/>
      <c r="BD115" s="1109"/>
      <c r="BE115" s="1109"/>
      <c r="BF115" s="1109"/>
      <c r="BG115" s="1109"/>
      <c r="BH115" s="1109"/>
      <c r="BI115" s="1109"/>
      <c r="BJ115" s="1109"/>
      <c r="BK115" s="1109"/>
      <c r="BL115" s="1109"/>
      <c r="BM115" s="1109"/>
      <c r="BN115" s="1109"/>
      <c r="BO115" s="1109"/>
      <c r="BP115" s="1109"/>
      <c r="BQ115" s="1109"/>
      <c r="BR115" s="1109"/>
      <c r="BS115" s="1109"/>
      <c r="BT115" s="1109"/>
      <c r="BU115" s="1109"/>
      <c r="BV115" s="1109"/>
      <c r="BW115" s="1109"/>
      <c r="BX115" s="1109"/>
      <c r="BY115" s="1109"/>
      <c r="BZ115" s="1109"/>
      <c r="CA115" s="1109"/>
      <c r="CB115" s="1109"/>
      <c r="CC115" s="1109"/>
      <c r="CD115" s="1109"/>
      <c r="CE115" s="1109"/>
      <c r="CF115" s="1109"/>
      <c r="CG115" s="1109"/>
      <c r="CH115" s="1109"/>
      <c r="CI115" s="1109"/>
      <c r="CJ115" s="1109"/>
      <c r="CK115" s="1109"/>
      <c r="CL115" s="1109"/>
      <c r="CM115" s="1109"/>
      <c r="CN115" s="1109"/>
      <c r="CO115" s="1109"/>
      <c r="CP115" s="1109"/>
      <c r="CQ115" s="1109"/>
      <c r="CR115" s="1109"/>
      <c r="CS115" s="1109"/>
      <c r="CT115" s="1109"/>
      <c r="CU115" s="1109"/>
      <c r="CV115" s="1109"/>
      <c r="CW115" s="1109"/>
      <c r="CX115" s="1109"/>
      <c r="CY115" s="1109"/>
      <c r="CZ115" s="1109"/>
      <c r="DA115" s="1109"/>
      <c r="DB115" s="1109"/>
      <c r="DC115" s="1109"/>
      <c r="DD115" s="1109"/>
      <c r="DE115" s="1109"/>
      <c r="DF115" s="1109"/>
      <c r="DG115" s="1109"/>
      <c r="DH115" s="1109"/>
      <c r="DI115" s="1109"/>
      <c r="DJ115" s="1109"/>
      <c r="DK115" s="1109"/>
      <c r="DL115" s="1109"/>
      <c r="DM115" s="1109"/>
      <c r="DN115" s="1109"/>
      <c r="DO115" s="1109"/>
      <c r="DP115" s="1109"/>
      <c r="DQ115" s="1109"/>
      <c r="DR115" s="1109"/>
      <c r="DS115" s="1109"/>
      <c r="DT115" s="1109"/>
      <c r="DU115" s="1109"/>
      <c r="DV115" s="1109"/>
      <c r="DW115" s="1109"/>
      <c r="DX115" s="1109"/>
      <c r="DY115" s="1109"/>
      <c r="DZ115" s="1109"/>
      <c r="EA115" s="1109"/>
      <c r="EB115" s="1109"/>
      <c r="EC115" s="1109"/>
      <c r="ED115" s="1109"/>
      <c r="EE115" s="1109"/>
      <c r="EF115" s="1109"/>
      <c r="EG115" s="1109"/>
      <c r="EH115" s="1109"/>
      <c r="EI115" s="1109"/>
      <c r="EJ115" s="1109"/>
      <c r="EK115" s="1109"/>
      <c r="EL115" s="1109"/>
      <c r="EM115" s="1109"/>
      <c r="EN115" s="1109"/>
      <c r="EO115" s="1109"/>
      <c r="EP115" s="1109"/>
      <c r="EQ115" s="1109"/>
      <c r="ER115" s="1109"/>
      <c r="ES115" s="1109"/>
      <c r="ET115" s="1109"/>
      <c r="EU115" s="1109"/>
      <c r="EV115" s="1109"/>
      <c r="EW115" s="1109"/>
      <c r="EX115" s="1109"/>
      <c r="EY115" s="1109"/>
      <c r="EZ115" s="1109"/>
      <c r="FA115" s="1109"/>
      <c r="FB115" s="1109"/>
      <c r="FC115" s="1109"/>
      <c r="FD115" s="1109"/>
      <c r="FE115" s="1109"/>
      <c r="FF115" s="1109"/>
      <c r="FG115" s="1109"/>
      <c r="FH115" s="1109"/>
      <c r="FI115" s="1109"/>
      <c r="FJ115" s="1109"/>
      <c r="FK115" s="1109"/>
      <c r="FL115" s="1109"/>
      <c r="FM115" s="1109"/>
      <c r="FN115" s="1109"/>
      <c r="FO115" s="1109"/>
      <c r="FP115" s="1109"/>
      <c r="FQ115" s="1109"/>
      <c r="FR115" s="1109"/>
      <c r="FS115" s="1109"/>
      <c r="FT115" s="1109"/>
      <c r="FU115" s="1109"/>
    </row>
    <row r="116" spans="3:178" x14ac:dyDescent="0.15">
      <c r="C116" s="789"/>
      <c r="D116" s="789"/>
      <c r="E116" s="789"/>
      <c r="F116" s="789"/>
      <c r="G116" s="789"/>
      <c r="H116" s="789"/>
      <c r="I116" s="789"/>
      <c r="J116" s="789"/>
      <c r="K116" s="789"/>
      <c r="L116" s="789"/>
      <c r="M116" s="789"/>
      <c r="N116" s="789"/>
      <c r="O116" s="789"/>
      <c r="P116" s="789"/>
      <c r="Q116" s="789"/>
      <c r="R116" s="789"/>
      <c r="S116" s="789"/>
      <c r="T116" s="789"/>
      <c r="U116" s="789"/>
      <c r="V116" s="789"/>
      <c r="W116" s="789"/>
      <c r="X116" s="789"/>
      <c r="Y116" s="789"/>
      <c r="Z116" s="789"/>
      <c r="AA116" s="789"/>
      <c r="AB116" s="789"/>
      <c r="AC116" s="789"/>
      <c r="AD116" s="789"/>
      <c r="AE116" s="789"/>
      <c r="AF116" s="789"/>
      <c r="AG116" s="789"/>
      <c r="AH116" s="789"/>
      <c r="AI116" s="789"/>
      <c r="AJ116" s="789"/>
      <c r="AK116" s="789"/>
      <c r="AL116" s="789"/>
      <c r="AM116" s="789"/>
      <c r="AN116" s="789"/>
      <c r="AO116" s="789"/>
      <c r="AP116" s="789"/>
      <c r="AQ116" s="789"/>
      <c r="AR116" s="789"/>
      <c r="AS116" s="789"/>
      <c r="AT116" s="789"/>
      <c r="AU116" s="789"/>
      <c r="AV116" s="789"/>
      <c r="AW116" s="789"/>
      <c r="AX116" s="789"/>
      <c r="AY116" s="789"/>
      <c r="AZ116" s="789"/>
      <c r="BA116" s="789"/>
      <c r="BB116" s="789"/>
      <c r="BC116" s="789"/>
      <c r="BD116" s="789"/>
      <c r="BE116" s="789"/>
      <c r="BF116" s="789"/>
      <c r="BG116" s="789"/>
      <c r="BH116" s="789"/>
      <c r="BI116" s="789"/>
      <c r="BJ116" s="789"/>
      <c r="BK116" s="789"/>
      <c r="BL116" s="789"/>
      <c r="BM116" s="789"/>
      <c r="BN116" s="789"/>
      <c r="BO116" s="789"/>
      <c r="BP116" s="789"/>
      <c r="BQ116" s="789"/>
      <c r="BR116" s="789"/>
      <c r="BS116" s="789"/>
      <c r="BT116" s="789"/>
      <c r="BU116" s="789"/>
      <c r="BV116" s="789"/>
      <c r="BW116" s="789"/>
      <c r="BX116" s="789"/>
      <c r="BY116" s="789"/>
      <c r="BZ116" s="789"/>
      <c r="CA116" s="789"/>
      <c r="CB116" s="789"/>
      <c r="CC116" s="789"/>
      <c r="CD116" s="789"/>
      <c r="CE116" s="789"/>
      <c r="CF116" s="789"/>
      <c r="CG116" s="789"/>
      <c r="CH116" s="789"/>
      <c r="CI116" s="789"/>
      <c r="CJ116" s="789"/>
      <c r="CK116" s="789"/>
      <c r="CL116" s="789"/>
      <c r="CM116" s="789"/>
      <c r="CN116" s="789"/>
      <c r="CO116" s="789"/>
      <c r="CP116" s="789"/>
      <c r="CQ116" s="789"/>
      <c r="CR116" s="789"/>
      <c r="CS116" s="789"/>
      <c r="CT116" s="789"/>
      <c r="CU116" s="789"/>
      <c r="CV116" s="789"/>
      <c r="CW116" s="789"/>
      <c r="CX116" s="789"/>
      <c r="CY116" s="789"/>
      <c r="CZ116" s="789"/>
      <c r="DA116" s="789"/>
      <c r="DB116" s="789"/>
      <c r="DC116" s="789"/>
      <c r="DD116" s="789"/>
      <c r="DE116" s="789"/>
      <c r="DF116" s="789"/>
      <c r="DG116" s="789"/>
      <c r="DH116" s="789"/>
      <c r="DI116" s="789"/>
      <c r="DJ116" s="789"/>
      <c r="DK116" s="789"/>
      <c r="DL116" s="789"/>
      <c r="DM116" s="789"/>
      <c r="DN116" s="789"/>
      <c r="DO116" s="789"/>
      <c r="DP116" s="789"/>
      <c r="DQ116" s="789"/>
      <c r="DR116" s="789"/>
      <c r="DS116" s="789"/>
      <c r="DT116" s="789"/>
      <c r="DU116" s="789"/>
      <c r="DV116" s="789"/>
      <c r="DW116" s="789"/>
      <c r="DX116" s="789"/>
      <c r="DY116" s="789"/>
      <c r="DZ116" s="789"/>
      <c r="EA116" s="789"/>
      <c r="EB116" s="789"/>
      <c r="EC116" s="789"/>
      <c r="ED116" s="789"/>
      <c r="EE116" s="789"/>
      <c r="EF116" s="789"/>
      <c r="EG116" s="789"/>
      <c r="EH116" s="789"/>
      <c r="EI116" s="789"/>
      <c r="EJ116" s="789"/>
      <c r="EK116" s="789"/>
      <c r="EL116" s="789"/>
      <c r="EM116" s="789"/>
      <c r="EN116" s="789"/>
      <c r="EO116" s="789"/>
      <c r="EP116" s="789"/>
      <c r="EQ116" s="789"/>
      <c r="ER116" s="789"/>
      <c r="ES116" s="789"/>
      <c r="ET116" s="789"/>
      <c r="EU116" s="789"/>
      <c r="EV116" s="789"/>
      <c r="EW116" s="789"/>
      <c r="EX116" s="789"/>
      <c r="EY116" s="789"/>
      <c r="EZ116" s="789"/>
      <c r="FA116" s="789"/>
      <c r="FB116" s="789"/>
      <c r="FC116" s="789"/>
      <c r="FD116" s="789"/>
      <c r="FE116" s="789"/>
      <c r="FF116" s="789"/>
      <c r="FG116" s="789"/>
      <c r="FH116" s="789"/>
      <c r="FI116" s="789"/>
      <c r="FJ116" s="789"/>
      <c r="FK116" s="789"/>
      <c r="FL116" s="789"/>
      <c r="FM116" s="789"/>
      <c r="FN116" s="789"/>
      <c r="FO116" s="789"/>
      <c r="FP116" s="789"/>
      <c r="FQ116" s="789"/>
      <c r="FR116" s="789"/>
      <c r="FS116" s="789"/>
      <c r="FT116" s="789"/>
      <c r="FU116" s="789"/>
      <c r="FV116" s="789"/>
    </row>
    <row r="117" spans="3:178" x14ac:dyDescent="0.15">
      <c r="C117" s="789"/>
      <c r="D117" s="789"/>
      <c r="E117" s="789"/>
      <c r="F117" s="789"/>
      <c r="G117" s="789"/>
      <c r="H117" s="789"/>
      <c r="I117" s="789"/>
      <c r="J117" s="789"/>
      <c r="K117" s="789"/>
      <c r="L117" s="789"/>
      <c r="M117" s="789"/>
      <c r="N117" s="789"/>
      <c r="O117" s="789"/>
      <c r="P117" s="789"/>
      <c r="Q117" s="789"/>
      <c r="R117" s="789"/>
      <c r="S117" s="789"/>
      <c r="T117" s="789"/>
      <c r="U117" s="789"/>
      <c r="V117" s="789"/>
      <c r="W117" s="789"/>
      <c r="X117" s="789"/>
      <c r="Y117" s="789"/>
      <c r="Z117" s="789"/>
      <c r="AA117" s="789"/>
      <c r="AB117" s="789"/>
      <c r="AC117" s="789"/>
      <c r="AD117" s="789"/>
      <c r="AE117" s="789"/>
      <c r="AF117" s="789"/>
      <c r="AG117" s="789"/>
      <c r="AH117" s="789"/>
      <c r="AI117" s="789"/>
      <c r="AJ117" s="789"/>
      <c r="AK117" s="789"/>
      <c r="AL117" s="789"/>
      <c r="AM117" s="789"/>
      <c r="AN117" s="789"/>
      <c r="AO117" s="789"/>
      <c r="AP117" s="789"/>
      <c r="AQ117" s="789"/>
      <c r="AR117" s="789"/>
      <c r="AS117" s="789"/>
      <c r="AT117" s="789"/>
      <c r="AU117" s="789"/>
      <c r="AV117" s="789"/>
      <c r="AW117" s="789"/>
      <c r="AX117" s="789"/>
      <c r="AY117" s="789"/>
      <c r="AZ117" s="789"/>
      <c r="BA117" s="789"/>
      <c r="BB117" s="789"/>
      <c r="BC117" s="789"/>
      <c r="BD117" s="789"/>
      <c r="BE117" s="789"/>
      <c r="BF117" s="789"/>
      <c r="BG117" s="789"/>
      <c r="BH117" s="789"/>
      <c r="BI117" s="789"/>
      <c r="BJ117" s="789"/>
      <c r="BK117" s="789"/>
      <c r="BL117" s="789"/>
      <c r="BM117" s="789"/>
      <c r="BN117" s="789"/>
      <c r="BO117" s="789"/>
      <c r="BP117" s="789"/>
      <c r="BQ117" s="789"/>
      <c r="BR117" s="789"/>
      <c r="BS117" s="789"/>
      <c r="BT117" s="789"/>
      <c r="BU117" s="789"/>
      <c r="BV117" s="789"/>
      <c r="BW117" s="789"/>
      <c r="BX117" s="789"/>
      <c r="BY117" s="789"/>
      <c r="BZ117" s="789"/>
      <c r="CA117" s="789"/>
      <c r="CB117" s="789"/>
      <c r="CC117" s="789"/>
      <c r="CD117" s="789"/>
      <c r="CE117" s="789"/>
      <c r="CF117" s="789"/>
      <c r="CG117" s="789"/>
      <c r="CH117" s="789"/>
      <c r="CI117" s="789"/>
      <c r="CJ117" s="789"/>
      <c r="CK117" s="789"/>
      <c r="CL117" s="789"/>
      <c r="CM117" s="789"/>
      <c r="CN117" s="789"/>
      <c r="CO117" s="789"/>
      <c r="CP117" s="789"/>
      <c r="CQ117" s="789"/>
      <c r="CR117" s="789"/>
      <c r="CS117" s="789"/>
      <c r="CT117" s="789"/>
      <c r="CU117" s="789"/>
      <c r="CV117" s="789"/>
      <c r="CW117" s="789"/>
      <c r="CX117" s="789"/>
      <c r="CY117" s="789"/>
      <c r="CZ117" s="789"/>
      <c r="DA117" s="789"/>
      <c r="DB117" s="789"/>
      <c r="DC117" s="789"/>
      <c r="DD117" s="789"/>
      <c r="DE117" s="789"/>
      <c r="DF117" s="789"/>
      <c r="DG117" s="789"/>
      <c r="DH117" s="789"/>
      <c r="DI117" s="789"/>
      <c r="DJ117" s="789"/>
      <c r="DK117" s="789"/>
      <c r="DL117" s="789"/>
      <c r="DM117" s="789"/>
      <c r="DN117" s="789"/>
      <c r="DO117" s="789"/>
      <c r="DP117" s="789"/>
      <c r="DQ117" s="789"/>
      <c r="DR117" s="789"/>
      <c r="DS117" s="789"/>
      <c r="DT117" s="789"/>
      <c r="DU117" s="789"/>
      <c r="DV117" s="789"/>
      <c r="DW117" s="789"/>
      <c r="DX117" s="789"/>
      <c r="DY117" s="789"/>
      <c r="DZ117" s="789"/>
      <c r="EA117" s="789"/>
      <c r="EB117" s="789"/>
      <c r="EC117" s="789"/>
      <c r="ED117" s="789"/>
      <c r="EE117" s="789"/>
      <c r="EF117" s="789"/>
      <c r="EG117" s="789"/>
      <c r="EH117" s="789"/>
      <c r="EI117" s="789"/>
      <c r="EJ117" s="789"/>
      <c r="EK117" s="789"/>
      <c r="EL117" s="789"/>
      <c r="EM117" s="789"/>
      <c r="EN117" s="789"/>
      <c r="EO117" s="789"/>
      <c r="EP117" s="789"/>
      <c r="EQ117" s="789"/>
      <c r="ER117" s="789"/>
      <c r="ES117" s="789"/>
      <c r="ET117" s="789"/>
      <c r="EU117" s="789"/>
      <c r="EV117" s="789"/>
      <c r="EW117" s="789"/>
      <c r="EX117" s="789"/>
      <c r="EY117" s="789"/>
      <c r="EZ117" s="789"/>
      <c r="FA117" s="789"/>
      <c r="FB117" s="789"/>
      <c r="FC117" s="789"/>
      <c r="FD117" s="789"/>
      <c r="FE117" s="789"/>
      <c r="FF117" s="789"/>
      <c r="FG117" s="789"/>
      <c r="FH117" s="789"/>
      <c r="FI117" s="789"/>
      <c r="FJ117" s="789"/>
      <c r="FK117" s="789"/>
      <c r="FL117" s="789"/>
      <c r="FM117" s="789"/>
      <c r="FN117" s="789"/>
      <c r="FO117" s="789"/>
      <c r="FP117" s="789"/>
      <c r="FQ117" s="789"/>
      <c r="FR117" s="789"/>
      <c r="FS117" s="789"/>
      <c r="FT117" s="789"/>
      <c r="FU117" s="789"/>
      <c r="FV117" s="789"/>
    </row>
    <row r="118" spans="3:178" x14ac:dyDescent="0.15">
      <c r="C118" s="789"/>
      <c r="D118" s="789"/>
      <c r="E118" s="789"/>
      <c r="F118" s="789"/>
      <c r="G118" s="789"/>
      <c r="H118" s="789"/>
      <c r="I118" s="789"/>
      <c r="J118" s="789"/>
      <c r="K118" s="789"/>
      <c r="L118" s="789"/>
      <c r="M118" s="789"/>
      <c r="N118" s="789"/>
      <c r="O118" s="789"/>
      <c r="P118" s="789"/>
      <c r="Q118" s="789"/>
      <c r="R118" s="789"/>
      <c r="S118" s="789"/>
      <c r="T118" s="789"/>
      <c r="U118" s="789"/>
      <c r="V118" s="789"/>
      <c r="W118" s="789"/>
      <c r="X118" s="789"/>
      <c r="Y118" s="789"/>
      <c r="Z118" s="789"/>
      <c r="AA118" s="789"/>
      <c r="AB118" s="789"/>
      <c r="AC118" s="789"/>
      <c r="AD118" s="789"/>
      <c r="AE118" s="789"/>
      <c r="AF118" s="789"/>
      <c r="AG118" s="789"/>
      <c r="AH118" s="789"/>
      <c r="AI118" s="789"/>
      <c r="AJ118" s="789"/>
      <c r="AK118" s="789"/>
      <c r="AL118" s="789"/>
      <c r="AM118" s="789"/>
      <c r="AN118" s="789"/>
      <c r="AO118" s="789"/>
      <c r="AP118" s="789"/>
      <c r="AQ118" s="789"/>
      <c r="AR118" s="789"/>
      <c r="AS118" s="789"/>
      <c r="AT118" s="789"/>
      <c r="AU118" s="789"/>
      <c r="AV118" s="789"/>
      <c r="AW118" s="789"/>
      <c r="AX118" s="789"/>
      <c r="AY118" s="789"/>
      <c r="AZ118" s="789"/>
      <c r="BA118" s="789"/>
      <c r="BB118" s="789"/>
      <c r="BC118" s="789"/>
      <c r="BD118" s="789"/>
      <c r="BE118" s="789"/>
      <c r="BF118" s="789"/>
      <c r="BG118" s="789"/>
      <c r="BH118" s="789"/>
      <c r="BI118" s="789"/>
      <c r="BJ118" s="789"/>
      <c r="BK118" s="789"/>
      <c r="BL118" s="789"/>
      <c r="BM118" s="789"/>
      <c r="BN118" s="789"/>
      <c r="BO118" s="789"/>
      <c r="BP118" s="789"/>
      <c r="BQ118" s="789"/>
      <c r="BR118" s="789"/>
      <c r="BS118" s="789"/>
      <c r="BT118" s="789"/>
      <c r="BU118" s="789"/>
      <c r="BV118" s="789"/>
      <c r="BW118" s="789"/>
      <c r="BX118" s="789"/>
      <c r="BY118" s="789"/>
      <c r="BZ118" s="789"/>
      <c r="CA118" s="789"/>
      <c r="CB118" s="789"/>
      <c r="CC118" s="789"/>
      <c r="DM118" s="789"/>
      <c r="DN118" s="789"/>
      <c r="DO118" s="789"/>
      <c r="DP118" s="789"/>
      <c r="DQ118" s="789"/>
      <c r="DR118" s="789"/>
      <c r="DS118" s="789"/>
      <c r="DT118" s="789"/>
      <c r="DU118" s="789"/>
      <c r="DV118" s="789"/>
      <c r="DW118" s="789"/>
      <c r="DX118" s="789"/>
      <c r="DY118" s="789"/>
      <c r="DZ118" s="789"/>
      <c r="EA118" s="789"/>
      <c r="EB118" s="789"/>
      <c r="EC118" s="789"/>
      <c r="ED118" s="789"/>
      <c r="EE118" s="789"/>
      <c r="EF118" s="789"/>
      <c r="EG118" s="789"/>
      <c r="EH118" s="789"/>
      <c r="EI118" s="789"/>
      <c r="EJ118" s="789"/>
      <c r="EK118" s="789"/>
      <c r="EL118" s="789"/>
      <c r="EM118" s="789"/>
      <c r="EN118" s="789"/>
      <c r="EO118" s="789"/>
      <c r="EP118" s="789"/>
      <c r="EQ118" s="789"/>
      <c r="ER118" s="789"/>
      <c r="ES118" s="789"/>
      <c r="ET118" s="789"/>
      <c r="EU118" s="789"/>
      <c r="EV118" s="789"/>
      <c r="EW118" s="789"/>
      <c r="EX118" s="789"/>
      <c r="EY118" s="789"/>
      <c r="EZ118" s="789"/>
      <c r="FA118" s="789"/>
      <c r="FB118" s="789"/>
      <c r="FC118" s="789"/>
      <c r="FD118" s="789"/>
      <c r="FE118" s="789"/>
      <c r="FF118" s="789"/>
      <c r="FG118" s="789"/>
      <c r="FH118" s="789"/>
      <c r="FI118" s="789"/>
      <c r="FJ118" s="789"/>
      <c r="FK118" s="789"/>
      <c r="FL118" s="789"/>
      <c r="FM118" s="789"/>
      <c r="FN118" s="789"/>
      <c r="FO118" s="789"/>
      <c r="FP118" s="789"/>
      <c r="FQ118" s="789"/>
      <c r="FR118" s="789"/>
      <c r="FS118" s="789"/>
      <c r="FT118" s="789"/>
      <c r="FU118" s="789"/>
      <c r="FV118" s="789"/>
    </row>
    <row r="119" spans="3:178" x14ac:dyDescent="0.15">
      <c r="C119" s="789"/>
      <c r="D119" s="789"/>
      <c r="E119" s="789"/>
      <c r="F119" s="789"/>
      <c r="G119" s="789"/>
      <c r="H119" s="789"/>
      <c r="I119" s="789"/>
      <c r="J119" s="789"/>
      <c r="K119" s="789"/>
      <c r="L119" s="789"/>
      <c r="M119" s="789"/>
      <c r="N119" s="789"/>
      <c r="O119" s="789"/>
      <c r="P119" s="789"/>
      <c r="Q119" s="789"/>
      <c r="R119" s="789"/>
      <c r="S119" s="789"/>
      <c r="T119" s="789"/>
      <c r="U119" s="789"/>
      <c r="V119" s="789"/>
      <c r="W119" s="789"/>
      <c r="X119" s="789"/>
      <c r="Y119" s="789"/>
      <c r="Z119" s="789"/>
      <c r="AA119" s="789"/>
      <c r="AB119" s="789"/>
      <c r="AC119" s="789"/>
      <c r="AD119" s="789"/>
      <c r="AE119" s="789"/>
      <c r="AF119" s="789"/>
      <c r="AG119" s="789"/>
      <c r="AH119" s="789"/>
      <c r="AI119" s="789"/>
      <c r="AJ119" s="789"/>
      <c r="AK119" s="789"/>
      <c r="AL119" s="789"/>
      <c r="AM119" s="789"/>
      <c r="AN119" s="789"/>
      <c r="AO119" s="789"/>
      <c r="AP119" s="789"/>
      <c r="AQ119" s="789"/>
      <c r="AR119" s="789"/>
      <c r="AS119" s="789"/>
      <c r="AT119" s="789"/>
      <c r="AU119" s="789"/>
      <c r="AV119" s="789"/>
      <c r="AW119" s="789"/>
      <c r="AX119" s="789"/>
      <c r="AY119" s="789"/>
      <c r="AZ119" s="789"/>
      <c r="BA119" s="789"/>
      <c r="BB119" s="789"/>
      <c r="BC119" s="789"/>
      <c r="BD119" s="789"/>
      <c r="BE119" s="789"/>
      <c r="BF119" s="789"/>
      <c r="BG119" s="789"/>
      <c r="BH119" s="789"/>
      <c r="BI119" s="789"/>
      <c r="BJ119" s="789"/>
      <c r="BK119" s="789"/>
      <c r="BL119" s="789"/>
      <c r="BM119" s="789"/>
      <c r="BN119" s="789"/>
      <c r="BO119" s="789"/>
      <c r="BP119" s="789"/>
      <c r="BQ119" s="789"/>
      <c r="BR119" s="789"/>
      <c r="BS119" s="789"/>
      <c r="BT119" s="789"/>
      <c r="BU119" s="789"/>
      <c r="BV119" s="789"/>
      <c r="BW119" s="789"/>
      <c r="BX119" s="789"/>
      <c r="BY119" s="789"/>
      <c r="BZ119" s="789"/>
      <c r="CA119" s="789"/>
      <c r="CB119" s="789"/>
      <c r="CC119" s="789"/>
      <c r="DM119" s="789"/>
      <c r="DN119" s="789"/>
      <c r="DO119" s="789"/>
      <c r="DP119" s="789"/>
      <c r="DQ119" s="789"/>
      <c r="DR119" s="789"/>
      <c r="DS119" s="789"/>
      <c r="DT119" s="789"/>
      <c r="DU119" s="789"/>
      <c r="DV119" s="789"/>
      <c r="DW119" s="789"/>
      <c r="DX119" s="789"/>
      <c r="DY119" s="789"/>
      <c r="DZ119" s="789"/>
      <c r="EA119" s="789"/>
      <c r="EB119" s="789"/>
      <c r="EC119" s="789"/>
      <c r="ED119" s="789"/>
      <c r="EE119" s="789"/>
      <c r="EF119" s="789"/>
      <c r="EG119" s="789"/>
      <c r="EH119" s="789"/>
      <c r="EI119" s="789"/>
      <c r="EJ119" s="789"/>
      <c r="EK119" s="789"/>
      <c r="EL119" s="789"/>
      <c r="EM119" s="789"/>
      <c r="EN119" s="789"/>
      <c r="EO119" s="789"/>
      <c r="EP119" s="789"/>
      <c r="EQ119" s="789"/>
      <c r="ER119" s="789"/>
      <c r="ES119" s="789"/>
      <c r="ET119" s="789"/>
      <c r="EU119" s="789"/>
      <c r="EV119" s="789"/>
      <c r="EW119" s="789"/>
      <c r="EX119" s="789"/>
      <c r="EY119" s="789"/>
      <c r="EZ119" s="789"/>
      <c r="FA119" s="789"/>
      <c r="FB119" s="789"/>
      <c r="FC119" s="789"/>
      <c r="FD119" s="789"/>
      <c r="FE119" s="789"/>
      <c r="FF119" s="789"/>
      <c r="FG119" s="789"/>
      <c r="FH119" s="789"/>
      <c r="FI119" s="789"/>
      <c r="FJ119" s="789"/>
      <c r="FK119" s="789"/>
      <c r="FL119" s="789"/>
      <c r="FM119" s="789"/>
      <c r="FN119" s="789"/>
      <c r="FO119" s="789"/>
      <c r="FP119" s="789"/>
      <c r="FQ119" s="789"/>
      <c r="FR119" s="789"/>
      <c r="FS119" s="789"/>
      <c r="FT119" s="789"/>
      <c r="FU119" s="789"/>
      <c r="FV119" s="789"/>
    </row>
    <row r="120" spans="3:178" x14ac:dyDescent="0.15">
      <c r="C120" s="789"/>
      <c r="D120" s="789"/>
      <c r="E120" s="789"/>
      <c r="F120" s="789"/>
      <c r="G120" s="789"/>
      <c r="H120" s="789"/>
      <c r="I120" s="789"/>
      <c r="J120" s="789"/>
      <c r="K120" s="789"/>
      <c r="L120" s="789"/>
      <c r="M120" s="789"/>
      <c r="N120" s="789"/>
      <c r="O120" s="789"/>
      <c r="P120" s="789"/>
      <c r="Q120" s="789"/>
      <c r="R120" s="789"/>
      <c r="S120" s="789"/>
      <c r="T120" s="789"/>
      <c r="U120" s="789"/>
      <c r="V120" s="789"/>
      <c r="W120" s="789"/>
      <c r="X120" s="789"/>
      <c r="Y120" s="789"/>
      <c r="Z120" s="789"/>
      <c r="AA120" s="789"/>
      <c r="AB120" s="789"/>
      <c r="AC120" s="789"/>
      <c r="AD120" s="789"/>
      <c r="AE120" s="789"/>
      <c r="AF120" s="789"/>
      <c r="AG120" s="789"/>
      <c r="AH120" s="789"/>
      <c r="AI120" s="789"/>
      <c r="AJ120" s="789"/>
      <c r="AK120" s="789"/>
      <c r="AL120" s="789"/>
      <c r="AM120" s="789"/>
      <c r="AN120" s="789"/>
      <c r="AO120" s="789"/>
      <c r="AP120" s="789"/>
      <c r="AQ120" s="789"/>
      <c r="AR120" s="789"/>
      <c r="AS120" s="789"/>
      <c r="AT120" s="789"/>
      <c r="AU120" s="789"/>
      <c r="AV120" s="789"/>
      <c r="AW120" s="789"/>
      <c r="AX120" s="789"/>
      <c r="AY120" s="789"/>
      <c r="AZ120" s="789"/>
      <c r="BA120" s="789"/>
      <c r="BB120" s="789"/>
      <c r="BC120" s="789"/>
      <c r="BD120" s="789"/>
      <c r="BE120" s="789"/>
      <c r="BF120" s="789"/>
      <c r="BG120" s="789"/>
      <c r="BH120" s="789"/>
      <c r="BI120" s="789"/>
      <c r="BJ120" s="789"/>
      <c r="BK120" s="789"/>
      <c r="BL120" s="789"/>
      <c r="BM120" s="789"/>
      <c r="BN120" s="789"/>
      <c r="BO120" s="789"/>
      <c r="BP120" s="789"/>
      <c r="BQ120" s="789"/>
      <c r="BR120" s="789"/>
      <c r="BS120" s="789"/>
      <c r="BT120" s="789"/>
      <c r="BU120" s="789"/>
      <c r="BV120" s="789"/>
      <c r="BW120" s="789"/>
      <c r="BX120" s="789"/>
      <c r="BY120" s="789"/>
      <c r="BZ120" s="789"/>
      <c r="CA120" s="789"/>
      <c r="CB120" s="789"/>
      <c r="CC120" s="789"/>
      <c r="CD120" s="789"/>
      <c r="CE120" s="789"/>
      <c r="CF120" s="789"/>
      <c r="CG120" s="789"/>
      <c r="CH120" s="789"/>
      <c r="CI120" s="789"/>
      <c r="CJ120" s="789"/>
      <c r="CK120" s="789"/>
      <c r="CL120" s="789"/>
      <c r="CM120" s="789"/>
      <c r="CN120" s="789"/>
      <c r="CO120" s="789"/>
      <c r="CP120" s="789"/>
      <c r="CQ120" s="789"/>
      <c r="CR120" s="789"/>
      <c r="CS120" s="789"/>
      <c r="CT120" s="789"/>
      <c r="CU120" s="789"/>
      <c r="CV120" s="789"/>
      <c r="CW120" s="789"/>
      <c r="CX120" s="789"/>
      <c r="CY120" s="789"/>
      <c r="CZ120" s="789"/>
      <c r="DA120" s="789"/>
      <c r="DB120" s="789"/>
      <c r="DC120" s="789"/>
      <c r="DD120" s="789"/>
      <c r="DE120" s="789"/>
      <c r="DF120" s="789"/>
      <c r="DG120" s="789"/>
      <c r="DH120" s="789"/>
      <c r="DI120" s="789"/>
      <c r="DJ120" s="789"/>
      <c r="DK120" s="789"/>
      <c r="DL120" s="789"/>
      <c r="DM120" s="789"/>
      <c r="DN120" s="789"/>
      <c r="DO120" s="789"/>
      <c r="DP120" s="789"/>
      <c r="DQ120" s="789"/>
      <c r="DR120" s="789"/>
      <c r="DS120" s="789"/>
      <c r="DT120" s="789"/>
      <c r="DU120" s="789"/>
      <c r="DV120" s="789"/>
      <c r="DW120" s="789"/>
      <c r="DX120" s="789"/>
      <c r="DY120" s="789"/>
      <c r="DZ120" s="789"/>
      <c r="EA120" s="789"/>
      <c r="EB120" s="789"/>
      <c r="EC120" s="789"/>
      <c r="ED120" s="789"/>
      <c r="EE120" s="789"/>
      <c r="EF120" s="789"/>
      <c r="EG120" s="789"/>
      <c r="EH120" s="789"/>
      <c r="EI120" s="789"/>
      <c r="EJ120" s="789"/>
      <c r="EK120" s="789"/>
      <c r="EL120" s="789"/>
      <c r="EM120" s="789"/>
      <c r="EN120" s="789"/>
      <c r="EO120" s="789"/>
      <c r="EP120" s="789"/>
      <c r="EQ120" s="789"/>
      <c r="ER120" s="789"/>
      <c r="ES120" s="789"/>
      <c r="ET120" s="789"/>
      <c r="EU120" s="789"/>
      <c r="EV120" s="789"/>
      <c r="EW120" s="789"/>
      <c r="EX120" s="789"/>
      <c r="EY120" s="789"/>
      <c r="EZ120" s="789"/>
      <c r="FA120" s="789"/>
      <c r="FB120" s="789"/>
      <c r="FC120" s="789"/>
      <c r="FD120" s="789"/>
      <c r="FE120" s="789"/>
      <c r="FF120" s="789"/>
      <c r="FG120" s="789"/>
      <c r="FH120" s="789"/>
      <c r="FI120" s="789"/>
      <c r="FJ120" s="789"/>
      <c r="FK120" s="789"/>
      <c r="FL120" s="789"/>
      <c r="FM120" s="789"/>
      <c r="FN120" s="789"/>
      <c r="FO120" s="789"/>
      <c r="FP120" s="789"/>
      <c r="FQ120" s="789"/>
      <c r="FR120" s="789"/>
      <c r="FS120" s="789"/>
      <c r="FT120" s="789"/>
      <c r="FU120" s="789"/>
      <c r="FV120" s="789"/>
    </row>
    <row r="121" spans="3:178" x14ac:dyDescent="0.15">
      <c r="C121" s="789"/>
      <c r="D121" s="789"/>
      <c r="E121" s="789"/>
      <c r="F121" s="789"/>
      <c r="G121" s="789"/>
      <c r="H121" s="789"/>
      <c r="I121" s="789"/>
      <c r="J121" s="789"/>
      <c r="K121" s="789"/>
      <c r="L121" s="789"/>
      <c r="M121" s="789"/>
      <c r="N121" s="789"/>
      <c r="O121" s="789"/>
      <c r="P121" s="789"/>
      <c r="Q121" s="789"/>
      <c r="R121" s="789"/>
      <c r="S121" s="789"/>
      <c r="T121" s="789"/>
      <c r="U121" s="789"/>
      <c r="V121" s="789"/>
      <c r="W121" s="789"/>
      <c r="X121" s="789"/>
      <c r="Y121" s="789"/>
      <c r="Z121" s="789"/>
      <c r="AA121" s="789"/>
      <c r="AB121" s="789"/>
      <c r="AC121" s="789"/>
      <c r="AD121" s="789"/>
      <c r="AE121" s="789"/>
      <c r="AF121" s="789"/>
      <c r="AG121" s="789"/>
      <c r="AH121" s="789"/>
      <c r="AI121" s="789"/>
      <c r="AJ121" s="789"/>
      <c r="AK121" s="789"/>
      <c r="AL121" s="789"/>
      <c r="AM121" s="789"/>
      <c r="AN121" s="789"/>
      <c r="AO121" s="789"/>
      <c r="AP121" s="789"/>
      <c r="AQ121" s="789"/>
      <c r="AR121" s="789"/>
      <c r="AS121" s="789"/>
      <c r="AT121" s="789"/>
      <c r="AU121" s="789"/>
      <c r="AV121" s="789"/>
      <c r="AW121" s="789"/>
      <c r="AX121" s="789"/>
      <c r="AY121" s="789"/>
      <c r="AZ121" s="789"/>
      <c r="BA121" s="789"/>
      <c r="BB121" s="789"/>
      <c r="BC121" s="789"/>
      <c r="BD121" s="789"/>
      <c r="BE121" s="789"/>
      <c r="BF121" s="789"/>
      <c r="BG121" s="789"/>
      <c r="BH121" s="789"/>
      <c r="BI121" s="789"/>
      <c r="BJ121" s="789"/>
      <c r="BK121" s="789"/>
      <c r="BL121" s="789"/>
      <c r="BM121" s="789"/>
      <c r="BN121" s="789"/>
      <c r="BO121" s="789"/>
      <c r="BP121" s="789"/>
      <c r="BQ121" s="789"/>
      <c r="BR121" s="789"/>
      <c r="BS121" s="789"/>
      <c r="BT121" s="789"/>
      <c r="BU121" s="789"/>
      <c r="BV121" s="789"/>
      <c r="BW121" s="789"/>
      <c r="BX121" s="789"/>
      <c r="BY121" s="789"/>
      <c r="BZ121" s="789"/>
      <c r="CA121" s="789"/>
      <c r="CB121" s="789"/>
      <c r="CC121" s="789"/>
      <c r="CD121" s="789"/>
      <c r="CE121" s="789"/>
      <c r="CF121" s="789"/>
      <c r="CG121" s="789"/>
      <c r="CH121" s="789"/>
      <c r="CI121" s="789"/>
      <c r="CJ121" s="789"/>
      <c r="CK121" s="789"/>
      <c r="CL121" s="789"/>
      <c r="CM121" s="789"/>
      <c r="CN121" s="789"/>
      <c r="CO121" s="789"/>
      <c r="CP121" s="789"/>
      <c r="CQ121" s="789"/>
      <c r="CR121" s="789"/>
      <c r="CS121" s="789"/>
      <c r="CT121" s="789"/>
      <c r="CU121" s="789"/>
      <c r="CV121" s="789"/>
      <c r="CW121" s="789"/>
      <c r="CX121" s="789"/>
      <c r="CY121" s="789"/>
      <c r="CZ121" s="789"/>
      <c r="DA121" s="789"/>
      <c r="DB121" s="789"/>
      <c r="DC121" s="789"/>
      <c r="DD121" s="789"/>
      <c r="DE121" s="789"/>
      <c r="DF121" s="789"/>
      <c r="DG121" s="789"/>
      <c r="DH121" s="789"/>
      <c r="DI121" s="789"/>
      <c r="DJ121" s="789"/>
      <c r="DK121" s="789"/>
      <c r="DL121" s="789"/>
      <c r="DM121" s="789"/>
      <c r="DN121" s="789"/>
      <c r="DO121" s="789"/>
      <c r="DP121" s="789"/>
      <c r="DQ121" s="789"/>
      <c r="DR121" s="789"/>
      <c r="DS121" s="789"/>
      <c r="DT121" s="789"/>
      <c r="DU121" s="789"/>
      <c r="DV121" s="789"/>
      <c r="DW121" s="789"/>
      <c r="DX121" s="789"/>
      <c r="DY121" s="789"/>
      <c r="DZ121" s="789"/>
      <c r="EA121" s="789"/>
      <c r="EB121" s="789"/>
      <c r="EC121" s="789"/>
      <c r="ED121" s="789"/>
      <c r="EE121" s="789"/>
      <c r="EF121" s="789"/>
      <c r="EG121" s="789"/>
      <c r="EH121" s="789"/>
      <c r="EI121" s="789"/>
      <c r="EJ121" s="789"/>
      <c r="EK121" s="789"/>
      <c r="EL121" s="789"/>
      <c r="EM121" s="789"/>
      <c r="EN121" s="789"/>
      <c r="EO121" s="789"/>
      <c r="EP121" s="789"/>
      <c r="EQ121" s="789"/>
      <c r="ER121" s="789"/>
      <c r="ES121" s="789"/>
      <c r="ET121" s="789"/>
      <c r="EU121" s="789"/>
      <c r="EV121" s="789"/>
      <c r="EW121" s="789"/>
      <c r="EX121" s="789"/>
      <c r="EY121" s="789"/>
      <c r="EZ121" s="789"/>
      <c r="FA121" s="789"/>
      <c r="FB121" s="789"/>
      <c r="FC121" s="789"/>
      <c r="FD121" s="789"/>
      <c r="FE121" s="789"/>
      <c r="FF121" s="789"/>
      <c r="FG121" s="789"/>
      <c r="FH121" s="789"/>
      <c r="FI121" s="789"/>
      <c r="FJ121" s="789"/>
      <c r="FK121" s="789"/>
      <c r="FL121" s="789"/>
      <c r="FM121" s="789"/>
      <c r="FN121" s="789"/>
      <c r="FO121" s="789"/>
      <c r="FP121" s="789"/>
      <c r="FQ121" s="789"/>
      <c r="FR121" s="789"/>
      <c r="FS121" s="789"/>
      <c r="FT121" s="789"/>
      <c r="FU121" s="789"/>
    </row>
    <row r="122" spans="3:178" x14ac:dyDescent="0.15">
      <c r="C122" s="789"/>
      <c r="D122" s="789"/>
      <c r="E122" s="789"/>
      <c r="F122" s="789"/>
      <c r="G122" s="789"/>
      <c r="H122" s="789"/>
      <c r="I122" s="789"/>
      <c r="J122" s="789"/>
      <c r="K122" s="789"/>
      <c r="L122" s="789"/>
      <c r="M122" s="789"/>
      <c r="N122" s="789"/>
      <c r="O122" s="789"/>
      <c r="P122" s="789"/>
      <c r="Q122" s="789"/>
      <c r="R122" s="789"/>
      <c r="S122" s="789"/>
      <c r="T122" s="789"/>
      <c r="U122" s="789"/>
      <c r="V122" s="789"/>
      <c r="W122" s="789"/>
      <c r="X122" s="789"/>
      <c r="Y122" s="789"/>
      <c r="Z122" s="789"/>
      <c r="AA122" s="789"/>
      <c r="AB122" s="789"/>
      <c r="AC122" s="789"/>
      <c r="AD122" s="789"/>
      <c r="AE122" s="789"/>
      <c r="AF122" s="789"/>
      <c r="AG122" s="789"/>
      <c r="AH122" s="789"/>
      <c r="AI122" s="789"/>
      <c r="AJ122" s="789"/>
      <c r="AK122" s="789"/>
      <c r="AL122" s="789"/>
      <c r="AM122" s="789"/>
      <c r="AN122" s="789"/>
      <c r="AO122" s="789"/>
      <c r="AP122" s="789"/>
      <c r="AQ122" s="789"/>
      <c r="AR122" s="789"/>
      <c r="AS122" s="789"/>
      <c r="AT122" s="789"/>
      <c r="AU122" s="789"/>
      <c r="AV122" s="789"/>
      <c r="AW122" s="789"/>
      <c r="AX122" s="789"/>
      <c r="AY122" s="789"/>
      <c r="AZ122" s="789"/>
      <c r="BA122" s="789"/>
      <c r="BB122" s="789"/>
      <c r="BC122" s="789"/>
      <c r="BD122" s="789"/>
      <c r="BE122" s="789"/>
      <c r="BF122" s="789"/>
      <c r="BG122" s="789"/>
      <c r="BH122" s="789"/>
      <c r="BI122" s="789"/>
      <c r="BJ122" s="789"/>
      <c r="BK122" s="789"/>
      <c r="BL122" s="789"/>
      <c r="BM122" s="789"/>
      <c r="BN122" s="789"/>
      <c r="BO122" s="789"/>
      <c r="BP122" s="789"/>
      <c r="BQ122" s="789"/>
      <c r="BR122" s="789"/>
      <c r="BS122" s="789"/>
      <c r="BT122" s="789"/>
      <c r="BU122" s="789"/>
      <c r="BV122" s="789"/>
      <c r="BW122" s="789"/>
      <c r="BX122" s="789"/>
      <c r="BY122" s="789"/>
      <c r="BZ122" s="789"/>
      <c r="CA122" s="789"/>
      <c r="CB122" s="789"/>
      <c r="CC122" s="789"/>
      <c r="CD122" s="789"/>
      <c r="CE122" s="789"/>
      <c r="CF122" s="789"/>
      <c r="CG122" s="789"/>
      <c r="CH122" s="789"/>
      <c r="CI122" s="789"/>
      <c r="CJ122" s="789"/>
      <c r="CK122" s="789"/>
      <c r="CL122" s="789"/>
      <c r="CM122" s="789"/>
      <c r="CN122" s="789"/>
      <c r="CO122" s="789"/>
      <c r="CP122" s="789"/>
      <c r="CQ122" s="789"/>
      <c r="CR122" s="789"/>
      <c r="CS122" s="789"/>
      <c r="CT122" s="789"/>
      <c r="CU122" s="789"/>
      <c r="CV122" s="789"/>
      <c r="CW122" s="789"/>
      <c r="CX122" s="789"/>
      <c r="CY122" s="789"/>
      <c r="CZ122" s="789"/>
      <c r="DA122" s="789"/>
      <c r="DB122" s="789"/>
      <c r="DC122" s="789"/>
      <c r="DD122" s="789"/>
      <c r="DE122" s="789"/>
      <c r="DF122" s="789"/>
      <c r="DG122" s="789"/>
      <c r="DH122" s="789"/>
      <c r="DI122" s="789"/>
      <c r="DJ122" s="789"/>
      <c r="DK122" s="789"/>
      <c r="DL122" s="789"/>
      <c r="DM122" s="789"/>
      <c r="DN122" s="789"/>
      <c r="DO122" s="789"/>
      <c r="DP122" s="789"/>
      <c r="DQ122" s="789"/>
      <c r="DR122" s="789"/>
      <c r="DS122" s="789"/>
      <c r="DT122" s="789"/>
      <c r="DU122" s="789"/>
      <c r="DV122" s="789"/>
      <c r="DW122" s="789"/>
      <c r="DX122" s="789"/>
      <c r="DY122" s="789"/>
      <c r="DZ122" s="789"/>
      <c r="EA122" s="789"/>
      <c r="EB122" s="789"/>
      <c r="EC122" s="789"/>
      <c r="ED122" s="789"/>
      <c r="EE122" s="789"/>
      <c r="EF122" s="789"/>
      <c r="EG122" s="789"/>
      <c r="EH122" s="789"/>
      <c r="EI122" s="789"/>
      <c r="EJ122" s="789"/>
      <c r="EK122" s="789"/>
      <c r="EL122" s="789"/>
      <c r="EM122" s="789"/>
      <c r="EN122" s="789"/>
      <c r="EO122" s="789"/>
      <c r="EP122" s="789"/>
      <c r="EQ122" s="789"/>
      <c r="ER122" s="789"/>
      <c r="ES122" s="789"/>
      <c r="ET122" s="789"/>
      <c r="EU122" s="789"/>
      <c r="EV122" s="789"/>
      <c r="EW122" s="789"/>
      <c r="EX122" s="789"/>
      <c r="EY122" s="789"/>
      <c r="EZ122" s="789"/>
      <c r="FA122" s="789"/>
      <c r="FB122" s="789"/>
      <c r="FC122" s="789"/>
      <c r="FD122" s="789"/>
      <c r="FE122" s="789"/>
      <c r="FF122" s="789"/>
      <c r="FG122" s="789"/>
      <c r="FH122" s="789"/>
      <c r="FI122" s="789"/>
      <c r="FJ122" s="789"/>
      <c r="FK122" s="789"/>
      <c r="FL122" s="789"/>
      <c r="FM122" s="789"/>
      <c r="FN122" s="789"/>
      <c r="FO122" s="789"/>
      <c r="FP122" s="789"/>
      <c r="FQ122" s="789"/>
      <c r="FR122" s="789"/>
      <c r="FS122" s="789"/>
      <c r="FT122" s="789"/>
      <c r="FU122" s="789"/>
    </row>
    <row r="123" spans="3:178" x14ac:dyDescent="0.15">
      <c r="C123" s="789"/>
      <c r="D123" s="789"/>
      <c r="E123" s="789"/>
      <c r="F123" s="789"/>
      <c r="G123" s="789"/>
      <c r="H123" s="789"/>
      <c r="I123" s="789"/>
      <c r="J123" s="789"/>
      <c r="K123" s="789"/>
      <c r="L123" s="789"/>
      <c r="M123" s="789"/>
      <c r="N123" s="789"/>
      <c r="O123" s="789"/>
      <c r="P123" s="789"/>
      <c r="Q123" s="789"/>
      <c r="R123" s="789"/>
      <c r="S123" s="789"/>
      <c r="T123" s="789"/>
      <c r="U123" s="789"/>
      <c r="V123" s="789"/>
      <c r="W123" s="789"/>
      <c r="X123" s="789"/>
      <c r="Y123" s="789"/>
      <c r="Z123" s="789"/>
      <c r="AA123" s="789"/>
      <c r="AB123" s="789"/>
      <c r="AC123" s="789"/>
      <c r="AD123" s="789"/>
      <c r="AE123" s="789"/>
      <c r="AF123" s="789"/>
      <c r="AG123" s="789"/>
      <c r="AH123" s="789"/>
      <c r="AI123" s="789"/>
      <c r="AJ123" s="789"/>
      <c r="AK123" s="789"/>
      <c r="AL123" s="789"/>
      <c r="AM123" s="789"/>
      <c r="AN123" s="789"/>
      <c r="AO123" s="789"/>
      <c r="AP123" s="789"/>
      <c r="AQ123" s="789"/>
      <c r="AR123" s="789"/>
      <c r="AS123" s="789"/>
      <c r="AT123" s="789"/>
      <c r="AU123" s="789"/>
      <c r="AV123" s="789"/>
      <c r="AW123" s="789"/>
      <c r="AX123" s="789"/>
      <c r="AY123" s="789"/>
      <c r="AZ123" s="789"/>
      <c r="BA123" s="789"/>
      <c r="BB123" s="789"/>
      <c r="BC123" s="789"/>
      <c r="BD123" s="789"/>
      <c r="BE123" s="789"/>
      <c r="BF123" s="789"/>
      <c r="BG123" s="789"/>
      <c r="BH123" s="789"/>
      <c r="BI123" s="789"/>
      <c r="BJ123" s="789"/>
      <c r="BK123" s="789"/>
      <c r="BL123" s="789"/>
      <c r="BM123" s="789"/>
      <c r="BN123" s="789"/>
      <c r="BO123" s="789"/>
      <c r="BP123" s="789"/>
      <c r="BQ123" s="789"/>
      <c r="BR123" s="789"/>
      <c r="BS123" s="789"/>
      <c r="BT123" s="789"/>
      <c r="BU123" s="789"/>
      <c r="BV123" s="789"/>
      <c r="BW123" s="789"/>
      <c r="BX123" s="789"/>
      <c r="BY123" s="789"/>
      <c r="BZ123" s="789"/>
      <c r="CA123" s="789"/>
      <c r="CB123" s="789"/>
      <c r="CC123" s="789"/>
      <c r="CD123" s="789"/>
      <c r="CE123" s="789"/>
      <c r="CF123" s="789"/>
      <c r="CG123" s="789"/>
      <c r="CH123" s="789"/>
      <c r="CI123" s="789"/>
      <c r="CJ123" s="789"/>
      <c r="CK123" s="789"/>
      <c r="CL123" s="789"/>
      <c r="CM123" s="789"/>
      <c r="CN123" s="789"/>
      <c r="CO123" s="789"/>
      <c r="CP123" s="789"/>
      <c r="CQ123" s="789"/>
      <c r="CR123" s="789"/>
      <c r="CS123" s="789"/>
      <c r="CT123" s="789"/>
      <c r="CU123" s="789"/>
      <c r="CV123" s="789"/>
      <c r="CW123" s="789"/>
      <c r="CX123" s="789"/>
      <c r="CY123" s="789"/>
      <c r="CZ123" s="789"/>
      <c r="DA123" s="789"/>
      <c r="DB123" s="789"/>
      <c r="DC123" s="789"/>
      <c r="DD123" s="789"/>
      <c r="DE123" s="789"/>
      <c r="DF123" s="789"/>
      <c r="DG123" s="789"/>
      <c r="DH123" s="789"/>
      <c r="DI123" s="789"/>
      <c r="DJ123" s="789"/>
      <c r="DK123" s="789"/>
      <c r="DL123" s="789"/>
      <c r="DM123" s="789"/>
      <c r="DN123" s="789"/>
      <c r="DO123" s="789"/>
      <c r="DP123" s="789"/>
      <c r="DQ123" s="789"/>
      <c r="DR123" s="789"/>
      <c r="DS123" s="789"/>
      <c r="DT123" s="789"/>
      <c r="DU123" s="789"/>
      <c r="DV123" s="789"/>
      <c r="DW123" s="789"/>
      <c r="DX123" s="789"/>
      <c r="DY123" s="789"/>
      <c r="DZ123" s="789"/>
      <c r="EA123" s="789"/>
      <c r="EB123" s="789"/>
      <c r="EC123" s="789"/>
      <c r="ED123" s="789"/>
      <c r="EE123" s="789"/>
      <c r="EF123" s="789"/>
      <c r="EG123" s="789"/>
      <c r="EH123" s="789"/>
      <c r="EI123" s="789"/>
      <c r="EJ123" s="789"/>
      <c r="EK123" s="789"/>
      <c r="EL123" s="789"/>
      <c r="EM123" s="789"/>
      <c r="EN123" s="789"/>
      <c r="EO123" s="789"/>
      <c r="EP123" s="789"/>
      <c r="EQ123" s="789"/>
      <c r="ER123" s="789"/>
      <c r="ES123" s="789"/>
      <c r="ET123" s="789"/>
      <c r="EU123" s="789"/>
      <c r="EV123" s="789"/>
      <c r="EW123" s="789"/>
      <c r="EX123" s="789"/>
      <c r="EY123" s="789"/>
      <c r="EZ123" s="789"/>
      <c r="FA123" s="789"/>
      <c r="FB123" s="789"/>
      <c r="FC123" s="789"/>
      <c r="FD123" s="789"/>
      <c r="FE123" s="789"/>
      <c r="FF123" s="789"/>
      <c r="FG123" s="789"/>
      <c r="FH123" s="789"/>
      <c r="FI123" s="789"/>
      <c r="FJ123" s="789"/>
      <c r="FK123" s="789"/>
      <c r="FL123" s="789"/>
      <c r="FM123" s="789"/>
      <c r="FN123" s="789"/>
      <c r="FO123" s="789"/>
      <c r="FP123" s="789"/>
      <c r="FQ123" s="789"/>
      <c r="FR123" s="789"/>
      <c r="FS123" s="789"/>
      <c r="FT123" s="789"/>
      <c r="FU123" s="789"/>
    </row>
    <row r="124" spans="3:178" x14ac:dyDescent="0.15">
      <c r="C124" s="789"/>
      <c r="D124" s="789"/>
      <c r="E124" s="789"/>
      <c r="F124" s="789"/>
      <c r="G124" s="789"/>
      <c r="H124" s="789"/>
      <c r="I124" s="789"/>
      <c r="J124" s="789"/>
      <c r="K124" s="789"/>
      <c r="L124" s="789"/>
      <c r="M124" s="789"/>
      <c r="N124" s="789"/>
      <c r="O124" s="789"/>
      <c r="P124" s="789"/>
      <c r="Q124" s="789"/>
      <c r="R124" s="789"/>
      <c r="S124" s="789"/>
      <c r="T124" s="789"/>
      <c r="U124" s="789"/>
      <c r="V124" s="789"/>
      <c r="W124" s="789"/>
      <c r="X124" s="789"/>
      <c r="Y124" s="789"/>
      <c r="Z124" s="789"/>
      <c r="AA124" s="789"/>
      <c r="AB124" s="789"/>
      <c r="AC124" s="789"/>
      <c r="AD124" s="789"/>
      <c r="AE124" s="789"/>
      <c r="AF124" s="789"/>
      <c r="AG124" s="789"/>
      <c r="AH124" s="789"/>
      <c r="AI124" s="789"/>
      <c r="AJ124" s="789"/>
      <c r="AK124" s="789"/>
      <c r="AL124" s="789"/>
      <c r="AM124" s="789"/>
      <c r="AN124" s="789"/>
      <c r="AO124" s="789"/>
      <c r="AP124" s="789"/>
      <c r="AQ124" s="789"/>
      <c r="AR124" s="789"/>
      <c r="AS124" s="789"/>
      <c r="AT124" s="789"/>
      <c r="AU124" s="789"/>
      <c r="AV124" s="789"/>
      <c r="AW124" s="789"/>
      <c r="AX124" s="789"/>
      <c r="AY124" s="789"/>
      <c r="AZ124" s="789"/>
      <c r="BA124" s="789"/>
      <c r="BB124" s="789"/>
      <c r="BC124" s="789"/>
      <c r="BD124" s="789"/>
      <c r="BE124" s="789"/>
      <c r="BF124" s="789"/>
      <c r="BG124" s="789"/>
      <c r="BH124" s="789"/>
      <c r="BI124" s="789"/>
      <c r="BJ124" s="789"/>
      <c r="BK124" s="789"/>
      <c r="BL124" s="789"/>
      <c r="BM124" s="789"/>
      <c r="BN124" s="789"/>
      <c r="BO124" s="789"/>
      <c r="BP124" s="789"/>
      <c r="BQ124" s="789"/>
      <c r="BR124" s="789"/>
      <c r="BS124" s="789"/>
      <c r="BT124" s="789"/>
      <c r="BU124" s="789"/>
      <c r="BV124" s="789"/>
      <c r="BW124" s="789"/>
      <c r="BX124" s="789"/>
      <c r="BY124" s="789"/>
      <c r="BZ124" s="789"/>
      <c r="CA124" s="789"/>
      <c r="CB124" s="789"/>
      <c r="CC124" s="789"/>
      <c r="CD124" s="789"/>
      <c r="CE124" s="789"/>
      <c r="CF124" s="789"/>
      <c r="CG124" s="789"/>
      <c r="CH124" s="789"/>
      <c r="CI124" s="789"/>
      <c r="CJ124" s="789"/>
      <c r="CK124" s="789"/>
      <c r="CL124" s="789"/>
      <c r="CM124" s="789"/>
      <c r="CN124" s="789"/>
      <c r="CO124" s="789"/>
      <c r="CP124" s="789"/>
      <c r="CQ124" s="789"/>
      <c r="CR124" s="789"/>
      <c r="CS124" s="789"/>
      <c r="CT124" s="789"/>
      <c r="CU124" s="789"/>
      <c r="CV124" s="789"/>
      <c r="CW124" s="789"/>
      <c r="CX124" s="789"/>
      <c r="CY124" s="789"/>
      <c r="CZ124" s="789"/>
      <c r="DA124" s="789"/>
      <c r="DB124" s="789"/>
      <c r="DC124" s="789"/>
      <c r="DD124" s="789"/>
      <c r="DE124" s="789"/>
      <c r="DF124" s="789"/>
      <c r="DG124" s="789"/>
      <c r="DH124" s="789"/>
      <c r="DI124" s="789"/>
      <c r="DJ124" s="789"/>
      <c r="DK124" s="789"/>
      <c r="DL124" s="789"/>
      <c r="DM124" s="789"/>
      <c r="DN124" s="789"/>
      <c r="DO124" s="789"/>
      <c r="DP124" s="789"/>
      <c r="DQ124" s="789"/>
      <c r="DR124" s="789"/>
      <c r="DS124" s="789"/>
      <c r="DT124" s="789"/>
      <c r="DU124" s="789"/>
      <c r="DV124" s="789"/>
      <c r="DW124" s="789"/>
      <c r="DX124" s="789"/>
      <c r="DY124" s="789"/>
      <c r="DZ124" s="789"/>
      <c r="EA124" s="789"/>
      <c r="EB124" s="789"/>
      <c r="EC124" s="789"/>
      <c r="ED124" s="789"/>
      <c r="EE124" s="789"/>
      <c r="EF124" s="789"/>
      <c r="EG124" s="789"/>
      <c r="EH124" s="789"/>
      <c r="EI124" s="789"/>
      <c r="EJ124" s="789"/>
      <c r="EK124" s="789"/>
      <c r="EL124" s="789"/>
      <c r="EM124" s="789"/>
      <c r="EN124" s="789"/>
      <c r="EO124" s="789"/>
      <c r="EP124" s="789"/>
      <c r="EQ124" s="789"/>
      <c r="ER124" s="789"/>
      <c r="ES124" s="789"/>
      <c r="ET124" s="789"/>
      <c r="EU124" s="789"/>
      <c r="EV124" s="789"/>
      <c r="EW124" s="789"/>
      <c r="EX124" s="789"/>
      <c r="EY124" s="789"/>
      <c r="EZ124" s="789"/>
      <c r="FA124" s="789"/>
      <c r="FB124" s="789"/>
      <c r="FC124" s="789"/>
      <c r="FD124" s="789"/>
      <c r="FE124" s="789"/>
      <c r="FF124" s="789"/>
      <c r="FG124" s="789"/>
      <c r="FH124" s="789"/>
      <c r="FI124" s="789"/>
      <c r="FJ124" s="789"/>
      <c r="FK124" s="789"/>
      <c r="FL124" s="789"/>
      <c r="FM124" s="789"/>
      <c r="FN124" s="789"/>
      <c r="FO124" s="789"/>
      <c r="FP124" s="789"/>
      <c r="FQ124" s="789"/>
      <c r="FR124" s="789"/>
      <c r="FS124" s="789"/>
      <c r="FT124" s="789"/>
      <c r="FU124" s="789"/>
    </row>
    <row r="125" spans="3:178" x14ac:dyDescent="0.15">
      <c r="C125" s="789"/>
      <c r="D125" s="789"/>
      <c r="E125" s="789"/>
      <c r="F125" s="789"/>
      <c r="G125" s="789"/>
      <c r="H125" s="789"/>
      <c r="I125" s="789"/>
      <c r="J125" s="789"/>
      <c r="K125" s="789"/>
      <c r="L125" s="789"/>
      <c r="M125" s="789"/>
      <c r="N125" s="789"/>
      <c r="O125" s="789"/>
      <c r="P125" s="789"/>
      <c r="Q125" s="789"/>
      <c r="R125" s="789"/>
      <c r="S125" s="789"/>
      <c r="T125" s="789"/>
      <c r="U125" s="789"/>
      <c r="V125" s="789"/>
      <c r="W125" s="789"/>
      <c r="X125" s="789"/>
      <c r="Y125" s="789"/>
      <c r="Z125" s="789"/>
      <c r="AA125" s="789"/>
      <c r="AB125" s="789"/>
      <c r="AC125" s="789"/>
      <c r="AD125" s="789"/>
      <c r="AE125" s="789"/>
      <c r="AF125" s="789"/>
      <c r="AG125" s="789"/>
      <c r="AH125" s="789"/>
      <c r="AI125" s="789"/>
      <c r="AJ125" s="789"/>
      <c r="AK125" s="789"/>
      <c r="AL125" s="789"/>
      <c r="AM125" s="789"/>
      <c r="AN125" s="789"/>
      <c r="AO125" s="789"/>
      <c r="AP125" s="789"/>
      <c r="AQ125" s="789"/>
      <c r="AR125" s="789"/>
      <c r="AS125" s="789"/>
      <c r="AT125" s="789"/>
      <c r="AU125" s="789"/>
      <c r="AV125" s="789"/>
      <c r="AW125" s="789"/>
      <c r="AX125" s="789"/>
      <c r="AY125" s="789"/>
      <c r="AZ125" s="789"/>
      <c r="BA125" s="789"/>
      <c r="BB125" s="789"/>
      <c r="BC125" s="789"/>
      <c r="BD125" s="789"/>
      <c r="BE125" s="789"/>
      <c r="BF125" s="789"/>
      <c r="BG125" s="789"/>
      <c r="BH125" s="789"/>
      <c r="BI125" s="789"/>
      <c r="BJ125" s="789"/>
      <c r="BK125" s="789"/>
      <c r="BL125" s="789"/>
      <c r="BM125" s="789"/>
      <c r="BN125" s="789"/>
      <c r="BO125" s="789"/>
      <c r="BP125" s="789"/>
      <c r="BQ125" s="789"/>
      <c r="BR125" s="789"/>
      <c r="BS125" s="789"/>
      <c r="BT125" s="789"/>
      <c r="BU125" s="789"/>
      <c r="BV125" s="789"/>
      <c r="BW125" s="789"/>
      <c r="BX125" s="789"/>
      <c r="BY125" s="789"/>
      <c r="BZ125" s="789"/>
      <c r="CA125" s="789"/>
      <c r="CB125" s="789"/>
      <c r="CC125" s="789"/>
      <c r="CD125" s="789"/>
      <c r="CE125" s="789"/>
      <c r="CF125" s="789"/>
      <c r="CG125" s="789"/>
      <c r="CH125" s="789"/>
      <c r="CI125" s="789"/>
      <c r="CJ125" s="789"/>
      <c r="CK125" s="789"/>
      <c r="CL125" s="789"/>
      <c r="CM125" s="789"/>
      <c r="CN125" s="789"/>
      <c r="CO125" s="789"/>
      <c r="CP125" s="789"/>
      <c r="CQ125" s="789"/>
      <c r="CR125" s="789"/>
      <c r="CS125" s="789"/>
      <c r="CT125" s="789"/>
      <c r="CU125" s="789"/>
      <c r="CV125" s="789"/>
      <c r="CW125" s="789"/>
      <c r="CX125" s="789"/>
      <c r="CY125" s="789"/>
      <c r="CZ125" s="789"/>
      <c r="DA125" s="789"/>
      <c r="DB125" s="789"/>
      <c r="DC125" s="789"/>
      <c r="DD125" s="789"/>
      <c r="DE125" s="789"/>
      <c r="DF125" s="789"/>
      <c r="DG125" s="789"/>
      <c r="DH125" s="789"/>
      <c r="DI125" s="789"/>
      <c r="DJ125" s="789"/>
      <c r="DK125" s="789"/>
      <c r="DL125" s="789"/>
      <c r="DM125" s="789"/>
      <c r="DN125" s="789"/>
      <c r="DO125" s="789"/>
      <c r="DP125" s="789"/>
      <c r="DQ125" s="789"/>
      <c r="DR125" s="789"/>
      <c r="DS125" s="789"/>
      <c r="DT125" s="789"/>
      <c r="DU125" s="789"/>
      <c r="DV125" s="789"/>
      <c r="DW125" s="789"/>
      <c r="DX125" s="789"/>
      <c r="DY125" s="789"/>
      <c r="DZ125" s="789"/>
      <c r="EA125" s="789"/>
      <c r="EB125" s="789"/>
      <c r="EC125" s="789"/>
      <c r="ED125" s="789"/>
      <c r="EE125" s="789"/>
      <c r="EF125" s="789"/>
      <c r="EG125" s="789"/>
      <c r="EH125" s="789"/>
      <c r="EI125" s="789"/>
      <c r="EJ125" s="789"/>
      <c r="EK125" s="789"/>
      <c r="EL125" s="789"/>
      <c r="EM125" s="789"/>
      <c r="EN125" s="789"/>
      <c r="EO125" s="789"/>
      <c r="EP125" s="789"/>
      <c r="EQ125" s="789"/>
      <c r="ER125" s="789"/>
      <c r="ES125" s="789"/>
      <c r="ET125" s="789"/>
      <c r="EU125" s="789"/>
      <c r="EV125" s="789"/>
      <c r="EW125" s="789"/>
      <c r="EX125" s="789"/>
      <c r="EY125" s="789"/>
      <c r="EZ125" s="789"/>
      <c r="FA125" s="789"/>
      <c r="FB125" s="789"/>
      <c r="FC125" s="789"/>
      <c r="FD125" s="789"/>
      <c r="FE125" s="789"/>
      <c r="FF125" s="789"/>
      <c r="FG125" s="789"/>
      <c r="FH125" s="789"/>
      <c r="FI125" s="789"/>
      <c r="FJ125" s="789"/>
      <c r="FK125" s="789"/>
      <c r="FL125" s="789"/>
      <c r="FM125" s="789"/>
      <c r="FN125" s="789"/>
      <c r="FO125" s="789"/>
      <c r="FP125" s="789"/>
      <c r="FQ125" s="789"/>
      <c r="FR125" s="789"/>
      <c r="FS125" s="789"/>
      <c r="FT125" s="789"/>
      <c r="FU125" s="789"/>
    </row>
    <row r="126" spans="3:178" x14ac:dyDescent="0.15">
      <c r="C126" s="789"/>
      <c r="D126" s="789"/>
      <c r="E126" s="789"/>
      <c r="F126" s="789"/>
      <c r="G126" s="789"/>
      <c r="H126" s="789"/>
      <c r="I126" s="789"/>
      <c r="J126" s="789"/>
      <c r="K126" s="789"/>
      <c r="L126" s="789"/>
      <c r="M126" s="789"/>
      <c r="N126" s="789"/>
      <c r="O126" s="789"/>
      <c r="P126" s="789"/>
      <c r="Q126" s="789"/>
      <c r="R126" s="789"/>
      <c r="S126" s="789"/>
      <c r="T126" s="789"/>
      <c r="U126" s="789"/>
      <c r="V126" s="789"/>
      <c r="W126" s="789"/>
      <c r="X126" s="789"/>
      <c r="Y126" s="789"/>
      <c r="Z126" s="789"/>
      <c r="AA126" s="789"/>
      <c r="AB126" s="789"/>
      <c r="AC126" s="789"/>
      <c r="AD126" s="789"/>
      <c r="AE126" s="789"/>
      <c r="AF126" s="789"/>
      <c r="AG126" s="789"/>
      <c r="AH126" s="789"/>
      <c r="AI126" s="789"/>
      <c r="AJ126" s="789"/>
      <c r="AK126" s="789"/>
      <c r="AL126" s="789"/>
      <c r="AM126" s="789"/>
      <c r="AN126" s="789"/>
      <c r="AO126" s="789"/>
      <c r="AP126" s="789"/>
      <c r="AQ126" s="789"/>
      <c r="AR126" s="789"/>
      <c r="AS126" s="789"/>
      <c r="AT126" s="789"/>
      <c r="AU126" s="789"/>
      <c r="AV126" s="789"/>
      <c r="AW126" s="789"/>
      <c r="AX126" s="789"/>
      <c r="AY126" s="789"/>
      <c r="AZ126" s="789"/>
      <c r="BA126" s="789"/>
      <c r="BB126" s="789"/>
      <c r="BC126" s="789"/>
      <c r="BD126" s="789"/>
      <c r="BE126" s="789"/>
      <c r="BF126" s="789"/>
      <c r="BG126" s="789"/>
      <c r="BH126" s="789"/>
      <c r="BI126" s="789"/>
      <c r="BJ126" s="789"/>
      <c r="BK126" s="789"/>
      <c r="BL126" s="789"/>
      <c r="BM126" s="789"/>
      <c r="BN126" s="789"/>
      <c r="BO126" s="789"/>
      <c r="BP126" s="789"/>
      <c r="BQ126" s="789"/>
      <c r="BR126" s="789"/>
      <c r="BS126" s="789"/>
      <c r="BT126" s="789"/>
      <c r="BU126" s="789"/>
      <c r="BV126" s="789"/>
      <c r="BW126" s="789"/>
      <c r="BX126" s="789"/>
      <c r="BY126" s="789"/>
      <c r="BZ126" s="789"/>
      <c r="CA126" s="789"/>
      <c r="CB126" s="789"/>
      <c r="CC126" s="789"/>
      <c r="CD126" s="789"/>
      <c r="CE126" s="789"/>
      <c r="CF126" s="789"/>
      <c r="CG126" s="789"/>
      <c r="CH126" s="789"/>
      <c r="CI126" s="789"/>
      <c r="CJ126" s="789"/>
      <c r="CK126" s="789"/>
      <c r="CL126" s="789"/>
      <c r="CM126" s="789"/>
      <c r="CN126" s="789"/>
      <c r="CO126" s="789"/>
      <c r="CP126" s="789"/>
      <c r="CQ126" s="789"/>
      <c r="CR126" s="789"/>
      <c r="CS126" s="789"/>
      <c r="CT126" s="789"/>
      <c r="CU126" s="789"/>
      <c r="CV126" s="789"/>
      <c r="CW126" s="789"/>
      <c r="CX126" s="789"/>
      <c r="CY126" s="789"/>
      <c r="CZ126" s="789"/>
      <c r="DA126" s="789"/>
      <c r="DB126" s="789"/>
      <c r="DC126" s="789"/>
      <c r="DD126" s="789"/>
      <c r="DE126" s="789"/>
      <c r="DF126" s="789"/>
      <c r="DG126" s="789"/>
      <c r="DH126" s="789"/>
      <c r="DI126" s="789"/>
      <c r="DJ126" s="789"/>
      <c r="DK126" s="789"/>
      <c r="DL126" s="789"/>
      <c r="DM126" s="789"/>
      <c r="DN126" s="789"/>
      <c r="DO126" s="789"/>
      <c r="DP126" s="789"/>
      <c r="DQ126" s="789"/>
      <c r="DR126" s="789"/>
      <c r="DS126" s="789"/>
      <c r="DT126" s="789"/>
      <c r="DU126" s="789"/>
      <c r="DV126" s="789"/>
      <c r="DW126" s="789"/>
      <c r="DX126" s="789"/>
      <c r="DY126" s="789"/>
      <c r="DZ126" s="789"/>
      <c r="EA126" s="789"/>
      <c r="EB126" s="789"/>
      <c r="EC126" s="789"/>
      <c r="ED126" s="789"/>
      <c r="EE126" s="789"/>
      <c r="EF126" s="789"/>
      <c r="EG126" s="789"/>
      <c r="EH126" s="789"/>
      <c r="EI126" s="789"/>
      <c r="EJ126" s="789"/>
      <c r="EK126" s="789"/>
      <c r="EL126" s="789"/>
      <c r="EM126" s="789"/>
      <c r="EN126" s="789"/>
      <c r="EO126" s="789"/>
      <c r="EP126" s="789"/>
      <c r="EQ126" s="789"/>
      <c r="ER126" s="789"/>
      <c r="ES126" s="789"/>
      <c r="ET126" s="789"/>
      <c r="EU126" s="789"/>
      <c r="EV126" s="789"/>
      <c r="EW126" s="789"/>
      <c r="EX126" s="789"/>
      <c r="EY126" s="789"/>
      <c r="EZ126" s="789"/>
      <c r="FA126" s="789"/>
      <c r="FB126" s="789"/>
      <c r="FC126" s="789"/>
      <c r="FD126" s="789"/>
      <c r="FE126" s="789"/>
      <c r="FF126" s="789"/>
      <c r="FG126" s="789"/>
      <c r="FH126" s="789"/>
      <c r="FI126" s="789"/>
      <c r="FJ126" s="789"/>
      <c r="FK126" s="789"/>
      <c r="FL126" s="789"/>
      <c r="FM126" s="789"/>
      <c r="FN126" s="789"/>
      <c r="FO126" s="789"/>
      <c r="FP126" s="789"/>
      <c r="FQ126" s="789"/>
      <c r="FR126" s="789"/>
      <c r="FS126" s="789"/>
      <c r="FT126" s="789"/>
      <c r="FU126" s="789"/>
    </row>
    <row r="127" spans="3:178" x14ac:dyDescent="0.15">
      <c r="C127" s="789"/>
      <c r="D127" s="789"/>
      <c r="E127" s="789"/>
      <c r="F127" s="789"/>
      <c r="G127" s="789"/>
      <c r="H127" s="789"/>
      <c r="I127" s="789"/>
      <c r="J127" s="789"/>
      <c r="K127" s="789"/>
      <c r="L127" s="789"/>
      <c r="M127" s="789"/>
      <c r="N127" s="789"/>
      <c r="O127" s="789"/>
      <c r="P127" s="789"/>
      <c r="Q127" s="789"/>
      <c r="R127" s="789"/>
      <c r="S127" s="789"/>
      <c r="T127" s="789"/>
      <c r="U127" s="789"/>
      <c r="V127" s="789"/>
      <c r="W127" s="789"/>
      <c r="X127" s="789"/>
      <c r="Y127" s="789"/>
      <c r="Z127" s="789"/>
      <c r="AA127" s="789"/>
      <c r="AB127" s="789"/>
      <c r="AC127" s="789"/>
      <c r="AD127" s="789"/>
      <c r="AE127" s="789"/>
      <c r="AF127" s="789"/>
      <c r="AG127" s="789"/>
      <c r="AH127" s="789"/>
      <c r="AI127" s="789"/>
      <c r="AJ127" s="789"/>
      <c r="AK127" s="789"/>
      <c r="AL127" s="789"/>
      <c r="AM127" s="789"/>
      <c r="AN127" s="789"/>
      <c r="AO127" s="789"/>
      <c r="AP127" s="789"/>
      <c r="AQ127" s="789"/>
      <c r="AR127" s="789"/>
      <c r="AS127" s="789"/>
      <c r="AT127" s="789"/>
      <c r="AU127" s="789"/>
      <c r="AV127" s="789"/>
      <c r="AW127" s="789"/>
      <c r="AX127" s="789"/>
      <c r="AY127" s="789"/>
      <c r="AZ127" s="789"/>
      <c r="BA127" s="789"/>
      <c r="BB127" s="789"/>
      <c r="BC127" s="789"/>
      <c r="BD127" s="789"/>
      <c r="BE127" s="789"/>
      <c r="BF127" s="789"/>
      <c r="BG127" s="789"/>
      <c r="BH127" s="789"/>
      <c r="BI127" s="789"/>
      <c r="BJ127" s="789"/>
      <c r="BK127" s="789"/>
      <c r="BL127" s="789"/>
      <c r="BM127" s="789"/>
      <c r="BN127" s="789"/>
      <c r="BO127" s="789"/>
      <c r="BP127" s="789"/>
      <c r="BQ127" s="789"/>
      <c r="BR127" s="789"/>
      <c r="BS127" s="789"/>
      <c r="BT127" s="789"/>
      <c r="BU127" s="789"/>
      <c r="BV127" s="789"/>
      <c r="BW127" s="789"/>
      <c r="BX127" s="789"/>
      <c r="BY127" s="789"/>
      <c r="BZ127" s="789"/>
      <c r="CA127" s="789"/>
      <c r="CB127" s="789"/>
      <c r="CC127" s="789"/>
      <c r="CD127" s="789"/>
      <c r="CE127" s="789"/>
      <c r="CF127" s="789"/>
      <c r="CG127" s="789"/>
      <c r="CH127" s="789"/>
      <c r="CI127" s="789"/>
      <c r="CJ127" s="789"/>
      <c r="CK127" s="789"/>
      <c r="CL127" s="789"/>
      <c r="CM127" s="789"/>
      <c r="CN127" s="789"/>
      <c r="CO127" s="789"/>
      <c r="CP127" s="789"/>
      <c r="CQ127" s="789"/>
      <c r="CR127" s="789"/>
      <c r="CS127" s="789"/>
      <c r="CT127" s="789"/>
      <c r="CU127" s="789"/>
      <c r="CV127" s="789"/>
      <c r="CW127" s="789"/>
      <c r="CX127" s="789"/>
      <c r="CY127" s="789"/>
      <c r="CZ127" s="789"/>
      <c r="DA127" s="789"/>
      <c r="DB127" s="789"/>
      <c r="DC127" s="789"/>
      <c r="DD127" s="789"/>
      <c r="DE127" s="789"/>
      <c r="DF127" s="789"/>
      <c r="DG127" s="789"/>
      <c r="DH127" s="789"/>
      <c r="DI127" s="789"/>
      <c r="DJ127" s="789"/>
      <c r="DK127" s="789"/>
      <c r="DL127" s="789"/>
      <c r="DM127" s="789"/>
      <c r="DN127" s="789"/>
      <c r="DO127" s="789"/>
      <c r="DP127" s="789"/>
      <c r="DQ127" s="789"/>
      <c r="DR127" s="789"/>
      <c r="DS127" s="789"/>
      <c r="DT127" s="789"/>
      <c r="DU127" s="789"/>
      <c r="DV127" s="789"/>
      <c r="DW127" s="789"/>
      <c r="DX127" s="789"/>
      <c r="DY127" s="789"/>
      <c r="DZ127" s="789"/>
      <c r="EA127" s="789"/>
      <c r="EB127" s="789"/>
      <c r="EC127" s="789"/>
      <c r="ED127" s="789"/>
      <c r="EE127" s="789"/>
      <c r="EF127" s="789"/>
      <c r="EG127" s="789"/>
      <c r="EH127" s="789"/>
      <c r="EI127" s="789"/>
      <c r="EJ127" s="789"/>
      <c r="EK127" s="789"/>
      <c r="EL127" s="789"/>
      <c r="EM127" s="789"/>
      <c r="EN127" s="789"/>
      <c r="EO127" s="789"/>
      <c r="EP127" s="789"/>
      <c r="EQ127" s="789"/>
      <c r="ER127" s="789"/>
      <c r="ES127" s="789"/>
      <c r="ET127" s="789"/>
      <c r="EU127" s="789"/>
      <c r="EV127" s="789"/>
      <c r="EW127" s="789"/>
      <c r="EX127" s="789"/>
      <c r="EY127" s="789"/>
      <c r="EZ127" s="789"/>
      <c r="FA127" s="789"/>
      <c r="FB127" s="789"/>
      <c r="FC127" s="789"/>
      <c r="FD127" s="789"/>
      <c r="FE127" s="789"/>
      <c r="FF127" s="789"/>
      <c r="FG127" s="789"/>
      <c r="FH127" s="789"/>
      <c r="FI127" s="789"/>
      <c r="FJ127" s="789"/>
      <c r="FK127" s="789"/>
      <c r="FL127" s="789"/>
      <c r="FM127" s="789"/>
      <c r="FN127" s="789"/>
      <c r="FO127" s="789"/>
      <c r="FP127" s="789"/>
      <c r="FQ127" s="789"/>
      <c r="FR127" s="789"/>
      <c r="FS127" s="789"/>
      <c r="FT127" s="789"/>
      <c r="FU127" s="789"/>
    </row>
    <row r="128" spans="3:178" x14ac:dyDescent="0.15">
      <c r="C128" s="789"/>
      <c r="D128" s="789"/>
      <c r="E128" s="789"/>
      <c r="F128" s="789"/>
      <c r="G128" s="789"/>
      <c r="H128" s="789"/>
      <c r="I128" s="789"/>
      <c r="J128" s="789"/>
      <c r="K128" s="789"/>
      <c r="L128" s="789"/>
      <c r="M128" s="789"/>
      <c r="N128" s="789"/>
      <c r="O128" s="789"/>
      <c r="P128" s="789"/>
      <c r="Q128" s="789"/>
      <c r="R128" s="789"/>
      <c r="S128" s="789"/>
      <c r="T128" s="789"/>
      <c r="U128" s="789"/>
      <c r="V128" s="789"/>
      <c r="W128" s="789"/>
      <c r="X128" s="789"/>
      <c r="Y128" s="789"/>
      <c r="Z128" s="789"/>
      <c r="AA128" s="789"/>
      <c r="AB128" s="789"/>
      <c r="AC128" s="789"/>
      <c r="AD128" s="789"/>
      <c r="AE128" s="789"/>
      <c r="AF128" s="789"/>
      <c r="AG128" s="789"/>
      <c r="AH128" s="789"/>
      <c r="AI128" s="789"/>
      <c r="AJ128" s="789"/>
      <c r="AK128" s="789"/>
      <c r="AL128" s="789"/>
      <c r="AM128" s="789"/>
      <c r="AN128" s="789"/>
      <c r="AO128" s="789"/>
      <c r="AP128" s="789"/>
      <c r="AQ128" s="789"/>
      <c r="AR128" s="789"/>
      <c r="AS128" s="789"/>
      <c r="AT128" s="789"/>
      <c r="AU128" s="789"/>
      <c r="AV128" s="789"/>
      <c r="AW128" s="789"/>
      <c r="AX128" s="789"/>
      <c r="AY128" s="789"/>
      <c r="AZ128" s="789"/>
      <c r="BA128" s="789"/>
      <c r="BB128" s="789"/>
      <c r="BC128" s="789"/>
      <c r="BD128" s="789"/>
      <c r="BE128" s="789"/>
      <c r="BF128" s="789"/>
      <c r="BG128" s="789"/>
      <c r="BH128" s="789"/>
      <c r="BI128" s="789"/>
      <c r="BJ128" s="789"/>
      <c r="BK128" s="789"/>
      <c r="BL128" s="789"/>
      <c r="BM128" s="789"/>
      <c r="BN128" s="789"/>
      <c r="BO128" s="789"/>
      <c r="BP128" s="789"/>
      <c r="BQ128" s="789"/>
      <c r="BR128" s="789"/>
      <c r="BS128" s="789"/>
      <c r="BT128" s="789"/>
      <c r="BU128" s="789"/>
      <c r="BV128" s="789"/>
      <c r="BW128" s="789"/>
      <c r="BX128" s="789"/>
      <c r="BY128" s="789"/>
      <c r="BZ128" s="789"/>
      <c r="CA128" s="789"/>
      <c r="CB128" s="789"/>
      <c r="CC128" s="789"/>
      <c r="CD128" s="789"/>
      <c r="CE128" s="789"/>
      <c r="CF128" s="789"/>
      <c r="CG128" s="789"/>
      <c r="CH128" s="789"/>
      <c r="CI128" s="789"/>
      <c r="CJ128" s="789"/>
      <c r="CK128" s="789"/>
      <c r="CL128" s="789"/>
      <c r="CM128" s="789"/>
      <c r="CN128" s="789"/>
      <c r="CO128" s="789"/>
      <c r="CP128" s="789"/>
      <c r="CQ128" s="789"/>
      <c r="CR128" s="789"/>
      <c r="CS128" s="789"/>
      <c r="CT128" s="789"/>
      <c r="CU128" s="789"/>
      <c r="CV128" s="789"/>
      <c r="CW128" s="789"/>
      <c r="CX128" s="789"/>
      <c r="CY128" s="789"/>
      <c r="CZ128" s="789"/>
      <c r="DA128" s="789"/>
      <c r="DB128" s="789"/>
      <c r="DC128" s="789"/>
      <c r="DD128" s="789"/>
      <c r="DE128" s="789"/>
      <c r="DF128" s="789"/>
      <c r="DG128" s="789"/>
      <c r="DH128" s="789"/>
      <c r="DI128" s="789"/>
      <c r="DJ128" s="789"/>
      <c r="DK128" s="789"/>
      <c r="DL128" s="789"/>
      <c r="DM128" s="789"/>
      <c r="DN128" s="789"/>
      <c r="DO128" s="789"/>
      <c r="DP128" s="789"/>
      <c r="DQ128" s="789"/>
      <c r="DR128" s="789"/>
      <c r="DS128" s="789"/>
      <c r="DT128" s="789"/>
      <c r="DU128" s="789"/>
      <c r="DV128" s="789"/>
      <c r="DW128" s="789"/>
      <c r="DX128" s="789"/>
      <c r="DY128" s="789"/>
      <c r="DZ128" s="789"/>
      <c r="EA128" s="789"/>
      <c r="EB128" s="789"/>
      <c r="EC128" s="789"/>
      <c r="ED128" s="789"/>
      <c r="EE128" s="789"/>
      <c r="EF128" s="789"/>
      <c r="EG128" s="789"/>
      <c r="EH128" s="789"/>
      <c r="EI128" s="789"/>
      <c r="EJ128" s="789"/>
      <c r="EK128" s="789"/>
      <c r="EL128" s="789"/>
      <c r="EM128" s="789"/>
      <c r="EN128" s="789"/>
      <c r="EO128" s="789"/>
      <c r="EP128" s="789"/>
      <c r="EQ128" s="789"/>
      <c r="ER128" s="789"/>
      <c r="ES128" s="789"/>
      <c r="ET128" s="789"/>
      <c r="EU128" s="789"/>
      <c r="EV128" s="789"/>
      <c r="EW128" s="789"/>
      <c r="EX128" s="789"/>
      <c r="EY128" s="789"/>
      <c r="EZ128" s="789"/>
      <c r="FA128" s="789"/>
      <c r="FB128" s="789"/>
      <c r="FC128" s="789"/>
      <c r="FD128" s="789"/>
      <c r="FE128" s="789"/>
      <c r="FF128" s="789"/>
      <c r="FG128" s="789"/>
      <c r="FH128" s="789"/>
      <c r="FI128" s="789"/>
      <c r="FJ128" s="789"/>
      <c r="FK128" s="789"/>
      <c r="FL128" s="789"/>
      <c r="FM128" s="789"/>
      <c r="FN128" s="789"/>
      <c r="FO128" s="789"/>
      <c r="FP128" s="789"/>
      <c r="FQ128" s="789"/>
      <c r="FR128" s="789"/>
      <c r="FS128" s="789"/>
      <c r="FT128" s="789"/>
      <c r="FU128" s="789"/>
    </row>
    <row r="129" spans="3:177" x14ac:dyDescent="0.15">
      <c r="C129" s="789"/>
      <c r="D129" s="789"/>
      <c r="E129" s="789"/>
      <c r="F129" s="789"/>
      <c r="G129" s="789"/>
      <c r="H129" s="789"/>
      <c r="I129" s="789"/>
      <c r="J129" s="789"/>
      <c r="K129" s="789"/>
      <c r="L129" s="789"/>
      <c r="M129" s="789"/>
      <c r="N129" s="789"/>
      <c r="O129" s="789"/>
      <c r="P129" s="789"/>
      <c r="Q129" s="789"/>
      <c r="R129" s="789"/>
      <c r="S129" s="789"/>
      <c r="T129" s="789"/>
      <c r="U129" s="789"/>
      <c r="V129" s="789"/>
      <c r="W129" s="789"/>
      <c r="X129" s="789"/>
      <c r="Y129" s="789"/>
      <c r="Z129" s="789"/>
      <c r="AA129" s="789"/>
      <c r="AB129" s="789"/>
      <c r="AC129" s="789"/>
      <c r="AD129" s="789"/>
      <c r="AE129" s="789"/>
      <c r="AF129" s="789"/>
      <c r="AG129" s="789"/>
      <c r="AH129" s="789"/>
      <c r="AI129" s="789"/>
      <c r="AJ129" s="789"/>
      <c r="AK129" s="789"/>
      <c r="AL129" s="789"/>
      <c r="AM129" s="789"/>
      <c r="AN129" s="789"/>
      <c r="AO129" s="789"/>
      <c r="AP129" s="789"/>
      <c r="AQ129" s="789"/>
      <c r="AR129" s="789"/>
      <c r="AS129" s="789"/>
      <c r="AT129" s="789"/>
      <c r="AU129" s="789"/>
      <c r="AV129" s="789"/>
      <c r="AW129" s="789"/>
      <c r="AX129" s="789"/>
      <c r="AY129" s="789"/>
      <c r="AZ129" s="789"/>
      <c r="BA129" s="789"/>
      <c r="BB129" s="789"/>
      <c r="BC129" s="789"/>
      <c r="BD129" s="789"/>
      <c r="BE129" s="789"/>
      <c r="BF129" s="789"/>
      <c r="BG129" s="789"/>
      <c r="BH129" s="789"/>
      <c r="BI129" s="789"/>
      <c r="BJ129" s="789"/>
      <c r="BK129" s="789"/>
      <c r="BL129" s="789"/>
      <c r="BM129" s="789"/>
      <c r="BN129" s="789"/>
      <c r="BO129" s="789"/>
      <c r="BP129" s="789"/>
      <c r="BQ129" s="789"/>
      <c r="BR129" s="789"/>
      <c r="BS129" s="789"/>
      <c r="BT129" s="789"/>
      <c r="BU129" s="789"/>
      <c r="BV129" s="789"/>
      <c r="BW129" s="789"/>
      <c r="BX129" s="789"/>
      <c r="BY129" s="789"/>
      <c r="BZ129" s="789"/>
      <c r="CA129" s="789"/>
      <c r="CB129" s="789"/>
      <c r="CC129" s="789"/>
      <c r="CD129" s="789"/>
      <c r="CE129" s="789"/>
      <c r="CF129" s="789"/>
      <c r="CG129" s="789"/>
      <c r="CH129" s="789"/>
      <c r="CI129" s="789"/>
      <c r="CJ129" s="789"/>
      <c r="CK129" s="789"/>
      <c r="CL129" s="789"/>
      <c r="CM129" s="789"/>
      <c r="CN129" s="789"/>
      <c r="CO129" s="789"/>
      <c r="CP129" s="789"/>
      <c r="CQ129" s="789"/>
      <c r="CR129" s="789"/>
      <c r="CS129" s="789"/>
      <c r="CT129" s="789"/>
      <c r="CU129" s="789"/>
      <c r="CV129" s="789"/>
      <c r="CW129" s="789"/>
      <c r="CX129" s="789"/>
      <c r="CY129" s="789"/>
      <c r="CZ129" s="789"/>
      <c r="DA129" s="789"/>
      <c r="DB129" s="789"/>
      <c r="DC129" s="789"/>
      <c r="DD129" s="789"/>
      <c r="DE129" s="789"/>
      <c r="DF129" s="789"/>
      <c r="DG129" s="789"/>
      <c r="DH129" s="789"/>
      <c r="DI129" s="789"/>
      <c r="DJ129" s="789"/>
      <c r="DK129" s="789"/>
      <c r="DL129" s="789"/>
      <c r="DM129" s="789"/>
      <c r="DN129" s="789"/>
      <c r="DO129" s="789"/>
      <c r="DP129" s="789"/>
      <c r="DQ129" s="789"/>
      <c r="DR129" s="789"/>
      <c r="DS129" s="789"/>
      <c r="DT129" s="789"/>
      <c r="DU129" s="789"/>
      <c r="DV129" s="789"/>
      <c r="DW129" s="789"/>
      <c r="DX129" s="789"/>
      <c r="DY129" s="789"/>
      <c r="DZ129" s="789"/>
      <c r="EA129" s="789"/>
      <c r="EB129" s="789"/>
      <c r="EC129" s="789"/>
      <c r="ED129" s="789"/>
      <c r="EE129" s="789"/>
      <c r="EF129" s="789"/>
      <c r="EG129" s="789"/>
      <c r="EH129" s="789"/>
      <c r="EI129" s="789"/>
      <c r="EJ129" s="789"/>
      <c r="EK129" s="789"/>
      <c r="EL129" s="789"/>
      <c r="EM129" s="789"/>
      <c r="EN129" s="789"/>
      <c r="EO129" s="789"/>
      <c r="EP129" s="789"/>
      <c r="EQ129" s="789"/>
      <c r="ER129" s="789"/>
      <c r="ES129" s="789"/>
      <c r="ET129" s="789"/>
      <c r="EU129" s="789"/>
      <c r="EV129" s="789"/>
      <c r="EW129" s="789"/>
      <c r="EX129" s="789"/>
      <c r="EY129" s="789"/>
      <c r="EZ129" s="789"/>
      <c r="FA129" s="789"/>
      <c r="FB129" s="789"/>
      <c r="FC129" s="789"/>
      <c r="FD129" s="789"/>
      <c r="FE129" s="789"/>
      <c r="FF129" s="789"/>
      <c r="FG129" s="789"/>
      <c r="FH129" s="789"/>
      <c r="FI129" s="789"/>
      <c r="FJ129" s="789"/>
      <c r="FK129" s="789"/>
      <c r="FL129" s="789"/>
      <c r="FM129" s="789"/>
      <c r="FN129" s="789"/>
      <c r="FO129" s="789"/>
      <c r="FP129" s="789"/>
      <c r="FQ129" s="789"/>
      <c r="FR129" s="789"/>
      <c r="FS129" s="789"/>
      <c r="FT129" s="789"/>
      <c r="FU129" s="789"/>
    </row>
    <row r="130" spans="3:177" x14ac:dyDescent="0.15">
      <c r="C130" s="789"/>
      <c r="D130" s="789"/>
      <c r="E130" s="789"/>
      <c r="F130" s="789"/>
      <c r="G130" s="789"/>
      <c r="H130" s="789"/>
      <c r="I130" s="789"/>
      <c r="J130" s="789"/>
      <c r="K130" s="789"/>
      <c r="L130" s="789"/>
      <c r="M130" s="789"/>
      <c r="N130" s="789"/>
      <c r="O130" s="789"/>
      <c r="P130" s="789"/>
      <c r="Q130" s="789"/>
      <c r="R130" s="789"/>
      <c r="S130" s="789"/>
      <c r="T130" s="789"/>
      <c r="U130" s="789"/>
      <c r="V130" s="789"/>
      <c r="W130" s="789"/>
      <c r="X130" s="789"/>
      <c r="Y130" s="789"/>
      <c r="Z130" s="789"/>
      <c r="AA130" s="789"/>
      <c r="AB130" s="789"/>
      <c r="AC130" s="789"/>
      <c r="AD130" s="789"/>
      <c r="AE130" s="789"/>
      <c r="AF130" s="789"/>
      <c r="AG130" s="789"/>
      <c r="AH130" s="789"/>
      <c r="AI130" s="789"/>
      <c r="AJ130" s="789"/>
      <c r="AK130" s="789"/>
      <c r="AL130" s="789"/>
      <c r="AM130" s="789"/>
      <c r="AN130" s="789"/>
      <c r="AO130" s="789"/>
      <c r="AP130" s="789"/>
      <c r="AQ130" s="789"/>
      <c r="AR130" s="789"/>
      <c r="AS130" s="789"/>
      <c r="AT130" s="789"/>
      <c r="AU130" s="789"/>
      <c r="AV130" s="789"/>
      <c r="AW130" s="789"/>
      <c r="AX130" s="789"/>
      <c r="AY130" s="789"/>
      <c r="AZ130" s="789"/>
      <c r="BA130" s="789"/>
      <c r="BB130" s="789"/>
      <c r="BC130" s="789"/>
      <c r="BD130" s="789"/>
      <c r="BE130" s="789"/>
      <c r="BF130" s="789"/>
      <c r="BG130" s="789"/>
      <c r="BH130" s="789"/>
      <c r="BI130" s="789"/>
      <c r="BJ130" s="789"/>
      <c r="BK130" s="789"/>
      <c r="BL130" s="789"/>
      <c r="BM130" s="789"/>
      <c r="BN130" s="789"/>
      <c r="BO130" s="789"/>
      <c r="BP130" s="789"/>
      <c r="BQ130" s="789"/>
      <c r="BR130" s="789"/>
      <c r="BS130" s="789"/>
      <c r="BT130" s="789"/>
      <c r="BU130" s="789"/>
      <c r="BV130" s="789"/>
      <c r="BW130" s="789"/>
      <c r="BX130" s="789"/>
      <c r="BY130" s="789"/>
      <c r="BZ130" s="789"/>
      <c r="CA130" s="789"/>
      <c r="CB130" s="789"/>
      <c r="CC130" s="789"/>
      <c r="CD130" s="789"/>
      <c r="CE130" s="789"/>
      <c r="CF130" s="789"/>
      <c r="CG130" s="789"/>
      <c r="CH130" s="789"/>
      <c r="CI130" s="789"/>
      <c r="CJ130" s="789"/>
      <c r="CK130" s="789"/>
      <c r="CL130" s="789"/>
      <c r="CM130" s="789"/>
      <c r="CN130" s="789"/>
      <c r="CO130" s="789"/>
      <c r="CP130" s="789"/>
      <c r="CQ130" s="789"/>
      <c r="CR130" s="789"/>
      <c r="CS130" s="789"/>
      <c r="CT130" s="789"/>
      <c r="CU130" s="789"/>
      <c r="CV130" s="789"/>
      <c r="CW130" s="789"/>
      <c r="CX130" s="789"/>
      <c r="CY130" s="789"/>
      <c r="CZ130" s="789"/>
      <c r="DA130" s="789"/>
      <c r="DB130" s="789"/>
      <c r="DC130" s="789"/>
      <c r="DD130" s="789"/>
      <c r="DE130" s="789"/>
      <c r="DF130" s="789"/>
      <c r="DG130" s="789"/>
      <c r="DH130" s="789"/>
      <c r="DI130" s="789"/>
      <c r="DJ130" s="789"/>
      <c r="DK130" s="789"/>
      <c r="DL130" s="789"/>
      <c r="DM130" s="789"/>
      <c r="DN130" s="789"/>
      <c r="DO130" s="789"/>
      <c r="DP130" s="789"/>
      <c r="DQ130" s="789"/>
      <c r="DR130" s="789"/>
      <c r="DS130" s="789"/>
      <c r="DT130" s="789"/>
      <c r="DU130" s="789"/>
      <c r="DV130" s="789"/>
      <c r="DW130" s="789"/>
      <c r="DX130" s="789"/>
      <c r="DY130" s="789"/>
      <c r="DZ130" s="789"/>
      <c r="EA130" s="789"/>
      <c r="EB130" s="789"/>
      <c r="EC130" s="789"/>
      <c r="ED130" s="789"/>
      <c r="EE130" s="789"/>
      <c r="EF130" s="789"/>
      <c r="EG130" s="789"/>
      <c r="EH130" s="789"/>
      <c r="EI130" s="789"/>
      <c r="EJ130" s="789"/>
      <c r="EK130" s="789"/>
      <c r="EL130" s="789"/>
      <c r="EM130" s="789"/>
      <c r="EN130" s="789"/>
      <c r="EO130" s="789"/>
      <c r="EP130" s="789"/>
      <c r="EQ130" s="789"/>
      <c r="ER130" s="789"/>
      <c r="ES130" s="789"/>
      <c r="ET130" s="789"/>
      <c r="EU130" s="789"/>
      <c r="EV130" s="789"/>
      <c r="EW130" s="789"/>
      <c r="EX130" s="789"/>
      <c r="EY130" s="789"/>
      <c r="EZ130" s="789"/>
      <c r="FA130" s="789"/>
      <c r="FB130" s="789"/>
      <c r="FC130" s="789"/>
      <c r="FD130" s="789"/>
      <c r="FE130" s="789"/>
      <c r="FF130" s="789"/>
      <c r="FG130" s="789"/>
      <c r="FH130" s="789"/>
      <c r="FI130" s="789"/>
      <c r="FJ130" s="789"/>
      <c r="FK130" s="789"/>
      <c r="FL130" s="789"/>
      <c r="FM130" s="789"/>
      <c r="FN130" s="789"/>
      <c r="FO130" s="789"/>
      <c r="FP130" s="789"/>
      <c r="FQ130" s="789"/>
      <c r="FR130" s="789"/>
      <c r="FS130" s="789"/>
      <c r="FT130" s="789"/>
      <c r="FU130" s="789"/>
    </row>
    <row r="131" spans="3:177" x14ac:dyDescent="0.15">
      <c r="C131" s="789"/>
      <c r="D131" s="789"/>
      <c r="E131" s="789"/>
      <c r="F131" s="789"/>
      <c r="G131" s="789"/>
      <c r="H131" s="789"/>
      <c r="I131" s="789"/>
      <c r="J131" s="789"/>
      <c r="K131" s="789"/>
      <c r="L131" s="789"/>
      <c r="M131" s="789"/>
      <c r="N131" s="789"/>
      <c r="O131" s="789"/>
      <c r="P131" s="789"/>
      <c r="Q131" s="789"/>
      <c r="R131" s="789"/>
      <c r="S131" s="789"/>
      <c r="T131" s="789"/>
      <c r="U131" s="789"/>
      <c r="V131" s="789"/>
      <c r="W131" s="789"/>
      <c r="X131" s="789"/>
      <c r="Y131" s="789"/>
      <c r="Z131" s="789"/>
      <c r="AA131" s="789"/>
      <c r="AB131" s="789"/>
      <c r="AC131" s="789"/>
      <c r="AD131" s="789"/>
      <c r="AE131" s="789"/>
      <c r="AF131" s="789"/>
      <c r="AG131" s="789"/>
      <c r="AH131" s="789"/>
      <c r="AI131" s="789"/>
      <c r="AJ131" s="789"/>
      <c r="AK131" s="789"/>
      <c r="AL131" s="789"/>
      <c r="AM131" s="789"/>
      <c r="AN131" s="789"/>
      <c r="AO131" s="789"/>
      <c r="AP131" s="789"/>
      <c r="AQ131" s="789"/>
      <c r="AR131" s="789"/>
      <c r="AS131" s="789"/>
      <c r="AT131" s="789"/>
      <c r="AU131" s="789"/>
      <c r="AV131" s="789"/>
      <c r="AW131" s="789"/>
      <c r="AX131" s="789"/>
      <c r="AY131" s="789"/>
      <c r="AZ131" s="789"/>
      <c r="BA131" s="789"/>
      <c r="BB131" s="789"/>
      <c r="BC131" s="789"/>
      <c r="BD131" s="789"/>
      <c r="BE131" s="789"/>
      <c r="BF131" s="789"/>
      <c r="BG131" s="789"/>
      <c r="BH131" s="789"/>
      <c r="BI131" s="789"/>
      <c r="BJ131" s="789"/>
      <c r="BK131" s="789"/>
      <c r="BL131" s="789"/>
      <c r="BM131" s="789"/>
      <c r="BN131" s="789"/>
      <c r="BO131" s="789"/>
      <c r="BP131" s="789"/>
      <c r="BQ131" s="789"/>
      <c r="BR131" s="789"/>
      <c r="BS131" s="789"/>
      <c r="BT131" s="789"/>
      <c r="BU131" s="789"/>
      <c r="BV131" s="789"/>
      <c r="BW131" s="789"/>
      <c r="BX131" s="789"/>
      <c r="BY131" s="789"/>
      <c r="BZ131" s="789"/>
      <c r="CA131" s="789"/>
      <c r="CB131" s="789"/>
      <c r="CC131" s="789"/>
      <c r="CD131" s="789"/>
      <c r="CE131" s="789"/>
      <c r="CF131" s="789"/>
      <c r="CG131" s="789"/>
      <c r="CH131" s="789"/>
      <c r="CI131" s="789"/>
      <c r="CJ131" s="789"/>
      <c r="CK131" s="789"/>
      <c r="CL131" s="789"/>
      <c r="CM131" s="789"/>
      <c r="CN131" s="789"/>
      <c r="CO131" s="789"/>
      <c r="CP131" s="789"/>
      <c r="CQ131" s="789"/>
      <c r="CR131" s="789"/>
      <c r="CS131" s="789"/>
      <c r="CT131" s="789"/>
      <c r="CU131" s="789"/>
      <c r="CV131" s="789"/>
      <c r="CW131" s="789"/>
      <c r="CX131" s="789"/>
      <c r="CY131" s="789"/>
      <c r="CZ131" s="789"/>
      <c r="DA131" s="789"/>
      <c r="DB131" s="789"/>
      <c r="DC131" s="789"/>
      <c r="DD131" s="789"/>
      <c r="DE131" s="789"/>
      <c r="DF131" s="789"/>
      <c r="DG131" s="789"/>
      <c r="DH131" s="789"/>
      <c r="DI131" s="789"/>
      <c r="DJ131" s="789"/>
      <c r="DK131" s="789"/>
      <c r="DL131" s="789"/>
      <c r="DM131" s="789"/>
      <c r="DN131" s="789"/>
      <c r="DO131" s="789"/>
      <c r="DP131" s="789"/>
      <c r="DQ131" s="789"/>
      <c r="DR131" s="789"/>
      <c r="DS131" s="789"/>
      <c r="DT131" s="789"/>
      <c r="DU131" s="789"/>
      <c r="DV131" s="789"/>
      <c r="DW131" s="789"/>
      <c r="DX131" s="789"/>
      <c r="DY131" s="789"/>
      <c r="DZ131" s="789"/>
      <c r="EA131" s="789"/>
      <c r="EB131" s="789"/>
      <c r="EC131" s="789"/>
      <c r="ED131" s="789"/>
      <c r="EE131" s="789"/>
      <c r="EF131" s="789"/>
      <c r="EG131" s="789"/>
      <c r="EH131" s="789"/>
      <c r="EI131" s="789"/>
      <c r="EJ131" s="789"/>
      <c r="EK131" s="789"/>
      <c r="EL131" s="789"/>
      <c r="EM131" s="789"/>
      <c r="EN131" s="789"/>
      <c r="EO131" s="789"/>
      <c r="EP131" s="789"/>
      <c r="EQ131" s="789"/>
      <c r="ER131" s="789"/>
      <c r="ES131" s="789"/>
      <c r="ET131" s="789"/>
      <c r="EU131" s="789"/>
      <c r="EV131" s="789"/>
      <c r="EW131" s="789"/>
      <c r="EX131" s="789"/>
      <c r="EY131" s="789"/>
      <c r="EZ131" s="789"/>
      <c r="FA131" s="789"/>
      <c r="FB131" s="789"/>
      <c r="FC131" s="789"/>
      <c r="FD131" s="789"/>
      <c r="FE131" s="789"/>
      <c r="FF131" s="789"/>
      <c r="FG131" s="789"/>
      <c r="FH131" s="789"/>
      <c r="FI131" s="789"/>
      <c r="FJ131" s="789"/>
      <c r="FK131" s="789"/>
      <c r="FL131" s="789"/>
      <c r="FM131" s="789"/>
      <c r="FN131" s="789"/>
      <c r="FO131" s="789"/>
      <c r="FP131" s="789"/>
      <c r="FQ131" s="789"/>
      <c r="FR131" s="789"/>
      <c r="FS131" s="789"/>
      <c r="FT131" s="789"/>
      <c r="FU131" s="789"/>
    </row>
    <row r="132" spans="3:177" x14ac:dyDescent="0.15">
      <c r="C132" s="789"/>
      <c r="D132" s="789"/>
      <c r="E132" s="789"/>
      <c r="F132" s="789"/>
      <c r="G132" s="789"/>
      <c r="H132" s="789"/>
      <c r="I132" s="789"/>
      <c r="J132" s="789"/>
      <c r="K132" s="789"/>
      <c r="L132" s="789"/>
      <c r="M132" s="789"/>
      <c r="N132" s="789"/>
      <c r="O132" s="789"/>
      <c r="P132" s="789"/>
      <c r="Q132" s="789"/>
      <c r="R132" s="789"/>
      <c r="S132" s="789"/>
      <c r="T132" s="789"/>
      <c r="U132" s="789"/>
      <c r="V132" s="789"/>
      <c r="W132" s="789"/>
      <c r="X132" s="789"/>
      <c r="Y132" s="789"/>
      <c r="Z132" s="789"/>
      <c r="AA132" s="789"/>
      <c r="AB132" s="789"/>
      <c r="AC132" s="789"/>
      <c r="AD132" s="789"/>
      <c r="AE132" s="789"/>
      <c r="AF132" s="789"/>
      <c r="AG132" s="789"/>
      <c r="AH132" s="789"/>
      <c r="AI132" s="789"/>
      <c r="AJ132" s="789"/>
      <c r="AK132" s="789"/>
      <c r="AL132" s="789"/>
      <c r="AM132" s="789"/>
      <c r="AN132" s="789"/>
      <c r="AO132" s="789"/>
      <c r="AP132" s="789"/>
      <c r="AQ132" s="789"/>
      <c r="AR132" s="789"/>
      <c r="AS132" s="789"/>
      <c r="AT132" s="789"/>
      <c r="AU132" s="789"/>
      <c r="AV132" s="789"/>
      <c r="AW132" s="789"/>
      <c r="AX132" s="789"/>
      <c r="AY132" s="789"/>
      <c r="AZ132" s="789"/>
      <c r="BA132" s="789"/>
      <c r="BB132" s="789"/>
      <c r="BC132" s="789"/>
      <c r="BD132" s="789"/>
      <c r="BE132" s="789"/>
      <c r="BF132" s="789"/>
      <c r="BG132" s="789"/>
      <c r="BH132" s="789"/>
      <c r="BI132" s="789"/>
      <c r="BJ132" s="789"/>
      <c r="BK132" s="789"/>
      <c r="BL132" s="789"/>
      <c r="BM132" s="789"/>
      <c r="BN132" s="789"/>
      <c r="BO132" s="789"/>
      <c r="BP132" s="789"/>
      <c r="BQ132" s="789"/>
      <c r="BR132" s="789"/>
      <c r="BS132" s="789"/>
      <c r="BT132" s="789"/>
      <c r="BU132" s="789"/>
      <c r="BV132" s="789"/>
      <c r="BW132" s="789"/>
      <c r="BX132" s="789"/>
      <c r="BY132" s="789"/>
      <c r="BZ132" s="789"/>
      <c r="CA132" s="789"/>
      <c r="CB132" s="789"/>
      <c r="CC132" s="789"/>
      <c r="CD132" s="789"/>
      <c r="CE132" s="789"/>
      <c r="CF132" s="789"/>
      <c r="CG132" s="789"/>
      <c r="CH132" s="789"/>
      <c r="CI132" s="789"/>
      <c r="CJ132" s="789"/>
      <c r="CK132" s="789"/>
      <c r="CL132" s="789"/>
      <c r="CM132" s="789"/>
      <c r="CN132" s="789"/>
      <c r="CO132" s="789"/>
      <c r="CP132" s="789"/>
      <c r="CQ132" s="789"/>
      <c r="CR132" s="789"/>
      <c r="CS132" s="789"/>
      <c r="CT132" s="789"/>
      <c r="CU132" s="789"/>
      <c r="CV132" s="789"/>
      <c r="CW132" s="789"/>
      <c r="CX132" s="789"/>
      <c r="CY132" s="789"/>
      <c r="CZ132" s="789"/>
      <c r="DA132" s="789"/>
      <c r="DB132" s="789"/>
      <c r="DC132" s="789"/>
      <c r="DD132" s="789"/>
      <c r="DE132" s="789"/>
      <c r="DF132" s="789"/>
      <c r="DG132" s="789"/>
      <c r="DH132" s="789"/>
      <c r="DI132" s="789"/>
      <c r="DJ132" s="789"/>
      <c r="DK132" s="789"/>
      <c r="DL132" s="789"/>
      <c r="DM132" s="789"/>
      <c r="DN132" s="789"/>
      <c r="DO132" s="789"/>
      <c r="DP132" s="789"/>
      <c r="DQ132" s="789"/>
      <c r="DR132" s="789"/>
      <c r="DS132" s="789"/>
      <c r="DT132" s="789"/>
      <c r="DU132" s="789"/>
      <c r="DV132" s="789"/>
      <c r="DW132" s="789"/>
      <c r="DX132" s="789"/>
      <c r="DY132" s="789"/>
      <c r="DZ132" s="789"/>
      <c r="EA132" s="789"/>
      <c r="EB132" s="789"/>
      <c r="EC132" s="789"/>
      <c r="ED132" s="789"/>
      <c r="EE132" s="789"/>
      <c r="EF132" s="789"/>
      <c r="EG132" s="789"/>
      <c r="EH132" s="789"/>
      <c r="EI132" s="789"/>
      <c r="EJ132" s="789"/>
      <c r="EK132" s="789"/>
      <c r="EL132" s="789"/>
      <c r="EM132" s="789"/>
      <c r="EN132" s="789"/>
      <c r="EO132" s="789"/>
      <c r="EP132" s="789"/>
      <c r="EQ132" s="789"/>
      <c r="ER132" s="789"/>
      <c r="ES132" s="789"/>
      <c r="ET132" s="789"/>
      <c r="EU132" s="789"/>
      <c r="EV132" s="789"/>
      <c r="EW132" s="789"/>
      <c r="EX132" s="789"/>
      <c r="EY132" s="789"/>
      <c r="EZ132" s="789"/>
      <c r="FA132" s="789"/>
      <c r="FB132" s="789"/>
      <c r="FC132" s="789"/>
      <c r="FD132" s="789"/>
      <c r="FE132" s="789"/>
      <c r="FF132" s="789"/>
      <c r="FG132" s="789"/>
      <c r="FH132" s="789"/>
      <c r="FI132" s="789"/>
      <c r="FJ132" s="789"/>
      <c r="FK132" s="789"/>
      <c r="FL132" s="789"/>
      <c r="FM132" s="789"/>
      <c r="FN132" s="789"/>
      <c r="FO132" s="789"/>
      <c r="FP132" s="789"/>
      <c r="FQ132" s="789"/>
      <c r="FR132" s="789"/>
      <c r="FS132" s="789"/>
      <c r="FT132" s="789"/>
      <c r="FU132" s="789"/>
    </row>
    <row r="133" spans="3:177" x14ac:dyDescent="0.15">
      <c r="C133" s="789"/>
      <c r="D133" s="789"/>
      <c r="E133" s="789"/>
      <c r="F133" s="789"/>
      <c r="G133" s="789"/>
      <c r="H133" s="789"/>
      <c r="I133" s="789"/>
      <c r="J133" s="789"/>
      <c r="K133" s="789"/>
      <c r="L133" s="789"/>
      <c r="M133" s="789"/>
      <c r="N133" s="789"/>
      <c r="O133" s="789"/>
      <c r="P133" s="789"/>
      <c r="Q133" s="789"/>
      <c r="R133" s="789"/>
      <c r="S133" s="789"/>
      <c r="T133" s="789"/>
      <c r="U133" s="789"/>
      <c r="V133" s="789"/>
      <c r="W133" s="789"/>
      <c r="X133" s="789"/>
      <c r="Y133" s="789"/>
      <c r="Z133" s="789"/>
      <c r="AA133" s="789"/>
      <c r="AB133" s="789"/>
      <c r="AC133" s="789"/>
      <c r="AD133" s="789"/>
      <c r="AE133" s="789"/>
      <c r="AF133" s="789"/>
      <c r="AG133" s="789"/>
      <c r="AH133" s="789"/>
      <c r="AI133" s="789"/>
      <c r="AJ133" s="789"/>
      <c r="AK133" s="789"/>
      <c r="AL133" s="789"/>
      <c r="AM133" s="789"/>
      <c r="AN133" s="789"/>
      <c r="AO133" s="789"/>
      <c r="AP133" s="789"/>
      <c r="AQ133" s="789"/>
      <c r="AR133" s="789"/>
      <c r="AS133" s="789"/>
      <c r="AT133" s="789"/>
      <c r="AU133" s="789"/>
      <c r="AV133" s="789"/>
      <c r="AW133" s="789"/>
      <c r="AX133" s="789"/>
      <c r="AY133" s="789"/>
      <c r="AZ133" s="789"/>
      <c r="BA133" s="789"/>
      <c r="BB133" s="789"/>
      <c r="BC133" s="789"/>
      <c r="BD133" s="789"/>
      <c r="BE133" s="789"/>
      <c r="BF133" s="789"/>
      <c r="BG133" s="789"/>
      <c r="BH133" s="789"/>
      <c r="BI133" s="789"/>
      <c r="BJ133" s="789"/>
      <c r="BK133" s="789"/>
      <c r="BL133" s="789"/>
      <c r="BM133" s="789"/>
      <c r="BN133" s="789"/>
      <c r="BO133" s="789"/>
      <c r="BP133" s="789"/>
      <c r="BQ133" s="789"/>
      <c r="BR133" s="789"/>
      <c r="BS133" s="789"/>
      <c r="BT133" s="789"/>
      <c r="BU133" s="789"/>
      <c r="BV133" s="789"/>
      <c r="BW133" s="789"/>
      <c r="BX133" s="789"/>
      <c r="BY133" s="789"/>
      <c r="BZ133" s="789"/>
      <c r="CA133" s="789"/>
      <c r="CB133" s="789"/>
      <c r="CC133" s="789"/>
      <c r="CD133" s="789"/>
      <c r="CE133" s="789"/>
      <c r="CF133" s="789"/>
      <c r="CG133" s="789"/>
      <c r="CH133" s="789"/>
      <c r="CI133" s="789"/>
      <c r="CJ133" s="789"/>
      <c r="CK133" s="789"/>
      <c r="CL133" s="789"/>
      <c r="CM133" s="789"/>
      <c r="CN133" s="789"/>
      <c r="CO133" s="789"/>
      <c r="CP133" s="789"/>
      <c r="CQ133" s="789"/>
      <c r="CR133" s="789"/>
      <c r="CS133" s="789"/>
      <c r="CT133" s="789"/>
      <c r="CU133" s="789"/>
      <c r="CV133" s="789"/>
      <c r="CW133" s="789"/>
      <c r="CX133" s="789"/>
      <c r="CY133" s="789"/>
      <c r="CZ133" s="789"/>
      <c r="DA133" s="789"/>
      <c r="DB133" s="789"/>
      <c r="DC133" s="789"/>
      <c r="DD133" s="789"/>
      <c r="DE133" s="789"/>
      <c r="DF133" s="789"/>
      <c r="DG133" s="789"/>
      <c r="DH133" s="789"/>
      <c r="DI133" s="789"/>
      <c r="DJ133" s="789"/>
      <c r="DK133" s="789"/>
      <c r="DL133" s="789"/>
      <c r="DM133" s="789"/>
      <c r="DN133" s="789"/>
      <c r="DO133" s="789"/>
      <c r="DP133" s="789"/>
      <c r="DQ133" s="789"/>
      <c r="DR133" s="789"/>
      <c r="DS133" s="789"/>
      <c r="DT133" s="789"/>
      <c r="DU133" s="789"/>
      <c r="DV133" s="789"/>
      <c r="DW133" s="789"/>
      <c r="DX133" s="789"/>
      <c r="DY133" s="789"/>
      <c r="DZ133" s="789"/>
      <c r="EA133" s="789"/>
      <c r="EB133" s="789"/>
      <c r="EC133" s="789"/>
      <c r="ED133" s="789"/>
      <c r="EE133" s="789"/>
      <c r="EF133" s="789"/>
      <c r="EG133" s="789"/>
      <c r="EH133" s="789"/>
      <c r="EI133" s="789"/>
      <c r="EJ133" s="789"/>
      <c r="EK133" s="789"/>
      <c r="EL133" s="789"/>
      <c r="EM133" s="789"/>
      <c r="EN133" s="789"/>
      <c r="EO133" s="789"/>
      <c r="EP133" s="789"/>
      <c r="EQ133" s="789"/>
      <c r="ER133" s="789"/>
      <c r="ES133" s="789"/>
      <c r="ET133" s="789"/>
      <c r="EU133" s="789"/>
      <c r="EV133" s="789"/>
      <c r="EW133" s="789"/>
      <c r="EX133" s="789"/>
      <c r="EY133" s="789"/>
      <c r="EZ133" s="789"/>
      <c r="FA133" s="789"/>
      <c r="FB133" s="789"/>
      <c r="FC133" s="789"/>
      <c r="FD133" s="789"/>
      <c r="FE133" s="789"/>
      <c r="FF133" s="789"/>
      <c r="FG133" s="789"/>
      <c r="FH133" s="789"/>
      <c r="FI133" s="789"/>
      <c r="FJ133" s="789"/>
      <c r="FK133" s="789"/>
      <c r="FL133" s="789"/>
      <c r="FM133" s="789"/>
      <c r="FN133" s="789"/>
      <c r="FO133" s="789"/>
      <c r="FP133" s="789"/>
      <c r="FQ133" s="789"/>
      <c r="FR133" s="789"/>
      <c r="FS133" s="789"/>
      <c r="FT133" s="789"/>
      <c r="FU133" s="789"/>
    </row>
    <row r="134" spans="3:177" x14ac:dyDescent="0.15">
      <c r="C134" s="789"/>
      <c r="D134" s="789"/>
      <c r="E134" s="789"/>
      <c r="F134" s="789"/>
      <c r="G134" s="789"/>
      <c r="H134" s="789"/>
      <c r="I134" s="789"/>
      <c r="J134" s="789"/>
      <c r="K134" s="789"/>
      <c r="L134" s="789"/>
      <c r="M134" s="789"/>
      <c r="N134" s="789"/>
      <c r="O134" s="789"/>
      <c r="P134" s="789"/>
      <c r="Q134" s="789"/>
      <c r="R134" s="789"/>
      <c r="S134" s="789"/>
      <c r="T134" s="789"/>
      <c r="U134" s="789"/>
      <c r="V134" s="789"/>
      <c r="W134" s="789"/>
      <c r="X134" s="789"/>
      <c r="Y134" s="789"/>
      <c r="Z134" s="789"/>
      <c r="AA134" s="789"/>
      <c r="AB134" s="789"/>
      <c r="AC134" s="789"/>
      <c r="AD134" s="789"/>
      <c r="AE134" s="789"/>
      <c r="AF134" s="789"/>
      <c r="AG134" s="789"/>
      <c r="AH134" s="789"/>
      <c r="AI134" s="789"/>
      <c r="AJ134" s="789"/>
      <c r="AK134" s="789"/>
      <c r="AL134" s="789"/>
      <c r="AM134" s="789"/>
      <c r="AN134" s="789"/>
      <c r="AO134" s="789"/>
      <c r="AP134" s="789"/>
      <c r="AQ134" s="789"/>
      <c r="AR134" s="789"/>
      <c r="AS134" s="789"/>
      <c r="AT134" s="789"/>
      <c r="AU134" s="789"/>
      <c r="AV134" s="789"/>
      <c r="AW134" s="789"/>
      <c r="AX134" s="789"/>
      <c r="AY134" s="789"/>
      <c r="AZ134" s="789"/>
      <c r="BA134" s="789"/>
      <c r="BB134" s="789"/>
      <c r="BC134" s="789"/>
      <c r="BD134" s="789"/>
      <c r="BE134" s="789"/>
      <c r="BF134" s="789"/>
      <c r="BG134" s="789"/>
      <c r="BH134" s="789"/>
      <c r="BI134" s="789"/>
      <c r="BJ134" s="789"/>
      <c r="BK134" s="789"/>
      <c r="BL134" s="789"/>
      <c r="BM134" s="789"/>
      <c r="BN134" s="789"/>
      <c r="BO134" s="789"/>
      <c r="BP134" s="789"/>
      <c r="BQ134" s="789"/>
      <c r="BR134" s="789"/>
      <c r="BS134" s="789"/>
      <c r="BT134" s="789"/>
      <c r="BU134" s="789"/>
      <c r="BV134" s="789"/>
      <c r="BW134" s="789"/>
      <c r="BX134" s="789"/>
      <c r="BY134" s="789"/>
      <c r="BZ134" s="789"/>
      <c r="CA134" s="789"/>
      <c r="CB134" s="789"/>
      <c r="CC134" s="789"/>
      <c r="CD134" s="789"/>
      <c r="CE134" s="789"/>
      <c r="CF134" s="789"/>
      <c r="CG134" s="789"/>
      <c r="CH134" s="789"/>
      <c r="CI134" s="789"/>
      <c r="CJ134" s="789"/>
      <c r="CK134" s="789"/>
      <c r="CL134" s="789"/>
      <c r="CM134" s="789"/>
      <c r="CN134" s="789"/>
      <c r="CO134" s="789"/>
      <c r="CP134" s="789"/>
      <c r="CQ134" s="789"/>
      <c r="CR134" s="789"/>
      <c r="CS134" s="789"/>
      <c r="CT134" s="789"/>
      <c r="CU134" s="789"/>
      <c r="CV134" s="789"/>
      <c r="CW134" s="789"/>
      <c r="CX134" s="789"/>
      <c r="CY134" s="789"/>
      <c r="CZ134" s="789"/>
      <c r="DA134" s="789"/>
      <c r="DB134" s="789"/>
      <c r="DC134" s="789"/>
      <c r="DD134" s="789"/>
      <c r="DE134" s="789"/>
      <c r="DF134" s="789"/>
      <c r="DG134" s="789"/>
      <c r="DH134" s="789"/>
      <c r="DI134" s="789"/>
      <c r="DJ134" s="789"/>
      <c r="DK134" s="789"/>
      <c r="DL134" s="789"/>
      <c r="DM134" s="789"/>
      <c r="DN134" s="789"/>
      <c r="DO134" s="789"/>
      <c r="DP134" s="789"/>
      <c r="DQ134" s="789"/>
      <c r="DR134" s="789"/>
      <c r="DS134" s="789"/>
      <c r="DT134" s="789"/>
      <c r="DU134" s="789"/>
      <c r="DV134" s="789"/>
      <c r="DW134" s="789"/>
      <c r="DX134" s="789"/>
      <c r="DY134" s="789"/>
      <c r="DZ134" s="789"/>
      <c r="EA134" s="789"/>
      <c r="EB134" s="789"/>
      <c r="EC134" s="789"/>
      <c r="ED134" s="789"/>
      <c r="EE134" s="789"/>
      <c r="EF134" s="789"/>
      <c r="EG134" s="789"/>
      <c r="EH134" s="789"/>
      <c r="EI134" s="789"/>
      <c r="EJ134" s="789"/>
      <c r="EK134" s="789"/>
      <c r="EL134" s="789"/>
      <c r="EM134" s="789"/>
      <c r="EN134" s="789"/>
      <c r="EO134" s="789"/>
      <c r="EP134" s="789"/>
      <c r="EQ134" s="789"/>
      <c r="ER134" s="789"/>
      <c r="ES134" s="789"/>
      <c r="ET134" s="789"/>
      <c r="EU134" s="789"/>
      <c r="EV134" s="789"/>
      <c r="EW134" s="789"/>
      <c r="EX134" s="789"/>
      <c r="EY134" s="789"/>
      <c r="EZ134" s="789"/>
      <c r="FA134" s="789"/>
      <c r="FB134" s="789"/>
      <c r="FC134" s="789"/>
      <c r="FD134" s="789"/>
      <c r="FE134" s="789"/>
      <c r="FF134" s="789"/>
      <c r="FG134" s="789"/>
      <c r="FH134" s="789"/>
      <c r="FI134" s="789"/>
      <c r="FJ134" s="789"/>
      <c r="FK134" s="789"/>
      <c r="FL134" s="789"/>
      <c r="FM134" s="789"/>
      <c r="FN134" s="789"/>
      <c r="FO134" s="789"/>
      <c r="FP134" s="789"/>
      <c r="FQ134" s="789"/>
      <c r="FR134" s="789"/>
      <c r="FS134" s="789"/>
      <c r="FT134" s="789"/>
      <c r="FU134" s="789"/>
    </row>
    <row r="135" spans="3:177" x14ac:dyDescent="0.15">
      <c r="C135" s="789"/>
      <c r="D135" s="789"/>
      <c r="E135" s="789"/>
      <c r="F135" s="789"/>
      <c r="G135" s="789"/>
      <c r="H135" s="789"/>
      <c r="I135" s="789"/>
      <c r="J135" s="789"/>
      <c r="K135" s="789"/>
      <c r="L135" s="789"/>
      <c r="M135" s="789"/>
      <c r="N135" s="789"/>
      <c r="O135" s="789"/>
      <c r="P135" s="789"/>
      <c r="Q135" s="789"/>
      <c r="R135" s="789"/>
      <c r="S135" s="789"/>
      <c r="T135" s="789"/>
      <c r="U135" s="789"/>
      <c r="V135" s="789"/>
      <c r="W135" s="789"/>
      <c r="X135" s="789"/>
      <c r="Y135" s="789"/>
      <c r="Z135" s="789"/>
      <c r="AA135" s="789"/>
      <c r="AB135" s="789"/>
      <c r="AC135" s="789"/>
      <c r="AD135" s="789"/>
      <c r="AE135" s="789"/>
      <c r="AF135" s="789"/>
      <c r="AG135" s="789"/>
      <c r="AH135" s="789"/>
      <c r="AI135" s="789"/>
      <c r="AJ135" s="789"/>
      <c r="AK135" s="789"/>
      <c r="AL135" s="789"/>
      <c r="AM135" s="789"/>
      <c r="AN135" s="789"/>
      <c r="AO135" s="789"/>
      <c r="AP135" s="789"/>
      <c r="AQ135" s="789"/>
      <c r="AR135" s="789"/>
      <c r="AS135" s="789"/>
      <c r="AT135" s="789"/>
      <c r="AU135" s="789"/>
      <c r="AV135" s="789"/>
      <c r="AW135" s="789"/>
      <c r="AX135" s="789"/>
      <c r="AY135" s="789"/>
      <c r="AZ135" s="789"/>
      <c r="BA135" s="789"/>
      <c r="BB135" s="789"/>
      <c r="BC135" s="789"/>
      <c r="BD135" s="789"/>
      <c r="BE135" s="789"/>
      <c r="BF135" s="789"/>
      <c r="BG135" s="789"/>
      <c r="BH135" s="789"/>
      <c r="BI135" s="789"/>
      <c r="BJ135" s="789"/>
      <c r="BK135" s="789"/>
      <c r="BL135" s="789"/>
      <c r="BM135" s="789"/>
      <c r="BN135" s="789"/>
      <c r="BO135" s="789"/>
      <c r="BP135" s="789"/>
      <c r="BQ135" s="789"/>
      <c r="BR135" s="789"/>
      <c r="BS135" s="789"/>
      <c r="BT135" s="789"/>
      <c r="BU135" s="789"/>
      <c r="BV135" s="789"/>
      <c r="BW135" s="789"/>
      <c r="BX135" s="789"/>
      <c r="BY135" s="789"/>
      <c r="BZ135" s="789"/>
      <c r="CA135" s="789"/>
      <c r="CB135" s="789"/>
      <c r="CC135" s="789"/>
      <c r="CD135" s="789"/>
      <c r="CE135" s="789"/>
      <c r="CF135" s="789"/>
      <c r="CG135" s="789"/>
      <c r="CH135" s="789"/>
      <c r="CI135" s="789"/>
      <c r="CJ135" s="789"/>
      <c r="CK135" s="789"/>
      <c r="CL135" s="789"/>
      <c r="CM135" s="789"/>
      <c r="CN135" s="789"/>
      <c r="CO135" s="789"/>
      <c r="CP135" s="789"/>
      <c r="CQ135" s="789"/>
      <c r="CR135" s="789"/>
      <c r="CS135" s="789"/>
      <c r="CT135" s="789"/>
      <c r="CU135" s="789"/>
      <c r="CV135" s="789"/>
      <c r="CW135" s="789"/>
      <c r="CX135" s="789"/>
      <c r="CY135" s="789"/>
      <c r="CZ135" s="789"/>
      <c r="DA135" s="789"/>
      <c r="DB135" s="789"/>
      <c r="DC135" s="789"/>
      <c r="DD135" s="789"/>
      <c r="DE135" s="789"/>
      <c r="DF135" s="789"/>
      <c r="DG135" s="789"/>
      <c r="DH135" s="789"/>
      <c r="DI135" s="789"/>
      <c r="DJ135" s="789"/>
      <c r="DK135" s="789"/>
      <c r="DL135" s="789"/>
      <c r="DM135" s="789"/>
      <c r="DN135" s="789"/>
      <c r="DO135" s="789"/>
      <c r="DP135" s="789"/>
      <c r="DQ135" s="789"/>
      <c r="DR135" s="789"/>
      <c r="DS135" s="789"/>
      <c r="DT135" s="789"/>
      <c r="DU135" s="789"/>
      <c r="DV135" s="789"/>
      <c r="DW135" s="789"/>
      <c r="DX135" s="789"/>
      <c r="DY135" s="789"/>
      <c r="DZ135" s="789"/>
      <c r="EA135" s="789"/>
      <c r="EB135" s="789"/>
      <c r="EC135" s="789"/>
      <c r="ED135" s="789"/>
      <c r="EE135" s="789"/>
      <c r="EF135" s="789"/>
      <c r="EG135" s="789"/>
      <c r="EH135" s="789"/>
      <c r="EI135" s="789"/>
      <c r="EJ135" s="789"/>
      <c r="EK135" s="789"/>
      <c r="EL135" s="789"/>
      <c r="EM135" s="789"/>
      <c r="EN135" s="789"/>
      <c r="EO135" s="789"/>
      <c r="EP135" s="789"/>
      <c r="EQ135" s="789"/>
      <c r="ER135" s="789"/>
      <c r="ES135" s="789"/>
      <c r="ET135" s="789"/>
      <c r="EU135" s="789"/>
      <c r="EV135" s="789"/>
      <c r="EW135" s="789"/>
      <c r="EX135" s="789"/>
      <c r="EY135" s="789"/>
      <c r="EZ135" s="789"/>
      <c r="FA135" s="789"/>
      <c r="FB135" s="789"/>
      <c r="FC135" s="789"/>
      <c r="FD135" s="789"/>
      <c r="FE135" s="789"/>
      <c r="FF135" s="789"/>
      <c r="FG135" s="789"/>
      <c r="FH135" s="789"/>
      <c r="FI135" s="789"/>
      <c r="FJ135" s="789"/>
      <c r="FK135" s="789"/>
      <c r="FL135" s="789"/>
      <c r="FM135" s="789"/>
      <c r="FN135" s="789"/>
      <c r="FO135" s="789"/>
      <c r="FP135" s="789"/>
      <c r="FQ135" s="789"/>
      <c r="FR135" s="789"/>
      <c r="FS135" s="789"/>
      <c r="FT135" s="789"/>
      <c r="FU135" s="789"/>
    </row>
    <row r="136" spans="3:177" x14ac:dyDescent="0.15">
      <c r="C136" s="789"/>
      <c r="D136" s="789"/>
      <c r="E136" s="789"/>
      <c r="F136" s="789"/>
      <c r="G136" s="789"/>
      <c r="H136" s="789"/>
      <c r="I136" s="789"/>
      <c r="J136" s="789"/>
      <c r="K136" s="789"/>
      <c r="L136" s="789"/>
      <c r="M136" s="789"/>
      <c r="N136" s="789"/>
      <c r="O136" s="789"/>
      <c r="P136" s="789"/>
      <c r="Q136" s="789"/>
      <c r="R136" s="789"/>
      <c r="S136" s="789"/>
      <c r="T136" s="789"/>
      <c r="U136" s="789"/>
      <c r="V136" s="789"/>
      <c r="W136" s="789"/>
      <c r="X136" s="789"/>
      <c r="Y136" s="789"/>
      <c r="Z136" s="789"/>
      <c r="AA136" s="789"/>
      <c r="AB136" s="789"/>
      <c r="AC136" s="789"/>
      <c r="AD136" s="789"/>
      <c r="AE136" s="789"/>
      <c r="AF136" s="789"/>
      <c r="AG136" s="789"/>
      <c r="AH136" s="789"/>
      <c r="AI136" s="789"/>
      <c r="AJ136" s="789"/>
      <c r="AK136" s="789"/>
      <c r="AL136" s="789"/>
      <c r="AM136" s="789"/>
      <c r="AN136" s="789"/>
      <c r="AO136" s="789"/>
      <c r="AP136" s="789"/>
      <c r="AQ136" s="789"/>
      <c r="AR136" s="789"/>
      <c r="AS136" s="789"/>
      <c r="AT136" s="789"/>
      <c r="AU136" s="789"/>
      <c r="AV136" s="789"/>
      <c r="AW136" s="789"/>
      <c r="AX136" s="789"/>
      <c r="AY136" s="789"/>
      <c r="AZ136" s="789"/>
      <c r="BA136" s="789"/>
      <c r="BB136" s="789"/>
      <c r="BC136" s="789"/>
      <c r="BD136" s="789"/>
      <c r="BE136" s="789"/>
      <c r="BF136" s="789"/>
      <c r="BG136" s="789"/>
      <c r="BH136" s="789"/>
      <c r="BI136" s="789"/>
      <c r="BJ136" s="789"/>
      <c r="BK136" s="789"/>
      <c r="BL136" s="789"/>
      <c r="BM136" s="789"/>
      <c r="BN136" s="789"/>
      <c r="BO136" s="789"/>
      <c r="BP136" s="789"/>
      <c r="BQ136" s="789"/>
      <c r="BR136" s="789"/>
      <c r="BS136" s="789"/>
      <c r="BT136" s="789"/>
      <c r="BU136" s="789"/>
      <c r="BV136" s="789"/>
      <c r="BW136" s="789"/>
      <c r="BX136" s="789"/>
      <c r="BY136" s="789"/>
      <c r="BZ136" s="789"/>
      <c r="CA136" s="789"/>
      <c r="CB136" s="789"/>
      <c r="CC136" s="789"/>
      <c r="CD136" s="789"/>
      <c r="CE136" s="789"/>
      <c r="CF136" s="789"/>
      <c r="CG136" s="789"/>
      <c r="CH136" s="789"/>
      <c r="CI136" s="789"/>
      <c r="CJ136" s="789"/>
      <c r="CK136" s="789"/>
      <c r="CL136" s="789"/>
      <c r="CM136" s="789"/>
      <c r="CN136" s="789"/>
      <c r="CO136" s="789"/>
      <c r="CP136" s="789"/>
      <c r="CQ136" s="789"/>
      <c r="CR136" s="789"/>
      <c r="CS136" s="789"/>
      <c r="CT136" s="789"/>
      <c r="CU136" s="789"/>
      <c r="CV136" s="789"/>
      <c r="CW136" s="789"/>
      <c r="CX136" s="789"/>
      <c r="CY136" s="789"/>
      <c r="CZ136" s="789"/>
      <c r="DA136" s="789"/>
      <c r="DB136" s="789"/>
      <c r="DC136" s="789"/>
      <c r="DD136" s="789"/>
      <c r="DE136" s="789"/>
      <c r="DF136" s="789"/>
      <c r="DG136" s="789"/>
      <c r="DH136" s="789"/>
      <c r="DI136" s="789"/>
      <c r="DJ136" s="789"/>
      <c r="DK136" s="789"/>
      <c r="DL136" s="789"/>
      <c r="DM136" s="789"/>
      <c r="DN136" s="789"/>
      <c r="DO136" s="789"/>
      <c r="DP136" s="789"/>
      <c r="DQ136" s="789"/>
      <c r="DR136" s="789"/>
      <c r="DS136" s="789"/>
      <c r="DT136" s="789"/>
      <c r="DU136" s="789"/>
      <c r="DV136" s="789"/>
      <c r="DW136" s="789"/>
      <c r="DX136" s="789"/>
      <c r="DY136" s="789"/>
      <c r="DZ136" s="789"/>
      <c r="EA136" s="789"/>
      <c r="EB136" s="789"/>
      <c r="EC136" s="789"/>
      <c r="ED136" s="789"/>
      <c r="EE136" s="789"/>
      <c r="EF136" s="789"/>
      <c r="EG136" s="789"/>
      <c r="EH136" s="789"/>
      <c r="EI136" s="789"/>
      <c r="EJ136" s="789"/>
      <c r="EK136" s="789"/>
      <c r="EL136" s="789"/>
      <c r="EM136" s="789"/>
      <c r="EN136" s="789"/>
      <c r="EO136" s="789"/>
      <c r="EP136" s="789"/>
      <c r="EQ136" s="789"/>
      <c r="ER136" s="789"/>
      <c r="ES136" s="789"/>
      <c r="ET136" s="789"/>
      <c r="EU136" s="789"/>
      <c r="EV136" s="789"/>
      <c r="EW136" s="789"/>
      <c r="EX136" s="789"/>
      <c r="EY136" s="789"/>
      <c r="EZ136" s="789"/>
      <c r="FA136" s="789"/>
      <c r="FB136" s="789"/>
      <c r="FC136" s="789"/>
      <c r="FD136" s="789"/>
      <c r="FE136" s="789"/>
      <c r="FF136" s="789"/>
      <c r="FG136" s="789"/>
      <c r="FH136" s="789"/>
      <c r="FI136" s="789"/>
      <c r="FJ136" s="789"/>
      <c r="FK136" s="789"/>
      <c r="FL136" s="789"/>
      <c r="FM136" s="789"/>
      <c r="FN136" s="789"/>
      <c r="FO136" s="789"/>
      <c r="FP136" s="789"/>
      <c r="FQ136" s="789"/>
      <c r="FR136" s="789"/>
      <c r="FS136" s="789"/>
      <c r="FT136" s="789"/>
      <c r="FU136" s="789"/>
    </row>
    <row r="137" spans="3:177" x14ac:dyDescent="0.15">
      <c r="C137" s="789"/>
      <c r="D137" s="789"/>
      <c r="E137" s="789"/>
      <c r="F137" s="789"/>
      <c r="G137" s="789"/>
      <c r="H137" s="789"/>
      <c r="I137" s="789"/>
      <c r="J137" s="789"/>
      <c r="K137" s="789"/>
      <c r="L137" s="789"/>
      <c r="M137" s="789"/>
      <c r="N137" s="789"/>
      <c r="O137" s="789"/>
      <c r="P137" s="789"/>
      <c r="Q137" s="789"/>
      <c r="R137" s="789"/>
      <c r="S137" s="789"/>
      <c r="T137" s="789"/>
      <c r="U137" s="789"/>
      <c r="V137" s="789"/>
      <c r="W137" s="789"/>
      <c r="X137" s="789"/>
      <c r="Y137" s="789"/>
      <c r="Z137" s="789"/>
      <c r="AA137" s="789"/>
      <c r="AB137" s="789"/>
      <c r="AC137" s="789"/>
      <c r="AD137" s="789"/>
      <c r="AE137" s="789"/>
      <c r="AF137" s="789"/>
      <c r="AG137" s="789"/>
      <c r="AH137" s="789"/>
      <c r="AI137" s="789"/>
      <c r="AJ137" s="789"/>
      <c r="AK137" s="789"/>
      <c r="AL137" s="789"/>
      <c r="AM137" s="789"/>
      <c r="AN137" s="789"/>
      <c r="AO137" s="789"/>
      <c r="AP137" s="789"/>
      <c r="AQ137" s="789"/>
      <c r="AR137" s="789"/>
      <c r="AS137" s="789"/>
      <c r="AT137" s="789"/>
      <c r="AU137" s="789"/>
      <c r="AV137" s="789"/>
      <c r="AW137" s="789"/>
      <c r="AX137" s="789"/>
      <c r="AY137" s="789"/>
      <c r="AZ137" s="789"/>
      <c r="BA137" s="789"/>
      <c r="BB137" s="789"/>
      <c r="BC137" s="789"/>
      <c r="BD137" s="789"/>
      <c r="BE137" s="789"/>
      <c r="BF137" s="789"/>
      <c r="BG137" s="789"/>
      <c r="BH137" s="789"/>
      <c r="BI137" s="789"/>
      <c r="BJ137" s="789"/>
      <c r="BK137" s="789"/>
      <c r="BL137" s="789"/>
      <c r="BM137" s="789"/>
      <c r="BN137" s="789"/>
      <c r="BO137" s="789"/>
      <c r="BP137" s="789"/>
      <c r="BQ137" s="789"/>
      <c r="BR137" s="789"/>
      <c r="BS137" s="789"/>
      <c r="BT137" s="789"/>
      <c r="BU137" s="789"/>
      <c r="BV137" s="789"/>
      <c r="BW137" s="789"/>
      <c r="BX137" s="789"/>
      <c r="BY137" s="789"/>
      <c r="BZ137" s="789"/>
      <c r="CA137" s="789"/>
      <c r="CB137" s="789"/>
      <c r="CC137" s="789"/>
      <c r="CD137" s="789"/>
      <c r="CE137" s="789"/>
      <c r="CF137" s="789"/>
      <c r="CG137" s="789"/>
      <c r="CH137" s="789"/>
      <c r="CI137" s="789"/>
      <c r="CJ137" s="789"/>
      <c r="CK137" s="789"/>
      <c r="CL137" s="789"/>
      <c r="CM137" s="789"/>
      <c r="CN137" s="789"/>
      <c r="CO137" s="789"/>
      <c r="CP137" s="789"/>
      <c r="CQ137" s="789"/>
      <c r="CR137" s="789"/>
      <c r="CS137" s="789"/>
      <c r="CT137" s="789"/>
      <c r="CU137" s="789"/>
      <c r="CV137" s="789"/>
      <c r="CW137" s="789"/>
      <c r="CX137" s="789"/>
      <c r="CY137" s="789"/>
      <c r="CZ137" s="789"/>
      <c r="DA137" s="789"/>
      <c r="DB137" s="789"/>
      <c r="DC137" s="789"/>
      <c r="DD137" s="789"/>
      <c r="DE137" s="789"/>
      <c r="DF137" s="789"/>
      <c r="DG137" s="789"/>
      <c r="DH137" s="789"/>
      <c r="DI137" s="789"/>
      <c r="DJ137" s="789"/>
      <c r="DK137" s="789"/>
      <c r="DL137" s="789"/>
      <c r="DM137" s="789"/>
      <c r="DN137" s="789"/>
      <c r="DO137" s="789"/>
      <c r="DP137" s="789"/>
      <c r="DQ137" s="789"/>
      <c r="DR137" s="789"/>
      <c r="DS137" s="789"/>
      <c r="DT137" s="789"/>
      <c r="DU137" s="789"/>
      <c r="DV137" s="789"/>
      <c r="DW137" s="789"/>
      <c r="DX137" s="789"/>
      <c r="DY137" s="789"/>
      <c r="DZ137" s="789"/>
      <c r="EA137" s="789"/>
      <c r="EB137" s="789"/>
      <c r="EC137" s="789"/>
      <c r="ED137" s="789"/>
      <c r="EE137" s="789"/>
      <c r="EF137" s="789"/>
      <c r="EG137" s="789"/>
      <c r="EH137" s="789"/>
      <c r="EI137" s="789"/>
      <c r="EJ137" s="789"/>
      <c r="EK137" s="789"/>
      <c r="EL137" s="789"/>
      <c r="EM137" s="789"/>
      <c r="EN137" s="789"/>
      <c r="EO137" s="789"/>
      <c r="EP137" s="789"/>
      <c r="EQ137" s="789"/>
      <c r="ER137" s="789"/>
      <c r="ES137" s="789"/>
      <c r="ET137" s="789"/>
      <c r="EU137" s="789"/>
      <c r="EV137" s="789"/>
      <c r="EW137" s="789"/>
      <c r="EX137" s="789"/>
      <c r="EY137" s="789"/>
      <c r="EZ137" s="789"/>
      <c r="FA137" s="789"/>
      <c r="FB137" s="789"/>
      <c r="FC137" s="789"/>
      <c r="FD137" s="789"/>
      <c r="FE137" s="789"/>
      <c r="FF137" s="789"/>
      <c r="FG137" s="789"/>
      <c r="FH137" s="789"/>
      <c r="FI137" s="789"/>
      <c r="FJ137" s="789"/>
      <c r="FK137" s="789"/>
      <c r="FL137" s="789"/>
      <c r="FM137" s="789"/>
      <c r="FN137" s="789"/>
      <c r="FO137" s="789"/>
      <c r="FP137" s="789"/>
      <c r="FQ137" s="789"/>
      <c r="FR137" s="789"/>
      <c r="FS137" s="789"/>
      <c r="FT137" s="789"/>
      <c r="FU137" s="789"/>
    </row>
    <row r="138" spans="3:177" x14ac:dyDescent="0.15">
      <c r="C138" s="789"/>
      <c r="D138" s="789"/>
      <c r="E138" s="789"/>
      <c r="F138" s="789"/>
      <c r="G138" s="789"/>
      <c r="H138" s="789"/>
      <c r="I138" s="789"/>
      <c r="J138" s="789"/>
      <c r="K138" s="789"/>
      <c r="L138" s="789"/>
      <c r="M138" s="789"/>
      <c r="N138" s="789"/>
      <c r="O138" s="789"/>
      <c r="P138" s="789"/>
      <c r="Q138" s="789"/>
      <c r="R138" s="789"/>
      <c r="S138" s="789"/>
      <c r="T138" s="789"/>
      <c r="U138" s="789"/>
      <c r="V138" s="789"/>
      <c r="W138" s="789"/>
      <c r="X138" s="789"/>
      <c r="Y138" s="789"/>
      <c r="Z138" s="789"/>
      <c r="AA138" s="789"/>
      <c r="AB138" s="789"/>
      <c r="AC138" s="789"/>
      <c r="AD138" s="789"/>
      <c r="AE138" s="789"/>
      <c r="AF138" s="789"/>
      <c r="AG138" s="789"/>
      <c r="AH138" s="789"/>
      <c r="AI138" s="789"/>
      <c r="AJ138" s="789"/>
      <c r="AK138" s="789"/>
      <c r="AL138" s="789"/>
      <c r="AM138" s="789"/>
      <c r="AN138" s="789"/>
      <c r="AO138" s="789"/>
      <c r="AP138" s="789"/>
      <c r="AQ138" s="789"/>
      <c r="AR138" s="789"/>
      <c r="AS138" s="789"/>
      <c r="AT138" s="789"/>
      <c r="AU138" s="789"/>
      <c r="AV138" s="789"/>
      <c r="AW138" s="789"/>
      <c r="AX138" s="789"/>
      <c r="AY138" s="789"/>
      <c r="AZ138" s="789"/>
      <c r="BA138" s="789"/>
      <c r="BB138" s="789"/>
      <c r="BC138" s="789"/>
      <c r="BD138" s="789"/>
      <c r="BE138" s="789"/>
      <c r="BF138" s="789"/>
      <c r="BG138" s="789"/>
      <c r="BH138" s="789"/>
      <c r="BI138" s="789"/>
      <c r="BJ138" s="789"/>
      <c r="BK138" s="789"/>
      <c r="BL138" s="789"/>
      <c r="BM138" s="789"/>
      <c r="BN138" s="789"/>
      <c r="BO138" s="789"/>
      <c r="BP138" s="789"/>
      <c r="BQ138" s="789"/>
      <c r="BR138" s="789"/>
      <c r="BS138" s="789"/>
      <c r="BT138" s="789"/>
      <c r="BU138" s="789"/>
      <c r="BV138" s="789"/>
      <c r="BW138" s="789"/>
      <c r="BX138" s="789"/>
      <c r="BY138" s="789"/>
      <c r="BZ138" s="789"/>
      <c r="CA138" s="789"/>
      <c r="CB138" s="789"/>
      <c r="CC138" s="789"/>
      <c r="CD138" s="789"/>
      <c r="CE138" s="789"/>
      <c r="CF138" s="789"/>
      <c r="CG138" s="789"/>
      <c r="CH138" s="789"/>
      <c r="CI138" s="789"/>
      <c r="CJ138" s="789"/>
      <c r="CK138" s="789"/>
      <c r="CL138" s="789"/>
      <c r="CM138" s="789"/>
      <c r="CN138" s="789"/>
      <c r="CO138" s="789"/>
      <c r="CP138" s="789"/>
      <c r="CQ138" s="789"/>
      <c r="CR138" s="789"/>
      <c r="CS138" s="789"/>
      <c r="CT138" s="789"/>
      <c r="CU138" s="789"/>
      <c r="CV138" s="789"/>
      <c r="CW138" s="789"/>
      <c r="CX138" s="789"/>
      <c r="CY138" s="789"/>
      <c r="CZ138" s="789"/>
      <c r="DA138" s="789"/>
      <c r="DB138" s="789"/>
      <c r="DC138" s="789"/>
      <c r="DD138" s="789"/>
      <c r="DE138" s="789"/>
      <c r="DF138" s="789"/>
      <c r="DG138" s="789"/>
      <c r="DH138" s="789"/>
      <c r="DI138" s="789"/>
      <c r="DJ138" s="789"/>
      <c r="DK138" s="789"/>
      <c r="DL138" s="789"/>
      <c r="DM138" s="789"/>
      <c r="DN138" s="789"/>
      <c r="DO138" s="789"/>
      <c r="DP138" s="789"/>
      <c r="DQ138" s="789"/>
      <c r="DR138" s="789"/>
      <c r="DS138" s="789"/>
      <c r="DT138" s="789"/>
      <c r="DU138" s="789"/>
      <c r="DV138" s="789"/>
      <c r="DW138" s="789"/>
      <c r="DX138" s="789"/>
      <c r="DY138" s="789"/>
      <c r="DZ138" s="789"/>
      <c r="EA138" s="789"/>
      <c r="EB138" s="789"/>
      <c r="EC138" s="789"/>
      <c r="ED138" s="789"/>
      <c r="EE138" s="789"/>
      <c r="EF138" s="789"/>
      <c r="EG138" s="789"/>
      <c r="EH138" s="789"/>
      <c r="EI138" s="789"/>
      <c r="EJ138" s="789"/>
      <c r="EK138" s="789"/>
      <c r="EL138" s="789"/>
      <c r="EM138" s="789"/>
      <c r="EN138" s="789"/>
      <c r="EO138" s="789"/>
      <c r="EP138" s="789"/>
      <c r="EQ138" s="789"/>
      <c r="ER138" s="789"/>
      <c r="ES138" s="789"/>
      <c r="ET138" s="789"/>
      <c r="EU138" s="789"/>
      <c r="EV138" s="789"/>
      <c r="EW138" s="789"/>
      <c r="EX138" s="789"/>
      <c r="EY138" s="789"/>
      <c r="EZ138" s="789"/>
      <c r="FA138" s="789"/>
      <c r="FB138" s="789"/>
      <c r="FC138" s="789"/>
      <c r="FD138" s="789"/>
      <c r="FE138" s="789"/>
      <c r="FF138" s="789"/>
      <c r="FG138" s="789"/>
      <c r="FH138" s="789"/>
      <c r="FI138" s="789"/>
      <c r="FJ138" s="789"/>
      <c r="FK138" s="789"/>
      <c r="FL138" s="789"/>
      <c r="FM138" s="789"/>
      <c r="FN138" s="789"/>
      <c r="FO138" s="789"/>
      <c r="FP138" s="789"/>
      <c r="FQ138" s="789"/>
      <c r="FR138" s="789"/>
      <c r="FS138" s="789"/>
      <c r="FT138" s="789"/>
      <c r="FU138" s="789"/>
    </row>
    <row r="139" spans="3:177" x14ac:dyDescent="0.15">
      <c r="C139" s="789"/>
      <c r="D139" s="789"/>
      <c r="E139" s="789"/>
      <c r="F139" s="789"/>
      <c r="G139" s="789"/>
      <c r="H139" s="789"/>
      <c r="I139" s="789"/>
      <c r="J139" s="789"/>
      <c r="K139" s="789"/>
      <c r="L139" s="789"/>
      <c r="M139" s="789"/>
      <c r="N139" s="789"/>
      <c r="O139" s="789"/>
      <c r="P139" s="789"/>
      <c r="Q139" s="789"/>
      <c r="R139" s="789"/>
      <c r="S139" s="789"/>
      <c r="T139" s="789"/>
      <c r="U139" s="789"/>
      <c r="V139" s="789"/>
      <c r="W139" s="789"/>
      <c r="X139" s="789"/>
      <c r="Y139" s="789"/>
      <c r="Z139" s="789"/>
      <c r="AA139" s="789"/>
      <c r="AB139" s="789"/>
      <c r="AC139" s="789"/>
      <c r="AD139" s="789"/>
      <c r="AE139" s="789"/>
      <c r="AF139" s="789"/>
      <c r="AG139" s="789"/>
      <c r="AH139" s="789"/>
      <c r="AI139" s="789"/>
      <c r="AJ139" s="789"/>
      <c r="AK139" s="789"/>
      <c r="AL139" s="789"/>
      <c r="AM139" s="789"/>
      <c r="AN139" s="789"/>
      <c r="AO139" s="789"/>
      <c r="AP139" s="789"/>
      <c r="AQ139" s="789"/>
      <c r="AR139" s="789"/>
      <c r="AS139" s="789"/>
      <c r="AT139" s="789"/>
      <c r="AU139" s="789"/>
      <c r="AV139" s="789"/>
      <c r="AW139" s="789"/>
      <c r="AX139" s="789"/>
      <c r="AY139" s="789"/>
      <c r="AZ139" s="789"/>
      <c r="BA139" s="789"/>
      <c r="BB139" s="789"/>
      <c r="BC139" s="789"/>
      <c r="BD139" s="789"/>
      <c r="BE139" s="789"/>
      <c r="BF139" s="789"/>
      <c r="BG139" s="789"/>
      <c r="BH139" s="789"/>
      <c r="BI139" s="789"/>
      <c r="BJ139" s="789"/>
      <c r="BK139" s="789"/>
      <c r="BL139" s="789"/>
      <c r="BM139" s="789"/>
      <c r="BN139" s="789"/>
      <c r="BO139" s="789"/>
      <c r="BP139" s="789"/>
      <c r="BQ139" s="789"/>
      <c r="BR139" s="789"/>
      <c r="BS139" s="789"/>
      <c r="BT139" s="789"/>
      <c r="BU139" s="789"/>
      <c r="BV139" s="789"/>
      <c r="BW139" s="789"/>
      <c r="BX139" s="789"/>
      <c r="BY139" s="789"/>
      <c r="BZ139" s="789"/>
      <c r="CA139" s="789"/>
      <c r="CB139" s="789"/>
      <c r="CC139" s="789"/>
      <c r="CD139" s="789"/>
      <c r="CE139" s="789"/>
      <c r="CF139" s="789"/>
      <c r="CG139" s="789"/>
      <c r="CH139" s="789"/>
      <c r="CI139" s="789"/>
      <c r="CJ139" s="789"/>
      <c r="CK139" s="789"/>
      <c r="CL139" s="789"/>
      <c r="CM139" s="789"/>
      <c r="CN139" s="789"/>
      <c r="CO139" s="789"/>
      <c r="CP139" s="789"/>
      <c r="CQ139" s="789"/>
      <c r="CR139" s="789"/>
      <c r="CS139" s="789"/>
      <c r="CT139" s="789"/>
      <c r="CU139" s="789"/>
      <c r="CV139" s="789"/>
      <c r="CW139" s="789"/>
      <c r="CX139" s="789"/>
      <c r="CY139" s="789"/>
      <c r="CZ139" s="789"/>
      <c r="DA139" s="789"/>
      <c r="DB139" s="789"/>
      <c r="DC139" s="789"/>
      <c r="DD139" s="789"/>
      <c r="DE139" s="789"/>
      <c r="DF139" s="789"/>
      <c r="DG139" s="789"/>
      <c r="DH139" s="789"/>
      <c r="DI139" s="789"/>
      <c r="DJ139" s="789"/>
      <c r="DK139" s="789"/>
      <c r="DL139" s="789"/>
      <c r="DM139" s="789"/>
      <c r="DN139" s="789"/>
      <c r="DO139" s="789"/>
      <c r="DP139" s="789"/>
      <c r="DQ139" s="789"/>
      <c r="DR139" s="789"/>
      <c r="DS139" s="789"/>
      <c r="DT139" s="789"/>
      <c r="DU139" s="789"/>
      <c r="DV139" s="789"/>
      <c r="DW139" s="789"/>
      <c r="DX139" s="789"/>
      <c r="DY139" s="789"/>
      <c r="DZ139" s="789"/>
      <c r="EA139" s="789"/>
      <c r="EB139" s="789"/>
      <c r="EC139" s="789"/>
      <c r="ED139" s="789"/>
      <c r="EE139" s="789"/>
      <c r="EF139" s="789"/>
      <c r="EG139" s="789"/>
      <c r="EH139" s="789"/>
      <c r="EI139" s="789"/>
      <c r="EJ139" s="789"/>
      <c r="EK139" s="789"/>
      <c r="EL139" s="789"/>
      <c r="EM139" s="789"/>
      <c r="EN139" s="789"/>
      <c r="EO139" s="789"/>
      <c r="EP139" s="789"/>
      <c r="EQ139" s="789"/>
      <c r="ER139" s="789"/>
      <c r="ES139" s="789"/>
      <c r="ET139" s="789"/>
      <c r="EU139" s="789"/>
      <c r="EV139" s="789"/>
      <c r="EW139" s="789"/>
      <c r="EX139" s="789"/>
      <c r="EY139" s="789"/>
      <c r="EZ139" s="789"/>
      <c r="FA139" s="789"/>
      <c r="FB139" s="789"/>
      <c r="FC139" s="789"/>
      <c r="FD139" s="789"/>
      <c r="FE139" s="789"/>
      <c r="FF139" s="789"/>
      <c r="FG139" s="789"/>
      <c r="FH139" s="789"/>
      <c r="FI139" s="789"/>
      <c r="FJ139" s="789"/>
      <c r="FK139" s="789"/>
      <c r="FL139" s="789"/>
      <c r="FM139" s="789"/>
      <c r="FN139" s="789"/>
      <c r="FO139" s="789"/>
      <c r="FP139" s="789"/>
      <c r="FQ139" s="789"/>
      <c r="FR139" s="789"/>
      <c r="FS139" s="789"/>
      <c r="FT139" s="789"/>
      <c r="FU139" s="789"/>
    </row>
    <row r="140" spans="3:177" x14ac:dyDescent="0.15">
      <c r="C140" s="789"/>
      <c r="D140" s="789"/>
      <c r="E140" s="789"/>
      <c r="F140" s="789"/>
      <c r="G140" s="789"/>
      <c r="H140" s="789"/>
      <c r="I140" s="789"/>
      <c r="J140" s="789"/>
      <c r="K140" s="789"/>
      <c r="L140" s="789"/>
      <c r="M140" s="789"/>
      <c r="N140" s="789"/>
      <c r="O140" s="789"/>
      <c r="P140" s="789"/>
      <c r="Q140" s="789"/>
      <c r="R140" s="789"/>
      <c r="S140" s="789"/>
      <c r="T140" s="789"/>
      <c r="U140" s="789"/>
      <c r="V140" s="789"/>
      <c r="W140" s="789"/>
      <c r="X140" s="789"/>
      <c r="Y140" s="789"/>
      <c r="Z140" s="789"/>
      <c r="AA140" s="789"/>
      <c r="AB140" s="789"/>
      <c r="AC140" s="789"/>
      <c r="AD140" s="789"/>
      <c r="AE140" s="789"/>
      <c r="AF140" s="789"/>
      <c r="AG140" s="789"/>
      <c r="AH140" s="789"/>
      <c r="AI140" s="789"/>
      <c r="AJ140" s="789"/>
      <c r="AK140" s="789"/>
      <c r="AL140" s="789"/>
      <c r="AM140" s="789"/>
      <c r="AN140" s="789"/>
      <c r="AO140" s="789"/>
      <c r="AP140" s="789"/>
      <c r="AQ140" s="789"/>
      <c r="AR140" s="789"/>
      <c r="AS140" s="789"/>
      <c r="AT140" s="789"/>
      <c r="AU140" s="789"/>
      <c r="AV140" s="789"/>
      <c r="AW140" s="789"/>
      <c r="AX140" s="789"/>
      <c r="AY140" s="789"/>
      <c r="AZ140" s="789"/>
      <c r="BA140" s="789"/>
      <c r="BB140" s="789"/>
      <c r="BC140" s="789"/>
      <c r="BD140" s="789"/>
      <c r="BE140" s="789"/>
      <c r="BF140" s="789"/>
      <c r="BG140" s="789"/>
      <c r="BH140" s="789"/>
      <c r="BI140" s="789"/>
      <c r="BJ140" s="789"/>
      <c r="BK140" s="789"/>
      <c r="BL140" s="789"/>
      <c r="BM140" s="789"/>
      <c r="BN140" s="789"/>
      <c r="BO140" s="789"/>
      <c r="BP140" s="789"/>
      <c r="BQ140" s="789"/>
      <c r="BR140" s="789"/>
      <c r="BS140" s="789"/>
      <c r="BT140" s="789"/>
      <c r="BU140" s="789"/>
      <c r="BV140" s="789"/>
      <c r="BW140" s="789"/>
      <c r="BX140" s="789"/>
      <c r="BY140" s="789"/>
      <c r="BZ140" s="789"/>
      <c r="CA140" s="789"/>
      <c r="CB140" s="789"/>
      <c r="CC140" s="789"/>
      <c r="CD140" s="789"/>
      <c r="CE140" s="789"/>
      <c r="CF140" s="789"/>
      <c r="CG140" s="789"/>
      <c r="CH140" s="789"/>
      <c r="CI140" s="789"/>
      <c r="CJ140" s="789"/>
      <c r="CK140" s="789"/>
      <c r="CL140" s="789"/>
      <c r="CM140" s="789"/>
      <c r="CN140" s="789"/>
      <c r="CO140" s="789"/>
      <c r="CP140" s="789"/>
      <c r="CQ140" s="789"/>
      <c r="CR140" s="789"/>
      <c r="CS140" s="789"/>
      <c r="CT140" s="789"/>
      <c r="CU140" s="789"/>
      <c r="CV140" s="789"/>
      <c r="CW140" s="789"/>
      <c r="CX140" s="789"/>
      <c r="CY140" s="789"/>
      <c r="CZ140" s="789"/>
      <c r="DA140" s="789"/>
      <c r="DB140" s="789"/>
      <c r="DC140" s="789"/>
      <c r="DD140" s="789"/>
      <c r="DE140" s="789"/>
      <c r="DF140" s="789"/>
      <c r="DG140" s="789"/>
      <c r="DH140" s="789"/>
      <c r="DI140" s="789"/>
      <c r="DJ140" s="789"/>
      <c r="DK140" s="789"/>
      <c r="DL140" s="789"/>
      <c r="DM140" s="789"/>
      <c r="DN140" s="789"/>
      <c r="DO140" s="789"/>
      <c r="DP140" s="789"/>
      <c r="DQ140" s="789"/>
      <c r="DR140" s="789"/>
      <c r="DS140" s="789"/>
      <c r="DT140" s="789"/>
      <c r="DU140" s="789"/>
      <c r="DV140" s="789"/>
      <c r="DW140" s="789"/>
      <c r="DX140" s="789"/>
      <c r="DY140" s="789"/>
      <c r="DZ140" s="789"/>
      <c r="EA140" s="789"/>
      <c r="EB140" s="789"/>
      <c r="EC140" s="789"/>
      <c r="ED140" s="789"/>
      <c r="EE140" s="789"/>
      <c r="EF140" s="789"/>
      <c r="EG140" s="789"/>
      <c r="EH140" s="789"/>
      <c r="EI140" s="789"/>
      <c r="EJ140" s="789"/>
      <c r="EK140" s="789"/>
      <c r="EL140" s="789"/>
      <c r="EM140" s="789"/>
      <c r="EN140" s="789"/>
      <c r="EO140" s="789"/>
      <c r="EP140" s="789"/>
      <c r="EQ140" s="789"/>
      <c r="ER140" s="789"/>
      <c r="ES140" s="789"/>
      <c r="ET140" s="789"/>
      <c r="EU140" s="789"/>
      <c r="EV140" s="789"/>
      <c r="EW140" s="789"/>
      <c r="EX140" s="789"/>
      <c r="EY140" s="789"/>
      <c r="EZ140" s="789"/>
      <c r="FA140" s="789"/>
      <c r="FB140" s="789"/>
      <c r="FC140" s="789"/>
      <c r="FD140" s="789"/>
      <c r="FE140" s="789"/>
      <c r="FF140" s="789"/>
      <c r="FG140" s="789"/>
      <c r="FH140" s="789"/>
      <c r="FI140" s="789"/>
      <c r="FJ140" s="789"/>
      <c r="FK140" s="789"/>
      <c r="FL140" s="789"/>
      <c r="FM140" s="789"/>
      <c r="FN140" s="789"/>
      <c r="FO140" s="789"/>
      <c r="FP140" s="789"/>
      <c r="FQ140" s="789"/>
      <c r="FR140" s="789"/>
      <c r="FS140" s="789"/>
      <c r="FT140" s="789"/>
      <c r="FU140" s="789"/>
    </row>
    <row r="141" spans="3:177" x14ac:dyDescent="0.15">
      <c r="C141" s="789"/>
      <c r="D141" s="789"/>
      <c r="E141" s="789"/>
      <c r="F141" s="789"/>
      <c r="G141" s="789"/>
      <c r="H141" s="789"/>
      <c r="I141" s="789"/>
      <c r="J141" s="789"/>
      <c r="K141" s="789"/>
      <c r="L141" s="789"/>
      <c r="M141" s="789"/>
      <c r="N141" s="789"/>
      <c r="O141" s="789"/>
      <c r="P141" s="789"/>
      <c r="Q141" s="789"/>
      <c r="R141" s="789"/>
      <c r="S141" s="789"/>
      <c r="T141" s="789"/>
      <c r="U141" s="789"/>
      <c r="V141" s="789"/>
      <c r="W141" s="789"/>
      <c r="X141" s="789"/>
      <c r="Y141" s="789"/>
      <c r="Z141" s="789"/>
      <c r="AA141" s="789"/>
      <c r="AB141" s="789"/>
      <c r="AC141" s="789"/>
      <c r="AD141" s="789"/>
      <c r="AE141" s="789"/>
      <c r="AF141" s="789"/>
      <c r="AG141" s="789"/>
      <c r="AH141" s="789"/>
      <c r="AI141" s="789"/>
      <c r="AJ141" s="789"/>
      <c r="AK141" s="789"/>
      <c r="AL141" s="789"/>
      <c r="AM141" s="789"/>
      <c r="AN141" s="789"/>
      <c r="AO141" s="789"/>
      <c r="AP141" s="789"/>
      <c r="AQ141" s="789"/>
      <c r="AR141" s="789"/>
      <c r="AS141" s="789"/>
      <c r="AT141" s="789"/>
      <c r="AU141" s="789"/>
      <c r="AV141" s="789"/>
      <c r="AW141" s="789"/>
      <c r="AX141" s="789"/>
      <c r="AY141" s="789"/>
      <c r="AZ141" s="789"/>
      <c r="BA141" s="789"/>
      <c r="BB141" s="789"/>
      <c r="BC141" s="789"/>
      <c r="BD141" s="789"/>
      <c r="BE141" s="789"/>
      <c r="BF141" s="789"/>
      <c r="BG141" s="789"/>
      <c r="BH141" s="789"/>
      <c r="BI141" s="789"/>
      <c r="BJ141" s="789"/>
      <c r="BK141" s="789"/>
      <c r="BL141" s="789"/>
      <c r="BM141" s="789"/>
      <c r="BN141" s="789"/>
      <c r="BO141" s="789"/>
      <c r="BP141" s="789"/>
      <c r="BQ141" s="789"/>
      <c r="BR141" s="789"/>
      <c r="BS141" s="789"/>
      <c r="BT141" s="789"/>
      <c r="BU141" s="789"/>
      <c r="BV141" s="789"/>
      <c r="BW141" s="789"/>
      <c r="BX141" s="789"/>
      <c r="BY141" s="789"/>
      <c r="BZ141" s="789"/>
      <c r="CA141" s="789"/>
      <c r="CB141" s="789"/>
      <c r="CC141" s="789"/>
      <c r="CD141" s="789"/>
      <c r="CE141" s="789"/>
      <c r="CF141" s="789"/>
      <c r="CG141" s="789"/>
      <c r="CH141" s="789"/>
      <c r="CI141" s="789"/>
      <c r="CJ141" s="789"/>
      <c r="CK141" s="789"/>
      <c r="CL141" s="789"/>
      <c r="CM141" s="789"/>
      <c r="CN141" s="789"/>
      <c r="CO141" s="789"/>
      <c r="CP141" s="789"/>
      <c r="CQ141" s="789"/>
      <c r="CR141" s="789"/>
      <c r="CS141" s="789"/>
      <c r="CT141" s="789"/>
      <c r="CU141" s="789"/>
      <c r="CV141" s="789"/>
      <c r="CW141" s="789"/>
      <c r="CX141" s="789"/>
      <c r="CY141" s="789"/>
      <c r="CZ141" s="789"/>
      <c r="DA141" s="789"/>
      <c r="DB141" s="789"/>
      <c r="DC141" s="789"/>
      <c r="DD141" s="789"/>
      <c r="DE141" s="789"/>
      <c r="DF141" s="789"/>
      <c r="DG141" s="789"/>
      <c r="DH141" s="789"/>
      <c r="DI141" s="789"/>
      <c r="DJ141" s="789"/>
      <c r="DK141" s="789"/>
      <c r="DL141" s="789"/>
      <c r="DM141" s="789"/>
      <c r="DN141" s="789"/>
      <c r="DO141" s="789"/>
      <c r="DP141" s="789"/>
      <c r="DQ141" s="789"/>
      <c r="DR141" s="789"/>
      <c r="DS141" s="789"/>
      <c r="DT141" s="789"/>
      <c r="DU141" s="789"/>
      <c r="DV141" s="789"/>
      <c r="DW141" s="789"/>
      <c r="DX141" s="789"/>
      <c r="DY141" s="789"/>
      <c r="DZ141" s="789"/>
      <c r="EA141" s="789"/>
      <c r="EB141" s="789"/>
      <c r="EC141" s="789"/>
      <c r="ED141" s="789"/>
      <c r="EE141" s="789"/>
      <c r="EF141" s="789"/>
      <c r="EG141" s="789"/>
      <c r="EH141" s="789"/>
      <c r="EI141" s="789"/>
      <c r="EJ141" s="789"/>
      <c r="EK141" s="789"/>
      <c r="EL141" s="789"/>
      <c r="EM141" s="789"/>
      <c r="EN141" s="789"/>
      <c r="EO141" s="789"/>
      <c r="EP141" s="789"/>
      <c r="EQ141" s="789"/>
      <c r="ER141" s="789"/>
      <c r="ES141" s="789"/>
      <c r="ET141" s="789"/>
      <c r="EU141" s="789"/>
      <c r="EV141" s="789"/>
      <c r="EW141" s="789"/>
      <c r="EX141" s="789"/>
      <c r="EY141" s="789"/>
      <c r="EZ141" s="789"/>
      <c r="FA141" s="789"/>
      <c r="FB141" s="789"/>
      <c r="FC141" s="789"/>
      <c r="FD141" s="789"/>
      <c r="FE141" s="789"/>
      <c r="FF141" s="789"/>
      <c r="FG141" s="789"/>
      <c r="FH141" s="789"/>
      <c r="FI141" s="789"/>
      <c r="FJ141" s="789"/>
      <c r="FK141" s="789"/>
      <c r="FL141" s="789"/>
      <c r="FM141" s="789"/>
      <c r="FN141" s="789"/>
      <c r="FO141" s="789"/>
      <c r="FP141" s="789"/>
      <c r="FQ141" s="789"/>
      <c r="FR141" s="789"/>
      <c r="FS141" s="789"/>
      <c r="FT141" s="789"/>
      <c r="FU141" s="789"/>
    </row>
    <row r="142" spans="3:177" x14ac:dyDescent="0.15">
      <c r="C142" s="789"/>
      <c r="D142" s="789"/>
      <c r="E142" s="789"/>
      <c r="F142" s="789"/>
      <c r="G142" s="789"/>
      <c r="H142" s="789"/>
      <c r="I142" s="789"/>
      <c r="J142" s="789"/>
      <c r="K142" s="789"/>
      <c r="L142" s="789"/>
      <c r="M142" s="789"/>
      <c r="N142" s="789"/>
      <c r="O142" s="789"/>
      <c r="P142" s="789"/>
      <c r="Q142" s="789"/>
      <c r="R142" s="789"/>
      <c r="S142" s="789"/>
      <c r="T142" s="789"/>
      <c r="U142" s="789"/>
      <c r="V142" s="789"/>
      <c r="W142" s="789"/>
      <c r="X142" s="789"/>
      <c r="Y142" s="789"/>
      <c r="Z142" s="789"/>
      <c r="AA142" s="789"/>
      <c r="AB142" s="789"/>
      <c r="AC142" s="789"/>
      <c r="AD142" s="789"/>
      <c r="AE142" s="789"/>
      <c r="AF142" s="789"/>
      <c r="AG142" s="789"/>
      <c r="AH142" s="789"/>
      <c r="AI142" s="789"/>
      <c r="AJ142" s="789"/>
      <c r="AK142" s="789"/>
      <c r="AL142" s="789"/>
      <c r="AM142" s="789"/>
      <c r="AN142" s="789"/>
      <c r="AO142" s="789"/>
      <c r="AP142" s="789"/>
      <c r="AQ142" s="789"/>
      <c r="AR142" s="789"/>
      <c r="AS142" s="789"/>
      <c r="AT142" s="789"/>
      <c r="AU142" s="789"/>
      <c r="AV142" s="789"/>
      <c r="AW142" s="789"/>
      <c r="AX142" s="789"/>
      <c r="AY142" s="789"/>
      <c r="AZ142" s="789"/>
      <c r="BA142" s="789"/>
      <c r="BB142" s="789"/>
      <c r="BC142" s="789"/>
      <c r="BD142" s="789"/>
      <c r="BE142" s="789"/>
      <c r="BF142" s="789"/>
      <c r="BG142" s="789"/>
      <c r="BH142" s="789"/>
      <c r="BI142" s="789"/>
      <c r="BJ142" s="789"/>
      <c r="BK142" s="789"/>
      <c r="BL142" s="789"/>
      <c r="BM142" s="789"/>
      <c r="BN142" s="789"/>
      <c r="BO142" s="789"/>
      <c r="BP142" s="789"/>
      <c r="BQ142" s="789"/>
      <c r="BR142" s="789"/>
      <c r="BS142" s="789"/>
      <c r="BT142" s="789"/>
      <c r="BU142" s="789"/>
      <c r="BV142" s="789"/>
      <c r="BW142" s="789"/>
      <c r="BX142" s="789"/>
      <c r="BY142" s="789"/>
      <c r="BZ142" s="789"/>
      <c r="CA142" s="789"/>
      <c r="CB142" s="789"/>
      <c r="CC142" s="789"/>
      <c r="CD142" s="789"/>
      <c r="CE142" s="789"/>
      <c r="CF142" s="789"/>
      <c r="CG142" s="789"/>
      <c r="CH142" s="789"/>
      <c r="CI142" s="789"/>
      <c r="CJ142" s="789"/>
      <c r="CK142" s="789"/>
      <c r="CL142" s="789"/>
      <c r="CM142" s="789"/>
      <c r="CN142" s="789"/>
      <c r="CO142" s="789"/>
      <c r="CP142" s="789"/>
      <c r="CQ142" s="789"/>
      <c r="CR142" s="789"/>
      <c r="CS142" s="789"/>
      <c r="CT142" s="789"/>
      <c r="CU142" s="789"/>
      <c r="CV142" s="789"/>
      <c r="CW142" s="789"/>
      <c r="CX142" s="789"/>
      <c r="CY142" s="789"/>
      <c r="CZ142" s="789"/>
      <c r="DA142" s="789"/>
      <c r="DB142" s="789"/>
      <c r="DC142" s="789"/>
      <c r="DD142" s="789"/>
      <c r="DE142" s="789"/>
      <c r="DF142" s="789"/>
      <c r="DG142" s="789"/>
      <c r="DH142" s="789"/>
      <c r="DI142" s="789"/>
      <c r="DJ142" s="789"/>
      <c r="DK142" s="789"/>
      <c r="DL142" s="789"/>
      <c r="DM142" s="789"/>
      <c r="DN142" s="789"/>
      <c r="DO142" s="789"/>
      <c r="DP142" s="789"/>
      <c r="DQ142" s="789"/>
      <c r="DR142" s="789"/>
      <c r="DS142" s="789"/>
      <c r="DT142" s="789"/>
      <c r="DU142" s="789"/>
      <c r="DV142" s="789"/>
      <c r="DW142" s="789"/>
      <c r="DX142" s="789"/>
      <c r="DY142" s="789"/>
      <c r="DZ142" s="789"/>
      <c r="EA142" s="789"/>
      <c r="EB142" s="789"/>
      <c r="EC142" s="789"/>
      <c r="ED142" s="789"/>
      <c r="EE142" s="789"/>
      <c r="EF142" s="789"/>
      <c r="EG142" s="789"/>
      <c r="EH142" s="789"/>
      <c r="EI142" s="789"/>
      <c r="EJ142" s="789"/>
      <c r="EK142" s="789"/>
      <c r="EL142" s="789"/>
      <c r="EM142" s="789"/>
      <c r="EN142" s="789"/>
      <c r="EO142" s="789"/>
      <c r="EP142" s="789"/>
      <c r="EQ142" s="789"/>
      <c r="ER142" s="789"/>
      <c r="ES142" s="789"/>
      <c r="ET142" s="789"/>
      <c r="EU142" s="789"/>
      <c r="EV142" s="789"/>
      <c r="EW142" s="789"/>
      <c r="EX142" s="789"/>
      <c r="EY142" s="789"/>
      <c r="EZ142" s="789"/>
      <c r="FA142" s="789"/>
      <c r="FB142" s="789"/>
      <c r="FC142" s="789"/>
      <c r="FD142" s="789"/>
      <c r="FE142" s="789"/>
      <c r="FF142" s="789"/>
      <c r="FG142" s="789"/>
      <c r="FH142" s="789"/>
      <c r="FI142" s="789"/>
      <c r="FJ142" s="789"/>
      <c r="FK142" s="789"/>
      <c r="FL142" s="789"/>
      <c r="FM142" s="789"/>
      <c r="FN142" s="789"/>
      <c r="FO142" s="789"/>
      <c r="FP142" s="789"/>
      <c r="FQ142" s="789"/>
      <c r="FR142" s="789"/>
      <c r="FS142" s="789"/>
      <c r="FT142" s="789"/>
      <c r="FU142" s="789"/>
    </row>
    <row r="143" spans="3:177" x14ac:dyDescent="0.15">
      <c r="C143" s="789"/>
      <c r="D143" s="789"/>
      <c r="E143" s="789"/>
      <c r="F143" s="789"/>
      <c r="G143" s="789"/>
      <c r="H143" s="789"/>
      <c r="I143" s="789"/>
      <c r="J143" s="789"/>
      <c r="K143" s="789"/>
      <c r="L143" s="789"/>
      <c r="M143" s="789"/>
      <c r="N143" s="789"/>
      <c r="O143" s="789"/>
      <c r="P143" s="789"/>
      <c r="Q143" s="789"/>
      <c r="R143" s="789"/>
      <c r="S143" s="789"/>
      <c r="T143" s="789"/>
      <c r="U143" s="789"/>
      <c r="V143" s="789"/>
      <c r="W143" s="789"/>
      <c r="X143" s="789"/>
      <c r="Y143" s="789"/>
      <c r="Z143" s="789"/>
      <c r="AA143" s="789"/>
      <c r="AB143" s="789"/>
      <c r="AC143" s="789"/>
      <c r="AD143" s="789"/>
      <c r="AE143" s="789"/>
      <c r="AF143" s="789"/>
      <c r="AG143" s="789"/>
      <c r="AH143" s="789"/>
      <c r="AI143" s="789"/>
      <c r="AJ143" s="789"/>
      <c r="AK143" s="789"/>
      <c r="AL143" s="789"/>
      <c r="AM143" s="789"/>
      <c r="AN143" s="789"/>
      <c r="AO143" s="789"/>
      <c r="AP143" s="789"/>
      <c r="AQ143" s="789"/>
      <c r="AR143" s="789"/>
      <c r="AS143" s="789"/>
      <c r="AT143" s="789"/>
      <c r="AU143" s="789"/>
      <c r="AV143" s="789"/>
      <c r="AW143" s="789"/>
      <c r="AX143" s="789"/>
      <c r="AY143" s="789"/>
      <c r="AZ143" s="789"/>
      <c r="BA143" s="789"/>
      <c r="BB143" s="789"/>
      <c r="BC143" s="789"/>
      <c r="BD143" s="789"/>
      <c r="BE143" s="789"/>
      <c r="BF143" s="789"/>
      <c r="BG143" s="789"/>
      <c r="BH143" s="789"/>
      <c r="BI143" s="789"/>
      <c r="BJ143" s="789"/>
      <c r="BK143" s="789"/>
      <c r="BL143" s="789"/>
      <c r="BM143" s="789"/>
      <c r="BN143" s="789"/>
      <c r="BO143" s="789"/>
      <c r="BP143" s="789"/>
      <c r="BQ143" s="789"/>
      <c r="BR143" s="789"/>
      <c r="BS143" s="789"/>
      <c r="BT143" s="789"/>
      <c r="BU143" s="789"/>
      <c r="BV143" s="789"/>
      <c r="BW143" s="789"/>
      <c r="BX143" s="789"/>
      <c r="BY143" s="789"/>
      <c r="BZ143" s="789"/>
      <c r="CA143" s="789"/>
      <c r="CB143" s="789"/>
      <c r="CC143" s="789"/>
      <c r="CD143" s="789"/>
      <c r="CE143" s="789"/>
      <c r="CF143" s="789"/>
      <c r="CG143" s="789"/>
      <c r="CH143" s="789"/>
      <c r="CI143" s="789"/>
      <c r="CJ143" s="789"/>
      <c r="CK143" s="789"/>
      <c r="CL143" s="789"/>
      <c r="CM143" s="789"/>
      <c r="CN143" s="789"/>
      <c r="CO143" s="789"/>
      <c r="CP143" s="789"/>
      <c r="CQ143" s="789"/>
      <c r="CR143" s="789"/>
      <c r="CS143" s="789"/>
      <c r="CT143" s="789"/>
      <c r="CU143" s="789"/>
      <c r="CV143" s="789"/>
      <c r="CW143" s="789"/>
      <c r="CX143" s="789"/>
      <c r="CY143" s="789"/>
      <c r="CZ143" s="789"/>
      <c r="DA143" s="789"/>
      <c r="DB143" s="789"/>
      <c r="DC143" s="789"/>
      <c r="DD143" s="789"/>
      <c r="DE143" s="789"/>
      <c r="DF143" s="789"/>
      <c r="DG143" s="789"/>
      <c r="DH143" s="789"/>
      <c r="DI143" s="789"/>
      <c r="DJ143" s="789"/>
      <c r="DK143" s="789"/>
      <c r="DL143" s="789"/>
      <c r="DM143" s="789"/>
      <c r="DN143" s="789"/>
      <c r="DO143" s="789"/>
      <c r="DP143" s="789"/>
      <c r="DQ143" s="789"/>
      <c r="DR143" s="789"/>
      <c r="DS143" s="789"/>
      <c r="DT143" s="789"/>
      <c r="DU143" s="789"/>
      <c r="DV143" s="789"/>
      <c r="DW143" s="789"/>
      <c r="DX143" s="789"/>
      <c r="DY143" s="789"/>
      <c r="DZ143" s="789"/>
      <c r="EA143" s="789"/>
      <c r="EB143" s="789"/>
      <c r="EC143" s="789"/>
      <c r="ED143" s="789"/>
      <c r="EE143" s="789"/>
      <c r="EF143" s="789"/>
      <c r="EG143" s="789"/>
      <c r="EH143" s="789"/>
      <c r="EI143" s="789"/>
      <c r="EJ143" s="789"/>
      <c r="EK143" s="789"/>
      <c r="EL143" s="789"/>
      <c r="EM143" s="789"/>
      <c r="EN143" s="789"/>
      <c r="EO143" s="789"/>
      <c r="EP143" s="789"/>
      <c r="EQ143" s="789"/>
      <c r="ER143" s="789"/>
      <c r="ES143" s="789"/>
      <c r="ET143" s="789"/>
      <c r="EU143" s="789"/>
      <c r="EV143" s="789"/>
      <c r="EW143" s="789"/>
      <c r="EX143" s="789"/>
      <c r="EY143" s="789"/>
      <c r="EZ143" s="789"/>
      <c r="FA143" s="789"/>
      <c r="FB143" s="789"/>
      <c r="FC143" s="789"/>
      <c r="FD143" s="789"/>
      <c r="FE143" s="789"/>
      <c r="FF143" s="789"/>
      <c r="FG143" s="789"/>
      <c r="FH143" s="789"/>
      <c r="FI143" s="789"/>
      <c r="FJ143" s="789"/>
      <c r="FK143" s="789"/>
      <c r="FL143" s="789"/>
      <c r="FM143" s="789"/>
      <c r="FN143" s="789"/>
      <c r="FO143" s="789"/>
      <c r="FP143" s="789"/>
      <c r="FQ143" s="789"/>
      <c r="FR143" s="789"/>
      <c r="FS143" s="789"/>
      <c r="FT143" s="789"/>
      <c r="FU143" s="789"/>
    </row>
    <row r="144" spans="3:177" x14ac:dyDescent="0.15">
      <c r="C144" s="789"/>
      <c r="D144" s="789"/>
      <c r="E144" s="789"/>
      <c r="F144" s="789"/>
      <c r="G144" s="789"/>
      <c r="H144" s="789"/>
      <c r="I144" s="789"/>
      <c r="J144" s="789"/>
      <c r="K144" s="789"/>
      <c r="L144" s="789"/>
      <c r="M144" s="789"/>
      <c r="N144" s="789"/>
      <c r="O144" s="789"/>
      <c r="P144" s="789"/>
      <c r="Q144" s="789"/>
      <c r="R144" s="789"/>
      <c r="S144" s="789"/>
      <c r="T144" s="789"/>
      <c r="U144" s="789"/>
      <c r="V144" s="789"/>
      <c r="W144" s="789"/>
      <c r="X144" s="789"/>
      <c r="Y144" s="789"/>
      <c r="Z144" s="789"/>
      <c r="AA144" s="789"/>
      <c r="AB144" s="789"/>
      <c r="AC144" s="789"/>
      <c r="AD144" s="789"/>
      <c r="AE144" s="789"/>
      <c r="AF144" s="789"/>
      <c r="AG144" s="789"/>
      <c r="AH144" s="789"/>
      <c r="AI144" s="789"/>
      <c r="AJ144" s="789"/>
      <c r="AK144" s="789"/>
      <c r="AL144" s="789"/>
      <c r="AM144" s="789"/>
      <c r="AN144" s="789"/>
      <c r="AO144" s="789"/>
      <c r="AP144" s="789"/>
      <c r="AQ144" s="789"/>
      <c r="AR144" s="789"/>
      <c r="AS144" s="789"/>
      <c r="AT144" s="789"/>
      <c r="AU144" s="789"/>
      <c r="AV144" s="789"/>
      <c r="AW144" s="789"/>
      <c r="AX144" s="789"/>
      <c r="AY144" s="789"/>
      <c r="AZ144" s="789"/>
      <c r="BA144" s="789"/>
      <c r="BB144" s="789"/>
      <c r="BC144" s="789"/>
      <c r="BD144" s="789"/>
      <c r="BE144" s="789"/>
      <c r="BF144" s="789"/>
      <c r="BG144" s="789"/>
      <c r="BH144" s="789"/>
      <c r="BI144" s="789"/>
      <c r="BJ144" s="789"/>
      <c r="BK144" s="789"/>
      <c r="BL144" s="789"/>
      <c r="BM144" s="789"/>
      <c r="BN144" s="789"/>
      <c r="BO144" s="789"/>
      <c r="BP144" s="789"/>
      <c r="BQ144" s="789"/>
      <c r="BR144" s="789"/>
      <c r="BS144" s="789"/>
      <c r="BT144" s="789"/>
      <c r="BU144" s="789"/>
      <c r="BV144" s="789"/>
      <c r="BW144" s="789"/>
      <c r="BX144" s="789"/>
      <c r="BY144" s="789"/>
      <c r="BZ144" s="789"/>
      <c r="CA144" s="789"/>
      <c r="CB144" s="789"/>
      <c r="CC144" s="789"/>
      <c r="CD144" s="789"/>
      <c r="CE144" s="789"/>
      <c r="CF144" s="789"/>
      <c r="CG144" s="789"/>
      <c r="CH144" s="789"/>
      <c r="CI144" s="789"/>
      <c r="CJ144" s="789"/>
      <c r="CK144" s="789"/>
      <c r="CL144" s="789"/>
      <c r="CM144" s="789"/>
      <c r="CN144" s="789"/>
      <c r="CO144" s="789"/>
      <c r="CP144" s="789"/>
      <c r="CQ144" s="789"/>
      <c r="CR144" s="789"/>
      <c r="CS144" s="789"/>
      <c r="CT144" s="789"/>
      <c r="CU144" s="789"/>
      <c r="CV144" s="789"/>
      <c r="CW144" s="789"/>
      <c r="CX144" s="789"/>
      <c r="CY144" s="789"/>
      <c r="CZ144" s="789"/>
      <c r="DA144" s="789"/>
      <c r="DB144" s="789"/>
      <c r="DC144" s="789"/>
      <c r="DD144" s="789"/>
      <c r="DE144" s="789"/>
      <c r="DF144" s="789"/>
      <c r="DG144" s="789"/>
      <c r="DH144" s="789"/>
      <c r="DI144" s="789"/>
      <c r="DJ144" s="789"/>
      <c r="DK144" s="789"/>
      <c r="DL144" s="789"/>
      <c r="DM144" s="789"/>
      <c r="DN144" s="789"/>
      <c r="DO144" s="789"/>
      <c r="DP144" s="789"/>
      <c r="DQ144" s="789"/>
      <c r="DR144" s="789"/>
      <c r="DS144" s="789"/>
      <c r="DT144" s="789"/>
      <c r="DU144" s="789"/>
      <c r="DV144" s="789"/>
      <c r="DW144" s="789"/>
      <c r="DX144" s="789"/>
      <c r="DY144" s="789"/>
      <c r="DZ144" s="789"/>
      <c r="EA144" s="789"/>
      <c r="EB144" s="789"/>
      <c r="EC144" s="789"/>
      <c r="ED144" s="789"/>
      <c r="EE144" s="789"/>
      <c r="EF144" s="789"/>
      <c r="EG144" s="789"/>
      <c r="EH144" s="789"/>
      <c r="EI144" s="789"/>
      <c r="EJ144" s="789"/>
      <c r="EK144" s="789"/>
      <c r="EL144" s="789"/>
      <c r="EM144" s="789"/>
      <c r="EN144" s="789"/>
      <c r="EO144" s="789"/>
      <c r="EP144" s="789"/>
      <c r="EQ144" s="789"/>
      <c r="ER144" s="789"/>
      <c r="ES144" s="789"/>
      <c r="ET144" s="789"/>
      <c r="EU144" s="789"/>
      <c r="EV144" s="789"/>
      <c r="EW144" s="789"/>
      <c r="EX144" s="789"/>
      <c r="EY144" s="789"/>
      <c r="EZ144" s="789"/>
      <c r="FA144" s="789"/>
      <c r="FB144" s="789"/>
      <c r="FC144" s="789"/>
      <c r="FD144" s="789"/>
      <c r="FE144" s="789"/>
      <c r="FF144" s="789"/>
      <c r="FG144" s="789"/>
      <c r="FH144" s="789"/>
      <c r="FI144" s="789"/>
      <c r="FJ144" s="789"/>
      <c r="FK144" s="789"/>
      <c r="FL144" s="789"/>
      <c r="FM144" s="789"/>
      <c r="FN144" s="789"/>
      <c r="FO144" s="789"/>
      <c r="FP144" s="789"/>
      <c r="FQ144" s="789"/>
      <c r="FR144" s="789"/>
      <c r="FS144" s="789"/>
      <c r="FT144" s="789"/>
      <c r="FU144" s="789"/>
    </row>
    <row r="145" spans="3:177" x14ac:dyDescent="0.15">
      <c r="C145" s="789"/>
      <c r="D145" s="789"/>
      <c r="E145" s="789"/>
      <c r="F145" s="789"/>
      <c r="G145" s="789"/>
      <c r="H145" s="789"/>
      <c r="I145" s="789"/>
      <c r="J145" s="789"/>
      <c r="K145" s="789"/>
      <c r="L145" s="789"/>
      <c r="M145" s="789"/>
      <c r="N145" s="789"/>
      <c r="O145" s="789"/>
      <c r="P145" s="789"/>
      <c r="Q145" s="789"/>
      <c r="R145" s="789"/>
      <c r="S145" s="789"/>
      <c r="T145" s="789"/>
      <c r="U145" s="789"/>
      <c r="V145" s="789"/>
      <c r="W145" s="789"/>
      <c r="X145" s="789"/>
      <c r="Y145" s="789"/>
      <c r="Z145" s="789"/>
      <c r="AA145" s="789"/>
      <c r="AB145" s="789"/>
      <c r="AC145" s="789"/>
      <c r="AD145" s="789"/>
      <c r="AE145" s="789"/>
      <c r="AF145" s="789"/>
      <c r="AG145" s="789"/>
      <c r="AH145" s="789"/>
      <c r="AI145" s="789"/>
      <c r="AJ145" s="789"/>
      <c r="AK145" s="789"/>
      <c r="AL145" s="789"/>
      <c r="AM145" s="789"/>
      <c r="AN145" s="789"/>
      <c r="AO145" s="789"/>
      <c r="AP145" s="789"/>
      <c r="AQ145" s="789"/>
      <c r="AR145" s="789"/>
      <c r="AS145" s="789"/>
      <c r="AT145" s="789"/>
      <c r="AU145" s="789"/>
      <c r="AV145" s="789"/>
      <c r="AW145" s="789"/>
      <c r="AX145" s="789"/>
      <c r="AY145" s="789"/>
      <c r="AZ145" s="789"/>
      <c r="BA145" s="789"/>
      <c r="BB145" s="789"/>
      <c r="BC145" s="789"/>
      <c r="BD145" s="789"/>
      <c r="BE145" s="789"/>
      <c r="BF145" s="789"/>
      <c r="BG145" s="789"/>
      <c r="BH145" s="789"/>
      <c r="BI145" s="789"/>
      <c r="BJ145" s="789"/>
      <c r="BK145" s="789"/>
      <c r="BL145" s="789"/>
      <c r="BM145" s="789"/>
      <c r="BN145" s="789"/>
      <c r="BO145" s="789"/>
      <c r="BP145" s="789"/>
      <c r="BQ145" s="789"/>
      <c r="BR145" s="789"/>
      <c r="BS145" s="789"/>
      <c r="BT145" s="789"/>
      <c r="BU145" s="789"/>
      <c r="BV145" s="789"/>
      <c r="BW145" s="789"/>
      <c r="BX145" s="789"/>
      <c r="BY145" s="789"/>
      <c r="BZ145" s="789"/>
      <c r="CA145" s="789"/>
      <c r="CB145" s="789"/>
      <c r="CC145" s="789"/>
      <c r="CD145" s="789"/>
      <c r="CE145" s="789"/>
      <c r="CF145" s="789"/>
      <c r="CG145" s="789"/>
      <c r="CH145" s="789"/>
      <c r="CI145" s="789"/>
      <c r="CJ145" s="789"/>
      <c r="CK145" s="789"/>
      <c r="CL145" s="789"/>
      <c r="CM145" s="789"/>
      <c r="CN145" s="789"/>
      <c r="CO145" s="789"/>
      <c r="CP145" s="789"/>
      <c r="CQ145" s="789"/>
      <c r="CR145" s="789"/>
      <c r="CS145" s="789"/>
      <c r="CT145" s="789"/>
      <c r="CU145" s="789"/>
      <c r="CV145" s="789"/>
      <c r="CW145" s="789"/>
      <c r="CX145" s="789"/>
      <c r="CY145" s="789"/>
      <c r="CZ145" s="789"/>
      <c r="DA145" s="789"/>
      <c r="DB145" s="789"/>
      <c r="DC145" s="789"/>
      <c r="DD145" s="789"/>
      <c r="DE145" s="789"/>
      <c r="DF145" s="789"/>
      <c r="DG145" s="789"/>
      <c r="DH145" s="789"/>
      <c r="DI145" s="789"/>
      <c r="DJ145" s="789"/>
      <c r="DK145" s="789"/>
      <c r="DL145" s="789"/>
      <c r="DM145" s="789"/>
      <c r="DN145" s="789"/>
      <c r="DO145" s="789"/>
      <c r="DP145" s="789"/>
      <c r="DQ145" s="789"/>
      <c r="DR145" s="789"/>
      <c r="DS145" s="789"/>
      <c r="DT145" s="789"/>
      <c r="DU145" s="789"/>
      <c r="DV145" s="789"/>
      <c r="DW145" s="789"/>
      <c r="DX145" s="789"/>
      <c r="DY145" s="789"/>
      <c r="DZ145" s="789"/>
      <c r="EA145" s="789"/>
      <c r="EB145" s="789"/>
      <c r="EC145" s="789"/>
      <c r="ED145" s="789"/>
      <c r="EE145" s="789"/>
      <c r="EF145" s="789"/>
      <c r="EG145" s="789"/>
      <c r="EH145" s="789"/>
      <c r="EI145" s="789"/>
      <c r="EJ145" s="789"/>
      <c r="EK145" s="789"/>
      <c r="EL145" s="789"/>
      <c r="EM145" s="789"/>
      <c r="EN145" s="789"/>
      <c r="EO145" s="789"/>
      <c r="EP145" s="789"/>
      <c r="EQ145" s="789"/>
      <c r="ER145" s="789"/>
      <c r="ES145" s="789"/>
      <c r="ET145" s="789"/>
      <c r="EU145" s="789"/>
      <c r="EV145" s="789"/>
      <c r="EW145" s="789"/>
      <c r="EX145" s="789"/>
      <c r="EY145" s="789"/>
      <c r="EZ145" s="789"/>
      <c r="FA145" s="789"/>
      <c r="FB145" s="789"/>
      <c r="FC145" s="789"/>
      <c r="FD145" s="789"/>
      <c r="FE145" s="789"/>
      <c r="FF145" s="789"/>
      <c r="FG145" s="789"/>
      <c r="FH145" s="789"/>
      <c r="FI145" s="789"/>
      <c r="FJ145" s="789"/>
      <c r="FK145" s="789"/>
      <c r="FL145" s="789"/>
      <c r="FM145" s="789"/>
      <c r="FN145" s="789"/>
      <c r="FO145" s="789"/>
      <c r="FP145" s="789"/>
      <c r="FQ145" s="789"/>
      <c r="FR145" s="789"/>
      <c r="FS145" s="789"/>
      <c r="FT145" s="789"/>
      <c r="FU145" s="789"/>
    </row>
    <row r="146" spans="3:177" x14ac:dyDescent="0.15">
      <c r="C146" s="789"/>
      <c r="D146" s="789"/>
      <c r="E146" s="789"/>
      <c r="F146" s="789"/>
      <c r="G146" s="789"/>
      <c r="H146" s="789"/>
      <c r="I146" s="789"/>
      <c r="J146" s="789"/>
      <c r="K146" s="789"/>
      <c r="L146" s="789"/>
      <c r="M146" s="789"/>
      <c r="N146" s="789"/>
      <c r="O146" s="789"/>
      <c r="P146" s="789"/>
      <c r="Q146" s="789"/>
      <c r="R146" s="789"/>
      <c r="S146" s="789"/>
      <c r="T146" s="789"/>
      <c r="U146" s="789"/>
      <c r="V146" s="789"/>
      <c r="W146" s="789"/>
      <c r="X146" s="789"/>
      <c r="Y146" s="789"/>
      <c r="Z146" s="789"/>
      <c r="AA146" s="789"/>
      <c r="AB146" s="789"/>
      <c r="AC146" s="789"/>
      <c r="AD146" s="789"/>
      <c r="AE146" s="789"/>
      <c r="AF146" s="789"/>
      <c r="AG146" s="789"/>
      <c r="AH146" s="789"/>
      <c r="AI146" s="789"/>
      <c r="AJ146" s="789"/>
      <c r="AK146" s="789"/>
      <c r="AL146" s="789"/>
      <c r="AM146" s="789"/>
      <c r="AN146" s="789"/>
      <c r="AO146" s="789"/>
      <c r="AP146" s="789"/>
      <c r="AQ146" s="789"/>
      <c r="AR146" s="789"/>
      <c r="AS146" s="789"/>
      <c r="AT146" s="789"/>
      <c r="AU146" s="789"/>
      <c r="AV146" s="789"/>
      <c r="AW146" s="789"/>
      <c r="AX146" s="789"/>
      <c r="AY146" s="789"/>
      <c r="AZ146" s="789"/>
      <c r="BA146" s="789"/>
      <c r="BB146" s="789"/>
      <c r="BC146" s="789"/>
      <c r="BD146" s="789"/>
      <c r="BE146" s="789"/>
      <c r="BF146" s="789"/>
      <c r="BG146" s="789"/>
      <c r="BH146" s="789"/>
      <c r="BI146" s="789"/>
      <c r="BJ146" s="789"/>
      <c r="BK146" s="789"/>
      <c r="BL146" s="789"/>
      <c r="BM146" s="789"/>
      <c r="BN146" s="789"/>
      <c r="BO146" s="789"/>
      <c r="BP146" s="789"/>
      <c r="BQ146" s="789"/>
      <c r="BR146" s="789"/>
      <c r="BS146" s="789"/>
      <c r="BT146" s="789"/>
      <c r="BU146" s="789"/>
      <c r="BV146" s="789"/>
      <c r="BW146" s="789"/>
      <c r="BX146" s="789"/>
      <c r="BY146" s="789"/>
      <c r="BZ146" s="789"/>
      <c r="CA146" s="789"/>
      <c r="CB146" s="789"/>
      <c r="CC146" s="789"/>
      <c r="CD146" s="789"/>
      <c r="CE146" s="789"/>
      <c r="CF146" s="789"/>
      <c r="CG146" s="789"/>
      <c r="CH146" s="789"/>
      <c r="CI146" s="789"/>
      <c r="CJ146" s="789"/>
      <c r="CK146" s="789"/>
      <c r="CL146" s="789"/>
      <c r="CM146" s="789"/>
      <c r="CN146" s="789"/>
      <c r="CO146" s="789"/>
      <c r="CP146" s="789"/>
      <c r="CQ146" s="789"/>
      <c r="CR146" s="789"/>
      <c r="CS146" s="789"/>
      <c r="CT146" s="789"/>
      <c r="CU146" s="789"/>
      <c r="CV146" s="789"/>
      <c r="CW146" s="789"/>
      <c r="CX146" s="789"/>
      <c r="CY146" s="789"/>
      <c r="CZ146" s="789"/>
      <c r="DA146" s="789"/>
      <c r="DB146" s="789"/>
      <c r="DC146" s="789"/>
      <c r="DD146" s="789"/>
      <c r="DE146" s="789"/>
      <c r="DF146" s="789"/>
      <c r="DG146" s="789"/>
      <c r="DH146" s="789"/>
      <c r="DI146" s="789"/>
      <c r="DJ146" s="789"/>
      <c r="DK146" s="789"/>
      <c r="DL146" s="789"/>
      <c r="DM146" s="789"/>
      <c r="DN146" s="789"/>
      <c r="DO146" s="789"/>
      <c r="DP146" s="789"/>
      <c r="DQ146" s="789"/>
      <c r="DR146" s="789"/>
      <c r="DS146" s="789"/>
      <c r="DT146" s="789"/>
      <c r="DU146" s="789"/>
      <c r="DV146" s="789"/>
      <c r="DW146" s="789"/>
      <c r="DX146" s="789"/>
      <c r="DY146" s="789"/>
      <c r="DZ146" s="789"/>
      <c r="EA146" s="789"/>
      <c r="EB146" s="789"/>
      <c r="EC146" s="789"/>
      <c r="ED146" s="789"/>
      <c r="EE146" s="789"/>
      <c r="EF146" s="789"/>
      <c r="EG146" s="789"/>
      <c r="EH146" s="789"/>
      <c r="EI146" s="789"/>
      <c r="EJ146" s="789"/>
      <c r="EK146" s="789"/>
      <c r="EL146" s="789"/>
      <c r="EM146" s="789"/>
      <c r="EN146" s="789"/>
      <c r="EO146" s="789"/>
      <c r="EP146" s="789"/>
      <c r="EQ146" s="789"/>
      <c r="ER146" s="789"/>
      <c r="ES146" s="789"/>
      <c r="ET146" s="789"/>
      <c r="EU146" s="789"/>
      <c r="EV146" s="789"/>
      <c r="EW146" s="789"/>
      <c r="EX146" s="789"/>
      <c r="EY146" s="789"/>
      <c r="EZ146" s="789"/>
      <c r="FA146" s="789"/>
      <c r="FB146" s="789"/>
      <c r="FC146" s="789"/>
      <c r="FD146" s="789"/>
      <c r="FE146" s="789"/>
      <c r="FF146" s="789"/>
      <c r="FG146" s="789"/>
      <c r="FH146" s="789"/>
      <c r="FI146" s="789"/>
      <c r="FJ146" s="789"/>
      <c r="FK146" s="789"/>
      <c r="FL146" s="789"/>
      <c r="FM146" s="789"/>
      <c r="FN146" s="789"/>
      <c r="FO146" s="789"/>
      <c r="FP146" s="789"/>
      <c r="FQ146" s="789"/>
      <c r="FR146" s="789"/>
      <c r="FS146" s="789"/>
      <c r="FT146" s="789"/>
      <c r="FU146" s="789"/>
    </row>
    <row r="147" spans="3:177" x14ac:dyDescent="0.15">
      <c r="C147" s="789"/>
      <c r="D147" s="789"/>
      <c r="E147" s="789"/>
      <c r="F147" s="789"/>
      <c r="G147" s="789"/>
      <c r="H147" s="789"/>
      <c r="I147" s="789"/>
      <c r="J147" s="789"/>
      <c r="K147" s="789"/>
      <c r="L147" s="789"/>
      <c r="M147" s="789"/>
      <c r="N147" s="789"/>
      <c r="O147" s="789"/>
      <c r="P147" s="789"/>
      <c r="Q147" s="789"/>
      <c r="R147" s="789"/>
      <c r="S147" s="789"/>
      <c r="T147" s="789"/>
      <c r="U147" s="789"/>
      <c r="V147" s="789"/>
      <c r="W147" s="789"/>
      <c r="X147" s="789"/>
      <c r="Y147" s="789"/>
      <c r="Z147" s="789"/>
      <c r="AA147" s="789"/>
      <c r="AB147" s="789"/>
      <c r="AC147" s="789"/>
      <c r="AD147" s="789"/>
      <c r="AE147" s="789"/>
      <c r="AF147" s="789"/>
      <c r="AG147" s="789"/>
      <c r="AH147" s="789"/>
      <c r="AI147" s="789"/>
      <c r="AJ147" s="789"/>
      <c r="AK147" s="789"/>
      <c r="AL147" s="789"/>
      <c r="AM147" s="789"/>
      <c r="AN147" s="789"/>
      <c r="AO147" s="789"/>
      <c r="AP147" s="789"/>
      <c r="AQ147" s="789"/>
      <c r="AR147" s="789"/>
      <c r="AS147" s="789"/>
      <c r="AT147" s="789"/>
      <c r="AU147" s="789"/>
      <c r="AV147" s="789"/>
      <c r="AW147" s="789"/>
      <c r="AX147" s="789"/>
      <c r="AY147" s="789"/>
      <c r="AZ147" s="789"/>
      <c r="BA147" s="789"/>
      <c r="BB147" s="789"/>
      <c r="BC147" s="789"/>
      <c r="BD147" s="789"/>
      <c r="BE147" s="789"/>
      <c r="BF147" s="789"/>
      <c r="BG147" s="789"/>
      <c r="BH147" s="789"/>
      <c r="BI147" s="789"/>
      <c r="BJ147" s="789"/>
      <c r="BK147" s="789"/>
      <c r="BL147" s="789"/>
      <c r="BM147" s="789"/>
      <c r="BN147" s="789"/>
      <c r="BO147" s="789"/>
      <c r="BP147" s="789"/>
      <c r="BQ147" s="789"/>
      <c r="BR147" s="789"/>
      <c r="BS147" s="789"/>
      <c r="BT147" s="789"/>
      <c r="BU147" s="789"/>
      <c r="BV147" s="789"/>
      <c r="BW147" s="789"/>
      <c r="BX147" s="789"/>
      <c r="BY147" s="789"/>
      <c r="BZ147" s="789"/>
      <c r="CA147" s="789"/>
      <c r="CB147" s="789"/>
      <c r="CC147" s="789"/>
      <c r="CD147" s="789"/>
      <c r="CE147" s="789"/>
      <c r="CF147" s="789"/>
      <c r="CG147" s="789"/>
      <c r="CH147" s="789"/>
      <c r="CI147" s="789"/>
      <c r="CJ147" s="789"/>
      <c r="CK147" s="789"/>
      <c r="CL147" s="789"/>
      <c r="CM147" s="789"/>
      <c r="CN147" s="789"/>
      <c r="CO147" s="789"/>
      <c r="CP147" s="789"/>
      <c r="CQ147" s="789"/>
      <c r="CR147" s="789"/>
      <c r="CS147" s="789"/>
      <c r="CT147" s="789"/>
      <c r="CU147" s="789"/>
      <c r="CV147" s="789"/>
      <c r="CW147" s="789"/>
      <c r="CX147" s="789"/>
      <c r="CY147" s="789"/>
      <c r="CZ147" s="789"/>
      <c r="DA147" s="789"/>
      <c r="DB147" s="789"/>
      <c r="DC147" s="789"/>
      <c r="DD147" s="789"/>
      <c r="DE147" s="789"/>
      <c r="DF147" s="789"/>
      <c r="DG147" s="789"/>
      <c r="DH147" s="789"/>
      <c r="DI147" s="789"/>
      <c r="DJ147" s="789"/>
      <c r="DK147" s="789"/>
      <c r="DL147" s="789"/>
      <c r="DM147" s="789"/>
      <c r="DN147" s="789"/>
      <c r="DO147" s="789"/>
      <c r="DP147" s="789"/>
      <c r="DQ147" s="789"/>
      <c r="DR147" s="789"/>
      <c r="DS147" s="789"/>
      <c r="DT147" s="789"/>
      <c r="DU147" s="789"/>
      <c r="DV147" s="789"/>
      <c r="DW147" s="789"/>
      <c r="DX147" s="789"/>
      <c r="DY147" s="789"/>
      <c r="DZ147" s="789"/>
      <c r="EA147" s="789"/>
      <c r="EB147" s="789"/>
      <c r="EC147" s="789"/>
      <c r="ED147" s="789"/>
      <c r="EE147" s="789"/>
      <c r="EF147" s="789"/>
      <c r="EG147" s="789"/>
      <c r="EH147" s="789"/>
      <c r="EI147" s="789"/>
      <c r="EJ147" s="789"/>
      <c r="EK147" s="789"/>
      <c r="EL147" s="789"/>
      <c r="EM147" s="789"/>
      <c r="EN147" s="789"/>
      <c r="EO147" s="789"/>
      <c r="EP147" s="789"/>
      <c r="EQ147" s="789"/>
      <c r="ER147" s="789"/>
      <c r="ES147" s="789"/>
      <c r="ET147" s="789"/>
      <c r="EU147" s="789"/>
      <c r="EV147" s="789"/>
      <c r="EW147" s="789"/>
      <c r="EX147" s="789"/>
      <c r="EY147" s="789"/>
      <c r="EZ147" s="789"/>
      <c r="FA147" s="789"/>
      <c r="FB147" s="789"/>
      <c r="FC147" s="789"/>
      <c r="FD147" s="789"/>
      <c r="FE147" s="789"/>
      <c r="FF147" s="789"/>
      <c r="FG147" s="789"/>
      <c r="FH147" s="789"/>
      <c r="FI147" s="789"/>
      <c r="FJ147" s="789"/>
      <c r="FK147" s="789"/>
      <c r="FL147" s="789"/>
      <c r="FM147" s="789"/>
      <c r="FN147" s="789"/>
      <c r="FO147" s="789"/>
      <c r="FP147" s="789"/>
      <c r="FQ147" s="789"/>
      <c r="FR147" s="789"/>
      <c r="FS147" s="789"/>
      <c r="FT147" s="789"/>
      <c r="FU147" s="789"/>
    </row>
    <row r="148" spans="3:177" x14ac:dyDescent="0.15">
      <c r="C148" s="789"/>
      <c r="D148" s="789"/>
      <c r="E148" s="789"/>
      <c r="F148" s="789"/>
      <c r="G148" s="789"/>
      <c r="H148" s="789"/>
      <c r="I148" s="789"/>
      <c r="J148" s="789"/>
      <c r="K148" s="789"/>
      <c r="L148" s="789"/>
      <c r="M148" s="789"/>
      <c r="N148" s="789"/>
      <c r="O148" s="789"/>
      <c r="P148" s="789"/>
      <c r="Q148" s="789"/>
      <c r="R148" s="789"/>
      <c r="S148" s="789"/>
      <c r="T148" s="789"/>
      <c r="U148" s="789"/>
      <c r="V148" s="789"/>
      <c r="W148" s="789"/>
      <c r="X148" s="789"/>
      <c r="Y148" s="789"/>
      <c r="Z148" s="789"/>
      <c r="AA148" s="789"/>
      <c r="AB148" s="789"/>
      <c r="AC148" s="789"/>
      <c r="AD148" s="789"/>
      <c r="AE148" s="789"/>
      <c r="AF148" s="789"/>
      <c r="AG148" s="789"/>
      <c r="AH148" s="789"/>
      <c r="AI148" s="789"/>
      <c r="AJ148" s="789"/>
      <c r="AK148" s="789"/>
      <c r="AL148" s="789"/>
      <c r="AM148" s="789"/>
      <c r="AN148" s="789"/>
      <c r="AO148" s="789"/>
      <c r="AP148" s="789"/>
      <c r="AQ148" s="789"/>
      <c r="AR148" s="789"/>
      <c r="AS148" s="789"/>
      <c r="AT148" s="789"/>
      <c r="AU148" s="789"/>
      <c r="AV148" s="789"/>
      <c r="AW148" s="789"/>
      <c r="AX148" s="789"/>
      <c r="AY148" s="789"/>
      <c r="AZ148" s="789"/>
      <c r="BA148" s="789"/>
      <c r="BB148" s="789"/>
      <c r="BC148" s="789"/>
      <c r="BD148" s="789"/>
      <c r="BE148" s="789"/>
      <c r="BF148" s="789"/>
      <c r="BG148" s="789"/>
      <c r="BH148" s="789"/>
      <c r="BI148" s="789"/>
      <c r="BJ148" s="789"/>
      <c r="BK148" s="789"/>
      <c r="BL148" s="789"/>
      <c r="BM148" s="789"/>
      <c r="BN148" s="789"/>
      <c r="BO148" s="789"/>
      <c r="BP148" s="789"/>
      <c r="BQ148" s="789"/>
      <c r="BR148" s="789"/>
      <c r="BS148" s="789"/>
      <c r="BT148" s="789"/>
      <c r="BU148" s="789"/>
      <c r="BV148" s="789"/>
      <c r="BW148" s="789"/>
      <c r="BX148" s="789"/>
      <c r="BY148" s="789"/>
      <c r="BZ148" s="789"/>
      <c r="CA148" s="789"/>
      <c r="CB148" s="789"/>
      <c r="CC148" s="789"/>
      <c r="CD148" s="789"/>
      <c r="CE148" s="789"/>
      <c r="CF148" s="789"/>
      <c r="CG148" s="789"/>
      <c r="CH148" s="789"/>
      <c r="CI148" s="789"/>
      <c r="CJ148" s="789"/>
      <c r="CK148" s="789"/>
      <c r="CL148" s="789"/>
      <c r="CM148" s="789"/>
      <c r="CN148" s="789"/>
      <c r="CO148" s="789"/>
      <c r="CP148" s="789"/>
      <c r="CQ148" s="789"/>
      <c r="CR148" s="789"/>
      <c r="CS148" s="789"/>
      <c r="CT148" s="789"/>
      <c r="CU148" s="789"/>
      <c r="CV148" s="789"/>
      <c r="CW148" s="789"/>
      <c r="CX148" s="789"/>
      <c r="CY148" s="789"/>
      <c r="CZ148" s="789"/>
      <c r="DA148" s="789"/>
      <c r="DB148" s="789"/>
      <c r="DC148" s="789"/>
      <c r="DD148" s="789"/>
      <c r="DE148" s="789"/>
      <c r="DF148" s="789"/>
      <c r="DG148" s="789"/>
      <c r="DH148" s="789"/>
      <c r="DI148" s="789"/>
      <c r="DJ148" s="789"/>
      <c r="DK148" s="789"/>
      <c r="DL148" s="789"/>
      <c r="DM148" s="789"/>
      <c r="DN148" s="789"/>
      <c r="DO148" s="789"/>
      <c r="DP148" s="789"/>
      <c r="DQ148" s="789"/>
      <c r="DR148" s="789"/>
      <c r="DS148" s="789"/>
      <c r="DT148" s="789"/>
      <c r="DU148" s="789"/>
      <c r="DV148" s="789"/>
      <c r="DW148" s="789"/>
      <c r="DX148" s="789"/>
      <c r="DY148" s="789"/>
      <c r="DZ148" s="789"/>
      <c r="EA148" s="789"/>
      <c r="EB148" s="789"/>
      <c r="EC148" s="789"/>
      <c r="ED148" s="789"/>
      <c r="EE148" s="789"/>
      <c r="EF148" s="789"/>
      <c r="EG148" s="789"/>
      <c r="EH148" s="789"/>
      <c r="EI148" s="789"/>
      <c r="EJ148" s="789"/>
      <c r="EK148" s="789"/>
      <c r="EL148" s="789"/>
      <c r="EM148" s="789"/>
      <c r="EN148" s="789"/>
      <c r="EO148" s="789"/>
      <c r="EP148" s="789"/>
      <c r="EQ148" s="789"/>
      <c r="ER148" s="789"/>
      <c r="ES148" s="789"/>
      <c r="ET148" s="789"/>
      <c r="EU148" s="789"/>
      <c r="EV148" s="789"/>
      <c r="EW148" s="789"/>
      <c r="EX148" s="789"/>
      <c r="EY148" s="789"/>
      <c r="EZ148" s="789"/>
      <c r="FA148" s="789"/>
      <c r="FB148" s="789"/>
      <c r="FC148" s="789"/>
      <c r="FD148" s="789"/>
      <c r="FE148" s="789"/>
      <c r="FF148" s="789"/>
      <c r="FG148" s="789"/>
      <c r="FH148" s="789"/>
      <c r="FI148" s="789"/>
      <c r="FJ148" s="789"/>
      <c r="FK148" s="789"/>
      <c r="FL148" s="789"/>
      <c r="FM148" s="789"/>
      <c r="FN148" s="789"/>
      <c r="FO148" s="789"/>
      <c r="FP148" s="789"/>
      <c r="FQ148" s="789"/>
      <c r="FR148" s="789"/>
      <c r="FS148" s="789"/>
      <c r="FT148" s="789"/>
      <c r="FU148" s="789"/>
    </row>
    <row r="149" spans="3:177" x14ac:dyDescent="0.15">
      <c r="C149" s="789"/>
      <c r="D149" s="789"/>
      <c r="E149" s="789"/>
      <c r="F149" s="789"/>
      <c r="G149" s="789"/>
      <c r="H149" s="789"/>
      <c r="I149" s="789"/>
      <c r="J149" s="789"/>
      <c r="K149" s="789"/>
      <c r="L149" s="789"/>
      <c r="M149" s="789"/>
      <c r="N149" s="789"/>
      <c r="O149" s="789"/>
      <c r="P149" s="789"/>
      <c r="Q149" s="789"/>
      <c r="R149" s="789"/>
      <c r="S149" s="789"/>
      <c r="T149" s="789"/>
      <c r="U149" s="789"/>
      <c r="V149" s="789"/>
      <c r="W149" s="789"/>
      <c r="X149" s="789"/>
      <c r="Y149" s="789"/>
      <c r="Z149" s="789"/>
      <c r="AA149" s="789"/>
      <c r="AB149" s="789"/>
      <c r="AC149" s="789"/>
      <c r="AD149" s="789"/>
      <c r="AE149" s="789"/>
      <c r="AF149" s="789"/>
      <c r="AG149" s="789"/>
      <c r="AH149" s="789"/>
      <c r="AI149" s="789"/>
      <c r="AJ149" s="789"/>
      <c r="AK149" s="789"/>
      <c r="AL149" s="789"/>
      <c r="AM149" s="789"/>
      <c r="AN149" s="789"/>
      <c r="AO149" s="789"/>
      <c r="AP149" s="789"/>
      <c r="AQ149" s="789"/>
      <c r="AR149" s="789"/>
      <c r="AS149" s="789"/>
      <c r="AT149" s="789"/>
      <c r="AU149" s="789"/>
      <c r="AV149" s="789"/>
      <c r="AW149" s="789"/>
      <c r="AX149" s="789"/>
      <c r="AY149" s="789"/>
      <c r="AZ149" s="789"/>
      <c r="BA149" s="789"/>
      <c r="BB149" s="789"/>
      <c r="BC149" s="789"/>
      <c r="BD149" s="789"/>
      <c r="BE149" s="789"/>
      <c r="BF149" s="789"/>
      <c r="BG149" s="789"/>
      <c r="BH149" s="789"/>
      <c r="BI149" s="789"/>
      <c r="BJ149" s="789"/>
      <c r="BK149" s="789"/>
      <c r="BL149" s="789"/>
      <c r="BM149" s="789"/>
      <c r="BN149" s="789"/>
      <c r="BO149" s="789"/>
      <c r="BP149" s="789"/>
      <c r="BQ149" s="789"/>
      <c r="BR149" s="789"/>
      <c r="BS149" s="789"/>
      <c r="BT149" s="789"/>
      <c r="BU149" s="789"/>
      <c r="BV149" s="789"/>
      <c r="BW149" s="789"/>
      <c r="BX149" s="789"/>
      <c r="BY149" s="789"/>
      <c r="BZ149" s="789"/>
      <c r="CA149" s="789"/>
      <c r="CB149" s="789"/>
      <c r="CC149" s="789"/>
      <c r="CD149" s="789"/>
      <c r="CE149" s="789"/>
      <c r="CF149" s="789"/>
      <c r="CG149" s="789"/>
      <c r="CH149" s="789"/>
      <c r="CI149" s="789"/>
      <c r="CJ149" s="789"/>
      <c r="CK149" s="789"/>
      <c r="CL149" s="789"/>
      <c r="CM149" s="789"/>
      <c r="CN149" s="789"/>
      <c r="CO149" s="789"/>
      <c r="CP149" s="789"/>
      <c r="CQ149" s="789"/>
      <c r="CR149" s="789"/>
      <c r="CS149" s="789"/>
      <c r="CT149" s="789"/>
      <c r="CU149" s="789"/>
      <c r="CV149" s="789"/>
      <c r="CW149" s="789"/>
      <c r="CX149" s="789"/>
      <c r="CY149" s="789"/>
      <c r="CZ149" s="789"/>
      <c r="DA149" s="789"/>
      <c r="DB149" s="789"/>
      <c r="DC149" s="789"/>
      <c r="DD149" s="789"/>
      <c r="DE149" s="789"/>
      <c r="DF149" s="789"/>
      <c r="DG149" s="789"/>
      <c r="DH149" s="789"/>
      <c r="DI149" s="789"/>
      <c r="DJ149" s="789"/>
      <c r="DK149" s="789"/>
      <c r="DL149" s="789"/>
      <c r="DM149" s="789"/>
      <c r="DN149" s="789"/>
      <c r="DO149" s="789"/>
      <c r="DP149" s="789"/>
      <c r="DQ149" s="789"/>
      <c r="DR149" s="789"/>
      <c r="DS149" s="789"/>
      <c r="DT149" s="789"/>
      <c r="DU149" s="789"/>
      <c r="DV149" s="789"/>
      <c r="DW149" s="789"/>
      <c r="DX149" s="789"/>
      <c r="DY149" s="789"/>
      <c r="DZ149" s="789"/>
      <c r="EA149" s="789"/>
      <c r="EB149" s="789"/>
      <c r="EC149" s="789"/>
      <c r="ED149" s="789"/>
      <c r="EE149" s="789"/>
      <c r="EF149" s="789"/>
      <c r="EG149" s="789"/>
      <c r="EH149" s="789"/>
      <c r="EI149" s="789"/>
      <c r="EJ149" s="789"/>
      <c r="EK149" s="789"/>
      <c r="EL149" s="789"/>
      <c r="EM149" s="789"/>
      <c r="EN149" s="789"/>
      <c r="EO149" s="789"/>
      <c r="EP149" s="789"/>
      <c r="EQ149" s="789"/>
      <c r="ER149" s="789"/>
      <c r="ES149" s="789"/>
      <c r="ET149" s="789"/>
      <c r="EU149" s="789"/>
      <c r="EV149" s="789"/>
      <c r="EW149" s="789"/>
      <c r="EX149" s="789"/>
      <c r="EY149" s="789"/>
      <c r="EZ149" s="789"/>
      <c r="FA149" s="789"/>
      <c r="FB149" s="789"/>
      <c r="FC149" s="789"/>
      <c r="FD149" s="789"/>
      <c r="FE149" s="789"/>
      <c r="FF149" s="789"/>
      <c r="FG149" s="789"/>
      <c r="FH149" s="789"/>
      <c r="FI149" s="789"/>
      <c r="FJ149" s="789"/>
      <c r="FK149" s="789"/>
      <c r="FL149" s="789"/>
      <c r="FM149" s="789"/>
      <c r="FN149" s="789"/>
      <c r="FO149" s="789"/>
      <c r="FP149" s="789"/>
      <c r="FQ149" s="789"/>
      <c r="FR149" s="789"/>
      <c r="FS149" s="789"/>
      <c r="FT149" s="789"/>
      <c r="FU149" s="789"/>
    </row>
    <row r="150" spans="3:177" x14ac:dyDescent="0.15">
      <c r="C150" s="789"/>
      <c r="D150" s="789"/>
      <c r="E150" s="789"/>
      <c r="F150" s="789"/>
      <c r="G150" s="789"/>
      <c r="H150" s="789"/>
      <c r="I150" s="789"/>
      <c r="J150" s="789"/>
      <c r="K150" s="789"/>
      <c r="L150" s="789"/>
      <c r="M150" s="789"/>
      <c r="N150" s="789"/>
      <c r="O150" s="789"/>
      <c r="P150" s="789"/>
      <c r="Q150" s="789"/>
      <c r="R150" s="789"/>
      <c r="S150" s="789"/>
      <c r="T150" s="789"/>
      <c r="U150" s="789"/>
      <c r="V150" s="789"/>
      <c r="W150" s="789"/>
      <c r="X150" s="789"/>
      <c r="Y150" s="789"/>
      <c r="Z150" s="789"/>
      <c r="AA150" s="789"/>
      <c r="AB150" s="789"/>
      <c r="AC150" s="789"/>
      <c r="AD150" s="789"/>
      <c r="AE150" s="789"/>
      <c r="AF150" s="789"/>
      <c r="AG150" s="789"/>
      <c r="AH150" s="789"/>
      <c r="AI150" s="789"/>
      <c r="AJ150" s="789"/>
      <c r="AK150" s="789"/>
      <c r="AL150" s="789"/>
      <c r="AM150" s="789"/>
      <c r="AN150" s="789"/>
      <c r="AO150" s="789"/>
      <c r="AP150" s="789"/>
      <c r="AQ150" s="789"/>
      <c r="AR150" s="789"/>
      <c r="AS150" s="789"/>
      <c r="AT150" s="789"/>
      <c r="AU150" s="789"/>
      <c r="AV150" s="789"/>
      <c r="AW150" s="789"/>
      <c r="AX150" s="789"/>
      <c r="AY150" s="789"/>
      <c r="AZ150" s="789"/>
      <c r="BA150" s="789"/>
      <c r="BB150" s="789"/>
      <c r="BC150" s="789"/>
      <c r="BD150" s="789"/>
      <c r="BE150" s="789"/>
      <c r="BF150" s="789"/>
      <c r="BG150" s="789"/>
      <c r="BH150" s="789"/>
      <c r="BI150" s="789"/>
      <c r="BJ150" s="789"/>
      <c r="BK150" s="789"/>
      <c r="BL150" s="789"/>
      <c r="BM150" s="789"/>
      <c r="BN150" s="789"/>
      <c r="BO150" s="789"/>
      <c r="BP150" s="789"/>
      <c r="BQ150" s="789"/>
      <c r="BR150" s="789"/>
      <c r="BS150" s="789"/>
      <c r="BT150" s="789"/>
      <c r="BU150" s="789"/>
      <c r="BV150" s="789"/>
      <c r="BW150" s="789"/>
      <c r="BX150" s="789"/>
      <c r="BY150" s="789"/>
      <c r="BZ150" s="789"/>
      <c r="CA150" s="789"/>
      <c r="CB150" s="789"/>
      <c r="CC150" s="789"/>
      <c r="CD150" s="789"/>
      <c r="CE150" s="789"/>
      <c r="CF150" s="789"/>
      <c r="CG150" s="789"/>
      <c r="CH150" s="789"/>
      <c r="CI150" s="789"/>
      <c r="CJ150" s="789"/>
      <c r="CK150" s="789"/>
      <c r="CL150" s="789"/>
      <c r="CM150" s="789"/>
      <c r="CN150" s="789"/>
      <c r="CO150" s="789"/>
      <c r="CP150" s="789"/>
      <c r="CQ150" s="789"/>
      <c r="CR150" s="789"/>
      <c r="CS150" s="789"/>
      <c r="CT150" s="789"/>
      <c r="CU150" s="789"/>
      <c r="CV150" s="789"/>
      <c r="CW150" s="789"/>
      <c r="CX150" s="789"/>
      <c r="CY150" s="789"/>
      <c r="CZ150" s="789"/>
      <c r="DA150" s="789"/>
      <c r="DB150" s="789"/>
      <c r="DC150" s="789"/>
      <c r="DD150" s="789"/>
      <c r="DE150" s="789"/>
      <c r="DF150" s="789"/>
      <c r="DG150" s="789"/>
      <c r="DH150" s="789"/>
      <c r="DI150" s="789"/>
      <c r="DJ150" s="789"/>
      <c r="DK150" s="789"/>
      <c r="DL150" s="789"/>
      <c r="DM150" s="789"/>
      <c r="DN150" s="789"/>
      <c r="DO150" s="789"/>
      <c r="DP150" s="789"/>
      <c r="DQ150" s="789"/>
      <c r="DR150" s="789"/>
      <c r="DS150" s="789"/>
      <c r="DT150" s="789"/>
      <c r="DU150" s="789"/>
      <c r="DV150" s="789"/>
      <c r="DW150" s="789"/>
      <c r="DX150" s="789"/>
      <c r="DY150" s="789"/>
      <c r="DZ150" s="789"/>
      <c r="EA150" s="789"/>
      <c r="EB150" s="789"/>
      <c r="EC150" s="789"/>
      <c r="ED150" s="789"/>
      <c r="EE150" s="789"/>
      <c r="EF150" s="789"/>
      <c r="EG150" s="789"/>
      <c r="EH150" s="789"/>
      <c r="EI150" s="789"/>
      <c r="EJ150" s="789"/>
      <c r="EK150" s="789"/>
      <c r="EL150" s="789"/>
      <c r="EM150" s="789"/>
      <c r="EN150" s="789"/>
      <c r="EO150" s="789"/>
      <c r="EP150" s="789"/>
      <c r="EQ150" s="789"/>
      <c r="ER150" s="789"/>
      <c r="ES150" s="789"/>
      <c r="ET150" s="789"/>
      <c r="EU150" s="789"/>
      <c r="EV150" s="789"/>
      <c r="EW150" s="789"/>
      <c r="EX150" s="789"/>
      <c r="EY150" s="789"/>
      <c r="EZ150" s="789"/>
      <c r="FA150" s="789"/>
      <c r="FB150" s="789"/>
      <c r="FC150" s="789"/>
      <c r="FD150" s="789"/>
      <c r="FE150" s="789"/>
      <c r="FF150" s="789"/>
      <c r="FG150" s="789"/>
      <c r="FH150" s="789"/>
      <c r="FI150" s="789"/>
      <c r="FJ150" s="789"/>
      <c r="FK150" s="789"/>
      <c r="FL150" s="789"/>
      <c r="FM150" s="789"/>
      <c r="FN150" s="789"/>
      <c r="FO150" s="789"/>
      <c r="FP150" s="789"/>
      <c r="FQ150" s="789"/>
      <c r="FR150" s="789"/>
      <c r="FS150" s="789"/>
      <c r="FT150" s="789"/>
      <c r="FU150" s="789"/>
    </row>
    <row r="151" spans="3:177" x14ac:dyDescent="0.15">
      <c r="C151" s="789"/>
      <c r="D151" s="789"/>
      <c r="E151" s="789"/>
      <c r="F151" s="789"/>
      <c r="G151" s="789"/>
      <c r="H151" s="789"/>
      <c r="I151" s="789"/>
      <c r="J151" s="789"/>
      <c r="K151" s="789"/>
      <c r="L151" s="789"/>
      <c r="M151" s="789"/>
      <c r="N151" s="789"/>
      <c r="O151" s="789"/>
      <c r="P151" s="789"/>
      <c r="Q151" s="789"/>
      <c r="R151" s="789"/>
      <c r="S151" s="789"/>
      <c r="T151" s="789"/>
      <c r="U151" s="789"/>
      <c r="V151" s="789"/>
      <c r="W151" s="789"/>
      <c r="X151" s="789"/>
      <c r="Y151" s="789"/>
      <c r="Z151" s="789"/>
      <c r="AA151" s="789"/>
      <c r="AB151" s="789"/>
      <c r="AC151" s="789"/>
      <c r="AD151" s="789"/>
      <c r="AE151" s="789"/>
      <c r="AF151" s="789"/>
      <c r="AG151" s="789"/>
      <c r="AH151" s="789"/>
      <c r="AI151" s="789"/>
      <c r="AJ151" s="789"/>
      <c r="AK151" s="789"/>
      <c r="AL151" s="789"/>
      <c r="AM151" s="789"/>
      <c r="AN151" s="789"/>
      <c r="AO151" s="789"/>
      <c r="AP151" s="789"/>
      <c r="AQ151" s="789"/>
      <c r="AR151" s="789"/>
      <c r="AS151" s="789"/>
      <c r="AT151" s="789"/>
      <c r="AU151" s="789"/>
      <c r="AV151" s="789"/>
      <c r="AW151" s="789"/>
      <c r="AX151" s="789"/>
      <c r="AY151" s="789"/>
      <c r="AZ151" s="789"/>
      <c r="BA151" s="789"/>
      <c r="BB151" s="789"/>
      <c r="BC151" s="789"/>
      <c r="BD151" s="789"/>
      <c r="BE151" s="789"/>
      <c r="BF151" s="789"/>
      <c r="BG151" s="789"/>
      <c r="BH151" s="789"/>
      <c r="BI151" s="789"/>
      <c r="BJ151" s="789"/>
      <c r="BK151" s="789"/>
      <c r="BL151" s="789"/>
      <c r="BM151" s="789"/>
      <c r="BN151" s="789"/>
      <c r="BO151" s="789"/>
      <c r="BP151" s="789"/>
      <c r="BQ151" s="789"/>
      <c r="BR151" s="789"/>
      <c r="BS151" s="789"/>
      <c r="BT151" s="789"/>
      <c r="BU151" s="789"/>
      <c r="BV151" s="789"/>
      <c r="BW151" s="789"/>
      <c r="BX151" s="789"/>
      <c r="BY151" s="789"/>
      <c r="BZ151" s="789"/>
      <c r="CA151" s="789"/>
      <c r="CB151" s="789"/>
      <c r="CC151" s="789"/>
      <c r="CD151" s="789"/>
      <c r="CE151" s="789"/>
      <c r="CF151" s="789"/>
      <c r="CG151" s="789"/>
      <c r="CH151" s="789"/>
      <c r="CI151" s="789"/>
      <c r="CJ151" s="789"/>
      <c r="CK151" s="789"/>
      <c r="CL151" s="789"/>
      <c r="CM151" s="789"/>
      <c r="CN151" s="789"/>
      <c r="CO151" s="789"/>
      <c r="CP151" s="789"/>
      <c r="CQ151" s="789"/>
      <c r="CR151" s="789"/>
      <c r="CS151" s="789"/>
      <c r="CT151" s="789"/>
      <c r="CU151" s="789"/>
      <c r="CV151" s="789"/>
      <c r="CW151" s="789"/>
      <c r="CX151" s="789"/>
      <c r="CY151" s="789"/>
      <c r="CZ151" s="789"/>
      <c r="DA151" s="789"/>
      <c r="DB151" s="789"/>
      <c r="DC151" s="789"/>
      <c r="DD151" s="789"/>
      <c r="DE151" s="789"/>
      <c r="DF151" s="789"/>
      <c r="DG151" s="789"/>
      <c r="DH151" s="789"/>
      <c r="DI151" s="789"/>
      <c r="DJ151" s="789"/>
      <c r="DK151" s="789"/>
      <c r="DL151" s="789"/>
      <c r="DM151" s="789"/>
      <c r="DN151" s="789"/>
      <c r="DO151" s="789"/>
      <c r="DP151" s="789"/>
      <c r="DQ151" s="789"/>
      <c r="DR151" s="789"/>
      <c r="DS151" s="789"/>
      <c r="DT151" s="789"/>
      <c r="DU151" s="789"/>
      <c r="DV151" s="789"/>
      <c r="DW151" s="789"/>
      <c r="DX151" s="789"/>
      <c r="DY151" s="789"/>
      <c r="DZ151" s="789"/>
      <c r="EA151" s="789"/>
      <c r="EB151" s="789"/>
      <c r="EC151" s="789"/>
      <c r="ED151" s="789"/>
      <c r="EE151" s="789"/>
      <c r="EF151" s="789"/>
      <c r="EG151" s="789"/>
      <c r="EH151" s="789"/>
      <c r="EI151" s="789"/>
      <c r="EJ151" s="789"/>
      <c r="EK151" s="789"/>
      <c r="EL151" s="789"/>
      <c r="EM151" s="789"/>
      <c r="EN151" s="789"/>
      <c r="EO151" s="789"/>
      <c r="EP151" s="789"/>
      <c r="EQ151" s="789"/>
      <c r="ER151" s="789"/>
      <c r="ES151" s="789"/>
      <c r="ET151" s="789"/>
      <c r="EU151" s="789"/>
      <c r="EV151" s="789"/>
      <c r="EW151" s="789"/>
      <c r="EX151" s="789"/>
      <c r="EY151" s="789"/>
      <c r="EZ151" s="789"/>
      <c r="FA151" s="789"/>
      <c r="FB151" s="789"/>
      <c r="FC151" s="789"/>
      <c r="FD151" s="789"/>
      <c r="FE151" s="789"/>
      <c r="FF151" s="789"/>
      <c r="FG151" s="789"/>
      <c r="FH151" s="789"/>
      <c r="FI151" s="789"/>
      <c r="FJ151" s="789"/>
      <c r="FK151" s="789"/>
      <c r="FL151" s="789"/>
      <c r="FM151" s="789"/>
      <c r="FN151" s="789"/>
      <c r="FO151" s="789"/>
      <c r="FP151" s="789"/>
      <c r="FQ151" s="789"/>
      <c r="FR151" s="789"/>
      <c r="FS151" s="789"/>
      <c r="FT151" s="789"/>
      <c r="FU151" s="789"/>
    </row>
    <row r="152" spans="3:177" x14ac:dyDescent="0.15">
      <c r="C152" s="789"/>
      <c r="D152" s="789"/>
      <c r="E152" s="789"/>
      <c r="F152" s="789"/>
      <c r="G152" s="789"/>
      <c r="H152" s="789"/>
      <c r="I152" s="789"/>
      <c r="J152" s="789"/>
      <c r="K152" s="789"/>
      <c r="L152" s="789"/>
      <c r="M152" s="789"/>
      <c r="N152" s="789"/>
      <c r="O152" s="789"/>
      <c r="P152" s="789"/>
      <c r="Q152" s="789"/>
      <c r="R152" s="789"/>
      <c r="S152" s="789"/>
      <c r="T152" s="789"/>
      <c r="U152" s="789"/>
      <c r="V152" s="789"/>
      <c r="W152" s="789"/>
      <c r="X152" s="789"/>
      <c r="Y152" s="789"/>
      <c r="Z152" s="789"/>
      <c r="AA152" s="789"/>
      <c r="AB152" s="789"/>
      <c r="AC152" s="789"/>
      <c r="AD152" s="789"/>
      <c r="AE152" s="789"/>
      <c r="AF152" s="789"/>
      <c r="AG152" s="789"/>
      <c r="AH152" s="789"/>
      <c r="AI152" s="789"/>
      <c r="AJ152" s="789"/>
      <c r="AK152" s="789"/>
      <c r="AL152" s="789"/>
      <c r="AM152" s="789"/>
      <c r="AN152" s="789"/>
      <c r="AO152" s="789"/>
      <c r="AP152" s="789"/>
      <c r="AQ152" s="789"/>
      <c r="AR152" s="789"/>
      <c r="AS152" s="789"/>
      <c r="AT152" s="789"/>
      <c r="AU152" s="789"/>
      <c r="AV152" s="789"/>
      <c r="AW152" s="789"/>
      <c r="AX152" s="789"/>
      <c r="AY152" s="789"/>
      <c r="AZ152" s="789"/>
      <c r="BA152" s="789"/>
      <c r="BB152" s="789"/>
      <c r="BC152" s="789"/>
      <c r="BD152" s="789"/>
      <c r="BE152" s="789"/>
      <c r="BF152" s="789"/>
      <c r="BG152" s="789"/>
      <c r="BH152" s="789"/>
      <c r="BI152" s="789"/>
      <c r="BJ152" s="789"/>
      <c r="BK152" s="789"/>
      <c r="BL152" s="789"/>
      <c r="BM152" s="789"/>
      <c r="BN152" s="789"/>
      <c r="BO152" s="789"/>
      <c r="BP152" s="789"/>
      <c r="BQ152" s="789"/>
      <c r="BR152" s="789"/>
      <c r="BS152" s="789"/>
      <c r="BT152" s="789"/>
      <c r="BU152" s="789"/>
      <c r="BV152" s="789"/>
      <c r="BW152" s="789"/>
      <c r="BX152" s="789"/>
      <c r="BY152" s="789"/>
      <c r="BZ152" s="789"/>
      <c r="CA152" s="789"/>
      <c r="CB152" s="789"/>
      <c r="CC152" s="789"/>
      <c r="CD152" s="789"/>
      <c r="CE152" s="789"/>
      <c r="CF152" s="789"/>
      <c r="CG152" s="789"/>
      <c r="CH152" s="789"/>
      <c r="CI152" s="789"/>
      <c r="CJ152" s="789"/>
      <c r="CK152" s="789"/>
      <c r="CL152" s="789"/>
      <c r="CM152" s="789"/>
      <c r="CN152" s="789"/>
      <c r="CO152" s="789"/>
      <c r="CP152" s="789"/>
      <c r="CQ152" s="789"/>
      <c r="CR152" s="789"/>
      <c r="CS152" s="789"/>
      <c r="CT152" s="789"/>
      <c r="CU152" s="789"/>
      <c r="CV152" s="789"/>
      <c r="CW152" s="789"/>
      <c r="CX152" s="789"/>
      <c r="CY152" s="789"/>
      <c r="CZ152" s="789"/>
      <c r="DA152" s="789"/>
      <c r="DB152" s="789"/>
      <c r="DC152" s="789"/>
      <c r="DD152" s="789"/>
      <c r="DE152" s="789"/>
      <c r="DF152" s="789"/>
      <c r="DG152" s="789"/>
      <c r="DH152" s="789"/>
      <c r="DI152" s="789"/>
      <c r="DJ152" s="789"/>
      <c r="DK152" s="789"/>
      <c r="DL152" s="789"/>
      <c r="DM152" s="789"/>
      <c r="DN152" s="789"/>
      <c r="DO152" s="789"/>
      <c r="DP152" s="789"/>
      <c r="DQ152" s="789"/>
      <c r="DR152" s="789"/>
      <c r="DS152" s="789"/>
      <c r="DT152" s="789"/>
      <c r="DU152" s="789"/>
      <c r="DV152" s="789"/>
      <c r="DW152" s="789"/>
      <c r="DX152" s="789"/>
      <c r="DY152" s="789"/>
      <c r="DZ152" s="789"/>
      <c r="EA152" s="789"/>
      <c r="EB152" s="789"/>
      <c r="EC152" s="789"/>
      <c r="ED152" s="789"/>
      <c r="EE152" s="789"/>
      <c r="EF152" s="789"/>
      <c r="EG152" s="789"/>
      <c r="EH152" s="789"/>
      <c r="EI152" s="789"/>
      <c r="EJ152" s="789"/>
      <c r="EK152" s="789"/>
      <c r="EL152" s="789"/>
      <c r="EM152" s="789"/>
      <c r="EN152" s="789"/>
      <c r="EO152" s="789"/>
      <c r="EP152" s="789"/>
      <c r="EQ152" s="789"/>
      <c r="ER152" s="789"/>
      <c r="ES152" s="789"/>
      <c r="ET152" s="789"/>
      <c r="EU152" s="789"/>
      <c r="EV152" s="789"/>
      <c r="EW152" s="789"/>
      <c r="EX152" s="789"/>
      <c r="EY152" s="789"/>
      <c r="EZ152" s="789"/>
      <c r="FA152" s="789"/>
      <c r="FB152" s="789"/>
      <c r="FC152" s="789"/>
      <c r="FD152" s="789"/>
      <c r="FE152" s="789"/>
      <c r="FF152" s="789"/>
      <c r="FG152" s="789"/>
      <c r="FH152" s="789"/>
      <c r="FI152" s="789"/>
      <c r="FJ152" s="789"/>
      <c r="FK152" s="789"/>
      <c r="FL152" s="789"/>
      <c r="FM152" s="789"/>
      <c r="FN152" s="789"/>
      <c r="FO152" s="789"/>
      <c r="FP152" s="789"/>
      <c r="FQ152" s="789"/>
      <c r="FR152" s="789"/>
      <c r="FS152" s="789"/>
      <c r="FT152" s="789"/>
      <c r="FU152" s="789"/>
    </row>
    <row r="153" spans="3:177" x14ac:dyDescent="0.15">
      <c r="C153" s="789"/>
      <c r="D153" s="789"/>
      <c r="E153" s="789"/>
      <c r="F153" s="789"/>
      <c r="G153" s="789"/>
      <c r="H153" s="789"/>
      <c r="I153" s="789"/>
      <c r="J153" s="789"/>
      <c r="K153" s="789"/>
      <c r="L153" s="789"/>
      <c r="M153" s="789"/>
      <c r="N153" s="789"/>
      <c r="O153" s="789"/>
      <c r="P153" s="789"/>
      <c r="Q153" s="789"/>
      <c r="R153" s="789"/>
      <c r="S153" s="789"/>
      <c r="T153" s="789"/>
      <c r="U153" s="789"/>
      <c r="V153" s="789"/>
      <c r="W153" s="789"/>
      <c r="X153" s="789"/>
      <c r="Y153" s="789"/>
      <c r="Z153" s="789"/>
      <c r="AA153" s="789"/>
      <c r="AB153" s="789"/>
      <c r="AC153" s="789"/>
      <c r="AD153" s="789"/>
      <c r="AE153" s="789"/>
      <c r="AF153" s="789"/>
      <c r="AG153" s="789"/>
      <c r="AH153" s="789"/>
      <c r="AI153" s="789"/>
      <c r="AJ153" s="789"/>
      <c r="AK153" s="789"/>
      <c r="AL153" s="789"/>
      <c r="AM153" s="789"/>
      <c r="AN153" s="789"/>
      <c r="AO153" s="789"/>
      <c r="AP153" s="789"/>
      <c r="AQ153" s="789"/>
      <c r="AR153" s="789"/>
      <c r="AS153" s="789"/>
      <c r="AT153" s="789"/>
      <c r="AU153" s="789"/>
      <c r="AV153" s="789"/>
      <c r="AW153" s="789"/>
      <c r="AX153" s="789"/>
      <c r="AY153" s="789"/>
      <c r="AZ153" s="789"/>
      <c r="BA153" s="789"/>
      <c r="BB153" s="789"/>
      <c r="BC153" s="789"/>
      <c r="BD153" s="789"/>
      <c r="BE153" s="789"/>
      <c r="BF153" s="789"/>
      <c r="BG153" s="789"/>
      <c r="BH153" s="789"/>
      <c r="BI153" s="789"/>
      <c r="BJ153" s="789"/>
      <c r="BK153" s="789"/>
      <c r="BL153" s="789"/>
      <c r="BM153" s="789"/>
      <c r="BN153" s="789"/>
      <c r="BO153" s="789"/>
      <c r="BP153" s="789"/>
      <c r="BQ153" s="789"/>
      <c r="BR153" s="789"/>
      <c r="BS153" s="789"/>
      <c r="BT153" s="789"/>
      <c r="BU153" s="789"/>
      <c r="BV153" s="789"/>
      <c r="BW153" s="789"/>
      <c r="BX153" s="789"/>
      <c r="BY153" s="789"/>
      <c r="BZ153" s="789"/>
      <c r="CA153" s="789"/>
      <c r="CB153" s="789"/>
      <c r="CC153" s="789"/>
      <c r="CD153" s="789"/>
      <c r="CE153" s="789"/>
      <c r="CF153" s="789"/>
      <c r="CG153" s="789"/>
      <c r="CH153" s="789"/>
      <c r="CI153" s="789"/>
      <c r="CJ153" s="789"/>
      <c r="CK153" s="789"/>
      <c r="CL153" s="789"/>
      <c r="CM153" s="789"/>
      <c r="CN153" s="789"/>
      <c r="CO153" s="789"/>
      <c r="CP153" s="789"/>
      <c r="CQ153" s="789"/>
      <c r="CR153" s="789"/>
      <c r="CS153" s="789"/>
      <c r="CT153" s="789"/>
      <c r="CU153" s="789"/>
      <c r="CV153" s="789"/>
      <c r="CW153" s="789"/>
      <c r="CX153" s="789"/>
      <c r="CY153" s="789"/>
      <c r="CZ153" s="789"/>
      <c r="DA153" s="789"/>
      <c r="DB153" s="789"/>
      <c r="DC153" s="789"/>
      <c r="DD153" s="789"/>
      <c r="DE153" s="789"/>
      <c r="DF153" s="789"/>
      <c r="DG153" s="789"/>
      <c r="DH153" s="789"/>
      <c r="DI153" s="789"/>
      <c r="DJ153" s="789"/>
      <c r="DK153" s="789"/>
      <c r="DL153" s="789"/>
      <c r="DM153" s="789"/>
      <c r="DN153" s="789"/>
      <c r="DO153" s="789"/>
      <c r="DP153" s="789"/>
      <c r="DQ153" s="789"/>
      <c r="DR153" s="789"/>
      <c r="DS153" s="789"/>
      <c r="DT153" s="789"/>
      <c r="DU153" s="789"/>
      <c r="DV153" s="789"/>
      <c r="DW153" s="789"/>
      <c r="DX153" s="789"/>
      <c r="DY153" s="789"/>
      <c r="DZ153" s="789"/>
      <c r="EA153" s="789"/>
      <c r="EB153" s="789"/>
      <c r="EC153" s="789"/>
      <c r="ED153" s="789"/>
      <c r="EE153" s="789"/>
      <c r="EF153" s="789"/>
      <c r="EG153" s="789"/>
      <c r="EH153" s="789"/>
      <c r="EI153" s="789"/>
      <c r="EJ153" s="789"/>
      <c r="EK153" s="789"/>
      <c r="EL153" s="789"/>
      <c r="EM153" s="789"/>
      <c r="EN153" s="789"/>
      <c r="EO153" s="789"/>
      <c r="EP153" s="789"/>
      <c r="EQ153" s="789"/>
      <c r="ER153" s="789"/>
      <c r="ES153" s="789"/>
      <c r="ET153" s="789"/>
      <c r="EU153" s="789"/>
      <c r="EV153" s="789"/>
      <c r="EW153" s="789"/>
      <c r="EX153" s="789"/>
      <c r="EY153" s="789"/>
      <c r="EZ153" s="789"/>
      <c r="FA153" s="789"/>
      <c r="FB153" s="789"/>
      <c r="FC153" s="789"/>
      <c r="FD153" s="789"/>
      <c r="FE153" s="789"/>
      <c r="FF153" s="789"/>
      <c r="FG153" s="789"/>
      <c r="FH153" s="789"/>
      <c r="FI153" s="789"/>
      <c r="FJ153" s="789"/>
      <c r="FK153" s="789"/>
      <c r="FL153" s="789"/>
      <c r="FM153" s="789"/>
      <c r="FN153" s="789"/>
      <c r="FO153" s="789"/>
      <c r="FP153" s="789"/>
      <c r="FQ153" s="789"/>
      <c r="FR153" s="789"/>
      <c r="FS153" s="789"/>
      <c r="FT153" s="789"/>
      <c r="FU153" s="789"/>
    </row>
    <row r="154" spans="3:177" x14ac:dyDescent="0.15">
      <c r="C154" s="789"/>
      <c r="D154" s="789"/>
      <c r="E154" s="789"/>
      <c r="F154" s="789"/>
      <c r="G154" s="789"/>
      <c r="H154" s="789"/>
      <c r="I154" s="789"/>
      <c r="J154" s="789"/>
      <c r="K154" s="789"/>
      <c r="L154" s="789"/>
      <c r="M154" s="789"/>
      <c r="N154" s="789"/>
      <c r="O154" s="789"/>
      <c r="P154" s="789"/>
      <c r="Q154" s="789"/>
      <c r="R154" s="789"/>
      <c r="S154" s="789"/>
      <c r="T154" s="789"/>
      <c r="U154" s="789"/>
      <c r="V154" s="789"/>
      <c r="W154" s="789"/>
      <c r="X154" s="789"/>
      <c r="Y154" s="789"/>
      <c r="Z154" s="789"/>
      <c r="AA154" s="789"/>
      <c r="AB154" s="789"/>
      <c r="AC154" s="789"/>
      <c r="AD154" s="789"/>
      <c r="AE154" s="789"/>
      <c r="AF154" s="789"/>
      <c r="AG154" s="789"/>
      <c r="AH154" s="789"/>
      <c r="AI154" s="789"/>
      <c r="AJ154" s="789"/>
      <c r="AK154" s="789"/>
      <c r="AL154" s="789"/>
      <c r="AM154" s="789"/>
      <c r="AN154" s="789"/>
      <c r="AO154" s="789"/>
      <c r="AP154" s="789"/>
      <c r="AQ154" s="789"/>
      <c r="AR154" s="789"/>
      <c r="AS154" s="789"/>
      <c r="AT154" s="789"/>
      <c r="AU154" s="789"/>
      <c r="AV154" s="789"/>
      <c r="AW154" s="789"/>
      <c r="AX154" s="789"/>
      <c r="AY154" s="789"/>
      <c r="AZ154" s="789"/>
      <c r="BA154" s="789"/>
      <c r="BB154" s="789"/>
      <c r="BC154" s="789"/>
      <c r="BD154" s="789"/>
      <c r="BE154" s="789"/>
      <c r="BF154" s="789"/>
      <c r="BG154" s="789"/>
      <c r="BH154" s="789"/>
      <c r="BI154" s="789"/>
      <c r="BJ154" s="789"/>
      <c r="BK154" s="789"/>
      <c r="BL154" s="789"/>
      <c r="BM154" s="789"/>
      <c r="BN154" s="789"/>
      <c r="BO154" s="789"/>
      <c r="BP154" s="789"/>
      <c r="BQ154" s="789"/>
      <c r="BR154" s="789"/>
      <c r="BS154" s="789"/>
      <c r="BT154" s="789"/>
      <c r="BU154" s="789"/>
      <c r="BV154" s="789"/>
      <c r="BW154" s="789"/>
      <c r="BX154" s="789"/>
      <c r="BY154" s="789"/>
      <c r="BZ154" s="789"/>
      <c r="CA154" s="789"/>
      <c r="CB154" s="789"/>
      <c r="CC154" s="789"/>
      <c r="CD154" s="789"/>
      <c r="CE154" s="789"/>
      <c r="CF154" s="789"/>
      <c r="CG154" s="789"/>
      <c r="CH154" s="789"/>
      <c r="CI154" s="789"/>
      <c r="CJ154" s="789"/>
      <c r="CK154" s="789"/>
      <c r="CL154" s="789"/>
      <c r="CM154" s="789"/>
      <c r="CN154" s="789"/>
      <c r="CO154" s="789"/>
      <c r="CP154" s="789"/>
      <c r="CQ154" s="789"/>
      <c r="CR154" s="789"/>
      <c r="CS154" s="789"/>
      <c r="CT154" s="789"/>
      <c r="CU154" s="789"/>
      <c r="CV154" s="789"/>
      <c r="CW154" s="789"/>
      <c r="CX154" s="789"/>
      <c r="CY154" s="789"/>
      <c r="CZ154" s="789"/>
      <c r="DA154" s="789"/>
      <c r="DB154" s="789"/>
      <c r="DC154" s="789"/>
      <c r="DD154" s="789"/>
      <c r="DE154" s="789"/>
      <c r="DF154" s="789"/>
      <c r="DG154" s="789"/>
      <c r="DH154" s="789"/>
      <c r="DI154" s="789"/>
      <c r="DJ154" s="789"/>
      <c r="DK154" s="789"/>
      <c r="DL154" s="789"/>
      <c r="DM154" s="789"/>
      <c r="DN154" s="789"/>
      <c r="DO154" s="789"/>
      <c r="DP154" s="789"/>
      <c r="DQ154" s="789"/>
      <c r="DR154" s="789"/>
      <c r="DS154" s="789"/>
      <c r="DT154" s="789"/>
      <c r="DU154" s="789"/>
      <c r="DV154" s="789"/>
      <c r="DW154" s="789"/>
      <c r="DX154" s="789"/>
      <c r="DY154" s="789"/>
      <c r="DZ154" s="789"/>
      <c r="EA154" s="789"/>
      <c r="EB154" s="789"/>
      <c r="EC154" s="789"/>
      <c r="ED154" s="789"/>
      <c r="EE154" s="789"/>
      <c r="EF154" s="789"/>
      <c r="EG154" s="789"/>
      <c r="EH154" s="789"/>
      <c r="EI154" s="789"/>
      <c r="EJ154" s="789"/>
      <c r="EK154" s="789"/>
      <c r="EL154" s="789"/>
      <c r="EM154" s="789"/>
      <c r="EN154" s="789"/>
      <c r="EO154" s="789"/>
      <c r="EP154" s="789"/>
      <c r="EQ154" s="789"/>
      <c r="ER154" s="789"/>
      <c r="ES154" s="789"/>
      <c r="ET154" s="789"/>
      <c r="EU154" s="789"/>
      <c r="EV154" s="789"/>
      <c r="EW154" s="789"/>
      <c r="EX154" s="789"/>
      <c r="EY154" s="789"/>
      <c r="EZ154" s="789"/>
      <c r="FA154" s="789"/>
      <c r="FB154" s="789"/>
      <c r="FC154" s="789"/>
      <c r="FD154" s="789"/>
      <c r="FE154" s="789"/>
      <c r="FF154" s="789"/>
      <c r="FG154" s="789"/>
      <c r="FH154" s="789"/>
      <c r="FI154" s="789"/>
      <c r="FJ154" s="789"/>
      <c r="FK154" s="789"/>
      <c r="FL154" s="789"/>
      <c r="FM154" s="789"/>
      <c r="FN154" s="789"/>
      <c r="FO154" s="789"/>
      <c r="FP154" s="789"/>
      <c r="FQ154" s="789"/>
      <c r="FR154" s="789"/>
      <c r="FS154" s="789"/>
      <c r="FT154" s="789"/>
      <c r="FU154" s="789"/>
    </row>
    <row r="155" spans="3:177" x14ac:dyDescent="0.15">
      <c r="C155" s="789"/>
      <c r="D155" s="789"/>
      <c r="E155" s="789"/>
      <c r="F155" s="789"/>
      <c r="G155" s="789"/>
      <c r="H155" s="789"/>
      <c r="I155" s="789"/>
      <c r="J155" s="789"/>
      <c r="K155" s="789"/>
      <c r="L155" s="789"/>
      <c r="M155" s="789"/>
      <c r="N155" s="789"/>
      <c r="O155" s="789"/>
      <c r="P155" s="789"/>
      <c r="Q155" s="789"/>
      <c r="R155" s="789"/>
      <c r="S155" s="789"/>
      <c r="T155" s="789"/>
      <c r="U155" s="789"/>
      <c r="V155" s="789"/>
      <c r="W155" s="789"/>
      <c r="X155" s="789"/>
      <c r="Y155" s="789"/>
      <c r="Z155" s="789"/>
      <c r="AA155" s="789"/>
      <c r="AB155" s="789"/>
      <c r="AC155" s="789"/>
      <c r="AD155" s="789"/>
      <c r="AE155" s="789"/>
      <c r="AF155" s="789"/>
      <c r="AG155" s="789"/>
      <c r="AH155" s="789"/>
      <c r="AI155" s="789"/>
      <c r="AJ155" s="789"/>
      <c r="AK155" s="789"/>
      <c r="AL155" s="789"/>
      <c r="AM155" s="789"/>
      <c r="AN155" s="789"/>
      <c r="AO155" s="789"/>
      <c r="AP155" s="789"/>
      <c r="AQ155" s="789"/>
      <c r="AR155" s="789"/>
      <c r="AS155" s="789"/>
      <c r="AT155" s="789"/>
      <c r="AU155" s="789"/>
      <c r="AV155" s="789"/>
      <c r="AW155" s="789"/>
      <c r="AX155" s="789"/>
      <c r="AY155" s="789"/>
      <c r="AZ155" s="789"/>
      <c r="BA155" s="789"/>
      <c r="BB155" s="789"/>
      <c r="BC155" s="789"/>
      <c r="BD155" s="789"/>
      <c r="BE155" s="789"/>
      <c r="BF155" s="789"/>
      <c r="BG155" s="789"/>
      <c r="BH155" s="789"/>
      <c r="BI155" s="789"/>
      <c r="BJ155" s="789"/>
      <c r="BK155" s="789"/>
      <c r="BL155" s="789"/>
      <c r="BM155" s="789"/>
      <c r="BN155" s="789"/>
      <c r="BO155" s="789"/>
      <c r="BP155" s="789"/>
      <c r="BQ155" s="789"/>
      <c r="BR155" s="789"/>
      <c r="BS155" s="789"/>
      <c r="BT155" s="789"/>
      <c r="BU155" s="789"/>
      <c r="BV155" s="789"/>
      <c r="BW155" s="789"/>
      <c r="BX155" s="789"/>
      <c r="BY155" s="789"/>
      <c r="BZ155" s="789"/>
      <c r="CA155" s="789"/>
      <c r="CB155" s="789"/>
      <c r="CC155" s="789"/>
      <c r="CD155" s="789"/>
      <c r="CE155" s="789"/>
      <c r="CF155" s="789"/>
      <c r="CG155" s="789"/>
      <c r="CH155" s="789"/>
      <c r="CI155" s="789"/>
      <c r="CJ155" s="789"/>
      <c r="CK155" s="789"/>
      <c r="CL155" s="789"/>
      <c r="CM155" s="789"/>
      <c r="CN155" s="789"/>
      <c r="CO155" s="789"/>
      <c r="CP155" s="789"/>
      <c r="CQ155" s="789"/>
      <c r="CR155" s="789"/>
      <c r="CS155" s="789"/>
      <c r="CT155" s="789"/>
      <c r="CU155" s="789"/>
      <c r="CV155" s="789"/>
      <c r="CW155" s="789"/>
      <c r="CX155" s="789"/>
      <c r="CY155" s="789"/>
      <c r="CZ155" s="789"/>
      <c r="DA155" s="789"/>
      <c r="DB155" s="789"/>
      <c r="DC155" s="789"/>
      <c r="DD155" s="789"/>
      <c r="DE155" s="789"/>
      <c r="DF155" s="789"/>
      <c r="DG155" s="789"/>
      <c r="DH155" s="789"/>
      <c r="DI155" s="789"/>
      <c r="DJ155" s="789"/>
      <c r="DK155" s="789"/>
      <c r="DL155" s="789"/>
      <c r="DM155" s="789"/>
      <c r="DN155" s="789"/>
      <c r="DO155" s="789"/>
      <c r="DP155" s="789"/>
      <c r="DQ155" s="789"/>
      <c r="DR155" s="789"/>
      <c r="DS155" s="789"/>
      <c r="DT155" s="789"/>
      <c r="DU155" s="789"/>
      <c r="DV155" s="789"/>
      <c r="DW155" s="789"/>
      <c r="DX155" s="789"/>
      <c r="DY155" s="789"/>
      <c r="DZ155" s="789"/>
      <c r="EA155" s="789"/>
      <c r="EB155" s="789"/>
      <c r="EC155" s="789"/>
      <c r="ED155" s="789"/>
      <c r="EE155" s="789"/>
      <c r="EF155" s="789"/>
      <c r="EG155" s="789"/>
      <c r="EH155" s="789"/>
      <c r="EI155" s="789"/>
      <c r="EJ155" s="789"/>
      <c r="EK155" s="789"/>
      <c r="EL155" s="789"/>
      <c r="EM155" s="789"/>
      <c r="EN155" s="789"/>
      <c r="EO155" s="789"/>
      <c r="EP155" s="789"/>
      <c r="EQ155" s="789"/>
      <c r="ER155" s="789"/>
      <c r="ES155" s="789"/>
      <c r="ET155" s="789"/>
      <c r="EU155" s="789"/>
      <c r="EV155" s="789"/>
      <c r="EW155" s="789"/>
      <c r="EX155" s="789"/>
      <c r="EY155" s="789"/>
      <c r="EZ155" s="789"/>
      <c r="FA155" s="789"/>
      <c r="FB155" s="789"/>
      <c r="FC155" s="789"/>
      <c r="FD155" s="789"/>
      <c r="FE155" s="789"/>
      <c r="FF155" s="789"/>
      <c r="FG155" s="789"/>
      <c r="FH155" s="789"/>
      <c r="FI155" s="789"/>
      <c r="FJ155" s="789"/>
      <c r="FK155" s="789"/>
      <c r="FL155" s="789"/>
      <c r="FM155" s="789"/>
      <c r="FN155" s="789"/>
      <c r="FO155" s="789"/>
      <c r="FP155" s="789"/>
      <c r="FQ155" s="789"/>
      <c r="FR155" s="789"/>
      <c r="FS155" s="789"/>
      <c r="FT155" s="789"/>
      <c r="FU155" s="789"/>
    </row>
    <row r="156" spans="3:177" x14ac:dyDescent="0.15">
      <c r="C156" s="789"/>
      <c r="D156" s="789"/>
      <c r="E156" s="789"/>
      <c r="F156" s="789"/>
      <c r="G156" s="789"/>
      <c r="H156" s="789"/>
      <c r="I156" s="789"/>
      <c r="J156" s="789"/>
      <c r="K156" s="789"/>
      <c r="L156" s="789"/>
      <c r="M156" s="789"/>
      <c r="N156" s="789"/>
      <c r="O156" s="789"/>
      <c r="P156" s="789"/>
      <c r="Q156" s="789"/>
      <c r="R156" s="789"/>
      <c r="S156" s="789"/>
      <c r="T156" s="789"/>
      <c r="U156" s="789"/>
      <c r="V156" s="789"/>
      <c r="W156" s="789"/>
      <c r="X156" s="789"/>
      <c r="Y156" s="789"/>
      <c r="Z156" s="789"/>
      <c r="AA156" s="789"/>
      <c r="AB156" s="789"/>
      <c r="AC156" s="789"/>
      <c r="AD156" s="789"/>
      <c r="AE156" s="789"/>
      <c r="AF156" s="789"/>
      <c r="AG156" s="789"/>
      <c r="AH156" s="789"/>
      <c r="AI156" s="789"/>
      <c r="AJ156" s="789"/>
      <c r="AK156" s="789"/>
      <c r="AL156" s="789"/>
      <c r="AM156" s="789"/>
      <c r="AN156" s="789"/>
      <c r="AO156" s="789"/>
      <c r="AP156" s="789"/>
      <c r="AQ156" s="789"/>
      <c r="AR156" s="789"/>
      <c r="AS156" s="789"/>
      <c r="AT156" s="789"/>
      <c r="AU156" s="789"/>
      <c r="AV156" s="789"/>
      <c r="AW156" s="789"/>
      <c r="AX156" s="789"/>
      <c r="AY156" s="789"/>
      <c r="AZ156" s="789"/>
      <c r="BA156" s="789"/>
      <c r="BB156" s="789"/>
      <c r="BC156" s="789"/>
      <c r="BD156" s="789"/>
      <c r="BE156" s="789"/>
      <c r="BF156" s="789"/>
      <c r="BG156" s="789"/>
      <c r="BH156" s="789"/>
      <c r="BI156" s="789"/>
      <c r="BJ156" s="789"/>
      <c r="BK156" s="789"/>
      <c r="BL156" s="789"/>
      <c r="BM156" s="789"/>
      <c r="BN156" s="789"/>
      <c r="BO156" s="789"/>
      <c r="BP156" s="789"/>
      <c r="BQ156" s="789"/>
      <c r="BR156" s="789"/>
      <c r="BS156" s="789"/>
      <c r="BT156" s="789"/>
      <c r="BU156" s="789"/>
      <c r="BV156" s="789"/>
      <c r="BW156" s="789"/>
      <c r="BX156" s="789"/>
      <c r="BY156" s="789"/>
      <c r="BZ156" s="789"/>
      <c r="CA156" s="789"/>
      <c r="CB156" s="789"/>
      <c r="CC156" s="789"/>
      <c r="CD156" s="789"/>
      <c r="CE156" s="789"/>
      <c r="CF156" s="789"/>
      <c r="CG156" s="789"/>
      <c r="CH156" s="789"/>
      <c r="CI156" s="789"/>
      <c r="CJ156" s="789"/>
      <c r="CK156" s="789"/>
      <c r="CL156" s="789"/>
      <c r="CM156" s="789"/>
      <c r="CN156" s="789"/>
      <c r="CO156" s="789"/>
      <c r="CP156" s="789"/>
      <c r="CQ156" s="789"/>
      <c r="CR156" s="789"/>
      <c r="CS156" s="789"/>
      <c r="CT156" s="789"/>
      <c r="CU156" s="789"/>
      <c r="CV156" s="789"/>
      <c r="CW156" s="789"/>
      <c r="CX156" s="789"/>
      <c r="CY156" s="789"/>
      <c r="CZ156" s="789"/>
      <c r="DA156" s="789"/>
      <c r="DB156" s="789"/>
      <c r="DC156" s="789"/>
      <c r="DD156" s="789"/>
      <c r="DE156" s="789"/>
      <c r="DF156" s="789"/>
      <c r="DG156" s="789"/>
      <c r="DH156" s="789"/>
      <c r="DI156" s="789"/>
      <c r="DJ156" s="789"/>
      <c r="DK156" s="789"/>
      <c r="DL156" s="789"/>
      <c r="DM156" s="789"/>
      <c r="DN156" s="789"/>
      <c r="DO156" s="789"/>
      <c r="DP156" s="789"/>
      <c r="DQ156" s="789"/>
      <c r="DR156" s="789"/>
      <c r="DS156" s="789"/>
      <c r="DT156" s="789"/>
      <c r="DU156" s="789"/>
      <c r="DV156" s="789"/>
      <c r="DW156" s="789"/>
      <c r="DX156" s="789"/>
      <c r="DY156" s="789"/>
      <c r="DZ156" s="789"/>
      <c r="EA156" s="789"/>
      <c r="EB156" s="789"/>
      <c r="EC156" s="789"/>
      <c r="ED156" s="789"/>
      <c r="EE156" s="789"/>
      <c r="EF156" s="789"/>
      <c r="EG156" s="789"/>
      <c r="EH156" s="789"/>
      <c r="EI156" s="789"/>
      <c r="EJ156" s="789"/>
      <c r="EK156" s="789"/>
      <c r="EL156" s="789"/>
      <c r="EM156" s="789"/>
      <c r="EN156" s="789"/>
      <c r="EO156" s="789"/>
      <c r="EP156" s="789"/>
      <c r="EQ156" s="789"/>
      <c r="ER156" s="789"/>
      <c r="ES156" s="789"/>
      <c r="ET156" s="789"/>
      <c r="EU156" s="789"/>
      <c r="EV156" s="789"/>
      <c r="EW156" s="789"/>
      <c r="EX156" s="789"/>
      <c r="EY156" s="789"/>
      <c r="EZ156" s="789"/>
      <c r="FA156" s="789"/>
      <c r="FB156" s="789"/>
      <c r="FC156" s="789"/>
      <c r="FD156" s="789"/>
      <c r="FE156" s="789"/>
      <c r="FF156" s="789"/>
      <c r="FG156" s="789"/>
      <c r="FH156" s="789"/>
      <c r="FI156" s="789"/>
      <c r="FJ156" s="789"/>
      <c r="FK156" s="789"/>
      <c r="FL156" s="789"/>
      <c r="FM156" s="789"/>
      <c r="FN156" s="789"/>
      <c r="FO156" s="789"/>
      <c r="FP156" s="789"/>
      <c r="FQ156" s="789"/>
      <c r="FR156" s="789"/>
      <c r="FS156" s="789"/>
      <c r="FT156" s="789"/>
      <c r="FU156" s="789"/>
    </row>
    <row r="157" spans="3:177" x14ac:dyDescent="0.15">
      <c r="C157" s="789"/>
      <c r="D157" s="789"/>
      <c r="E157" s="789"/>
      <c r="F157" s="789"/>
      <c r="G157" s="789"/>
      <c r="H157" s="789"/>
      <c r="I157" s="789"/>
      <c r="J157" s="789"/>
      <c r="K157" s="789"/>
      <c r="L157" s="789"/>
      <c r="M157" s="789"/>
      <c r="N157" s="789"/>
      <c r="O157" s="789"/>
      <c r="P157" s="789"/>
      <c r="Q157" s="789"/>
      <c r="R157" s="789"/>
      <c r="S157" s="789"/>
      <c r="T157" s="789"/>
      <c r="U157" s="789"/>
      <c r="V157" s="789"/>
      <c r="W157" s="789"/>
      <c r="X157" s="789"/>
      <c r="Y157" s="789"/>
      <c r="Z157" s="789"/>
      <c r="AA157" s="789"/>
      <c r="AB157" s="789"/>
      <c r="AC157" s="789"/>
      <c r="AD157" s="789"/>
      <c r="AE157" s="789"/>
      <c r="AF157" s="789"/>
      <c r="AG157" s="789"/>
      <c r="AH157" s="789"/>
      <c r="AI157" s="789"/>
      <c r="AJ157" s="789"/>
      <c r="AK157" s="789"/>
      <c r="AL157" s="789"/>
      <c r="AM157" s="789"/>
      <c r="AN157" s="789"/>
      <c r="AO157" s="789"/>
      <c r="AP157" s="789"/>
      <c r="AQ157" s="789"/>
      <c r="AR157" s="789"/>
      <c r="AS157" s="789"/>
      <c r="AT157" s="789"/>
      <c r="AU157" s="789"/>
      <c r="AV157" s="789"/>
      <c r="AW157" s="789"/>
      <c r="AX157" s="789"/>
      <c r="AY157" s="789"/>
      <c r="AZ157" s="789"/>
      <c r="BA157" s="789"/>
      <c r="BB157" s="789"/>
      <c r="BC157" s="789"/>
      <c r="BD157" s="789"/>
      <c r="BE157" s="789"/>
      <c r="BF157" s="789"/>
      <c r="BG157" s="789"/>
      <c r="BH157" s="789"/>
      <c r="BI157" s="789"/>
      <c r="BJ157" s="789"/>
      <c r="BK157" s="789"/>
      <c r="BL157" s="789"/>
      <c r="BM157" s="789"/>
      <c r="BN157" s="789"/>
      <c r="BO157" s="789"/>
      <c r="BP157" s="789"/>
      <c r="BQ157" s="789"/>
      <c r="BR157" s="789"/>
      <c r="BS157" s="789"/>
      <c r="BT157" s="789"/>
      <c r="BU157" s="789"/>
      <c r="BV157" s="789"/>
      <c r="BW157" s="789"/>
      <c r="BX157" s="789"/>
      <c r="BY157" s="789"/>
      <c r="BZ157" s="789"/>
      <c r="CA157" s="789"/>
      <c r="CB157" s="789"/>
      <c r="CC157" s="789"/>
      <c r="CD157" s="789"/>
      <c r="CE157" s="789"/>
      <c r="CF157" s="789"/>
      <c r="CG157" s="789"/>
      <c r="CH157" s="789"/>
      <c r="CI157" s="789"/>
      <c r="CJ157" s="789"/>
      <c r="CK157" s="789"/>
      <c r="CL157" s="789"/>
      <c r="CM157" s="789"/>
      <c r="CN157" s="789"/>
      <c r="CO157" s="789"/>
      <c r="CP157" s="789"/>
      <c r="CQ157" s="789"/>
      <c r="CR157" s="789"/>
      <c r="CS157" s="789"/>
      <c r="CT157" s="789"/>
      <c r="CU157" s="789"/>
      <c r="CV157" s="789"/>
      <c r="CW157" s="789"/>
      <c r="CX157" s="789"/>
      <c r="CY157" s="789"/>
      <c r="CZ157" s="789"/>
      <c r="DA157" s="789"/>
      <c r="DB157" s="789"/>
      <c r="DC157" s="789"/>
      <c r="DD157" s="789"/>
      <c r="DE157" s="789"/>
      <c r="DF157" s="789"/>
      <c r="DG157" s="789"/>
      <c r="DH157" s="789"/>
      <c r="DI157" s="789"/>
      <c r="DJ157" s="789"/>
      <c r="DK157" s="789"/>
      <c r="DL157" s="789"/>
      <c r="DM157" s="789"/>
      <c r="DN157" s="789"/>
      <c r="DO157" s="789"/>
      <c r="DP157" s="789"/>
      <c r="DQ157" s="789"/>
      <c r="DR157" s="789"/>
      <c r="DS157" s="789"/>
      <c r="DT157" s="789"/>
      <c r="DU157" s="789"/>
      <c r="DV157" s="789"/>
      <c r="DW157" s="789"/>
      <c r="DX157" s="789"/>
      <c r="DY157" s="789"/>
      <c r="DZ157" s="789"/>
      <c r="EA157" s="789"/>
      <c r="EB157" s="789"/>
      <c r="EC157" s="789"/>
      <c r="ED157" s="789"/>
      <c r="EE157" s="789"/>
      <c r="EF157" s="789"/>
      <c r="EG157" s="789"/>
      <c r="EH157" s="789"/>
      <c r="EI157" s="789"/>
      <c r="EJ157" s="789"/>
      <c r="EK157" s="789"/>
      <c r="EL157" s="789"/>
      <c r="EM157" s="789"/>
      <c r="EN157" s="789"/>
      <c r="EO157" s="789"/>
      <c r="EP157" s="789"/>
      <c r="EQ157" s="789"/>
      <c r="ER157" s="789"/>
      <c r="ES157" s="789"/>
      <c r="ET157" s="789"/>
      <c r="EU157" s="789"/>
      <c r="EV157" s="789"/>
      <c r="EW157" s="789"/>
      <c r="EX157" s="789"/>
      <c r="EY157" s="789"/>
      <c r="EZ157" s="789"/>
      <c r="FA157" s="789"/>
      <c r="FB157" s="789"/>
      <c r="FC157" s="789"/>
      <c r="FD157" s="789"/>
      <c r="FE157" s="789"/>
      <c r="FF157" s="789"/>
      <c r="FG157" s="789"/>
      <c r="FH157" s="789"/>
      <c r="FI157" s="789"/>
      <c r="FJ157" s="789"/>
      <c r="FK157" s="789"/>
      <c r="FL157" s="789"/>
      <c r="FM157" s="789"/>
      <c r="FN157" s="789"/>
      <c r="FO157" s="789"/>
      <c r="FP157" s="789"/>
      <c r="FQ157" s="789"/>
      <c r="FR157" s="789"/>
      <c r="FS157" s="789"/>
      <c r="FT157" s="789"/>
      <c r="FU157" s="789"/>
    </row>
    <row r="158" spans="3:177" x14ac:dyDescent="0.15">
      <c r="C158" s="789"/>
      <c r="D158" s="789"/>
      <c r="E158" s="789"/>
      <c r="F158" s="789"/>
      <c r="G158" s="789"/>
      <c r="H158" s="789"/>
      <c r="I158" s="789"/>
      <c r="J158" s="789"/>
      <c r="K158" s="789"/>
      <c r="L158" s="789"/>
      <c r="M158" s="789"/>
      <c r="N158" s="789"/>
      <c r="O158" s="789"/>
      <c r="P158" s="789"/>
      <c r="Q158" s="789"/>
      <c r="R158" s="789"/>
      <c r="S158" s="789"/>
      <c r="T158" s="789"/>
      <c r="U158" s="789"/>
      <c r="V158" s="789"/>
      <c r="W158" s="789"/>
      <c r="X158" s="789"/>
      <c r="Y158" s="789"/>
      <c r="Z158" s="789"/>
      <c r="AA158" s="789"/>
      <c r="AB158" s="789"/>
      <c r="AC158" s="789"/>
      <c r="AD158" s="789"/>
      <c r="AE158" s="789"/>
      <c r="AF158" s="789"/>
      <c r="AG158" s="789"/>
      <c r="AH158" s="789"/>
      <c r="AI158" s="789"/>
      <c r="AJ158" s="789"/>
      <c r="AK158" s="789"/>
      <c r="AL158" s="789"/>
      <c r="AM158" s="789"/>
      <c r="AN158" s="789"/>
      <c r="AO158" s="789"/>
      <c r="AP158" s="789"/>
      <c r="AQ158" s="789"/>
      <c r="AR158" s="789"/>
      <c r="AS158" s="789"/>
      <c r="AT158" s="789"/>
      <c r="AU158" s="789"/>
      <c r="AV158" s="789"/>
      <c r="AW158" s="789"/>
      <c r="AX158" s="789"/>
      <c r="AY158" s="789"/>
      <c r="AZ158" s="789"/>
      <c r="BA158" s="789"/>
      <c r="BB158" s="789"/>
      <c r="BC158" s="789"/>
      <c r="BD158" s="789"/>
      <c r="BE158" s="789"/>
      <c r="BF158" s="789"/>
      <c r="BG158" s="789"/>
      <c r="BH158" s="789"/>
      <c r="BI158" s="789"/>
      <c r="BJ158" s="789"/>
      <c r="BK158" s="789"/>
      <c r="BL158" s="789"/>
      <c r="BM158" s="789"/>
      <c r="BN158" s="789"/>
      <c r="BO158" s="789"/>
      <c r="BP158" s="789"/>
      <c r="BQ158" s="789"/>
      <c r="BR158" s="789"/>
      <c r="BS158" s="789"/>
      <c r="BT158" s="789"/>
      <c r="BU158" s="789"/>
      <c r="BV158" s="789"/>
      <c r="BW158" s="789"/>
      <c r="BX158" s="789"/>
      <c r="BY158" s="789"/>
      <c r="BZ158" s="789"/>
      <c r="CA158" s="789"/>
      <c r="CB158" s="789"/>
      <c r="CC158" s="789"/>
      <c r="CD158" s="789"/>
      <c r="CE158" s="789"/>
      <c r="CF158" s="789"/>
      <c r="CG158" s="789"/>
      <c r="CH158" s="789"/>
      <c r="CI158" s="789"/>
      <c r="CJ158" s="789"/>
      <c r="CK158" s="789"/>
      <c r="CL158" s="789"/>
      <c r="CM158" s="789"/>
      <c r="CN158" s="789"/>
      <c r="CO158" s="789"/>
      <c r="CP158" s="789"/>
      <c r="CQ158" s="789"/>
      <c r="CR158" s="789"/>
      <c r="CS158" s="789"/>
      <c r="CT158" s="789"/>
      <c r="CU158" s="789"/>
      <c r="CV158" s="789"/>
      <c r="CW158" s="789"/>
      <c r="CX158" s="789"/>
      <c r="CY158" s="789"/>
      <c r="CZ158" s="789"/>
      <c r="DA158" s="789"/>
      <c r="DB158" s="789"/>
      <c r="DC158" s="789"/>
      <c r="DD158" s="789"/>
      <c r="DE158" s="789"/>
      <c r="DF158" s="789"/>
      <c r="DG158" s="789"/>
      <c r="DH158" s="789"/>
      <c r="DI158" s="789"/>
      <c r="DJ158" s="789"/>
      <c r="DK158" s="789"/>
      <c r="DL158" s="789"/>
      <c r="DM158" s="789"/>
      <c r="DN158" s="789"/>
      <c r="DO158" s="789"/>
      <c r="DP158" s="789"/>
      <c r="DQ158" s="789"/>
      <c r="DR158" s="789"/>
      <c r="DS158" s="789"/>
      <c r="DT158" s="789"/>
      <c r="DU158" s="789"/>
      <c r="DV158" s="789"/>
      <c r="DW158" s="789"/>
      <c r="DX158" s="789"/>
      <c r="DY158" s="789"/>
      <c r="DZ158" s="789"/>
      <c r="EA158" s="789"/>
      <c r="EB158" s="789"/>
      <c r="EC158" s="789"/>
      <c r="ED158" s="789"/>
      <c r="EE158" s="789"/>
      <c r="EF158" s="789"/>
      <c r="EG158" s="789"/>
      <c r="EH158" s="789"/>
      <c r="EI158" s="789"/>
      <c r="EJ158" s="789"/>
      <c r="EK158" s="789"/>
      <c r="EL158" s="789"/>
      <c r="EM158" s="789"/>
      <c r="EN158" s="789"/>
      <c r="EO158" s="789"/>
      <c r="EP158" s="789"/>
      <c r="EQ158" s="789"/>
      <c r="ER158" s="789"/>
      <c r="ES158" s="789"/>
      <c r="ET158" s="789"/>
      <c r="EU158" s="789"/>
      <c r="EV158" s="789"/>
      <c r="EW158" s="789"/>
      <c r="EX158" s="789"/>
      <c r="EY158" s="789"/>
      <c r="EZ158" s="789"/>
      <c r="FA158" s="789"/>
      <c r="FB158" s="789"/>
      <c r="FC158" s="789"/>
      <c r="FD158" s="789"/>
      <c r="FE158" s="789"/>
      <c r="FF158" s="789"/>
      <c r="FG158" s="789"/>
      <c r="FH158" s="789"/>
      <c r="FI158" s="789"/>
      <c r="FJ158" s="789"/>
      <c r="FK158" s="789"/>
      <c r="FL158" s="789"/>
      <c r="FM158" s="789"/>
      <c r="FN158" s="789"/>
      <c r="FO158" s="789"/>
      <c r="FP158" s="789"/>
      <c r="FQ158" s="789"/>
      <c r="FR158" s="789"/>
      <c r="FS158" s="789"/>
      <c r="FT158" s="789"/>
      <c r="FU158" s="789"/>
    </row>
    <row r="159" spans="3:177" x14ac:dyDescent="0.15">
      <c r="C159" s="789"/>
      <c r="D159" s="789"/>
      <c r="E159" s="789"/>
      <c r="F159" s="789"/>
      <c r="G159" s="789"/>
      <c r="H159" s="789"/>
      <c r="I159" s="789"/>
      <c r="J159" s="789"/>
      <c r="K159" s="789"/>
      <c r="L159" s="789"/>
      <c r="M159" s="789"/>
      <c r="N159" s="789"/>
      <c r="O159" s="789"/>
      <c r="P159" s="789"/>
      <c r="Q159" s="789"/>
      <c r="R159" s="789"/>
      <c r="S159" s="789"/>
      <c r="T159" s="789"/>
      <c r="U159" s="789"/>
      <c r="V159" s="789"/>
      <c r="W159" s="789"/>
      <c r="X159" s="789"/>
      <c r="Y159" s="789"/>
      <c r="Z159" s="789"/>
      <c r="AA159" s="789"/>
      <c r="AB159" s="789"/>
      <c r="AC159" s="789"/>
      <c r="AD159" s="789"/>
      <c r="AE159" s="789"/>
      <c r="AF159" s="789"/>
      <c r="AG159" s="789"/>
      <c r="AH159" s="789"/>
      <c r="AI159" s="789"/>
      <c r="AJ159" s="789"/>
      <c r="AK159" s="789"/>
      <c r="AL159" s="789"/>
      <c r="AM159" s="789"/>
      <c r="AN159" s="789"/>
      <c r="AO159" s="789"/>
      <c r="AP159" s="789"/>
      <c r="AQ159" s="789"/>
      <c r="AR159" s="789"/>
      <c r="AS159" s="789"/>
      <c r="AT159" s="789"/>
      <c r="AU159" s="789"/>
      <c r="AV159" s="789"/>
      <c r="AW159" s="789"/>
      <c r="AX159" s="789"/>
      <c r="AY159" s="789"/>
      <c r="AZ159" s="789"/>
      <c r="BA159" s="789"/>
      <c r="BB159" s="789"/>
      <c r="BC159" s="789"/>
      <c r="BD159" s="789"/>
      <c r="BE159" s="789"/>
      <c r="BF159" s="789"/>
      <c r="BG159" s="789"/>
      <c r="BH159" s="789"/>
      <c r="BI159" s="789"/>
      <c r="BJ159" s="789"/>
      <c r="BK159" s="789"/>
      <c r="BL159" s="789"/>
      <c r="BM159" s="789"/>
      <c r="BN159" s="789"/>
      <c r="BO159" s="789"/>
      <c r="BP159" s="789"/>
      <c r="BQ159" s="789"/>
      <c r="BR159" s="789"/>
      <c r="BS159" s="789"/>
      <c r="BT159" s="789"/>
      <c r="BU159" s="789"/>
      <c r="BV159" s="789"/>
      <c r="BW159" s="789"/>
      <c r="BX159" s="789"/>
      <c r="BY159" s="789"/>
      <c r="BZ159" s="789"/>
      <c r="CA159" s="789"/>
      <c r="CB159" s="789"/>
      <c r="CC159" s="789"/>
      <c r="CD159" s="789"/>
      <c r="CE159" s="789"/>
      <c r="CF159" s="789"/>
      <c r="CG159" s="789"/>
      <c r="CH159" s="789"/>
      <c r="CI159" s="789"/>
      <c r="CJ159" s="789"/>
      <c r="CK159" s="789"/>
      <c r="CL159" s="789"/>
      <c r="CM159" s="789"/>
      <c r="CN159" s="789"/>
      <c r="CO159" s="789"/>
      <c r="CP159" s="789"/>
      <c r="CQ159" s="789"/>
      <c r="CR159" s="789"/>
      <c r="CS159" s="789"/>
      <c r="CT159" s="789"/>
      <c r="CU159" s="789"/>
      <c r="CV159" s="789"/>
      <c r="CW159" s="789"/>
      <c r="CX159" s="789"/>
      <c r="CY159" s="789"/>
      <c r="CZ159" s="789"/>
      <c r="DA159" s="789"/>
      <c r="DB159" s="789"/>
      <c r="DC159" s="789"/>
      <c r="DD159" s="789"/>
      <c r="DE159" s="789"/>
      <c r="DF159" s="789"/>
      <c r="DG159" s="789"/>
      <c r="DH159" s="789"/>
      <c r="DI159" s="789"/>
      <c r="DJ159" s="789"/>
      <c r="DK159" s="789"/>
      <c r="DL159" s="789"/>
      <c r="DM159" s="789"/>
      <c r="DN159" s="789"/>
      <c r="DO159" s="789"/>
      <c r="DP159" s="789"/>
      <c r="DQ159" s="789"/>
      <c r="DR159" s="789"/>
      <c r="DS159" s="789"/>
      <c r="DT159" s="789"/>
      <c r="DU159" s="789"/>
      <c r="DV159" s="789"/>
      <c r="DW159" s="789"/>
      <c r="DX159" s="789"/>
      <c r="DY159" s="789"/>
      <c r="DZ159" s="789"/>
      <c r="EA159" s="789"/>
      <c r="EB159" s="789"/>
      <c r="EC159" s="789"/>
      <c r="ED159" s="789"/>
      <c r="EE159" s="789"/>
      <c r="EF159" s="789"/>
      <c r="EG159" s="789"/>
      <c r="EH159" s="789"/>
      <c r="EI159" s="789"/>
      <c r="EJ159" s="789"/>
      <c r="EK159" s="789"/>
      <c r="EL159" s="789"/>
      <c r="EM159" s="789"/>
      <c r="EN159" s="789"/>
      <c r="EO159" s="789"/>
      <c r="EP159" s="789"/>
      <c r="EQ159" s="789"/>
      <c r="ER159" s="789"/>
      <c r="ES159" s="789"/>
      <c r="ET159" s="789"/>
      <c r="EU159" s="789"/>
      <c r="EV159" s="789"/>
      <c r="EW159" s="789"/>
      <c r="EX159" s="789"/>
      <c r="EY159" s="789"/>
      <c r="EZ159" s="789"/>
      <c r="FA159" s="789"/>
      <c r="FB159" s="789"/>
      <c r="FC159" s="789"/>
      <c r="FD159" s="789"/>
      <c r="FE159" s="789"/>
      <c r="FF159" s="789"/>
      <c r="FG159" s="789"/>
      <c r="FH159" s="789"/>
      <c r="FI159" s="789"/>
      <c r="FJ159" s="789"/>
      <c r="FK159" s="789"/>
      <c r="FL159" s="789"/>
      <c r="FM159" s="789"/>
      <c r="FN159" s="789"/>
      <c r="FO159" s="789"/>
      <c r="FP159" s="789"/>
      <c r="FQ159" s="789"/>
      <c r="FR159" s="789"/>
      <c r="FS159" s="789"/>
      <c r="FT159" s="789"/>
      <c r="FU159" s="789"/>
    </row>
    <row r="160" spans="3:177" x14ac:dyDescent="0.15">
      <c r="C160" s="789"/>
      <c r="D160" s="789"/>
      <c r="E160" s="789"/>
      <c r="F160" s="789"/>
      <c r="G160" s="789"/>
      <c r="H160" s="789"/>
      <c r="I160" s="789"/>
      <c r="J160" s="789"/>
      <c r="K160" s="789"/>
      <c r="L160" s="789"/>
      <c r="M160" s="789"/>
      <c r="N160" s="789"/>
      <c r="O160" s="789"/>
      <c r="P160" s="789"/>
      <c r="Q160" s="789"/>
      <c r="R160" s="789"/>
      <c r="S160" s="789"/>
      <c r="T160" s="789"/>
      <c r="U160" s="789"/>
      <c r="V160" s="789"/>
      <c r="W160" s="789"/>
      <c r="X160" s="789"/>
      <c r="Y160" s="789"/>
      <c r="Z160" s="789"/>
      <c r="AA160" s="789"/>
      <c r="AB160" s="789"/>
      <c r="AC160" s="789"/>
      <c r="AD160" s="789"/>
      <c r="AE160" s="789"/>
      <c r="AF160" s="789"/>
      <c r="AG160" s="789"/>
      <c r="AH160" s="789"/>
      <c r="AI160" s="789"/>
      <c r="AJ160" s="789"/>
      <c r="AK160" s="789"/>
      <c r="AL160" s="789"/>
      <c r="AM160" s="789"/>
      <c r="AN160" s="789"/>
      <c r="AO160" s="789"/>
      <c r="AP160" s="789"/>
      <c r="AQ160" s="789"/>
      <c r="AR160" s="789"/>
      <c r="AS160" s="789"/>
      <c r="AT160" s="789"/>
      <c r="AU160" s="789"/>
      <c r="AV160" s="789"/>
      <c r="AW160" s="789"/>
      <c r="AX160" s="789"/>
      <c r="AY160" s="789"/>
      <c r="AZ160" s="789"/>
      <c r="BA160" s="789"/>
      <c r="BB160" s="789"/>
      <c r="BC160" s="789"/>
      <c r="BD160" s="789"/>
      <c r="BE160" s="789"/>
      <c r="BF160" s="789"/>
      <c r="BG160" s="789"/>
      <c r="BH160" s="789"/>
      <c r="BI160" s="789"/>
      <c r="BJ160" s="789"/>
      <c r="BK160" s="789"/>
      <c r="BL160" s="789"/>
      <c r="BM160" s="789"/>
      <c r="BN160" s="789"/>
      <c r="BO160" s="789"/>
      <c r="BP160" s="789"/>
      <c r="BQ160" s="789"/>
      <c r="BR160" s="789"/>
      <c r="BS160" s="789"/>
      <c r="BT160" s="789"/>
      <c r="BU160" s="789"/>
      <c r="BV160" s="789"/>
      <c r="BW160" s="789"/>
      <c r="BX160" s="789"/>
      <c r="BY160" s="789"/>
      <c r="BZ160" s="789"/>
      <c r="CA160" s="789"/>
      <c r="CB160" s="789"/>
      <c r="CC160" s="789"/>
      <c r="CD160" s="789"/>
      <c r="CE160" s="789"/>
      <c r="CF160" s="789"/>
      <c r="CG160" s="789"/>
      <c r="CH160" s="789"/>
      <c r="CI160" s="789"/>
      <c r="CJ160" s="789"/>
      <c r="CK160" s="789"/>
      <c r="CL160" s="789"/>
      <c r="CM160" s="789"/>
      <c r="CN160" s="789"/>
      <c r="CO160" s="789"/>
      <c r="CP160" s="789"/>
      <c r="CQ160" s="789"/>
      <c r="CR160" s="789"/>
      <c r="CS160" s="789"/>
      <c r="CT160" s="789"/>
      <c r="CU160" s="789"/>
      <c r="CV160" s="789"/>
      <c r="CW160" s="789"/>
      <c r="CX160" s="789"/>
      <c r="CY160" s="789"/>
      <c r="CZ160" s="789"/>
      <c r="DA160" s="789"/>
      <c r="DB160" s="789"/>
      <c r="DC160" s="789"/>
      <c r="DD160" s="789"/>
      <c r="DE160" s="789"/>
      <c r="DF160" s="789"/>
      <c r="DG160" s="789"/>
      <c r="DH160" s="789"/>
      <c r="DI160" s="789"/>
      <c r="DJ160" s="789"/>
      <c r="DK160" s="789"/>
      <c r="DL160" s="789"/>
      <c r="DM160" s="789"/>
      <c r="DN160" s="789"/>
      <c r="DO160" s="789"/>
      <c r="DP160" s="789"/>
      <c r="DQ160" s="789"/>
      <c r="DR160" s="789"/>
      <c r="DS160" s="789"/>
      <c r="DT160" s="789"/>
      <c r="DU160" s="789"/>
      <c r="DV160" s="789"/>
      <c r="DW160" s="789"/>
      <c r="DX160" s="789"/>
      <c r="DY160" s="789"/>
      <c r="DZ160" s="789"/>
      <c r="EA160" s="789"/>
      <c r="EB160" s="789"/>
      <c r="EC160" s="789"/>
      <c r="ED160" s="789"/>
      <c r="EE160" s="789"/>
      <c r="EF160" s="789"/>
      <c r="EG160" s="789"/>
      <c r="EH160" s="789"/>
      <c r="EI160" s="789"/>
      <c r="EJ160" s="789"/>
      <c r="EK160" s="789"/>
      <c r="EL160" s="789"/>
      <c r="EM160" s="789"/>
      <c r="EN160" s="789"/>
      <c r="EO160" s="789"/>
      <c r="EP160" s="789"/>
      <c r="EQ160" s="789"/>
      <c r="ER160" s="789"/>
      <c r="ES160" s="789"/>
      <c r="ET160" s="789"/>
      <c r="EU160" s="789"/>
      <c r="EV160" s="789"/>
      <c r="EW160" s="789"/>
      <c r="EX160" s="789"/>
      <c r="EY160" s="789"/>
      <c r="EZ160" s="789"/>
      <c r="FA160" s="789"/>
      <c r="FB160" s="789"/>
      <c r="FC160" s="789"/>
      <c r="FD160" s="789"/>
      <c r="FE160" s="789"/>
      <c r="FF160" s="789"/>
      <c r="FG160" s="789"/>
      <c r="FH160" s="789"/>
      <c r="FI160" s="789"/>
      <c r="FJ160" s="789"/>
      <c r="FK160" s="789"/>
      <c r="FL160" s="789"/>
      <c r="FM160" s="789"/>
      <c r="FN160" s="789"/>
      <c r="FO160" s="789"/>
      <c r="FP160" s="789"/>
      <c r="FQ160" s="789"/>
      <c r="FR160" s="789"/>
      <c r="FS160" s="789"/>
      <c r="FT160" s="789"/>
      <c r="FU160" s="789"/>
    </row>
    <row r="161" spans="3:177" x14ac:dyDescent="0.15">
      <c r="C161" s="789"/>
      <c r="D161" s="789"/>
      <c r="E161" s="789"/>
      <c r="F161" s="789"/>
      <c r="G161" s="789"/>
      <c r="H161" s="789"/>
      <c r="I161" s="789"/>
      <c r="J161" s="789"/>
      <c r="K161" s="789"/>
      <c r="L161" s="789"/>
      <c r="M161" s="789"/>
      <c r="N161" s="789"/>
      <c r="O161" s="789"/>
      <c r="P161" s="789"/>
      <c r="Q161" s="789"/>
      <c r="R161" s="789"/>
      <c r="S161" s="789"/>
      <c r="T161" s="789"/>
      <c r="U161" s="789"/>
      <c r="V161" s="789"/>
      <c r="W161" s="789"/>
      <c r="X161" s="789"/>
      <c r="Y161" s="789"/>
      <c r="Z161" s="789"/>
      <c r="AA161" s="789"/>
      <c r="AB161" s="789"/>
      <c r="AC161" s="789"/>
      <c r="AD161" s="789"/>
      <c r="AE161" s="789"/>
      <c r="AF161" s="789"/>
      <c r="AG161" s="789"/>
      <c r="AH161" s="789"/>
      <c r="AI161" s="789"/>
      <c r="AJ161" s="789"/>
      <c r="AK161" s="789"/>
      <c r="AL161" s="789"/>
      <c r="AM161" s="789"/>
      <c r="AN161" s="789"/>
      <c r="AO161" s="789"/>
      <c r="AP161" s="789"/>
      <c r="AQ161" s="789"/>
      <c r="AR161" s="789"/>
      <c r="AS161" s="789"/>
      <c r="AT161" s="789"/>
      <c r="AU161" s="789"/>
      <c r="AV161" s="789"/>
      <c r="AW161" s="789"/>
      <c r="AX161" s="789"/>
      <c r="AY161" s="789"/>
      <c r="AZ161" s="789"/>
      <c r="BA161" s="789"/>
      <c r="BB161" s="789"/>
      <c r="BC161" s="789"/>
      <c r="BD161" s="789"/>
      <c r="BE161" s="789"/>
      <c r="BF161" s="789"/>
      <c r="BG161" s="789"/>
      <c r="BH161" s="789"/>
      <c r="BI161" s="789"/>
      <c r="BJ161" s="789"/>
      <c r="BK161" s="789"/>
      <c r="BL161" s="789"/>
      <c r="BM161" s="789"/>
      <c r="BN161" s="789"/>
      <c r="BO161" s="789"/>
      <c r="BP161" s="789"/>
      <c r="BQ161" s="789"/>
      <c r="BR161" s="789"/>
      <c r="BS161" s="789"/>
      <c r="BT161" s="789"/>
      <c r="BU161" s="789"/>
      <c r="BV161" s="789"/>
      <c r="BW161" s="789"/>
      <c r="BX161" s="789"/>
      <c r="BY161" s="789"/>
      <c r="BZ161" s="789"/>
      <c r="CA161" s="789"/>
      <c r="CB161" s="789"/>
      <c r="CC161" s="789"/>
      <c r="CD161" s="789"/>
      <c r="CE161" s="789"/>
      <c r="CF161" s="789"/>
      <c r="CG161" s="789"/>
      <c r="CH161" s="789"/>
      <c r="CI161" s="789"/>
      <c r="CJ161" s="789"/>
      <c r="CK161" s="789"/>
      <c r="CL161" s="789"/>
      <c r="CM161" s="789"/>
      <c r="CN161" s="789"/>
      <c r="CO161" s="789"/>
      <c r="CP161" s="789"/>
      <c r="CQ161" s="789"/>
      <c r="CR161" s="789"/>
      <c r="CS161" s="789"/>
      <c r="CT161" s="789"/>
      <c r="CU161" s="789"/>
      <c r="CV161" s="789"/>
      <c r="CW161" s="789"/>
      <c r="CX161" s="789"/>
      <c r="CY161" s="789"/>
      <c r="CZ161" s="789"/>
      <c r="DA161" s="789"/>
      <c r="DB161" s="789"/>
      <c r="DC161" s="789"/>
      <c r="DD161" s="789"/>
      <c r="DE161" s="789"/>
      <c r="DF161" s="789"/>
      <c r="DG161" s="789"/>
      <c r="DH161" s="789"/>
      <c r="DI161" s="789"/>
      <c r="DJ161" s="789"/>
      <c r="DK161" s="789"/>
      <c r="DL161" s="789"/>
      <c r="DM161" s="789"/>
      <c r="DN161" s="789"/>
      <c r="DO161" s="789"/>
      <c r="DP161" s="789"/>
      <c r="DQ161" s="789"/>
      <c r="DR161" s="789"/>
      <c r="DS161" s="789"/>
      <c r="DT161" s="789"/>
      <c r="DU161" s="789"/>
      <c r="DV161" s="789"/>
      <c r="DW161" s="789"/>
      <c r="DX161" s="789"/>
      <c r="DY161" s="789"/>
      <c r="DZ161" s="789"/>
      <c r="EA161" s="789"/>
      <c r="EB161" s="789"/>
      <c r="EC161" s="789"/>
      <c r="ED161" s="789"/>
      <c r="EE161" s="789"/>
      <c r="EF161" s="789"/>
      <c r="EG161" s="789"/>
      <c r="EH161" s="789"/>
      <c r="EI161" s="789"/>
      <c r="EJ161" s="789"/>
      <c r="EK161" s="789"/>
      <c r="EL161" s="789"/>
      <c r="EM161" s="789"/>
      <c r="EN161" s="789"/>
      <c r="EO161" s="789"/>
      <c r="EP161" s="789"/>
      <c r="EQ161" s="789"/>
      <c r="ER161" s="789"/>
      <c r="ES161" s="789"/>
      <c r="ET161" s="789"/>
      <c r="EU161" s="789"/>
      <c r="EV161" s="789"/>
      <c r="EW161" s="789"/>
      <c r="EX161" s="789"/>
      <c r="EY161" s="789"/>
      <c r="EZ161" s="789"/>
      <c r="FA161" s="789"/>
      <c r="FB161" s="789"/>
      <c r="FC161" s="789"/>
      <c r="FD161" s="789"/>
      <c r="FE161" s="789"/>
      <c r="FF161" s="789"/>
      <c r="FG161" s="789"/>
      <c r="FH161" s="789"/>
      <c r="FI161" s="789"/>
      <c r="FJ161" s="789"/>
      <c r="FK161" s="789"/>
      <c r="FL161" s="789"/>
      <c r="FM161" s="789"/>
      <c r="FN161" s="789"/>
      <c r="FO161" s="789"/>
      <c r="FP161" s="789"/>
      <c r="FQ161" s="789"/>
      <c r="FR161" s="789"/>
      <c r="FS161" s="789"/>
      <c r="FT161" s="789"/>
      <c r="FU161" s="789"/>
    </row>
    <row r="162" spans="3:177" x14ac:dyDescent="0.15">
      <c r="C162" s="789"/>
      <c r="D162" s="789"/>
      <c r="E162" s="789"/>
      <c r="F162" s="789"/>
      <c r="G162" s="789"/>
      <c r="H162" s="789"/>
      <c r="I162" s="789"/>
      <c r="J162" s="789"/>
      <c r="K162" s="789"/>
      <c r="L162" s="789"/>
      <c r="M162" s="789"/>
      <c r="N162" s="789"/>
      <c r="O162" s="789"/>
      <c r="P162" s="789"/>
      <c r="Q162" s="789"/>
      <c r="R162" s="789"/>
      <c r="S162" s="789"/>
      <c r="T162" s="789"/>
      <c r="U162" s="789"/>
      <c r="V162" s="789"/>
      <c r="W162" s="789"/>
      <c r="X162" s="789"/>
      <c r="Y162" s="789"/>
      <c r="Z162" s="789"/>
      <c r="AA162" s="789"/>
      <c r="AB162" s="789"/>
      <c r="AC162" s="789"/>
      <c r="AD162" s="789"/>
      <c r="AE162" s="789"/>
      <c r="AF162" s="789"/>
      <c r="AG162" s="789"/>
      <c r="AH162" s="789"/>
      <c r="AI162" s="789"/>
      <c r="AJ162" s="789"/>
      <c r="AK162" s="789"/>
      <c r="AL162" s="789"/>
      <c r="AM162" s="789"/>
      <c r="AN162" s="789"/>
      <c r="AO162" s="789"/>
      <c r="AP162" s="789"/>
      <c r="AQ162" s="789"/>
      <c r="AR162" s="789"/>
      <c r="AS162" s="789"/>
      <c r="AT162" s="789"/>
      <c r="AU162" s="789"/>
      <c r="AV162" s="789"/>
      <c r="AW162" s="789"/>
      <c r="AX162" s="789"/>
      <c r="AY162" s="789"/>
      <c r="AZ162" s="789"/>
      <c r="BA162" s="789"/>
      <c r="BB162" s="789"/>
      <c r="BC162" s="789"/>
      <c r="BD162" s="789"/>
      <c r="BE162" s="789"/>
      <c r="BF162" s="789"/>
      <c r="BG162" s="789"/>
      <c r="BH162" s="789"/>
      <c r="BI162" s="789"/>
      <c r="BJ162" s="789"/>
      <c r="BK162" s="789"/>
      <c r="BL162" s="789"/>
      <c r="BM162" s="789"/>
      <c r="BN162" s="789"/>
      <c r="BO162" s="789"/>
      <c r="BP162" s="789"/>
      <c r="BQ162" s="789"/>
      <c r="BR162" s="789"/>
      <c r="BS162" s="789"/>
      <c r="BT162" s="789"/>
      <c r="BU162" s="789"/>
      <c r="BV162" s="789"/>
      <c r="BW162" s="789"/>
      <c r="BX162" s="789"/>
      <c r="BY162" s="789"/>
      <c r="BZ162" s="789"/>
      <c r="CA162" s="789"/>
      <c r="CB162" s="789"/>
      <c r="CC162" s="789"/>
      <c r="CD162" s="789"/>
      <c r="CE162" s="789"/>
      <c r="CF162" s="789"/>
      <c r="CG162" s="789"/>
      <c r="CH162" s="789"/>
      <c r="CI162" s="789"/>
      <c r="CJ162" s="789"/>
      <c r="CK162" s="789"/>
      <c r="CL162" s="789"/>
      <c r="CM162" s="789"/>
      <c r="CN162" s="789"/>
      <c r="CO162" s="789"/>
      <c r="CP162" s="789"/>
      <c r="CQ162" s="789"/>
      <c r="CR162" s="789"/>
      <c r="CS162" s="789"/>
      <c r="CT162" s="789"/>
      <c r="CU162" s="789"/>
      <c r="CV162" s="789"/>
      <c r="CW162" s="789"/>
      <c r="CX162" s="789"/>
      <c r="CY162" s="789"/>
      <c r="CZ162" s="789"/>
      <c r="DA162" s="789"/>
      <c r="DB162" s="789"/>
      <c r="DC162" s="789"/>
      <c r="DD162" s="789"/>
      <c r="DE162" s="789"/>
      <c r="DF162" s="789"/>
      <c r="DG162" s="789"/>
      <c r="DH162" s="789"/>
      <c r="DI162" s="789"/>
      <c r="DJ162" s="789"/>
      <c r="DK162" s="789"/>
      <c r="DL162" s="789"/>
      <c r="DM162" s="789"/>
      <c r="DN162" s="789"/>
      <c r="DO162" s="789"/>
      <c r="DP162" s="789"/>
      <c r="DQ162" s="789"/>
      <c r="DR162" s="789"/>
      <c r="DS162" s="789"/>
      <c r="DT162" s="789"/>
      <c r="DU162" s="789"/>
      <c r="DV162" s="789"/>
      <c r="DW162" s="789"/>
      <c r="DX162" s="789"/>
      <c r="DY162" s="789"/>
      <c r="DZ162" s="789"/>
      <c r="EA162" s="789"/>
      <c r="EB162" s="789"/>
      <c r="EC162" s="789"/>
      <c r="ED162" s="789"/>
      <c r="EE162" s="789"/>
      <c r="EF162" s="789"/>
      <c r="EG162" s="789"/>
      <c r="EH162" s="789"/>
      <c r="EI162" s="789"/>
      <c r="EJ162" s="789"/>
      <c r="EK162" s="789"/>
      <c r="EL162" s="789"/>
      <c r="EM162" s="789"/>
      <c r="EN162" s="789"/>
      <c r="EO162" s="789"/>
      <c r="EP162" s="789"/>
      <c r="EQ162" s="789"/>
      <c r="ER162" s="789"/>
      <c r="ES162" s="789"/>
      <c r="ET162" s="789"/>
      <c r="EU162" s="789"/>
      <c r="EV162" s="789"/>
      <c r="EW162" s="789"/>
      <c r="EX162" s="789"/>
      <c r="EY162" s="789"/>
      <c r="EZ162" s="789"/>
      <c r="FA162" s="789"/>
      <c r="FB162" s="789"/>
      <c r="FC162" s="789"/>
      <c r="FD162" s="789"/>
      <c r="FE162" s="789"/>
      <c r="FF162" s="789"/>
      <c r="FG162" s="789"/>
      <c r="FH162" s="789"/>
      <c r="FI162" s="789"/>
      <c r="FJ162" s="789"/>
      <c r="FK162" s="789"/>
      <c r="FL162" s="789"/>
      <c r="FM162" s="789"/>
      <c r="FN162" s="789"/>
      <c r="FO162" s="789"/>
      <c r="FP162" s="789"/>
      <c r="FQ162" s="789"/>
      <c r="FR162" s="789"/>
      <c r="FS162" s="789"/>
      <c r="FT162" s="789"/>
      <c r="FU162" s="789"/>
    </row>
    <row r="163" spans="3:177" x14ac:dyDescent="0.15">
      <c r="C163" s="789"/>
      <c r="D163" s="789"/>
      <c r="E163" s="789"/>
      <c r="F163" s="789"/>
      <c r="G163" s="789"/>
      <c r="H163" s="789"/>
      <c r="I163" s="789"/>
      <c r="J163" s="789"/>
      <c r="K163" s="789"/>
      <c r="L163" s="789"/>
      <c r="M163" s="789"/>
      <c r="N163" s="789"/>
      <c r="O163" s="789"/>
      <c r="P163" s="789"/>
      <c r="Q163" s="789"/>
      <c r="R163" s="789"/>
      <c r="S163" s="789"/>
      <c r="T163" s="789"/>
      <c r="U163" s="789"/>
      <c r="V163" s="789"/>
      <c r="W163" s="789"/>
      <c r="X163" s="789"/>
      <c r="Y163" s="789"/>
      <c r="Z163" s="789"/>
      <c r="AA163" s="789"/>
      <c r="AB163" s="789"/>
      <c r="AC163" s="789"/>
      <c r="AD163" s="789"/>
      <c r="AE163" s="789"/>
      <c r="AF163" s="789"/>
      <c r="AG163" s="789"/>
      <c r="AH163" s="789"/>
      <c r="AI163" s="789"/>
      <c r="AJ163" s="789"/>
      <c r="AK163" s="789"/>
      <c r="AL163" s="789"/>
      <c r="AM163" s="789"/>
      <c r="AN163" s="789"/>
      <c r="AO163" s="789"/>
      <c r="AP163" s="789"/>
      <c r="AQ163" s="789"/>
      <c r="AR163" s="789"/>
      <c r="AS163" s="789"/>
      <c r="AT163" s="789"/>
      <c r="AU163" s="789"/>
      <c r="AV163" s="789"/>
      <c r="AW163" s="789"/>
      <c r="AX163" s="789"/>
      <c r="AY163" s="789"/>
      <c r="AZ163" s="789"/>
      <c r="BA163" s="789"/>
      <c r="BB163" s="789"/>
      <c r="BC163" s="789"/>
      <c r="BD163" s="789"/>
      <c r="BE163" s="789"/>
      <c r="BF163" s="789"/>
      <c r="BG163" s="789"/>
      <c r="BH163" s="789"/>
      <c r="BI163" s="789"/>
      <c r="BJ163" s="789"/>
      <c r="BK163" s="789"/>
      <c r="BL163" s="789"/>
      <c r="BM163" s="789"/>
      <c r="BN163" s="789"/>
      <c r="BO163" s="789"/>
      <c r="BP163" s="789"/>
      <c r="BQ163" s="789"/>
      <c r="BR163" s="789"/>
      <c r="BS163" s="789"/>
      <c r="BT163" s="789"/>
      <c r="BU163" s="789"/>
      <c r="BV163" s="789"/>
      <c r="BW163" s="789"/>
      <c r="BX163" s="789"/>
      <c r="BY163" s="789"/>
      <c r="BZ163" s="789"/>
      <c r="CA163" s="789"/>
      <c r="CB163" s="789"/>
      <c r="CC163" s="789"/>
      <c r="CD163" s="789"/>
      <c r="CE163" s="789"/>
      <c r="CF163" s="789"/>
      <c r="CG163" s="789"/>
      <c r="CH163" s="789"/>
      <c r="CI163" s="789"/>
      <c r="CJ163" s="789"/>
      <c r="CK163" s="789"/>
      <c r="CL163" s="789"/>
      <c r="CM163" s="789"/>
      <c r="CN163" s="789"/>
      <c r="CO163" s="789"/>
      <c r="CP163" s="789"/>
      <c r="CQ163" s="789"/>
      <c r="CR163" s="789"/>
      <c r="CS163" s="789"/>
      <c r="CT163" s="789"/>
      <c r="CU163" s="789"/>
      <c r="CV163" s="789"/>
      <c r="CW163" s="789"/>
      <c r="CX163" s="789"/>
      <c r="CY163" s="789"/>
      <c r="CZ163" s="789"/>
      <c r="DA163" s="789"/>
      <c r="DB163" s="789"/>
      <c r="DC163" s="789"/>
      <c r="DD163" s="789"/>
      <c r="DE163" s="789"/>
      <c r="DF163" s="789"/>
      <c r="DG163" s="789"/>
      <c r="DH163" s="789"/>
      <c r="DI163" s="789"/>
      <c r="DJ163" s="789"/>
      <c r="DK163" s="789"/>
      <c r="DL163" s="789"/>
      <c r="DM163" s="789"/>
      <c r="DN163" s="789"/>
      <c r="DO163" s="789"/>
      <c r="DP163" s="789"/>
      <c r="DQ163" s="789"/>
      <c r="DR163" s="789"/>
      <c r="DS163" s="789"/>
      <c r="DT163" s="789"/>
      <c r="DU163" s="789"/>
      <c r="DV163" s="789"/>
      <c r="DW163" s="789"/>
      <c r="DX163" s="789"/>
      <c r="DY163" s="789"/>
      <c r="DZ163" s="789"/>
      <c r="EA163" s="789"/>
      <c r="EB163" s="789"/>
      <c r="EC163" s="789"/>
      <c r="ED163" s="789"/>
      <c r="EE163" s="789"/>
      <c r="EF163" s="789"/>
      <c r="EG163" s="789"/>
      <c r="EH163" s="789"/>
      <c r="EI163" s="789"/>
      <c r="EJ163" s="789"/>
      <c r="EK163" s="789"/>
      <c r="EL163" s="789"/>
      <c r="EM163" s="789"/>
      <c r="EN163" s="789"/>
      <c r="EO163" s="789"/>
      <c r="EP163" s="789"/>
      <c r="EQ163" s="789"/>
      <c r="ER163" s="789"/>
      <c r="ES163" s="789"/>
      <c r="ET163" s="789"/>
      <c r="EU163" s="789"/>
      <c r="EV163" s="789"/>
      <c r="EW163" s="789"/>
      <c r="EX163" s="789"/>
      <c r="EY163" s="789"/>
      <c r="EZ163" s="789"/>
      <c r="FA163" s="789"/>
      <c r="FB163" s="789"/>
      <c r="FC163" s="789"/>
      <c r="FD163" s="789"/>
      <c r="FE163" s="789"/>
      <c r="FF163" s="789"/>
      <c r="FG163" s="789"/>
      <c r="FH163" s="789"/>
      <c r="FI163" s="789"/>
      <c r="FJ163" s="789"/>
      <c r="FK163" s="789"/>
      <c r="FL163" s="789"/>
      <c r="FM163" s="789"/>
      <c r="FN163" s="789"/>
      <c r="FO163" s="789"/>
      <c r="FP163" s="789"/>
      <c r="FQ163" s="789"/>
      <c r="FR163" s="789"/>
      <c r="FS163" s="789"/>
      <c r="FT163" s="789"/>
      <c r="FU163" s="789"/>
    </row>
    <row r="164" spans="3:177" x14ac:dyDescent="0.15">
      <c r="C164" s="789"/>
      <c r="D164" s="789"/>
      <c r="E164" s="789"/>
      <c r="F164" s="789"/>
      <c r="G164" s="789"/>
      <c r="H164" s="789"/>
      <c r="I164" s="789"/>
      <c r="J164" s="789"/>
      <c r="K164" s="789"/>
      <c r="L164" s="789"/>
      <c r="M164" s="789"/>
      <c r="N164" s="789"/>
      <c r="O164" s="789"/>
      <c r="P164" s="789"/>
      <c r="Q164" s="789"/>
      <c r="R164" s="789"/>
      <c r="S164" s="789"/>
      <c r="T164" s="789"/>
      <c r="U164" s="789"/>
      <c r="V164" s="789"/>
      <c r="W164" s="789"/>
      <c r="X164" s="789"/>
      <c r="Y164" s="789"/>
      <c r="Z164" s="789"/>
      <c r="AA164" s="789"/>
      <c r="AB164" s="789"/>
      <c r="AC164" s="789"/>
      <c r="AD164" s="789"/>
      <c r="AE164" s="789"/>
      <c r="AF164" s="789"/>
      <c r="AG164" s="789"/>
      <c r="AH164" s="789"/>
      <c r="AI164" s="789"/>
      <c r="AJ164" s="789"/>
      <c r="AK164" s="789"/>
      <c r="AL164" s="789"/>
      <c r="AM164" s="789"/>
      <c r="AN164" s="789"/>
      <c r="AO164" s="789"/>
      <c r="AP164" s="789"/>
      <c r="AQ164" s="789"/>
      <c r="AR164" s="789"/>
      <c r="AS164" s="789"/>
      <c r="AT164" s="789"/>
      <c r="AU164" s="789"/>
      <c r="AV164" s="789"/>
      <c r="AW164" s="789"/>
      <c r="AX164" s="789"/>
      <c r="AY164" s="789"/>
      <c r="AZ164" s="789"/>
      <c r="BA164" s="789"/>
      <c r="BB164" s="789"/>
      <c r="BC164" s="789"/>
      <c r="BD164" s="789"/>
      <c r="BE164" s="789"/>
      <c r="BF164" s="789"/>
      <c r="BG164" s="789"/>
      <c r="BH164" s="789"/>
      <c r="BI164" s="789"/>
      <c r="BJ164" s="789"/>
      <c r="BK164" s="789"/>
      <c r="BL164" s="789"/>
      <c r="BM164" s="789"/>
      <c r="BN164" s="789"/>
      <c r="BO164" s="789"/>
      <c r="BP164" s="789"/>
      <c r="BQ164" s="789"/>
      <c r="BR164" s="789"/>
      <c r="BS164" s="789"/>
      <c r="BT164" s="789"/>
      <c r="BU164" s="789"/>
      <c r="BV164" s="789"/>
      <c r="BW164" s="789"/>
      <c r="BX164" s="789"/>
      <c r="BY164" s="789"/>
      <c r="BZ164" s="789"/>
      <c r="CA164" s="789"/>
      <c r="CB164" s="789"/>
      <c r="CC164" s="789"/>
      <c r="CD164" s="789"/>
      <c r="CE164" s="789"/>
      <c r="CF164" s="789"/>
      <c r="CG164" s="789"/>
      <c r="CH164" s="789"/>
      <c r="CI164" s="789"/>
      <c r="CJ164" s="789"/>
      <c r="CK164" s="789"/>
      <c r="CL164" s="789"/>
      <c r="CM164" s="789"/>
      <c r="CN164" s="789"/>
      <c r="CO164" s="789"/>
      <c r="CP164" s="789"/>
      <c r="CQ164" s="789"/>
      <c r="CR164" s="789"/>
      <c r="CS164" s="789"/>
      <c r="CT164" s="789"/>
      <c r="CU164" s="789"/>
      <c r="CV164" s="789"/>
      <c r="CW164" s="789"/>
      <c r="CX164" s="789"/>
      <c r="CY164" s="789"/>
      <c r="CZ164" s="789"/>
      <c r="DA164" s="789"/>
      <c r="DB164" s="789"/>
      <c r="DC164" s="789"/>
      <c r="DD164" s="789"/>
      <c r="DE164" s="789"/>
      <c r="DF164" s="789"/>
      <c r="DG164" s="789"/>
      <c r="DH164" s="789"/>
      <c r="DI164" s="789"/>
      <c r="DJ164" s="789"/>
      <c r="DK164" s="789"/>
      <c r="DL164" s="789"/>
      <c r="DM164" s="789"/>
      <c r="DN164" s="789"/>
      <c r="DO164" s="789"/>
      <c r="DP164" s="789"/>
      <c r="DQ164" s="789"/>
      <c r="DR164" s="789"/>
      <c r="DS164" s="789"/>
      <c r="DT164" s="789"/>
      <c r="DU164" s="789"/>
      <c r="DV164" s="789"/>
      <c r="DW164" s="789"/>
      <c r="DX164" s="789"/>
      <c r="DY164" s="789"/>
      <c r="DZ164" s="789"/>
      <c r="EA164" s="789"/>
      <c r="EB164" s="789"/>
      <c r="EC164" s="789"/>
      <c r="ED164" s="789"/>
      <c r="EE164" s="789"/>
      <c r="EF164" s="789"/>
      <c r="EG164" s="789"/>
      <c r="EH164" s="789"/>
      <c r="EI164" s="789"/>
      <c r="EJ164" s="789"/>
      <c r="EK164" s="789"/>
      <c r="EL164" s="789"/>
      <c r="EM164" s="789"/>
      <c r="EN164" s="789"/>
      <c r="EO164" s="789"/>
      <c r="EP164" s="789"/>
      <c r="EQ164" s="789"/>
      <c r="ER164" s="789"/>
      <c r="ES164" s="789"/>
      <c r="ET164" s="789"/>
      <c r="EU164" s="789"/>
      <c r="EV164" s="789"/>
      <c r="EW164" s="789"/>
      <c r="EX164" s="789"/>
      <c r="EY164" s="789"/>
      <c r="EZ164" s="789"/>
      <c r="FA164" s="789"/>
      <c r="FB164" s="789"/>
      <c r="FC164" s="789"/>
      <c r="FD164" s="789"/>
      <c r="FE164" s="789"/>
      <c r="FF164" s="789"/>
      <c r="FG164" s="789"/>
      <c r="FH164" s="789"/>
      <c r="FI164" s="789"/>
      <c r="FJ164" s="789"/>
      <c r="FK164" s="789"/>
      <c r="FL164" s="789"/>
      <c r="FM164" s="789"/>
      <c r="FN164" s="789"/>
      <c r="FO164" s="789"/>
      <c r="FP164" s="789"/>
      <c r="FQ164" s="789"/>
      <c r="FR164" s="789"/>
      <c r="FS164" s="789"/>
      <c r="FT164" s="789"/>
      <c r="FU164" s="789"/>
    </row>
    <row r="165" spans="3:177" x14ac:dyDescent="0.15">
      <c r="C165" s="789"/>
      <c r="D165" s="789"/>
      <c r="E165" s="789"/>
      <c r="F165" s="789"/>
      <c r="G165" s="789"/>
      <c r="H165" s="789"/>
      <c r="I165" s="789"/>
      <c r="J165" s="789"/>
      <c r="K165" s="789"/>
      <c r="L165" s="789"/>
      <c r="M165" s="789"/>
      <c r="N165" s="789"/>
      <c r="O165" s="789"/>
      <c r="P165" s="789"/>
      <c r="Q165" s="789"/>
      <c r="R165" s="789"/>
      <c r="S165" s="789"/>
      <c r="T165" s="789"/>
      <c r="U165" s="789"/>
      <c r="V165" s="789"/>
      <c r="W165" s="789"/>
      <c r="X165" s="789"/>
      <c r="Y165" s="789"/>
      <c r="Z165" s="789"/>
      <c r="AA165" s="789"/>
      <c r="AB165" s="789"/>
      <c r="AC165" s="789"/>
      <c r="AD165" s="789"/>
      <c r="AE165" s="789"/>
      <c r="AF165" s="789"/>
      <c r="AG165" s="789"/>
      <c r="AH165" s="789"/>
      <c r="AI165" s="789"/>
      <c r="AJ165" s="789"/>
      <c r="AK165" s="789"/>
      <c r="AL165" s="789"/>
      <c r="AM165" s="789"/>
      <c r="AN165" s="789"/>
      <c r="AO165" s="789"/>
      <c r="AP165" s="789"/>
      <c r="AQ165" s="789"/>
      <c r="AR165" s="789"/>
      <c r="AS165" s="789"/>
      <c r="AT165" s="789"/>
      <c r="AU165" s="789"/>
      <c r="AV165" s="789"/>
      <c r="AW165" s="789"/>
      <c r="AX165" s="789"/>
      <c r="AY165" s="789"/>
      <c r="AZ165" s="789"/>
      <c r="BA165" s="789"/>
      <c r="BB165" s="789"/>
      <c r="BC165" s="789"/>
      <c r="BD165" s="789"/>
      <c r="BE165" s="789"/>
      <c r="BF165" s="789"/>
      <c r="BG165" s="789"/>
      <c r="BH165" s="789"/>
      <c r="BI165" s="789"/>
      <c r="BJ165" s="789"/>
      <c r="BK165" s="789"/>
      <c r="BL165" s="789"/>
      <c r="BM165" s="789"/>
      <c r="BN165" s="789"/>
      <c r="BO165" s="789"/>
      <c r="BP165" s="789"/>
      <c r="BQ165" s="789"/>
      <c r="BR165" s="789"/>
      <c r="BS165" s="789"/>
      <c r="BT165" s="789"/>
      <c r="BU165" s="789"/>
      <c r="BV165" s="789"/>
      <c r="BW165" s="789"/>
      <c r="BX165" s="789"/>
      <c r="BY165" s="789"/>
      <c r="BZ165" s="789"/>
      <c r="CA165" s="789"/>
      <c r="CB165" s="789"/>
      <c r="CC165" s="789"/>
      <c r="CD165" s="789"/>
      <c r="CE165" s="789"/>
      <c r="CF165" s="789"/>
      <c r="CG165" s="789"/>
      <c r="CH165" s="789"/>
      <c r="CI165" s="789"/>
      <c r="CJ165" s="789"/>
      <c r="CK165" s="789"/>
      <c r="CL165" s="789"/>
      <c r="CM165" s="789"/>
      <c r="CN165" s="789"/>
      <c r="CO165" s="789"/>
      <c r="CP165" s="789"/>
      <c r="CQ165" s="789"/>
      <c r="CR165" s="789"/>
      <c r="CS165" s="789"/>
      <c r="CT165" s="789"/>
      <c r="CU165" s="789"/>
      <c r="CV165" s="789"/>
      <c r="CW165" s="789"/>
      <c r="CX165" s="789"/>
      <c r="CY165" s="789"/>
      <c r="CZ165" s="789"/>
      <c r="DA165" s="789"/>
      <c r="DB165" s="789"/>
      <c r="DC165" s="789"/>
      <c r="DD165" s="789"/>
      <c r="DE165" s="789"/>
      <c r="DF165" s="789"/>
      <c r="DG165" s="789"/>
      <c r="DH165" s="789"/>
      <c r="DI165" s="789"/>
      <c r="DJ165" s="789"/>
      <c r="DK165" s="789"/>
      <c r="DL165" s="789"/>
      <c r="DM165" s="789"/>
      <c r="DN165" s="789"/>
      <c r="DO165" s="789"/>
      <c r="DP165" s="789"/>
      <c r="DQ165" s="789"/>
      <c r="DR165" s="789"/>
      <c r="DS165" s="789"/>
      <c r="DT165" s="789"/>
      <c r="DU165" s="789"/>
      <c r="DV165" s="789"/>
      <c r="DW165" s="789"/>
      <c r="DX165" s="789"/>
      <c r="DY165" s="789"/>
      <c r="DZ165" s="789"/>
      <c r="EA165" s="789"/>
      <c r="EB165" s="789"/>
      <c r="EC165" s="789"/>
      <c r="ED165" s="789"/>
      <c r="EE165" s="789"/>
      <c r="EF165" s="789"/>
      <c r="EG165" s="789"/>
      <c r="EH165" s="789"/>
      <c r="EI165" s="789"/>
      <c r="EJ165" s="789"/>
      <c r="EK165" s="789"/>
      <c r="EL165" s="789"/>
      <c r="EM165" s="789"/>
      <c r="EN165" s="789"/>
      <c r="EO165" s="789"/>
      <c r="EP165" s="789"/>
      <c r="EQ165" s="789"/>
      <c r="ER165" s="789"/>
      <c r="ES165" s="789"/>
      <c r="ET165" s="789"/>
      <c r="EU165" s="789"/>
      <c r="EV165" s="789"/>
      <c r="EW165" s="789"/>
      <c r="EX165" s="789"/>
      <c r="EY165" s="789"/>
      <c r="EZ165" s="789"/>
      <c r="FA165" s="789"/>
      <c r="FB165" s="789"/>
      <c r="FC165" s="789"/>
      <c r="FD165" s="789"/>
      <c r="FE165" s="789"/>
      <c r="FF165" s="789"/>
      <c r="FG165" s="789"/>
      <c r="FH165" s="789"/>
      <c r="FI165" s="789"/>
      <c r="FJ165" s="789"/>
      <c r="FK165" s="789"/>
      <c r="FL165" s="789"/>
      <c r="FM165" s="789"/>
      <c r="FN165" s="789"/>
      <c r="FO165" s="789"/>
      <c r="FP165" s="789"/>
      <c r="FQ165" s="789"/>
      <c r="FR165" s="789"/>
      <c r="FS165" s="789"/>
      <c r="FT165" s="789"/>
      <c r="FU165" s="789"/>
    </row>
    <row r="166" spans="3:177" x14ac:dyDescent="0.15">
      <c r="C166" s="789"/>
      <c r="D166" s="789"/>
      <c r="E166" s="789"/>
      <c r="F166" s="789"/>
      <c r="G166" s="789"/>
      <c r="H166" s="789"/>
      <c r="I166" s="789"/>
      <c r="J166" s="789"/>
      <c r="K166" s="789"/>
      <c r="L166" s="789"/>
      <c r="M166" s="789"/>
      <c r="N166" s="789"/>
      <c r="O166" s="789"/>
      <c r="P166" s="789"/>
      <c r="Q166" s="789"/>
      <c r="R166" s="789"/>
      <c r="S166" s="789"/>
      <c r="T166" s="789"/>
      <c r="U166" s="789"/>
      <c r="V166" s="789"/>
      <c r="W166" s="789"/>
      <c r="X166" s="789"/>
      <c r="Y166" s="789"/>
      <c r="Z166" s="789"/>
      <c r="AA166" s="789"/>
      <c r="AB166" s="789"/>
      <c r="AC166" s="789"/>
      <c r="AD166" s="789"/>
      <c r="AE166" s="789"/>
      <c r="AF166" s="789"/>
      <c r="AG166" s="789"/>
      <c r="AH166" s="789"/>
      <c r="AI166" s="789"/>
      <c r="AJ166" s="789"/>
      <c r="AK166" s="789"/>
      <c r="AL166" s="789"/>
      <c r="AM166" s="789"/>
      <c r="AN166" s="789"/>
      <c r="AO166" s="789"/>
      <c r="AP166" s="789"/>
      <c r="AQ166" s="789"/>
      <c r="AR166" s="789"/>
      <c r="AS166" s="789"/>
      <c r="AT166" s="789"/>
      <c r="AU166" s="789"/>
      <c r="AV166" s="789"/>
      <c r="AW166" s="789"/>
      <c r="AX166" s="789"/>
      <c r="AY166" s="789"/>
      <c r="AZ166" s="789"/>
      <c r="BA166" s="789"/>
      <c r="BB166" s="789"/>
      <c r="BC166" s="789"/>
      <c r="BD166" s="789"/>
      <c r="BE166" s="789"/>
      <c r="BF166" s="789"/>
      <c r="BG166" s="789"/>
      <c r="BH166" s="789"/>
      <c r="BI166" s="789"/>
      <c r="BJ166" s="789"/>
      <c r="BK166" s="789"/>
      <c r="BL166" s="789"/>
      <c r="BM166" s="789"/>
      <c r="BN166" s="789"/>
      <c r="BO166" s="789"/>
      <c r="BP166" s="789"/>
      <c r="BQ166" s="789"/>
      <c r="BR166" s="789"/>
      <c r="BS166" s="789"/>
      <c r="BT166" s="789"/>
      <c r="BU166" s="789"/>
      <c r="BV166" s="789"/>
      <c r="BW166" s="789"/>
      <c r="BX166" s="789"/>
      <c r="BY166" s="789"/>
      <c r="BZ166" s="789"/>
      <c r="CA166" s="789"/>
      <c r="CB166" s="789"/>
      <c r="CC166" s="789"/>
      <c r="CD166" s="789"/>
      <c r="CE166" s="789"/>
      <c r="CF166" s="789"/>
      <c r="CG166" s="789"/>
      <c r="CH166" s="789"/>
      <c r="CI166" s="789"/>
      <c r="CJ166" s="789"/>
      <c r="CK166" s="789"/>
      <c r="CL166" s="789"/>
      <c r="CM166" s="789"/>
      <c r="CN166" s="789"/>
      <c r="CO166" s="789"/>
      <c r="CP166" s="789"/>
      <c r="CQ166" s="789"/>
      <c r="CR166" s="789"/>
      <c r="CS166" s="789"/>
      <c r="CT166" s="789"/>
      <c r="CU166" s="789"/>
      <c r="CV166" s="789"/>
      <c r="CW166" s="789"/>
      <c r="CX166" s="789"/>
      <c r="CY166" s="789"/>
      <c r="CZ166" s="789"/>
      <c r="DA166" s="789"/>
      <c r="DB166" s="789"/>
      <c r="DC166" s="789"/>
      <c r="DD166" s="789"/>
      <c r="DE166" s="789"/>
      <c r="DF166" s="789"/>
      <c r="DG166" s="789"/>
      <c r="DH166" s="789"/>
      <c r="DI166" s="789"/>
      <c r="DJ166" s="789"/>
      <c r="DK166" s="789"/>
      <c r="DL166" s="789"/>
      <c r="DM166" s="789"/>
      <c r="DN166" s="789"/>
      <c r="DO166" s="789"/>
      <c r="DP166" s="789"/>
      <c r="DQ166" s="789"/>
      <c r="DR166" s="789"/>
      <c r="DS166" s="789"/>
      <c r="DT166" s="789"/>
      <c r="DU166" s="789"/>
      <c r="DV166" s="789"/>
      <c r="DW166" s="789"/>
      <c r="DX166" s="789"/>
      <c r="DY166" s="789"/>
      <c r="DZ166" s="789"/>
      <c r="EA166" s="789"/>
      <c r="EB166" s="789"/>
      <c r="EC166" s="789"/>
      <c r="ED166" s="789"/>
      <c r="EE166" s="789"/>
      <c r="EF166" s="789"/>
      <c r="EG166" s="789"/>
      <c r="EH166" s="789"/>
      <c r="EI166" s="789"/>
      <c r="EJ166" s="789"/>
      <c r="EK166" s="789"/>
      <c r="EL166" s="789"/>
      <c r="EM166" s="789"/>
      <c r="EN166" s="789"/>
      <c r="EO166" s="789"/>
      <c r="EP166" s="789"/>
      <c r="EQ166" s="789"/>
      <c r="ER166" s="789"/>
      <c r="ES166" s="789"/>
      <c r="ET166" s="789"/>
      <c r="EU166" s="789"/>
      <c r="EV166" s="789"/>
      <c r="EW166" s="789"/>
      <c r="EX166" s="789"/>
      <c r="EY166" s="789"/>
      <c r="EZ166" s="789"/>
      <c r="FA166" s="789"/>
      <c r="FB166" s="789"/>
      <c r="FC166" s="789"/>
      <c r="FD166" s="789"/>
      <c r="FE166" s="789"/>
      <c r="FF166" s="789"/>
      <c r="FG166" s="789"/>
      <c r="FH166" s="789"/>
      <c r="FI166" s="789"/>
      <c r="FJ166" s="789"/>
      <c r="FK166" s="789"/>
      <c r="FL166" s="789"/>
      <c r="FM166" s="789"/>
      <c r="FN166" s="789"/>
      <c r="FO166" s="789"/>
      <c r="FP166" s="789"/>
      <c r="FQ166" s="789"/>
      <c r="FR166" s="789"/>
      <c r="FS166" s="789"/>
      <c r="FT166" s="789"/>
      <c r="FU166" s="789"/>
    </row>
    <row r="167" spans="3:177" x14ac:dyDescent="0.15">
      <c r="C167" s="789"/>
      <c r="D167" s="789"/>
      <c r="E167" s="789"/>
      <c r="F167" s="789"/>
      <c r="G167" s="789"/>
      <c r="H167" s="789"/>
      <c r="I167" s="789"/>
      <c r="J167" s="789"/>
      <c r="K167" s="789"/>
      <c r="L167" s="789"/>
      <c r="M167" s="789"/>
      <c r="N167" s="789"/>
      <c r="O167" s="789"/>
      <c r="P167" s="789"/>
      <c r="Q167" s="789"/>
      <c r="R167" s="789"/>
      <c r="S167" s="789"/>
      <c r="T167" s="789"/>
      <c r="U167" s="789"/>
      <c r="V167" s="789"/>
      <c r="W167" s="789"/>
      <c r="X167" s="789"/>
      <c r="Y167" s="789"/>
      <c r="Z167" s="789"/>
      <c r="AA167" s="789"/>
      <c r="AB167" s="789"/>
      <c r="AC167" s="789"/>
      <c r="AD167" s="789"/>
      <c r="AE167" s="789"/>
      <c r="AF167" s="789"/>
      <c r="AG167" s="789"/>
      <c r="AH167" s="789"/>
      <c r="AI167" s="789"/>
      <c r="AJ167" s="789"/>
      <c r="AK167" s="789"/>
      <c r="AL167" s="789"/>
      <c r="AM167" s="789"/>
      <c r="AN167" s="789"/>
      <c r="AO167" s="789"/>
      <c r="AP167" s="789"/>
      <c r="AQ167" s="789"/>
      <c r="AR167" s="789"/>
      <c r="AS167" s="789"/>
      <c r="AT167" s="789"/>
      <c r="AU167" s="789"/>
      <c r="AV167" s="789"/>
      <c r="AW167" s="789"/>
      <c r="AX167" s="789"/>
      <c r="AY167" s="789"/>
      <c r="AZ167" s="789"/>
      <c r="BA167" s="789"/>
      <c r="BB167" s="789"/>
      <c r="BC167" s="789"/>
      <c r="BD167" s="789"/>
      <c r="BE167" s="789"/>
      <c r="BF167" s="789"/>
      <c r="BG167" s="789"/>
      <c r="BH167" s="789"/>
      <c r="BI167" s="789"/>
      <c r="BJ167" s="789"/>
      <c r="BK167" s="789"/>
      <c r="BL167" s="789"/>
      <c r="BM167" s="789"/>
      <c r="BN167" s="789"/>
      <c r="BO167" s="789"/>
      <c r="BP167" s="789"/>
      <c r="BQ167" s="789"/>
      <c r="BR167" s="789"/>
      <c r="BS167" s="789"/>
      <c r="BT167" s="789"/>
      <c r="BU167" s="789"/>
      <c r="BV167" s="789"/>
      <c r="BW167" s="789"/>
      <c r="BX167" s="789"/>
      <c r="BY167" s="789"/>
      <c r="BZ167" s="789"/>
      <c r="CA167" s="789"/>
      <c r="CB167" s="789"/>
      <c r="CC167" s="789"/>
      <c r="CD167" s="789"/>
      <c r="CE167" s="789"/>
      <c r="CF167" s="789"/>
      <c r="CG167" s="789"/>
      <c r="CH167" s="789"/>
      <c r="CI167" s="789"/>
      <c r="CJ167" s="789"/>
      <c r="CK167" s="789"/>
      <c r="CL167" s="789"/>
      <c r="CM167" s="789"/>
      <c r="CN167" s="789"/>
      <c r="CO167" s="789"/>
      <c r="CP167" s="789"/>
      <c r="CQ167" s="789"/>
      <c r="CR167" s="789"/>
      <c r="CS167" s="789"/>
      <c r="CT167" s="789"/>
      <c r="CU167" s="789"/>
      <c r="CV167" s="789"/>
      <c r="CW167" s="789"/>
      <c r="CX167" s="789"/>
      <c r="CY167" s="789"/>
      <c r="CZ167" s="789"/>
      <c r="DA167" s="789"/>
      <c r="DB167" s="789"/>
      <c r="DC167" s="789"/>
      <c r="DD167" s="789"/>
      <c r="DE167" s="789"/>
      <c r="DF167" s="789"/>
      <c r="DG167" s="789"/>
      <c r="DH167" s="789"/>
      <c r="DI167" s="789"/>
      <c r="DJ167" s="789"/>
      <c r="DK167" s="789"/>
      <c r="DL167" s="789"/>
      <c r="DM167" s="789"/>
      <c r="DN167" s="789"/>
      <c r="DO167" s="789"/>
      <c r="DP167" s="789"/>
      <c r="DQ167" s="789"/>
      <c r="DR167" s="789"/>
      <c r="DS167" s="789"/>
      <c r="DT167" s="789"/>
      <c r="DU167" s="789"/>
      <c r="DV167" s="789"/>
      <c r="DW167" s="789"/>
      <c r="DX167" s="789"/>
      <c r="DY167" s="789"/>
      <c r="DZ167" s="789"/>
      <c r="EA167" s="789"/>
      <c r="EB167" s="789"/>
      <c r="EC167" s="789"/>
      <c r="ED167" s="789"/>
      <c r="EE167" s="789"/>
      <c r="EF167" s="789"/>
      <c r="EG167" s="789"/>
      <c r="EH167" s="789"/>
      <c r="EI167" s="789"/>
      <c r="EJ167" s="789"/>
      <c r="EK167" s="789"/>
      <c r="EL167" s="789"/>
      <c r="EM167" s="789"/>
      <c r="EN167" s="789"/>
      <c r="EO167" s="789"/>
      <c r="EP167" s="789"/>
      <c r="EQ167" s="789"/>
      <c r="ER167" s="789"/>
      <c r="ES167" s="789"/>
      <c r="ET167" s="789"/>
      <c r="EU167" s="789"/>
      <c r="EV167" s="789"/>
      <c r="EW167" s="789"/>
      <c r="EX167" s="789"/>
      <c r="EY167" s="789"/>
      <c r="EZ167" s="789"/>
      <c r="FA167" s="789"/>
      <c r="FB167" s="789"/>
      <c r="FC167" s="789"/>
      <c r="FD167" s="789"/>
      <c r="FE167" s="789"/>
      <c r="FF167" s="789"/>
      <c r="FG167" s="789"/>
      <c r="FH167" s="789"/>
      <c r="FI167" s="789"/>
      <c r="FJ167" s="789"/>
      <c r="FK167" s="789"/>
      <c r="FL167" s="789"/>
      <c r="FM167" s="789"/>
      <c r="FN167" s="789"/>
      <c r="FO167" s="789"/>
      <c r="FP167" s="789"/>
      <c r="FQ167" s="789"/>
      <c r="FR167" s="789"/>
      <c r="FS167" s="789"/>
      <c r="FT167" s="789"/>
      <c r="FU167" s="789"/>
    </row>
    <row r="168" spans="3:177" x14ac:dyDescent="0.15">
      <c r="C168" s="789"/>
      <c r="D168" s="789"/>
      <c r="E168" s="789"/>
      <c r="F168" s="789"/>
      <c r="G168" s="789"/>
      <c r="H168" s="789"/>
      <c r="I168" s="789"/>
      <c r="J168" s="789"/>
      <c r="K168" s="789"/>
      <c r="L168" s="789"/>
      <c r="M168" s="789"/>
      <c r="N168" s="789"/>
      <c r="O168" s="789"/>
      <c r="P168" s="789"/>
      <c r="Q168" s="789"/>
      <c r="R168" s="789"/>
      <c r="S168" s="789"/>
      <c r="T168" s="789"/>
      <c r="U168" s="789"/>
      <c r="V168" s="789"/>
      <c r="W168" s="789"/>
      <c r="X168" s="789"/>
      <c r="Y168" s="789"/>
      <c r="Z168" s="789"/>
      <c r="AA168" s="789"/>
      <c r="AB168" s="789"/>
      <c r="AC168" s="789"/>
      <c r="AD168" s="789"/>
      <c r="AE168" s="789"/>
      <c r="AF168" s="789"/>
      <c r="AG168" s="789"/>
      <c r="AH168" s="789"/>
      <c r="AI168" s="789"/>
      <c r="AJ168" s="789"/>
      <c r="AK168" s="789"/>
      <c r="AL168" s="789"/>
      <c r="AM168" s="789"/>
      <c r="AN168" s="789"/>
      <c r="AO168" s="789"/>
      <c r="AP168" s="789"/>
      <c r="AQ168" s="789"/>
      <c r="AR168" s="789"/>
      <c r="AS168" s="789"/>
      <c r="AT168" s="789"/>
      <c r="AU168" s="789"/>
      <c r="AV168" s="789"/>
      <c r="AW168" s="789"/>
      <c r="AX168" s="789"/>
      <c r="AY168" s="789"/>
      <c r="AZ168" s="789"/>
      <c r="BA168" s="789"/>
      <c r="BB168" s="789"/>
      <c r="BC168" s="789"/>
      <c r="BD168" s="789"/>
      <c r="BE168" s="789"/>
      <c r="BF168" s="789"/>
      <c r="BG168" s="789"/>
      <c r="BH168" s="789"/>
      <c r="BI168" s="789"/>
      <c r="BJ168" s="789"/>
      <c r="BK168" s="789"/>
      <c r="BL168" s="789"/>
      <c r="BM168" s="789"/>
      <c r="BN168" s="789"/>
      <c r="BO168" s="789"/>
      <c r="BP168" s="789"/>
      <c r="BQ168" s="789"/>
      <c r="BR168" s="789"/>
      <c r="BS168" s="789"/>
      <c r="BT168" s="789"/>
      <c r="BU168" s="789"/>
      <c r="BV168" s="789"/>
      <c r="BW168" s="789"/>
      <c r="BX168" s="789"/>
      <c r="BY168" s="789"/>
      <c r="BZ168" s="789"/>
      <c r="CA168" s="789"/>
      <c r="CB168" s="789"/>
      <c r="CC168" s="789"/>
      <c r="CD168" s="789"/>
      <c r="CE168" s="789"/>
      <c r="CF168" s="789"/>
      <c r="CG168" s="789"/>
      <c r="CH168" s="789"/>
      <c r="CI168" s="789"/>
      <c r="CJ168" s="789"/>
      <c r="CK168" s="789"/>
      <c r="CL168" s="789"/>
      <c r="CM168" s="789"/>
      <c r="CN168" s="789"/>
      <c r="CO168" s="789"/>
      <c r="CP168" s="789"/>
      <c r="CQ168" s="789"/>
      <c r="CR168" s="789"/>
      <c r="CS168" s="789"/>
      <c r="CT168" s="789"/>
      <c r="CU168" s="789"/>
      <c r="CV168" s="789"/>
      <c r="CW168" s="789"/>
      <c r="CX168" s="789"/>
      <c r="CY168" s="789"/>
      <c r="CZ168" s="789"/>
      <c r="DA168" s="789"/>
      <c r="DB168" s="789"/>
      <c r="DC168" s="789"/>
      <c r="DD168" s="789"/>
      <c r="DE168" s="789"/>
      <c r="DF168" s="789"/>
      <c r="DG168" s="789"/>
      <c r="DH168" s="789"/>
      <c r="DI168" s="789"/>
      <c r="DJ168" s="789"/>
      <c r="DK168" s="789"/>
      <c r="DL168" s="789"/>
      <c r="DM168" s="789"/>
      <c r="DN168" s="789"/>
      <c r="DO168" s="789"/>
      <c r="DP168" s="789"/>
      <c r="DQ168" s="789"/>
      <c r="DR168" s="789"/>
      <c r="DS168" s="789"/>
      <c r="DT168" s="789"/>
      <c r="DU168" s="789"/>
      <c r="DV168" s="789"/>
      <c r="DW168" s="789"/>
      <c r="DX168" s="789"/>
      <c r="DY168" s="789"/>
      <c r="DZ168" s="789"/>
      <c r="EA168" s="789"/>
      <c r="EB168" s="789"/>
      <c r="EC168" s="789"/>
      <c r="ED168" s="789"/>
      <c r="EE168" s="789"/>
      <c r="EF168" s="789"/>
      <c r="EG168" s="789"/>
      <c r="EH168" s="789"/>
      <c r="EI168" s="789"/>
      <c r="EJ168" s="789"/>
      <c r="EK168" s="789"/>
      <c r="EL168" s="789"/>
      <c r="EM168" s="789"/>
      <c r="EN168" s="789"/>
      <c r="EO168" s="789"/>
      <c r="EP168" s="789"/>
      <c r="EQ168" s="789"/>
      <c r="ER168" s="789"/>
      <c r="ES168" s="789"/>
      <c r="ET168" s="789"/>
      <c r="EU168" s="789"/>
      <c r="EV168" s="789"/>
      <c r="EW168" s="789"/>
      <c r="EX168" s="789"/>
      <c r="EY168" s="789"/>
      <c r="EZ168" s="789"/>
      <c r="FA168" s="789"/>
      <c r="FB168" s="789"/>
      <c r="FC168" s="789"/>
      <c r="FD168" s="789"/>
      <c r="FE168" s="789"/>
      <c r="FF168" s="789"/>
      <c r="FG168" s="789"/>
      <c r="FH168" s="789"/>
      <c r="FI168" s="789"/>
      <c r="FJ168" s="789"/>
      <c r="FK168" s="789"/>
      <c r="FL168" s="789"/>
      <c r="FM168" s="789"/>
      <c r="FN168" s="789"/>
      <c r="FO168" s="789"/>
      <c r="FP168" s="789"/>
      <c r="FQ168" s="789"/>
      <c r="FR168" s="789"/>
      <c r="FS168" s="789"/>
      <c r="FT168" s="789"/>
      <c r="FU168" s="789"/>
    </row>
    <row r="169" spans="3:177" x14ac:dyDescent="0.15">
      <c r="C169" s="789"/>
      <c r="D169" s="789"/>
      <c r="E169" s="789"/>
      <c r="F169" s="789"/>
      <c r="G169" s="789"/>
      <c r="H169" s="789"/>
      <c r="I169" s="789"/>
      <c r="J169" s="789"/>
      <c r="K169" s="789"/>
      <c r="L169" s="789"/>
      <c r="M169" s="789"/>
      <c r="N169" s="789"/>
      <c r="O169" s="789"/>
      <c r="P169" s="789"/>
      <c r="Q169" s="789"/>
      <c r="R169" s="789"/>
      <c r="S169" s="789"/>
      <c r="T169" s="789"/>
      <c r="U169" s="789"/>
      <c r="V169" s="789"/>
      <c r="W169" s="789"/>
      <c r="X169" s="789"/>
      <c r="Y169" s="789"/>
      <c r="Z169" s="789"/>
      <c r="AA169" s="789"/>
      <c r="AB169" s="789"/>
      <c r="AC169" s="789"/>
      <c r="AD169" s="789"/>
      <c r="AE169" s="789"/>
      <c r="AF169" s="789"/>
      <c r="AG169" s="789"/>
      <c r="AH169" s="789"/>
      <c r="AI169" s="789"/>
      <c r="AJ169" s="789"/>
      <c r="AK169" s="789"/>
      <c r="AL169" s="789"/>
      <c r="AM169" s="789"/>
      <c r="AN169" s="789"/>
      <c r="AO169" s="789"/>
      <c r="AP169" s="789"/>
      <c r="AQ169" s="789"/>
      <c r="AR169" s="789"/>
      <c r="AS169" s="789"/>
      <c r="AT169" s="789"/>
      <c r="AU169" s="789"/>
      <c r="AV169" s="789"/>
      <c r="AW169" s="789"/>
      <c r="AX169" s="789"/>
      <c r="AY169" s="789"/>
      <c r="AZ169" s="789"/>
      <c r="BA169" s="789"/>
      <c r="BB169" s="789"/>
      <c r="BC169" s="789"/>
      <c r="BD169" s="789"/>
      <c r="BE169" s="789"/>
      <c r="BF169" s="789"/>
      <c r="BG169" s="789"/>
      <c r="BH169" s="789"/>
      <c r="BI169" s="789"/>
      <c r="BJ169" s="789"/>
      <c r="BK169" s="789"/>
      <c r="BL169" s="789"/>
      <c r="BM169" s="789"/>
      <c r="BN169" s="789"/>
      <c r="BO169" s="789"/>
      <c r="BP169" s="789"/>
      <c r="BQ169" s="789"/>
      <c r="BR169" s="789"/>
      <c r="BS169" s="789"/>
      <c r="BT169" s="789"/>
      <c r="BU169" s="789"/>
      <c r="BV169" s="789"/>
      <c r="BW169" s="789"/>
      <c r="BX169" s="789"/>
      <c r="BY169" s="789"/>
      <c r="BZ169" s="789"/>
      <c r="CA169" s="789"/>
      <c r="CB169" s="789"/>
      <c r="CC169" s="789"/>
      <c r="CD169" s="789"/>
      <c r="CE169" s="789"/>
      <c r="CF169" s="789"/>
      <c r="CG169" s="789"/>
      <c r="CH169" s="789"/>
      <c r="CI169" s="789"/>
      <c r="CJ169" s="789"/>
      <c r="CK169" s="789"/>
      <c r="CL169" s="789"/>
      <c r="CM169" s="789"/>
      <c r="CN169" s="789"/>
      <c r="CO169" s="789"/>
      <c r="CP169" s="789"/>
      <c r="CQ169" s="789"/>
      <c r="CR169" s="789"/>
      <c r="CS169" s="789"/>
      <c r="CT169" s="789"/>
      <c r="CU169" s="789"/>
      <c r="CV169" s="789"/>
      <c r="CW169" s="789"/>
      <c r="CX169" s="789"/>
      <c r="CY169" s="789"/>
      <c r="CZ169" s="789"/>
      <c r="DA169" s="789"/>
      <c r="DB169" s="789"/>
      <c r="DC169" s="789"/>
      <c r="DD169" s="789"/>
      <c r="DE169" s="789"/>
      <c r="DF169" s="789"/>
      <c r="DG169" s="789"/>
      <c r="DH169" s="789"/>
      <c r="DI169" s="789"/>
      <c r="DJ169" s="789"/>
      <c r="DK169" s="789"/>
      <c r="DL169" s="789"/>
      <c r="DM169" s="789"/>
      <c r="DN169" s="789"/>
      <c r="DO169" s="789"/>
      <c r="DP169" s="789"/>
      <c r="DQ169" s="789"/>
      <c r="DR169" s="789"/>
      <c r="DS169" s="789"/>
      <c r="DT169" s="789"/>
      <c r="DU169" s="789"/>
      <c r="DV169" s="789"/>
      <c r="DW169" s="789"/>
      <c r="DX169" s="789"/>
      <c r="DY169" s="789"/>
      <c r="DZ169" s="789"/>
      <c r="EA169" s="789"/>
      <c r="EB169" s="789"/>
      <c r="EC169" s="789"/>
      <c r="ED169" s="789"/>
      <c r="EE169" s="789"/>
      <c r="EF169" s="789"/>
      <c r="EG169" s="789"/>
      <c r="EH169" s="789"/>
      <c r="EI169" s="789"/>
      <c r="EJ169" s="789"/>
      <c r="EK169" s="789"/>
      <c r="EL169" s="789"/>
      <c r="EM169" s="789"/>
      <c r="EN169" s="789"/>
      <c r="EO169" s="789"/>
      <c r="EP169" s="789"/>
      <c r="EQ169" s="789"/>
      <c r="ER169" s="789"/>
      <c r="ES169" s="789"/>
      <c r="ET169" s="789"/>
      <c r="EU169" s="789"/>
      <c r="EV169" s="789"/>
      <c r="EW169" s="789"/>
      <c r="EX169" s="789"/>
      <c r="EY169" s="789"/>
      <c r="EZ169" s="789"/>
      <c r="FA169" s="789"/>
      <c r="FB169" s="789"/>
      <c r="FC169" s="789"/>
      <c r="FD169" s="789"/>
      <c r="FE169" s="789"/>
      <c r="FF169" s="789"/>
      <c r="FG169" s="789"/>
      <c r="FH169" s="789"/>
      <c r="FI169" s="789"/>
      <c r="FJ169" s="789"/>
      <c r="FK169" s="789"/>
      <c r="FL169" s="789"/>
      <c r="FM169" s="789"/>
      <c r="FN169" s="789"/>
      <c r="FO169" s="789"/>
      <c r="FP169" s="789"/>
      <c r="FQ169" s="789"/>
      <c r="FR169" s="789"/>
      <c r="FS169" s="789"/>
      <c r="FT169" s="789"/>
      <c r="FU169" s="789"/>
    </row>
    <row r="170" spans="3:177" x14ac:dyDescent="0.15">
      <c r="C170" s="789"/>
      <c r="D170" s="789"/>
      <c r="E170" s="789"/>
      <c r="F170" s="789"/>
      <c r="G170" s="789"/>
      <c r="H170" s="789"/>
      <c r="I170" s="789"/>
      <c r="J170" s="789"/>
      <c r="K170" s="789"/>
      <c r="L170" s="789"/>
      <c r="M170" s="789"/>
      <c r="N170" s="789"/>
      <c r="O170" s="789"/>
      <c r="P170" s="789"/>
      <c r="Q170" s="789"/>
      <c r="R170" s="789"/>
      <c r="S170" s="789"/>
      <c r="T170" s="789"/>
      <c r="U170" s="789"/>
      <c r="V170" s="789"/>
      <c r="W170" s="789"/>
      <c r="X170" s="789"/>
      <c r="Y170" s="789"/>
      <c r="Z170" s="789"/>
      <c r="AA170" s="789"/>
      <c r="AB170" s="789"/>
      <c r="AC170" s="789"/>
      <c r="AD170" s="789"/>
      <c r="AE170" s="789"/>
      <c r="AF170" s="789"/>
      <c r="AG170" s="789"/>
      <c r="AH170" s="789"/>
      <c r="AI170" s="789"/>
      <c r="AJ170" s="789"/>
      <c r="AK170" s="789"/>
      <c r="AL170" s="789"/>
      <c r="AM170" s="789"/>
      <c r="AN170" s="789"/>
      <c r="AO170" s="789"/>
      <c r="AP170" s="789"/>
      <c r="AQ170" s="789"/>
      <c r="AR170" s="789"/>
      <c r="AS170" s="789"/>
      <c r="AT170" s="789"/>
      <c r="AU170" s="789"/>
      <c r="AV170" s="789"/>
      <c r="AW170" s="789"/>
      <c r="AX170" s="789"/>
      <c r="AY170" s="789"/>
      <c r="AZ170" s="789"/>
      <c r="BA170" s="789"/>
      <c r="BB170" s="789"/>
      <c r="BC170" s="789"/>
      <c r="BD170" s="789"/>
      <c r="BE170" s="789"/>
      <c r="BF170" s="789"/>
      <c r="BG170" s="789"/>
      <c r="BH170" s="789"/>
      <c r="BI170" s="789"/>
      <c r="BJ170" s="789"/>
      <c r="BK170" s="789"/>
      <c r="BL170" s="789"/>
      <c r="BM170" s="789"/>
      <c r="BN170" s="789"/>
      <c r="BO170" s="789"/>
      <c r="BP170" s="789"/>
      <c r="BQ170" s="789"/>
      <c r="BR170" s="789"/>
      <c r="BS170" s="789"/>
      <c r="BT170" s="789"/>
      <c r="BU170" s="789"/>
      <c r="BV170" s="789"/>
      <c r="BW170" s="789"/>
      <c r="BX170" s="789"/>
      <c r="BY170" s="789"/>
      <c r="BZ170" s="789"/>
      <c r="CA170" s="789"/>
      <c r="CB170" s="789"/>
      <c r="CC170" s="789"/>
      <c r="CD170" s="789"/>
      <c r="CE170" s="789"/>
      <c r="CF170" s="789"/>
      <c r="CG170" s="789"/>
      <c r="CH170" s="789"/>
      <c r="CI170" s="789"/>
      <c r="CJ170" s="789"/>
      <c r="CK170" s="789"/>
      <c r="CL170" s="789"/>
      <c r="CM170" s="789"/>
      <c r="CN170" s="789"/>
      <c r="CO170" s="789"/>
      <c r="CP170" s="789"/>
      <c r="CQ170" s="789"/>
      <c r="CR170" s="789"/>
      <c r="CS170" s="789"/>
      <c r="CT170" s="789"/>
      <c r="CU170" s="789"/>
      <c r="CV170" s="789"/>
      <c r="CW170" s="789"/>
      <c r="CX170" s="789"/>
      <c r="CY170" s="789"/>
      <c r="CZ170" s="789"/>
      <c r="DA170" s="789"/>
      <c r="DB170" s="789"/>
      <c r="DC170" s="789"/>
      <c r="DD170" s="789"/>
      <c r="DE170" s="789"/>
      <c r="DF170" s="789"/>
      <c r="DG170" s="789"/>
      <c r="DH170" s="789"/>
      <c r="DI170" s="789"/>
      <c r="DJ170" s="789"/>
      <c r="DK170" s="789"/>
      <c r="DL170" s="789"/>
      <c r="DM170" s="789"/>
      <c r="DN170" s="789"/>
      <c r="DO170" s="789"/>
      <c r="DP170" s="789"/>
      <c r="DQ170" s="789"/>
      <c r="DR170" s="789"/>
      <c r="DS170" s="789"/>
      <c r="DT170" s="789"/>
      <c r="DU170" s="789"/>
      <c r="DV170" s="789"/>
      <c r="DW170" s="789"/>
      <c r="DX170" s="789"/>
      <c r="DY170" s="789"/>
      <c r="DZ170" s="789"/>
      <c r="EA170" s="789"/>
      <c r="EB170" s="789"/>
      <c r="EC170" s="789"/>
      <c r="ED170" s="789"/>
      <c r="EE170" s="789"/>
      <c r="EF170" s="789"/>
      <c r="EG170" s="789"/>
      <c r="EH170" s="789"/>
      <c r="EI170" s="789"/>
      <c r="EJ170" s="789"/>
      <c r="EK170" s="789"/>
      <c r="EL170" s="789"/>
      <c r="EM170" s="789"/>
      <c r="EN170" s="789"/>
      <c r="EO170" s="789"/>
      <c r="EP170" s="789"/>
      <c r="EQ170" s="789"/>
      <c r="ER170" s="789"/>
      <c r="ES170" s="789"/>
      <c r="ET170" s="789"/>
      <c r="EU170" s="789"/>
      <c r="EV170" s="789"/>
      <c r="EW170" s="789"/>
      <c r="EX170" s="789"/>
      <c r="EY170" s="789"/>
      <c r="EZ170" s="789"/>
      <c r="FA170" s="789"/>
      <c r="FB170" s="789"/>
      <c r="FC170" s="789"/>
      <c r="FD170" s="789"/>
      <c r="FE170" s="789"/>
      <c r="FF170" s="789"/>
      <c r="FG170" s="789"/>
      <c r="FH170" s="789"/>
      <c r="FI170" s="789"/>
      <c r="FJ170" s="789"/>
      <c r="FK170" s="789"/>
      <c r="FL170" s="789"/>
      <c r="FM170" s="789"/>
      <c r="FN170" s="789"/>
      <c r="FO170" s="789"/>
      <c r="FP170" s="789"/>
      <c r="FQ170" s="789"/>
      <c r="FR170" s="789"/>
      <c r="FS170" s="789"/>
      <c r="FT170" s="789"/>
      <c r="FU170" s="789"/>
    </row>
    <row r="171" spans="3:177" x14ac:dyDescent="0.15">
      <c r="C171" s="789"/>
      <c r="D171" s="789"/>
      <c r="E171" s="789"/>
      <c r="F171" s="789"/>
      <c r="G171" s="789"/>
      <c r="H171" s="789"/>
      <c r="I171" s="789"/>
      <c r="J171" s="789"/>
      <c r="K171" s="789"/>
      <c r="L171" s="789"/>
      <c r="M171" s="789"/>
      <c r="N171" s="789"/>
      <c r="O171" s="789"/>
      <c r="P171" s="789"/>
      <c r="Q171" s="789"/>
      <c r="R171" s="789"/>
      <c r="S171" s="789"/>
      <c r="T171" s="789"/>
      <c r="U171" s="789"/>
      <c r="V171" s="789"/>
      <c r="W171" s="789"/>
      <c r="X171" s="789"/>
      <c r="Y171" s="789"/>
      <c r="Z171" s="789"/>
      <c r="AA171" s="789"/>
      <c r="AB171" s="789"/>
      <c r="AC171" s="789"/>
      <c r="AD171" s="789"/>
      <c r="AE171" s="789"/>
      <c r="AF171" s="789"/>
      <c r="AG171" s="789"/>
      <c r="AH171" s="789"/>
      <c r="AI171" s="789"/>
      <c r="AJ171" s="789"/>
      <c r="AK171" s="789"/>
      <c r="AL171" s="789"/>
      <c r="AM171" s="789"/>
      <c r="AN171" s="789"/>
      <c r="AO171" s="789"/>
      <c r="AP171" s="789"/>
      <c r="AQ171" s="789"/>
      <c r="AR171" s="789"/>
      <c r="AS171" s="789"/>
      <c r="AT171" s="789"/>
      <c r="AU171" s="789"/>
      <c r="AV171" s="789"/>
      <c r="AW171" s="789"/>
      <c r="AX171" s="789"/>
      <c r="AY171" s="789"/>
      <c r="AZ171" s="789"/>
      <c r="BA171" s="789"/>
      <c r="BB171" s="789"/>
      <c r="BC171" s="789"/>
      <c r="BD171" s="789"/>
      <c r="BE171" s="789"/>
      <c r="BF171" s="789"/>
      <c r="BG171" s="789"/>
      <c r="BH171" s="789"/>
      <c r="BI171" s="789"/>
      <c r="BJ171" s="789"/>
      <c r="BK171" s="789"/>
      <c r="BL171" s="789"/>
      <c r="BM171" s="789"/>
      <c r="BN171" s="789"/>
      <c r="BO171" s="789"/>
      <c r="BP171" s="789"/>
      <c r="BQ171" s="789"/>
      <c r="BR171" s="789"/>
      <c r="BS171" s="789"/>
      <c r="BT171" s="789"/>
      <c r="BU171" s="789"/>
      <c r="BV171" s="789"/>
      <c r="BW171" s="789"/>
      <c r="BX171" s="789"/>
      <c r="BY171" s="789"/>
      <c r="BZ171" s="789"/>
      <c r="CA171" s="789"/>
      <c r="CB171" s="789"/>
      <c r="CC171" s="789"/>
      <c r="CD171" s="789"/>
      <c r="CE171" s="789"/>
      <c r="CF171" s="789"/>
      <c r="CG171" s="789"/>
      <c r="CH171" s="789"/>
      <c r="CI171" s="789"/>
      <c r="CJ171" s="789"/>
      <c r="CK171" s="789"/>
      <c r="CL171" s="789"/>
      <c r="CM171" s="789"/>
      <c r="CN171" s="789"/>
      <c r="CO171" s="789"/>
      <c r="CP171" s="789"/>
      <c r="CQ171" s="789"/>
      <c r="CR171" s="789"/>
      <c r="CS171" s="789"/>
      <c r="CT171" s="789"/>
      <c r="CU171" s="789"/>
      <c r="CV171" s="789"/>
      <c r="CW171" s="789"/>
      <c r="CX171" s="789"/>
      <c r="CY171" s="789"/>
      <c r="CZ171" s="789"/>
      <c r="DA171" s="789"/>
      <c r="DB171" s="789"/>
      <c r="DC171" s="789"/>
      <c r="DD171" s="789"/>
      <c r="DE171" s="789"/>
      <c r="DF171" s="789"/>
      <c r="DG171" s="789"/>
      <c r="DH171" s="789"/>
      <c r="DI171" s="789"/>
      <c r="DJ171" s="789"/>
      <c r="DK171" s="789"/>
      <c r="DL171" s="789"/>
      <c r="DM171" s="789"/>
      <c r="DN171" s="789"/>
      <c r="DO171" s="789"/>
      <c r="DP171" s="789"/>
      <c r="DQ171" s="789"/>
      <c r="DR171" s="789"/>
      <c r="DS171" s="789"/>
      <c r="DT171" s="789"/>
      <c r="DU171" s="789"/>
      <c r="DV171" s="789"/>
      <c r="DW171" s="789"/>
      <c r="DX171" s="789"/>
      <c r="DY171" s="789"/>
      <c r="DZ171" s="789"/>
      <c r="EA171" s="789"/>
      <c r="EB171" s="789"/>
      <c r="EC171" s="789"/>
      <c r="ED171" s="789"/>
      <c r="EE171" s="789"/>
      <c r="EF171" s="789"/>
      <c r="EG171" s="789"/>
      <c r="EH171" s="789"/>
      <c r="EI171" s="789"/>
      <c r="EJ171" s="789"/>
      <c r="EK171" s="789"/>
      <c r="EL171" s="789"/>
      <c r="EM171" s="789"/>
      <c r="EN171" s="789"/>
      <c r="EO171" s="789"/>
      <c r="EP171" s="789"/>
      <c r="EQ171" s="789"/>
      <c r="ER171" s="789"/>
      <c r="ES171" s="789"/>
      <c r="ET171" s="789"/>
      <c r="EU171" s="789"/>
      <c r="EV171" s="789"/>
      <c r="EW171" s="789"/>
      <c r="EX171" s="789"/>
      <c r="EY171" s="789"/>
      <c r="EZ171" s="789"/>
      <c r="FA171" s="789"/>
      <c r="FB171" s="789"/>
      <c r="FC171" s="789"/>
      <c r="FD171" s="789"/>
      <c r="FE171" s="789"/>
      <c r="FF171" s="789"/>
      <c r="FG171" s="789"/>
      <c r="FH171" s="789"/>
      <c r="FI171" s="789"/>
      <c r="FJ171" s="789"/>
      <c r="FK171" s="789"/>
      <c r="FL171" s="789"/>
      <c r="FM171" s="789"/>
      <c r="FN171" s="789"/>
      <c r="FO171" s="789"/>
      <c r="FP171" s="789"/>
      <c r="FQ171" s="789"/>
      <c r="FR171" s="789"/>
      <c r="FS171" s="789"/>
      <c r="FT171" s="789"/>
      <c r="FU171" s="789"/>
    </row>
    <row r="172" spans="3:177" x14ac:dyDescent="0.15">
      <c r="C172" s="789"/>
      <c r="D172" s="789"/>
      <c r="E172" s="789"/>
      <c r="F172" s="789"/>
      <c r="G172" s="789"/>
      <c r="H172" s="789"/>
      <c r="I172" s="789"/>
      <c r="J172" s="789"/>
      <c r="K172" s="789"/>
      <c r="L172" s="789"/>
      <c r="M172" s="789"/>
      <c r="N172" s="789"/>
      <c r="O172" s="789"/>
      <c r="P172" s="789"/>
      <c r="Q172" s="789"/>
      <c r="R172" s="789"/>
      <c r="S172" s="789"/>
      <c r="T172" s="789"/>
      <c r="U172" s="789"/>
      <c r="V172" s="789"/>
      <c r="W172" s="789"/>
      <c r="X172" s="789"/>
      <c r="Y172" s="789"/>
      <c r="Z172" s="789"/>
      <c r="AA172" s="789"/>
      <c r="AB172" s="789"/>
      <c r="AC172" s="789"/>
      <c r="AD172" s="789"/>
      <c r="AE172" s="789"/>
      <c r="AF172" s="789"/>
      <c r="AG172" s="789"/>
      <c r="AH172" s="789"/>
      <c r="AI172" s="789"/>
      <c r="AJ172" s="789"/>
      <c r="AK172" s="789"/>
      <c r="AL172" s="789"/>
      <c r="AM172" s="789"/>
      <c r="AN172" s="789"/>
      <c r="AO172" s="789"/>
      <c r="AP172" s="789"/>
      <c r="AQ172" s="789"/>
      <c r="AR172" s="789"/>
      <c r="AS172" s="789"/>
      <c r="AT172" s="789"/>
      <c r="AU172" s="789"/>
      <c r="AV172" s="789"/>
      <c r="AW172" s="789"/>
      <c r="AX172" s="789"/>
      <c r="AY172" s="789"/>
      <c r="AZ172" s="789"/>
      <c r="BA172" s="789"/>
      <c r="BB172" s="789"/>
      <c r="BC172" s="789"/>
      <c r="BD172" s="789"/>
      <c r="BE172" s="789"/>
      <c r="BF172" s="789"/>
      <c r="BG172" s="789"/>
      <c r="BH172" s="789"/>
      <c r="BI172" s="789"/>
      <c r="BJ172" s="789"/>
      <c r="BK172" s="789"/>
      <c r="BL172" s="789"/>
      <c r="BM172" s="789"/>
      <c r="BN172" s="789"/>
      <c r="BO172" s="789"/>
      <c r="BP172" s="789"/>
      <c r="BQ172" s="789"/>
      <c r="BR172" s="789"/>
      <c r="BS172" s="789"/>
      <c r="BT172" s="789"/>
      <c r="BU172" s="789"/>
      <c r="BV172" s="789"/>
      <c r="BW172" s="789"/>
      <c r="BX172" s="789"/>
      <c r="BY172" s="789"/>
      <c r="BZ172" s="789"/>
      <c r="CA172" s="789"/>
      <c r="CB172" s="789"/>
      <c r="CC172" s="789"/>
      <c r="CD172" s="789"/>
      <c r="CE172" s="789"/>
      <c r="CF172" s="789"/>
      <c r="CG172" s="789"/>
      <c r="CH172" s="789"/>
      <c r="CI172" s="789"/>
      <c r="CJ172" s="789"/>
      <c r="CK172" s="789"/>
      <c r="CL172" s="789"/>
      <c r="CM172" s="789"/>
      <c r="CN172" s="789"/>
      <c r="CO172" s="789"/>
      <c r="CP172" s="789"/>
      <c r="CQ172" s="789"/>
      <c r="CR172" s="789"/>
      <c r="CS172" s="789"/>
      <c r="CT172" s="789"/>
      <c r="CU172" s="789"/>
      <c r="CV172" s="789"/>
      <c r="CW172" s="789"/>
      <c r="CX172" s="789"/>
      <c r="CY172" s="789"/>
      <c r="CZ172" s="789"/>
      <c r="DA172" s="789"/>
      <c r="DB172" s="789"/>
      <c r="DC172" s="789"/>
      <c r="DD172" s="789"/>
      <c r="DE172" s="789"/>
      <c r="DF172" s="789"/>
      <c r="DG172" s="789"/>
      <c r="DH172" s="789"/>
      <c r="DI172" s="789"/>
      <c r="DJ172" s="789"/>
      <c r="DK172" s="789"/>
      <c r="DL172" s="789"/>
      <c r="DM172" s="789"/>
      <c r="DN172" s="789"/>
      <c r="DO172" s="789"/>
      <c r="DP172" s="789"/>
      <c r="DQ172" s="789"/>
      <c r="DR172" s="789"/>
      <c r="DS172" s="789"/>
      <c r="DT172" s="789"/>
      <c r="DU172" s="789"/>
      <c r="DV172" s="789"/>
      <c r="DW172" s="789"/>
      <c r="DX172" s="789"/>
      <c r="DY172" s="789"/>
      <c r="DZ172" s="789"/>
      <c r="EA172" s="789"/>
      <c r="EB172" s="789"/>
      <c r="EC172" s="789"/>
      <c r="ED172" s="789"/>
      <c r="EE172" s="789"/>
      <c r="EF172" s="789"/>
      <c r="EG172" s="789"/>
      <c r="EH172" s="789"/>
      <c r="EI172" s="789"/>
      <c r="EJ172" s="789"/>
      <c r="EK172" s="789"/>
      <c r="EL172" s="789"/>
      <c r="EM172" s="789"/>
      <c r="EN172" s="789"/>
      <c r="EO172" s="789"/>
      <c r="EP172" s="789"/>
      <c r="EQ172" s="789"/>
      <c r="ER172" s="789"/>
      <c r="ES172" s="789"/>
      <c r="ET172" s="789"/>
      <c r="EU172" s="789"/>
      <c r="EV172" s="789"/>
      <c r="EW172" s="789"/>
      <c r="EX172" s="789"/>
      <c r="EY172" s="789"/>
      <c r="EZ172" s="789"/>
      <c r="FA172" s="789"/>
      <c r="FB172" s="789"/>
      <c r="FC172" s="789"/>
      <c r="FD172" s="789"/>
      <c r="FE172" s="789"/>
      <c r="FF172" s="789"/>
      <c r="FG172" s="789"/>
      <c r="FH172" s="789"/>
      <c r="FI172" s="789"/>
      <c r="FJ172" s="789"/>
      <c r="FK172" s="789"/>
      <c r="FL172" s="789"/>
      <c r="FM172" s="789"/>
      <c r="FN172" s="789"/>
      <c r="FO172" s="789"/>
      <c r="FP172" s="789"/>
      <c r="FQ172" s="789"/>
      <c r="FR172" s="789"/>
      <c r="FS172" s="789"/>
      <c r="FT172" s="789"/>
      <c r="FU172" s="789"/>
    </row>
    <row r="173" spans="3:177" x14ac:dyDescent="0.15">
      <c r="C173" s="789"/>
      <c r="D173" s="789"/>
      <c r="E173" s="789"/>
      <c r="F173" s="789"/>
      <c r="G173" s="789"/>
      <c r="H173" s="789"/>
      <c r="I173" s="789"/>
      <c r="J173" s="789"/>
      <c r="K173" s="789"/>
      <c r="L173" s="789"/>
      <c r="M173" s="789"/>
      <c r="N173" s="789"/>
      <c r="O173" s="789"/>
      <c r="P173" s="789"/>
      <c r="Q173" s="789"/>
      <c r="R173" s="789"/>
      <c r="S173" s="789"/>
      <c r="T173" s="789"/>
      <c r="U173" s="789"/>
      <c r="V173" s="789"/>
      <c r="W173" s="789"/>
      <c r="X173" s="789"/>
      <c r="Y173" s="789"/>
      <c r="Z173" s="789"/>
      <c r="AA173" s="789"/>
      <c r="AB173" s="789"/>
      <c r="AC173" s="789"/>
      <c r="AD173" s="789"/>
      <c r="AE173" s="789"/>
      <c r="AF173" s="789"/>
      <c r="AG173" s="789"/>
      <c r="AH173" s="789"/>
      <c r="AI173" s="789"/>
      <c r="AJ173" s="789"/>
      <c r="AK173" s="789"/>
      <c r="AL173" s="789"/>
      <c r="AM173" s="789"/>
      <c r="AN173" s="789"/>
      <c r="AO173" s="789"/>
      <c r="AP173" s="789"/>
      <c r="AQ173" s="789"/>
      <c r="AR173" s="789"/>
      <c r="AS173" s="789"/>
      <c r="AT173" s="789"/>
      <c r="AU173" s="789"/>
      <c r="AV173" s="789"/>
      <c r="AW173" s="789"/>
      <c r="AX173" s="789"/>
      <c r="AY173" s="789"/>
      <c r="AZ173" s="789"/>
      <c r="BA173" s="789"/>
      <c r="BB173" s="789"/>
      <c r="BC173" s="789"/>
      <c r="BD173" s="789"/>
      <c r="BE173" s="789"/>
      <c r="BF173" s="789"/>
      <c r="BG173" s="789"/>
      <c r="BH173" s="789"/>
      <c r="BI173" s="789"/>
      <c r="BJ173" s="789"/>
      <c r="BK173" s="789"/>
      <c r="BL173" s="789"/>
      <c r="BM173" s="789"/>
      <c r="BN173" s="789"/>
      <c r="BO173" s="789"/>
      <c r="BP173" s="789"/>
      <c r="BQ173" s="789"/>
      <c r="BR173" s="789"/>
      <c r="BS173" s="789"/>
      <c r="BT173" s="789"/>
      <c r="BU173" s="789"/>
      <c r="BV173" s="789"/>
      <c r="BW173" s="789"/>
      <c r="BX173" s="789"/>
      <c r="BY173" s="789"/>
      <c r="BZ173" s="789"/>
      <c r="CA173" s="789"/>
      <c r="CB173" s="789"/>
      <c r="CC173" s="789"/>
      <c r="CD173" s="789"/>
      <c r="CE173" s="789"/>
      <c r="CF173" s="789"/>
      <c r="CG173" s="789"/>
      <c r="CH173" s="789"/>
      <c r="CI173" s="789"/>
      <c r="CJ173" s="789"/>
      <c r="CK173" s="789"/>
      <c r="CL173" s="789"/>
      <c r="CM173" s="789"/>
      <c r="CN173" s="789"/>
      <c r="CO173" s="789"/>
      <c r="CP173" s="789"/>
      <c r="CQ173" s="789"/>
      <c r="CR173" s="789"/>
      <c r="CS173" s="789"/>
      <c r="CT173" s="789"/>
      <c r="CU173" s="789"/>
      <c r="CV173" s="789"/>
      <c r="CW173" s="789"/>
      <c r="CX173" s="789"/>
      <c r="CY173" s="789"/>
      <c r="CZ173" s="789"/>
      <c r="DA173" s="789"/>
      <c r="DB173" s="789"/>
      <c r="DC173" s="789"/>
      <c r="DD173" s="789"/>
      <c r="DE173" s="789"/>
      <c r="DF173" s="789"/>
      <c r="DG173" s="789"/>
      <c r="DH173" s="789"/>
      <c r="DI173" s="789"/>
      <c r="DJ173" s="789"/>
      <c r="DK173" s="789"/>
      <c r="DL173" s="789"/>
      <c r="DM173" s="789"/>
      <c r="DN173" s="789"/>
      <c r="DO173" s="789"/>
      <c r="DP173" s="789"/>
      <c r="DQ173" s="789"/>
      <c r="DR173" s="789"/>
      <c r="DS173" s="789"/>
      <c r="DT173" s="789"/>
      <c r="DU173" s="789"/>
      <c r="DV173" s="789"/>
      <c r="DW173" s="789"/>
      <c r="DX173" s="789"/>
      <c r="DY173" s="789"/>
      <c r="DZ173" s="789"/>
      <c r="EA173" s="789"/>
      <c r="EB173" s="789"/>
      <c r="EC173" s="789"/>
      <c r="ED173" s="789"/>
      <c r="EE173" s="789"/>
      <c r="EF173" s="789"/>
      <c r="EG173" s="789"/>
      <c r="EH173" s="789"/>
      <c r="EI173" s="789"/>
      <c r="EJ173" s="789"/>
      <c r="EK173" s="789"/>
      <c r="EL173" s="789"/>
      <c r="EM173" s="789"/>
      <c r="EN173" s="789"/>
      <c r="EO173" s="789"/>
      <c r="EP173" s="789"/>
      <c r="EQ173" s="789"/>
      <c r="ER173" s="789"/>
      <c r="ES173" s="789"/>
      <c r="ET173" s="789"/>
      <c r="EU173" s="789"/>
      <c r="EV173" s="789"/>
      <c r="EW173" s="789"/>
      <c r="EX173" s="789"/>
      <c r="EY173" s="789"/>
      <c r="EZ173" s="789"/>
      <c r="FA173" s="789"/>
      <c r="FB173" s="789"/>
      <c r="FC173" s="789"/>
      <c r="FD173" s="789"/>
      <c r="FE173" s="789"/>
      <c r="FF173" s="789"/>
      <c r="FG173" s="789"/>
      <c r="FH173" s="789"/>
      <c r="FI173" s="789"/>
      <c r="FJ173" s="789"/>
      <c r="FK173" s="789"/>
      <c r="FL173" s="789"/>
      <c r="FM173" s="789"/>
      <c r="FN173" s="789"/>
      <c r="FO173" s="789"/>
      <c r="FP173" s="789"/>
      <c r="FQ173" s="789"/>
      <c r="FR173" s="789"/>
      <c r="FS173" s="789"/>
      <c r="FT173" s="789"/>
      <c r="FU173" s="789"/>
    </row>
    <row r="174" spans="3:177" x14ac:dyDescent="0.15">
      <c r="C174" s="789"/>
      <c r="D174" s="789"/>
      <c r="E174" s="789"/>
      <c r="F174" s="789"/>
      <c r="G174" s="789"/>
      <c r="H174" s="789"/>
      <c r="I174" s="789"/>
      <c r="J174" s="789"/>
      <c r="K174" s="789"/>
      <c r="L174" s="789"/>
      <c r="M174" s="789"/>
      <c r="N174" s="789"/>
      <c r="O174" s="789"/>
      <c r="P174" s="789"/>
      <c r="Q174" s="789"/>
      <c r="R174" s="789"/>
      <c r="S174" s="789"/>
      <c r="T174" s="789"/>
      <c r="U174" s="789"/>
      <c r="V174" s="789"/>
      <c r="W174" s="789"/>
      <c r="X174" s="789"/>
      <c r="Y174" s="789"/>
      <c r="Z174" s="789"/>
      <c r="AA174" s="789"/>
      <c r="AB174" s="789"/>
      <c r="AC174" s="789"/>
      <c r="AD174" s="789"/>
      <c r="AE174" s="789"/>
      <c r="AF174" s="789"/>
      <c r="AG174" s="789"/>
      <c r="AH174" s="789"/>
      <c r="AI174" s="789"/>
      <c r="AJ174" s="789"/>
      <c r="AK174" s="789"/>
      <c r="AL174" s="789"/>
      <c r="AM174" s="789"/>
      <c r="AN174" s="789"/>
      <c r="AO174" s="789"/>
      <c r="AP174" s="789"/>
      <c r="AQ174" s="789"/>
      <c r="AR174" s="789"/>
      <c r="AS174" s="789"/>
      <c r="AT174" s="789"/>
      <c r="AU174" s="789"/>
      <c r="AV174" s="789"/>
      <c r="AW174" s="789"/>
      <c r="AX174" s="789"/>
      <c r="AY174" s="789"/>
      <c r="AZ174" s="789"/>
      <c r="BA174" s="789"/>
      <c r="BB174" s="789"/>
      <c r="BC174" s="789"/>
      <c r="BD174" s="789"/>
      <c r="BE174" s="789"/>
      <c r="BF174" s="789"/>
      <c r="BG174" s="789"/>
      <c r="BH174" s="789"/>
      <c r="BI174" s="789"/>
      <c r="BJ174" s="789"/>
      <c r="BK174" s="789"/>
      <c r="BL174" s="789"/>
      <c r="BM174" s="789"/>
      <c r="BN174" s="789"/>
      <c r="BO174" s="789"/>
      <c r="BP174" s="789"/>
      <c r="BQ174" s="789"/>
      <c r="BR174" s="789"/>
      <c r="BS174" s="789"/>
      <c r="BT174" s="789"/>
      <c r="BU174" s="789"/>
      <c r="BV174" s="789"/>
      <c r="BW174" s="789"/>
      <c r="BX174" s="789"/>
      <c r="BY174" s="789"/>
      <c r="BZ174" s="789"/>
      <c r="CA174" s="789"/>
      <c r="CB174" s="789"/>
      <c r="CC174" s="789"/>
      <c r="CD174" s="789"/>
      <c r="CE174" s="789"/>
      <c r="CF174" s="789"/>
      <c r="CG174" s="789"/>
      <c r="CH174" s="789"/>
      <c r="CI174" s="789"/>
      <c r="CJ174" s="789"/>
      <c r="CK174" s="789"/>
      <c r="CL174" s="789"/>
      <c r="CM174" s="789"/>
      <c r="CN174" s="789"/>
      <c r="CO174" s="789"/>
      <c r="CP174" s="789"/>
      <c r="CQ174" s="789"/>
      <c r="CR174" s="789"/>
      <c r="CS174" s="789"/>
      <c r="CT174" s="789"/>
      <c r="CU174" s="789"/>
      <c r="CV174" s="789"/>
      <c r="CW174" s="789"/>
      <c r="CX174" s="789"/>
      <c r="CY174" s="789"/>
      <c r="CZ174" s="789"/>
      <c r="DA174" s="789"/>
      <c r="DB174" s="789"/>
      <c r="DC174" s="789"/>
      <c r="DD174" s="789"/>
      <c r="DE174" s="789"/>
      <c r="DF174" s="789"/>
      <c r="DG174" s="789"/>
      <c r="DH174" s="789"/>
      <c r="DI174" s="789"/>
      <c r="DJ174" s="789"/>
      <c r="DK174" s="789"/>
      <c r="DL174" s="789"/>
      <c r="DM174" s="789"/>
      <c r="DN174" s="789"/>
      <c r="DO174" s="789"/>
      <c r="DP174" s="789"/>
      <c r="DQ174" s="789"/>
      <c r="DR174" s="789"/>
      <c r="DS174" s="789"/>
      <c r="DT174" s="789"/>
      <c r="DU174" s="789"/>
      <c r="DV174" s="789"/>
      <c r="DW174" s="789"/>
      <c r="DX174" s="789"/>
      <c r="DY174" s="789"/>
      <c r="DZ174" s="789"/>
      <c r="EA174" s="789"/>
      <c r="EB174" s="789"/>
      <c r="EC174" s="789"/>
      <c r="ED174" s="789"/>
      <c r="EE174" s="789"/>
      <c r="EF174" s="789"/>
      <c r="EG174" s="789"/>
      <c r="EH174" s="789"/>
      <c r="EI174" s="789"/>
      <c r="EJ174" s="789"/>
      <c r="EK174" s="789"/>
      <c r="EL174" s="789"/>
      <c r="EM174" s="789"/>
      <c r="EN174" s="789"/>
      <c r="EO174" s="789"/>
      <c r="EP174" s="789"/>
      <c r="EQ174" s="789"/>
      <c r="ER174" s="789"/>
      <c r="ES174" s="789"/>
      <c r="ET174" s="789"/>
      <c r="EU174" s="789"/>
      <c r="EV174" s="789"/>
      <c r="EW174" s="789"/>
      <c r="EX174" s="789"/>
      <c r="EY174" s="789"/>
      <c r="EZ174" s="789"/>
      <c r="FA174" s="789"/>
      <c r="FB174" s="789"/>
      <c r="FC174" s="789"/>
      <c r="FD174" s="789"/>
      <c r="FE174" s="789"/>
      <c r="FF174" s="789"/>
      <c r="FG174" s="789"/>
      <c r="FH174" s="789"/>
      <c r="FI174" s="789"/>
      <c r="FJ174" s="789"/>
      <c r="FK174" s="789"/>
      <c r="FL174" s="789"/>
      <c r="FM174" s="789"/>
      <c r="FN174" s="789"/>
      <c r="FO174" s="789"/>
      <c r="FP174" s="789"/>
      <c r="FQ174" s="789"/>
      <c r="FR174" s="789"/>
      <c r="FS174" s="789"/>
      <c r="FT174" s="789"/>
      <c r="FU174" s="789"/>
    </row>
    <row r="175" spans="3:177" x14ac:dyDescent="0.15">
      <c r="C175" s="789"/>
      <c r="D175" s="789"/>
      <c r="E175" s="789"/>
      <c r="F175" s="789"/>
      <c r="G175" s="789"/>
      <c r="H175" s="789"/>
      <c r="I175" s="789"/>
      <c r="J175" s="789"/>
      <c r="K175" s="789"/>
      <c r="L175" s="789"/>
      <c r="M175" s="789"/>
      <c r="N175" s="789"/>
      <c r="O175" s="789"/>
      <c r="P175" s="789"/>
      <c r="Q175" s="789"/>
      <c r="R175" s="789"/>
      <c r="S175" s="789"/>
      <c r="T175" s="789"/>
      <c r="U175" s="789"/>
      <c r="V175" s="789"/>
      <c r="W175" s="789"/>
      <c r="X175" s="789"/>
      <c r="Y175" s="789"/>
      <c r="Z175" s="789"/>
      <c r="AA175" s="789"/>
      <c r="AB175" s="789"/>
      <c r="AC175" s="789"/>
      <c r="AD175" s="789"/>
      <c r="AE175" s="789"/>
      <c r="AF175" s="789"/>
      <c r="AG175" s="789"/>
      <c r="AH175" s="789"/>
      <c r="AI175" s="789"/>
      <c r="AJ175" s="789"/>
      <c r="AK175" s="789"/>
      <c r="AL175" s="789"/>
      <c r="AM175" s="789"/>
      <c r="AN175" s="789"/>
      <c r="AO175" s="789"/>
      <c r="AP175" s="789"/>
      <c r="AQ175" s="789"/>
      <c r="AR175" s="789"/>
      <c r="AS175" s="789"/>
      <c r="AT175" s="789"/>
      <c r="AU175" s="789"/>
      <c r="AV175" s="789"/>
      <c r="AW175" s="789"/>
      <c r="AX175" s="789"/>
      <c r="AY175" s="789"/>
      <c r="AZ175" s="789"/>
      <c r="BA175" s="789"/>
      <c r="BB175" s="789"/>
      <c r="BC175" s="789"/>
      <c r="BD175" s="789"/>
      <c r="BE175" s="789"/>
      <c r="BF175" s="789"/>
      <c r="BG175" s="789"/>
      <c r="BH175" s="789"/>
      <c r="BI175" s="789"/>
      <c r="BJ175" s="789"/>
      <c r="BK175" s="789"/>
      <c r="BL175" s="789"/>
      <c r="BM175" s="789"/>
      <c r="BN175" s="789"/>
      <c r="BO175" s="789"/>
      <c r="BP175" s="789"/>
      <c r="BQ175" s="789"/>
      <c r="BR175" s="789"/>
      <c r="BS175" s="789"/>
      <c r="BT175" s="789"/>
      <c r="BU175" s="789"/>
      <c r="BV175" s="789"/>
      <c r="BW175" s="789"/>
      <c r="BX175" s="789"/>
      <c r="BY175" s="789"/>
      <c r="BZ175" s="789"/>
      <c r="CA175" s="789"/>
      <c r="CB175" s="789"/>
      <c r="CC175" s="789"/>
      <c r="CD175" s="789"/>
      <c r="CE175" s="789"/>
      <c r="CF175" s="789"/>
      <c r="CG175" s="789"/>
      <c r="CH175" s="789"/>
      <c r="CI175" s="789"/>
      <c r="CJ175" s="789"/>
      <c r="CK175" s="789"/>
      <c r="CL175" s="789"/>
      <c r="CM175" s="789"/>
      <c r="CN175" s="789"/>
      <c r="CO175" s="789"/>
      <c r="CP175" s="789"/>
      <c r="CQ175" s="789"/>
      <c r="CR175" s="789"/>
      <c r="CS175" s="789"/>
      <c r="CT175" s="789"/>
      <c r="CU175" s="789"/>
      <c r="CV175" s="789"/>
      <c r="CW175" s="789"/>
      <c r="CX175" s="789"/>
      <c r="CY175" s="789"/>
      <c r="CZ175" s="789"/>
      <c r="DA175" s="789"/>
      <c r="DB175" s="789"/>
      <c r="DC175" s="789"/>
      <c r="DD175" s="789"/>
      <c r="DE175" s="789"/>
      <c r="DF175" s="789"/>
      <c r="DG175" s="789"/>
      <c r="DH175" s="789"/>
      <c r="DI175" s="789"/>
      <c r="DJ175" s="789"/>
      <c r="DK175" s="789"/>
      <c r="DL175" s="789"/>
      <c r="DM175" s="789"/>
      <c r="DN175" s="789"/>
      <c r="DO175" s="789"/>
      <c r="DP175" s="789"/>
      <c r="DQ175" s="789"/>
      <c r="DR175" s="789"/>
      <c r="DS175" s="789"/>
      <c r="DT175" s="789"/>
      <c r="DU175" s="789"/>
      <c r="DV175" s="789"/>
      <c r="DW175" s="789"/>
      <c r="DX175" s="789"/>
      <c r="DY175" s="789"/>
      <c r="DZ175" s="789"/>
      <c r="EA175" s="789"/>
      <c r="EB175" s="789"/>
      <c r="EC175" s="789"/>
      <c r="ED175" s="789"/>
      <c r="EE175" s="789"/>
      <c r="EF175" s="789"/>
      <c r="EG175" s="789"/>
      <c r="EH175" s="789"/>
      <c r="EI175" s="789"/>
      <c r="EJ175" s="789"/>
      <c r="EK175" s="789"/>
      <c r="EL175" s="789"/>
      <c r="EM175" s="789"/>
      <c r="EN175" s="789"/>
      <c r="EO175" s="789"/>
      <c r="EP175" s="789"/>
      <c r="EQ175" s="789"/>
      <c r="ER175" s="789"/>
      <c r="ES175" s="789"/>
      <c r="ET175" s="789"/>
      <c r="EU175" s="789"/>
      <c r="EV175" s="789"/>
      <c r="EW175" s="789"/>
      <c r="EX175" s="789"/>
      <c r="EY175" s="789"/>
      <c r="EZ175" s="789"/>
      <c r="FA175" s="789"/>
      <c r="FB175" s="789"/>
      <c r="FC175" s="789"/>
      <c r="FD175" s="789"/>
      <c r="FE175" s="789"/>
      <c r="FF175" s="789"/>
      <c r="FG175" s="789"/>
      <c r="FH175" s="789"/>
      <c r="FI175" s="789"/>
      <c r="FJ175" s="789"/>
      <c r="FK175" s="789"/>
      <c r="FL175" s="789"/>
      <c r="FM175" s="789"/>
      <c r="FN175" s="789"/>
      <c r="FO175" s="789"/>
      <c r="FP175" s="789"/>
      <c r="FQ175" s="789"/>
      <c r="FR175" s="789"/>
      <c r="FS175" s="789"/>
      <c r="FT175" s="789"/>
      <c r="FU175" s="789"/>
    </row>
  </sheetData>
  <sheetProtection algorithmName="SHA-512" hashValue="OwyYJNMdZk/nT3n60kgHfeR5rA7KQ5iczxd/rwgdoozqdsZIzOLbIHQTNRzpQifzYFE0iMwY2iNrJm+JV6/JFA==" saltValue="38rk7gtueYnUlSh6PlCNVQ==" spinCount="100000" sheet="1" selectLockedCells="1"/>
  <mergeCells count="346">
    <mergeCell ref="GF24:GF28"/>
    <mergeCell ref="GD22:GD23"/>
    <mergeCell ref="FS5:FU5"/>
    <mergeCell ref="AT6:CU6"/>
    <mergeCell ref="AN88:AP88"/>
    <mergeCell ref="AT88:AV88"/>
    <mergeCell ref="AX88:CB88"/>
    <mergeCell ref="DA6:FU6"/>
    <mergeCell ref="DA7:FU7"/>
    <mergeCell ref="CM9:FU23"/>
    <mergeCell ref="AT21:AV21"/>
    <mergeCell ref="EG46:FO46"/>
    <mergeCell ref="BO47:FO47"/>
    <mergeCell ref="BO48:CW48"/>
    <mergeCell ref="CX48:EF48"/>
    <mergeCell ref="EG48:FO48"/>
    <mergeCell ref="CB49:CE49"/>
    <mergeCell ref="CF49:CJ49"/>
    <mergeCell ref="CK49:CN49"/>
    <mergeCell ref="CO49:CS49"/>
    <mergeCell ref="CT49:CW49"/>
    <mergeCell ref="CX49:DE49"/>
    <mergeCell ref="BC68:BE68"/>
    <mergeCell ref="BG71:BI71"/>
    <mergeCell ref="D88:N88"/>
    <mergeCell ref="AY41:EX41"/>
    <mergeCell ref="D39:AI39"/>
    <mergeCell ref="D41:AI41"/>
    <mergeCell ref="AY39:DV39"/>
    <mergeCell ref="AT12:AV12"/>
    <mergeCell ref="AX12:CL12"/>
    <mergeCell ref="AY37:ER37"/>
    <mergeCell ref="AT14:AV14"/>
    <mergeCell ref="AX14:CL14"/>
    <mergeCell ref="AT13:AV13"/>
    <mergeCell ref="AJ12:AL12"/>
    <mergeCell ref="AN12:AP12"/>
    <mergeCell ref="D12:E12"/>
    <mergeCell ref="EG45:FO45"/>
    <mergeCell ref="CX46:DI46"/>
    <mergeCell ref="AJ22:AL22"/>
    <mergeCell ref="AN22:AP22"/>
    <mergeCell ref="AT22:AV22"/>
    <mergeCell ref="AX22:BS22"/>
    <mergeCell ref="AT45:AV45"/>
    <mergeCell ref="BB45:BD45"/>
    <mergeCell ref="BO45:CW45"/>
    <mergeCell ref="AT24:AV24"/>
    <mergeCell ref="B2:AQ2"/>
    <mergeCell ref="B3:D3"/>
    <mergeCell ref="AX18:BS18"/>
    <mergeCell ref="AT19:AV19"/>
    <mergeCell ref="D20:AI20"/>
    <mergeCell ref="AJ20:AL20"/>
    <mergeCell ref="AN20:AP20"/>
    <mergeCell ref="AT20:AV20"/>
    <mergeCell ref="AX20:BS20"/>
    <mergeCell ref="D14:E14"/>
    <mergeCell ref="AJ14:AL14"/>
    <mergeCell ref="AN14:AP14"/>
    <mergeCell ref="AT17:AV17"/>
    <mergeCell ref="AJ18:AL18"/>
    <mergeCell ref="AN18:AP18"/>
    <mergeCell ref="AT18:AV18"/>
    <mergeCell ref="AT15:AV15"/>
    <mergeCell ref="AJ16:AL16"/>
    <mergeCell ref="AN16:AP16"/>
    <mergeCell ref="AT16:AV16"/>
    <mergeCell ref="AX16:CL16"/>
    <mergeCell ref="AI11:AL11"/>
    <mergeCell ref="AN11:AQ11"/>
    <mergeCell ref="AT11:AV11"/>
    <mergeCell ref="BW24:DD24"/>
    <mergeCell ref="BA30:BB30"/>
    <mergeCell ref="BC30:BE30"/>
    <mergeCell ref="AS29:AW29"/>
    <mergeCell ref="BB29:BF29"/>
    <mergeCell ref="BW29:CA29"/>
    <mergeCell ref="BK30:BM30"/>
    <mergeCell ref="BN30:BO30"/>
    <mergeCell ref="BP30:BR30"/>
    <mergeCell ref="BT30:BV30"/>
    <mergeCell ref="BX30:BZ30"/>
    <mergeCell ref="CA30:CK30"/>
    <mergeCell ref="BG30:BI30"/>
    <mergeCell ref="AT39:AV39"/>
    <mergeCell ref="AT37:AV37"/>
    <mergeCell ref="AT38:AV38"/>
    <mergeCell ref="BR32:BY32"/>
    <mergeCell ref="D46:E46"/>
    <mergeCell ref="AJ46:AL46"/>
    <mergeCell ref="AN46:AP46"/>
    <mergeCell ref="AT46:AV46"/>
    <mergeCell ref="AX46:AZ46"/>
    <mergeCell ref="BB46:BD46"/>
    <mergeCell ref="D34:AI35"/>
    <mergeCell ref="BB32:BD32"/>
    <mergeCell ref="CX45:EF45"/>
    <mergeCell ref="DY46:EF46"/>
    <mergeCell ref="DW30:DX30"/>
    <mergeCell ref="BE46:BN46"/>
    <mergeCell ref="BO46:BV46"/>
    <mergeCell ref="DJ46:DN46"/>
    <mergeCell ref="DO46:DX46"/>
    <mergeCell ref="BW46:CA46"/>
    <mergeCell ref="CB46:CE46"/>
    <mergeCell ref="CF46:CJ46"/>
    <mergeCell ref="CK46:CN46"/>
    <mergeCell ref="CO46:CS46"/>
    <mergeCell ref="CT46:CW46"/>
    <mergeCell ref="CP31:CR31"/>
    <mergeCell ref="CS31:CW31"/>
    <mergeCell ref="AJ30:AL30"/>
    <mergeCell ref="AN30:AP30"/>
    <mergeCell ref="AT30:AV30"/>
    <mergeCell ref="AX30:AZ30"/>
    <mergeCell ref="AX49:BN49"/>
    <mergeCell ref="BO49:BV49"/>
    <mergeCell ref="BW49:CA49"/>
    <mergeCell ref="FL49:FO49"/>
    <mergeCell ref="AT53:AV53"/>
    <mergeCell ref="FG49:FK49"/>
    <mergeCell ref="CT30:DJ30"/>
    <mergeCell ref="AS31:AW31"/>
    <mergeCell ref="BA31:BE31"/>
    <mergeCell ref="DG32:DI32"/>
    <mergeCell ref="EO31:ES31"/>
    <mergeCell ref="FC32:FE32"/>
    <mergeCell ref="AT34:AV35"/>
    <mergeCell ref="AN34:AP35"/>
    <mergeCell ref="AJ34:AL35"/>
    <mergeCell ref="BA34:DY34"/>
    <mergeCell ref="AJ32:AL32"/>
    <mergeCell ref="AN32:AP32"/>
    <mergeCell ref="DW32:EN32"/>
    <mergeCell ref="DA32:DB32"/>
    <mergeCell ref="AX54:BS54"/>
    <mergeCell ref="EG49:EN49"/>
    <mergeCell ref="EO49:ES49"/>
    <mergeCell ref="ET49:EW49"/>
    <mergeCell ref="EX49:FB49"/>
    <mergeCell ref="FC49:FF49"/>
    <mergeCell ref="DF49:DJ49"/>
    <mergeCell ref="DK49:DN49"/>
    <mergeCell ref="DO49:DS49"/>
    <mergeCell ref="DT49:DW49"/>
    <mergeCell ref="DX49:EB49"/>
    <mergeCell ref="EC49:EF49"/>
    <mergeCell ref="D61:E61"/>
    <mergeCell ref="AJ61:AL61"/>
    <mergeCell ref="AN61:AP61"/>
    <mergeCell ref="AT61:AV61"/>
    <mergeCell ref="AX61:BS61"/>
    <mergeCell ref="AT58:AV58"/>
    <mergeCell ref="D59:E59"/>
    <mergeCell ref="AJ59:AL59"/>
    <mergeCell ref="AN59:AP59"/>
    <mergeCell ref="AT59:AV59"/>
    <mergeCell ref="AX59:BS59"/>
    <mergeCell ref="D69:E69"/>
    <mergeCell ref="AJ69:AL69"/>
    <mergeCell ref="AN69:AP69"/>
    <mergeCell ref="AT69:AV69"/>
    <mergeCell ref="AW69:AX69"/>
    <mergeCell ref="AY69:BA69"/>
    <mergeCell ref="BC69:BE69"/>
    <mergeCell ref="AT65:AV65"/>
    <mergeCell ref="D66:E67"/>
    <mergeCell ref="AJ66:AL67"/>
    <mergeCell ref="AN66:AP67"/>
    <mergeCell ref="AT66:AV67"/>
    <mergeCell ref="BA66:DQ66"/>
    <mergeCell ref="BA67:DQ67"/>
    <mergeCell ref="BJ71:BQ71"/>
    <mergeCell ref="CS75:EF75"/>
    <mergeCell ref="EG75:FT75"/>
    <mergeCell ref="AT76:AV76"/>
    <mergeCell ref="BC76:BE76"/>
    <mergeCell ref="BX76:CB76"/>
    <mergeCell ref="BG69:BI69"/>
    <mergeCell ref="BJ69:BQ69"/>
    <mergeCell ref="AT70:AV70"/>
    <mergeCell ref="BC70:BE70"/>
    <mergeCell ref="AT71:AV71"/>
    <mergeCell ref="AW71:AX71"/>
    <mergeCell ref="AY71:BA71"/>
    <mergeCell ref="BC71:BE71"/>
    <mergeCell ref="CJ77:CR77"/>
    <mergeCell ref="CT77:CV77"/>
    <mergeCell ref="BC77:BE77"/>
    <mergeCell ref="BG77:BI77"/>
    <mergeCell ref="BJ77:BK77"/>
    <mergeCell ref="BL77:BN77"/>
    <mergeCell ref="BP77:BR77"/>
    <mergeCell ref="BT77:BV77"/>
    <mergeCell ref="D77:E77"/>
    <mergeCell ref="AJ77:AL77"/>
    <mergeCell ref="AN77:AP77"/>
    <mergeCell ref="AT77:AV77"/>
    <mergeCell ref="AW77:AX77"/>
    <mergeCell ref="AY77:BA77"/>
    <mergeCell ref="EN77:EP77"/>
    <mergeCell ref="EQ77:ES77"/>
    <mergeCell ref="ET77:EV77"/>
    <mergeCell ref="EW77:EY77"/>
    <mergeCell ref="EZ77:FB77"/>
    <mergeCell ref="FC77:FE77"/>
    <mergeCell ref="DO77:DQ77"/>
    <mergeCell ref="DR77:DT77"/>
    <mergeCell ref="DU77:DW77"/>
    <mergeCell ref="DX77:EF77"/>
    <mergeCell ref="EH77:EJ77"/>
    <mergeCell ref="EK77:EM77"/>
    <mergeCell ref="FX22:GC23"/>
    <mergeCell ref="AT36:AV36"/>
    <mergeCell ref="AJ39:AL39"/>
    <mergeCell ref="BG83:CB83"/>
    <mergeCell ref="AT89:AV89"/>
    <mergeCell ref="AJ90:AL90"/>
    <mergeCell ref="AN90:AP90"/>
    <mergeCell ref="AT90:AV90"/>
    <mergeCell ref="AX90:CB90"/>
    <mergeCell ref="BB82:BD82"/>
    <mergeCell ref="AJ83:AL83"/>
    <mergeCell ref="AN83:AP83"/>
    <mergeCell ref="AT83:AV83"/>
    <mergeCell ref="AX83:AZ83"/>
    <mergeCell ref="BB83:BD83"/>
    <mergeCell ref="FF77:FH77"/>
    <mergeCell ref="FI77:FK77"/>
    <mergeCell ref="FL77:FT77"/>
    <mergeCell ref="CU78:CX78"/>
    <mergeCell ref="DD78:DG78"/>
    <mergeCell ref="DM78:DP78"/>
    <mergeCell ref="EI78:EL78"/>
    <mergeCell ref="ER78:EU78"/>
    <mergeCell ref="FA78:FD78"/>
    <mergeCell ref="AJ28:AL28"/>
    <mergeCell ref="AN28:AP28"/>
    <mergeCell ref="AT28:AV28"/>
    <mergeCell ref="AX28:BV28"/>
    <mergeCell ref="DE28:EB28"/>
    <mergeCell ref="EC28:EL28"/>
    <mergeCell ref="EM28:FJ28"/>
    <mergeCell ref="FK28:FT28"/>
    <mergeCell ref="AJ25:AL25"/>
    <mergeCell ref="AN25:AP25"/>
    <mergeCell ref="AT25:AV25"/>
    <mergeCell ref="AX25:BV25"/>
    <mergeCell ref="BW25:CT25"/>
    <mergeCell ref="CU25:DD25"/>
    <mergeCell ref="DE25:EB25"/>
    <mergeCell ref="EC25:EL25"/>
    <mergeCell ref="EM25:FJ25"/>
    <mergeCell ref="AJ112:AL112"/>
    <mergeCell ref="AN112:AP112"/>
    <mergeCell ref="AJ114:AL114"/>
    <mergeCell ref="AN114:AP114"/>
    <mergeCell ref="AN33:AQ33"/>
    <mergeCell ref="AJ37:AL37"/>
    <mergeCell ref="AN39:AP39"/>
    <mergeCell ref="C86:CU86"/>
    <mergeCell ref="AT87:AV87"/>
    <mergeCell ref="AJ88:AL88"/>
    <mergeCell ref="BA35:DY35"/>
    <mergeCell ref="AN37:AP37"/>
    <mergeCell ref="AT33:AV33"/>
    <mergeCell ref="AX92:CB92"/>
    <mergeCell ref="CW77:CY77"/>
    <mergeCell ref="CZ77:DB77"/>
    <mergeCell ref="DC77:DE77"/>
    <mergeCell ref="DF77:DH77"/>
    <mergeCell ref="DI77:DK77"/>
    <mergeCell ref="DL77:DN77"/>
    <mergeCell ref="BW77:BX77"/>
    <mergeCell ref="BY77:CA77"/>
    <mergeCell ref="CC77:CE77"/>
    <mergeCell ref="CG77:CI77"/>
    <mergeCell ref="AT91:AV91"/>
    <mergeCell ref="AJ92:AL92"/>
    <mergeCell ref="AN92:AP92"/>
    <mergeCell ref="AT40:AV40"/>
    <mergeCell ref="AJ41:AL41"/>
    <mergeCell ref="AN41:AP41"/>
    <mergeCell ref="AT41:AV41"/>
    <mergeCell ref="AT92:AV92"/>
    <mergeCell ref="AT82:AV82"/>
    <mergeCell ref="AT68:AV68"/>
    <mergeCell ref="AJ71:AL71"/>
    <mergeCell ref="AN71:AP71"/>
    <mergeCell ref="AT60:AV60"/>
    <mergeCell ref="AT48:AV48"/>
    <mergeCell ref="AJ49:AL49"/>
    <mergeCell ref="AN49:AP49"/>
    <mergeCell ref="AT49:AV49"/>
    <mergeCell ref="AJ54:AL54"/>
    <mergeCell ref="AN54:AP54"/>
    <mergeCell ref="AT54:AV54"/>
    <mergeCell ref="FX24:GC24"/>
    <mergeCell ref="FX27:GC27"/>
    <mergeCell ref="FX25:GC25"/>
    <mergeCell ref="FX28:GC28"/>
    <mergeCell ref="FN32:FU32"/>
    <mergeCell ref="EX32:EZ32"/>
    <mergeCell ref="FA32:FB32"/>
    <mergeCell ref="DK32:DM32"/>
    <mergeCell ref="DN32:DU32"/>
    <mergeCell ref="DK29:DO29"/>
    <mergeCell ref="EB29:EF29"/>
    <mergeCell ref="DL30:DN30"/>
    <mergeCell ref="DP30:DR30"/>
    <mergeCell ref="DT30:DV30"/>
    <mergeCell ref="DY30:EA30"/>
    <mergeCell ref="FV25:FW25"/>
    <mergeCell ref="FV28:FW28"/>
    <mergeCell ref="EM24:FT24"/>
    <mergeCell ref="DE24:EL24"/>
    <mergeCell ref="FK25:FT25"/>
    <mergeCell ref="EG30:EI30"/>
    <mergeCell ref="EJ30:EQ30"/>
    <mergeCell ref="DE27:EL27"/>
    <mergeCell ref="EM27:FT27"/>
    <mergeCell ref="AR2:FU2"/>
    <mergeCell ref="EC30:EE30"/>
    <mergeCell ref="CP32:CR32"/>
    <mergeCell ref="CT32:CV32"/>
    <mergeCell ref="CX32:CZ32"/>
    <mergeCell ref="DC32:DE32"/>
    <mergeCell ref="BE32:BF32"/>
    <mergeCell ref="BG32:BI32"/>
    <mergeCell ref="CB32:CN32"/>
    <mergeCell ref="BK32:BM32"/>
    <mergeCell ref="BO32:BQ32"/>
    <mergeCell ref="AT27:AV27"/>
    <mergeCell ref="FC4:FU4"/>
    <mergeCell ref="FC5:FE5"/>
    <mergeCell ref="FG5:FI5"/>
    <mergeCell ref="FK5:FM5"/>
    <mergeCell ref="FO5:FQ5"/>
    <mergeCell ref="FG32:FI32"/>
    <mergeCell ref="ET32:EV32"/>
    <mergeCell ref="FK32:FM32"/>
    <mergeCell ref="FJ31:FN31"/>
    <mergeCell ref="AT32:AV32"/>
    <mergeCell ref="AX32:AZ32"/>
    <mergeCell ref="EP32:ER32"/>
  </mergeCells>
  <phoneticPr fontId="3"/>
  <dataValidations count="2">
    <dataValidation type="list" allowBlank="1" showInputMessage="1" showErrorMessage="1" sqref="BO46:BV46 EG49:EN49 CX49:DE49 BO49:BV49" xr:uid="{00000000-0002-0000-0D00-000000000000}">
      <formula1>$FW$45:$FW$48</formula1>
    </dataValidation>
    <dataValidation type="list" allowBlank="1" showInputMessage="1" showErrorMessage="1" sqref="DA6:FU6" xr:uid="{00000000-0002-0000-0D00-000001000000}">
      <formula1>$FW$5:$FW$6</formula1>
    </dataValidation>
  </dataValidations>
  <printOptions horizontalCentered="1" verticalCentered="1"/>
  <pageMargins left="0.51181102362204722" right="0.19685039370078741" top="0.47" bottom="0.47" header="0.27559055118110237" footer="0.19685039370078741"/>
  <pageSetup paperSize="9" scale="68" orientation="portrait" horizontalDpi="300" verticalDpi="300" r:id="rId1"/>
  <headerFooter alignWithMargins="0"/>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indexed="44"/>
    <pageSetUpPr fitToPage="1"/>
  </sheetPr>
  <dimension ref="A1:GG175"/>
  <sheetViews>
    <sheetView showRowColHeaders="0" workbookViewId="0">
      <selection activeCell="AT12" sqref="AT12:AV12"/>
    </sheetView>
  </sheetViews>
  <sheetFormatPr defaultColWidth="2.25" defaultRowHeight="13.5" x14ac:dyDescent="0.15"/>
  <cols>
    <col min="1" max="1" width="5.375" style="5" customWidth="1"/>
    <col min="2" max="2" width="1.625" style="5" customWidth="1"/>
    <col min="3" max="3" width="2.5" style="5" customWidth="1"/>
    <col min="4" max="4" width="19.875" style="5" customWidth="1"/>
    <col min="5" max="33" width="0.625" style="33" customWidth="1"/>
    <col min="34" max="69" width="0.625" style="5" customWidth="1"/>
    <col min="70" max="177" width="0.625" style="13" customWidth="1"/>
    <col min="178" max="178" width="0.75" style="13" customWidth="1"/>
    <col min="179" max="179" width="1.375" style="13" customWidth="1"/>
    <col min="180" max="180" width="1.875" style="13" customWidth="1"/>
    <col min="181" max="181" width="0.875" style="13" customWidth="1"/>
    <col min="182" max="182" width="1.75" style="13" customWidth="1"/>
    <col min="183" max="185" width="2.25" style="13"/>
    <col min="186" max="186" width="5.625" style="13" customWidth="1"/>
    <col min="187" max="187" width="0.75" style="13" customWidth="1"/>
    <col min="188" max="188" width="51.375" style="13" customWidth="1"/>
    <col min="189" max="16384" width="2.25" style="13"/>
  </cols>
  <sheetData>
    <row r="1" spans="1:186" ht="4.5" customHeight="1" x14ac:dyDescent="0.15"/>
    <row r="2" spans="1:186" s="216" customFormat="1" ht="18" customHeight="1" x14ac:dyDescent="0.15">
      <c r="B2" s="1995" t="s">
        <v>55</v>
      </c>
      <c r="C2" s="1995"/>
      <c r="D2" s="1995"/>
      <c r="E2" s="1995"/>
      <c r="F2" s="1995"/>
      <c r="G2" s="1995"/>
      <c r="H2" s="1995"/>
      <c r="I2" s="1995"/>
      <c r="J2" s="1995"/>
      <c r="K2" s="1995"/>
      <c r="L2" s="1995"/>
      <c r="M2" s="1995"/>
      <c r="N2" s="1995"/>
      <c r="O2" s="1995"/>
      <c r="P2" s="1995"/>
      <c r="Q2" s="1995"/>
      <c r="R2" s="1995"/>
      <c r="S2" s="1995"/>
      <c r="T2" s="1995"/>
      <c r="U2" s="1995"/>
      <c r="V2" s="1995"/>
      <c r="W2" s="1995"/>
      <c r="X2" s="1995"/>
      <c r="Y2" s="1995"/>
      <c r="Z2" s="1995"/>
      <c r="AA2" s="1995"/>
      <c r="AB2" s="1995"/>
      <c r="AC2" s="1995"/>
      <c r="AD2" s="1995"/>
      <c r="AE2" s="1995"/>
      <c r="AF2" s="1995"/>
      <c r="AG2" s="1995"/>
      <c r="AH2" s="1995"/>
      <c r="AI2" s="1995"/>
      <c r="AJ2" s="1995"/>
      <c r="AK2" s="1995"/>
      <c r="AL2" s="1995"/>
      <c r="AM2" s="1995"/>
      <c r="AN2" s="1995"/>
      <c r="AO2" s="1995"/>
      <c r="AP2" s="1995"/>
      <c r="AQ2" s="1995"/>
      <c r="AR2" s="1915" t="s">
        <v>1085</v>
      </c>
      <c r="AS2" s="1915"/>
      <c r="AT2" s="1915"/>
      <c r="AU2" s="1915"/>
      <c r="AV2" s="1915"/>
      <c r="AW2" s="1915"/>
      <c r="AX2" s="1915"/>
      <c r="AY2" s="1915"/>
      <c r="AZ2" s="1915"/>
      <c r="BA2" s="1915"/>
      <c r="BB2" s="1915"/>
      <c r="BC2" s="1915"/>
      <c r="BD2" s="1915"/>
      <c r="BE2" s="1915"/>
      <c r="BF2" s="1915"/>
      <c r="BG2" s="1915"/>
      <c r="BH2" s="1915"/>
      <c r="BI2" s="1915"/>
      <c r="BJ2" s="1915"/>
      <c r="BK2" s="1915"/>
      <c r="BL2" s="1915"/>
      <c r="BM2" s="1915"/>
      <c r="BN2" s="1915"/>
      <c r="BO2" s="1915"/>
      <c r="BP2" s="1915"/>
      <c r="BQ2" s="1915"/>
      <c r="BR2" s="1915"/>
      <c r="BS2" s="1915"/>
      <c r="BT2" s="1915"/>
      <c r="BU2" s="1915"/>
      <c r="BV2" s="1915"/>
      <c r="BW2" s="1915"/>
      <c r="BX2" s="1915"/>
      <c r="BY2" s="1915"/>
      <c r="BZ2" s="1915"/>
      <c r="CA2" s="1915"/>
      <c r="CB2" s="1915"/>
      <c r="CC2" s="1915"/>
      <c r="CD2" s="1915"/>
      <c r="CE2" s="1915"/>
      <c r="CF2" s="1915"/>
      <c r="CG2" s="1915"/>
      <c r="CH2" s="1915"/>
      <c r="CI2" s="1915"/>
      <c r="CJ2" s="1915"/>
      <c r="CK2" s="1915"/>
      <c r="CL2" s="1915"/>
      <c r="CM2" s="1915"/>
      <c r="CN2" s="1915"/>
      <c r="CO2" s="1915"/>
      <c r="CP2" s="1915"/>
      <c r="CQ2" s="1915"/>
      <c r="CR2" s="1915"/>
      <c r="CS2" s="1915"/>
      <c r="CT2" s="1915"/>
      <c r="CU2" s="1915"/>
      <c r="CV2" s="1915"/>
      <c r="CW2" s="1915"/>
      <c r="CX2" s="1915"/>
      <c r="CY2" s="1915"/>
      <c r="CZ2" s="1915"/>
      <c r="DA2" s="1915"/>
      <c r="DB2" s="1915"/>
      <c r="DC2" s="1915"/>
      <c r="DD2" s="1915"/>
      <c r="DE2" s="1915"/>
      <c r="DF2" s="1915"/>
      <c r="DG2" s="1915"/>
      <c r="DH2" s="1915"/>
      <c r="DI2" s="1915"/>
      <c r="DJ2" s="1915"/>
      <c r="DK2" s="1915"/>
      <c r="DL2" s="1915"/>
      <c r="DM2" s="1915"/>
      <c r="DN2" s="1915"/>
      <c r="DO2" s="1915"/>
      <c r="DP2" s="1915"/>
      <c r="DQ2" s="1915"/>
      <c r="DR2" s="1915"/>
      <c r="DS2" s="1915"/>
      <c r="DT2" s="1915"/>
      <c r="DU2" s="1915"/>
      <c r="DV2" s="1915"/>
      <c r="DW2" s="1915"/>
      <c r="DX2" s="1915"/>
      <c r="DY2" s="1915"/>
      <c r="DZ2" s="1915"/>
      <c r="EA2" s="1915"/>
      <c r="EB2" s="1915"/>
      <c r="EC2" s="1915"/>
      <c r="ED2" s="1915"/>
      <c r="EE2" s="1915"/>
      <c r="EF2" s="1915"/>
      <c r="EG2" s="1915"/>
      <c r="EH2" s="1915"/>
      <c r="EI2" s="1915"/>
      <c r="EJ2" s="1915"/>
      <c r="EK2" s="1915"/>
      <c r="EL2" s="1915"/>
      <c r="EM2" s="1915"/>
      <c r="EN2" s="1915"/>
      <c r="EO2" s="1915"/>
      <c r="EP2" s="1915"/>
      <c r="EQ2" s="1915"/>
      <c r="ER2" s="1915"/>
      <c r="ES2" s="1915"/>
      <c r="ET2" s="1915"/>
      <c r="EU2" s="1915"/>
      <c r="EV2" s="1915"/>
      <c r="EW2" s="1915"/>
      <c r="EX2" s="1915"/>
      <c r="EY2" s="1915"/>
      <c r="EZ2" s="1915"/>
      <c r="FA2" s="1915"/>
      <c r="FB2" s="1915"/>
      <c r="FC2" s="1915"/>
      <c r="FD2" s="1915"/>
      <c r="FE2" s="1915"/>
      <c r="FF2" s="1915"/>
      <c r="FG2" s="1915"/>
      <c r="FH2" s="1915"/>
      <c r="FI2" s="1915"/>
      <c r="FJ2" s="1915"/>
      <c r="FK2" s="1915"/>
      <c r="FL2" s="1915"/>
      <c r="FM2" s="1915"/>
      <c r="FN2" s="1915"/>
      <c r="FO2" s="1915"/>
      <c r="FP2" s="1915"/>
      <c r="FQ2" s="1915"/>
      <c r="FR2" s="1915"/>
      <c r="FS2" s="1915"/>
      <c r="FT2" s="1915"/>
      <c r="FU2" s="1915"/>
      <c r="FV2" s="217"/>
      <c r="FW2" s="217"/>
      <c r="FX2" s="217"/>
      <c r="FY2" s="217"/>
      <c r="FZ2" s="217"/>
    </row>
    <row r="3" spans="1:186" x14ac:dyDescent="0.15">
      <c r="B3" s="1996" t="s">
        <v>345</v>
      </c>
      <c r="C3" s="1996"/>
      <c r="D3" s="1996"/>
      <c r="E3" s="476"/>
      <c r="F3" s="476"/>
      <c r="G3" s="476"/>
      <c r="H3" s="476"/>
      <c r="I3" s="476"/>
      <c r="J3" s="476"/>
      <c r="K3" s="476"/>
      <c r="L3" s="476"/>
      <c r="M3" s="476"/>
      <c r="N3" s="476"/>
      <c r="O3" s="476"/>
      <c r="P3" s="476"/>
      <c r="Q3" s="476"/>
      <c r="R3" s="476"/>
      <c r="S3" s="476"/>
      <c r="T3" s="476"/>
      <c r="U3" s="476"/>
      <c r="V3" s="476"/>
      <c r="W3" s="476"/>
      <c r="X3" s="476"/>
      <c r="Y3" s="476"/>
      <c r="Z3" s="476"/>
      <c r="AA3" s="476"/>
      <c r="AB3" s="476"/>
      <c r="AC3" s="476"/>
      <c r="AD3" s="476"/>
      <c r="AE3" s="476"/>
      <c r="AF3" s="476"/>
      <c r="AG3" s="476"/>
      <c r="AH3" s="431"/>
      <c r="AI3" s="431"/>
      <c r="AJ3" s="431"/>
      <c r="AK3" s="431"/>
      <c r="AL3" s="431"/>
      <c r="AM3" s="431"/>
      <c r="AN3" s="431"/>
      <c r="AO3" s="431"/>
      <c r="AP3" s="431"/>
      <c r="AQ3" s="431"/>
      <c r="AR3" s="431"/>
      <c r="AS3" s="431"/>
      <c r="AT3" s="431"/>
      <c r="AU3" s="431"/>
      <c r="AV3" s="431"/>
      <c r="AW3" s="431"/>
      <c r="AX3" s="431"/>
      <c r="AY3" s="431"/>
      <c r="AZ3" s="431"/>
      <c r="BA3" s="431"/>
      <c r="BB3" s="431"/>
      <c r="BC3" s="431"/>
      <c r="BD3" s="431"/>
      <c r="BE3" s="431"/>
      <c r="BF3" s="431"/>
      <c r="BG3" s="431"/>
      <c r="BH3" s="431"/>
      <c r="BI3" s="431"/>
      <c r="BJ3" s="431"/>
      <c r="BK3" s="431"/>
      <c r="BL3" s="431"/>
      <c r="BM3" s="431"/>
      <c r="BN3" s="431"/>
      <c r="BO3" s="431"/>
      <c r="BP3" s="431"/>
      <c r="BQ3" s="431"/>
      <c r="BR3" s="431"/>
      <c r="BS3" s="431"/>
      <c r="BT3" s="431"/>
      <c r="BU3" s="431"/>
      <c r="BV3" s="431"/>
      <c r="BW3" s="431"/>
      <c r="BX3" s="431"/>
      <c r="BY3" s="431"/>
      <c r="BZ3" s="431"/>
      <c r="CA3" s="431"/>
      <c r="CB3" s="431"/>
      <c r="CC3" s="431"/>
      <c r="CD3" s="431"/>
      <c r="CE3" s="52"/>
      <c r="CF3" s="52"/>
      <c r="CG3" s="52"/>
      <c r="CH3" s="52"/>
      <c r="CI3" s="52"/>
      <c r="CJ3" s="52"/>
      <c r="CK3" s="52"/>
      <c r="CL3" s="52"/>
      <c r="CM3" s="52"/>
      <c r="CN3" s="52"/>
      <c r="CO3" s="52"/>
      <c r="CP3" s="52"/>
      <c r="CQ3" s="52"/>
      <c r="CR3" s="52"/>
      <c r="CS3" s="52"/>
      <c r="CT3" s="52"/>
      <c r="CU3" s="52"/>
      <c r="CV3" s="52"/>
      <c r="CW3" s="52"/>
      <c r="CX3" s="52"/>
      <c r="CY3" s="52"/>
      <c r="CZ3" s="52"/>
      <c r="DA3" s="52"/>
      <c r="DB3" s="52"/>
      <c r="DC3" s="52"/>
      <c r="DD3" s="52"/>
      <c r="DE3" s="52"/>
      <c r="DF3" s="52"/>
      <c r="DG3" s="52"/>
      <c r="DH3" s="52"/>
      <c r="DI3" s="52"/>
      <c r="DJ3" s="52"/>
      <c r="DK3" s="52"/>
      <c r="DL3" s="52"/>
      <c r="DM3" s="52"/>
      <c r="DN3" s="52"/>
      <c r="DO3" s="52"/>
      <c r="DP3" s="52"/>
      <c r="DQ3" s="52"/>
      <c r="DR3" s="52"/>
      <c r="DS3" s="52"/>
      <c r="DT3" s="52"/>
      <c r="DU3" s="52"/>
      <c r="DV3" s="52"/>
      <c r="DW3" s="52"/>
      <c r="DX3" s="52"/>
      <c r="DY3" s="802"/>
      <c r="DZ3" s="802"/>
      <c r="EA3" s="802"/>
      <c r="EB3" s="802"/>
      <c r="EC3" s="802"/>
      <c r="ED3" s="802"/>
      <c r="EE3" s="802"/>
      <c r="EF3" s="802"/>
      <c r="EG3" s="802"/>
      <c r="EH3" s="802"/>
      <c r="EI3" s="802"/>
      <c r="EJ3" s="802"/>
      <c r="EK3" s="802"/>
      <c r="EL3" s="802"/>
      <c r="EM3" s="802"/>
      <c r="EN3" s="802"/>
      <c r="EO3" s="804"/>
      <c r="EP3" s="804"/>
      <c r="EQ3" s="804"/>
      <c r="ER3" s="804"/>
      <c r="ES3" s="804"/>
      <c r="ET3" s="804"/>
      <c r="EU3" s="804"/>
      <c r="EV3" s="804"/>
      <c r="EW3" s="804"/>
      <c r="EX3" s="804"/>
      <c r="EY3" s="804"/>
      <c r="EZ3" s="804"/>
      <c r="FA3" s="804"/>
      <c r="FB3" s="804"/>
      <c r="FC3" s="804"/>
      <c r="FD3" s="804"/>
      <c r="FE3" s="804"/>
      <c r="FF3" s="804"/>
      <c r="FG3" s="804"/>
      <c r="FH3" s="804"/>
      <c r="FI3" s="804"/>
      <c r="FJ3" s="804"/>
      <c r="FK3" s="804"/>
      <c r="FL3" s="804"/>
      <c r="FM3" s="804"/>
      <c r="FN3" s="804"/>
      <c r="FO3" s="804"/>
      <c r="FP3" s="804"/>
      <c r="FQ3" s="804"/>
      <c r="FR3" s="804"/>
      <c r="FS3" s="804"/>
      <c r="FT3" s="804"/>
      <c r="FU3" s="804"/>
    </row>
    <row r="4" spans="1:186" s="2" customFormat="1" x14ac:dyDescent="0.15">
      <c r="A4" s="1"/>
      <c r="B4" s="758"/>
      <c r="C4" s="758"/>
      <c r="D4" s="759"/>
      <c r="E4" s="759"/>
      <c r="F4" s="759"/>
      <c r="G4" s="759"/>
      <c r="H4" s="759"/>
      <c r="I4" s="759"/>
      <c r="J4" s="759"/>
      <c r="K4" s="759"/>
      <c r="L4" s="759"/>
      <c r="M4" s="759"/>
      <c r="N4" s="759"/>
      <c r="O4" s="759"/>
      <c r="P4" s="759"/>
      <c r="Q4" s="759"/>
      <c r="R4" s="759"/>
      <c r="S4" s="759"/>
      <c r="T4" s="759"/>
      <c r="U4" s="759"/>
      <c r="V4" s="759"/>
      <c r="W4" s="759"/>
      <c r="X4" s="759"/>
      <c r="Y4" s="759"/>
      <c r="Z4" s="759"/>
      <c r="AA4" s="759"/>
      <c r="AB4" s="759"/>
      <c r="AC4" s="759"/>
      <c r="AD4" s="759"/>
      <c r="AE4" s="759"/>
      <c r="AF4" s="759"/>
      <c r="AG4" s="759"/>
      <c r="AH4" s="760"/>
      <c r="AI4" s="760"/>
      <c r="AJ4" s="760"/>
      <c r="AK4" s="760"/>
      <c r="AL4" s="760"/>
      <c r="AM4" s="760"/>
      <c r="AN4" s="760"/>
      <c r="AO4" s="760"/>
      <c r="AP4" s="760"/>
      <c r="AQ4" s="760"/>
      <c r="AR4" s="760"/>
      <c r="AS4" s="760"/>
      <c r="AT4" s="349"/>
      <c r="AU4" s="349"/>
      <c r="AV4" s="349"/>
      <c r="AW4" s="349"/>
      <c r="AX4" s="349"/>
      <c r="AY4" s="349"/>
      <c r="AZ4" s="349"/>
      <c r="BA4" s="349"/>
      <c r="BB4" s="349"/>
      <c r="BC4" s="349"/>
      <c r="BD4" s="349"/>
      <c r="BE4" s="349"/>
      <c r="BF4" s="349"/>
      <c r="BG4" s="349"/>
      <c r="BH4" s="349"/>
      <c r="BI4" s="349"/>
      <c r="BJ4" s="349"/>
      <c r="BK4" s="349"/>
      <c r="BL4" s="349"/>
      <c r="BM4" s="349"/>
      <c r="BN4" s="349"/>
      <c r="BO4" s="349"/>
      <c r="BP4" s="349"/>
      <c r="BQ4" s="349"/>
      <c r="BR4" s="349"/>
      <c r="BS4" s="349"/>
      <c r="BT4" s="349"/>
      <c r="BU4" s="349"/>
      <c r="BV4" s="349"/>
      <c r="BW4" s="349"/>
      <c r="BX4" s="349"/>
      <c r="BY4" s="349"/>
      <c r="BZ4" s="349"/>
      <c r="CA4" s="349"/>
      <c r="CB4" s="349"/>
      <c r="CC4" s="349"/>
      <c r="CD4" s="758"/>
      <c r="CE4" s="758"/>
      <c r="CF4" s="758"/>
      <c r="CG4" s="349"/>
      <c r="CH4" s="349"/>
      <c r="CI4" s="349"/>
      <c r="CJ4" s="349"/>
      <c r="CK4" s="349"/>
      <c r="CL4" s="349"/>
      <c r="CM4" s="349"/>
      <c r="CN4" s="349"/>
      <c r="CO4" s="349"/>
      <c r="CP4" s="349"/>
      <c r="CQ4" s="349"/>
      <c r="CR4" s="349"/>
      <c r="CS4" s="349"/>
      <c r="CT4" s="349"/>
      <c r="CU4" s="349"/>
      <c r="CV4" s="349"/>
      <c r="CW4" s="349"/>
      <c r="CX4" s="349"/>
      <c r="CY4" s="349"/>
      <c r="CZ4" s="349"/>
      <c r="DA4" s="349"/>
      <c r="DB4" s="349"/>
      <c r="DC4" s="349"/>
      <c r="DD4" s="349"/>
      <c r="DE4" s="761"/>
      <c r="DF4" s="761"/>
      <c r="DG4" s="761"/>
      <c r="DH4" s="761"/>
      <c r="DI4" s="761"/>
      <c r="DJ4" s="761"/>
      <c r="DK4" s="761"/>
      <c r="DL4" s="761"/>
      <c r="DM4" s="761"/>
      <c r="DN4" s="761"/>
      <c r="DO4" s="349"/>
      <c r="DP4" s="349"/>
      <c r="DQ4" s="349"/>
      <c r="DR4" s="349"/>
      <c r="DS4" s="349"/>
      <c r="DT4" s="349"/>
      <c r="DU4" s="349"/>
      <c r="DV4" s="349"/>
      <c r="DW4" s="349"/>
      <c r="DX4" s="349"/>
      <c r="DY4" s="847"/>
      <c r="DZ4" s="847"/>
      <c r="EA4" s="847"/>
      <c r="EB4" s="847"/>
      <c r="EC4" s="847"/>
      <c r="ED4" s="847"/>
      <c r="EE4" s="847"/>
      <c r="EF4" s="847"/>
      <c r="EG4" s="847"/>
      <c r="EH4" s="847"/>
      <c r="EI4" s="847"/>
      <c r="EJ4" s="847"/>
      <c r="EK4" s="847"/>
      <c r="EL4" s="847"/>
      <c r="EM4" s="847"/>
      <c r="EN4" s="847"/>
      <c r="EO4" s="847"/>
      <c r="EP4" s="847"/>
      <c r="EQ4" s="847"/>
      <c r="ER4" s="847"/>
      <c r="ES4" s="847"/>
      <c r="ET4" s="847"/>
      <c r="EU4" s="847"/>
      <c r="EV4" s="847"/>
      <c r="EW4" s="847"/>
      <c r="EX4" s="847"/>
      <c r="EY4" s="847"/>
      <c r="EZ4" s="847"/>
      <c r="FA4" s="847"/>
      <c r="FB4" s="847"/>
      <c r="FC4" s="1922" t="s">
        <v>377</v>
      </c>
      <c r="FD4" s="1922"/>
      <c r="FE4" s="1922"/>
      <c r="FF4" s="1922"/>
      <c r="FG4" s="1922"/>
      <c r="FH4" s="1922"/>
      <c r="FI4" s="1922"/>
      <c r="FJ4" s="1922"/>
      <c r="FK4" s="1922"/>
      <c r="FL4" s="1922"/>
      <c r="FM4" s="1922"/>
      <c r="FN4" s="1922"/>
      <c r="FO4" s="1922"/>
      <c r="FP4" s="1922"/>
      <c r="FQ4" s="1922"/>
      <c r="FR4" s="1922"/>
      <c r="FS4" s="1922"/>
      <c r="FT4" s="1922"/>
      <c r="FU4" s="1922"/>
    </row>
    <row r="5" spans="1:186" s="2" customFormat="1" ht="22.5" customHeight="1" x14ac:dyDescent="0.15">
      <c r="A5" s="1"/>
      <c r="B5" s="762"/>
      <c r="C5" s="762"/>
      <c r="D5" s="877"/>
      <c r="E5" s="878"/>
      <c r="F5" s="878"/>
      <c r="G5" s="878"/>
      <c r="H5" s="878"/>
      <c r="I5" s="878"/>
      <c r="J5" s="878"/>
      <c r="K5" s="878"/>
      <c r="L5" s="878"/>
      <c r="M5" s="878"/>
      <c r="N5" s="878"/>
      <c r="O5" s="878"/>
      <c r="P5" s="878"/>
      <c r="Q5" s="878"/>
      <c r="R5" s="878"/>
      <c r="S5" s="878"/>
      <c r="T5" s="878"/>
      <c r="U5" s="878"/>
      <c r="V5" s="878"/>
      <c r="W5" s="878"/>
      <c r="X5" s="878"/>
      <c r="Y5" s="878"/>
      <c r="Z5" s="878"/>
      <c r="AA5" s="878"/>
      <c r="AB5" s="878"/>
      <c r="AC5" s="878"/>
      <c r="AD5" s="878"/>
      <c r="AE5" s="878"/>
      <c r="AF5" s="878"/>
      <c r="AG5" s="878"/>
      <c r="AH5" s="879"/>
      <c r="AI5" s="879"/>
      <c r="AJ5" s="879"/>
      <c r="AK5" s="879"/>
      <c r="AL5" s="879"/>
      <c r="AM5" s="879"/>
      <c r="AN5" s="879"/>
      <c r="AO5" s="879"/>
      <c r="AP5" s="879"/>
      <c r="AQ5" s="879"/>
      <c r="AR5" s="879"/>
      <c r="AS5" s="879"/>
      <c r="AT5" s="847"/>
      <c r="AU5" s="847"/>
      <c r="AV5" s="847"/>
      <c r="AW5" s="847"/>
      <c r="AX5" s="847"/>
      <c r="AY5" s="847"/>
      <c r="AZ5" s="847"/>
      <c r="BA5" s="847"/>
      <c r="BB5" s="847"/>
      <c r="BC5" s="847"/>
      <c r="BD5" s="847"/>
      <c r="BE5" s="847"/>
      <c r="BF5" s="847"/>
      <c r="BG5" s="847"/>
      <c r="BH5" s="847"/>
      <c r="BI5" s="847"/>
      <c r="BJ5" s="847"/>
      <c r="BK5" s="847"/>
      <c r="BL5" s="847"/>
      <c r="BM5" s="847"/>
      <c r="BN5" s="847"/>
      <c r="BO5" s="847"/>
      <c r="BP5" s="847"/>
      <c r="BQ5" s="847"/>
      <c r="BR5" s="847"/>
      <c r="BS5" s="847"/>
      <c r="BT5" s="847"/>
      <c r="BU5" s="847"/>
      <c r="BV5" s="847"/>
      <c r="BW5" s="847"/>
      <c r="BX5" s="847"/>
      <c r="BY5" s="847"/>
      <c r="BZ5" s="847"/>
      <c r="CA5" s="847"/>
      <c r="CB5" s="847"/>
      <c r="CC5" s="847"/>
      <c r="CD5" s="880"/>
      <c r="CE5" s="880"/>
      <c r="CF5" s="880"/>
      <c r="CG5" s="847"/>
      <c r="CH5" s="847"/>
      <c r="CI5" s="847"/>
      <c r="CJ5" s="847"/>
      <c r="CK5" s="847"/>
      <c r="CL5" s="847"/>
      <c r="CM5" s="847"/>
      <c r="CN5" s="847"/>
      <c r="CO5" s="847"/>
      <c r="CP5" s="847"/>
      <c r="CQ5" s="847"/>
      <c r="CR5" s="847"/>
      <c r="CS5" s="847"/>
      <c r="CT5" s="847"/>
      <c r="CU5" s="847"/>
      <c r="CV5" s="847"/>
      <c r="CW5" s="847"/>
      <c r="CX5" s="847"/>
      <c r="CY5" s="847"/>
      <c r="CZ5" s="349"/>
      <c r="DA5" s="349"/>
      <c r="DB5" s="349"/>
      <c r="DC5" s="349"/>
      <c r="DD5" s="349"/>
      <c r="DE5" s="761"/>
      <c r="DF5" s="761"/>
      <c r="DG5" s="761"/>
      <c r="DH5" s="761"/>
      <c r="DI5" s="761"/>
      <c r="DJ5" s="761"/>
      <c r="DK5" s="761"/>
      <c r="DL5" s="761"/>
      <c r="DM5" s="761"/>
      <c r="DN5" s="761"/>
      <c r="DO5" s="349"/>
      <c r="DP5" s="349"/>
      <c r="DQ5" s="349"/>
      <c r="DR5" s="349"/>
      <c r="DS5" s="349"/>
      <c r="DT5" s="349"/>
      <c r="DU5" s="349"/>
      <c r="DV5" s="349"/>
      <c r="DW5" s="349"/>
      <c r="DX5" s="349"/>
      <c r="DY5" s="847"/>
      <c r="DZ5" s="847"/>
      <c r="EA5" s="847"/>
      <c r="EB5" s="847"/>
      <c r="EC5" s="847"/>
      <c r="ED5" s="847"/>
      <c r="EE5" s="847"/>
      <c r="EF5" s="847"/>
      <c r="EG5" s="847"/>
      <c r="EH5" s="847"/>
      <c r="EI5" s="847"/>
      <c r="EJ5" s="847"/>
      <c r="EK5" s="847"/>
      <c r="EL5" s="847"/>
      <c r="EM5" s="847"/>
      <c r="EN5" s="847"/>
      <c r="EO5" s="847"/>
      <c r="EP5" s="847"/>
      <c r="EQ5" s="847"/>
      <c r="ER5" s="847"/>
      <c r="ES5" s="847"/>
      <c r="ET5" s="847"/>
      <c r="EU5" s="847"/>
      <c r="EV5" s="847"/>
      <c r="EW5" s="847"/>
      <c r="EX5" s="847"/>
      <c r="EY5" s="847"/>
      <c r="EZ5" s="847"/>
      <c r="FA5" s="847"/>
      <c r="FB5" s="847"/>
      <c r="FC5" s="1923" t="s">
        <v>185</v>
      </c>
      <c r="FD5" s="1924"/>
      <c r="FE5" s="1925"/>
      <c r="FF5" s="848"/>
      <c r="FG5" s="1923">
        <v>0</v>
      </c>
      <c r="FH5" s="1924"/>
      <c r="FI5" s="1925"/>
      <c r="FJ5" s="849"/>
      <c r="FK5" s="1923">
        <v>0</v>
      </c>
      <c r="FL5" s="1924"/>
      <c r="FM5" s="1925"/>
      <c r="FN5" s="848"/>
      <c r="FO5" s="1923">
        <v>0</v>
      </c>
      <c r="FP5" s="1924"/>
      <c r="FQ5" s="1925"/>
      <c r="FR5" s="849"/>
      <c r="FS5" s="1923" t="s">
        <v>187</v>
      </c>
      <c r="FT5" s="1924"/>
      <c r="FU5" s="1925"/>
    </row>
    <row r="6" spans="1:186" ht="18" customHeight="1" x14ac:dyDescent="0.15">
      <c r="B6" s="505"/>
      <c r="C6" s="505"/>
      <c r="D6" s="882"/>
      <c r="E6" s="837"/>
      <c r="F6" s="837"/>
      <c r="G6" s="837"/>
      <c r="H6" s="837"/>
      <c r="I6" s="837"/>
      <c r="J6" s="837"/>
      <c r="K6" s="837"/>
      <c r="L6" s="837"/>
      <c r="M6" s="837"/>
      <c r="N6" s="837"/>
      <c r="O6" s="837"/>
      <c r="P6" s="837"/>
      <c r="Q6" s="837"/>
      <c r="R6" s="837"/>
      <c r="S6" s="837"/>
      <c r="T6" s="837"/>
      <c r="U6" s="837"/>
      <c r="V6" s="837"/>
      <c r="W6" s="837"/>
      <c r="X6" s="837"/>
      <c r="Y6" s="837"/>
      <c r="Z6" s="837"/>
      <c r="AA6" s="837"/>
      <c r="AB6" s="837"/>
      <c r="AC6" s="837"/>
      <c r="AD6" s="837"/>
      <c r="AE6" s="837"/>
      <c r="AF6" s="837"/>
      <c r="AG6" s="837"/>
      <c r="AH6" s="834"/>
      <c r="AI6" s="834"/>
      <c r="AJ6" s="834"/>
      <c r="AK6" s="834"/>
      <c r="AL6" s="834"/>
      <c r="AM6" s="834"/>
      <c r="AN6" s="834"/>
      <c r="AO6" s="834"/>
      <c r="AP6" s="834"/>
      <c r="AQ6" s="834"/>
      <c r="AR6" s="834"/>
      <c r="AS6" s="834"/>
      <c r="AT6" s="2004" t="s">
        <v>978</v>
      </c>
      <c r="AU6" s="2004"/>
      <c r="AV6" s="2004"/>
      <c r="AW6" s="2004"/>
      <c r="AX6" s="2004"/>
      <c r="AY6" s="2004"/>
      <c r="AZ6" s="2004"/>
      <c r="BA6" s="2004"/>
      <c r="BB6" s="2004"/>
      <c r="BC6" s="2004"/>
      <c r="BD6" s="2004"/>
      <c r="BE6" s="2004"/>
      <c r="BF6" s="2004"/>
      <c r="BG6" s="2004"/>
      <c r="BH6" s="2004"/>
      <c r="BI6" s="2004"/>
      <c r="BJ6" s="2004"/>
      <c r="BK6" s="2004"/>
      <c r="BL6" s="2004"/>
      <c r="BM6" s="2004"/>
      <c r="BN6" s="2004"/>
      <c r="BO6" s="2004"/>
      <c r="BP6" s="2004"/>
      <c r="BQ6" s="2004"/>
      <c r="BR6" s="2004"/>
      <c r="BS6" s="2004"/>
      <c r="BT6" s="2004"/>
      <c r="BU6" s="2004"/>
      <c r="BV6" s="2004"/>
      <c r="BW6" s="2004"/>
      <c r="BX6" s="2004"/>
      <c r="BY6" s="2004"/>
      <c r="BZ6" s="2004"/>
      <c r="CA6" s="2004"/>
      <c r="CB6" s="2004"/>
      <c r="CC6" s="2004"/>
      <c r="CD6" s="2004"/>
      <c r="CE6" s="2004"/>
      <c r="CF6" s="2004"/>
      <c r="CG6" s="2004"/>
      <c r="CH6" s="2004"/>
      <c r="CI6" s="2004"/>
      <c r="CJ6" s="2004"/>
      <c r="CK6" s="2004"/>
      <c r="CL6" s="2004"/>
      <c r="CM6" s="2004"/>
      <c r="CN6" s="2004"/>
      <c r="CO6" s="2004"/>
      <c r="CP6" s="2004"/>
      <c r="CQ6" s="2004"/>
      <c r="CR6" s="2004"/>
      <c r="CS6" s="2004"/>
      <c r="CT6" s="2004"/>
      <c r="CU6" s="2004"/>
      <c r="CV6" s="804"/>
      <c r="CW6" s="804"/>
      <c r="CX6" s="804"/>
      <c r="CY6" s="804"/>
      <c r="CZ6" s="804"/>
      <c r="DA6" s="1096"/>
      <c r="DB6" s="1096"/>
      <c r="DC6" s="1096"/>
      <c r="DD6" s="1096"/>
      <c r="DE6" s="1096"/>
      <c r="DF6" s="1096"/>
      <c r="DG6" s="1096"/>
      <c r="DH6" s="1096"/>
      <c r="DI6" s="1096"/>
      <c r="DJ6" s="1096"/>
      <c r="DK6" s="1096"/>
      <c r="DL6" s="1096"/>
      <c r="DM6" s="1096"/>
      <c r="DN6" s="1096"/>
      <c r="DO6" s="1096"/>
      <c r="DP6" s="1096"/>
      <c r="DQ6" s="1096"/>
      <c r="DR6" s="1096"/>
      <c r="DS6" s="1096"/>
      <c r="DT6" s="1096"/>
      <c r="DU6" s="1096"/>
      <c r="DV6" s="1096"/>
      <c r="DW6" s="1096"/>
      <c r="DX6" s="1096"/>
      <c r="DY6" s="1096"/>
      <c r="DZ6" s="1096"/>
      <c r="EA6" s="1096"/>
      <c r="EB6" s="1096"/>
      <c r="EC6" s="1096"/>
      <c r="ED6" s="1096"/>
      <c r="EE6" s="1096"/>
      <c r="EF6" s="1096"/>
      <c r="EG6" s="1096"/>
      <c r="EH6" s="1096"/>
      <c r="EI6" s="1096"/>
      <c r="EJ6" s="1096"/>
      <c r="EK6" s="1096"/>
      <c r="EL6" s="1096"/>
      <c r="EM6" s="1096"/>
      <c r="EN6" s="1096"/>
      <c r="EO6" s="1096"/>
      <c r="EP6" s="1096"/>
      <c r="EQ6" s="1096"/>
      <c r="ER6" s="1096"/>
      <c r="ES6" s="1096"/>
      <c r="ET6" s="1096"/>
      <c r="EU6" s="1096"/>
      <c r="EV6" s="1096"/>
      <c r="EW6" s="1096"/>
      <c r="EX6" s="1096"/>
      <c r="EY6" s="1096"/>
      <c r="EZ6" s="1096"/>
      <c r="FA6" s="1096"/>
      <c r="FB6" s="1096"/>
      <c r="FC6" s="1096"/>
      <c r="FD6" s="1096"/>
      <c r="FE6" s="1096"/>
      <c r="FF6" s="1096"/>
      <c r="FG6" s="1096"/>
      <c r="FH6" s="1096"/>
      <c r="FI6" s="1096"/>
      <c r="FJ6" s="1096"/>
      <c r="FK6" s="1096"/>
      <c r="FL6" s="1096"/>
      <c r="FM6" s="1096"/>
      <c r="FN6" s="1096"/>
      <c r="FO6" s="1096"/>
      <c r="FP6" s="1096"/>
      <c r="FQ6" s="1096"/>
      <c r="FR6" s="1096"/>
      <c r="FS6" s="1096"/>
      <c r="FT6" s="1096"/>
      <c r="FU6" s="1096"/>
      <c r="FW6" s="2"/>
      <c r="FX6" s="2"/>
      <c r="FY6" s="2"/>
      <c r="FZ6" s="2"/>
      <c r="GA6" s="2"/>
      <c r="GB6" s="2"/>
      <c r="GC6" s="2"/>
      <c r="GD6" s="2"/>
    </row>
    <row r="7" spans="1:186" ht="18.75" customHeight="1" x14ac:dyDescent="0.15">
      <c r="B7" s="431"/>
      <c r="C7" s="431"/>
      <c r="D7" s="881"/>
      <c r="E7" s="881"/>
      <c r="F7" s="881"/>
      <c r="G7" s="881"/>
      <c r="H7" s="881"/>
      <c r="I7" s="881"/>
      <c r="J7" s="881"/>
      <c r="K7" s="881"/>
      <c r="L7" s="881"/>
      <c r="M7" s="881"/>
      <c r="N7" s="881"/>
      <c r="O7" s="881"/>
      <c r="P7" s="881"/>
      <c r="Q7" s="881"/>
      <c r="R7" s="881"/>
      <c r="S7" s="881"/>
      <c r="T7" s="881"/>
      <c r="U7" s="881"/>
      <c r="V7" s="881"/>
      <c r="W7" s="881"/>
      <c r="X7" s="881"/>
      <c r="Y7" s="881"/>
      <c r="Z7" s="881"/>
      <c r="AA7" s="881"/>
      <c r="AB7" s="881"/>
      <c r="AC7" s="881"/>
      <c r="AD7" s="881"/>
      <c r="AE7" s="881"/>
      <c r="AF7" s="881"/>
      <c r="AG7" s="881"/>
      <c r="AH7" s="899"/>
      <c r="AI7" s="899"/>
      <c r="AJ7" s="899"/>
      <c r="AK7" s="899"/>
      <c r="AL7" s="899"/>
      <c r="AM7" s="899"/>
      <c r="AN7" s="899"/>
      <c r="AO7" s="899"/>
      <c r="AP7" s="899"/>
      <c r="AQ7" s="899"/>
      <c r="AR7" s="899"/>
      <c r="AS7" s="899"/>
      <c r="AT7" s="900"/>
      <c r="AU7" s="900"/>
      <c r="AV7" s="900"/>
      <c r="AW7" s="900"/>
      <c r="AX7" s="900"/>
      <c r="AY7" s="900"/>
      <c r="AZ7" s="900"/>
      <c r="BA7" s="900"/>
      <c r="BB7" s="900"/>
      <c r="BC7" s="900"/>
      <c r="BD7" s="900"/>
      <c r="BE7" s="900"/>
      <c r="BF7" s="900"/>
      <c r="BG7" s="900"/>
      <c r="BH7" s="900"/>
      <c r="BI7" s="900"/>
      <c r="BJ7" s="900"/>
      <c r="BK7" s="900"/>
      <c r="BL7" s="900"/>
      <c r="BM7" s="900"/>
      <c r="BN7" s="900"/>
      <c r="BO7" s="900"/>
      <c r="BP7" s="900"/>
      <c r="BQ7" s="900"/>
      <c r="BR7" s="900"/>
      <c r="BS7" s="900"/>
      <c r="BT7" s="900"/>
      <c r="BU7" s="882"/>
      <c r="BV7" s="804"/>
      <c r="BW7" s="804"/>
      <c r="BX7" s="804"/>
      <c r="BY7" s="804"/>
      <c r="BZ7" s="804"/>
      <c r="CA7" s="804"/>
      <c r="CB7" s="804"/>
      <c r="CC7" s="804"/>
      <c r="CD7" s="804"/>
      <c r="CE7" s="804"/>
      <c r="CF7" s="804"/>
      <c r="CG7" s="804"/>
      <c r="CH7" s="804"/>
      <c r="CI7" s="804"/>
      <c r="CJ7" s="804"/>
      <c r="CK7" s="804"/>
      <c r="CL7" s="804"/>
      <c r="CM7" s="804"/>
      <c r="CN7" s="804"/>
      <c r="CO7" s="804"/>
      <c r="CP7" s="804"/>
      <c r="CQ7" s="804"/>
      <c r="CR7" s="804"/>
      <c r="CS7" s="804"/>
      <c r="CT7" s="804"/>
      <c r="CU7" s="804"/>
      <c r="CV7" s="882"/>
      <c r="CW7" s="882"/>
      <c r="CX7" s="882"/>
      <c r="CY7" s="882"/>
      <c r="CZ7" s="763"/>
      <c r="DA7" s="1096"/>
      <c r="DB7" s="1096"/>
      <c r="DC7" s="1096"/>
      <c r="DD7" s="1096"/>
      <c r="DE7" s="1096"/>
      <c r="DF7" s="1096"/>
      <c r="DG7" s="1096"/>
      <c r="DH7" s="1096"/>
      <c r="DI7" s="1096"/>
      <c r="DJ7" s="1096"/>
      <c r="DK7" s="1096"/>
      <c r="DL7" s="1096"/>
      <c r="DM7" s="1096"/>
      <c r="DN7" s="1096"/>
      <c r="DO7" s="1096"/>
      <c r="DP7" s="1096"/>
      <c r="DQ7" s="1096"/>
      <c r="DR7" s="1096"/>
      <c r="DS7" s="1096"/>
      <c r="DT7" s="1096"/>
      <c r="DU7" s="1096"/>
      <c r="DV7" s="1096"/>
      <c r="DW7" s="1096"/>
      <c r="DX7" s="1096"/>
      <c r="DY7" s="1096"/>
      <c r="DZ7" s="1096"/>
      <c r="EA7" s="1096"/>
      <c r="EB7" s="1096"/>
      <c r="EC7" s="1096"/>
      <c r="ED7" s="1096"/>
      <c r="EE7" s="1096"/>
      <c r="EF7" s="1096"/>
      <c r="EG7" s="1096"/>
      <c r="EH7" s="1096"/>
      <c r="EI7" s="1096"/>
      <c r="EJ7" s="1096"/>
      <c r="EK7" s="1096"/>
      <c r="EL7" s="1096"/>
      <c r="EM7" s="1096"/>
      <c r="EN7" s="1096"/>
      <c r="EO7" s="1096"/>
      <c r="EP7" s="1096"/>
      <c r="EQ7" s="1096"/>
      <c r="ER7" s="1096"/>
      <c r="ES7" s="1096"/>
      <c r="ET7" s="1096"/>
      <c r="EU7" s="1096"/>
      <c r="EV7" s="1096"/>
      <c r="EW7" s="1096"/>
      <c r="EX7" s="1096"/>
      <c r="EY7" s="1096"/>
      <c r="EZ7" s="1096"/>
      <c r="FA7" s="1096"/>
      <c r="FB7" s="1096"/>
      <c r="FC7" s="1096"/>
      <c r="FD7" s="1096"/>
      <c r="FE7" s="1096"/>
      <c r="FF7" s="1096"/>
      <c r="FG7" s="1096"/>
      <c r="FH7" s="1096"/>
      <c r="FI7" s="1096"/>
      <c r="FJ7" s="1096"/>
      <c r="FK7" s="1096"/>
      <c r="FL7" s="1096"/>
      <c r="FM7" s="1096"/>
      <c r="FN7" s="1096"/>
      <c r="FO7" s="1096"/>
      <c r="FP7" s="1096"/>
      <c r="FQ7" s="1096"/>
      <c r="FR7" s="1096"/>
      <c r="FS7" s="1096"/>
      <c r="FT7" s="1096"/>
      <c r="FU7" s="1096"/>
      <c r="FW7" s="2"/>
      <c r="FX7" s="2"/>
      <c r="FY7" s="2"/>
      <c r="FZ7" s="2"/>
      <c r="GA7" s="2"/>
      <c r="GB7" s="2"/>
      <c r="GC7" s="2"/>
      <c r="GD7" s="2"/>
    </row>
    <row r="8" spans="1:186" ht="6" customHeight="1" x14ac:dyDescent="0.15">
      <c r="B8" s="900"/>
      <c r="C8" s="900"/>
      <c r="D8" s="881"/>
      <c r="E8" s="881"/>
      <c r="F8" s="881"/>
      <c r="G8" s="881"/>
      <c r="H8" s="881"/>
      <c r="I8" s="881"/>
      <c r="J8" s="881"/>
      <c r="K8" s="881"/>
      <c r="L8" s="881"/>
      <c r="M8" s="881"/>
      <c r="N8" s="881"/>
      <c r="O8" s="881"/>
      <c r="P8" s="881"/>
      <c r="Q8" s="881"/>
      <c r="R8" s="881"/>
      <c r="S8" s="881"/>
      <c r="T8" s="881"/>
      <c r="U8" s="881"/>
      <c r="V8" s="881"/>
      <c r="W8" s="881"/>
      <c r="X8" s="881"/>
      <c r="Y8" s="881"/>
      <c r="Z8" s="881"/>
      <c r="AA8" s="881"/>
      <c r="AB8" s="881"/>
      <c r="AC8" s="881"/>
      <c r="AD8" s="881"/>
      <c r="AE8" s="881"/>
      <c r="AF8" s="881"/>
      <c r="AG8" s="881"/>
      <c r="AH8" s="899"/>
      <c r="AI8" s="899"/>
      <c r="AJ8" s="899"/>
      <c r="AK8" s="899"/>
      <c r="AL8" s="899"/>
      <c r="AM8" s="899"/>
      <c r="AN8" s="899"/>
      <c r="AO8" s="899"/>
      <c r="AP8" s="899"/>
      <c r="AQ8" s="899"/>
      <c r="AR8" s="899"/>
      <c r="AS8" s="899"/>
      <c r="AT8" s="900"/>
      <c r="AU8" s="900"/>
      <c r="AV8" s="900"/>
      <c r="AW8" s="900"/>
      <c r="AX8" s="431"/>
      <c r="AY8" s="431"/>
      <c r="AZ8" s="431"/>
      <c r="BA8" s="431"/>
      <c r="BB8" s="431"/>
      <c r="BC8" s="431"/>
      <c r="BD8" s="431"/>
      <c r="BE8" s="431"/>
      <c r="BF8" s="431"/>
      <c r="BG8" s="431"/>
      <c r="BH8" s="431"/>
      <c r="BI8" s="431"/>
      <c r="BJ8" s="431"/>
      <c r="BK8" s="431"/>
      <c r="BL8" s="431"/>
      <c r="BM8" s="431"/>
      <c r="BN8" s="431"/>
      <c r="BO8" s="431"/>
      <c r="BP8" s="431"/>
      <c r="BQ8" s="431"/>
      <c r="BR8" s="431"/>
      <c r="BS8" s="431"/>
      <c r="BT8" s="431"/>
      <c r="BU8" s="52"/>
      <c r="BV8" s="52"/>
      <c r="BW8" s="52"/>
      <c r="BX8" s="52"/>
      <c r="BY8" s="52"/>
      <c r="BZ8" s="52"/>
      <c r="CA8" s="52"/>
      <c r="CB8" s="52"/>
      <c r="CC8" s="52"/>
      <c r="CD8" s="52"/>
      <c r="CE8" s="52"/>
      <c r="CF8" s="52"/>
      <c r="CG8" s="52"/>
      <c r="CH8" s="52"/>
      <c r="CI8" s="52"/>
      <c r="CJ8" s="52"/>
      <c r="CK8" s="52"/>
      <c r="CL8" s="52"/>
      <c r="CM8" s="52"/>
      <c r="CN8" s="52"/>
      <c r="CO8" s="52"/>
      <c r="CP8" s="52"/>
      <c r="CQ8" s="52"/>
      <c r="CR8" s="52"/>
      <c r="CS8" s="52"/>
      <c r="CT8" s="52"/>
      <c r="CU8" s="52"/>
      <c r="CV8" s="52"/>
      <c r="CW8" s="52"/>
      <c r="CX8" s="52"/>
      <c r="CY8" s="52"/>
      <c r="CZ8" s="52"/>
      <c r="DA8" s="52"/>
      <c r="DB8" s="52"/>
      <c r="DC8" s="52"/>
      <c r="DD8" s="52"/>
      <c r="DE8" s="52"/>
      <c r="DF8" s="52"/>
      <c r="DG8" s="52"/>
      <c r="DH8" s="52"/>
      <c r="DI8" s="52"/>
      <c r="DJ8" s="52"/>
      <c r="DK8" s="52"/>
      <c r="DL8" s="52"/>
      <c r="DM8" s="52"/>
      <c r="DN8" s="52"/>
      <c r="DO8" s="52"/>
      <c r="DP8" s="52"/>
      <c r="DQ8" s="52"/>
      <c r="DR8" s="52"/>
      <c r="DS8" s="52"/>
      <c r="DT8" s="52"/>
      <c r="DU8" s="52"/>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W8" s="2"/>
      <c r="FX8" s="2"/>
      <c r="FY8" s="2"/>
      <c r="FZ8" s="2"/>
      <c r="GA8" s="2"/>
      <c r="GB8" s="2"/>
      <c r="GC8" s="2"/>
      <c r="GD8" s="2"/>
    </row>
    <row r="9" spans="1:186" ht="6" customHeight="1" x14ac:dyDescent="0.15">
      <c r="B9" s="850"/>
      <c r="C9" s="851"/>
      <c r="D9" s="896"/>
      <c r="E9" s="896"/>
      <c r="F9" s="896"/>
      <c r="G9" s="896"/>
      <c r="H9" s="896"/>
      <c r="I9" s="896"/>
      <c r="J9" s="896"/>
      <c r="K9" s="896"/>
      <c r="L9" s="896"/>
      <c r="M9" s="896"/>
      <c r="N9" s="896"/>
      <c r="O9" s="896"/>
      <c r="P9" s="896"/>
      <c r="Q9" s="896"/>
      <c r="R9" s="896"/>
      <c r="S9" s="896"/>
      <c r="T9" s="896"/>
      <c r="U9" s="896"/>
      <c r="V9" s="896"/>
      <c r="W9" s="896"/>
      <c r="X9" s="896"/>
      <c r="Y9" s="896"/>
      <c r="Z9" s="896"/>
      <c r="AA9" s="896"/>
      <c r="AB9" s="896"/>
      <c r="AC9" s="896"/>
      <c r="AD9" s="896"/>
      <c r="AE9" s="896"/>
      <c r="AF9" s="896"/>
      <c r="AG9" s="896"/>
      <c r="AH9" s="852"/>
      <c r="AI9" s="852"/>
      <c r="AJ9" s="852"/>
      <c r="AK9" s="852"/>
      <c r="AL9" s="852"/>
      <c r="AM9" s="852"/>
      <c r="AN9" s="852"/>
      <c r="AO9" s="852"/>
      <c r="AP9" s="852"/>
      <c r="AQ9" s="851"/>
      <c r="AR9" s="851"/>
      <c r="AS9" s="851"/>
      <c r="AT9" s="851"/>
      <c r="AU9" s="851"/>
      <c r="AV9" s="851"/>
      <c r="AW9" s="851"/>
      <c r="AX9" s="851"/>
      <c r="AY9" s="851"/>
      <c r="AZ9" s="851"/>
      <c r="BA9" s="851"/>
      <c r="BB9" s="851"/>
      <c r="BC9" s="851"/>
      <c r="BD9" s="851"/>
      <c r="BE9" s="851"/>
      <c r="BF9" s="851"/>
      <c r="BG9" s="851"/>
      <c r="BH9" s="851"/>
      <c r="BI9" s="851"/>
      <c r="BJ9" s="851"/>
      <c r="BK9" s="851"/>
      <c r="BL9" s="851"/>
      <c r="BM9" s="851"/>
      <c r="BN9" s="851"/>
      <c r="BO9" s="851"/>
      <c r="BP9" s="851"/>
      <c r="BQ9" s="851"/>
      <c r="BR9" s="851"/>
      <c r="BS9" s="851"/>
      <c r="BT9" s="851"/>
      <c r="BU9" s="831"/>
      <c r="BV9" s="831"/>
      <c r="BW9" s="831"/>
      <c r="BX9" s="831"/>
      <c r="BY9" s="831"/>
      <c r="BZ9" s="831"/>
      <c r="CA9" s="831"/>
      <c r="CB9" s="831"/>
      <c r="CC9" s="831"/>
      <c r="CD9" s="831"/>
      <c r="CE9" s="831"/>
      <c r="CF9" s="831"/>
      <c r="CG9" s="831"/>
      <c r="CH9" s="831"/>
      <c r="CI9" s="831"/>
      <c r="CJ9" s="831"/>
      <c r="CK9" s="831"/>
      <c r="CL9" s="831"/>
      <c r="CM9" s="2007"/>
      <c r="CN9" s="2008"/>
      <c r="CO9" s="2008"/>
      <c r="CP9" s="2008"/>
      <c r="CQ9" s="2008"/>
      <c r="CR9" s="2008"/>
      <c r="CS9" s="2008"/>
      <c r="CT9" s="2008"/>
      <c r="CU9" s="2008"/>
      <c r="CV9" s="2008"/>
      <c r="CW9" s="2008"/>
      <c r="CX9" s="2008"/>
      <c r="CY9" s="2008"/>
      <c r="CZ9" s="2008"/>
      <c r="DA9" s="2008"/>
      <c r="DB9" s="2008"/>
      <c r="DC9" s="2008"/>
      <c r="DD9" s="2008"/>
      <c r="DE9" s="2008"/>
      <c r="DF9" s="2008"/>
      <c r="DG9" s="2008"/>
      <c r="DH9" s="2008"/>
      <c r="DI9" s="2008"/>
      <c r="DJ9" s="2008"/>
      <c r="DK9" s="2008"/>
      <c r="DL9" s="2008"/>
      <c r="DM9" s="2008"/>
      <c r="DN9" s="2008"/>
      <c r="DO9" s="2008"/>
      <c r="DP9" s="2008"/>
      <c r="DQ9" s="2008"/>
      <c r="DR9" s="2008"/>
      <c r="DS9" s="2008"/>
      <c r="DT9" s="2008"/>
      <c r="DU9" s="2008"/>
      <c r="DV9" s="2008"/>
      <c r="DW9" s="2008"/>
      <c r="DX9" s="2008"/>
      <c r="DY9" s="2008"/>
      <c r="DZ9" s="2008"/>
      <c r="EA9" s="2008"/>
      <c r="EB9" s="2008"/>
      <c r="EC9" s="2008"/>
      <c r="ED9" s="2008"/>
      <c r="EE9" s="2008"/>
      <c r="EF9" s="2008"/>
      <c r="EG9" s="2008"/>
      <c r="EH9" s="2008"/>
      <c r="EI9" s="2008"/>
      <c r="EJ9" s="2008"/>
      <c r="EK9" s="2008"/>
      <c r="EL9" s="2008"/>
      <c r="EM9" s="2008"/>
      <c r="EN9" s="2008"/>
      <c r="EO9" s="2008"/>
      <c r="EP9" s="2008"/>
      <c r="EQ9" s="2008"/>
      <c r="ER9" s="2008"/>
      <c r="ES9" s="2008"/>
      <c r="ET9" s="2008"/>
      <c r="EU9" s="2008"/>
      <c r="EV9" s="2008"/>
      <c r="EW9" s="2008"/>
      <c r="EX9" s="2008"/>
      <c r="EY9" s="2008"/>
      <c r="EZ9" s="2008"/>
      <c r="FA9" s="2008"/>
      <c r="FB9" s="2008"/>
      <c r="FC9" s="2008"/>
      <c r="FD9" s="2008"/>
      <c r="FE9" s="2008"/>
      <c r="FF9" s="2008"/>
      <c r="FG9" s="2008"/>
      <c r="FH9" s="2008"/>
      <c r="FI9" s="2008"/>
      <c r="FJ9" s="2008"/>
      <c r="FK9" s="2008"/>
      <c r="FL9" s="2008"/>
      <c r="FM9" s="2008"/>
      <c r="FN9" s="2008"/>
      <c r="FO9" s="2008"/>
      <c r="FP9" s="2008"/>
      <c r="FQ9" s="2008"/>
      <c r="FR9" s="2008"/>
      <c r="FS9" s="2008"/>
      <c r="FT9" s="2008"/>
      <c r="FU9" s="2009"/>
      <c r="FW9" s="2"/>
      <c r="FX9" s="2"/>
      <c r="FY9" s="2"/>
      <c r="FZ9" s="2"/>
      <c r="GA9" s="2"/>
      <c r="GB9" s="2"/>
      <c r="GC9" s="2"/>
      <c r="GD9" s="2"/>
    </row>
    <row r="10" spans="1:186" ht="17.25" x14ac:dyDescent="0.15">
      <c r="B10" s="853"/>
      <c r="C10" s="1000" t="s">
        <v>1068</v>
      </c>
      <c r="D10" s="1000"/>
      <c r="E10" s="1000"/>
      <c r="F10" s="977"/>
      <c r="G10" s="977"/>
      <c r="H10" s="977"/>
      <c r="I10" s="977"/>
      <c r="J10" s="977"/>
      <c r="K10" s="977"/>
      <c r="L10" s="977"/>
      <c r="M10" s="977"/>
      <c r="N10" s="977"/>
      <c r="O10" s="977"/>
      <c r="P10" s="977"/>
      <c r="Q10" s="977"/>
      <c r="R10" s="977"/>
      <c r="S10" s="977"/>
      <c r="T10" s="977"/>
      <c r="U10" s="977"/>
      <c r="V10" s="977"/>
      <c r="W10" s="977"/>
      <c r="X10" s="977"/>
      <c r="Y10" s="977"/>
      <c r="Z10" s="977"/>
      <c r="AA10" s="977"/>
      <c r="AB10" s="977"/>
      <c r="AC10" s="977"/>
      <c r="AD10" s="977"/>
      <c r="AE10" s="977"/>
      <c r="AF10" s="977"/>
      <c r="AG10" s="977"/>
      <c r="AH10" s="900"/>
      <c r="AI10" s="900"/>
      <c r="AJ10" s="900"/>
      <c r="AK10" s="900"/>
      <c r="AL10" s="900"/>
      <c r="AM10" s="900"/>
      <c r="AN10" s="900"/>
      <c r="AO10" s="900"/>
      <c r="AP10" s="900"/>
      <c r="AQ10" s="900"/>
      <c r="AR10" s="900"/>
      <c r="AS10" s="900"/>
      <c r="AT10" s="900"/>
      <c r="AU10" s="900"/>
      <c r="AV10" s="900"/>
      <c r="AW10" s="900"/>
      <c r="AX10" s="900"/>
      <c r="AY10" s="900"/>
      <c r="AZ10" s="900"/>
      <c r="BA10" s="900"/>
      <c r="BB10" s="900"/>
      <c r="BC10" s="900"/>
      <c r="BD10" s="900"/>
      <c r="BE10" s="900"/>
      <c r="BF10" s="900"/>
      <c r="BG10" s="900"/>
      <c r="BH10" s="900"/>
      <c r="BI10" s="900"/>
      <c r="BJ10" s="900"/>
      <c r="BK10" s="900"/>
      <c r="BL10" s="900"/>
      <c r="BM10" s="900"/>
      <c r="BN10" s="900"/>
      <c r="BO10" s="900"/>
      <c r="BP10" s="900"/>
      <c r="BQ10" s="900"/>
      <c r="BR10" s="900"/>
      <c r="BS10" s="900"/>
      <c r="BT10" s="900"/>
      <c r="BU10" s="802"/>
      <c r="BV10" s="802"/>
      <c r="BW10" s="802"/>
      <c r="BX10" s="802"/>
      <c r="BY10" s="802"/>
      <c r="BZ10" s="804"/>
      <c r="CA10" s="804"/>
      <c r="CB10" s="804"/>
      <c r="CC10" s="804"/>
      <c r="CD10" s="804"/>
      <c r="CE10" s="804"/>
      <c r="CF10" s="804"/>
      <c r="CG10" s="804"/>
      <c r="CH10" s="804"/>
      <c r="CI10" s="804"/>
      <c r="CJ10" s="804"/>
      <c r="CK10" s="804"/>
      <c r="CL10" s="804"/>
      <c r="CM10" s="2010"/>
      <c r="CN10" s="2010"/>
      <c r="CO10" s="2010"/>
      <c r="CP10" s="2010"/>
      <c r="CQ10" s="2010"/>
      <c r="CR10" s="2010"/>
      <c r="CS10" s="2010"/>
      <c r="CT10" s="2010"/>
      <c r="CU10" s="2010"/>
      <c r="CV10" s="2010"/>
      <c r="CW10" s="2010"/>
      <c r="CX10" s="2010"/>
      <c r="CY10" s="2010"/>
      <c r="CZ10" s="2010"/>
      <c r="DA10" s="2010"/>
      <c r="DB10" s="2010"/>
      <c r="DC10" s="2010"/>
      <c r="DD10" s="2010"/>
      <c r="DE10" s="2010"/>
      <c r="DF10" s="2010"/>
      <c r="DG10" s="2010"/>
      <c r="DH10" s="2010"/>
      <c r="DI10" s="2010"/>
      <c r="DJ10" s="2010"/>
      <c r="DK10" s="2010"/>
      <c r="DL10" s="2010"/>
      <c r="DM10" s="2010"/>
      <c r="DN10" s="2010"/>
      <c r="DO10" s="2010"/>
      <c r="DP10" s="2010"/>
      <c r="DQ10" s="2010"/>
      <c r="DR10" s="2010"/>
      <c r="DS10" s="2010"/>
      <c r="DT10" s="2010"/>
      <c r="DU10" s="2010"/>
      <c r="DV10" s="2010"/>
      <c r="DW10" s="2010"/>
      <c r="DX10" s="2010"/>
      <c r="DY10" s="2010"/>
      <c r="DZ10" s="2010"/>
      <c r="EA10" s="2010"/>
      <c r="EB10" s="2010"/>
      <c r="EC10" s="2010"/>
      <c r="ED10" s="2010"/>
      <c r="EE10" s="2010"/>
      <c r="EF10" s="2010"/>
      <c r="EG10" s="2010"/>
      <c r="EH10" s="2010"/>
      <c r="EI10" s="2010"/>
      <c r="EJ10" s="2010"/>
      <c r="EK10" s="2010"/>
      <c r="EL10" s="2010"/>
      <c r="EM10" s="2010"/>
      <c r="EN10" s="2010"/>
      <c r="EO10" s="2010"/>
      <c r="EP10" s="2010"/>
      <c r="EQ10" s="2010"/>
      <c r="ER10" s="2010"/>
      <c r="ES10" s="2010"/>
      <c r="ET10" s="2010"/>
      <c r="EU10" s="2010"/>
      <c r="EV10" s="2010"/>
      <c r="EW10" s="2010"/>
      <c r="EX10" s="2010"/>
      <c r="EY10" s="2010"/>
      <c r="EZ10" s="2010"/>
      <c r="FA10" s="2010"/>
      <c r="FB10" s="2010"/>
      <c r="FC10" s="2010"/>
      <c r="FD10" s="2010"/>
      <c r="FE10" s="2010"/>
      <c r="FF10" s="2010"/>
      <c r="FG10" s="2010"/>
      <c r="FH10" s="2010"/>
      <c r="FI10" s="2010"/>
      <c r="FJ10" s="2010"/>
      <c r="FK10" s="2010"/>
      <c r="FL10" s="2010"/>
      <c r="FM10" s="2010"/>
      <c r="FN10" s="2010"/>
      <c r="FO10" s="2010"/>
      <c r="FP10" s="2010"/>
      <c r="FQ10" s="2010"/>
      <c r="FR10" s="2010"/>
      <c r="FS10" s="2010"/>
      <c r="FT10" s="2010"/>
      <c r="FU10" s="2011"/>
    </row>
    <row r="11" spans="1:186" ht="12" customHeight="1" x14ac:dyDescent="0.15">
      <c r="A11" s="34"/>
      <c r="B11" s="854"/>
      <c r="C11" s="892"/>
      <c r="D11" s="1031"/>
      <c r="E11" s="1031"/>
      <c r="F11" s="806"/>
      <c r="G11" s="806"/>
      <c r="H11" s="806"/>
      <c r="I11" s="806"/>
      <c r="J11" s="806"/>
      <c r="K11" s="806"/>
      <c r="L11" s="806"/>
      <c r="M11" s="806"/>
      <c r="N11" s="806"/>
      <c r="O11" s="806"/>
      <c r="P11" s="806"/>
      <c r="Q11" s="806"/>
      <c r="R11" s="806"/>
      <c r="S11" s="806"/>
      <c r="T11" s="806"/>
      <c r="U11" s="806"/>
      <c r="V11" s="806"/>
      <c r="W11" s="806"/>
      <c r="X11" s="806"/>
      <c r="Y11" s="806"/>
      <c r="Z11" s="806"/>
      <c r="AA11" s="806"/>
      <c r="AB11" s="806"/>
      <c r="AC11" s="806"/>
      <c r="AD11" s="806"/>
      <c r="AE11" s="806"/>
      <c r="AF11" s="806"/>
      <c r="AG11" s="806"/>
      <c r="AH11" s="976"/>
      <c r="AI11" s="1998" t="s">
        <v>404</v>
      </c>
      <c r="AJ11" s="1998"/>
      <c r="AK11" s="1998"/>
      <c r="AL11" s="1998"/>
      <c r="AM11" s="856"/>
      <c r="AN11" s="1951" t="s">
        <v>405</v>
      </c>
      <c r="AO11" s="1951"/>
      <c r="AP11" s="1951"/>
      <c r="AQ11" s="1951"/>
      <c r="AR11" s="888"/>
      <c r="AS11" s="888"/>
      <c r="AT11" s="1430" t="s">
        <v>76</v>
      </c>
      <c r="AU11" s="1430"/>
      <c r="AV11" s="1430"/>
      <c r="AW11" s="976"/>
      <c r="AX11" s="976"/>
      <c r="AY11" s="976"/>
      <c r="AZ11" s="976"/>
      <c r="BA11" s="976"/>
      <c r="BB11" s="976"/>
      <c r="BC11" s="976"/>
      <c r="BD11" s="855"/>
      <c r="BE11" s="855"/>
      <c r="BF11" s="976"/>
      <c r="BG11" s="976"/>
      <c r="BH11" s="976"/>
      <c r="BI11" s="976"/>
      <c r="BJ11" s="976"/>
      <c r="BK11" s="976"/>
      <c r="BL11" s="976"/>
      <c r="BM11" s="976"/>
      <c r="BN11" s="976"/>
      <c r="BO11" s="976"/>
      <c r="BP11" s="976"/>
      <c r="BQ11" s="976"/>
      <c r="BR11" s="976"/>
      <c r="BS11" s="976"/>
      <c r="BT11" s="976"/>
      <c r="BU11" s="802"/>
      <c r="BV11" s="802"/>
      <c r="BW11" s="802"/>
      <c r="BX11" s="802"/>
      <c r="BY11" s="802"/>
      <c r="BZ11" s="802"/>
      <c r="CA11" s="802"/>
      <c r="CB11" s="802"/>
      <c r="CC11" s="802"/>
      <c r="CD11" s="802"/>
      <c r="CE11" s="802"/>
      <c r="CF11" s="802"/>
      <c r="CG11" s="802"/>
      <c r="CH11" s="802"/>
      <c r="CI11" s="802"/>
      <c r="CJ11" s="802"/>
      <c r="CK11" s="802"/>
      <c r="CL11" s="802"/>
      <c r="CM11" s="2010"/>
      <c r="CN11" s="2010"/>
      <c r="CO11" s="2010"/>
      <c r="CP11" s="2010"/>
      <c r="CQ11" s="2010"/>
      <c r="CR11" s="2010"/>
      <c r="CS11" s="2010"/>
      <c r="CT11" s="2010"/>
      <c r="CU11" s="2010"/>
      <c r="CV11" s="2010"/>
      <c r="CW11" s="2010"/>
      <c r="CX11" s="2010"/>
      <c r="CY11" s="2010"/>
      <c r="CZ11" s="2010"/>
      <c r="DA11" s="2010"/>
      <c r="DB11" s="2010"/>
      <c r="DC11" s="2010"/>
      <c r="DD11" s="2010"/>
      <c r="DE11" s="2010"/>
      <c r="DF11" s="2010"/>
      <c r="DG11" s="2010"/>
      <c r="DH11" s="2010"/>
      <c r="DI11" s="2010"/>
      <c r="DJ11" s="2010"/>
      <c r="DK11" s="2010"/>
      <c r="DL11" s="2010"/>
      <c r="DM11" s="2010"/>
      <c r="DN11" s="2010"/>
      <c r="DO11" s="2010"/>
      <c r="DP11" s="2010"/>
      <c r="DQ11" s="2010"/>
      <c r="DR11" s="2010"/>
      <c r="DS11" s="2010"/>
      <c r="DT11" s="2010"/>
      <c r="DU11" s="2010"/>
      <c r="DV11" s="2010"/>
      <c r="DW11" s="2010"/>
      <c r="DX11" s="2010"/>
      <c r="DY11" s="2010"/>
      <c r="DZ11" s="2010"/>
      <c r="EA11" s="2010"/>
      <c r="EB11" s="2010"/>
      <c r="EC11" s="2010"/>
      <c r="ED11" s="2010"/>
      <c r="EE11" s="2010"/>
      <c r="EF11" s="2010"/>
      <c r="EG11" s="2010"/>
      <c r="EH11" s="2010"/>
      <c r="EI11" s="2010"/>
      <c r="EJ11" s="2010"/>
      <c r="EK11" s="2010"/>
      <c r="EL11" s="2010"/>
      <c r="EM11" s="2010"/>
      <c r="EN11" s="2010"/>
      <c r="EO11" s="2010"/>
      <c r="EP11" s="2010"/>
      <c r="EQ11" s="2010"/>
      <c r="ER11" s="2010"/>
      <c r="ES11" s="2010"/>
      <c r="ET11" s="2010"/>
      <c r="EU11" s="2010"/>
      <c r="EV11" s="2010"/>
      <c r="EW11" s="2010"/>
      <c r="EX11" s="2010"/>
      <c r="EY11" s="2010"/>
      <c r="EZ11" s="2010"/>
      <c r="FA11" s="2010"/>
      <c r="FB11" s="2010"/>
      <c r="FC11" s="2010"/>
      <c r="FD11" s="2010"/>
      <c r="FE11" s="2010"/>
      <c r="FF11" s="2010"/>
      <c r="FG11" s="2010"/>
      <c r="FH11" s="2010"/>
      <c r="FI11" s="2010"/>
      <c r="FJ11" s="2010"/>
      <c r="FK11" s="2010"/>
      <c r="FL11" s="2010"/>
      <c r="FM11" s="2010"/>
      <c r="FN11" s="2010"/>
      <c r="FO11" s="2010"/>
      <c r="FP11" s="2010"/>
      <c r="FQ11" s="2010"/>
      <c r="FR11" s="2010"/>
      <c r="FS11" s="2010"/>
      <c r="FT11" s="2010"/>
      <c r="FU11" s="2011"/>
    </row>
    <row r="12" spans="1:186" ht="21" customHeight="1" x14ac:dyDescent="0.15">
      <c r="A12" s="10"/>
      <c r="B12" s="857"/>
      <c r="C12" s="840"/>
      <c r="D12" s="1997" t="s">
        <v>342</v>
      </c>
      <c r="E12" s="1997"/>
      <c r="F12" s="906"/>
      <c r="G12" s="906"/>
      <c r="H12" s="906"/>
      <c r="I12" s="906"/>
      <c r="J12" s="906"/>
      <c r="K12" s="906"/>
      <c r="L12" s="906"/>
      <c r="M12" s="906"/>
      <c r="N12" s="906"/>
      <c r="O12" s="906"/>
      <c r="P12" s="906"/>
      <c r="Q12" s="906"/>
      <c r="R12" s="906"/>
      <c r="S12" s="906"/>
      <c r="T12" s="906"/>
      <c r="U12" s="906"/>
      <c r="V12" s="906"/>
      <c r="W12" s="906"/>
      <c r="X12" s="906"/>
      <c r="Y12" s="906"/>
      <c r="Z12" s="906"/>
      <c r="AA12" s="906"/>
      <c r="AB12" s="906"/>
      <c r="AC12" s="906"/>
      <c r="AD12" s="906"/>
      <c r="AE12" s="906"/>
      <c r="AF12" s="906"/>
      <c r="AG12" s="906"/>
      <c r="AH12" s="1098"/>
      <c r="AI12" s="1098"/>
      <c r="AJ12" s="1948" t="s">
        <v>187</v>
      </c>
      <c r="AK12" s="1949"/>
      <c r="AL12" s="1950"/>
      <c r="AM12" s="974"/>
      <c r="AN12" s="1948" t="s">
        <v>181</v>
      </c>
      <c r="AO12" s="1949"/>
      <c r="AP12" s="1950"/>
      <c r="AQ12" s="1090"/>
      <c r="AR12" s="1090"/>
      <c r="AS12" s="1090"/>
      <c r="AT12" s="1916"/>
      <c r="AU12" s="1917"/>
      <c r="AV12" s="1918"/>
      <c r="AW12" s="858"/>
      <c r="AX12" s="1340" t="s">
        <v>817</v>
      </c>
      <c r="AY12" s="1340"/>
      <c r="AZ12" s="1340"/>
      <c r="BA12" s="1340"/>
      <c r="BB12" s="1340"/>
      <c r="BC12" s="1340"/>
      <c r="BD12" s="1340"/>
      <c r="BE12" s="1340"/>
      <c r="BF12" s="1340"/>
      <c r="BG12" s="1340"/>
      <c r="BH12" s="1340"/>
      <c r="BI12" s="1340"/>
      <c r="BJ12" s="1340"/>
      <c r="BK12" s="1340"/>
      <c r="BL12" s="1340"/>
      <c r="BM12" s="1340"/>
      <c r="BN12" s="1340"/>
      <c r="BO12" s="1340"/>
      <c r="BP12" s="1340"/>
      <c r="BQ12" s="1340"/>
      <c r="BR12" s="1340"/>
      <c r="BS12" s="1340"/>
      <c r="BT12" s="1340"/>
      <c r="BU12" s="1340"/>
      <c r="BV12" s="1340"/>
      <c r="BW12" s="1340"/>
      <c r="BX12" s="1340"/>
      <c r="BY12" s="1340"/>
      <c r="BZ12" s="1340"/>
      <c r="CA12" s="1340"/>
      <c r="CB12" s="1340"/>
      <c r="CC12" s="1340"/>
      <c r="CD12" s="1340"/>
      <c r="CE12" s="1340"/>
      <c r="CF12" s="1340"/>
      <c r="CG12" s="1340"/>
      <c r="CH12" s="1340"/>
      <c r="CI12" s="1340"/>
      <c r="CJ12" s="1340"/>
      <c r="CK12" s="1340"/>
      <c r="CL12" s="1340"/>
      <c r="CM12" s="2010"/>
      <c r="CN12" s="2010"/>
      <c r="CO12" s="2010"/>
      <c r="CP12" s="2010"/>
      <c r="CQ12" s="2010"/>
      <c r="CR12" s="2010"/>
      <c r="CS12" s="2010"/>
      <c r="CT12" s="2010"/>
      <c r="CU12" s="2010"/>
      <c r="CV12" s="2010"/>
      <c r="CW12" s="2010"/>
      <c r="CX12" s="2010"/>
      <c r="CY12" s="2010"/>
      <c r="CZ12" s="2010"/>
      <c r="DA12" s="2010"/>
      <c r="DB12" s="2010"/>
      <c r="DC12" s="2010"/>
      <c r="DD12" s="2010"/>
      <c r="DE12" s="2010"/>
      <c r="DF12" s="2010"/>
      <c r="DG12" s="2010"/>
      <c r="DH12" s="2010"/>
      <c r="DI12" s="2010"/>
      <c r="DJ12" s="2010"/>
      <c r="DK12" s="2010"/>
      <c r="DL12" s="2010"/>
      <c r="DM12" s="2010"/>
      <c r="DN12" s="2010"/>
      <c r="DO12" s="2010"/>
      <c r="DP12" s="2010"/>
      <c r="DQ12" s="2010"/>
      <c r="DR12" s="2010"/>
      <c r="DS12" s="2010"/>
      <c r="DT12" s="2010"/>
      <c r="DU12" s="2010"/>
      <c r="DV12" s="2010"/>
      <c r="DW12" s="2010"/>
      <c r="DX12" s="2010"/>
      <c r="DY12" s="2010"/>
      <c r="DZ12" s="2010"/>
      <c r="EA12" s="2010"/>
      <c r="EB12" s="2010"/>
      <c r="EC12" s="2010"/>
      <c r="ED12" s="2010"/>
      <c r="EE12" s="2010"/>
      <c r="EF12" s="2010"/>
      <c r="EG12" s="2010"/>
      <c r="EH12" s="2010"/>
      <c r="EI12" s="2010"/>
      <c r="EJ12" s="2010"/>
      <c r="EK12" s="2010"/>
      <c r="EL12" s="2010"/>
      <c r="EM12" s="2010"/>
      <c r="EN12" s="2010"/>
      <c r="EO12" s="2010"/>
      <c r="EP12" s="2010"/>
      <c r="EQ12" s="2010"/>
      <c r="ER12" s="2010"/>
      <c r="ES12" s="2010"/>
      <c r="ET12" s="2010"/>
      <c r="EU12" s="2010"/>
      <c r="EV12" s="2010"/>
      <c r="EW12" s="2010"/>
      <c r="EX12" s="2010"/>
      <c r="EY12" s="2010"/>
      <c r="EZ12" s="2010"/>
      <c r="FA12" s="2010"/>
      <c r="FB12" s="2010"/>
      <c r="FC12" s="2010"/>
      <c r="FD12" s="2010"/>
      <c r="FE12" s="2010"/>
      <c r="FF12" s="2010"/>
      <c r="FG12" s="2010"/>
      <c r="FH12" s="2010"/>
      <c r="FI12" s="2010"/>
      <c r="FJ12" s="2010"/>
      <c r="FK12" s="2010"/>
      <c r="FL12" s="2010"/>
      <c r="FM12" s="2010"/>
      <c r="FN12" s="2010"/>
      <c r="FO12" s="2010"/>
      <c r="FP12" s="2010"/>
      <c r="FQ12" s="2010"/>
      <c r="FR12" s="2010"/>
      <c r="FS12" s="2010"/>
      <c r="FT12" s="2010"/>
      <c r="FU12" s="2011"/>
    </row>
    <row r="13" spans="1:186" ht="10.5" customHeight="1" x14ac:dyDescent="0.15">
      <c r="B13" s="853"/>
      <c r="C13" s="834"/>
      <c r="D13" s="907"/>
      <c r="E13" s="907"/>
      <c r="F13" s="906"/>
      <c r="G13" s="906"/>
      <c r="H13" s="906"/>
      <c r="I13" s="906"/>
      <c r="J13" s="906"/>
      <c r="K13" s="906"/>
      <c r="L13" s="906"/>
      <c r="M13" s="906"/>
      <c r="N13" s="906"/>
      <c r="O13" s="906"/>
      <c r="P13" s="906"/>
      <c r="Q13" s="906"/>
      <c r="R13" s="906"/>
      <c r="S13" s="906"/>
      <c r="T13" s="906"/>
      <c r="U13" s="906"/>
      <c r="V13" s="906"/>
      <c r="W13" s="906"/>
      <c r="X13" s="906"/>
      <c r="Y13" s="906"/>
      <c r="Z13" s="906"/>
      <c r="AA13" s="906"/>
      <c r="AB13" s="906"/>
      <c r="AC13" s="906"/>
      <c r="AD13" s="906"/>
      <c r="AE13" s="906"/>
      <c r="AF13" s="906"/>
      <c r="AG13" s="906"/>
      <c r="AH13" s="906"/>
      <c r="AI13" s="906"/>
      <c r="AJ13" s="974"/>
      <c r="AK13" s="974"/>
      <c r="AL13" s="974"/>
      <c r="AM13" s="974"/>
      <c r="AN13" s="974"/>
      <c r="AO13" s="974"/>
      <c r="AP13" s="974"/>
      <c r="AQ13" s="900"/>
      <c r="AR13" s="900"/>
      <c r="AS13" s="900"/>
      <c r="AT13" s="1401" t="s">
        <v>76</v>
      </c>
      <c r="AU13" s="1401"/>
      <c r="AV13" s="1401"/>
      <c r="AW13" s="790"/>
      <c r="AX13" s="906"/>
      <c r="AY13" s="906"/>
      <c r="AZ13" s="1097"/>
      <c r="BA13" s="1097"/>
      <c r="BB13" s="906"/>
      <c r="BC13" s="906"/>
      <c r="BD13" s="906"/>
      <c r="BE13" s="906"/>
      <c r="BF13" s="906"/>
      <c r="BG13" s="906"/>
      <c r="BH13" s="906"/>
      <c r="BI13" s="906"/>
      <c r="BJ13" s="906"/>
      <c r="BK13" s="906"/>
      <c r="BL13" s="1097"/>
      <c r="BM13" s="1097"/>
      <c r="BN13" s="1097"/>
      <c r="BO13" s="1097"/>
      <c r="BP13" s="1097"/>
      <c r="BQ13" s="1097"/>
      <c r="BR13" s="1097"/>
      <c r="BS13" s="1097"/>
      <c r="BT13" s="1097"/>
      <c r="BU13" s="1097"/>
      <c r="BV13" s="1097"/>
      <c r="BW13" s="1097"/>
      <c r="BX13" s="1097"/>
      <c r="BY13" s="1097"/>
      <c r="BZ13" s="1097"/>
      <c r="CA13" s="1097"/>
      <c r="CB13" s="1097"/>
      <c r="CC13" s="1097"/>
      <c r="CD13" s="1097"/>
      <c r="CE13" s="1097"/>
      <c r="CF13" s="1097"/>
      <c r="CG13" s="1097"/>
      <c r="CH13" s="1097"/>
      <c r="CI13" s="1097"/>
      <c r="CJ13" s="1097"/>
      <c r="CK13" s="1097"/>
      <c r="CL13" s="1097"/>
      <c r="CM13" s="2010"/>
      <c r="CN13" s="2010"/>
      <c r="CO13" s="2010"/>
      <c r="CP13" s="2010"/>
      <c r="CQ13" s="2010"/>
      <c r="CR13" s="2010"/>
      <c r="CS13" s="2010"/>
      <c r="CT13" s="2010"/>
      <c r="CU13" s="2010"/>
      <c r="CV13" s="2010"/>
      <c r="CW13" s="2010"/>
      <c r="CX13" s="2010"/>
      <c r="CY13" s="2010"/>
      <c r="CZ13" s="2010"/>
      <c r="DA13" s="2010"/>
      <c r="DB13" s="2010"/>
      <c r="DC13" s="2010"/>
      <c r="DD13" s="2010"/>
      <c r="DE13" s="2010"/>
      <c r="DF13" s="2010"/>
      <c r="DG13" s="2010"/>
      <c r="DH13" s="2010"/>
      <c r="DI13" s="2010"/>
      <c r="DJ13" s="2010"/>
      <c r="DK13" s="2010"/>
      <c r="DL13" s="2010"/>
      <c r="DM13" s="2010"/>
      <c r="DN13" s="2010"/>
      <c r="DO13" s="2010"/>
      <c r="DP13" s="2010"/>
      <c r="DQ13" s="2010"/>
      <c r="DR13" s="2010"/>
      <c r="DS13" s="2010"/>
      <c r="DT13" s="2010"/>
      <c r="DU13" s="2010"/>
      <c r="DV13" s="2010"/>
      <c r="DW13" s="2010"/>
      <c r="DX13" s="2010"/>
      <c r="DY13" s="2010"/>
      <c r="DZ13" s="2010"/>
      <c r="EA13" s="2010"/>
      <c r="EB13" s="2010"/>
      <c r="EC13" s="2010"/>
      <c r="ED13" s="2010"/>
      <c r="EE13" s="2010"/>
      <c r="EF13" s="2010"/>
      <c r="EG13" s="2010"/>
      <c r="EH13" s="2010"/>
      <c r="EI13" s="2010"/>
      <c r="EJ13" s="2010"/>
      <c r="EK13" s="2010"/>
      <c r="EL13" s="2010"/>
      <c r="EM13" s="2010"/>
      <c r="EN13" s="2010"/>
      <c r="EO13" s="2010"/>
      <c r="EP13" s="2010"/>
      <c r="EQ13" s="2010"/>
      <c r="ER13" s="2010"/>
      <c r="ES13" s="2010"/>
      <c r="ET13" s="2010"/>
      <c r="EU13" s="2010"/>
      <c r="EV13" s="2010"/>
      <c r="EW13" s="2010"/>
      <c r="EX13" s="2010"/>
      <c r="EY13" s="2010"/>
      <c r="EZ13" s="2010"/>
      <c r="FA13" s="2010"/>
      <c r="FB13" s="2010"/>
      <c r="FC13" s="2010"/>
      <c r="FD13" s="2010"/>
      <c r="FE13" s="2010"/>
      <c r="FF13" s="2010"/>
      <c r="FG13" s="2010"/>
      <c r="FH13" s="2010"/>
      <c r="FI13" s="2010"/>
      <c r="FJ13" s="2010"/>
      <c r="FK13" s="2010"/>
      <c r="FL13" s="2010"/>
      <c r="FM13" s="2010"/>
      <c r="FN13" s="2010"/>
      <c r="FO13" s="2010"/>
      <c r="FP13" s="2010"/>
      <c r="FQ13" s="2010"/>
      <c r="FR13" s="2010"/>
      <c r="FS13" s="2010"/>
      <c r="FT13" s="2010"/>
      <c r="FU13" s="2011"/>
    </row>
    <row r="14" spans="1:186" ht="21" customHeight="1" x14ac:dyDescent="0.15">
      <c r="A14" s="10"/>
      <c r="B14" s="857"/>
      <c r="C14" s="840"/>
      <c r="D14" s="1997" t="s">
        <v>69</v>
      </c>
      <c r="E14" s="1997"/>
      <c r="F14" s="906"/>
      <c r="G14" s="906"/>
      <c r="H14" s="906"/>
      <c r="I14" s="906"/>
      <c r="J14" s="906"/>
      <c r="K14" s="906"/>
      <c r="L14" s="906"/>
      <c r="M14" s="906"/>
      <c r="N14" s="906"/>
      <c r="O14" s="906"/>
      <c r="P14" s="906"/>
      <c r="Q14" s="906"/>
      <c r="R14" s="906"/>
      <c r="S14" s="906"/>
      <c r="T14" s="906"/>
      <c r="U14" s="906"/>
      <c r="V14" s="906"/>
      <c r="W14" s="906"/>
      <c r="X14" s="906"/>
      <c r="Y14" s="906"/>
      <c r="Z14" s="906"/>
      <c r="AA14" s="906"/>
      <c r="AB14" s="906"/>
      <c r="AC14" s="906"/>
      <c r="AD14" s="906"/>
      <c r="AE14" s="906"/>
      <c r="AF14" s="906"/>
      <c r="AG14" s="906"/>
      <c r="AH14" s="1098"/>
      <c r="AI14" s="1098"/>
      <c r="AJ14" s="1948" t="s">
        <v>187</v>
      </c>
      <c r="AK14" s="1949"/>
      <c r="AL14" s="1950"/>
      <c r="AM14" s="974"/>
      <c r="AN14" s="1948" t="s">
        <v>185</v>
      </c>
      <c r="AO14" s="1949"/>
      <c r="AP14" s="1950"/>
      <c r="AQ14" s="1090"/>
      <c r="AR14" s="1090"/>
      <c r="AS14" s="1090"/>
      <c r="AT14" s="1916"/>
      <c r="AU14" s="1917"/>
      <c r="AV14" s="1918"/>
      <c r="AW14" s="858"/>
      <c r="AX14" s="1340" t="s">
        <v>817</v>
      </c>
      <c r="AY14" s="1340"/>
      <c r="AZ14" s="1340"/>
      <c r="BA14" s="1340"/>
      <c r="BB14" s="1340"/>
      <c r="BC14" s="1340"/>
      <c r="BD14" s="1340"/>
      <c r="BE14" s="1340"/>
      <c r="BF14" s="1340"/>
      <c r="BG14" s="1340"/>
      <c r="BH14" s="1340"/>
      <c r="BI14" s="1340"/>
      <c r="BJ14" s="1340"/>
      <c r="BK14" s="1340"/>
      <c r="BL14" s="1340"/>
      <c r="BM14" s="1340"/>
      <c r="BN14" s="1340"/>
      <c r="BO14" s="1340"/>
      <c r="BP14" s="1340"/>
      <c r="BQ14" s="1340"/>
      <c r="BR14" s="1340"/>
      <c r="BS14" s="1340"/>
      <c r="BT14" s="1340"/>
      <c r="BU14" s="1340"/>
      <c r="BV14" s="1340"/>
      <c r="BW14" s="1340"/>
      <c r="BX14" s="1340"/>
      <c r="BY14" s="1340"/>
      <c r="BZ14" s="1340"/>
      <c r="CA14" s="1340"/>
      <c r="CB14" s="1340"/>
      <c r="CC14" s="1340"/>
      <c r="CD14" s="1340"/>
      <c r="CE14" s="1340"/>
      <c r="CF14" s="1340"/>
      <c r="CG14" s="1340"/>
      <c r="CH14" s="1340"/>
      <c r="CI14" s="1340"/>
      <c r="CJ14" s="1340"/>
      <c r="CK14" s="1340"/>
      <c r="CL14" s="1340"/>
      <c r="CM14" s="2010"/>
      <c r="CN14" s="2010"/>
      <c r="CO14" s="2010"/>
      <c r="CP14" s="2010"/>
      <c r="CQ14" s="2010"/>
      <c r="CR14" s="2010"/>
      <c r="CS14" s="2010"/>
      <c r="CT14" s="2010"/>
      <c r="CU14" s="2010"/>
      <c r="CV14" s="2010"/>
      <c r="CW14" s="2010"/>
      <c r="CX14" s="2010"/>
      <c r="CY14" s="2010"/>
      <c r="CZ14" s="2010"/>
      <c r="DA14" s="2010"/>
      <c r="DB14" s="2010"/>
      <c r="DC14" s="2010"/>
      <c r="DD14" s="2010"/>
      <c r="DE14" s="2010"/>
      <c r="DF14" s="2010"/>
      <c r="DG14" s="2010"/>
      <c r="DH14" s="2010"/>
      <c r="DI14" s="2010"/>
      <c r="DJ14" s="2010"/>
      <c r="DK14" s="2010"/>
      <c r="DL14" s="2010"/>
      <c r="DM14" s="2010"/>
      <c r="DN14" s="2010"/>
      <c r="DO14" s="2010"/>
      <c r="DP14" s="2010"/>
      <c r="DQ14" s="2010"/>
      <c r="DR14" s="2010"/>
      <c r="DS14" s="2010"/>
      <c r="DT14" s="2010"/>
      <c r="DU14" s="2010"/>
      <c r="DV14" s="2010"/>
      <c r="DW14" s="2010"/>
      <c r="DX14" s="2010"/>
      <c r="DY14" s="2010"/>
      <c r="DZ14" s="2010"/>
      <c r="EA14" s="2010"/>
      <c r="EB14" s="2010"/>
      <c r="EC14" s="2010"/>
      <c r="ED14" s="2010"/>
      <c r="EE14" s="2010"/>
      <c r="EF14" s="2010"/>
      <c r="EG14" s="2010"/>
      <c r="EH14" s="2010"/>
      <c r="EI14" s="2010"/>
      <c r="EJ14" s="2010"/>
      <c r="EK14" s="2010"/>
      <c r="EL14" s="2010"/>
      <c r="EM14" s="2010"/>
      <c r="EN14" s="2010"/>
      <c r="EO14" s="2010"/>
      <c r="EP14" s="2010"/>
      <c r="EQ14" s="2010"/>
      <c r="ER14" s="2010"/>
      <c r="ES14" s="2010"/>
      <c r="ET14" s="2010"/>
      <c r="EU14" s="2010"/>
      <c r="EV14" s="2010"/>
      <c r="EW14" s="2010"/>
      <c r="EX14" s="2010"/>
      <c r="EY14" s="2010"/>
      <c r="EZ14" s="2010"/>
      <c r="FA14" s="2010"/>
      <c r="FB14" s="2010"/>
      <c r="FC14" s="2010"/>
      <c r="FD14" s="2010"/>
      <c r="FE14" s="2010"/>
      <c r="FF14" s="2010"/>
      <c r="FG14" s="2010"/>
      <c r="FH14" s="2010"/>
      <c r="FI14" s="2010"/>
      <c r="FJ14" s="2010"/>
      <c r="FK14" s="2010"/>
      <c r="FL14" s="2010"/>
      <c r="FM14" s="2010"/>
      <c r="FN14" s="2010"/>
      <c r="FO14" s="2010"/>
      <c r="FP14" s="2010"/>
      <c r="FQ14" s="2010"/>
      <c r="FR14" s="2010"/>
      <c r="FS14" s="2010"/>
      <c r="FT14" s="2010"/>
      <c r="FU14" s="2011"/>
    </row>
    <row r="15" spans="1:186" ht="10.5" customHeight="1" x14ac:dyDescent="0.15">
      <c r="A15" s="10"/>
      <c r="B15" s="857"/>
      <c r="C15" s="840"/>
      <c r="D15" s="907"/>
      <c r="E15" s="907"/>
      <c r="F15" s="906"/>
      <c r="G15" s="906"/>
      <c r="H15" s="906"/>
      <c r="I15" s="906"/>
      <c r="J15" s="906"/>
      <c r="K15" s="906"/>
      <c r="L15" s="906"/>
      <c r="M15" s="906"/>
      <c r="N15" s="906"/>
      <c r="O15" s="906"/>
      <c r="P15" s="906"/>
      <c r="Q15" s="906"/>
      <c r="R15" s="906"/>
      <c r="S15" s="906"/>
      <c r="T15" s="906"/>
      <c r="U15" s="906"/>
      <c r="V15" s="906"/>
      <c r="W15" s="906"/>
      <c r="X15" s="906"/>
      <c r="Y15" s="906"/>
      <c r="Z15" s="906"/>
      <c r="AA15" s="906"/>
      <c r="AB15" s="906"/>
      <c r="AC15" s="906"/>
      <c r="AD15" s="906"/>
      <c r="AE15" s="906"/>
      <c r="AF15" s="906"/>
      <c r="AG15" s="906"/>
      <c r="AH15" s="1098"/>
      <c r="AI15" s="1098"/>
      <c r="AJ15" s="1090"/>
      <c r="AK15" s="1090"/>
      <c r="AL15" s="1090"/>
      <c r="AM15" s="974"/>
      <c r="AN15" s="1090"/>
      <c r="AO15" s="1090"/>
      <c r="AP15" s="1090"/>
      <c r="AQ15" s="948"/>
      <c r="AR15" s="948"/>
      <c r="AS15" s="948"/>
      <c r="AT15" s="1401" t="s">
        <v>76</v>
      </c>
      <c r="AU15" s="1401"/>
      <c r="AV15" s="1401"/>
      <c r="AW15" s="858"/>
      <c r="AX15" s="906"/>
      <c r="AY15" s="906"/>
      <c r="AZ15" s="1097"/>
      <c r="BA15" s="1097"/>
      <c r="BB15" s="891"/>
      <c r="BC15" s="891"/>
      <c r="BD15" s="891"/>
      <c r="BE15" s="906"/>
      <c r="BF15" s="906"/>
      <c r="BG15" s="906"/>
      <c r="BH15" s="906"/>
      <c r="BI15" s="906"/>
      <c r="BJ15" s="1097"/>
      <c r="BK15" s="1097"/>
      <c r="BL15" s="1097"/>
      <c r="BM15" s="1097"/>
      <c r="BN15" s="1097"/>
      <c r="BO15" s="1097"/>
      <c r="BP15" s="1097"/>
      <c r="BQ15" s="1097"/>
      <c r="BR15" s="1097"/>
      <c r="BS15" s="1097"/>
      <c r="BT15" s="1097"/>
      <c r="BU15" s="1097"/>
      <c r="BV15" s="1097"/>
      <c r="BW15" s="1097"/>
      <c r="BX15" s="1097"/>
      <c r="BY15" s="1097"/>
      <c r="BZ15" s="1097"/>
      <c r="CA15" s="1097"/>
      <c r="CB15" s="1097"/>
      <c r="CC15" s="1097"/>
      <c r="CD15" s="1097"/>
      <c r="CE15" s="1097"/>
      <c r="CF15" s="1097"/>
      <c r="CG15" s="1097"/>
      <c r="CH15" s="1097"/>
      <c r="CI15" s="1097"/>
      <c r="CJ15" s="1097"/>
      <c r="CK15" s="1097"/>
      <c r="CL15" s="1097"/>
      <c r="CM15" s="2010"/>
      <c r="CN15" s="2010"/>
      <c r="CO15" s="2010"/>
      <c r="CP15" s="2010"/>
      <c r="CQ15" s="2010"/>
      <c r="CR15" s="2010"/>
      <c r="CS15" s="2010"/>
      <c r="CT15" s="2010"/>
      <c r="CU15" s="2010"/>
      <c r="CV15" s="2010"/>
      <c r="CW15" s="2010"/>
      <c r="CX15" s="2010"/>
      <c r="CY15" s="2010"/>
      <c r="CZ15" s="2010"/>
      <c r="DA15" s="2010"/>
      <c r="DB15" s="2010"/>
      <c r="DC15" s="2010"/>
      <c r="DD15" s="2010"/>
      <c r="DE15" s="2010"/>
      <c r="DF15" s="2010"/>
      <c r="DG15" s="2010"/>
      <c r="DH15" s="2010"/>
      <c r="DI15" s="2010"/>
      <c r="DJ15" s="2010"/>
      <c r="DK15" s="2010"/>
      <c r="DL15" s="2010"/>
      <c r="DM15" s="2010"/>
      <c r="DN15" s="2010"/>
      <c r="DO15" s="2010"/>
      <c r="DP15" s="2010"/>
      <c r="DQ15" s="2010"/>
      <c r="DR15" s="2010"/>
      <c r="DS15" s="2010"/>
      <c r="DT15" s="2010"/>
      <c r="DU15" s="2010"/>
      <c r="DV15" s="2010"/>
      <c r="DW15" s="2010"/>
      <c r="DX15" s="2010"/>
      <c r="DY15" s="2010"/>
      <c r="DZ15" s="2010"/>
      <c r="EA15" s="2010"/>
      <c r="EB15" s="2010"/>
      <c r="EC15" s="2010"/>
      <c r="ED15" s="2010"/>
      <c r="EE15" s="2010"/>
      <c r="EF15" s="2010"/>
      <c r="EG15" s="2010"/>
      <c r="EH15" s="2010"/>
      <c r="EI15" s="2010"/>
      <c r="EJ15" s="2010"/>
      <c r="EK15" s="2010"/>
      <c r="EL15" s="2010"/>
      <c r="EM15" s="2010"/>
      <c r="EN15" s="2010"/>
      <c r="EO15" s="2010"/>
      <c r="EP15" s="2010"/>
      <c r="EQ15" s="2010"/>
      <c r="ER15" s="2010"/>
      <c r="ES15" s="2010"/>
      <c r="ET15" s="2010"/>
      <c r="EU15" s="2010"/>
      <c r="EV15" s="2010"/>
      <c r="EW15" s="2010"/>
      <c r="EX15" s="2010"/>
      <c r="EY15" s="2010"/>
      <c r="EZ15" s="2010"/>
      <c r="FA15" s="2010"/>
      <c r="FB15" s="2010"/>
      <c r="FC15" s="2010"/>
      <c r="FD15" s="2010"/>
      <c r="FE15" s="2010"/>
      <c r="FF15" s="2010"/>
      <c r="FG15" s="2010"/>
      <c r="FH15" s="2010"/>
      <c r="FI15" s="2010"/>
      <c r="FJ15" s="2010"/>
      <c r="FK15" s="2010"/>
      <c r="FL15" s="2010"/>
      <c r="FM15" s="2010"/>
      <c r="FN15" s="2010"/>
      <c r="FO15" s="2010"/>
      <c r="FP15" s="2010"/>
      <c r="FQ15" s="2010"/>
      <c r="FR15" s="2010"/>
      <c r="FS15" s="2010"/>
      <c r="FT15" s="2010"/>
      <c r="FU15" s="2011"/>
    </row>
    <row r="16" spans="1:186" ht="21" customHeight="1" x14ac:dyDescent="0.15">
      <c r="A16" s="10"/>
      <c r="B16" s="857"/>
      <c r="C16" s="840"/>
      <c r="D16" s="907" t="s">
        <v>70</v>
      </c>
      <c r="E16" s="907"/>
      <c r="F16" s="906"/>
      <c r="G16" s="906"/>
      <c r="H16" s="906"/>
      <c r="I16" s="906"/>
      <c r="J16" s="906"/>
      <c r="K16" s="906"/>
      <c r="L16" s="906"/>
      <c r="M16" s="906"/>
      <c r="N16" s="906"/>
      <c r="O16" s="906"/>
      <c r="P16" s="906"/>
      <c r="Q16" s="906"/>
      <c r="R16" s="906"/>
      <c r="S16" s="906"/>
      <c r="T16" s="906"/>
      <c r="U16" s="906"/>
      <c r="V16" s="906"/>
      <c r="W16" s="906"/>
      <c r="X16" s="906"/>
      <c r="Y16" s="906"/>
      <c r="Z16" s="906"/>
      <c r="AA16" s="906"/>
      <c r="AB16" s="906"/>
      <c r="AC16" s="906"/>
      <c r="AD16" s="906"/>
      <c r="AE16" s="906"/>
      <c r="AF16" s="906"/>
      <c r="AG16" s="906"/>
      <c r="AH16" s="1098"/>
      <c r="AI16" s="1098"/>
      <c r="AJ16" s="1948" t="s">
        <v>187</v>
      </c>
      <c r="AK16" s="1949"/>
      <c r="AL16" s="1950"/>
      <c r="AM16" s="974"/>
      <c r="AN16" s="1948" t="s">
        <v>76</v>
      </c>
      <c r="AO16" s="1949"/>
      <c r="AP16" s="1950"/>
      <c r="AQ16" s="1090"/>
      <c r="AR16" s="1090"/>
      <c r="AS16" s="1090"/>
      <c r="AT16" s="1916"/>
      <c r="AU16" s="1917"/>
      <c r="AV16" s="1918"/>
      <c r="AW16" s="810"/>
      <c r="AX16" s="1340" t="s">
        <v>817</v>
      </c>
      <c r="AY16" s="1340"/>
      <c r="AZ16" s="1340"/>
      <c r="BA16" s="1340"/>
      <c r="BB16" s="1340"/>
      <c r="BC16" s="1340"/>
      <c r="BD16" s="1340"/>
      <c r="BE16" s="1340"/>
      <c r="BF16" s="1340"/>
      <c r="BG16" s="1340"/>
      <c r="BH16" s="1340"/>
      <c r="BI16" s="1340"/>
      <c r="BJ16" s="1340"/>
      <c r="BK16" s="1340"/>
      <c r="BL16" s="1340"/>
      <c r="BM16" s="1340"/>
      <c r="BN16" s="1340"/>
      <c r="BO16" s="1340"/>
      <c r="BP16" s="1340"/>
      <c r="BQ16" s="1340"/>
      <c r="BR16" s="1340"/>
      <c r="BS16" s="1340"/>
      <c r="BT16" s="1340"/>
      <c r="BU16" s="1340"/>
      <c r="BV16" s="1340"/>
      <c r="BW16" s="1340"/>
      <c r="BX16" s="1340"/>
      <c r="BY16" s="1340"/>
      <c r="BZ16" s="1340"/>
      <c r="CA16" s="1340"/>
      <c r="CB16" s="1340"/>
      <c r="CC16" s="1340"/>
      <c r="CD16" s="1340"/>
      <c r="CE16" s="1340"/>
      <c r="CF16" s="1340"/>
      <c r="CG16" s="1340"/>
      <c r="CH16" s="1340"/>
      <c r="CI16" s="1340"/>
      <c r="CJ16" s="1340"/>
      <c r="CK16" s="1340"/>
      <c r="CL16" s="1340"/>
      <c r="CM16" s="2010"/>
      <c r="CN16" s="2010"/>
      <c r="CO16" s="2010"/>
      <c r="CP16" s="2010"/>
      <c r="CQ16" s="2010"/>
      <c r="CR16" s="2010"/>
      <c r="CS16" s="2010"/>
      <c r="CT16" s="2010"/>
      <c r="CU16" s="2010"/>
      <c r="CV16" s="2010"/>
      <c r="CW16" s="2010"/>
      <c r="CX16" s="2010"/>
      <c r="CY16" s="2010"/>
      <c r="CZ16" s="2010"/>
      <c r="DA16" s="2010"/>
      <c r="DB16" s="2010"/>
      <c r="DC16" s="2010"/>
      <c r="DD16" s="2010"/>
      <c r="DE16" s="2010"/>
      <c r="DF16" s="2010"/>
      <c r="DG16" s="2010"/>
      <c r="DH16" s="2010"/>
      <c r="DI16" s="2010"/>
      <c r="DJ16" s="2010"/>
      <c r="DK16" s="2010"/>
      <c r="DL16" s="2010"/>
      <c r="DM16" s="2010"/>
      <c r="DN16" s="2010"/>
      <c r="DO16" s="2010"/>
      <c r="DP16" s="2010"/>
      <c r="DQ16" s="2010"/>
      <c r="DR16" s="2010"/>
      <c r="DS16" s="2010"/>
      <c r="DT16" s="2010"/>
      <c r="DU16" s="2010"/>
      <c r="DV16" s="2010"/>
      <c r="DW16" s="2010"/>
      <c r="DX16" s="2010"/>
      <c r="DY16" s="2010"/>
      <c r="DZ16" s="2010"/>
      <c r="EA16" s="2010"/>
      <c r="EB16" s="2010"/>
      <c r="EC16" s="2010"/>
      <c r="ED16" s="2010"/>
      <c r="EE16" s="2010"/>
      <c r="EF16" s="2010"/>
      <c r="EG16" s="2010"/>
      <c r="EH16" s="2010"/>
      <c r="EI16" s="2010"/>
      <c r="EJ16" s="2010"/>
      <c r="EK16" s="2010"/>
      <c r="EL16" s="2010"/>
      <c r="EM16" s="2010"/>
      <c r="EN16" s="2010"/>
      <c r="EO16" s="2010"/>
      <c r="EP16" s="2010"/>
      <c r="EQ16" s="2010"/>
      <c r="ER16" s="2010"/>
      <c r="ES16" s="2010"/>
      <c r="ET16" s="2010"/>
      <c r="EU16" s="2010"/>
      <c r="EV16" s="2010"/>
      <c r="EW16" s="2010"/>
      <c r="EX16" s="2010"/>
      <c r="EY16" s="2010"/>
      <c r="EZ16" s="2010"/>
      <c r="FA16" s="2010"/>
      <c r="FB16" s="2010"/>
      <c r="FC16" s="2010"/>
      <c r="FD16" s="2010"/>
      <c r="FE16" s="2010"/>
      <c r="FF16" s="2010"/>
      <c r="FG16" s="2010"/>
      <c r="FH16" s="2010"/>
      <c r="FI16" s="2010"/>
      <c r="FJ16" s="2010"/>
      <c r="FK16" s="2010"/>
      <c r="FL16" s="2010"/>
      <c r="FM16" s="2010"/>
      <c r="FN16" s="2010"/>
      <c r="FO16" s="2010"/>
      <c r="FP16" s="2010"/>
      <c r="FQ16" s="2010"/>
      <c r="FR16" s="2010"/>
      <c r="FS16" s="2010"/>
      <c r="FT16" s="2010"/>
      <c r="FU16" s="2011"/>
    </row>
    <row r="17" spans="1:189" ht="10.5" customHeight="1" x14ac:dyDescent="0.15">
      <c r="A17" s="10"/>
      <c r="B17" s="857"/>
      <c r="C17" s="840"/>
      <c r="D17" s="907"/>
      <c r="E17" s="907"/>
      <c r="F17" s="906"/>
      <c r="G17" s="906"/>
      <c r="H17" s="906"/>
      <c r="I17" s="906"/>
      <c r="J17" s="906"/>
      <c r="K17" s="906"/>
      <c r="L17" s="906"/>
      <c r="M17" s="906"/>
      <c r="N17" s="906"/>
      <c r="O17" s="906"/>
      <c r="P17" s="906"/>
      <c r="Q17" s="906"/>
      <c r="R17" s="906"/>
      <c r="S17" s="906"/>
      <c r="T17" s="906"/>
      <c r="U17" s="906"/>
      <c r="V17" s="906"/>
      <c r="W17" s="906"/>
      <c r="X17" s="906"/>
      <c r="Y17" s="906"/>
      <c r="Z17" s="906"/>
      <c r="AA17" s="906"/>
      <c r="AB17" s="906"/>
      <c r="AC17" s="906"/>
      <c r="AD17" s="906"/>
      <c r="AE17" s="906"/>
      <c r="AF17" s="906"/>
      <c r="AG17" s="906"/>
      <c r="AH17" s="1098"/>
      <c r="AI17" s="1098"/>
      <c r="AJ17" s="1090"/>
      <c r="AK17" s="1090"/>
      <c r="AL17" s="1090"/>
      <c r="AM17" s="974"/>
      <c r="AN17" s="1090"/>
      <c r="AO17" s="1090"/>
      <c r="AP17" s="1090"/>
      <c r="AQ17" s="948"/>
      <c r="AR17" s="948"/>
      <c r="AS17" s="948"/>
      <c r="AT17" s="1401" t="s">
        <v>76</v>
      </c>
      <c r="AU17" s="1401"/>
      <c r="AV17" s="1401"/>
      <c r="AW17" s="858"/>
      <c r="AX17" s="906"/>
      <c r="AY17" s="906"/>
      <c r="AZ17" s="1097"/>
      <c r="BA17" s="1097"/>
      <c r="BB17" s="891"/>
      <c r="BC17" s="891"/>
      <c r="BD17" s="891"/>
      <c r="BE17" s="906"/>
      <c r="BF17" s="906"/>
      <c r="BG17" s="906"/>
      <c r="BH17" s="906"/>
      <c r="BI17" s="906"/>
      <c r="BJ17" s="1097"/>
      <c r="BK17" s="1097"/>
      <c r="BL17" s="1097"/>
      <c r="BM17" s="1097"/>
      <c r="BN17" s="1097"/>
      <c r="BO17" s="1097"/>
      <c r="BP17" s="1097"/>
      <c r="BQ17" s="1097"/>
      <c r="BR17" s="1097"/>
      <c r="BS17" s="1097"/>
      <c r="BT17" s="1097"/>
      <c r="BU17" s="1097"/>
      <c r="BV17" s="1097"/>
      <c r="BW17" s="1097"/>
      <c r="BX17" s="1097"/>
      <c r="BY17" s="1097"/>
      <c r="BZ17" s="1097"/>
      <c r="CA17" s="1097"/>
      <c r="CB17" s="1097"/>
      <c r="CC17" s="1097"/>
      <c r="CD17" s="1097"/>
      <c r="CE17" s="1097"/>
      <c r="CF17" s="1097"/>
      <c r="CG17" s="1097"/>
      <c r="CH17" s="1097"/>
      <c r="CI17" s="1097"/>
      <c r="CJ17" s="1097"/>
      <c r="CK17" s="1097"/>
      <c r="CL17" s="1097"/>
      <c r="CM17" s="2010"/>
      <c r="CN17" s="2010"/>
      <c r="CO17" s="2010"/>
      <c r="CP17" s="2010"/>
      <c r="CQ17" s="2010"/>
      <c r="CR17" s="2010"/>
      <c r="CS17" s="2010"/>
      <c r="CT17" s="2010"/>
      <c r="CU17" s="2010"/>
      <c r="CV17" s="2010"/>
      <c r="CW17" s="2010"/>
      <c r="CX17" s="2010"/>
      <c r="CY17" s="2010"/>
      <c r="CZ17" s="2010"/>
      <c r="DA17" s="2010"/>
      <c r="DB17" s="2010"/>
      <c r="DC17" s="2010"/>
      <c r="DD17" s="2010"/>
      <c r="DE17" s="2010"/>
      <c r="DF17" s="2010"/>
      <c r="DG17" s="2010"/>
      <c r="DH17" s="2010"/>
      <c r="DI17" s="2010"/>
      <c r="DJ17" s="2010"/>
      <c r="DK17" s="2010"/>
      <c r="DL17" s="2010"/>
      <c r="DM17" s="2010"/>
      <c r="DN17" s="2010"/>
      <c r="DO17" s="2010"/>
      <c r="DP17" s="2010"/>
      <c r="DQ17" s="2010"/>
      <c r="DR17" s="2010"/>
      <c r="DS17" s="2010"/>
      <c r="DT17" s="2010"/>
      <c r="DU17" s="2010"/>
      <c r="DV17" s="2010"/>
      <c r="DW17" s="2010"/>
      <c r="DX17" s="2010"/>
      <c r="DY17" s="2010"/>
      <c r="DZ17" s="2010"/>
      <c r="EA17" s="2010"/>
      <c r="EB17" s="2010"/>
      <c r="EC17" s="2010"/>
      <c r="ED17" s="2010"/>
      <c r="EE17" s="2010"/>
      <c r="EF17" s="2010"/>
      <c r="EG17" s="2010"/>
      <c r="EH17" s="2010"/>
      <c r="EI17" s="2010"/>
      <c r="EJ17" s="2010"/>
      <c r="EK17" s="2010"/>
      <c r="EL17" s="2010"/>
      <c r="EM17" s="2010"/>
      <c r="EN17" s="2010"/>
      <c r="EO17" s="2010"/>
      <c r="EP17" s="2010"/>
      <c r="EQ17" s="2010"/>
      <c r="ER17" s="2010"/>
      <c r="ES17" s="2010"/>
      <c r="ET17" s="2010"/>
      <c r="EU17" s="2010"/>
      <c r="EV17" s="2010"/>
      <c r="EW17" s="2010"/>
      <c r="EX17" s="2010"/>
      <c r="EY17" s="2010"/>
      <c r="EZ17" s="2010"/>
      <c r="FA17" s="2010"/>
      <c r="FB17" s="2010"/>
      <c r="FC17" s="2010"/>
      <c r="FD17" s="2010"/>
      <c r="FE17" s="2010"/>
      <c r="FF17" s="2010"/>
      <c r="FG17" s="2010"/>
      <c r="FH17" s="2010"/>
      <c r="FI17" s="2010"/>
      <c r="FJ17" s="2010"/>
      <c r="FK17" s="2010"/>
      <c r="FL17" s="2010"/>
      <c r="FM17" s="2010"/>
      <c r="FN17" s="2010"/>
      <c r="FO17" s="2010"/>
      <c r="FP17" s="2010"/>
      <c r="FQ17" s="2010"/>
      <c r="FR17" s="2010"/>
      <c r="FS17" s="2010"/>
      <c r="FT17" s="2010"/>
      <c r="FU17" s="2011"/>
    </row>
    <row r="18" spans="1:189" ht="21" customHeight="1" x14ac:dyDescent="0.15">
      <c r="A18" s="10"/>
      <c r="B18" s="857"/>
      <c r="C18" s="840"/>
      <c r="D18" s="907" t="s">
        <v>343</v>
      </c>
      <c r="E18" s="907"/>
      <c r="F18" s="906"/>
      <c r="G18" s="906"/>
      <c r="H18" s="906"/>
      <c r="I18" s="906"/>
      <c r="J18" s="906"/>
      <c r="K18" s="906"/>
      <c r="L18" s="906"/>
      <c r="M18" s="906"/>
      <c r="N18" s="906"/>
      <c r="O18" s="906"/>
      <c r="P18" s="906"/>
      <c r="Q18" s="906"/>
      <c r="R18" s="906"/>
      <c r="S18" s="906"/>
      <c r="T18" s="906"/>
      <c r="U18" s="906"/>
      <c r="V18" s="906"/>
      <c r="W18" s="906"/>
      <c r="X18" s="906"/>
      <c r="Y18" s="906"/>
      <c r="Z18" s="906"/>
      <c r="AA18" s="906"/>
      <c r="AB18" s="906"/>
      <c r="AC18" s="906"/>
      <c r="AD18" s="906"/>
      <c r="AE18" s="906"/>
      <c r="AF18" s="906"/>
      <c r="AG18" s="906"/>
      <c r="AH18" s="1098"/>
      <c r="AI18" s="1098"/>
      <c r="AJ18" s="1948" t="s">
        <v>187</v>
      </c>
      <c r="AK18" s="1949"/>
      <c r="AL18" s="1950"/>
      <c r="AM18" s="974"/>
      <c r="AN18" s="1948" t="s">
        <v>187</v>
      </c>
      <c r="AO18" s="1949"/>
      <c r="AP18" s="1950"/>
      <c r="AQ18" s="1090"/>
      <c r="AR18" s="1090"/>
      <c r="AS18" s="1090"/>
      <c r="AT18" s="1916"/>
      <c r="AU18" s="1917"/>
      <c r="AV18" s="1918"/>
      <c r="AW18" s="810"/>
      <c r="AX18" s="1340" t="s">
        <v>818</v>
      </c>
      <c r="AY18" s="1340"/>
      <c r="AZ18" s="1340"/>
      <c r="BA18" s="1340"/>
      <c r="BB18" s="1340"/>
      <c r="BC18" s="1340"/>
      <c r="BD18" s="1340"/>
      <c r="BE18" s="1340"/>
      <c r="BF18" s="1340"/>
      <c r="BG18" s="1340"/>
      <c r="BH18" s="1340"/>
      <c r="BI18" s="1340"/>
      <c r="BJ18" s="1340"/>
      <c r="BK18" s="1340"/>
      <c r="BL18" s="1340"/>
      <c r="BM18" s="1340"/>
      <c r="BN18" s="1340"/>
      <c r="BO18" s="1340"/>
      <c r="BP18" s="1340"/>
      <c r="BQ18" s="1340"/>
      <c r="BR18" s="1340"/>
      <c r="BS18" s="1340"/>
      <c r="BT18" s="1097"/>
      <c r="BU18" s="1097"/>
      <c r="BV18" s="1097"/>
      <c r="BW18" s="1097"/>
      <c r="BX18" s="1097"/>
      <c r="BY18" s="1097"/>
      <c r="BZ18" s="1097"/>
      <c r="CA18" s="1097"/>
      <c r="CB18" s="1097"/>
      <c r="CC18" s="1097"/>
      <c r="CD18" s="1097"/>
      <c r="CE18" s="1097"/>
      <c r="CF18" s="1097"/>
      <c r="CG18" s="1097"/>
      <c r="CH18" s="1097"/>
      <c r="CI18" s="1097"/>
      <c r="CJ18" s="1097"/>
      <c r="CK18" s="1097"/>
      <c r="CL18" s="1097"/>
      <c r="CM18" s="2010"/>
      <c r="CN18" s="2010"/>
      <c r="CO18" s="2010"/>
      <c r="CP18" s="2010"/>
      <c r="CQ18" s="2010"/>
      <c r="CR18" s="2010"/>
      <c r="CS18" s="2010"/>
      <c r="CT18" s="2010"/>
      <c r="CU18" s="2010"/>
      <c r="CV18" s="2010"/>
      <c r="CW18" s="2010"/>
      <c r="CX18" s="2010"/>
      <c r="CY18" s="2010"/>
      <c r="CZ18" s="2010"/>
      <c r="DA18" s="2010"/>
      <c r="DB18" s="2010"/>
      <c r="DC18" s="2010"/>
      <c r="DD18" s="2010"/>
      <c r="DE18" s="2010"/>
      <c r="DF18" s="2010"/>
      <c r="DG18" s="2010"/>
      <c r="DH18" s="2010"/>
      <c r="DI18" s="2010"/>
      <c r="DJ18" s="2010"/>
      <c r="DK18" s="2010"/>
      <c r="DL18" s="2010"/>
      <c r="DM18" s="2010"/>
      <c r="DN18" s="2010"/>
      <c r="DO18" s="2010"/>
      <c r="DP18" s="2010"/>
      <c r="DQ18" s="2010"/>
      <c r="DR18" s="2010"/>
      <c r="DS18" s="2010"/>
      <c r="DT18" s="2010"/>
      <c r="DU18" s="2010"/>
      <c r="DV18" s="2010"/>
      <c r="DW18" s="2010"/>
      <c r="DX18" s="2010"/>
      <c r="DY18" s="2010"/>
      <c r="DZ18" s="2010"/>
      <c r="EA18" s="2010"/>
      <c r="EB18" s="2010"/>
      <c r="EC18" s="2010"/>
      <c r="ED18" s="2010"/>
      <c r="EE18" s="2010"/>
      <c r="EF18" s="2010"/>
      <c r="EG18" s="2010"/>
      <c r="EH18" s="2010"/>
      <c r="EI18" s="2010"/>
      <c r="EJ18" s="2010"/>
      <c r="EK18" s="2010"/>
      <c r="EL18" s="2010"/>
      <c r="EM18" s="2010"/>
      <c r="EN18" s="2010"/>
      <c r="EO18" s="2010"/>
      <c r="EP18" s="2010"/>
      <c r="EQ18" s="2010"/>
      <c r="ER18" s="2010"/>
      <c r="ES18" s="2010"/>
      <c r="ET18" s="2010"/>
      <c r="EU18" s="2010"/>
      <c r="EV18" s="2010"/>
      <c r="EW18" s="2010"/>
      <c r="EX18" s="2010"/>
      <c r="EY18" s="2010"/>
      <c r="EZ18" s="2010"/>
      <c r="FA18" s="2010"/>
      <c r="FB18" s="2010"/>
      <c r="FC18" s="2010"/>
      <c r="FD18" s="2010"/>
      <c r="FE18" s="2010"/>
      <c r="FF18" s="2010"/>
      <c r="FG18" s="2010"/>
      <c r="FH18" s="2010"/>
      <c r="FI18" s="2010"/>
      <c r="FJ18" s="2010"/>
      <c r="FK18" s="2010"/>
      <c r="FL18" s="2010"/>
      <c r="FM18" s="2010"/>
      <c r="FN18" s="2010"/>
      <c r="FO18" s="2010"/>
      <c r="FP18" s="2010"/>
      <c r="FQ18" s="2010"/>
      <c r="FR18" s="2010"/>
      <c r="FS18" s="2010"/>
      <c r="FT18" s="2010"/>
      <c r="FU18" s="2011"/>
    </row>
    <row r="19" spans="1:189" ht="10.5" customHeight="1" x14ac:dyDescent="0.15">
      <c r="A19" s="10"/>
      <c r="B19" s="857"/>
      <c r="C19" s="840"/>
      <c r="D19" s="907"/>
      <c r="E19" s="907"/>
      <c r="F19" s="906"/>
      <c r="G19" s="906"/>
      <c r="H19" s="906"/>
      <c r="I19" s="906"/>
      <c r="J19" s="906"/>
      <c r="K19" s="906"/>
      <c r="L19" s="906"/>
      <c r="M19" s="906"/>
      <c r="N19" s="906"/>
      <c r="O19" s="906"/>
      <c r="P19" s="906"/>
      <c r="Q19" s="906"/>
      <c r="R19" s="906"/>
      <c r="S19" s="906"/>
      <c r="T19" s="906"/>
      <c r="U19" s="906"/>
      <c r="V19" s="906"/>
      <c r="W19" s="906"/>
      <c r="X19" s="906"/>
      <c r="Y19" s="906"/>
      <c r="Z19" s="906"/>
      <c r="AA19" s="906"/>
      <c r="AB19" s="906"/>
      <c r="AC19" s="906"/>
      <c r="AD19" s="906"/>
      <c r="AE19" s="906"/>
      <c r="AF19" s="906"/>
      <c r="AG19" s="906"/>
      <c r="AH19" s="1098"/>
      <c r="AI19" s="1098"/>
      <c r="AJ19" s="1090"/>
      <c r="AK19" s="1090"/>
      <c r="AL19" s="1090"/>
      <c r="AM19" s="974"/>
      <c r="AN19" s="1090"/>
      <c r="AO19" s="1090"/>
      <c r="AP19" s="1090"/>
      <c r="AQ19" s="948"/>
      <c r="AR19" s="948"/>
      <c r="AS19" s="948"/>
      <c r="AT19" s="1401" t="s">
        <v>76</v>
      </c>
      <c r="AU19" s="1401"/>
      <c r="AV19" s="1401"/>
      <c r="AW19" s="858"/>
      <c r="AX19" s="906"/>
      <c r="AY19" s="906"/>
      <c r="AZ19" s="1097"/>
      <c r="BA19" s="1097"/>
      <c r="BB19" s="891"/>
      <c r="BC19" s="891"/>
      <c r="BD19" s="891"/>
      <c r="BE19" s="906"/>
      <c r="BF19" s="906"/>
      <c r="BG19" s="906"/>
      <c r="BH19" s="906"/>
      <c r="BI19" s="906"/>
      <c r="BJ19" s="1097"/>
      <c r="BK19" s="1097"/>
      <c r="BL19" s="1097"/>
      <c r="BM19" s="1097"/>
      <c r="BN19" s="1097"/>
      <c r="BO19" s="1097"/>
      <c r="BP19" s="1097"/>
      <c r="BQ19" s="1097"/>
      <c r="BR19" s="1097"/>
      <c r="BS19" s="1097"/>
      <c r="BT19" s="1097"/>
      <c r="BU19" s="1097"/>
      <c r="BV19" s="1097"/>
      <c r="BW19" s="1097"/>
      <c r="BX19" s="1097"/>
      <c r="BY19" s="1097"/>
      <c r="BZ19" s="1097"/>
      <c r="CA19" s="1097"/>
      <c r="CB19" s="1097"/>
      <c r="CC19" s="1097"/>
      <c r="CD19" s="1097"/>
      <c r="CE19" s="1097"/>
      <c r="CF19" s="1097"/>
      <c r="CG19" s="1097"/>
      <c r="CH19" s="1097"/>
      <c r="CI19" s="1097"/>
      <c r="CJ19" s="1097"/>
      <c r="CK19" s="1097"/>
      <c r="CL19" s="1097"/>
      <c r="CM19" s="2010"/>
      <c r="CN19" s="2010"/>
      <c r="CO19" s="2010"/>
      <c r="CP19" s="2010"/>
      <c r="CQ19" s="2010"/>
      <c r="CR19" s="2010"/>
      <c r="CS19" s="2010"/>
      <c r="CT19" s="2010"/>
      <c r="CU19" s="2010"/>
      <c r="CV19" s="2010"/>
      <c r="CW19" s="2010"/>
      <c r="CX19" s="2010"/>
      <c r="CY19" s="2010"/>
      <c r="CZ19" s="2010"/>
      <c r="DA19" s="2010"/>
      <c r="DB19" s="2010"/>
      <c r="DC19" s="2010"/>
      <c r="DD19" s="2010"/>
      <c r="DE19" s="2010"/>
      <c r="DF19" s="2010"/>
      <c r="DG19" s="2010"/>
      <c r="DH19" s="2010"/>
      <c r="DI19" s="2010"/>
      <c r="DJ19" s="2010"/>
      <c r="DK19" s="2010"/>
      <c r="DL19" s="2010"/>
      <c r="DM19" s="2010"/>
      <c r="DN19" s="2010"/>
      <c r="DO19" s="2010"/>
      <c r="DP19" s="2010"/>
      <c r="DQ19" s="2010"/>
      <c r="DR19" s="2010"/>
      <c r="DS19" s="2010"/>
      <c r="DT19" s="2010"/>
      <c r="DU19" s="2010"/>
      <c r="DV19" s="2010"/>
      <c r="DW19" s="2010"/>
      <c r="DX19" s="2010"/>
      <c r="DY19" s="2010"/>
      <c r="DZ19" s="2010"/>
      <c r="EA19" s="2010"/>
      <c r="EB19" s="2010"/>
      <c r="EC19" s="2010"/>
      <c r="ED19" s="2010"/>
      <c r="EE19" s="2010"/>
      <c r="EF19" s="2010"/>
      <c r="EG19" s="2010"/>
      <c r="EH19" s="2010"/>
      <c r="EI19" s="2010"/>
      <c r="EJ19" s="2010"/>
      <c r="EK19" s="2010"/>
      <c r="EL19" s="2010"/>
      <c r="EM19" s="2010"/>
      <c r="EN19" s="2010"/>
      <c r="EO19" s="2010"/>
      <c r="EP19" s="2010"/>
      <c r="EQ19" s="2010"/>
      <c r="ER19" s="2010"/>
      <c r="ES19" s="2010"/>
      <c r="ET19" s="2010"/>
      <c r="EU19" s="2010"/>
      <c r="EV19" s="2010"/>
      <c r="EW19" s="2010"/>
      <c r="EX19" s="2010"/>
      <c r="EY19" s="2010"/>
      <c r="EZ19" s="2010"/>
      <c r="FA19" s="2010"/>
      <c r="FB19" s="2010"/>
      <c r="FC19" s="2010"/>
      <c r="FD19" s="2010"/>
      <c r="FE19" s="2010"/>
      <c r="FF19" s="2010"/>
      <c r="FG19" s="2010"/>
      <c r="FH19" s="2010"/>
      <c r="FI19" s="2010"/>
      <c r="FJ19" s="2010"/>
      <c r="FK19" s="2010"/>
      <c r="FL19" s="2010"/>
      <c r="FM19" s="2010"/>
      <c r="FN19" s="2010"/>
      <c r="FO19" s="2010"/>
      <c r="FP19" s="2010"/>
      <c r="FQ19" s="2010"/>
      <c r="FR19" s="2010"/>
      <c r="FS19" s="2010"/>
      <c r="FT19" s="2010"/>
      <c r="FU19" s="2011"/>
    </row>
    <row r="20" spans="1:189" ht="21" customHeight="1" x14ac:dyDescent="0.15">
      <c r="A20" s="10"/>
      <c r="B20" s="857"/>
      <c r="C20" s="840"/>
      <c r="D20" s="1340" t="s">
        <v>810</v>
      </c>
      <c r="E20" s="1340"/>
      <c r="F20" s="1340"/>
      <c r="G20" s="1340"/>
      <c r="H20" s="1340"/>
      <c r="I20" s="1340"/>
      <c r="J20" s="1340"/>
      <c r="K20" s="1340"/>
      <c r="L20" s="1340"/>
      <c r="M20" s="1340"/>
      <c r="N20" s="1340"/>
      <c r="O20" s="1340"/>
      <c r="P20" s="1340"/>
      <c r="Q20" s="1340"/>
      <c r="R20" s="1340"/>
      <c r="S20" s="1340"/>
      <c r="T20" s="1340"/>
      <c r="U20" s="1340"/>
      <c r="V20" s="1340"/>
      <c r="W20" s="1340"/>
      <c r="X20" s="1340"/>
      <c r="Y20" s="1340"/>
      <c r="Z20" s="1340"/>
      <c r="AA20" s="1340"/>
      <c r="AB20" s="1340"/>
      <c r="AC20" s="1340"/>
      <c r="AD20" s="1340"/>
      <c r="AE20" s="1340"/>
      <c r="AF20" s="1340"/>
      <c r="AG20" s="1340"/>
      <c r="AH20" s="1340"/>
      <c r="AI20" s="1938"/>
      <c r="AJ20" s="1948" t="s">
        <v>187</v>
      </c>
      <c r="AK20" s="1949"/>
      <c r="AL20" s="1950"/>
      <c r="AM20" s="974"/>
      <c r="AN20" s="1948" t="s">
        <v>77</v>
      </c>
      <c r="AO20" s="1949"/>
      <c r="AP20" s="1950"/>
      <c r="AQ20" s="1090"/>
      <c r="AR20" s="1090"/>
      <c r="AS20" s="1090"/>
      <c r="AT20" s="1916"/>
      <c r="AU20" s="1917"/>
      <c r="AV20" s="1918"/>
      <c r="AW20" s="858"/>
      <c r="AX20" s="1340" t="s">
        <v>818</v>
      </c>
      <c r="AY20" s="1340"/>
      <c r="AZ20" s="1340"/>
      <c r="BA20" s="1340"/>
      <c r="BB20" s="1340"/>
      <c r="BC20" s="1340"/>
      <c r="BD20" s="1340"/>
      <c r="BE20" s="1340"/>
      <c r="BF20" s="1340"/>
      <c r="BG20" s="1340"/>
      <c r="BH20" s="1340"/>
      <c r="BI20" s="1340"/>
      <c r="BJ20" s="1340"/>
      <c r="BK20" s="1340"/>
      <c r="BL20" s="1340"/>
      <c r="BM20" s="1340"/>
      <c r="BN20" s="1340"/>
      <c r="BO20" s="1340"/>
      <c r="BP20" s="1340"/>
      <c r="BQ20" s="1340"/>
      <c r="BR20" s="1340"/>
      <c r="BS20" s="1340"/>
      <c r="BT20" s="1097"/>
      <c r="BU20" s="1097"/>
      <c r="BV20" s="1097"/>
      <c r="BW20" s="1097"/>
      <c r="BX20" s="1097"/>
      <c r="BY20" s="1097"/>
      <c r="BZ20" s="1097"/>
      <c r="CA20" s="1097"/>
      <c r="CB20" s="1097"/>
      <c r="CC20" s="1097"/>
      <c r="CD20" s="1097"/>
      <c r="CE20" s="1097"/>
      <c r="CF20" s="1097"/>
      <c r="CG20" s="1097"/>
      <c r="CH20" s="1097"/>
      <c r="CI20" s="1097"/>
      <c r="CJ20" s="1097"/>
      <c r="CK20" s="1097"/>
      <c r="CL20" s="1097"/>
      <c r="CM20" s="2010"/>
      <c r="CN20" s="2010"/>
      <c r="CO20" s="2010"/>
      <c r="CP20" s="2010"/>
      <c r="CQ20" s="2010"/>
      <c r="CR20" s="2010"/>
      <c r="CS20" s="2010"/>
      <c r="CT20" s="2010"/>
      <c r="CU20" s="2010"/>
      <c r="CV20" s="2010"/>
      <c r="CW20" s="2010"/>
      <c r="CX20" s="2010"/>
      <c r="CY20" s="2010"/>
      <c r="CZ20" s="2010"/>
      <c r="DA20" s="2010"/>
      <c r="DB20" s="2010"/>
      <c r="DC20" s="2010"/>
      <c r="DD20" s="2010"/>
      <c r="DE20" s="2010"/>
      <c r="DF20" s="2010"/>
      <c r="DG20" s="2010"/>
      <c r="DH20" s="2010"/>
      <c r="DI20" s="2010"/>
      <c r="DJ20" s="2010"/>
      <c r="DK20" s="2010"/>
      <c r="DL20" s="2010"/>
      <c r="DM20" s="2010"/>
      <c r="DN20" s="2010"/>
      <c r="DO20" s="2010"/>
      <c r="DP20" s="2010"/>
      <c r="DQ20" s="2010"/>
      <c r="DR20" s="2010"/>
      <c r="DS20" s="2010"/>
      <c r="DT20" s="2010"/>
      <c r="DU20" s="2010"/>
      <c r="DV20" s="2010"/>
      <c r="DW20" s="2010"/>
      <c r="DX20" s="2010"/>
      <c r="DY20" s="2010"/>
      <c r="DZ20" s="2010"/>
      <c r="EA20" s="2010"/>
      <c r="EB20" s="2010"/>
      <c r="EC20" s="2010"/>
      <c r="ED20" s="2010"/>
      <c r="EE20" s="2010"/>
      <c r="EF20" s="2010"/>
      <c r="EG20" s="2010"/>
      <c r="EH20" s="2010"/>
      <c r="EI20" s="2010"/>
      <c r="EJ20" s="2010"/>
      <c r="EK20" s="2010"/>
      <c r="EL20" s="2010"/>
      <c r="EM20" s="2010"/>
      <c r="EN20" s="2010"/>
      <c r="EO20" s="2010"/>
      <c r="EP20" s="2010"/>
      <c r="EQ20" s="2010"/>
      <c r="ER20" s="2010"/>
      <c r="ES20" s="2010"/>
      <c r="ET20" s="2010"/>
      <c r="EU20" s="2010"/>
      <c r="EV20" s="2010"/>
      <c r="EW20" s="2010"/>
      <c r="EX20" s="2010"/>
      <c r="EY20" s="2010"/>
      <c r="EZ20" s="2010"/>
      <c r="FA20" s="2010"/>
      <c r="FB20" s="2010"/>
      <c r="FC20" s="2010"/>
      <c r="FD20" s="2010"/>
      <c r="FE20" s="2010"/>
      <c r="FF20" s="2010"/>
      <c r="FG20" s="2010"/>
      <c r="FH20" s="2010"/>
      <c r="FI20" s="2010"/>
      <c r="FJ20" s="2010"/>
      <c r="FK20" s="2010"/>
      <c r="FL20" s="2010"/>
      <c r="FM20" s="2010"/>
      <c r="FN20" s="2010"/>
      <c r="FO20" s="2010"/>
      <c r="FP20" s="2010"/>
      <c r="FQ20" s="2010"/>
      <c r="FR20" s="2010"/>
      <c r="FS20" s="2010"/>
      <c r="FT20" s="2010"/>
      <c r="FU20" s="2011"/>
    </row>
    <row r="21" spans="1:189" ht="10.5" customHeight="1" x14ac:dyDescent="0.15">
      <c r="A21" s="10"/>
      <c r="B21" s="857"/>
      <c r="C21" s="840"/>
      <c r="D21" s="907"/>
      <c r="E21" s="907"/>
      <c r="F21" s="906"/>
      <c r="G21" s="906"/>
      <c r="H21" s="906"/>
      <c r="I21" s="906"/>
      <c r="J21" s="906"/>
      <c r="K21" s="906"/>
      <c r="L21" s="906"/>
      <c r="M21" s="906"/>
      <c r="N21" s="906"/>
      <c r="O21" s="906"/>
      <c r="P21" s="906"/>
      <c r="Q21" s="906"/>
      <c r="R21" s="906"/>
      <c r="S21" s="906"/>
      <c r="T21" s="906"/>
      <c r="U21" s="906"/>
      <c r="V21" s="906"/>
      <c r="W21" s="906"/>
      <c r="X21" s="906"/>
      <c r="Y21" s="906"/>
      <c r="Z21" s="906"/>
      <c r="AA21" s="906"/>
      <c r="AB21" s="906"/>
      <c r="AC21" s="906"/>
      <c r="AD21" s="906"/>
      <c r="AE21" s="906"/>
      <c r="AF21" s="906"/>
      <c r="AG21" s="906"/>
      <c r="AH21" s="1098"/>
      <c r="AI21" s="1098"/>
      <c r="AJ21" s="1090"/>
      <c r="AK21" s="1090"/>
      <c r="AL21" s="1090"/>
      <c r="AM21" s="974"/>
      <c r="AN21" s="1090"/>
      <c r="AO21" s="1090"/>
      <c r="AP21" s="1090"/>
      <c r="AQ21" s="948"/>
      <c r="AR21" s="948"/>
      <c r="AS21" s="948"/>
      <c r="AT21" s="1401" t="s">
        <v>76</v>
      </c>
      <c r="AU21" s="1401"/>
      <c r="AV21" s="1401"/>
      <c r="AW21" s="858"/>
      <c r="AX21" s="906"/>
      <c r="AY21" s="906"/>
      <c r="AZ21" s="1097"/>
      <c r="BA21" s="1097"/>
      <c r="BB21" s="891"/>
      <c r="BC21" s="891"/>
      <c r="BD21" s="891"/>
      <c r="BE21" s="906"/>
      <c r="BF21" s="906"/>
      <c r="BG21" s="906"/>
      <c r="BH21" s="906"/>
      <c r="BI21" s="906"/>
      <c r="BJ21" s="1097"/>
      <c r="BK21" s="1097"/>
      <c r="BL21" s="1097"/>
      <c r="BM21" s="1097"/>
      <c r="BN21" s="1097"/>
      <c r="BO21" s="1097"/>
      <c r="BP21" s="1097"/>
      <c r="BQ21" s="1097"/>
      <c r="BR21" s="1097"/>
      <c r="BS21" s="1097"/>
      <c r="BT21" s="1097"/>
      <c r="BU21" s="1097"/>
      <c r="BV21" s="1097"/>
      <c r="BW21" s="1097"/>
      <c r="BX21" s="1097"/>
      <c r="BY21" s="1097"/>
      <c r="BZ21" s="1097"/>
      <c r="CA21" s="1097"/>
      <c r="CB21" s="1097"/>
      <c r="CC21" s="1097"/>
      <c r="CD21" s="1097"/>
      <c r="CE21" s="1097"/>
      <c r="CF21" s="1097"/>
      <c r="CG21" s="1097"/>
      <c r="CH21" s="1097"/>
      <c r="CI21" s="1097"/>
      <c r="CJ21" s="1097"/>
      <c r="CK21" s="1097"/>
      <c r="CL21" s="1097"/>
      <c r="CM21" s="2010"/>
      <c r="CN21" s="2010"/>
      <c r="CO21" s="2010"/>
      <c r="CP21" s="2010"/>
      <c r="CQ21" s="2010"/>
      <c r="CR21" s="2010"/>
      <c r="CS21" s="2010"/>
      <c r="CT21" s="2010"/>
      <c r="CU21" s="2010"/>
      <c r="CV21" s="2010"/>
      <c r="CW21" s="2010"/>
      <c r="CX21" s="2010"/>
      <c r="CY21" s="2010"/>
      <c r="CZ21" s="2010"/>
      <c r="DA21" s="2010"/>
      <c r="DB21" s="2010"/>
      <c r="DC21" s="2010"/>
      <c r="DD21" s="2010"/>
      <c r="DE21" s="2010"/>
      <c r="DF21" s="2010"/>
      <c r="DG21" s="2010"/>
      <c r="DH21" s="2010"/>
      <c r="DI21" s="2010"/>
      <c r="DJ21" s="2010"/>
      <c r="DK21" s="2010"/>
      <c r="DL21" s="2010"/>
      <c r="DM21" s="2010"/>
      <c r="DN21" s="2010"/>
      <c r="DO21" s="2010"/>
      <c r="DP21" s="2010"/>
      <c r="DQ21" s="2010"/>
      <c r="DR21" s="2010"/>
      <c r="DS21" s="2010"/>
      <c r="DT21" s="2010"/>
      <c r="DU21" s="2010"/>
      <c r="DV21" s="2010"/>
      <c r="DW21" s="2010"/>
      <c r="DX21" s="2010"/>
      <c r="DY21" s="2010"/>
      <c r="DZ21" s="2010"/>
      <c r="EA21" s="2010"/>
      <c r="EB21" s="2010"/>
      <c r="EC21" s="2010"/>
      <c r="ED21" s="2010"/>
      <c r="EE21" s="2010"/>
      <c r="EF21" s="2010"/>
      <c r="EG21" s="2010"/>
      <c r="EH21" s="2010"/>
      <c r="EI21" s="2010"/>
      <c r="EJ21" s="2010"/>
      <c r="EK21" s="2010"/>
      <c r="EL21" s="2010"/>
      <c r="EM21" s="2010"/>
      <c r="EN21" s="2010"/>
      <c r="EO21" s="2010"/>
      <c r="EP21" s="2010"/>
      <c r="EQ21" s="2010"/>
      <c r="ER21" s="2010"/>
      <c r="ES21" s="2010"/>
      <c r="ET21" s="2010"/>
      <c r="EU21" s="2010"/>
      <c r="EV21" s="2010"/>
      <c r="EW21" s="2010"/>
      <c r="EX21" s="2010"/>
      <c r="EY21" s="2010"/>
      <c r="EZ21" s="2010"/>
      <c r="FA21" s="2010"/>
      <c r="FB21" s="2010"/>
      <c r="FC21" s="2010"/>
      <c r="FD21" s="2010"/>
      <c r="FE21" s="2010"/>
      <c r="FF21" s="2010"/>
      <c r="FG21" s="2010"/>
      <c r="FH21" s="2010"/>
      <c r="FI21" s="2010"/>
      <c r="FJ21" s="2010"/>
      <c r="FK21" s="2010"/>
      <c r="FL21" s="2010"/>
      <c r="FM21" s="2010"/>
      <c r="FN21" s="2010"/>
      <c r="FO21" s="2010"/>
      <c r="FP21" s="2010"/>
      <c r="FQ21" s="2010"/>
      <c r="FR21" s="2010"/>
      <c r="FS21" s="2010"/>
      <c r="FT21" s="2010"/>
      <c r="FU21" s="2011"/>
      <c r="FV21" s="1110"/>
      <c r="FW21" s="1110"/>
      <c r="FX21" s="1110"/>
      <c r="FY21" s="1110"/>
      <c r="FZ21" s="1110"/>
      <c r="GA21" s="1110"/>
      <c r="GB21" s="1110"/>
      <c r="GC21" s="1110"/>
      <c r="GD21" s="1110"/>
      <c r="GE21" s="1110"/>
      <c r="GF21" s="1110"/>
      <c r="GG21" s="1110"/>
    </row>
    <row r="22" spans="1:189" ht="21" customHeight="1" x14ac:dyDescent="0.15">
      <c r="A22" s="10"/>
      <c r="B22" s="857"/>
      <c r="C22" s="840"/>
      <c r="D22" s="907" t="s">
        <v>344</v>
      </c>
      <c r="E22" s="907"/>
      <c r="F22" s="906"/>
      <c r="G22" s="906"/>
      <c r="H22" s="906"/>
      <c r="I22" s="906"/>
      <c r="J22" s="906"/>
      <c r="K22" s="906"/>
      <c r="L22" s="906"/>
      <c r="M22" s="906"/>
      <c r="N22" s="906"/>
      <c r="O22" s="906"/>
      <c r="P22" s="906"/>
      <c r="Q22" s="906"/>
      <c r="R22" s="906"/>
      <c r="S22" s="906"/>
      <c r="T22" s="906"/>
      <c r="U22" s="906"/>
      <c r="V22" s="906"/>
      <c r="W22" s="906"/>
      <c r="X22" s="906"/>
      <c r="Y22" s="906"/>
      <c r="Z22" s="906"/>
      <c r="AA22" s="906"/>
      <c r="AB22" s="906"/>
      <c r="AC22" s="906"/>
      <c r="AD22" s="906"/>
      <c r="AE22" s="906"/>
      <c r="AF22" s="906"/>
      <c r="AG22" s="906"/>
      <c r="AH22" s="1098"/>
      <c r="AI22" s="1098"/>
      <c r="AJ22" s="1948" t="s">
        <v>187</v>
      </c>
      <c r="AK22" s="1949"/>
      <c r="AL22" s="1950"/>
      <c r="AM22" s="974"/>
      <c r="AN22" s="1948" t="s">
        <v>214</v>
      </c>
      <c r="AO22" s="1949"/>
      <c r="AP22" s="1950"/>
      <c r="AQ22" s="1090"/>
      <c r="AR22" s="1090"/>
      <c r="AS22" s="1090"/>
      <c r="AT22" s="1916"/>
      <c r="AU22" s="1917"/>
      <c r="AV22" s="1918"/>
      <c r="AW22" s="858"/>
      <c r="AX22" s="1340" t="s">
        <v>818</v>
      </c>
      <c r="AY22" s="1340"/>
      <c r="AZ22" s="1340"/>
      <c r="BA22" s="1340"/>
      <c r="BB22" s="1340"/>
      <c r="BC22" s="1340"/>
      <c r="BD22" s="1340"/>
      <c r="BE22" s="1340"/>
      <c r="BF22" s="1340"/>
      <c r="BG22" s="1340"/>
      <c r="BH22" s="1340"/>
      <c r="BI22" s="1340"/>
      <c r="BJ22" s="1340"/>
      <c r="BK22" s="1340"/>
      <c r="BL22" s="1340"/>
      <c r="BM22" s="1340"/>
      <c r="BN22" s="1340"/>
      <c r="BO22" s="1340"/>
      <c r="BP22" s="1340"/>
      <c r="BQ22" s="1340"/>
      <c r="BR22" s="1340"/>
      <c r="BS22" s="1340"/>
      <c r="BT22" s="1097"/>
      <c r="BU22" s="1097"/>
      <c r="BV22" s="1097"/>
      <c r="BW22" s="1097"/>
      <c r="BX22" s="1097"/>
      <c r="BY22" s="1097"/>
      <c r="BZ22" s="1097"/>
      <c r="CA22" s="1097"/>
      <c r="CB22" s="1097"/>
      <c r="CC22" s="1097"/>
      <c r="CD22" s="1097"/>
      <c r="CE22" s="1097"/>
      <c r="CF22" s="1097"/>
      <c r="CG22" s="1097"/>
      <c r="CH22" s="1097"/>
      <c r="CI22" s="1097"/>
      <c r="CJ22" s="1097"/>
      <c r="CK22" s="1097"/>
      <c r="CL22" s="1097"/>
      <c r="CM22" s="2010"/>
      <c r="CN22" s="2010"/>
      <c r="CO22" s="2010"/>
      <c r="CP22" s="2010"/>
      <c r="CQ22" s="2010"/>
      <c r="CR22" s="2010"/>
      <c r="CS22" s="2010"/>
      <c r="CT22" s="2010"/>
      <c r="CU22" s="2010"/>
      <c r="CV22" s="2010"/>
      <c r="CW22" s="2010"/>
      <c r="CX22" s="2010"/>
      <c r="CY22" s="2010"/>
      <c r="CZ22" s="2010"/>
      <c r="DA22" s="2010"/>
      <c r="DB22" s="2010"/>
      <c r="DC22" s="2010"/>
      <c r="DD22" s="2010"/>
      <c r="DE22" s="2010"/>
      <c r="DF22" s="2010"/>
      <c r="DG22" s="2010"/>
      <c r="DH22" s="2010"/>
      <c r="DI22" s="2010"/>
      <c r="DJ22" s="2010"/>
      <c r="DK22" s="2010"/>
      <c r="DL22" s="2010"/>
      <c r="DM22" s="2010"/>
      <c r="DN22" s="2010"/>
      <c r="DO22" s="2010"/>
      <c r="DP22" s="2010"/>
      <c r="DQ22" s="2010"/>
      <c r="DR22" s="2010"/>
      <c r="DS22" s="2010"/>
      <c r="DT22" s="2010"/>
      <c r="DU22" s="2010"/>
      <c r="DV22" s="2010"/>
      <c r="DW22" s="2010"/>
      <c r="DX22" s="2010"/>
      <c r="DY22" s="2010"/>
      <c r="DZ22" s="2010"/>
      <c r="EA22" s="2010"/>
      <c r="EB22" s="2010"/>
      <c r="EC22" s="2010"/>
      <c r="ED22" s="2010"/>
      <c r="EE22" s="2010"/>
      <c r="EF22" s="2010"/>
      <c r="EG22" s="2010"/>
      <c r="EH22" s="2010"/>
      <c r="EI22" s="2010"/>
      <c r="EJ22" s="2010"/>
      <c r="EK22" s="2010"/>
      <c r="EL22" s="2010"/>
      <c r="EM22" s="2010"/>
      <c r="EN22" s="2010"/>
      <c r="EO22" s="2010"/>
      <c r="EP22" s="2010"/>
      <c r="EQ22" s="2010"/>
      <c r="ER22" s="2010"/>
      <c r="ES22" s="2010"/>
      <c r="ET22" s="2010"/>
      <c r="EU22" s="2010"/>
      <c r="EV22" s="2010"/>
      <c r="EW22" s="2010"/>
      <c r="EX22" s="2010"/>
      <c r="EY22" s="2010"/>
      <c r="EZ22" s="2010"/>
      <c r="FA22" s="2010"/>
      <c r="FB22" s="2010"/>
      <c r="FC22" s="2010"/>
      <c r="FD22" s="2010"/>
      <c r="FE22" s="2010"/>
      <c r="FF22" s="2010"/>
      <c r="FG22" s="2010"/>
      <c r="FH22" s="2010"/>
      <c r="FI22" s="2010"/>
      <c r="FJ22" s="2010"/>
      <c r="FK22" s="2010"/>
      <c r="FL22" s="2010"/>
      <c r="FM22" s="2010"/>
      <c r="FN22" s="2010"/>
      <c r="FO22" s="2010"/>
      <c r="FP22" s="2010"/>
      <c r="FQ22" s="2010"/>
      <c r="FR22" s="2010"/>
      <c r="FS22" s="2010"/>
      <c r="FT22" s="2010"/>
      <c r="FU22" s="2011"/>
      <c r="FV22" s="1110"/>
      <c r="FW22" s="1110"/>
      <c r="FX22" s="1958" t="s">
        <v>979</v>
      </c>
      <c r="FY22" s="1959"/>
      <c r="FZ22" s="1959"/>
      <c r="GA22" s="1959"/>
      <c r="GB22" s="1959"/>
      <c r="GC22" s="1960"/>
      <c r="GD22" s="2003" t="s">
        <v>1087</v>
      </c>
      <c r="GE22" s="1110"/>
      <c r="GF22" s="1110"/>
      <c r="GG22" s="1110"/>
    </row>
    <row r="23" spans="1:189" ht="6.75" customHeight="1" x14ac:dyDescent="0.15">
      <c r="A23" s="10"/>
      <c r="B23" s="857"/>
      <c r="C23" s="840"/>
      <c r="D23" s="907"/>
      <c r="E23" s="907"/>
      <c r="F23" s="906"/>
      <c r="G23" s="906"/>
      <c r="H23" s="906"/>
      <c r="I23" s="906"/>
      <c r="J23" s="906"/>
      <c r="K23" s="906"/>
      <c r="L23" s="906"/>
      <c r="M23" s="906"/>
      <c r="N23" s="906"/>
      <c r="O23" s="906"/>
      <c r="P23" s="906"/>
      <c r="Q23" s="906"/>
      <c r="R23" s="906"/>
      <c r="S23" s="906"/>
      <c r="T23" s="906"/>
      <c r="U23" s="906"/>
      <c r="V23" s="906"/>
      <c r="W23" s="906"/>
      <c r="X23" s="906"/>
      <c r="Y23" s="906"/>
      <c r="Z23" s="906"/>
      <c r="AA23" s="906"/>
      <c r="AB23" s="906"/>
      <c r="AC23" s="906"/>
      <c r="AD23" s="906"/>
      <c r="AE23" s="906"/>
      <c r="AF23" s="906"/>
      <c r="AG23" s="906"/>
      <c r="AH23" s="1098"/>
      <c r="AI23" s="1098"/>
      <c r="AJ23" s="948"/>
      <c r="AK23" s="948"/>
      <c r="AL23" s="948"/>
      <c r="AM23" s="899"/>
      <c r="AN23" s="948"/>
      <c r="AO23" s="948"/>
      <c r="AP23" s="948"/>
      <c r="AQ23" s="948"/>
      <c r="AR23" s="948"/>
      <c r="AS23" s="948"/>
      <c r="AT23" s="897"/>
      <c r="AU23" s="897"/>
      <c r="AV23" s="897"/>
      <c r="AW23" s="888"/>
      <c r="AX23" s="891"/>
      <c r="AY23" s="891"/>
      <c r="AZ23" s="906"/>
      <c r="BA23" s="906"/>
      <c r="BB23" s="906"/>
      <c r="BC23" s="906"/>
      <c r="BD23" s="906"/>
      <c r="BE23" s="906"/>
      <c r="BF23" s="906"/>
      <c r="BG23" s="906"/>
      <c r="BH23" s="906"/>
      <c r="BI23" s="906"/>
      <c r="BJ23" s="891"/>
      <c r="BK23" s="891"/>
      <c r="BL23" s="891"/>
      <c r="BM23" s="891"/>
      <c r="BN23" s="906"/>
      <c r="BO23" s="906"/>
      <c r="BP23" s="906"/>
      <c r="BQ23" s="906"/>
      <c r="BR23" s="906"/>
      <c r="BS23" s="1097"/>
      <c r="BT23" s="1097"/>
      <c r="BU23" s="1097"/>
      <c r="BV23" s="1097"/>
      <c r="BW23" s="1097"/>
      <c r="BX23" s="1097"/>
      <c r="BY23" s="1097"/>
      <c r="BZ23" s="1097"/>
      <c r="CA23" s="1097"/>
      <c r="CB23" s="1097"/>
      <c r="CC23" s="1097"/>
      <c r="CD23" s="1097"/>
      <c r="CE23" s="1097"/>
      <c r="CF23" s="1097"/>
      <c r="CG23" s="1097"/>
      <c r="CH23" s="1097"/>
      <c r="CI23" s="1097"/>
      <c r="CJ23" s="1097"/>
      <c r="CK23" s="1097"/>
      <c r="CL23" s="1097"/>
      <c r="CM23" s="2010"/>
      <c r="CN23" s="2010"/>
      <c r="CO23" s="2010"/>
      <c r="CP23" s="2010"/>
      <c r="CQ23" s="2010"/>
      <c r="CR23" s="2010"/>
      <c r="CS23" s="2010"/>
      <c r="CT23" s="2010"/>
      <c r="CU23" s="2010"/>
      <c r="CV23" s="2010"/>
      <c r="CW23" s="2010"/>
      <c r="CX23" s="2010"/>
      <c r="CY23" s="2010"/>
      <c r="CZ23" s="2010"/>
      <c r="DA23" s="2010"/>
      <c r="DB23" s="2010"/>
      <c r="DC23" s="2010"/>
      <c r="DD23" s="2010"/>
      <c r="DE23" s="2010"/>
      <c r="DF23" s="2010"/>
      <c r="DG23" s="2010"/>
      <c r="DH23" s="2010"/>
      <c r="DI23" s="2010"/>
      <c r="DJ23" s="2010"/>
      <c r="DK23" s="2010"/>
      <c r="DL23" s="2010"/>
      <c r="DM23" s="2010"/>
      <c r="DN23" s="2010"/>
      <c r="DO23" s="2010"/>
      <c r="DP23" s="2010"/>
      <c r="DQ23" s="2010"/>
      <c r="DR23" s="2010"/>
      <c r="DS23" s="2010"/>
      <c r="DT23" s="2010"/>
      <c r="DU23" s="2010"/>
      <c r="DV23" s="2010"/>
      <c r="DW23" s="2010"/>
      <c r="DX23" s="2010"/>
      <c r="DY23" s="2010"/>
      <c r="DZ23" s="2010"/>
      <c r="EA23" s="2010"/>
      <c r="EB23" s="2010"/>
      <c r="EC23" s="2010"/>
      <c r="ED23" s="2010"/>
      <c r="EE23" s="2010"/>
      <c r="EF23" s="2010"/>
      <c r="EG23" s="2010"/>
      <c r="EH23" s="2010"/>
      <c r="EI23" s="2010"/>
      <c r="EJ23" s="2010"/>
      <c r="EK23" s="2010"/>
      <c r="EL23" s="2010"/>
      <c r="EM23" s="2010"/>
      <c r="EN23" s="2010"/>
      <c r="EO23" s="2010"/>
      <c r="EP23" s="2010"/>
      <c r="EQ23" s="2010"/>
      <c r="ER23" s="2010"/>
      <c r="ES23" s="2010"/>
      <c r="ET23" s="2010"/>
      <c r="EU23" s="2010"/>
      <c r="EV23" s="2010"/>
      <c r="EW23" s="2010"/>
      <c r="EX23" s="2010"/>
      <c r="EY23" s="2010"/>
      <c r="EZ23" s="2010"/>
      <c r="FA23" s="2010"/>
      <c r="FB23" s="2010"/>
      <c r="FC23" s="2010"/>
      <c r="FD23" s="2010"/>
      <c r="FE23" s="2010"/>
      <c r="FF23" s="2010"/>
      <c r="FG23" s="2010"/>
      <c r="FH23" s="2010"/>
      <c r="FI23" s="2010"/>
      <c r="FJ23" s="2010"/>
      <c r="FK23" s="2010"/>
      <c r="FL23" s="2010"/>
      <c r="FM23" s="2010"/>
      <c r="FN23" s="2010"/>
      <c r="FO23" s="2010"/>
      <c r="FP23" s="2010"/>
      <c r="FQ23" s="2010"/>
      <c r="FR23" s="2010"/>
      <c r="FS23" s="2010"/>
      <c r="FT23" s="2010"/>
      <c r="FU23" s="2011"/>
      <c r="FV23" s="1110"/>
      <c r="FW23" s="1110"/>
      <c r="FX23" s="1961"/>
      <c r="FY23" s="1962"/>
      <c r="FZ23" s="1962"/>
      <c r="GA23" s="1962"/>
      <c r="GB23" s="1962"/>
      <c r="GC23" s="1963"/>
      <c r="GD23" s="2003"/>
      <c r="GE23" s="1110"/>
      <c r="GF23" s="1110"/>
      <c r="GG23" s="1110"/>
    </row>
    <row r="24" spans="1:189" s="56" customFormat="1" ht="10.5" customHeight="1" x14ac:dyDescent="0.15">
      <c r="A24" s="33"/>
      <c r="B24" s="836"/>
      <c r="C24" s="881"/>
      <c r="D24" s="906"/>
      <c r="E24" s="906"/>
      <c r="F24" s="906"/>
      <c r="G24" s="906"/>
      <c r="H24" s="906"/>
      <c r="I24" s="906"/>
      <c r="J24" s="906"/>
      <c r="K24" s="906"/>
      <c r="L24" s="906"/>
      <c r="M24" s="906"/>
      <c r="N24" s="906"/>
      <c r="O24" s="906"/>
      <c r="P24" s="906"/>
      <c r="Q24" s="906"/>
      <c r="R24" s="906"/>
      <c r="S24" s="906"/>
      <c r="T24" s="906"/>
      <c r="U24" s="906"/>
      <c r="V24" s="906"/>
      <c r="W24" s="906"/>
      <c r="X24" s="906"/>
      <c r="Y24" s="906"/>
      <c r="Z24" s="906"/>
      <c r="AA24" s="906"/>
      <c r="AB24" s="906"/>
      <c r="AC24" s="906"/>
      <c r="AD24" s="906"/>
      <c r="AE24" s="906"/>
      <c r="AF24" s="906"/>
      <c r="AG24" s="906"/>
      <c r="AH24" s="906"/>
      <c r="AI24" s="906"/>
      <c r="AJ24" s="881"/>
      <c r="AK24" s="881"/>
      <c r="AL24" s="881"/>
      <c r="AM24" s="881"/>
      <c r="AN24" s="881"/>
      <c r="AO24" s="881"/>
      <c r="AP24" s="881"/>
      <c r="AQ24" s="881"/>
      <c r="AR24" s="881"/>
      <c r="AS24" s="881"/>
      <c r="AT24" s="1459" t="s">
        <v>76</v>
      </c>
      <c r="AU24" s="1459"/>
      <c r="AV24" s="1459"/>
      <c r="AW24" s="881"/>
      <c r="AX24" s="881"/>
      <c r="AY24" s="881"/>
      <c r="AZ24" s="881"/>
      <c r="BA24" s="806"/>
      <c r="BB24" s="806"/>
      <c r="BC24" s="806"/>
      <c r="BD24" s="806"/>
      <c r="BE24" s="881"/>
      <c r="BF24" s="881"/>
      <c r="BG24" s="899"/>
      <c r="BH24" s="899"/>
      <c r="BI24" s="899"/>
      <c r="BJ24" s="899"/>
      <c r="BK24" s="899"/>
      <c r="BL24" s="899"/>
      <c r="BM24" s="899"/>
      <c r="BN24" s="899"/>
      <c r="BO24" s="899"/>
      <c r="BP24" s="899"/>
      <c r="BQ24" s="899"/>
      <c r="BR24" s="899"/>
      <c r="BS24" s="858"/>
      <c r="BT24" s="858"/>
      <c r="BU24" s="858"/>
      <c r="BV24" s="858"/>
      <c r="BW24" s="1940" t="s">
        <v>973</v>
      </c>
      <c r="BX24" s="1941"/>
      <c r="BY24" s="1941"/>
      <c r="BZ24" s="1941"/>
      <c r="CA24" s="1941"/>
      <c r="CB24" s="1941"/>
      <c r="CC24" s="1941"/>
      <c r="CD24" s="1941"/>
      <c r="CE24" s="1941"/>
      <c r="CF24" s="1941"/>
      <c r="CG24" s="1941"/>
      <c r="CH24" s="1941"/>
      <c r="CI24" s="1941"/>
      <c r="CJ24" s="1941"/>
      <c r="CK24" s="1941"/>
      <c r="CL24" s="1941"/>
      <c r="CM24" s="1941"/>
      <c r="CN24" s="1941"/>
      <c r="CO24" s="1941"/>
      <c r="CP24" s="1941"/>
      <c r="CQ24" s="1941"/>
      <c r="CR24" s="1941"/>
      <c r="CS24" s="1941"/>
      <c r="CT24" s="1941"/>
      <c r="CU24" s="1941"/>
      <c r="CV24" s="1941"/>
      <c r="CW24" s="1941"/>
      <c r="CX24" s="1941"/>
      <c r="CY24" s="1941"/>
      <c r="CZ24" s="1941"/>
      <c r="DA24" s="1941"/>
      <c r="DB24" s="1941"/>
      <c r="DC24" s="1941"/>
      <c r="DD24" s="1942"/>
      <c r="DE24" s="1940" t="s">
        <v>974</v>
      </c>
      <c r="DF24" s="1941"/>
      <c r="DG24" s="1941"/>
      <c r="DH24" s="1941"/>
      <c r="DI24" s="1941"/>
      <c r="DJ24" s="1941"/>
      <c r="DK24" s="1941"/>
      <c r="DL24" s="1941"/>
      <c r="DM24" s="1941"/>
      <c r="DN24" s="1941"/>
      <c r="DO24" s="1941"/>
      <c r="DP24" s="1941"/>
      <c r="DQ24" s="1941"/>
      <c r="DR24" s="1941"/>
      <c r="DS24" s="1941"/>
      <c r="DT24" s="1941"/>
      <c r="DU24" s="1941"/>
      <c r="DV24" s="1941"/>
      <c r="DW24" s="1941"/>
      <c r="DX24" s="1941"/>
      <c r="DY24" s="1941"/>
      <c r="DZ24" s="1941"/>
      <c r="EA24" s="1941"/>
      <c r="EB24" s="1941"/>
      <c r="EC24" s="1941"/>
      <c r="ED24" s="1941"/>
      <c r="EE24" s="1941"/>
      <c r="EF24" s="1941"/>
      <c r="EG24" s="1941"/>
      <c r="EH24" s="1941"/>
      <c r="EI24" s="1941"/>
      <c r="EJ24" s="1941"/>
      <c r="EK24" s="1941"/>
      <c r="EL24" s="1942"/>
      <c r="EM24" s="1940" t="s">
        <v>975</v>
      </c>
      <c r="EN24" s="1941"/>
      <c r="EO24" s="1941"/>
      <c r="EP24" s="1941"/>
      <c r="EQ24" s="1941"/>
      <c r="ER24" s="1941"/>
      <c r="ES24" s="1941"/>
      <c r="ET24" s="1941"/>
      <c r="EU24" s="1941"/>
      <c r="EV24" s="1941"/>
      <c r="EW24" s="1941"/>
      <c r="EX24" s="1941"/>
      <c r="EY24" s="1941"/>
      <c r="EZ24" s="1941"/>
      <c r="FA24" s="1941"/>
      <c r="FB24" s="1941"/>
      <c r="FC24" s="1941"/>
      <c r="FD24" s="1941"/>
      <c r="FE24" s="1941"/>
      <c r="FF24" s="1941"/>
      <c r="FG24" s="1941"/>
      <c r="FH24" s="1941"/>
      <c r="FI24" s="1941"/>
      <c r="FJ24" s="1941"/>
      <c r="FK24" s="1941"/>
      <c r="FL24" s="1941"/>
      <c r="FM24" s="1941"/>
      <c r="FN24" s="1941"/>
      <c r="FO24" s="1941"/>
      <c r="FP24" s="1941"/>
      <c r="FQ24" s="1941"/>
      <c r="FR24" s="1941"/>
      <c r="FS24" s="1941"/>
      <c r="FT24" s="1942"/>
      <c r="FU24" s="838"/>
      <c r="FV24" s="1111"/>
      <c r="FW24" s="1111"/>
      <c r="FX24" s="1926" t="s">
        <v>1082</v>
      </c>
      <c r="FY24" s="1927"/>
      <c r="FZ24" s="1927"/>
      <c r="GA24" s="1927"/>
      <c r="GB24" s="1927"/>
      <c r="GC24" s="1928"/>
      <c r="GD24" s="1113"/>
      <c r="GE24" s="1114"/>
      <c r="GF24" s="2000" t="s">
        <v>1086</v>
      </c>
      <c r="GG24" s="1110"/>
    </row>
    <row r="25" spans="1:189" ht="21" customHeight="1" x14ac:dyDescent="0.15">
      <c r="A25" s="10"/>
      <c r="B25" s="839"/>
      <c r="C25" s="841"/>
      <c r="D25" s="907" t="s">
        <v>983</v>
      </c>
      <c r="E25" s="906"/>
      <c r="F25" s="906"/>
      <c r="G25" s="906"/>
      <c r="H25" s="906"/>
      <c r="I25" s="906"/>
      <c r="J25" s="906"/>
      <c r="K25" s="906"/>
      <c r="L25" s="906"/>
      <c r="M25" s="906"/>
      <c r="N25" s="906"/>
      <c r="O25" s="906"/>
      <c r="P25" s="906"/>
      <c r="Q25" s="906"/>
      <c r="R25" s="906"/>
      <c r="S25" s="906"/>
      <c r="T25" s="906"/>
      <c r="U25" s="906"/>
      <c r="V25" s="906"/>
      <c r="W25" s="906"/>
      <c r="X25" s="906"/>
      <c r="Y25" s="906"/>
      <c r="Z25" s="906"/>
      <c r="AA25" s="906"/>
      <c r="AB25" s="906"/>
      <c r="AC25" s="906"/>
      <c r="AD25" s="906"/>
      <c r="AE25" s="906"/>
      <c r="AF25" s="906"/>
      <c r="AG25" s="906"/>
      <c r="AH25" s="1098"/>
      <c r="AI25" s="1098"/>
      <c r="AJ25" s="1948" t="s">
        <v>187</v>
      </c>
      <c r="AK25" s="1949"/>
      <c r="AL25" s="1950"/>
      <c r="AM25" s="974"/>
      <c r="AN25" s="1948" t="s">
        <v>196</v>
      </c>
      <c r="AO25" s="1949"/>
      <c r="AP25" s="1950"/>
      <c r="AQ25" s="1090"/>
      <c r="AR25" s="1090"/>
      <c r="AS25" s="1090"/>
      <c r="AT25" s="1916"/>
      <c r="AU25" s="1917"/>
      <c r="AV25" s="1918"/>
      <c r="AW25" s="842"/>
      <c r="AX25" s="1340" t="s">
        <v>970</v>
      </c>
      <c r="AY25" s="1340"/>
      <c r="AZ25" s="1340"/>
      <c r="BA25" s="1340"/>
      <c r="BB25" s="1340"/>
      <c r="BC25" s="1340"/>
      <c r="BD25" s="1340"/>
      <c r="BE25" s="1340"/>
      <c r="BF25" s="1340"/>
      <c r="BG25" s="1340"/>
      <c r="BH25" s="1340"/>
      <c r="BI25" s="1340"/>
      <c r="BJ25" s="1340"/>
      <c r="BK25" s="1340"/>
      <c r="BL25" s="1340"/>
      <c r="BM25" s="1340"/>
      <c r="BN25" s="1340"/>
      <c r="BO25" s="1340"/>
      <c r="BP25" s="1340"/>
      <c r="BQ25" s="1340"/>
      <c r="BR25" s="1340"/>
      <c r="BS25" s="1340"/>
      <c r="BT25" s="1340"/>
      <c r="BU25" s="1340"/>
      <c r="BV25" s="1938"/>
      <c r="BW25" s="1954"/>
      <c r="BX25" s="1955"/>
      <c r="BY25" s="1955"/>
      <c r="BZ25" s="1955"/>
      <c r="CA25" s="1955"/>
      <c r="CB25" s="1955"/>
      <c r="CC25" s="1955"/>
      <c r="CD25" s="1955"/>
      <c r="CE25" s="1955"/>
      <c r="CF25" s="1955"/>
      <c r="CG25" s="1955"/>
      <c r="CH25" s="1955"/>
      <c r="CI25" s="1955"/>
      <c r="CJ25" s="1955"/>
      <c r="CK25" s="1955"/>
      <c r="CL25" s="1955"/>
      <c r="CM25" s="1955"/>
      <c r="CN25" s="1955"/>
      <c r="CO25" s="1955"/>
      <c r="CP25" s="1955"/>
      <c r="CQ25" s="1955"/>
      <c r="CR25" s="1955"/>
      <c r="CS25" s="1955"/>
      <c r="CT25" s="1955"/>
      <c r="CU25" s="1943" t="s">
        <v>971</v>
      </c>
      <c r="CV25" s="1943"/>
      <c r="CW25" s="1943"/>
      <c r="CX25" s="1943"/>
      <c r="CY25" s="1943"/>
      <c r="CZ25" s="1943"/>
      <c r="DA25" s="1943"/>
      <c r="DB25" s="1943"/>
      <c r="DC25" s="1943"/>
      <c r="DD25" s="1944"/>
      <c r="DE25" s="1954"/>
      <c r="DF25" s="1955"/>
      <c r="DG25" s="1955"/>
      <c r="DH25" s="1955"/>
      <c r="DI25" s="1955"/>
      <c r="DJ25" s="1955"/>
      <c r="DK25" s="1955"/>
      <c r="DL25" s="1955"/>
      <c r="DM25" s="1955"/>
      <c r="DN25" s="1955"/>
      <c r="DO25" s="1955"/>
      <c r="DP25" s="1955"/>
      <c r="DQ25" s="1955"/>
      <c r="DR25" s="1955"/>
      <c r="DS25" s="1955"/>
      <c r="DT25" s="1955"/>
      <c r="DU25" s="1955"/>
      <c r="DV25" s="1955"/>
      <c r="DW25" s="1955"/>
      <c r="DX25" s="1955"/>
      <c r="DY25" s="1955"/>
      <c r="DZ25" s="1955"/>
      <c r="EA25" s="1955"/>
      <c r="EB25" s="1955"/>
      <c r="EC25" s="1943" t="s">
        <v>971</v>
      </c>
      <c r="ED25" s="1943"/>
      <c r="EE25" s="1943"/>
      <c r="EF25" s="1943"/>
      <c r="EG25" s="1943"/>
      <c r="EH25" s="1943"/>
      <c r="EI25" s="1943"/>
      <c r="EJ25" s="1943"/>
      <c r="EK25" s="1943"/>
      <c r="EL25" s="1944"/>
      <c r="EM25" s="1956"/>
      <c r="EN25" s="1957"/>
      <c r="EO25" s="1957"/>
      <c r="EP25" s="1957"/>
      <c r="EQ25" s="1957"/>
      <c r="ER25" s="1957"/>
      <c r="ES25" s="1957"/>
      <c r="ET25" s="1957"/>
      <c r="EU25" s="1957"/>
      <c r="EV25" s="1957"/>
      <c r="EW25" s="1957"/>
      <c r="EX25" s="1957"/>
      <c r="EY25" s="1957"/>
      <c r="EZ25" s="1957"/>
      <c r="FA25" s="1957"/>
      <c r="FB25" s="1957"/>
      <c r="FC25" s="1957"/>
      <c r="FD25" s="1957"/>
      <c r="FE25" s="1957"/>
      <c r="FF25" s="1957"/>
      <c r="FG25" s="1957"/>
      <c r="FH25" s="1957"/>
      <c r="FI25" s="1957"/>
      <c r="FJ25" s="1957"/>
      <c r="FK25" s="1943" t="s">
        <v>972</v>
      </c>
      <c r="FL25" s="1943"/>
      <c r="FM25" s="1943"/>
      <c r="FN25" s="1943"/>
      <c r="FO25" s="1943"/>
      <c r="FP25" s="1943"/>
      <c r="FQ25" s="1943"/>
      <c r="FR25" s="1943"/>
      <c r="FS25" s="1943"/>
      <c r="FT25" s="1944"/>
      <c r="FU25" s="835"/>
      <c r="FV25" s="1939" t="s">
        <v>980</v>
      </c>
      <c r="FW25" s="1939"/>
      <c r="FX25" s="1932" t="e">
        <f>ROUNDDOWN(+DE25/BW25,4)</f>
        <v>#DIV/0!</v>
      </c>
      <c r="FY25" s="1933"/>
      <c r="FZ25" s="1933"/>
      <c r="GA25" s="1933"/>
      <c r="GB25" s="1933"/>
      <c r="GC25" s="1934"/>
      <c r="GD25" s="1115" t="e">
        <f>IF(FX25&lt;0.15,"非該当","該当")</f>
        <v>#DIV/0!</v>
      </c>
      <c r="GE25" s="1112"/>
      <c r="GF25" s="2001"/>
      <c r="GG25" s="1110"/>
    </row>
    <row r="26" spans="1:189" ht="6" customHeight="1" x14ac:dyDescent="0.15">
      <c r="A26" s="10"/>
      <c r="B26" s="839"/>
      <c r="C26" s="841"/>
      <c r="D26" s="907"/>
      <c r="E26" s="906"/>
      <c r="F26" s="906"/>
      <c r="G26" s="906"/>
      <c r="H26" s="906"/>
      <c r="I26" s="906"/>
      <c r="J26" s="906"/>
      <c r="K26" s="906"/>
      <c r="L26" s="906"/>
      <c r="M26" s="906"/>
      <c r="N26" s="906"/>
      <c r="O26" s="906"/>
      <c r="P26" s="906"/>
      <c r="Q26" s="906"/>
      <c r="R26" s="906"/>
      <c r="S26" s="906"/>
      <c r="T26" s="906"/>
      <c r="U26" s="906"/>
      <c r="V26" s="906"/>
      <c r="W26" s="906"/>
      <c r="X26" s="906"/>
      <c r="Y26" s="906"/>
      <c r="Z26" s="906"/>
      <c r="AA26" s="906"/>
      <c r="AB26" s="906"/>
      <c r="AC26" s="906"/>
      <c r="AD26" s="906"/>
      <c r="AE26" s="906"/>
      <c r="AF26" s="906"/>
      <c r="AG26" s="906"/>
      <c r="AH26" s="1098"/>
      <c r="AI26" s="1098"/>
      <c r="AJ26" s="1090"/>
      <c r="AK26" s="1090"/>
      <c r="AL26" s="1090"/>
      <c r="AM26" s="974"/>
      <c r="AN26" s="1090"/>
      <c r="AO26" s="1090"/>
      <c r="AP26" s="1090"/>
      <c r="AQ26" s="1090"/>
      <c r="AR26" s="1090"/>
      <c r="AS26" s="1090"/>
      <c r="AT26" s="876"/>
      <c r="AU26" s="876"/>
      <c r="AV26" s="1087"/>
      <c r="AW26" s="842"/>
      <c r="AX26" s="907"/>
      <c r="AY26" s="907"/>
      <c r="AZ26" s="907"/>
      <c r="BA26" s="907"/>
      <c r="BB26" s="907"/>
      <c r="BC26" s="1093"/>
      <c r="BD26" s="1093"/>
      <c r="BE26" s="1097"/>
      <c r="BF26" s="1093"/>
      <c r="BG26" s="885"/>
      <c r="BH26" s="885"/>
      <c r="BI26" s="885"/>
      <c r="BJ26" s="885"/>
      <c r="BK26" s="885"/>
      <c r="BL26" s="907"/>
      <c r="BM26" s="907"/>
      <c r="BN26" s="907"/>
      <c r="BO26" s="907"/>
      <c r="BP26" s="907"/>
      <c r="BQ26" s="907"/>
      <c r="BR26" s="907"/>
      <c r="BS26" s="907"/>
      <c r="BT26" s="907"/>
      <c r="BU26" s="907"/>
      <c r="BV26" s="907"/>
      <c r="BW26" s="798"/>
      <c r="BX26" s="798"/>
      <c r="BY26" s="798"/>
      <c r="BZ26" s="798"/>
      <c r="CA26" s="798"/>
      <c r="CB26" s="798"/>
      <c r="CC26" s="798"/>
      <c r="CD26" s="798"/>
      <c r="CE26" s="798"/>
      <c r="CF26" s="798"/>
      <c r="CG26" s="798"/>
      <c r="CH26" s="798"/>
      <c r="CI26" s="798"/>
      <c r="CJ26" s="798"/>
      <c r="CK26" s="798"/>
      <c r="CL26" s="798"/>
      <c r="CM26" s="798"/>
      <c r="CN26" s="798"/>
      <c r="CO26" s="798"/>
      <c r="CP26" s="798"/>
      <c r="CQ26" s="798"/>
      <c r="CR26" s="798"/>
      <c r="CS26" s="798"/>
      <c r="CT26" s="798"/>
      <c r="CU26" s="798"/>
      <c r="CV26" s="798"/>
      <c r="CW26" s="798"/>
      <c r="CX26" s="798"/>
      <c r="CY26" s="798"/>
      <c r="CZ26" s="798"/>
      <c r="DA26" s="798"/>
      <c r="DB26" s="798"/>
      <c r="DC26" s="798"/>
      <c r="DD26" s="798"/>
      <c r="DE26" s="798"/>
      <c r="DF26" s="798"/>
      <c r="DG26" s="798"/>
      <c r="DH26" s="798"/>
      <c r="DI26" s="798"/>
      <c r="DJ26" s="798"/>
      <c r="DK26" s="798"/>
      <c r="DL26" s="798"/>
      <c r="DM26" s="798"/>
      <c r="DN26" s="798"/>
      <c r="DO26" s="798"/>
      <c r="DP26" s="798"/>
      <c r="DQ26" s="798"/>
      <c r="DR26" s="798"/>
      <c r="DS26" s="798"/>
      <c r="DT26" s="798"/>
      <c r="DU26" s="798"/>
      <c r="DV26" s="798"/>
      <c r="DW26" s="798"/>
      <c r="DX26" s="798"/>
      <c r="DY26" s="798"/>
      <c r="DZ26" s="798"/>
      <c r="EA26" s="798"/>
      <c r="EB26" s="798"/>
      <c r="EC26" s="798"/>
      <c r="ED26" s="798"/>
      <c r="EE26" s="798"/>
      <c r="EF26" s="798"/>
      <c r="EG26" s="798"/>
      <c r="EH26" s="798"/>
      <c r="EI26" s="798"/>
      <c r="EJ26" s="798"/>
      <c r="EK26" s="798"/>
      <c r="EL26" s="798"/>
      <c r="EM26" s="798"/>
      <c r="EN26" s="798"/>
      <c r="EO26" s="798"/>
      <c r="EP26" s="798"/>
      <c r="EQ26" s="798"/>
      <c r="ER26" s="798"/>
      <c r="ES26" s="798"/>
      <c r="ET26" s="798"/>
      <c r="EU26" s="798"/>
      <c r="EV26" s="798"/>
      <c r="EW26" s="798"/>
      <c r="EX26" s="798"/>
      <c r="EY26" s="798"/>
      <c r="EZ26" s="798"/>
      <c r="FA26" s="798"/>
      <c r="FB26" s="798"/>
      <c r="FC26" s="798"/>
      <c r="FD26" s="798"/>
      <c r="FE26" s="798"/>
      <c r="FF26" s="798"/>
      <c r="FG26" s="798"/>
      <c r="FH26" s="798"/>
      <c r="FI26" s="798"/>
      <c r="FJ26" s="798"/>
      <c r="FK26" s="798"/>
      <c r="FL26" s="798"/>
      <c r="FM26" s="798"/>
      <c r="FN26" s="798"/>
      <c r="FO26" s="798"/>
      <c r="FP26" s="798"/>
      <c r="FQ26" s="798"/>
      <c r="FR26" s="798"/>
      <c r="FS26" s="798"/>
      <c r="FT26" s="798"/>
      <c r="FU26" s="835"/>
      <c r="FV26" s="1118"/>
      <c r="FW26" s="1118"/>
      <c r="FX26" s="1106"/>
      <c r="FY26" s="1107"/>
      <c r="FZ26" s="1107"/>
      <c r="GA26" s="1107"/>
      <c r="GB26" s="1107"/>
      <c r="GC26" s="1108"/>
      <c r="GD26" s="1116"/>
      <c r="GE26" s="1112"/>
      <c r="GF26" s="2001"/>
      <c r="GG26" s="1110"/>
    </row>
    <row r="27" spans="1:189" s="56" customFormat="1" ht="10.5" customHeight="1" x14ac:dyDescent="0.15">
      <c r="A27" s="33"/>
      <c r="B27" s="836"/>
      <c r="C27" s="881"/>
      <c r="D27" s="907"/>
      <c r="E27" s="906"/>
      <c r="F27" s="906"/>
      <c r="G27" s="906"/>
      <c r="H27" s="906"/>
      <c r="I27" s="906"/>
      <c r="J27" s="906"/>
      <c r="K27" s="906"/>
      <c r="L27" s="906"/>
      <c r="M27" s="906"/>
      <c r="N27" s="906"/>
      <c r="O27" s="906"/>
      <c r="P27" s="906"/>
      <c r="Q27" s="906"/>
      <c r="R27" s="906"/>
      <c r="S27" s="906"/>
      <c r="T27" s="906"/>
      <c r="U27" s="906"/>
      <c r="V27" s="906"/>
      <c r="W27" s="906"/>
      <c r="X27" s="906"/>
      <c r="Y27" s="906"/>
      <c r="Z27" s="906"/>
      <c r="AA27" s="906"/>
      <c r="AB27" s="906"/>
      <c r="AC27" s="906"/>
      <c r="AD27" s="906"/>
      <c r="AE27" s="906"/>
      <c r="AF27" s="906"/>
      <c r="AG27" s="906"/>
      <c r="AH27" s="906"/>
      <c r="AI27" s="906"/>
      <c r="AJ27" s="881"/>
      <c r="AK27" s="881"/>
      <c r="AL27" s="881"/>
      <c r="AM27" s="881"/>
      <c r="AN27" s="881"/>
      <c r="AO27" s="881"/>
      <c r="AP27" s="881"/>
      <c r="AQ27" s="881"/>
      <c r="AR27" s="881"/>
      <c r="AS27" s="881"/>
      <c r="AT27" s="1459" t="s">
        <v>76</v>
      </c>
      <c r="AU27" s="1459"/>
      <c r="AV27" s="1459"/>
      <c r="AW27" s="881"/>
      <c r="AX27" s="906"/>
      <c r="AY27" s="906"/>
      <c r="AZ27" s="906"/>
      <c r="BA27" s="906"/>
      <c r="BB27" s="906"/>
      <c r="BC27" s="891"/>
      <c r="BD27" s="891"/>
      <c r="BE27" s="906"/>
      <c r="BF27" s="906"/>
      <c r="BG27" s="885"/>
      <c r="BH27" s="885"/>
      <c r="BI27" s="885"/>
      <c r="BJ27" s="885"/>
      <c r="BK27" s="885"/>
      <c r="BL27" s="906"/>
      <c r="BM27" s="906"/>
      <c r="BN27" s="906"/>
      <c r="BO27" s="906"/>
      <c r="BP27" s="906"/>
      <c r="BQ27" s="906"/>
      <c r="BR27" s="906"/>
      <c r="BS27" s="1097"/>
      <c r="BT27" s="1097"/>
      <c r="BU27" s="1097"/>
      <c r="BV27" s="1097"/>
      <c r="BW27" s="858"/>
      <c r="BX27" s="858"/>
      <c r="BY27" s="858"/>
      <c r="BZ27" s="858"/>
      <c r="CA27" s="858"/>
      <c r="CB27" s="858"/>
      <c r="CC27" s="805"/>
      <c r="CD27" s="805"/>
      <c r="CE27" s="805"/>
      <c r="CF27" s="805"/>
      <c r="CG27" s="805"/>
      <c r="CH27" s="805"/>
      <c r="CI27" s="805"/>
      <c r="CJ27" s="805"/>
      <c r="CK27" s="805"/>
      <c r="CL27" s="805"/>
      <c r="CM27" s="805"/>
      <c r="CN27" s="805"/>
      <c r="CO27" s="805"/>
      <c r="CP27" s="805"/>
      <c r="CQ27" s="805"/>
      <c r="CR27" s="805"/>
      <c r="CS27" s="805"/>
      <c r="CT27" s="805"/>
      <c r="CU27" s="805"/>
      <c r="CV27" s="805"/>
      <c r="CW27" s="805"/>
      <c r="CX27" s="805"/>
      <c r="CY27" s="805"/>
      <c r="CZ27" s="805"/>
      <c r="DA27" s="805"/>
      <c r="DB27" s="805"/>
      <c r="DC27" s="805"/>
      <c r="DD27" s="805"/>
      <c r="DE27" s="1940" t="s">
        <v>976</v>
      </c>
      <c r="DF27" s="1941"/>
      <c r="DG27" s="1941"/>
      <c r="DH27" s="1941"/>
      <c r="DI27" s="1941"/>
      <c r="DJ27" s="1941"/>
      <c r="DK27" s="1941"/>
      <c r="DL27" s="1941"/>
      <c r="DM27" s="1941"/>
      <c r="DN27" s="1941"/>
      <c r="DO27" s="1941"/>
      <c r="DP27" s="1941"/>
      <c r="DQ27" s="1941"/>
      <c r="DR27" s="1941"/>
      <c r="DS27" s="1941"/>
      <c r="DT27" s="1941"/>
      <c r="DU27" s="1941"/>
      <c r="DV27" s="1941"/>
      <c r="DW27" s="1941"/>
      <c r="DX27" s="1941"/>
      <c r="DY27" s="1941"/>
      <c r="DZ27" s="1941"/>
      <c r="EA27" s="1941"/>
      <c r="EB27" s="1941"/>
      <c r="EC27" s="1941"/>
      <c r="ED27" s="1941"/>
      <c r="EE27" s="1941"/>
      <c r="EF27" s="1941"/>
      <c r="EG27" s="1941"/>
      <c r="EH27" s="1941"/>
      <c r="EI27" s="1941"/>
      <c r="EJ27" s="1941"/>
      <c r="EK27" s="1941"/>
      <c r="EL27" s="1942"/>
      <c r="EM27" s="1945" t="s">
        <v>977</v>
      </c>
      <c r="EN27" s="1946"/>
      <c r="EO27" s="1946"/>
      <c r="EP27" s="1946"/>
      <c r="EQ27" s="1946"/>
      <c r="ER27" s="1946"/>
      <c r="ES27" s="1946"/>
      <c r="ET27" s="1946"/>
      <c r="EU27" s="1946"/>
      <c r="EV27" s="1946"/>
      <c r="EW27" s="1946"/>
      <c r="EX27" s="1946"/>
      <c r="EY27" s="1946"/>
      <c r="EZ27" s="1946"/>
      <c r="FA27" s="1946"/>
      <c r="FB27" s="1946"/>
      <c r="FC27" s="1946"/>
      <c r="FD27" s="1946"/>
      <c r="FE27" s="1946"/>
      <c r="FF27" s="1946"/>
      <c r="FG27" s="1946"/>
      <c r="FH27" s="1946"/>
      <c r="FI27" s="1946"/>
      <c r="FJ27" s="1946"/>
      <c r="FK27" s="1946"/>
      <c r="FL27" s="1946"/>
      <c r="FM27" s="1946"/>
      <c r="FN27" s="1946"/>
      <c r="FO27" s="1946"/>
      <c r="FP27" s="1946"/>
      <c r="FQ27" s="1946"/>
      <c r="FR27" s="1946"/>
      <c r="FS27" s="1946"/>
      <c r="FT27" s="1947"/>
      <c r="FU27" s="838"/>
      <c r="FV27" s="1119"/>
      <c r="FW27" s="1119"/>
      <c r="FX27" s="1929" t="s">
        <v>1083</v>
      </c>
      <c r="FY27" s="1930"/>
      <c r="FZ27" s="1930"/>
      <c r="GA27" s="1930"/>
      <c r="GB27" s="1930"/>
      <c r="GC27" s="1931"/>
      <c r="GD27" s="1116"/>
      <c r="GE27" s="1112"/>
      <c r="GF27" s="2001"/>
      <c r="GG27" s="1110"/>
    </row>
    <row r="28" spans="1:189" ht="21" customHeight="1" x14ac:dyDescent="0.15">
      <c r="A28" s="10"/>
      <c r="B28" s="839"/>
      <c r="C28" s="841"/>
      <c r="D28" s="907" t="s">
        <v>969</v>
      </c>
      <c r="E28" s="906"/>
      <c r="F28" s="906"/>
      <c r="G28" s="906"/>
      <c r="H28" s="906"/>
      <c r="I28" s="906"/>
      <c r="J28" s="906"/>
      <c r="K28" s="906"/>
      <c r="L28" s="906"/>
      <c r="M28" s="906"/>
      <c r="N28" s="906"/>
      <c r="O28" s="906"/>
      <c r="P28" s="906"/>
      <c r="Q28" s="906"/>
      <c r="R28" s="906"/>
      <c r="S28" s="906"/>
      <c r="T28" s="906"/>
      <c r="U28" s="906"/>
      <c r="V28" s="906"/>
      <c r="W28" s="906"/>
      <c r="X28" s="906"/>
      <c r="Y28" s="906"/>
      <c r="Z28" s="906"/>
      <c r="AA28" s="906"/>
      <c r="AB28" s="906"/>
      <c r="AC28" s="906"/>
      <c r="AD28" s="906"/>
      <c r="AE28" s="906"/>
      <c r="AF28" s="906"/>
      <c r="AG28" s="906"/>
      <c r="AH28" s="1098"/>
      <c r="AI28" s="1098"/>
      <c r="AJ28" s="1948" t="s">
        <v>187</v>
      </c>
      <c r="AK28" s="1949"/>
      <c r="AL28" s="1950"/>
      <c r="AM28" s="974"/>
      <c r="AN28" s="1948" t="s">
        <v>197</v>
      </c>
      <c r="AO28" s="1949"/>
      <c r="AP28" s="1950"/>
      <c r="AQ28" s="1090"/>
      <c r="AR28" s="1090"/>
      <c r="AS28" s="1090"/>
      <c r="AT28" s="1916"/>
      <c r="AU28" s="1917"/>
      <c r="AV28" s="1918"/>
      <c r="AW28" s="842"/>
      <c r="AX28" s="1340" t="s">
        <v>970</v>
      </c>
      <c r="AY28" s="1340"/>
      <c r="AZ28" s="1340"/>
      <c r="BA28" s="1340"/>
      <c r="BB28" s="1340"/>
      <c r="BC28" s="1340"/>
      <c r="BD28" s="1340"/>
      <c r="BE28" s="1340"/>
      <c r="BF28" s="1340"/>
      <c r="BG28" s="1340"/>
      <c r="BH28" s="1340"/>
      <c r="BI28" s="1340"/>
      <c r="BJ28" s="1340"/>
      <c r="BK28" s="1340"/>
      <c r="BL28" s="1340"/>
      <c r="BM28" s="1340"/>
      <c r="BN28" s="1340"/>
      <c r="BO28" s="1340"/>
      <c r="BP28" s="1340"/>
      <c r="BQ28" s="1340"/>
      <c r="BR28" s="1340"/>
      <c r="BS28" s="1340"/>
      <c r="BT28" s="1340"/>
      <c r="BU28" s="1340"/>
      <c r="BV28" s="1340"/>
      <c r="BW28" s="869"/>
      <c r="BX28" s="869"/>
      <c r="BY28" s="869"/>
      <c r="BZ28" s="869"/>
      <c r="CA28" s="869"/>
      <c r="CB28" s="869"/>
      <c r="CC28" s="804"/>
      <c r="CD28" s="804"/>
      <c r="CE28" s="804"/>
      <c r="CF28" s="804"/>
      <c r="CG28" s="804"/>
      <c r="CH28" s="804"/>
      <c r="CI28" s="804"/>
      <c r="CJ28" s="804"/>
      <c r="CK28" s="804"/>
      <c r="CL28" s="804"/>
      <c r="CM28" s="804"/>
      <c r="CN28" s="804"/>
      <c r="CO28" s="804"/>
      <c r="CP28" s="804"/>
      <c r="CQ28" s="804"/>
      <c r="CR28" s="804"/>
      <c r="CS28" s="804"/>
      <c r="CT28" s="804"/>
      <c r="CU28" s="804"/>
      <c r="CV28" s="804"/>
      <c r="CW28" s="804"/>
      <c r="CX28" s="804"/>
      <c r="CY28" s="804"/>
      <c r="CZ28" s="804"/>
      <c r="DA28" s="804"/>
      <c r="DB28" s="804"/>
      <c r="DC28" s="804"/>
      <c r="DD28" s="804"/>
      <c r="DE28" s="1954"/>
      <c r="DF28" s="1955"/>
      <c r="DG28" s="1955"/>
      <c r="DH28" s="1955"/>
      <c r="DI28" s="1955"/>
      <c r="DJ28" s="1955"/>
      <c r="DK28" s="1955"/>
      <c r="DL28" s="1955"/>
      <c r="DM28" s="1955"/>
      <c r="DN28" s="1955"/>
      <c r="DO28" s="1955"/>
      <c r="DP28" s="1955"/>
      <c r="DQ28" s="1955"/>
      <c r="DR28" s="1955"/>
      <c r="DS28" s="1955"/>
      <c r="DT28" s="1955"/>
      <c r="DU28" s="1955"/>
      <c r="DV28" s="1955"/>
      <c r="DW28" s="1955"/>
      <c r="DX28" s="1955"/>
      <c r="DY28" s="1955"/>
      <c r="DZ28" s="1955"/>
      <c r="EA28" s="1955"/>
      <c r="EB28" s="1955"/>
      <c r="EC28" s="1943" t="s">
        <v>971</v>
      </c>
      <c r="ED28" s="1943"/>
      <c r="EE28" s="1943"/>
      <c r="EF28" s="1943"/>
      <c r="EG28" s="1943"/>
      <c r="EH28" s="1943"/>
      <c r="EI28" s="1943"/>
      <c r="EJ28" s="1943"/>
      <c r="EK28" s="1943"/>
      <c r="EL28" s="1944"/>
      <c r="EM28" s="1956"/>
      <c r="EN28" s="1957"/>
      <c r="EO28" s="1957"/>
      <c r="EP28" s="1957"/>
      <c r="EQ28" s="1957"/>
      <c r="ER28" s="1957"/>
      <c r="ES28" s="1957"/>
      <c r="ET28" s="1957"/>
      <c r="EU28" s="1957"/>
      <c r="EV28" s="1957"/>
      <c r="EW28" s="1957"/>
      <c r="EX28" s="1957"/>
      <c r="EY28" s="1957"/>
      <c r="EZ28" s="1957"/>
      <c r="FA28" s="1957"/>
      <c r="FB28" s="1957"/>
      <c r="FC28" s="1957"/>
      <c r="FD28" s="1957"/>
      <c r="FE28" s="1957"/>
      <c r="FF28" s="1957"/>
      <c r="FG28" s="1957"/>
      <c r="FH28" s="1957"/>
      <c r="FI28" s="1957"/>
      <c r="FJ28" s="1957"/>
      <c r="FK28" s="1943" t="s">
        <v>972</v>
      </c>
      <c r="FL28" s="1943"/>
      <c r="FM28" s="1943"/>
      <c r="FN28" s="1943"/>
      <c r="FO28" s="1943"/>
      <c r="FP28" s="1943"/>
      <c r="FQ28" s="1943"/>
      <c r="FR28" s="1943"/>
      <c r="FS28" s="1943"/>
      <c r="FT28" s="1944"/>
      <c r="FU28" s="835"/>
      <c r="FV28" s="1939" t="s">
        <v>980</v>
      </c>
      <c r="FW28" s="1939"/>
      <c r="FX28" s="1935" t="e">
        <f>ROUNDDOWN(+DE28/BW25,4)</f>
        <v>#DIV/0!</v>
      </c>
      <c r="FY28" s="1936"/>
      <c r="FZ28" s="1936"/>
      <c r="GA28" s="1936"/>
      <c r="GB28" s="1936"/>
      <c r="GC28" s="1937"/>
      <c r="GD28" s="1117" t="e">
        <f>IF(FX28&lt;0.01,"非該当","該当")</f>
        <v>#DIV/0!</v>
      </c>
      <c r="GE28" s="886"/>
      <c r="GF28" s="2002"/>
      <c r="GG28" s="1110"/>
    </row>
    <row r="29" spans="1:189" s="56" customFormat="1" ht="10.5" customHeight="1" x14ac:dyDescent="0.15">
      <c r="A29" s="5"/>
      <c r="B29" s="836"/>
      <c r="C29" s="881"/>
      <c r="D29" s="906"/>
      <c r="E29" s="885"/>
      <c r="F29" s="885"/>
      <c r="G29" s="885"/>
      <c r="H29" s="885"/>
      <c r="I29" s="885"/>
      <c r="J29" s="885"/>
      <c r="K29" s="885"/>
      <c r="L29" s="885"/>
      <c r="M29" s="885"/>
      <c r="N29" s="885"/>
      <c r="O29" s="885"/>
      <c r="P29" s="885"/>
      <c r="Q29" s="885"/>
      <c r="R29" s="885"/>
      <c r="S29" s="885"/>
      <c r="T29" s="885"/>
      <c r="U29" s="885"/>
      <c r="V29" s="885"/>
      <c r="W29" s="885"/>
      <c r="X29" s="885"/>
      <c r="Y29" s="885"/>
      <c r="Z29" s="885"/>
      <c r="AA29" s="885"/>
      <c r="AB29" s="885"/>
      <c r="AC29" s="885"/>
      <c r="AD29" s="885"/>
      <c r="AE29" s="885"/>
      <c r="AF29" s="885"/>
      <c r="AG29" s="885"/>
      <c r="AH29" s="885"/>
      <c r="AI29" s="885"/>
      <c r="AJ29" s="881"/>
      <c r="AK29" s="881"/>
      <c r="AL29" s="881"/>
      <c r="AM29" s="881"/>
      <c r="AN29" s="881"/>
      <c r="AO29" s="881"/>
      <c r="AP29" s="881"/>
      <c r="AQ29" s="881"/>
      <c r="AR29" s="771"/>
      <c r="AS29" s="1430" t="s">
        <v>76</v>
      </c>
      <c r="AT29" s="1430"/>
      <c r="AU29" s="1430"/>
      <c r="AV29" s="1430"/>
      <c r="AW29" s="1430"/>
      <c r="AX29" s="881"/>
      <c r="AY29" s="881"/>
      <c r="AZ29" s="881"/>
      <c r="BA29" s="881"/>
      <c r="BB29" s="1430" t="s">
        <v>77</v>
      </c>
      <c r="BC29" s="1430"/>
      <c r="BD29" s="1430"/>
      <c r="BE29" s="1430"/>
      <c r="BF29" s="1430"/>
      <c r="BG29" s="881"/>
      <c r="BH29" s="881"/>
      <c r="BI29" s="881"/>
      <c r="BJ29" s="881"/>
      <c r="BK29" s="806"/>
      <c r="BL29" s="806"/>
      <c r="BM29" s="806"/>
      <c r="BN29" s="806"/>
      <c r="BO29" s="806"/>
      <c r="BP29" s="806"/>
      <c r="BQ29" s="806"/>
      <c r="BR29" s="806"/>
      <c r="BS29" s="806"/>
      <c r="BT29" s="806"/>
      <c r="BU29" s="806"/>
      <c r="BV29" s="806"/>
      <c r="BW29" s="1430" t="s">
        <v>215</v>
      </c>
      <c r="BX29" s="1430"/>
      <c r="BY29" s="1430"/>
      <c r="BZ29" s="1430"/>
      <c r="CA29" s="1430"/>
      <c r="CB29" s="806"/>
      <c r="CC29" s="806"/>
      <c r="CD29" s="806"/>
      <c r="CE29" s="806"/>
      <c r="CF29" s="806"/>
      <c r="CG29" s="806"/>
      <c r="CH29" s="806"/>
      <c r="CI29" s="806"/>
      <c r="CJ29" s="806"/>
      <c r="CK29" s="806"/>
      <c r="CL29" s="805"/>
      <c r="CM29" s="805"/>
      <c r="CN29" s="806"/>
      <c r="CO29" s="806"/>
      <c r="CP29" s="806"/>
      <c r="CQ29" s="806"/>
      <c r="CR29" s="806"/>
      <c r="CS29" s="806"/>
      <c r="CT29" s="806"/>
      <c r="CU29" s="806"/>
      <c r="CV29" s="806"/>
      <c r="CW29" s="806"/>
      <c r="CX29" s="806"/>
      <c r="CY29" s="806"/>
      <c r="CZ29" s="806"/>
      <c r="DA29" s="806"/>
      <c r="DB29" s="806"/>
      <c r="DC29" s="806"/>
      <c r="DD29" s="806"/>
      <c r="DE29" s="806"/>
      <c r="DF29" s="806"/>
      <c r="DG29" s="806"/>
      <c r="DH29" s="806"/>
      <c r="DI29" s="806"/>
      <c r="DJ29" s="806"/>
      <c r="DK29" s="1430" t="s">
        <v>551</v>
      </c>
      <c r="DL29" s="1430"/>
      <c r="DM29" s="1430"/>
      <c r="DN29" s="1430"/>
      <c r="DO29" s="1430"/>
      <c r="DP29" s="806"/>
      <c r="DQ29" s="806"/>
      <c r="DR29" s="806"/>
      <c r="DS29" s="806"/>
      <c r="DT29" s="805"/>
      <c r="DU29" s="805"/>
      <c r="DV29" s="805"/>
      <c r="DW29" s="805"/>
      <c r="DX29" s="881"/>
      <c r="DY29" s="881"/>
      <c r="DZ29" s="881"/>
      <c r="EA29" s="881"/>
      <c r="EB29" s="1430" t="s">
        <v>549</v>
      </c>
      <c r="EC29" s="1430"/>
      <c r="ED29" s="1430"/>
      <c r="EE29" s="1430"/>
      <c r="EF29" s="1430"/>
      <c r="EG29" s="805"/>
      <c r="EH29" s="805"/>
      <c r="EI29" s="805"/>
      <c r="EJ29" s="805"/>
      <c r="EK29" s="806"/>
      <c r="EL29" s="806"/>
      <c r="EM29" s="806"/>
      <c r="EN29" s="806"/>
      <c r="EO29" s="806"/>
      <c r="EP29" s="806"/>
      <c r="EQ29" s="806"/>
      <c r="ER29" s="806"/>
      <c r="ES29" s="806"/>
      <c r="ET29" s="806"/>
      <c r="EU29" s="806"/>
      <c r="EV29" s="806"/>
      <c r="EW29" s="806"/>
      <c r="EX29" s="806"/>
      <c r="EY29" s="806"/>
      <c r="EZ29" s="806"/>
      <c r="FA29" s="806"/>
      <c r="FB29" s="806"/>
      <c r="FC29" s="806"/>
      <c r="FD29" s="806"/>
      <c r="FE29" s="806"/>
      <c r="FF29" s="806"/>
      <c r="FG29" s="806"/>
      <c r="FH29" s="806"/>
      <c r="FI29" s="806"/>
      <c r="FJ29" s="806"/>
      <c r="FK29" s="806"/>
      <c r="FL29" s="806"/>
      <c r="FM29" s="806"/>
      <c r="FN29" s="806"/>
      <c r="FO29" s="806"/>
      <c r="FP29" s="806"/>
      <c r="FQ29" s="806"/>
      <c r="FR29" s="806"/>
      <c r="FS29" s="806"/>
      <c r="FT29" s="806"/>
      <c r="FU29" s="1028"/>
      <c r="FV29" s="1110"/>
      <c r="FW29" s="1110"/>
      <c r="FX29" s="1110"/>
      <c r="FY29" s="1110"/>
      <c r="FZ29" s="1110"/>
      <c r="GA29" s="1110"/>
      <c r="GB29" s="1110"/>
      <c r="GC29" s="1110"/>
      <c r="GD29" s="1110"/>
      <c r="GE29" s="1110"/>
      <c r="GF29" s="1110"/>
      <c r="GG29" s="1110"/>
    </row>
    <row r="30" spans="1:189" ht="21" customHeight="1" x14ac:dyDescent="0.15">
      <c r="B30" s="839"/>
      <c r="C30" s="841"/>
      <c r="D30" s="1099" t="s">
        <v>1022</v>
      </c>
      <c r="E30" s="907"/>
      <c r="F30" s="907"/>
      <c r="G30" s="907"/>
      <c r="H30" s="907"/>
      <c r="I30" s="907"/>
      <c r="J30" s="907"/>
      <c r="K30" s="907"/>
      <c r="L30" s="907"/>
      <c r="M30" s="907"/>
      <c r="N30" s="907"/>
      <c r="O30" s="907"/>
      <c r="P30" s="907"/>
      <c r="Q30" s="907"/>
      <c r="R30" s="907"/>
      <c r="S30" s="907"/>
      <c r="T30" s="907"/>
      <c r="U30" s="907"/>
      <c r="V30" s="907"/>
      <c r="W30" s="907"/>
      <c r="X30" s="907"/>
      <c r="Y30" s="907"/>
      <c r="Z30" s="907"/>
      <c r="AA30" s="907"/>
      <c r="AB30" s="907"/>
      <c r="AC30" s="907"/>
      <c r="AD30" s="907"/>
      <c r="AE30" s="907"/>
      <c r="AF30" s="907"/>
      <c r="AG30" s="907"/>
      <c r="AH30" s="907"/>
      <c r="AI30" s="907"/>
      <c r="AJ30" s="1948" t="s">
        <v>187</v>
      </c>
      <c r="AK30" s="1949"/>
      <c r="AL30" s="1950"/>
      <c r="AM30" s="974"/>
      <c r="AN30" s="1948" t="s">
        <v>220</v>
      </c>
      <c r="AO30" s="1949"/>
      <c r="AP30" s="1950"/>
      <c r="AQ30" s="1090"/>
      <c r="AR30" s="1094"/>
      <c r="AS30" s="1090"/>
      <c r="AT30" s="1916"/>
      <c r="AU30" s="1917"/>
      <c r="AV30" s="1918"/>
      <c r="AW30" s="810"/>
      <c r="AX30" s="1916"/>
      <c r="AY30" s="1917"/>
      <c r="AZ30" s="1918"/>
      <c r="BA30" s="1919" t="s">
        <v>190</v>
      </c>
      <c r="BB30" s="1920"/>
      <c r="BC30" s="1916"/>
      <c r="BD30" s="1917"/>
      <c r="BE30" s="1918"/>
      <c r="BF30" s="810"/>
      <c r="BG30" s="1916"/>
      <c r="BH30" s="1917"/>
      <c r="BI30" s="1918"/>
      <c r="BJ30" s="810"/>
      <c r="BK30" s="1916"/>
      <c r="BL30" s="1917"/>
      <c r="BM30" s="1918"/>
      <c r="BN30" s="1919" t="s">
        <v>190</v>
      </c>
      <c r="BO30" s="1920"/>
      <c r="BP30" s="1916"/>
      <c r="BQ30" s="1917"/>
      <c r="BR30" s="1918"/>
      <c r="BS30" s="810"/>
      <c r="BT30" s="1916"/>
      <c r="BU30" s="1917"/>
      <c r="BV30" s="1918"/>
      <c r="BW30" s="810"/>
      <c r="BX30" s="1916"/>
      <c r="BY30" s="1917"/>
      <c r="BZ30" s="1918"/>
      <c r="CA30" s="1994" t="s">
        <v>1023</v>
      </c>
      <c r="CB30" s="1340"/>
      <c r="CC30" s="1340"/>
      <c r="CD30" s="1340"/>
      <c r="CE30" s="1340"/>
      <c r="CF30" s="1340"/>
      <c r="CG30" s="1340"/>
      <c r="CH30" s="1340"/>
      <c r="CI30" s="1340"/>
      <c r="CJ30" s="1340"/>
      <c r="CK30" s="1340"/>
      <c r="CL30" s="804"/>
      <c r="CM30" s="804"/>
      <c r="CN30" s="804"/>
      <c r="CO30" s="899"/>
      <c r="CP30" s="899"/>
      <c r="CQ30" s="899"/>
      <c r="CR30" s="899"/>
      <c r="CS30" s="899"/>
      <c r="CT30" s="1921" t="s">
        <v>1031</v>
      </c>
      <c r="CU30" s="1921"/>
      <c r="CV30" s="1921"/>
      <c r="CW30" s="1921"/>
      <c r="CX30" s="1921"/>
      <c r="CY30" s="1921"/>
      <c r="CZ30" s="1921"/>
      <c r="DA30" s="1921"/>
      <c r="DB30" s="1921"/>
      <c r="DC30" s="1921"/>
      <c r="DD30" s="1921"/>
      <c r="DE30" s="1921"/>
      <c r="DF30" s="1921"/>
      <c r="DG30" s="1921"/>
      <c r="DH30" s="1921"/>
      <c r="DI30" s="1921"/>
      <c r="DJ30" s="1921"/>
      <c r="DK30" s="806"/>
      <c r="DL30" s="1916"/>
      <c r="DM30" s="1917"/>
      <c r="DN30" s="1918"/>
      <c r="DO30" s="810"/>
      <c r="DP30" s="1916"/>
      <c r="DQ30" s="1917"/>
      <c r="DR30" s="1918"/>
      <c r="DS30" s="810"/>
      <c r="DT30" s="1916"/>
      <c r="DU30" s="1917"/>
      <c r="DV30" s="1918"/>
      <c r="DW30" s="1919" t="s">
        <v>190</v>
      </c>
      <c r="DX30" s="1920"/>
      <c r="DY30" s="1916"/>
      <c r="DZ30" s="1917"/>
      <c r="EA30" s="1918"/>
      <c r="EB30" s="810"/>
      <c r="EC30" s="1916"/>
      <c r="ED30" s="1917"/>
      <c r="EE30" s="1918"/>
      <c r="EF30" s="810"/>
      <c r="EG30" s="1916"/>
      <c r="EH30" s="1917"/>
      <c r="EI30" s="1918"/>
      <c r="EJ30" s="1340" t="s">
        <v>764</v>
      </c>
      <c r="EK30" s="1340"/>
      <c r="EL30" s="1340"/>
      <c r="EM30" s="1340"/>
      <c r="EN30" s="1340"/>
      <c r="EO30" s="1340"/>
      <c r="EP30" s="1340"/>
      <c r="EQ30" s="1340"/>
      <c r="ER30" s="806"/>
      <c r="ES30" s="806"/>
      <c r="ET30" s="806"/>
      <c r="EU30" s="806"/>
      <c r="EV30" s="806"/>
      <c r="EW30" s="806"/>
      <c r="EX30" s="806"/>
      <c r="EY30" s="806"/>
      <c r="EZ30" s="806"/>
      <c r="FA30" s="806"/>
      <c r="FB30" s="806"/>
      <c r="FC30" s="806"/>
      <c r="FD30" s="806"/>
      <c r="FE30" s="806"/>
      <c r="FF30" s="806"/>
      <c r="FG30" s="806"/>
      <c r="FH30" s="806"/>
      <c r="FI30" s="806"/>
      <c r="FJ30" s="806"/>
      <c r="FK30" s="806"/>
      <c r="FL30" s="806"/>
      <c r="FM30" s="806"/>
      <c r="FN30" s="806"/>
      <c r="FO30" s="806"/>
      <c r="FP30" s="806"/>
      <c r="FQ30" s="806"/>
      <c r="FR30" s="806"/>
      <c r="FS30" s="806"/>
      <c r="FT30" s="806"/>
      <c r="FU30" s="1028"/>
    </row>
    <row r="31" spans="1:189" s="56" customFormat="1" ht="10.5" customHeight="1" x14ac:dyDescent="0.15">
      <c r="A31" s="5"/>
      <c r="B31" s="836"/>
      <c r="C31" s="881"/>
      <c r="D31" s="1100"/>
      <c r="E31" s="885"/>
      <c r="F31" s="885"/>
      <c r="G31" s="885"/>
      <c r="H31" s="885"/>
      <c r="I31" s="885"/>
      <c r="J31" s="885"/>
      <c r="K31" s="885"/>
      <c r="L31" s="885"/>
      <c r="M31" s="885"/>
      <c r="N31" s="885"/>
      <c r="O31" s="885"/>
      <c r="P31" s="885"/>
      <c r="Q31" s="885"/>
      <c r="R31" s="885"/>
      <c r="S31" s="885"/>
      <c r="T31" s="885"/>
      <c r="U31" s="885"/>
      <c r="V31" s="885"/>
      <c r="W31" s="885"/>
      <c r="X31" s="885"/>
      <c r="Y31" s="885"/>
      <c r="Z31" s="885"/>
      <c r="AA31" s="885"/>
      <c r="AB31" s="885"/>
      <c r="AC31" s="885"/>
      <c r="AD31" s="885"/>
      <c r="AE31" s="885"/>
      <c r="AF31" s="885"/>
      <c r="AG31" s="885"/>
      <c r="AH31" s="885"/>
      <c r="AI31" s="885"/>
      <c r="AJ31" s="881"/>
      <c r="AK31" s="881"/>
      <c r="AL31" s="881"/>
      <c r="AM31" s="881"/>
      <c r="AN31" s="881"/>
      <c r="AO31" s="881"/>
      <c r="AP31" s="881"/>
      <c r="AQ31" s="881"/>
      <c r="AR31" s="771"/>
      <c r="AS31" s="1430" t="s">
        <v>76</v>
      </c>
      <c r="AT31" s="1430"/>
      <c r="AU31" s="1430"/>
      <c r="AV31" s="1430"/>
      <c r="AW31" s="1430"/>
      <c r="AX31" s="881"/>
      <c r="AY31" s="881"/>
      <c r="AZ31" s="881"/>
      <c r="BA31" s="1430" t="s">
        <v>77</v>
      </c>
      <c r="BB31" s="1430"/>
      <c r="BC31" s="1430"/>
      <c r="BD31" s="1430"/>
      <c r="BE31" s="1430"/>
      <c r="BF31" s="881"/>
      <c r="BG31" s="881"/>
      <c r="BH31" s="881"/>
      <c r="BI31" s="881"/>
      <c r="BJ31" s="881"/>
      <c r="BK31" s="806"/>
      <c r="BL31" s="806"/>
      <c r="BM31" s="806"/>
      <c r="BN31" s="806"/>
      <c r="BO31" s="806"/>
      <c r="BP31" s="806"/>
      <c r="BQ31" s="806"/>
      <c r="BR31" s="806"/>
      <c r="BS31" s="806"/>
      <c r="BT31" s="806"/>
      <c r="BU31" s="806"/>
      <c r="BV31" s="806"/>
      <c r="BW31" s="806"/>
      <c r="BX31" s="806"/>
      <c r="BY31" s="806"/>
      <c r="BZ31" s="806"/>
      <c r="CA31" s="806"/>
      <c r="CB31" s="806"/>
      <c r="CC31" s="806"/>
      <c r="CD31" s="806"/>
      <c r="CE31" s="806"/>
      <c r="CF31" s="806"/>
      <c r="CG31" s="806"/>
      <c r="CH31" s="806"/>
      <c r="CI31" s="806"/>
      <c r="CJ31" s="806"/>
      <c r="CK31" s="806"/>
      <c r="CL31" s="806"/>
      <c r="CM31" s="806"/>
      <c r="CN31" s="806"/>
      <c r="CO31" s="806"/>
      <c r="CP31" s="1459" t="s">
        <v>220</v>
      </c>
      <c r="CQ31" s="1459"/>
      <c r="CR31" s="1459"/>
      <c r="CS31" s="1430" t="s">
        <v>215</v>
      </c>
      <c r="CT31" s="1430"/>
      <c r="CU31" s="1430"/>
      <c r="CV31" s="1430"/>
      <c r="CW31" s="1430"/>
      <c r="CX31" s="805"/>
      <c r="CY31" s="805"/>
      <c r="CZ31" s="805"/>
      <c r="DA31" s="805"/>
      <c r="DB31" s="881"/>
      <c r="DC31" s="881"/>
      <c r="DD31" s="881"/>
      <c r="DE31" s="881"/>
      <c r="DF31" s="881"/>
      <c r="DG31" s="806"/>
      <c r="DH31" s="806"/>
      <c r="DI31" s="806"/>
      <c r="DJ31" s="806"/>
      <c r="DK31" s="806"/>
      <c r="DL31" s="806"/>
      <c r="DM31" s="806"/>
      <c r="DN31" s="806"/>
      <c r="DO31" s="806"/>
      <c r="DP31" s="806"/>
      <c r="DQ31" s="806"/>
      <c r="DR31" s="806"/>
      <c r="DS31" s="806"/>
      <c r="DT31" s="806"/>
      <c r="DU31" s="806"/>
      <c r="DV31" s="805"/>
      <c r="DW31" s="806"/>
      <c r="DX31" s="806"/>
      <c r="DY31" s="806"/>
      <c r="DZ31" s="806"/>
      <c r="EA31" s="806"/>
      <c r="EB31" s="806"/>
      <c r="EC31" s="806"/>
      <c r="ED31" s="806"/>
      <c r="EE31" s="806"/>
      <c r="EF31" s="806"/>
      <c r="EG31" s="806"/>
      <c r="EH31" s="806"/>
      <c r="EI31" s="806"/>
      <c r="EJ31" s="806"/>
      <c r="EK31" s="806"/>
      <c r="EL31" s="806"/>
      <c r="EM31" s="806"/>
      <c r="EN31" s="806"/>
      <c r="EO31" s="1430" t="s">
        <v>549</v>
      </c>
      <c r="EP31" s="1430"/>
      <c r="EQ31" s="1430"/>
      <c r="ER31" s="1430"/>
      <c r="ES31" s="1430"/>
      <c r="ET31" s="806"/>
      <c r="EU31" s="806"/>
      <c r="EV31" s="806"/>
      <c r="EW31" s="806"/>
      <c r="EX31" s="805"/>
      <c r="EY31" s="805"/>
      <c r="EZ31" s="805"/>
      <c r="FA31" s="805"/>
      <c r="FB31" s="881"/>
      <c r="FC31" s="881"/>
      <c r="FD31" s="881"/>
      <c r="FE31" s="881"/>
      <c r="FF31" s="881"/>
      <c r="FG31" s="806"/>
      <c r="FH31" s="806"/>
      <c r="FI31" s="806"/>
      <c r="FJ31" s="1430" t="s">
        <v>550</v>
      </c>
      <c r="FK31" s="1430"/>
      <c r="FL31" s="1430"/>
      <c r="FM31" s="1430"/>
      <c r="FN31" s="1430"/>
      <c r="FO31" s="806"/>
      <c r="FP31" s="806"/>
      <c r="FQ31" s="806"/>
      <c r="FR31" s="806"/>
      <c r="FS31" s="806"/>
      <c r="FT31" s="806"/>
      <c r="FU31" s="1028"/>
      <c r="FV31" s="13"/>
      <c r="FW31" s="13"/>
      <c r="FX31" s="13"/>
      <c r="FY31" s="13"/>
      <c r="FZ31" s="13"/>
      <c r="GA31" s="13"/>
      <c r="GB31" s="13"/>
      <c r="GC31" s="13"/>
    </row>
    <row r="32" spans="1:189" ht="21" customHeight="1" x14ac:dyDescent="0.15">
      <c r="B32" s="839"/>
      <c r="C32" s="841"/>
      <c r="D32" s="1100" t="s">
        <v>1079</v>
      </c>
      <c r="E32" s="907"/>
      <c r="F32" s="907"/>
      <c r="G32" s="907"/>
      <c r="H32" s="907"/>
      <c r="I32" s="907"/>
      <c r="J32" s="907"/>
      <c r="K32" s="907"/>
      <c r="L32" s="907"/>
      <c r="M32" s="907"/>
      <c r="N32" s="907"/>
      <c r="O32" s="907"/>
      <c r="P32" s="907"/>
      <c r="Q32" s="907"/>
      <c r="R32" s="907"/>
      <c r="S32" s="907"/>
      <c r="T32" s="907"/>
      <c r="U32" s="907"/>
      <c r="V32" s="907"/>
      <c r="W32" s="907"/>
      <c r="X32" s="907"/>
      <c r="Y32" s="907"/>
      <c r="Z32" s="907"/>
      <c r="AA32" s="907"/>
      <c r="AB32" s="907"/>
      <c r="AC32" s="907"/>
      <c r="AD32" s="907"/>
      <c r="AE32" s="907"/>
      <c r="AF32" s="907"/>
      <c r="AG32" s="907"/>
      <c r="AH32" s="907"/>
      <c r="AI32" s="907"/>
      <c r="AJ32" s="1948" t="s">
        <v>77</v>
      </c>
      <c r="AK32" s="1949"/>
      <c r="AL32" s="1950"/>
      <c r="AM32" s="974"/>
      <c r="AN32" s="1948" t="s">
        <v>184</v>
      </c>
      <c r="AO32" s="1949"/>
      <c r="AP32" s="1950"/>
      <c r="AQ32" s="1090"/>
      <c r="AR32" s="1094"/>
      <c r="AS32" s="1090"/>
      <c r="AT32" s="1916"/>
      <c r="AU32" s="1917"/>
      <c r="AV32" s="1918"/>
      <c r="AW32" s="810"/>
      <c r="AX32" s="1916"/>
      <c r="AY32" s="1917"/>
      <c r="AZ32" s="1918"/>
      <c r="BA32" s="810"/>
      <c r="BB32" s="1916"/>
      <c r="BC32" s="1917"/>
      <c r="BD32" s="1918"/>
      <c r="BE32" s="1919" t="s">
        <v>190</v>
      </c>
      <c r="BF32" s="1920"/>
      <c r="BG32" s="1916"/>
      <c r="BH32" s="1917"/>
      <c r="BI32" s="1918"/>
      <c r="BJ32" s="810"/>
      <c r="BK32" s="1916"/>
      <c r="BL32" s="1917"/>
      <c r="BM32" s="1918"/>
      <c r="BN32" s="810"/>
      <c r="BO32" s="1916"/>
      <c r="BP32" s="1917"/>
      <c r="BQ32" s="1918"/>
      <c r="BR32" s="1340" t="s">
        <v>764</v>
      </c>
      <c r="BS32" s="1340"/>
      <c r="BT32" s="1340"/>
      <c r="BU32" s="1340"/>
      <c r="BV32" s="1340"/>
      <c r="BW32" s="1340"/>
      <c r="BX32" s="1340"/>
      <c r="BY32" s="1340"/>
      <c r="BZ32" s="899"/>
      <c r="CA32" s="899"/>
      <c r="CB32" s="1921" t="s">
        <v>1025</v>
      </c>
      <c r="CC32" s="1921"/>
      <c r="CD32" s="1921"/>
      <c r="CE32" s="1921"/>
      <c r="CF32" s="1921"/>
      <c r="CG32" s="1921"/>
      <c r="CH32" s="1921"/>
      <c r="CI32" s="1921"/>
      <c r="CJ32" s="1921"/>
      <c r="CK32" s="1921"/>
      <c r="CL32" s="1921"/>
      <c r="CM32" s="1921"/>
      <c r="CN32" s="1921"/>
      <c r="CO32" s="1090"/>
      <c r="CP32" s="1916"/>
      <c r="CQ32" s="1917"/>
      <c r="CR32" s="1918"/>
      <c r="CS32" s="810"/>
      <c r="CT32" s="1916"/>
      <c r="CU32" s="1917"/>
      <c r="CV32" s="1918"/>
      <c r="CW32" s="810"/>
      <c r="CX32" s="1916"/>
      <c r="CY32" s="1917"/>
      <c r="CZ32" s="1918"/>
      <c r="DA32" s="1919" t="s">
        <v>190</v>
      </c>
      <c r="DB32" s="1920"/>
      <c r="DC32" s="1916"/>
      <c r="DD32" s="1917"/>
      <c r="DE32" s="1918"/>
      <c r="DF32" s="810"/>
      <c r="DG32" s="1916"/>
      <c r="DH32" s="1917"/>
      <c r="DI32" s="1918"/>
      <c r="DJ32" s="810"/>
      <c r="DK32" s="1916"/>
      <c r="DL32" s="1917"/>
      <c r="DM32" s="1918"/>
      <c r="DN32" s="1340" t="s">
        <v>764</v>
      </c>
      <c r="DO32" s="1340"/>
      <c r="DP32" s="1340"/>
      <c r="DQ32" s="1340"/>
      <c r="DR32" s="1340"/>
      <c r="DS32" s="1340"/>
      <c r="DT32" s="1340"/>
      <c r="DU32" s="1340"/>
      <c r="DV32" s="804"/>
      <c r="DW32" s="1921" t="s">
        <v>1024</v>
      </c>
      <c r="DX32" s="1921"/>
      <c r="DY32" s="1921"/>
      <c r="DZ32" s="1921"/>
      <c r="EA32" s="1921"/>
      <c r="EB32" s="1921"/>
      <c r="EC32" s="1921"/>
      <c r="ED32" s="1921"/>
      <c r="EE32" s="1921"/>
      <c r="EF32" s="1921"/>
      <c r="EG32" s="1921"/>
      <c r="EH32" s="1921"/>
      <c r="EI32" s="1921"/>
      <c r="EJ32" s="1921"/>
      <c r="EK32" s="1921"/>
      <c r="EL32" s="1921"/>
      <c r="EM32" s="1921"/>
      <c r="EN32" s="1921"/>
      <c r="EO32" s="806"/>
      <c r="EP32" s="1916" t="s">
        <v>1084</v>
      </c>
      <c r="EQ32" s="1917"/>
      <c r="ER32" s="1918"/>
      <c r="ES32" s="810"/>
      <c r="ET32" s="1916"/>
      <c r="EU32" s="1917"/>
      <c r="EV32" s="1918"/>
      <c r="EW32" s="810"/>
      <c r="EX32" s="1916"/>
      <c r="EY32" s="1917"/>
      <c r="EZ32" s="1918"/>
      <c r="FA32" s="1919" t="s">
        <v>190</v>
      </c>
      <c r="FB32" s="1920"/>
      <c r="FC32" s="1916"/>
      <c r="FD32" s="1917"/>
      <c r="FE32" s="1918"/>
      <c r="FF32" s="810"/>
      <c r="FG32" s="1916"/>
      <c r="FH32" s="1917"/>
      <c r="FI32" s="1918"/>
      <c r="FJ32" s="810"/>
      <c r="FK32" s="1916"/>
      <c r="FL32" s="1917"/>
      <c r="FM32" s="1918"/>
      <c r="FN32" s="1340" t="s">
        <v>764</v>
      </c>
      <c r="FO32" s="1340"/>
      <c r="FP32" s="1340"/>
      <c r="FQ32" s="1340"/>
      <c r="FR32" s="1340"/>
      <c r="FS32" s="1340"/>
      <c r="FT32" s="1340"/>
      <c r="FU32" s="1938"/>
    </row>
    <row r="33" spans="1:183" ht="12" customHeight="1" x14ac:dyDescent="0.15">
      <c r="A33" s="34"/>
      <c r="B33" s="854"/>
      <c r="C33" s="892"/>
      <c r="D33" s="1100"/>
      <c r="E33" s="1101"/>
      <c r="F33" s="891"/>
      <c r="G33" s="891"/>
      <c r="H33" s="891"/>
      <c r="I33" s="891"/>
      <c r="J33" s="891"/>
      <c r="K33" s="891"/>
      <c r="L33" s="891"/>
      <c r="M33" s="891"/>
      <c r="N33" s="891"/>
      <c r="O33" s="891"/>
      <c r="P33" s="891"/>
      <c r="Q33" s="891"/>
      <c r="R33" s="891"/>
      <c r="S33" s="891"/>
      <c r="T33" s="891"/>
      <c r="U33" s="891"/>
      <c r="V33" s="891"/>
      <c r="W33" s="891"/>
      <c r="X33" s="891"/>
      <c r="Y33" s="891"/>
      <c r="Z33" s="891"/>
      <c r="AA33" s="891"/>
      <c r="AB33" s="891"/>
      <c r="AC33" s="891"/>
      <c r="AD33" s="891"/>
      <c r="AE33" s="891"/>
      <c r="AF33" s="891"/>
      <c r="AG33" s="891"/>
      <c r="AH33" s="890"/>
      <c r="AI33" s="891"/>
      <c r="AJ33" s="888"/>
      <c r="AK33" s="888"/>
      <c r="AL33" s="888"/>
      <c r="AM33" s="856"/>
      <c r="AN33" s="1951"/>
      <c r="AO33" s="1951"/>
      <c r="AP33" s="1951"/>
      <c r="AQ33" s="1951"/>
      <c r="AR33" s="888"/>
      <c r="AS33" s="888"/>
      <c r="AT33" s="1430" t="s">
        <v>76</v>
      </c>
      <c r="AU33" s="1430"/>
      <c r="AV33" s="1430"/>
      <c r="AW33" s="976"/>
      <c r="AX33" s="976"/>
      <c r="AY33" s="976"/>
      <c r="AZ33" s="976"/>
      <c r="BA33" s="1105" t="s">
        <v>1073</v>
      </c>
      <c r="BB33" s="1105"/>
      <c r="BC33" s="1105"/>
      <c r="BD33" s="1105"/>
      <c r="BE33" s="1105"/>
      <c r="BF33" s="1105"/>
      <c r="BG33" s="1105"/>
      <c r="BH33" s="1105"/>
      <c r="BI33" s="1105"/>
      <c r="BJ33" s="1105"/>
      <c r="BK33" s="1105"/>
      <c r="BL33" s="1105"/>
      <c r="BM33" s="1105"/>
      <c r="BN33" s="1105"/>
      <c r="BO33" s="1105"/>
      <c r="BP33" s="1105"/>
      <c r="BQ33" s="1105"/>
      <c r="BR33" s="1105"/>
      <c r="BS33" s="1105"/>
      <c r="BT33" s="1105"/>
      <c r="BU33" s="1105"/>
      <c r="BV33" s="1105"/>
      <c r="BW33" s="1105"/>
      <c r="BX33" s="1105"/>
      <c r="BY33" s="1105"/>
      <c r="BZ33" s="1105"/>
      <c r="CA33" s="1105"/>
      <c r="CB33" s="1105"/>
      <c r="CC33" s="1105"/>
      <c r="CD33" s="1105"/>
      <c r="CE33" s="1105"/>
      <c r="CF33" s="1105"/>
      <c r="CG33" s="1105"/>
      <c r="CH33" s="1105"/>
      <c r="CI33" s="1105"/>
      <c r="CJ33" s="1105"/>
      <c r="CK33" s="1105"/>
      <c r="CL33" s="1105"/>
      <c r="CM33" s="1105"/>
      <c r="CN33" s="1105"/>
      <c r="CO33" s="1105"/>
      <c r="CP33" s="1105"/>
      <c r="CQ33" s="1105"/>
      <c r="CR33" s="1105"/>
      <c r="CS33" s="1105"/>
      <c r="CT33" s="1105"/>
      <c r="CU33" s="1105"/>
      <c r="CV33" s="1105"/>
      <c r="CW33" s="1105"/>
      <c r="CX33" s="1105"/>
      <c r="CY33" s="1105"/>
      <c r="CZ33" s="1105"/>
      <c r="DA33" s="1105"/>
      <c r="DB33" s="1105"/>
      <c r="DC33" s="1105"/>
      <c r="DD33" s="1105"/>
      <c r="DE33" s="1105"/>
      <c r="DF33" s="1105"/>
      <c r="DG33" s="1105"/>
      <c r="DH33" s="1105"/>
      <c r="DI33" s="1105"/>
      <c r="DJ33" s="1105"/>
      <c r="DK33" s="1105"/>
      <c r="DL33" s="1105"/>
      <c r="DM33" s="1105"/>
      <c r="DN33" s="1105"/>
      <c r="DO33" s="1105"/>
      <c r="DP33" s="1105"/>
      <c r="DQ33" s="1105"/>
      <c r="DR33" s="1105"/>
      <c r="DS33" s="1105"/>
      <c r="DT33" s="1105"/>
      <c r="DU33" s="1105"/>
      <c r="DV33" s="1105"/>
      <c r="DW33" s="1105"/>
      <c r="DX33" s="1105"/>
      <c r="DY33" s="1105"/>
      <c r="DZ33" s="1105"/>
      <c r="EA33" s="1105"/>
      <c r="EB33" s="1105"/>
      <c r="EC33" s="1105"/>
      <c r="ED33" s="1105"/>
      <c r="EE33" s="806"/>
      <c r="EF33" s="806"/>
      <c r="EG33" s="806"/>
      <c r="EH33" s="806"/>
      <c r="EI33" s="806"/>
      <c r="EJ33" s="806"/>
      <c r="EK33" s="806"/>
      <c r="EL33" s="806"/>
      <c r="EM33" s="806"/>
      <c r="EN33" s="806"/>
      <c r="EO33" s="806"/>
      <c r="EP33" s="806"/>
      <c r="EQ33" s="806"/>
      <c r="ER33" s="806"/>
      <c r="ES33" s="806"/>
      <c r="ET33" s="806"/>
      <c r="EU33" s="806"/>
      <c r="EV33" s="806"/>
      <c r="EW33" s="806"/>
      <c r="EX33" s="806"/>
      <c r="EY33" s="806"/>
      <c r="EZ33" s="806"/>
      <c r="FA33" s="806"/>
      <c r="FB33" s="806"/>
      <c r="FC33" s="806"/>
      <c r="FD33" s="806"/>
      <c r="FE33" s="806"/>
      <c r="FF33" s="806"/>
      <c r="FG33" s="806"/>
      <c r="FH33" s="806"/>
      <c r="FI33" s="806"/>
      <c r="FJ33" s="806"/>
      <c r="FK33" s="806"/>
      <c r="FL33" s="806"/>
      <c r="FM33" s="806"/>
      <c r="FN33" s="806"/>
      <c r="FO33" s="806"/>
      <c r="FP33" s="806"/>
      <c r="FQ33" s="806"/>
      <c r="FR33" s="806"/>
      <c r="FS33" s="806"/>
      <c r="FT33" s="806"/>
      <c r="FU33" s="1028"/>
    </row>
    <row r="34" spans="1:183" ht="10.5" customHeight="1" x14ac:dyDescent="0.15">
      <c r="A34" s="10"/>
      <c r="B34" s="857"/>
      <c r="C34" s="840"/>
      <c r="D34" s="1993" t="s">
        <v>1069</v>
      </c>
      <c r="E34" s="1993"/>
      <c r="F34" s="1993"/>
      <c r="G34" s="1993"/>
      <c r="H34" s="1993"/>
      <c r="I34" s="1993"/>
      <c r="J34" s="1993"/>
      <c r="K34" s="1993"/>
      <c r="L34" s="1993"/>
      <c r="M34" s="1993"/>
      <c r="N34" s="1993"/>
      <c r="O34" s="1993"/>
      <c r="P34" s="1993"/>
      <c r="Q34" s="1993"/>
      <c r="R34" s="1993"/>
      <c r="S34" s="1993"/>
      <c r="T34" s="1993"/>
      <c r="U34" s="1993"/>
      <c r="V34" s="1993"/>
      <c r="W34" s="1993"/>
      <c r="X34" s="1993"/>
      <c r="Y34" s="1993"/>
      <c r="Z34" s="1993"/>
      <c r="AA34" s="1993"/>
      <c r="AB34" s="1993"/>
      <c r="AC34" s="1993"/>
      <c r="AD34" s="1993"/>
      <c r="AE34" s="1993"/>
      <c r="AF34" s="1993"/>
      <c r="AG34" s="1993"/>
      <c r="AH34" s="1993"/>
      <c r="AI34" s="1993"/>
      <c r="AJ34" s="1989" t="s">
        <v>77</v>
      </c>
      <c r="AK34" s="1989"/>
      <c r="AL34" s="1989"/>
      <c r="AM34" s="974"/>
      <c r="AN34" s="1989" t="s">
        <v>181</v>
      </c>
      <c r="AO34" s="1989"/>
      <c r="AP34" s="1989"/>
      <c r="AQ34" s="1090"/>
      <c r="AR34" s="1090"/>
      <c r="AS34" s="1090"/>
      <c r="AT34" s="1988"/>
      <c r="AU34" s="1988"/>
      <c r="AV34" s="1988"/>
      <c r="AW34" s="858"/>
      <c r="AX34" s="899"/>
      <c r="AY34" s="834"/>
      <c r="AZ34" s="834"/>
      <c r="BA34" s="1340" t="s">
        <v>1081</v>
      </c>
      <c r="BB34" s="1340"/>
      <c r="BC34" s="1340"/>
      <c r="BD34" s="1340"/>
      <c r="BE34" s="1340"/>
      <c r="BF34" s="1340"/>
      <c r="BG34" s="1340"/>
      <c r="BH34" s="1340"/>
      <c r="BI34" s="1340"/>
      <c r="BJ34" s="1340"/>
      <c r="BK34" s="1340"/>
      <c r="BL34" s="1340"/>
      <c r="BM34" s="1340"/>
      <c r="BN34" s="1340"/>
      <c r="BO34" s="1340"/>
      <c r="BP34" s="1340"/>
      <c r="BQ34" s="1340"/>
      <c r="BR34" s="1340"/>
      <c r="BS34" s="1340"/>
      <c r="BT34" s="1340"/>
      <c r="BU34" s="1340"/>
      <c r="BV34" s="1340"/>
      <c r="BW34" s="1340"/>
      <c r="BX34" s="1340"/>
      <c r="BY34" s="1340"/>
      <c r="BZ34" s="1340"/>
      <c r="CA34" s="1340"/>
      <c r="CB34" s="1340"/>
      <c r="CC34" s="1340"/>
      <c r="CD34" s="1340"/>
      <c r="CE34" s="1340"/>
      <c r="CF34" s="1340"/>
      <c r="CG34" s="1340"/>
      <c r="CH34" s="1340"/>
      <c r="CI34" s="1340"/>
      <c r="CJ34" s="1340"/>
      <c r="CK34" s="1340"/>
      <c r="CL34" s="1340"/>
      <c r="CM34" s="1340"/>
      <c r="CN34" s="1340"/>
      <c r="CO34" s="1340"/>
      <c r="CP34" s="1340"/>
      <c r="CQ34" s="1340"/>
      <c r="CR34" s="1340"/>
      <c r="CS34" s="1340"/>
      <c r="CT34" s="1340"/>
      <c r="CU34" s="1340"/>
      <c r="CV34" s="1340"/>
      <c r="CW34" s="1340"/>
      <c r="CX34" s="1340"/>
      <c r="CY34" s="1340"/>
      <c r="CZ34" s="1340"/>
      <c r="DA34" s="1340"/>
      <c r="DB34" s="1340"/>
      <c r="DC34" s="1340"/>
      <c r="DD34" s="1340"/>
      <c r="DE34" s="1340"/>
      <c r="DF34" s="1340"/>
      <c r="DG34" s="1340"/>
      <c r="DH34" s="1340"/>
      <c r="DI34" s="1340"/>
      <c r="DJ34" s="1340"/>
      <c r="DK34" s="1340"/>
      <c r="DL34" s="1340"/>
      <c r="DM34" s="1340"/>
      <c r="DN34" s="1340"/>
      <c r="DO34" s="1340"/>
      <c r="DP34" s="1340"/>
      <c r="DQ34" s="1340"/>
      <c r="DR34" s="1340"/>
      <c r="DS34" s="1340"/>
      <c r="DT34" s="1340"/>
      <c r="DU34" s="1340"/>
      <c r="DV34" s="1340"/>
      <c r="DW34" s="1340"/>
      <c r="DX34" s="1340"/>
      <c r="DY34" s="1340"/>
      <c r="DZ34" s="1105"/>
      <c r="EA34" s="1105"/>
      <c r="EB34" s="1105"/>
      <c r="EC34" s="1105"/>
      <c r="ED34" s="1105"/>
      <c r="EE34" s="806"/>
      <c r="EF34" s="806"/>
      <c r="EG34" s="806"/>
      <c r="EH34" s="806"/>
      <c r="EI34" s="806"/>
      <c r="EJ34" s="806"/>
      <c r="EK34" s="806"/>
      <c r="EL34" s="806"/>
      <c r="EM34" s="806"/>
      <c r="EN34" s="806"/>
      <c r="EO34" s="806"/>
      <c r="EP34" s="806"/>
      <c r="EQ34" s="806"/>
      <c r="ER34" s="806"/>
      <c r="ES34" s="806"/>
      <c r="ET34" s="806"/>
      <c r="EU34" s="806"/>
      <c r="EV34" s="806"/>
      <c r="EW34" s="806"/>
      <c r="EX34" s="806"/>
      <c r="EY34" s="806"/>
      <c r="EZ34" s="806"/>
      <c r="FA34" s="806"/>
      <c r="FB34" s="806"/>
      <c r="FC34" s="806"/>
      <c r="FD34" s="806"/>
      <c r="FE34" s="806"/>
      <c r="FF34" s="806"/>
      <c r="FG34" s="806"/>
      <c r="FH34" s="806"/>
      <c r="FI34" s="806"/>
      <c r="FJ34" s="806"/>
      <c r="FK34" s="806"/>
      <c r="FL34" s="806"/>
      <c r="FM34" s="806"/>
      <c r="FN34" s="806"/>
      <c r="FO34" s="806"/>
      <c r="FP34" s="806"/>
      <c r="FQ34" s="806"/>
      <c r="FR34" s="806"/>
      <c r="FS34" s="806"/>
      <c r="FT34" s="806"/>
      <c r="FU34" s="1028"/>
    </row>
    <row r="35" spans="1:183" ht="10.5" customHeight="1" x14ac:dyDescent="0.15">
      <c r="A35" s="10"/>
      <c r="B35" s="857"/>
      <c r="C35" s="840"/>
      <c r="D35" s="1993"/>
      <c r="E35" s="1993"/>
      <c r="F35" s="1993"/>
      <c r="G35" s="1993"/>
      <c r="H35" s="1993"/>
      <c r="I35" s="1993"/>
      <c r="J35" s="1993"/>
      <c r="K35" s="1993"/>
      <c r="L35" s="1993"/>
      <c r="M35" s="1993"/>
      <c r="N35" s="1993"/>
      <c r="O35" s="1993"/>
      <c r="P35" s="1993"/>
      <c r="Q35" s="1993"/>
      <c r="R35" s="1993"/>
      <c r="S35" s="1993"/>
      <c r="T35" s="1993"/>
      <c r="U35" s="1993"/>
      <c r="V35" s="1993"/>
      <c r="W35" s="1993"/>
      <c r="X35" s="1993"/>
      <c r="Y35" s="1993"/>
      <c r="Z35" s="1993"/>
      <c r="AA35" s="1993"/>
      <c r="AB35" s="1993"/>
      <c r="AC35" s="1993"/>
      <c r="AD35" s="1993"/>
      <c r="AE35" s="1993"/>
      <c r="AF35" s="1993"/>
      <c r="AG35" s="1993"/>
      <c r="AH35" s="1993"/>
      <c r="AI35" s="1993"/>
      <c r="AJ35" s="1989"/>
      <c r="AK35" s="1989"/>
      <c r="AL35" s="1989"/>
      <c r="AM35" s="974"/>
      <c r="AN35" s="1989"/>
      <c r="AO35" s="1989"/>
      <c r="AP35" s="1989"/>
      <c r="AQ35" s="1090"/>
      <c r="AR35" s="1090"/>
      <c r="AS35" s="1090"/>
      <c r="AT35" s="1988"/>
      <c r="AU35" s="1988"/>
      <c r="AV35" s="1988"/>
      <c r="AW35" s="858"/>
      <c r="AX35" s="899"/>
      <c r="AY35" s="834"/>
      <c r="AZ35" s="834"/>
      <c r="BA35" s="1340" t="s">
        <v>1080</v>
      </c>
      <c r="BB35" s="1340"/>
      <c r="BC35" s="1340"/>
      <c r="BD35" s="1340"/>
      <c r="BE35" s="1340"/>
      <c r="BF35" s="1340"/>
      <c r="BG35" s="1340"/>
      <c r="BH35" s="1340"/>
      <c r="BI35" s="1340"/>
      <c r="BJ35" s="1340"/>
      <c r="BK35" s="1340"/>
      <c r="BL35" s="1340"/>
      <c r="BM35" s="1340"/>
      <c r="BN35" s="1340"/>
      <c r="BO35" s="1340"/>
      <c r="BP35" s="1340"/>
      <c r="BQ35" s="1340"/>
      <c r="BR35" s="1340"/>
      <c r="BS35" s="1340"/>
      <c r="BT35" s="1340"/>
      <c r="BU35" s="1340"/>
      <c r="BV35" s="1340"/>
      <c r="BW35" s="1340"/>
      <c r="BX35" s="1340"/>
      <c r="BY35" s="1340"/>
      <c r="BZ35" s="1340"/>
      <c r="CA35" s="1340"/>
      <c r="CB35" s="1340"/>
      <c r="CC35" s="1340"/>
      <c r="CD35" s="1340"/>
      <c r="CE35" s="1340"/>
      <c r="CF35" s="1340"/>
      <c r="CG35" s="1340"/>
      <c r="CH35" s="1340"/>
      <c r="CI35" s="1340"/>
      <c r="CJ35" s="1340"/>
      <c r="CK35" s="1340"/>
      <c r="CL35" s="1340"/>
      <c r="CM35" s="1340"/>
      <c r="CN35" s="1340"/>
      <c r="CO35" s="1340"/>
      <c r="CP35" s="1340"/>
      <c r="CQ35" s="1340"/>
      <c r="CR35" s="1340"/>
      <c r="CS35" s="1340"/>
      <c r="CT35" s="1340"/>
      <c r="CU35" s="1340"/>
      <c r="CV35" s="1340"/>
      <c r="CW35" s="1340"/>
      <c r="CX35" s="1340"/>
      <c r="CY35" s="1340"/>
      <c r="CZ35" s="1340"/>
      <c r="DA35" s="1340"/>
      <c r="DB35" s="1340"/>
      <c r="DC35" s="1340"/>
      <c r="DD35" s="1340"/>
      <c r="DE35" s="1340"/>
      <c r="DF35" s="1340"/>
      <c r="DG35" s="1340"/>
      <c r="DH35" s="1340"/>
      <c r="DI35" s="1340"/>
      <c r="DJ35" s="1340"/>
      <c r="DK35" s="1340"/>
      <c r="DL35" s="1340"/>
      <c r="DM35" s="1340"/>
      <c r="DN35" s="1340"/>
      <c r="DO35" s="1340"/>
      <c r="DP35" s="1340"/>
      <c r="DQ35" s="1340"/>
      <c r="DR35" s="1340"/>
      <c r="DS35" s="1340"/>
      <c r="DT35" s="1340"/>
      <c r="DU35" s="1340"/>
      <c r="DV35" s="1340"/>
      <c r="DW35" s="1340"/>
      <c r="DX35" s="1340"/>
      <c r="DY35" s="1340"/>
      <c r="DZ35" s="1105"/>
      <c r="EA35" s="1105"/>
      <c r="EB35" s="1105"/>
      <c r="EC35" s="1105"/>
      <c r="ED35" s="1105"/>
      <c r="EE35" s="806"/>
      <c r="EF35" s="806"/>
      <c r="EG35" s="806"/>
      <c r="EH35" s="806"/>
      <c r="EI35" s="806"/>
      <c r="EJ35" s="806"/>
      <c r="EK35" s="806"/>
      <c r="EL35" s="806"/>
      <c r="EM35" s="806"/>
      <c r="EN35" s="806"/>
      <c r="EO35" s="806"/>
      <c r="EP35" s="806"/>
      <c r="EQ35" s="806"/>
      <c r="ER35" s="806"/>
      <c r="ES35" s="806"/>
      <c r="ET35" s="806"/>
      <c r="EU35" s="806"/>
      <c r="EV35" s="806"/>
      <c r="EW35" s="806"/>
      <c r="EX35" s="806"/>
      <c r="EY35" s="806"/>
      <c r="EZ35" s="806"/>
      <c r="FA35" s="806"/>
      <c r="FB35" s="806"/>
      <c r="FC35" s="806"/>
      <c r="FD35" s="806"/>
      <c r="FE35" s="806"/>
      <c r="FF35" s="806"/>
      <c r="FG35" s="806"/>
      <c r="FH35" s="806"/>
      <c r="FI35" s="806"/>
      <c r="FJ35" s="806"/>
      <c r="FK35" s="806"/>
      <c r="FL35" s="806"/>
      <c r="FM35" s="806"/>
      <c r="FN35" s="806"/>
      <c r="FO35" s="806"/>
      <c r="FP35" s="806"/>
      <c r="FQ35" s="806"/>
      <c r="FR35" s="806"/>
      <c r="FS35" s="806"/>
      <c r="FT35" s="806"/>
      <c r="FU35" s="1028"/>
    </row>
    <row r="36" spans="1:183" ht="10.5" customHeight="1" x14ac:dyDescent="0.15">
      <c r="B36" s="853"/>
      <c r="C36" s="834"/>
      <c r="D36" s="907"/>
      <c r="E36" s="907"/>
      <c r="F36" s="906"/>
      <c r="G36" s="906"/>
      <c r="H36" s="906"/>
      <c r="I36" s="906"/>
      <c r="J36" s="906"/>
      <c r="K36" s="906"/>
      <c r="L36" s="906"/>
      <c r="M36" s="906"/>
      <c r="N36" s="906"/>
      <c r="O36" s="906"/>
      <c r="P36" s="906"/>
      <c r="Q36" s="906"/>
      <c r="R36" s="906"/>
      <c r="S36" s="906"/>
      <c r="T36" s="906"/>
      <c r="U36" s="906"/>
      <c r="V36" s="906"/>
      <c r="W36" s="906"/>
      <c r="X36" s="906"/>
      <c r="Y36" s="906"/>
      <c r="Z36" s="906"/>
      <c r="AA36" s="906"/>
      <c r="AB36" s="906"/>
      <c r="AC36" s="906"/>
      <c r="AD36" s="906"/>
      <c r="AE36" s="906"/>
      <c r="AF36" s="906"/>
      <c r="AG36" s="906"/>
      <c r="AH36" s="906"/>
      <c r="AI36" s="906"/>
      <c r="AJ36" s="974"/>
      <c r="AK36" s="974"/>
      <c r="AL36" s="974"/>
      <c r="AM36" s="974"/>
      <c r="AN36" s="974"/>
      <c r="AO36" s="974"/>
      <c r="AP36" s="974"/>
      <c r="AQ36" s="900"/>
      <c r="AR36" s="900"/>
      <c r="AS36" s="900"/>
      <c r="AT36" s="1401" t="s">
        <v>76</v>
      </c>
      <c r="AU36" s="1401"/>
      <c r="AV36" s="1401"/>
      <c r="AW36" s="790"/>
      <c r="AX36" s="899"/>
      <c r="AY36" s="899"/>
      <c r="AZ36" s="858"/>
      <c r="BA36" s="1105"/>
      <c r="BB36" s="1105"/>
      <c r="BC36" s="1105"/>
      <c r="BD36" s="1105"/>
      <c r="BE36" s="1105"/>
      <c r="BF36" s="1105"/>
      <c r="BG36" s="1105"/>
      <c r="BH36" s="1105"/>
      <c r="BI36" s="1105"/>
      <c r="BJ36" s="1105"/>
      <c r="BK36" s="1105"/>
      <c r="BL36" s="1105"/>
      <c r="BM36" s="1105"/>
      <c r="BN36" s="1105"/>
      <c r="BO36" s="1105"/>
      <c r="BP36" s="1105"/>
      <c r="BQ36" s="1105"/>
      <c r="BR36" s="1105"/>
      <c r="BS36" s="1105"/>
      <c r="BT36" s="1105"/>
      <c r="BU36" s="1105"/>
      <c r="BV36" s="1105"/>
      <c r="BW36" s="1105"/>
      <c r="BX36" s="1105"/>
      <c r="BY36" s="1105"/>
      <c r="BZ36" s="1105"/>
      <c r="CA36" s="1105"/>
      <c r="CB36" s="1105"/>
      <c r="CC36" s="1105"/>
      <c r="CD36" s="1105"/>
      <c r="CE36" s="1105"/>
      <c r="CF36" s="1105"/>
      <c r="CG36" s="1105"/>
      <c r="CH36" s="1105"/>
      <c r="CI36" s="1105"/>
      <c r="CJ36" s="1105"/>
      <c r="CK36" s="1105"/>
      <c r="CL36" s="1105"/>
      <c r="CM36" s="1105"/>
      <c r="CN36" s="1105"/>
      <c r="CO36" s="1105"/>
      <c r="CP36" s="1105"/>
      <c r="CQ36" s="1105"/>
      <c r="CR36" s="1105"/>
      <c r="CS36" s="1105"/>
      <c r="CT36" s="1105"/>
      <c r="CU36" s="1105"/>
      <c r="CV36" s="1105"/>
      <c r="CW36" s="1105"/>
      <c r="CX36" s="1105"/>
      <c r="CY36" s="1105"/>
      <c r="CZ36" s="1105"/>
      <c r="DA36" s="1105"/>
      <c r="DB36" s="1105"/>
      <c r="DC36" s="1105"/>
      <c r="DD36" s="1105"/>
      <c r="DE36" s="1105"/>
      <c r="DF36" s="1105"/>
      <c r="DG36" s="1105"/>
      <c r="DH36" s="1105"/>
      <c r="DI36" s="1105"/>
      <c r="DJ36" s="1105"/>
      <c r="DK36" s="1105"/>
      <c r="DL36" s="1105"/>
      <c r="DM36" s="1105"/>
      <c r="DN36" s="1105"/>
      <c r="DO36" s="1105"/>
      <c r="DP36" s="1105"/>
      <c r="DQ36" s="1105"/>
      <c r="DR36" s="1105"/>
      <c r="DS36" s="1105"/>
      <c r="DT36" s="1105"/>
      <c r="DU36" s="1105"/>
      <c r="DV36" s="1105"/>
      <c r="DW36" s="1105"/>
      <c r="DX36" s="1105"/>
      <c r="DY36" s="1105"/>
      <c r="DZ36" s="1105"/>
      <c r="EA36" s="1105"/>
      <c r="EB36" s="1105"/>
      <c r="EC36" s="1105"/>
      <c r="ED36" s="1105"/>
      <c r="EE36" s="806"/>
      <c r="EF36" s="806"/>
      <c r="EG36" s="806"/>
      <c r="EH36" s="806"/>
      <c r="EI36" s="806"/>
      <c r="EJ36" s="806"/>
      <c r="EK36" s="806"/>
      <c r="EL36" s="806"/>
      <c r="EM36" s="806"/>
      <c r="EN36" s="806"/>
      <c r="EO36" s="806"/>
      <c r="EP36" s="806"/>
      <c r="EQ36" s="806"/>
      <c r="ER36" s="806"/>
      <c r="ES36" s="806"/>
      <c r="ET36" s="806"/>
      <c r="EU36" s="806"/>
      <c r="EV36" s="806"/>
      <c r="EW36" s="806"/>
      <c r="EX36" s="806"/>
      <c r="EY36" s="806"/>
      <c r="EZ36" s="806"/>
      <c r="FA36" s="806"/>
      <c r="FB36" s="806"/>
      <c r="FC36" s="806"/>
      <c r="FD36" s="806"/>
      <c r="FE36" s="806"/>
      <c r="FF36" s="806"/>
      <c r="FG36" s="806"/>
      <c r="FH36" s="806"/>
      <c r="FI36" s="806"/>
      <c r="FJ36" s="806"/>
      <c r="FK36" s="806"/>
      <c r="FL36" s="806"/>
      <c r="FM36" s="806"/>
      <c r="FN36" s="806"/>
      <c r="FO36" s="806"/>
      <c r="FP36" s="806"/>
      <c r="FQ36" s="806"/>
      <c r="FR36" s="806"/>
      <c r="FS36" s="806"/>
      <c r="FT36" s="806"/>
      <c r="FU36" s="1028"/>
    </row>
    <row r="37" spans="1:183" ht="21" customHeight="1" x14ac:dyDescent="0.15">
      <c r="A37" s="10"/>
      <c r="B37" s="857"/>
      <c r="C37" s="840"/>
      <c r="D37" s="907" t="s">
        <v>1070</v>
      </c>
      <c r="E37" s="907"/>
      <c r="F37" s="906"/>
      <c r="G37" s="906"/>
      <c r="H37" s="906"/>
      <c r="I37" s="906"/>
      <c r="J37" s="906"/>
      <c r="K37" s="906"/>
      <c r="L37" s="906"/>
      <c r="M37" s="906"/>
      <c r="N37" s="906"/>
      <c r="O37" s="906"/>
      <c r="P37" s="906"/>
      <c r="Q37" s="906"/>
      <c r="R37" s="906"/>
      <c r="S37" s="906"/>
      <c r="T37" s="906"/>
      <c r="U37" s="906"/>
      <c r="V37" s="906"/>
      <c r="W37" s="906"/>
      <c r="X37" s="906"/>
      <c r="Y37" s="906"/>
      <c r="Z37" s="906"/>
      <c r="AA37" s="906"/>
      <c r="AB37" s="906"/>
      <c r="AC37" s="906"/>
      <c r="AD37" s="906"/>
      <c r="AE37" s="906"/>
      <c r="AF37" s="906"/>
      <c r="AG37" s="906"/>
      <c r="AH37" s="1098"/>
      <c r="AI37" s="1098"/>
      <c r="AJ37" s="1948" t="s">
        <v>77</v>
      </c>
      <c r="AK37" s="1949"/>
      <c r="AL37" s="1950"/>
      <c r="AM37" s="974"/>
      <c r="AN37" s="1948" t="s">
        <v>185</v>
      </c>
      <c r="AO37" s="1949"/>
      <c r="AP37" s="1950"/>
      <c r="AQ37" s="1090"/>
      <c r="AR37" s="1090"/>
      <c r="AS37" s="1090"/>
      <c r="AT37" s="1916"/>
      <c r="AU37" s="1917"/>
      <c r="AV37" s="1918"/>
      <c r="AW37" s="858"/>
      <c r="AX37" s="899"/>
      <c r="AY37" s="1340" t="s">
        <v>1074</v>
      </c>
      <c r="AZ37" s="1340"/>
      <c r="BA37" s="1340"/>
      <c r="BB37" s="1340"/>
      <c r="BC37" s="1340"/>
      <c r="BD37" s="1340"/>
      <c r="BE37" s="1340"/>
      <c r="BF37" s="1340"/>
      <c r="BG37" s="1340"/>
      <c r="BH37" s="1340"/>
      <c r="BI37" s="1340"/>
      <c r="BJ37" s="1340"/>
      <c r="BK37" s="1340"/>
      <c r="BL37" s="1340"/>
      <c r="BM37" s="1340"/>
      <c r="BN37" s="1340"/>
      <c r="BO37" s="1340"/>
      <c r="BP37" s="1340"/>
      <c r="BQ37" s="1340"/>
      <c r="BR37" s="1340"/>
      <c r="BS37" s="1340"/>
      <c r="BT37" s="1340"/>
      <c r="BU37" s="1340"/>
      <c r="BV37" s="1340"/>
      <c r="BW37" s="1340"/>
      <c r="BX37" s="1340"/>
      <c r="BY37" s="1340"/>
      <c r="BZ37" s="1340"/>
      <c r="CA37" s="1340"/>
      <c r="CB37" s="1340"/>
      <c r="CC37" s="1340"/>
      <c r="CD37" s="1340"/>
      <c r="CE37" s="1340"/>
      <c r="CF37" s="1340"/>
      <c r="CG37" s="1340"/>
      <c r="CH37" s="1340"/>
      <c r="CI37" s="1340"/>
      <c r="CJ37" s="1340"/>
      <c r="CK37" s="1340"/>
      <c r="CL37" s="1340"/>
      <c r="CM37" s="1340"/>
      <c r="CN37" s="1340"/>
      <c r="CO37" s="1340"/>
      <c r="CP37" s="1340"/>
      <c r="CQ37" s="1340"/>
      <c r="CR37" s="1340"/>
      <c r="CS37" s="1340"/>
      <c r="CT37" s="1340"/>
      <c r="CU37" s="1340"/>
      <c r="CV37" s="1340"/>
      <c r="CW37" s="1340"/>
      <c r="CX37" s="1340"/>
      <c r="CY37" s="1340"/>
      <c r="CZ37" s="1340"/>
      <c r="DA37" s="1340"/>
      <c r="DB37" s="1340"/>
      <c r="DC37" s="1340"/>
      <c r="DD37" s="1340"/>
      <c r="DE37" s="1340"/>
      <c r="DF37" s="1340"/>
      <c r="DG37" s="1340"/>
      <c r="DH37" s="1340"/>
      <c r="DI37" s="1340"/>
      <c r="DJ37" s="1340"/>
      <c r="DK37" s="1340"/>
      <c r="DL37" s="1340"/>
      <c r="DM37" s="1340"/>
      <c r="DN37" s="1340"/>
      <c r="DO37" s="1340"/>
      <c r="DP37" s="1340"/>
      <c r="DQ37" s="1340"/>
      <c r="DR37" s="1340"/>
      <c r="DS37" s="1340"/>
      <c r="DT37" s="1340"/>
      <c r="DU37" s="1340"/>
      <c r="DV37" s="1340"/>
      <c r="DW37" s="1340"/>
      <c r="DX37" s="1340"/>
      <c r="DY37" s="1340"/>
      <c r="DZ37" s="1340"/>
      <c r="EA37" s="1340"/>
      <c r="EB37" s="1340"/>
      <c r="EC37" s="1340"/>
      <c r="ED37" s="1340"/>
      <c r="EE37" s="1340"/>
      <c r="EF37" s="1340"/>
      <c r="EG37" s="1340"/>
      <c r="EH37" s="1340"/>
      <c r="EI37" s="1340"/>
      <c r="EJ37" s="1340"/>
      <c r="EK37" s="1340"/>
      <c r="EL37" s="1340"/>
      <c r="EM37" s="1340"/>
      <c r="EN37" s="1340"/>
      <c r="EO37" s="1340"/>
      <c r="EP37" s="1340"/>
      <c r="EQ37" s="1340"/>
      <c r="ER37" s="1340"/>
      <c r="ES37" s="806"/>
      <c r="ET37" s="806"/>
      <c r="EU37" s="806"/>
      <c r="EV37" s="806"/>
      <c r="EW37" s="806"/>
      <c r="EX37" s="806"/>
      <c r="EY37" s="806"/>
      <c r="EZ37" s="806"/>
      <c r="FA37" s="806"/>
      <c r="FB37" s="806"/>
      <c r="FC37" s="806"/>
      <c r="FD37" s="806"/>
      <c r="FE37" s="806"/>
      <c r="FF37" s="806"/>
      <c r="FG37" s="806"/>
      <c r="FH37" s="806"/>
      <c r="FI37" s="806"/>
      <c r="FJ37" s="806"/>
      <c r="FK37" s="806"/>
      <c r="FL37" s="806"/>
      <c r="FM37" s="806"/>
      <c r="FN37" s="806"/>
      <c r="FO37" s="806"/>
      <c r="FP37" s="806"/>
      <c r="FQ37" s="806"/>
      <c r="FR37" s="806"/>
      <c r="FS37" s="806"/>
      <c r="FT37" s="806"/>
      <c r="FU37" s="1028"/>
    </row>
    <row r="38" spans="1:183" ht="10.5" customHeight="1" x14ac:dyDescent="0.15">
      <c r="A38" s="10"/>
      <c r="B38" s="857"/>
      <c r="C38" s="840"/>
      <c r="D38" s="907"/>
      <c r="E38" s="907"/>
      <c r="F38" s="906"/>
      <c r="G38" s="906"/>
      <c r="H38" s="906"/>
      <c r="I38" s="906"/>
      <c r="J38" s="906"/>
      <c r="K38" s="906"/>
      <c r="L38" s="906"/>
      <c r="M38" s="906"/>
      <c r="N38" s="906"/>
      <c r="O38" s="906"/>
      <c r="P38" s="906"/>
      <c r="Q38" s="906"/>
      <c r="R38" s="906"/>
      <c r="S38" s="906"/>
      <c r="T38" s="906"/>
      <c r="U38" s="906"/>
      <c r="V38" s="906"/>
      <c r="W38" s="906"/>
      <c r="X38" s="906"/>
      <c r="Y38" s="906"/>
      <c r="Z38" s="906"/>
      <c r="AA38" s="906"/>
      <c r="AB38" s="906"/>
      <c r="AC38" s="906"/>
      <c r="AD38" s="906"/>
      <c r="AE38" s="906"/>
      <c r="AF38" s="906"/>
      <c r="AG38" s="906"/>
      <c r="AH38" s="1098"/>
      <c r="AI38" s="1098"/>
      <c r="AJ38" s="1090"/>
      <c r="AK38" s="1090"/>
      <c r="AL38" s="1090"/>
      <c r="AM38" s="974"/>
      <c r="AN38" s="1090"/>
      <c r="AO38" s="1090"/>
      <c r="AP38" s="1090"/>
      <c r="AQ38" s="948"/>
      <c r="AR38" s="948"/>
      <c r="AS38" s="948"/>
      <c r="AT38" s="1401" t="s">
        <v>76</v>
      </c>
      <c r="AU38" s="1401"/>
      <c r="AV38" s="1401"/>
      <c r="AW38" s="858"/>
      <c r="AX38" s="899"/>
      <c r="AY38" s="899"/>
      <c r="AZ38" s="858"/>
      <c r="BA38" s="858"/>
      <c r="BB38" s="888"/>
      <c r="BC38" s="888"/>
      <c r="BD38" s="888"/>
      <c r="BE38" s="899"/>
      <c r="BF38" s="899"/>
      <c r="BG38" s="899"/>
      <c r="BH38" s="899"/>
      <c r="BI38" s="899"/>
      <c r="BJ38" s="858"/>
      <c r="BK38" s="858"/>
      <c r="BL38" s="858"/>
      <c r="BM38" s="858"/>
      <c r="BN38" s="858"/>
      <c r="BO38" s="858"/>
      <c r="BP38" s="858"/>
      <c r="BQ38" s="858"/>
      <c r="BR38" s="858"/>
      <c r="BS38" s="858"/>
      <c r="BT38" s="858"/>
      <c r="BU38" s="858"/>
      <c r="BV38" s="858"/>
      <c r="BW38" s="858"/>
      <c r="BX38" s="858"/>
      <c r="BY38" s="858"/>
      <c r="BZ38" s="858"/>
      <c r="CA38" s="858"/>
      <c r="CB38" s="858"/>
      <c r="CC38" s="858"/>
      <c r="CD38" s="858"/>
      <c r="CE38" s="858"/>
      <c r="CF38" s="858"/>
      <c r="CG38" s="858"/>
      <c r="CH38" s="858"/>
      <c r="CI38" s="858"/>
      <c r="CJ38" s="858"/>
      <c r="CK38" s="858"/>
      <c r="CL38" s="858"/>
      <c r="CM38" s="806"/>
      <c r="CN38" s="806"/>
      <c r="CO38" s="806"/>
      <c r="CP38" s="806"/>
      <c r="CQ38" s="806"/>
      <c r="CR38" s="806"/>
      <c r="CS38" s="806"/>
      <c r="CT38" s="806"/>
      <c r="CU38" s="806"/>
      <c r="CV38" s="806"/>
      <c r="CW38" s="806"/>
      <c r="CX38" s="806"/>
      <c r="CY38" s="806"/>
      <c r="CZ38" s="806"/>
      <c r="DA38" s="806"/>
      <c r="DB38" s="806"/>
      <c r="DC38" s="806"/>
      <c r="DD38" s="806"/>
      <c r="DE38" s="806"/>
      <c r="DF38" s="806"/>
      <c r="DG38" s="806"/>
      <c r="DH38" s="806"/>
      <c r="DI38" s="806"/>
      <c r="DJ38" s="806"/>
      <c r="DK38" s="806"/>
      <c r="DL38" s="806"/>
      <c r="DM38" s="806"/>
      <c r="DN38" s="806"/>
      <c r="DO38" s="806"/>
      <c r="DP38" s="806"/>
      <c r="DQ38" s="806"/>
      <c r="DR38" s="806"/>
      <c r="DS38" s="806"/>
      <c r="DT38" s="806"/>
      <c r="DU38" s="806"/>
      <c r="DV38" s="806"/>
      <c r="DW38" s="806"/>
      <c r="DX38" s="806"/>
      <c r="DY38" s="806"/>
      <c r="DZ38" s="806"/>
      <c r="EA38" s="806"/>
      <c r="EB38" s="806"/>
      <c r="EC38" s="806"/>
      <c r="ED38" s="806"/>
      <c r="EE38" s="806"/>
      <c r="EF38" s="806"/>
      <c r="EG38" s="806"/>
      <c r="EH38" s="806"/>
      <c r="EI38" s="806"/>
      <c r="EJ38" s="806"/>
      <c r="EK38" s="806"/>
      <c r="EL38" s="806"/>
      <c r="EM38" s="806"/>
      <c r="EN38" s="806"/>
      <c r="EO38" s="806"/>
      <c r="EP38" s="806"/>
      <c r="EQ38" s="806"/>
      <c r="ER38" s="806"/>
      <c r="ES38" s="806"/>
      <c r="ET38" s="806"/>
      <c r="EU38" s="806"/>
      <c r="EV38" s="806"/>
      <c r="EW38" s="806"/>
      <c r="EX38" s="806"/>
      <c r="EY38" s="806"/>
      <c r="EZ38" s="806"/>
      <c r="FA38" s="806"/>
      <c r="FB38" s="806"/>
      <c r="FC38" s="806"/>
      <c r="FD38" s="806"/>
      <c r="FE38" s="806"/>
      <c r="FF38" s="806"/>
      <c r="FG38" s="806"/>
      <c r="FH38" s="806"/>
      <c r="FI38" s="806"/>
      <c r="FJ38" s="806"/>
      <c r="FK38" s="806"/>
      <c r="FL38" s="806"/>
      <c r="FM38" s="806"/>
      <c r="FN38" s="806"/>
      <c r="FO38" s="806"/>
      <c r="FP38" s="806"/>
      <c r="FQ38" s="806"/>
      <c r="FR38" s="806"/>
      <c r="FS38" s="806"/>
      <c r="FT38" s="806"/>
      <c r="FU38" s="1028"/>
    </row>
    <row r="39" spans="1:183" ht="21" customHeight="1" x14ac:dyDescent="0.15">
      <c r="A39" s="10"/>
      <c r="B39" s="857"/>
      <c r="C39" s="840"/>
      <c r="D39" s="1993" t="s">
        <v>1071</v>
      </c>
      <c r="E39" s="1993"/>
      <c r="F39" s="1993"/>
      <c r="G39" s="1993"/>
      <c r="H39" s="1993"/>
      <c r="I39" s="1993"/>
      <c r="J39" s="1993"/>
      <c r="K39" s="1993"/>
      <c r="L39" s="1993"/>
      <c r="M39" s="1993"/>
      <c r="N39" s="1993"/>
      <c r="O39" s="1993"/>
      <c r="P39" s="1993"/>
      <c r="Q39" s="1993"/>
      <c r="R39" s="1993"/>
      <c r="S39" s="1993"/>
      <c r="T39" s="1993"/>
      <c r="U39" s="1993"/>
      <c r="V39" s="1993"/>
      <c r="W39" s="1993"/>
      <c r="X39" s="1993"/>
      <c r="Y39" s="1993"/>
      <c r="Z39" s="1993"/>
      <c r="AA39" s="1993"/>
      <c r="AB39" s="1993"/>
      <c r="AC39" s="1993"/>
      <c r="AD39" s="1993"/>
      <c r="AE39" s="1993"/>
      <c r="AF39" s="1993"/>
      <c r="AG39" s="1993"/>
      <c r="AH39" s="1993"/>
      <c r="AI39" s="1999"/>
      <c r="AJ39" s="1948" t="s">
        <v>77</v>
      </c>
      <c r="AK39" s="1949"/>
      <c r="AL39" s="1950"/>
      <c r="AM39" s="974"/>
      <c r="AN39" s="1948" t="s">
        <v>76</v>
      </c>
      <c r="AO39" s="1949"/>
      <c r="AP39" s="1950"/>
      <c r="AQ39" s="1090"/>
      <c r="AR39" s="1090"/>
      <c r="AS39" s="1090"/>
      <c r="AT39" s="1916"/>
      <c r="AU39" s="1917"/>
      <c r="AV39" s="1918"/>
      <c r="AW39" s="810"/>
      <c r="AX39" s="899"/>
      <c r="AY39" s="1340" t="s">
        <v>1075</v>
      </c>
      <c r="AZ39" s="1340"/>
      <c r="BA39" s="1340"/>
      <c r="BB39" s="1340"/>
      <c r="BC39" s="1340"/>
      <c r="BD39" s="1340"/>
      <c r="BE39" s="1340"/>
      <c r="BF39" s="1340"/>
      <c r="BG39" s="1340"/>
      <c r="BH39" s="1340"/>
      <c r="BI39" s="1340"/>
      <c r="BJ39" s="1340"/>
      <c r="BK39" s="1340"/>
      <c r="BL39" s="1340"/>
      <c r="BM39" s="1340"/>
      <c r="BN39" s="1340"/>
      <c r="BO39" s="1340"/>
      <c r="BP39" s="1340"/>
      <c r="BQ39" s="1340"/>
      <c r="BR39" s="1340"/>
      <c r="BS39" s="1340"/>
      <c r="BT39" s="1340"/>
      <c r="BU39" s="1340"/>
      <c r="BV39" s="1340"/>
      <c r="BW39" s="1340"/>
      <c r="BX39" s="1340"/>
      <c r="BY39" s="1340"/>
      <c r="BZ39" s="1340"/>
      <c r="CA39" s="1340"/>
      <c r="CB39" s="1340"/>
      <c r="CC39" s="1340"/>
      <c r="CD39" s="1340"/>
      <c r="CE39" s="1340"/>
      <c r="CF39" s="1340"/>
      <c r="CG39" s="1340"/>
      <c r="CH39" s="1340"/>
      <c r="CI39" s="1340"/>
      <c r="CJ39" s="1340"/>
      <c r="CK39" s="1340"/>
      <c r="CL39" s="1340"/>
      <c r="CM39" s="1340"/>
      <c r="CN39" s="1340"/>
      <c r="CO39" s="1340"/>
      <c r="CP39" s="1340"/>
      <c r="CQ39" s="1340"/>
      <c r="CR39" s="1340"/>
      <c r="CS39" s="1340"/>
      <c r="CT39" s="1340"/>
      <c r="CU39" s="1340"/>
      <c r="CV39" s="1340"/>
      <c r="CW39" s="1340"/>
      <c r="CX39" s="1340"/>
      <c r="CY39" s="1340"/>
      <c r="CZ39" s="1340"/>
      <c r="DA39" s="1340"/>
      <c r="DB39" s="1340"/>
      <c r="DC39" s="1340"/>
      <c r="DD39" s="1340"/>
      <c r="DE39" s="1340"/>
      <c r="DF39" s="1340"/>
      <c r="DG39" s="1340"/>
      <c r="DH39" s="1340"/>
      <c r="DI39" s="1340"/>
      <c r="DJ39" s="1340"/>
      <c r="DK39" s="1340"/>
      <c r="DL39" s="1340"/>
      <c r="DM39" s="1340"/>
      <c r="DN39" s="1340"/>
      <c r="DO39" s="1340"/>
      <c r="DP39" s="1340"/>
      <c r="DQ39" s="1340"/>
      <c r="DR39" s="1340"/>
      <c r="DS39" s="1340"/>
      <c r="DT39" s="1340"/>
      <c r="DU39" s="1340"/>
      <c r="DV39" s="1340"/>
      <c r="DW39" s="891"/>
      <c r="DX39" s="891"/>
      <c r="DY39" s="891"/>
      <c r="DZ39" s="891"/>
      <c r="EA39" s="891"/>
      <c r="EB39" s="891"/>
      <c r="EC39" s="891"/>
      <c r="ED39" s="891"/>
      <c r="EE39" s="891"/>
      <c r="EF39" s="891"/>
      <c r="EG39" s="891"/>
      <c r="EH39" s="891"/>
      <c r="EI39" s="891"/>
      <c r="EJ39" s="891"/>
      <c r="EK39" s="891"/>
      <c r="EL39" s="891"/>
      <c r="EM39" s="891"/>
      <c r="EN39" s="891"/>
      <c r="EO39" s="891"/>
      <c r="EP39" s="891"/>
      <c r="EQ39" s="891"/>
      <c r="ER39" s="891"/>
      <c r="ES39" s="891"/>
      <c r="ET39" s="891"/>
      <c r="EU39" s="891"/>
      <c r="EV39" s="891"/>
      <c r="EW39" s="891"/>
      <c r="EX39" s="891"/>
      <c r="EY39" s="806"/>
      <c r="EZ39" s="806"/>
      <c r="FA39" s="806"/>
      <c r="FB39" s="806"/>
      <c r="FC39" s="806"/>
      <c r="FD39" s="806"/>
      <c r="FE39" s="806"/>
      <c r="FF39" s="806"/>
      <c r="FG39" s="806"/>
      <c r="FH39" s="806"/>
      <c r="FI39" s="806"/>
      <c r="FJ39" s="806"/>
      <c r="FK39" s="806"/>
      <c r="FL39" s="806"/>
      <c r="FM39" s="806"/>
      <c r="FN39" s="806"/>
      <c r="FO39" s="806"/>
      <c r="FP39" s="806"/>
      <c r="FQ39" s="806"/>
      <c r="FR39" s="806"/>
      <c r="FS39" s="806"/>
      <c r="FT39" s="806"/>
      <c r="FU39" s="1028"/>
    </row>
    <row r="40" spans="1:183" ht="10.5" customHeight="1" x14ac:dyDescent="0.15">
      <c r="A40" s="10"/>
      <c r="B40" s="857"/>
      <c r="C40" s="840"/>
      <c r="D40" s="907"/>
      <c r="E40" s="907"/>
      <c r="F40" s="906"/>
      <c r="G40" s="906"/>
      <c r="H40" s="906"/>
      <c r="I40" s="906"/>
      <c r="J40" s="906"/>
      <c r="K40" s="906"/>
      <c r="L40" s="906"/>
      <c r="M40" s="906"/>
      <c r="N40" s="906"/>
      <c r="O40" s="906"/>
      <c r="P40" s="906"/>
      <c r="Q40" s="906"/>
      <c r="R40" s="906"/>
      <c r="S40" s="906"/>
      <c r="T40" s="906"/>
      <c r="U40" s="906"/>
      <c r="V40" s="906"/>
      <c r="W40" s="906"/>
      <c r="X40" s="906"/>
      <c r="Y40" s="906"/>
      <c r="Z40" s="906"/>
      <c r="AA40" s="906"/>
      <c r="AB40" s="906"/>
      <c r="AC40" s="906"/>
      <c r="AD40" s="906"/>
      <c r="AE40" s="906"/>
      <c r="AF40" s="906"/>
      <c r="AG40" s="906"/>
      <c r="AH40" s="1098"/>
      <c r="AI40" s="1098"/>
      <c r="AJ40" s="1090"/>
      <c r="AK40" s="1090"/>
      <c r="AL40" s="1090"/>
      <c r="AM40" s="974"/>
      <c r="AN40" s="1090"/>
      <c r="AO40" s="1090"/>
      <c r="AP40" s="1090"/>
      <c r="AQ40" s="948"/>
      <c r="AR40" s="948"/>
      <c r="AS40" s="948"/>
      <c r="AT40" s="1401" t="s">
        <v>76</v>
      </c>
      <c r="AU40" s="1401"/>
      <c r="AV40" s="1401"/>
      <c r="AW40" s="858"/>
      <c r="AX40" s="899"/>
      <c r="AY40" s="906"/>
      <c r="AZ40" s="1097"/>
      <c r="BA40" s="1097"/>
      <c r="BB40" s="891"/>
      <c r="BC40" s="891"/>
      <c r="BD40" s="891"/>
      <c r="BE40" s="906"/>
      <c r="BF40" s="906"/>
      <c r="BG40" s="906"/>
      <c r="BH40" s="906"/>
      <c r="BI40" s="906"/>
      <c r="BJ40" s="1097"/>
      <c r="BK40" s="1097"/>
      <c r="BL40" s="1097"/>
      <c r="BM40" s="1097"/>
      <c r="BN40" s="1097"/>
      <c r="BO40" s="1097"/>
      <c r="BP40" s="1097"/>
      <c r="BQ40" s="1097"/>
      <c r="BR40" s="1097"/>
      <c r="BS40" s="1097"/>
      <c r="BT40" s="1097"/>
      <c r="BU40" s="1097"/>
      <c r="BV40" s="1097"/>
      <c r="BW40" s="1097"/>
      <c r="BX40" s="1097"/>
      <c r="BY40" s="1097"/>
      <c r="BZ40" s="1097"/>
      <c r="CA40" s="1097"/>
      <c r="CB40" s="1097"/>
      <c r="CC40" s="1097"/>
      <c r="CD40" s="1097"/>
      <c r="CE40" s="1097"/>
      <c r="CF40" s="1097"/>
      <c r="CG40" s="1097"/>
      <c r="CH40" s="1097"/>
      <c r="CI40" s="1097"/>
      <c r="CJ40" s="1097"/>
      <c r="CK40" s="1097"/>
      <c r="CL40" s="1097"/>
      <c r="CM40" s="891"/>
      <c r="CN40" s="891"/>
      <c r="CO40" s="891"/>
      <c r="CP40" s="891"/>
      <c r="CQ40" s="891"/>
      <c r="CR40" s="891"/>
      <c r="CS40" s="891"/>
      <c r="CT40" s="891"/>
      <c r="CU40" s="891"/>
      <c r="CV40" s="891"/>
      <c r="CW40" s="891"/>
      <c r="CX40" s="891"/>
      <c r="CY40" s="891"/>
      <c r="CZ40" s="891"/>
      <c r="DA40" s="891"/>
      <c r="DB40" s="891"/>
      <c r="DC40" s="891"/>
      <c r="DD40" s="891"/>
      <c r="DE40" s="891"/>
      <c r="DF40" s="891"/>
      <c r="DG40" s="891"/>
      <c r="DH40" s="891"/>
      <c r="DI40" s="891"/>
      <c r="DJ40" s="891"/>
      <c r="DK40" s="891"/>
      <c r="DL40" s="891"/>
      <c r="DM40" s="891"/>
      <c r="DN40" s="891"/>
      <c r="DO40" s="891"/>
      <c r="DP40" s="891"/>
      <c r="DQ40" s="891"/>
      <c r="DR40" s="891"/>
      <c r="DS40" s="891"/>
      <c r="DT40" s="891"/>
      <c r="DU40" s="891"/>
      <c r="DV40" s="891"/>
      <c r="DW40" s="891"/>
      <c r="DX40" s="891"/>
      <c r="DY40" s="891"/>
      <c r="DZ40" s="891"/>
      <c r="EA40" s="891"/>
      <c r="EB40" s="891"/>
      <c r="EC40" s="891"/>
      <c r="ED40" s="891"/>
      <c r="EE40" s="891"/>
      <c r="EF40" s="891"/>
      <c r="EG40" s="891"/>
      <c r="EH40" s="891"/>
      <c r="EI40" s="891"/>
      <c r="EJ40" s="891"/>
      <c r="EK40" s="891"/>
      <c r="EL40" s="891"/>
      <c r="EM40" s="891"/>
      <c r="EN40" s="891"/>
      <c r="EO40" s="891"/>
      <c r="EP40" s="891"/>
      <c r="EQ40" s="891"/>
      <c r="ER40" s="891"/>
      <c r="ES40" s="891"/>
      <c r="ET40" s="891"/>
      <c r="EU40" s="891"/>
      <c r="EV40" s="891"/>
      <c r="EW40" s="891"/>
      <c r="EX40" s="891"/>
      <c r="EY40" s="806"/>
      <c r="EZ40" s="806"/>
      <c r="FA40" s="806"/>
      <c r="FB40" s="806"/>
      <c r="FC40" s="806"/>
      <c r="FD40" s="806"/>
      <c r="FE40" s="806"/>
      <c r="FF40" s="806"/>
      <c r="FG40" s="806"/>
      <c r="FH40" s="806"/>
      <c r="FI40" s="806"/>
      <c r="FJ40" s="806"/>
      <c r="FK40" s="806"/>
      <c r="FL40" s="806"/>
      <c r="FM40" s="806"/>
      <c r="FN40" s="806"/>
      <c r="FO40" s="806"/>
      <c r="FP40" s="806"/>
      <c r="FQ40" s="806"/>
      <c r="FR40" s="806"/>
      <c r="FS40" s="806"/>
      <c r="FT40" s="806"/>
      <c r="FU40" s="1028"/>
    </row>
    <row r="41" spans="1:183" ht="21" customHeight="1" x14ac:dyDescent="0.15">
      <c r="A41" s="10"/>
      <c r="B41" s="857"/>
      <c r="C41" s="840"/>
      <c r="D41" s="1993" t="s">
        <v>1072</v>
      </c>
      <c r="E41" s="1993"/>
      <c r="F41" s="1993"/>
      <c r="G41" s="1993"/>
      <c r="H41" s="1993"/>
      <c r="I41" s="1993"/>
      <c r="J41" s="1993"/>
      <c r="K41" s="1993"/>
      <c r="L41" s="1993"/>
      <c r="M41" s="1993"/>
      <c r="N41" s="1993"/>
      <c r="O41" s="1993"/>
      <c r="P41" s="1993"/>
      <c r="Q41" s="1993"/>
      <c r="R41" s="1993"/>
      <c r="S41" s="1993"/>
      <c r="T41" s="1993"/>
      <c r="U41" s="1993"/>
      <c r="V41" s="1993"/>
      <c r="W41" s="1993"/>
      <c r="X41" s="1993"/>
      <c r="Y41" s="1993"/>
      <c r="Z41" s="1993"/>
      <c r="AA41" s="1993"/>
      <c r="AB41" s="1993"/>
      <c r="AC41" s="1993"/>
      <c r="AD41" s="1993"/>
      <c r="AE41" s="1993"/>
      <c r="AF41" s="1993"/>
      <c r="AG41" s="1993"/>
      <c r="AH41" s="1993"/>
      <c r="AI41" s="1999"/>
      <c r="AJ41" s="1948" t="s">
        <v>77</v>
      </c>
      <c r="AK41" s="1949"/>
      <c r="AL41" s="1950"/>
      <c r="AM41" s="974"/>
      <c r="AN41" s="1948" t="s">
        <v>187</v>
      </c>
      <c r="AO41" s="1949"/>
      <c r="AP41" s="1950"/>
      <c r="AQ41" s="1090"/>
      <c r="AR41" s="1090"/>
      <c r="AS41" s="1090"/>
      <c r="AT41" s="1916"/>
      <c r="AU41" s="1917"/>
      <c r="AV41" s="1918"/>
      <c r="AW41" s="810"/>
      <c r="AX41" s="899"/>
      <c r="AY41" s="1340" t="s">
        <v>1076</v>
      </c>
      <c r="AZ41" s="1340"/>
      <c r="BA41" s="1340"/>
      <c r="BB41" s="1340"/>
      <c r="BC41" s="1340"/>
      <c r="BD41" s="1340"/>
      <c r="BE41" s="1340"/>
      <c r="BF41" s="1340"/>
      <c r="BG41" s="1340"/>
      <c r="BH41" s="1340"/>
      <c r="BI41" s="1340"/>
      <c r="BJ41" s="1340"/>
      <c r="BK41" s="1340"/>
      <c r="BL41" s="1340"/>
      <c r="BM41" s="1340"/>
      <c r="BN41" s="1340"/>
      <c r="BO41" s="1340"/>
      <c r="BP41" s="1340"/>
      <c r="BQ41" s="1340"/>
      <c r="BR41" s="1340"/>
      <c r="BS41" s="1340"/>
      <c r="BT41" s="1340"/>
      <c r="BU41" s="1340"/>
      <c r="BV41" s="1340"/>
      <c r="BW41" s="1340"/>
      <c r="BX41" s="1340"/>
      <c r="BY41" s="1340"/>
      <c r="BZ41" s="1340"/>
      <c r="CA41" s="1340"/>
      <c r="CB41" s="1340"/>
      <c r="CC41" s="1340"/>
      <c r="CD41" s="1340"/>
      <c r="CE41" s="1340"/>
      <c r="CF41" s="1340"/>
      <c r="CG41" s="1340"/>
      <c r="CH41" s="1340"/>
      <c r="CI41" s="1340"/>
      <c r="CJ41" s="1340"/>
      <c r="CK41" s="1340"/>
      <c r="CL41" s="1340"/>
      <c r="CM41" s="1340"/>
      <c r="CN41" s="1340"/>
      <c r="CO41" s="1340"/>
      <c r="CP41" s="1340"/>
      <c r="CQ41" s="1340"/>
      <c r="CR41" s="1340"/>
      <c r="CS41" s="1340"/>
      <c r="CT41" s="1340"/>
      <c r="CU41" s="1340"/>
      <c r="CV41" s="1340"/>
      <c r="CW41" s="1340"/>
      <c r="CX41" s="1340"/>
      <c r="CY41" s="1340"/>
      <c r="CZ41" s="1340"/>
      <c r="DA41" s="1340"/>
      <c r="DB41" s="1340"/>
      <c r="DC41" s="1340"/>
      <c r="DD41" s="1340"/>
      <c r="DE41" s="1340"/>
      <c r="DF41" s="1340"/>
      <c r="DG41" s="1340"/>
      <c r="DH41" s="1340"/>
      <c r="DI41" s="1340"/>
      <c r="DJ41" s="1340"/>
      <c r="DK41" s="1340"/>
      <c r="DL41" s="1340"/>
      <c r="DM41" s="1340"/>
      <c r="DN41" s="1340"/>
      <c r="DO41" s="1340"/>
      <c r="DP41" s="1340"/>
      <c r="DQ41" s="1340"/>
      <c r="DR41" s="1340"/>
      <c r="DS41" s="1340"/>
      <c r="DT41" s="1340"/>
      <c r="DU41" s="1340"/>
      <c r="DV41" s="1340"/>
      <c r="DW41" s="1340"/>
      <c r="DX41" s="1340"/>
      <c r="DY41" s="1340"/>
      <c r="DZ41" s="1340"/>
      <c r="EA41" s="1340"/>
      <c r="EB41" s="1340"/>
      <c r="EC41" s="1340"/>
      <c r="ED41" s="1340"/>
      <c r="EE41" s="1340"/>
      <c r="EF41" s="1340"/>
      <c r="EG41" s="1340"/>
      <c r="EH41" s="1340"/>
      <c r="EI41" s="1340"/>
      <c r="EJ41" s="1340"/>
      <c r="EK41" s="1340"/>
      <c r="EL41" s="1340"/>
      <c r="EM41" s="1340"/>
      <c r="EN41" s="1340"/>
      <c r="EO41" s="1340"/>
      <c r="EP41" s="1340"/>
      <c r="EQ41" s="1340"/>
      <c r="ER41" s="1340"/>
      <c r="ES41" s="1340"/>
      <c r="ET41" s="1340"/>
      <c r="EU41" s="1340"/>
      <c r="EV41" s="1340"/>
      <c r="EW41" s="1340"/>
      <c r="EX41" s="1340"/>
      <c r="EY41" s="806"/>
      <c r="EZ41" s="806"/>
      <c r="FA41" s="806"/>
      <c r="FB41" s="806"/>
      <c r="FC41" s="806"/>
      <c r="FD41" s="806"/>
      <c r="FE41" s="806"/>
      <c r="FF41" s="806"/>
      <c r="FG41" s="806"/>
      <c r="FH41" s="806"/>
      <c r="FI41" s="806"/>
      <c r="FJ41" s="806"/>
      <c r="FK41" s="806"/>
      <c r="FL41" s="806"/>
      <c r="FM41" s="806"/>
      <c r="FN41" s="806"/>
      <c r="FO41" s="806"/>
      <c r="FP41" s="806"/>
      <c r="FQ41" s="806"/>
      <c r="FR41" s="806"/>
      <c r="FS41" s="806"/>
      <c r="FT41" s="806"/>
      <c r="FU41" s="1028"/>
    </row>
    <row r="42" spans="1:183" ht="6" customHeight="1" x14ac:dyDescent="0.15">
      <c r="B42" s="1054"/>
      <c r="C42" s="859"/>
      <c r="D42" s="1102"/>
      <c r="E42" s="1103"/>
      <c r="F42" s="1103"/>
      <c r="G42" s="1103"/>
      <c r="H42" s="1103"/>
      <c r="I42" s="1103"/>
      <c r="J42" s="1103"/>
      <c r="K42" s="1103"/>
      <c r="L42" s="1103"/>
      <c r="M42" s="1103"/>
      <c r="N42" s="1103"/>
      <c r="O42" s="1103"/>
      <c r="P42" s="1103"/>
      <c r="Q42" s="930"/>
      <c r="R42" s="930"/>
      <c r="S42" s="930"/>
      <c r="T42" s="930"/>
      <c r="U42" s="930"/>
      <c r="V42" s="930"/>
      <c r="W42" s="930"/>
      <c r="X42" s="930"/>
      <c r="Y42" s="930"/>
      <c r="Z42" s="930"/>
      <c r="AA42" s="930"/>
      <c r="AB42" s="930"/>
      <c r="AC42" s="930"/>
      <c r="AD42" s="930"/>
      <c r="AE42" s="930"/>
      <c r="AF42" s="1104"/>
      <c r="AG42" s="1104"/>
      <c r="AH42" s="1104"/>
      <c r="AI42" s="1104"/>
      <c r="AJ42" s="1029"/>
      <c r="AK42" s="1029"/>
      <c r="AL42" s="1029"/>
      <c r="AM42" s="1029"/>
      <c r="AN42" s="1029"/>
      <c r="AO42" s="1029"/>
      <c r="AP42" s="1029"/>
      <c r="AQ42" s="1029"/>
      <c r="AR42" s="1095"/>
      <c r="AS42" s="1029"/>
      <c r="AT42" s="1029"/>
      <c r="AU42" s="1029"/>
      <c r="AV42" s="1029"/>
      <c r="AW42" s="1029"/>
      <c r="AX42" s="1029"/>
      <c r="AY42" s="1029"/>
      <c r="AZ42" s="1029"/>
      <c r="BA42" s="1029"/>
      <c r="BB42" s="1029"/>
      <c r="BC42" s="1029"/>
      <c r="BD42" s="1029"/>
      <c r="BE42" s="1029"/>
      <c r="BF42" s="1029"/>
      <c r="BG42" s="1029"/>
      <c r="BH42" s="1029"/>
      <c r="BI42" s="1029"/>
      <c r="BJ42" s="1029"/>
      <c r="BK42" s="1029"/>
      <c r="BL42" s="1029"/>
      <c r="BM42" s="1029"/>
      <c r="BN42" s="1029"/>
      <c r="BO42" s="1029"/>
      <c r="BP42" s="1029"/>
      <c r="BQ42" s="1029"/>
      <c r="BR42" s="1029"/>
      <c r="BS42" s="1029"/>
      <c r="BT42" s="1029"/>
      <c r="BU42" s="1029"/>
      <c r="BV42" s="1029"/>
      <c r="BW42" s="1029"/>
      <c r="BX42" s="1029"/>
      <c r="BY42" s="1029"/>
      <c r="BZ42" s="1029"/>
      <c r="CA42" s="1029"/>
      <c r="CB42" s="1029"/>
      <c r="CC42" s="1029"/>
      <c r="CD42" s="1029"/>
      <c r="CE42" s="1029"/>
      <c r="CF42" s="1029"/>
      <c r="CG42" s="1029"/>
      <c r="CH42" s="1029"/>
      <c r="CI42" s="1029"/>
      <c r="CJ42" s="1029"/>
      <c r="CK42" s="1029"/>
      <c r="CL42" s="1029"/>
      <c r="CM42" s="1029"/>
      <c r="CN42" s="1029"/>
      <c r="CO42" s="1029"/>
      <c r="CP42" s="1029"/>
      <c r="CQ42" s="1029"/>
      <c r="CR42" s="1029"/>
      <c r="CS42" s="1029"/>
      <c r="CT42" s="1029"/>
      <c r="CU42" s="1029"/>
      <c r="CV42" s="1029"/>
      <c r="CW42" s="1029"/>
      <c r="CX42" s="1029"/>
      <c r="CY42" s="1029"/>
      <c r="CZ42" s="1029"/>
      <c r="DA42" s="1029"/>
      <c r="DB42" s="1029"/>
      <c r="DC42" s="1029"/>
      <c r="DD42" s="1029"/>
      <c r="DE42" s="1029"/>
      <c r="DF42" s="1029"/>
      <c r="DG42" s="1029"/>
      <c r="DH42" s="1029"/>
      <c r="DI42" s="1029"/>
      <c r="DJ42" s="1029"/>
      <c r="DK42" s="1029"/>
      <c r="DL42" s="1029"/>
      <c r="DM42" s="1029"/>
      <c r="DN42" s="1029"/>
      <c r="DO42" s="1029"/>
      <c r="DP42" s="1029"/>
      <c r="DQ42" s="1029"/>
      <c r="DR42" s="1029"/>
      <c r="DS42" s="1029"/>
      <c r="DT42" s="1029"/>
      <c r="DU42" s="1029"/>
      <c r="DV42" s="1029"/>
      <c r="DW42" s="1029"/>
      <c r="DX42" s="1029"/>
      <c r="DY42" s="1029"/>
      <c r="DZ42" s="1029"/>
      <c r="EA42" s="1029"/>
      <c r="EB42" s="1029"/>
      <c r="EC42" s="1029"/>
      <c r="ED42" s="1029"/>
      <c r="EE42" s="1029"/>
      <c r="EF42" s="1029"/>
      <c r="EG42" s="1029"/>
      <c r="EH42" s="1029"/>
      <c r="EI42" s="1029"/>
      <c r="EJ42" s="1029"/>
      <c r="EK42" s="1029"/>
      <c r="EL42" s="1029"/>
      <c r="EM42" s="1029"/>
      <c r="EN42" s="1029"/>
      <c r="EO42" s="1029"/>
      <c r="EP42" s="1029"/>
      <c r="EQ42" s="1029"/>
      <c r="ER42" s="1029"/>
      <c r="ES42" s="1029"/>
      <c r="ET42" s="1029"/>
      <c r="EU42" s="1029"/>
      <c r="EV42" s="1029"/>
      <c r="EW42" s="1029"/>
      <c r="EX42" s="1029"/>
      <c r="EY42" s="1029"/>
      <c r="EZ42" s="1029"/>
      <c r="FA42" s="1029"/>
      <c r="FB42" s="1029"/>
      <c r="FC42" s="1029"/>
      <c r="FD42" s="1029"/>
      <c r="FE42" s="1029"/>
      <c r="FF42" s="1029"/>
      <c r="FG42" s="1029"/>
      <c r="FH42" s="1029"/>
      <c r="FI42" s="1029"/>
      <c r="FJ42" s="1029"/>
      <c r="FK42" s="1029"/>
      <c r="FL42" s="1029"/>
      <c r="FM42" s="1029"/>
      <c r="FN42" s="1029"/>
      <c r="FO42" s="1029"/>
      <c r="FP42" s="1029"/>
      <c r="FQ42" s="1029"/>
      <c r="FR42" s="1029"/>
      <c r="FS42" s="1029"/>
      <c r="FT42" s="1029"/>
      <c r="FU42" s="1030"/>
    </row>
    <row r="43" spans="1:183" ht="6" customHeight="1" x14ac:dyDescent="0.15">
      <c r="A43" s="10"/>
      <c r="B43" s="821"/>
      <c r="C43" s="822"/>
      <c r="D43" s="822"/>
      <c r="E43" s="823"/>
      <c r="F43" s="823"/>
      <c r="G43" s="823"/>
      <c r="H43" s="823"/>
      <c r="I43" s="823"/>
      <c r="J43" s="823"/>
      <c r="K43" s="823"/>
      <c r="L43" s="823"/>
      <c r="M43" s="823"/>
      <c r="N43" s="823"/>
      <c r="O43" s="823"/>
      <c r="P43" s="823"/>
      <c r="Q43" s="823"/>
      <c r="R43" s="823"/>
      <c r="S43" s="823"/>
      <c r="T43" s="823"/>
      <c r="U43" s="823"/>
      <c r="V43" s="823"/>
      <c r="W43" s="823"/>
      <c r="X43" s="823"/>
      <c r="Y43" s="823"/>
      <c r="Z43" s="823"/>
      <c r="AA43" s="823"/>
      <c r="AB43" s="823"/>
      <c r="AC43" s="823"/>
      <c r="AD43" s="823"/>
      <c r="AE43" s="823"/>
      <c r="AF43" s="823"/>
      <c r="AG43" s="823"/>
      <c r="AH43" s="824"/>
      <c r="AI43" s="824"/>
      <c r="AJ43" s="825"/>
      <c r="AK43" s="825"/>
      <c r="AL43" s="825"/>
      <c r="AM43" s="826"/>
      <c r="AN43" s="825"/>
      <c r="AO43" s="825"/>
      <c r="AP43" s="825"/>
      <c r="AQ43" s="825"/>
      <c r="AR43" s="825"/>
      <c r="AS43" s="825"/>
      <c r="AT43" s="827"/>
      <c r="AU43" s="827"/>
      <c r="AV43" s="827"/>
      <c r="AW43" s="828"/>
      <c r="AX43" s="828"/>
      <c r="AY43" s="829"/>
      <c r="AZ43" s="829"/>
      <c r="BA43" s="829"/>
      <c r="BB43" s="829"/>
      <c r="BC43" s="829"/>
      <c r="BD43" s="829"/>
      <c r="BE43" s="829"/>
      <c r="BF43" s="829"/>
      <c r="BG43" s="829"/>
      <c r="BH43" s="829"/>
      <c r="BI43" s="829"/>
      <c r="BJ43" s="828"/>
      <c r="BK43" s="828"/>
      <c r="BL43" s="829"/>
      <c r="BM43" s="829"/>
      <c r="BN43" s="829"/>
      <c r="BO43" s="829"/>
      <c r="BP43" s="829"/>
      <c r="BQ43" s="829"/>
      <c r="BR43" s="829"/>
      <c r="BS43" s="829"/>
      <c r="BT43" s="830"/>
      <c r="BU43" s="830"/>
      <c r="BV43" s="830"/>
      <c r="BW43" s="830"/>
      <c r="BX43" s="830"/>
      <c r="BY43" s="830"/>
      <c r="BZ43" s="830"/>
      <c r="CA43" s="830"/>
      <c r="CB43" s="830"/>
      <c r="CC43" s="830"/>
      <c r="CD43" s="830"/>
      <c r="CE43" s="830"/>
      <c r="CF43" s="830"/>
      <c r="CG43" s="830"/>
      <c r="CH43" s="830"/>
      <c r="CI43" s="830"/>
      <c r="CJ43" s="830"/>
      <c r="CK43" s="830"/>
      <c r="CL43" s="830"/>
      <c r="CM43" s="830"/>
      <c r="CN43" s="830"/>
      <c r="CO43" s="830"/>
      <c r="CP43" s="830"/>
      <c r="CQ43" s="830"/>
      <c r="CR43" s="830"/>
      <c r="CS43" s="830"/>
      <c r="CT43" s="830"/>
      <c r="CU43" s="830"/>
      <c r="CV43" s="830"/>
      <c r="CW43" s="830"/>
      <c r="CX43" s="830"/>
      <c r="CY43" s="830"/>
      <c r="CZ43" s="830"/>
      <c r="DA43" s="830"/>
      <c r="DB43" s="830"/>
      <c r="DC43" s="830"/>
      <c r="DD43" s="830"/>
      <c r="DE43" s="830"/>
      <c r="DF43" s="830"/>
      <c r="DG43" s="830"/>
      <c r="DH43" s="830"/>
      <c r="DI43" s="830"/>
      <c r="DJ43" s="830"/>
      <c r="DK43" s="831"/>
      <c r="DL43" s="831"/>
      <c r="DM43" s="831"/>
      <c r="DN43" s="831"/>
      <c r="DO43" s="831"/>
      <c r="DP43" s="830"/>
      <c r="DQ43" s="830"/>
      <c r="DR43" s="830"/>
      <c r="DS43" s="830"/>
      <c r="DT43" s="830"/>
      <c r="DU43" s="830"/>
      <c r="DV43" s="830"/>
      <c r="DW43" s="830"/>
      <c r="DX43" s="830"/>
      <c r="DY43" s="830"/>
      <c r="DZ43" s="830"/>
      <c r="EA43" s="830"/>
      <c r="EB43" s="830"/>
      <c r="EC43" s="830"/>
      <c r="ED43" s="830"/>
      <c r="EE43" s="830"/>
      <c r="EF43" s="830"/>
      <c r="EG43" s="830"/>
      <c r="EH43" s="830"/>
      <c r="EI43" s="830"/>
      <c r="EJ43" s="830"/>
      <c r="EK43" s="830"/>
      <c r="EL43" s="830"/>
      <c r="EM43" s="830"/>
      <c r="EN43" s="830"/>
      <c r="EO43" s="830"/>
      <c r="EP43" s="830"/>
      <c r="EQ43" s="830"/>
      <c r="ER43" s="830"/>
      <c r="ES43" s="830"/>
      <c r="ET43" s="830"/>
      <c r="EU43" s="830"/>
      <c r="EV43" s="830"/>
      <c r="EW43" s="830"/>
      <c r="EX43" s="830"/>
      <c r="EY43" s="830"/>
      <c r="EZ43" s="830"/>
      <c r="FA43" s="830"/>
      <c r="FB43" s="830"/>
      <c r="FC43" s="830"/>
      <c r="FD43" s="830"/>
      <c r="FE43" s="830"/>
      <c r="FF43" s="830"/>
      <c r="FG43" s="830"/>
      <c r="FH43" s="830"/>
      <c r="FI43" s="830"/>
      <c r="FJ43" s="830"/>
      <c r="FK43" s="830"/>
      <c r="FL43" s="830"/>
      <c r="FM43" s="830"/>
      <c r="FN43" s="830"/>
      <c r="FO43" s="830"/>
      <c r="FP43" s="830"/>
      <c r="FQ43" s="830"/>
      <c r="FR43" s="830"/>
      <c r="FS43" s="830"/>
      <c r="FT43" s="830"/>
      <c r="FU43" s="832"/>
    </row>
    <row r="44" spans="1:183" ht="17.25" customHeight="1" x14ac:dyDescent="0.15">
      <c r="B44" s="833"/>
      <c r="C44" s="1000" t="s">
        <v>228</v>
      </c>
      <c r="D44" s="1000"/>
      <c r="E44" s="1000"/>
      <c r="F44" s="977"/>
      <c r="G44" s="977"/>
      <c r="H44" s="977"/>
      <c r="I44" s="977"/>
      <c r="J44" s="977"/>
      <c r="K44" s="977"/>
      <c r="L44" s="977"/>
      <c r="M44" s="977"/>
      <c r="N44" s="977"/>
      <c r="O44" s="977"/>
      <c r="P44" s="977"/>
      <c r="Q44" s="977"/>
      <c r="R44" s="977"/>
      <c r="S44" s="977"/>
      <c r="T44" s="977"/>
      <c r="U44" s="977"/>
      <c r="V44" s="977"/>
      <c r="W44" s="977"/>
      <c r="X44" s="977"/>
      <c r="Y44" s="977"/>
      <c r="Z44" s="977"/>
      <c r="AA44" s="977"/>
      <c r="AB44" s="977"/>
      <c r="AC44" s="977"/>
      <c r="AD44" s="977"/>
      <c r="AE44" s="977"/>
      <c r="AF44" s="977"/>
      <c r="AG44" s="977"/>
      <c r="AH44" s="897"/>
      <c r="AI44" s="897"/>
      <c r="AJ44" s="897"/>
      <c r="AK44" s="897"/>
      <c r="AL44" s="897"/>
      <c r="AM44" s="900"/>
      <c r="AN44" s="897"/>
      <c r="AO44" s="897"/>
      <c r="AP44" s="897"/>
      <c r="AQ44" s="897"/>
      <c r="AR44" s="897"/>
      <c r="AS44" s="897"/>
      <c r="AT44" s="897"/>
      <c r="AU44" s="897"/>
      <c r="AV44" s="897"/>
      <c r="AW44" s="900"/>
      <c r="AX44" s="900"/>
      <c r="AY44" s="900"/>
      <c r="AZ44" s="900"/>
      <c r="BA44" s="900"/>
      <c r="BB44" s="900"/>
      <c r="BC44" s="900"/>
      <c r="BD44" s="900"/>
      <c r="BE44" s="900"/>
      <c r="BF44" s="900"/>
      <c r="BG44" s="900"/>
      <c r="BH44" s="900"/>
      <c r="BI44" s="802"/>
      <c r="BJ44" s="803"/>
      <c r="BK44" s="803"/>
      <c r="BL44" s="900"/>
      <c r="BM44" s="900"/>
      <c r="BN44" s="900"/>
      <c r="BO44" s="900"/>
      <c r="BP44" s="900"/>
      <c r="BQ44" s="900"/>
      <c r="BR44" s="900"/>
      <c r="BS44" s="900"/>
      <c r="BT44" s="802"/>
      <c r="BU44" s="802"/>
      <c r="BV44" s="802"/>
      <c r="BW44" s="802"/>
      <c r="BX44" s="802"/>
      <c r="BY44" s="802"/>
      <c r="BZ44" s="802"/>
      <c r="CA44" s="802"/>
      <c r="CB44" s="802"/>
      <c r="CC44" s="802"/>
      <c r="CD44" s="802"/>
      <c r="CE44" s="802"/>
      <c r="CF44" s="802"/>
      <c r="CG44" s="802"/>
      <c r="CH44" s="802"/>
      <c r="CI44" s="802"/>
      <c r="CJ44" s="802"/>
      <c r="CK44" s="802"/>
      <c r="CL44" s="802"/>
      <c r="CM44" s="802"/>
      <c r="CN44" s="802"/>
      <c r="CO44" s="802"/>
      <c r="CP44" s="802"/>
      <c r="CQ44" s="802"/>
      <c r="CR44" s="802"/>
      <c r="CS44" s="802"/>
      <c r="CT44" s="802"/>
      <c r="CU44" s="802"/>
      <c r="CV44" s="802"/>
      <c r="CW44" s="802"/>
      <c r="CX44" s="802"/>
      <c r="CY44" s="802"/>
      <c r="CZ44" s="802"/>
      <c r="DA44" s="802"/>
      <c r="DB44" s="802"/>
      <c r="DC44" s="802"/>
      <c r="DD44" s="804"/>
      <c r="DE44" s="804"/>
      <c r="DF44" s="804"/>
      <c r="DG44" s="804"/>
      <c r="DH44" s="804"/>
      <c r="DI44" s="804"/>
      <c r="DJ44" s="804"/>
      <c r="DK44" s="802"/>
      <c r="DL44" s="802"/>
      <c r="DM44" s="802"/>
      <c r="DN44" s="802"/>
      <c r="DO44" s="802"/>
      <c r="DP44" s="804"/>
      <c r="DQ44" s="804"/>
      <c r="DR44" s="804"/>
      <c r="DS44" s="804"/>
      <c r="DT44" s="804"/>
      <c r="DU44" s="804"/>
      <c r="DV44" s="804"/>
      <c r="DW44" s="804"/>
      <c r="DX44" s="804"/>
      <c r="DY44" s="804"/>
      <c r="DZ44" s="804"/>
      <c r="EA44" s="804"/>
      <c r="EB44" s="804"/>
      <c r="EC44" s="804"/>
      <c r="ED44" s="804"/>
      <c r="EE44" s="804"/>
      <c r="EF44" s="804"/>
      <c r="EG44" s="804"/>
      <c r="EH44" s="804"/>
      <c r="EI44" s="804"/>
      <c r="EJ44" s="804"/>
      <c r="EK44" s="804"/>
      <c r="EL44" s="804"/>
      <c r="EM44" s="804"/>
      <c r="EN44" s="804"/>
      <c r="EO44" s="804"/>
      <c r="EP44" s="804"/>
      <c r="EQ44" s="804"/>
      <c r="ER44" s="804"/>
      <c r="ES44" s="804"/>
      <c r="ET44" s="804"/>
      <c r="EU44" s="804"/>
      <c r="EV44" s="804"/>
      <c r="EW44" s="804"/>
      <c r="EX44" s="804"/>
      <c r="EY44" s="804"/>
      <c r="EZ44" s="804"/>
      <c r="FA44" s="804"/>
      <c r="FB44" s="804"/>
      <c r="FC44" s="804"/>
      <c r="FD44" s="804"/>
      <c r="FE44" s="804"/>
      <c r="FF44" s="804"/>
      <c r="FG44" s="804"/>
      <c r="FH44" s="804"/>
      <c r="FI44" s="804"/>
      <c r="FJ44" s="804"/>
      <c r="FK44" s="804"/>
      <c r="FL44" s="804"/>
      <c r="FM44" s="804"/>
      <c r="FN44" s="804"/>
      <c r="FO44" s="804"/>
      <c r="FP44" s="804"/>
      <c r="FQ44" s="804"/>
      <c r="FR44" s="804"/>
      <c r="FS44" s="804"/>
      <c r="FT44" s="804"/>
      <c r="FU44" s="835"/>
    </row>
    <row r="45" spans="1:183" s="56" customFormat="1" ht="10.5" customHeight="1" x14ac:dyDescent="0.15">
      <c r="A45" s="33"/>
      <c r="B45" s="836"/>
      <c r="C45" s="837"/>
      <c r="D45" s="837"/>
      <c r="E45" s="837"/>
      <c r="F45" s="881"/>
      <c r="G45" s="881"/>
      <c r="H45" s="881"/>
      <c r="I45" s="881"/>
      <c r="J45" s="881"/>
      <c r="K45" s="881"/>
      <c r="L45" s="881"/>
      <c r="M45" s="881"/>
      <c r="N45" s="881"/>
      <c r="O45" s="881"/>
      <c r="P45" s="881"/>
      <c r="Q45" s="881"/>
      <c r="R45" s="881"/>
      <c r="S45" s="881"/>
      <c r="T45" s="881"/>
      <c r="U45" s="881"/>
      <c r="V45" s="881"/>
      <c r="W45" s="881"/>
      <c r="X45" s="881"/>
      <c r="Y45" s="881"/>
      <c r="Z45" s="881"/>
      <c r="AA45" s="881"/>
      <c r="AB45" s="881"/>
      <c r="AC45" s="881"/>
      <c r="AD45" s="881"/>
      <c r="AE45" s="881"/>
      <c r="AF45" s="881"/>
      <c r="AG45" s="881"/>
      <c r="AH45" s="881"/>
      <c r="AI45" s="881"/>
      <c r="AJ45" s="881"/>
      <c r="AK45" s="881"/>
      <c r="AL45" s="881"/>
      <c r="AM45" s="881"/>
      <c r="AN45" s="881"/>
      <c r="AO45" s="881"/>
      <c r="AP45" s="881"/>
      <c r="AQ45" s="881"/>
      <c r="AR45" s="881"/>
      <c r="AS45" s="881"/>
      <c r="AT45" s="1430" t="s">
        <v>76</v>
      </c>
      <c r="AU45" s="1430"/>
      <c r="AV45" s="1430"/>
      <c r="AW45" s="881"/>
      <c r="AX45" s="881"/>
      <c r="AY45" s="881"/>
      <c r="AZ45" s="881"/>
      <c r="BA45" s="806"/>
      <c r="BB45" s="1430" t="s">
        <v>77</v>
      </c>
      <c r="BC45" s="1430"/>
      <c r="BD45" s="1430"/>
      <c r="BE45" s="881"/>
      <c r="BF45" s="881"/>
      <c r="BG45" s="881"/>
      <c r="BH45" s="881"/>
      <c r="BI45" s="881"/>
      <c r="BJ45" s="881"/>
      <c r="BK45" s="881"/>
      <c r="BL45" s="881"/>
      <c r="BM45" s="881"/>
      <c r="BN45" s="881"/>
      <c r="BO45" s="1945" t="s">
        <v>814</v>
      </c>
      <c r="BP45" s="1946"/>
      <c r="BQ45" s="1946"/>
      <c r="BR45" s="1946"/>
      <c r="BS45" s="1946"/>
      <c r="BT45" s="1946"/>
      <c r="BU45" s="1946"/>
      <c r="BV45" s="1946"/>
      <c r="BW45" s="1946"/>
      <c r="BX45" s="1946"/>
      <c r="BY45" s="1946"/>
      <c r="BZ45" s="1946"/>
      <c r="CA45" s="1946"/>
      <c r="CB45" s="1946"/>
      <c r="CC45" s="1946"/>
      <c r="CD45" s="1946"/>
      <c r="CE45" s="1946"/>
      <c r="CF45" s="1946"/>
      <c r="CG45" s="1946"/>
      <c r="CH45" s="1946"/>
      <c r="CI45" s="1946"/>
      <c r="CJ45" s="1946"/>
      <c r="CK45" s="1946"/>
      <c r="CL45" s="1946"/>
      <c r="CM45" s="1946"/>
      <c r="CN45" s="1946"/>
      <c r="CO45" s="1946"/>
      <c r="CP45" s="1946"/>
      <c r="CQ45" s="1946"/>
      <c r="CR45" s="1946"/>
      <c r="CS45" s="1946"/>
      <c r="CT45" s="1946"/>
      <c r="CU45" s="1946"/>
      <c r="CV45" s="1946"/>
      <c r="CW45" s="1947"/>
      <c r="CX45" s="1945" t="s">
        <v>815</v>
      </c>
      <c r="CY45" s="1946"/>
      <c r="CZ45" s="1946"/>
      <c r="DA45" s="1946"/>
      <c r="DB45" s="1946"/>
      <c r="DC45" s="1946"/>
      <c r="DD45" s="1946"/>
      <c r="DE45" s="1946"/>
      <c r="DF45" s="1946"/>
      <c r="DG45" s="1946"/>
      <c r="DH45" s="1946"/>
      <c r="DI45" s="1946"/>
      <c r="DJ45" s="1946"/>
      <c r="DK45" s="1946"/>
      <c r="DL45" s="1946"/>
      <c r="DM45" s="1946"/>
      <c r="DN45" s="1946"/>
      <c r="DO45" s="1946"/>
      <c r="DP45" s="1946"/>
      <c r="DQ45" s="1946"/>
      <c r="DR45" s="1946"/>
      <c r="DS45" s="1946"/>
      <c r="DT45" s="1946"/>
      <c r="DU45" s="1946"/>
      <c r="DV45" s="1946"/>
      <c r="DW45" s="1946"/>
      <c r="DX45" s="1946"/>
      <c r="DY45" s="1946"/>
      <c r="DZ45" s="1946"/>
      <c r="EA45" s="1946"/>
      <c r="EB45" s="1946"/>
      <c r="EC45" s="1946"/>
      <c r="ED45" s="1946"/>
      <c r="EE45" s="1946"/>
      <c r="EF45" s="1947"/>
      <c r="EG45" s="1945" t="s">
        <v>225</v>
      </c>
      <c r="EH45" s="1946"/>
      <c r="EI45" s="1946"/>
      <c r="EJ45" s="1946"/>
      <c r="EK45" s="1946"/>
      <c r="EL45" s="1946"/>
      <c r="EM45" s="1946"/>
      <c r="EN45" s="1946"/>
      <c r="EO45" s="1946"/>
      <c r="EP45" s="1946"/>
      <c r="EQ45" s="1946"/>
      <c r="ER45" s="1946"/>
      <c r="ES45" s="1946"/>
      <c r="ET45" s="1946"/>
      <c r="EU45" s="1946"/>
      <c r="EV45" s="1946"/>
      <c r="EW45" s="1946"/>
      <c r="EX45" s="1946"/>
      <c r="EY45" s="1946"/>
      <c r="EZ45" s="1946"/>
      <c r="FA45" s="1946"/>
      <c r="FB45" s="1946"/>
      <c r="FC45" s="1946"/>
      <c r="FD45" s="1946"/>
      <c r="FE45" s="1946"/>
      <c r="FF45" s="1946"/>
      <c r="FG45" s="1946"/>
      <c r="FH45" s="1946"/>
      <c r="FI45" s="1946"/>
      <c r="FJ45" s="1946"/>
      <c r="FK45" s="1946"/>
      <c r="FL45" s="1946"/>
      <c r="FM45" s="1946"/>
      <c r="FN45" s="1946"/>
      <c r="FO45" s="1947"/>
      <c r="FP45" s="805"/>
      <c r="FQ45" s="805"/>
      <c r="FR45" s="805"/>
      <c r="FS45" s="805"/>
      <c r="FT45" s="805"/>
      <c r="FU45" s="838"/>
    </row>
    <row r="46" spans="1:183" ht="21" customHeight="1" x14ac:dyDescent="0.15">
      <c r="A46" s="1057" t="s">
        <v>1011</v>
      </c>
      <c r="B46" s="839"/>
      <c r="C46" s="840"/>
      <c r="D46" s="1968" t="s">
        <v>813</v>
      </c>
      <c r="E46" s="1968"/>
      <c r="F46" s="899"/>
      <c r="G46" s="899"/>
      <c r="H46" s="899"/>
      <c r="I46" s="899"/>
      <c r="J46" s="899"/>
      <c r="K46" s="899"/>
      <c r="L46" s="899"/>
      <c r="M46" s="899"/>
      <c r="N46" s="899"/>
      <c r="O46" s="899"/>
      <c r="P46" s="899"/>
      <c r="Q46" s="899"/>
      <c r="R46" s="899"/>
      <c r="S46" s="899"/>
      <c r="T46" s="899"/>
      <c r="U46" s="899"/>
      <c r="V46" s="899"/>
      <c r="W46" s="899"/>
      <c r="X46" s="899"/>
      <c r="Y46" s="899"/>
      <c r="Z46" s="899"/>
      <c r="AA46" s="899"/>
      <c r="AB46" s="899"/>
      <c r="AC46" s="899"/>
      <c r="AD46" s="899"/>
      <c r="AE46" s="899"/>
      <c r="AF46" s="899"/>
      <c r="AG46" s="899"/>
      <c r="AH46" s="882"/>
      <c r="AI46" s="1090"/>
      <c r="AJ46" s="1948" t="s">
        <v>77</v>
      </c>
      <c r="AK46" s="1949"/>
      <c r="AL46" s="1950"/>
      <c r="AM46" s="974"/>
      <c r="AN46" s="1948" t="s">
        <v>77</v>
      </c>
      <c r="AO46" s="1949"/>
      <c r="AP46" s="1950"/>
      <c r="AQ46" s="1090"/>
      <c r="AR46" s="1090"/>
      <c r="AS46" s="1090"/>
      <c r="AT46" s="1916"/>
      <c r="AU46" s="1917"/>
      <c r="AV46" s="1918"/>
      <c r="AW46" s="842"/>
      <c r="AX46" s="1916"/>
      <c r="AY46" s="1917"/>
      <c r="AZ46" s="1918"/>
      <c r="BA46" s="810"/>
      <c r="BB46" s="1916"/>
      <c r="BC46" s="1917"/>
      <c r="BD46" s="1918"/>
      <c r="BE46" s="1990" t="s">
        <v>812</v>
      </c>
      <c r="BF46" s="1991"/>
      <c r="BG46" s="1991"/>
      <c r="BH46" s="1991"/>
      <c r="BI46" s="1991"/>
      <c r="BJ46" s="1991"/>
      <c r="BK46" s="1991"/>
      <c r="BL46" s="1991"/>
      <c r="BM46" s="1991"/>
      <c r="BN46" s="1992"/>
      <c r="BO46" s="1899"/>
      <c r="BP46" s="1900"/>
      <c r="BQ46" s="1900"/>
      <c r="BR46" s="1900"/>
      <c r="BS46" s="1900"/>
      <c r="BT46" s="1900"/>
      <c r="BU46" s="1900"/>
      <c r="BV46" s="1900"/>
      <c r="BW46" s="1900"/>
      <c r="BX46" s="1900"/>
      <c r="BY46" s="1900"/>
      <c r="BZ46" s="1900"/>
      <c r="CA46" s="1900"/>
      <c r="CB46" s="1986" t="s">
        <v>398</v>
      </c>
      <c r="CC46" s="1986"/>
      <c r="CD46" s="1986"/>
      <c r="CE46" s="1986"/>
      <c r="CF46" s="1900"/>
      <c r="CG46" s="1900"/>
      <c r="CH46" s="1900"/>
      <c r="CI46" s="1900"/>
      <c r="CJ46" s="1900"/>
      <c r="CK46" s="1986" t="s">
        <v>399</v>
      </c>
      <c r="CL46" s="1986"/>
      <c r="CM46" s="1986"/>
      <c r="CN46" s="1986"/>
      <c r="CO46" s="1900"/>
      <c r="CP46" s="1900"/>
      <c r="CQ46" s="1900"/>
      <c r="CR46" s="1900"/>
      <c r="CS46" s="1900"/>
      <c r="CT46" s="1986" t="s">
        <v>400</v>
      </c>
      <c r="CU46" s="1986"/>
      <c r="CV46" s="1986"/>
      <c r="CW46" s="1987"/>
      <c r="CX46" s="1899"/>
      <c r="CY46" s="1900"/>
      <c r="CZ46" s="1900"/>
      <c r="DA46" s="1900"/>
      <c r="DB46" s="1900"/>
      <c r="DC46" s="1900"/>
      <c r="DD46" s="1900"/>
      <c r="DE46" s="1900"/>
      <c r="DF46" s="1900"/>
      <c r="DG46" s="1900"/>
      <c r="DH46" s="1900"/>
      <c r="DI46" s="1900"/>
      <c r="DJ46" s="1986" t="s">
        <v>398</v>
      </c>
      <c r="DK46" s="1986"/>
      <c r="DL46" s="1986"/>
      <c r="DM46" s="1986"/>
      <c r="DN46" s="1986"/>
      <c r="DO46" s="1900"/>
      <c r="DP46" s="1900"/>
      <c r="DQ46" s="1900"/>
      <c r="DR46" s="1900"/>
      <c r="DS46" s="1900"/>
      <c r="DT46" s="1900"/>
      <c r="DU46" s="1900"/>
      <c r="DV46" s="1900"/>
      <c r="DW46" s="1900"/>
      <c r="DX46" s="1900"/>
      <c r="DY46" s="1986" t="s">
        <v>826</v>
      </c>
      <c r="DZ46" s="1986"/>
      <c r="EA46" s="1986"/>
      <c r="EB46" s="1986"/>
      <c r="EC46" s="1986"/>
      <c r="ED46" s="1986"/>
      <c r="EE46" s="1986"/>
      <c r="EF46" s="1987"/>
      <c r="EG46" s="2012"/>
      <c r="EH46" s="2013"/>
      <c r="EI46" s="2013"/>
      <c r="EJ46" s="2013"/>
      <c r="EK46" s="2013"/>
      <c r="EL46" s="2013"/>
      <c r="EM46" s="2013"/>
      <c r="EN46" s="2013"/>
      <c r="EO46" s="2013"/>
      <c r="EP46" s="2013"/>
      <c r="EQ46" s="2013"/>
      <c r="ER46" s="2013"/>
      <c r="ES46" s="2013"/>
      <c r="ET46" s="2013"/>
      <c r="EU46" s="2013"/>
      <c r="EV46" s="2013"/>
      <c r="EW46" s="2013"/>
      <c r="EX46" s="2013"/>
      <c r="EY46" s="2013"/>
      <c r="EZ46" s="2013"/>
      <c r="FA46" s="2013"/>
      <c r="FB46" s="2013"/>
      <c r="FC46" s="2013"/>
      <c r="FD46" s="2013"/>
      <c r="FE46" s="2013"/>
      <c r="FF46" s="2013"/>
      <c r="FG46" s="2013"/>
      <c r="FH46" s="2013"/>
      <c r="FI46" s="2013"/>
      <c r="FJ46" s="2013"/>
      <c r="FK46" s="2013"/>
      <c r="FL46" s="2013"/>
      <c r="FM46" s="2013"/>
      <c r="FN46" s="2013"/>
      <c r="FO46" s="2014"/>
      <c r="FP46" s="804"/>
      <c r="FQ46" s="804"/>
      <c r="FR46" s="804"/>
      <c r="FS46" s="804"/>
      <c r="FT46" s="804"/>
      <c r="FU46" s="835"/>
      <c r="FW46" s="13" t="s">
        <v>397</v>
      </c>
    </row>
    <row r="47" spans="1:183" ht="6" customHeight="1" x14ac:dyDescent="0.2">
      <c r="A47" s="7"/>
      <c r="B47" s="839"/>
      <c r="C47" s="840"/>
      <c r="D47" s="834"/>
      <c r="E47" s="834"/>
      <c r="F47" s="900"/>
      <c r="G47" s="900"/>
      <c r="H47" s="900"/>
      <c r="I47" s="900"/>
      <c r="J47" s="900"/>
      <c r="K47" s="900"/>
      <c r="L47" s="900"/>
      <c r="M47" s="900"/>
      <c r="N47" s="900"/>
      <c r="O47" s="900"/>
      <c r="P47" s="900"/>
      <c r="Q47" s="900"/>
      <c r="R47" s="900"/>
      <c r="S47" s="900"/>
      <c r="T47" s="900"/>
      <c r="U47" s="900"/>
      <c r="V47" s="900"/>
      <c r="W47" s="900"/>
      <c r="X47" s="900"/>
      <c r="Y47" s="900"/>
      <c r="Z47" s="900"/>
      <c r="AA47" s="900"/>
      <c r="AB47" s="900"/>
      <c r="AC47" s="900"/>
      <c r="AD47" s="900"/>
      <c r="AE47" s="900"/>
      <c r="AF47" s="900"/>
      <c r="AG47" s="900"/>
      <c r="AH47" s="882"/>
      <c r="AI47" s="1090"/>
      <c r="AJ47" s="1090"/>
      <c r="AK47" s="1090"/>
      <c r="AL47" s="1090"/>
      <c r="AM47" s="974"/>
      <c r="AN47" s="1090"/>
      <c r="AO47" s="1090"/>
      <c r="AP47" s="1090"/>
      <c r="AQ47" s="1090"/>
      <c r="AR47" s="1090"/>
      <c r="AS47" s="1090"/>
      <c r="AT47" s="975"/>
      <c r="AU47" s="975"/>
      <c r="AV47" s="975"/>
      <c r="AW47" s="842"/>
      <c r="AX47" s="975"/>
      <c r="AY47" s="975"/>
      <c r="AZ47" s="975"/>
      <c r="BA47" s="1089"/>
      <c r="BB47" s="975"/>
      <c r="BC47" s="975"/>
      <c r="BD47" s="975"/>
      <c r="BE47" s="1089"/>
      <c r="BF47" s="843"/>
      <c r="BG47" s="900"/>
      <c r="BH47" s="900"/>
      <c r="BI47" s="900"/>
      <c r="BJ47" s="900"/>
      <c r="BK47" s="900"/>
      <c r="BL47" s="900"/>
      <c r="BM47" s="900"/>
      <c r="BN47" s="900"/>
      <c r="BO47" s="2015"/>
      <c r="BP47" s="2015"/>
      <c r="BQ47" s="2015"/>
      <c r="BR47" s="2015"/>
      <c r="BS47" s="2015"/>
      <c r="BT47" s="2015"/>
      <c r="BU47" s="2015"/>
      <c r="BV47" s="2015"/>
      <c r="BW47" s="2015"/>
      <c r="BX47" s="2015"/>
      <c r="BY47" s="2015"/>
      <c r="BZ47" s="2015"/>
      <c r="CA47" s="2015"/>
      <c r="CB47" s="2015"/>
      <c r="CC47" s="2015"/>
      <c r="CD47" s="2015"/>
      <c r="CE47" s="2015"/>
      <c r="CF47" s="2015"/>
      <c r="CG47" s="2015"/>
      <c r="CH47" s="2015"/>
      <c r="CI47" s="2015"/>
      <c r="CJ47" s="2015"/>
      <c r="CK47" s="2015"/>
      <c r="CL47" s="2015"/>
      <c r="CM47" s="2015"/>
      <c r="CN47" s="2015"/>
      <c r="CO47" s="2015"/>
      <c r="CP47" s="2015"/>
      <c r="CQ47" s="2015"/>
      <c r="CR47" s="2015"/>
      <c r="CS47" s="2015"/>
      <c r="CT47" s="2015"/>
      <c r="CU47" s="2015"/>
      <c r="CV47" s="2015"/>
      <c r="CW47" s="2015"/>
      <c r="CX47" s="2015"/>
      <c r="CY47" s="2015"/>
      <c r="CZ47" s="2015"/>
      <c r="DA47" s="2015"/>
      <c r="DB47" s="2015"/>
      <c r="DC47" s="2015"/>
      <c r="DD47" s="2015"/>
      <c r="DE47" s="2015"/>
      <c r="DF47" s="2015"/>
      <c r="DG47" s="2015"/>
      <c r="DH47" s="2015"/>
      <c r="DI47" s="2015"/>
      <c r="DJ47" s="2015"/>
      <c r="DK47" s="2015"/>
      <c r="DL47" s="2015"/>
      <c r="DM47" s="2015"/>
      <c r="DN47" s="2015"/>
      <c r="DO47" s="2015"/>
      <c r="DP47" s="2015"/>
      <c r="DQ47" s="2015"/>
      <c r="DR47" s="2015"/>
      <c r="DS47" s="2015"/>
      <c r="DT47" s="2015"/>
      <c r="DU47" s="2015"/>
      <c r="DV47" s="2015"/>
      <c r="DW47" s="2015"/>
      <c r="DX47" s="2015"/>
      <c r="DY47" s="2015"/>
      <c r="DZ47" s="2015"/>
      <c r="EA47" s="2015"/>
      <c r="EB47" s="2015"/>
      <c r="EC47" s="2015"/>
      <c r="ED47" s="2015"/>
      <c r="EE47" s="2015"/>
      <c r="EF47" s="2015"/>
      <c r="EG47" s="2015"/>
      <c r="EH47" s="2015"/>
      <c r="EI47" s="2015"/>
      <c r="EJ47" s="2015"/>
      <c r="EK47" s="2015"/>
      <c r="EL47" s="2015"/>
      <c r="EM47" s="2015"/>
      <c r="EN47" s="2015"/>
      <c r="EO47" s="2015"/>
      <c r="EP47" s="2015"/>
      <c r="EQ47" s="2015"/>
      <c r="ER47" s="2015"/>
      <c r="ES47" s="2015"/>
      <c r="ET47" s="2015"/>
      <c r="EU47" s="2015"/>
      <c r="EV47" s="2015"/>
      <c r="EW47" s="2015"/>
      <c r="EX47" s="2015"/>
      <c r="EY47" s="2015"/>
      <c r="EZ47" s="2015"/>
      <c r="FA47" s="2015"/>
      <c r="FB47" s="2015"/>
      <c r="FC47" s="2015"/>
      <c r="FD47" s="2015"/>
      <c r="FE47" s="2015"/>
      <c r="FF47" s="2015"/>
      <c r="FG47" s="2015"/>
      <c r="FH47" s="2015"/>
      <c r="FI47" s="2015"/>
      <c r="FJ47" s="2015"/>
      <c r="FK47" s="2015"/>
      <c r="FL47" s="2015"/>
      <c r="FM47" s="2015"/>
      <c r="FN47" s="2015"/>
      <c r="FO47" s="2015"/>
      <c r="FP47" s="883"/>
      <c r="FQ47" s="883"/>
      <c r="FR47" s="883"/>
      <c r="FS47" s="883"/>
      <c r="FT47" s="883"/>
      <c r="FU47" s="884"/>
      <c r="FV47" s="350"/>
      <c r="FW47" s="13" t="s">
        <v>1007</v>
      </c>
      <c r="FX47" s="5"/>
      <c r="FY47" s="5"/>
      <c r="FZ47" s="5"/>
      <c r="GA47" s="5"/>
    </row>
    <row r="48" spans="1:183" ht="10.5" customHeight="1" x14ac:dyDescent="0.15">
      <c r="A48" s="7"/>
      <c r="B48" s="839"/>
      <c r="C48" s="840"/>
      <c r="D48" s="837"/>
      <c r="E48" s="837"/>
      <c r="F48" s="881"/>
      <c r="G48" s="881"/>
      <c r="H48" s="881"/>
      <c r="I48" s="881"/>
      <c r="J48" s="881"/>
      <c r="K48" s="881"/>
      <c r="L48" s="881"/>
      <c r="M48" s="881"/>
      <c r="N48" s="881"/>
      <c r="O48" s="881"/>
      <c r="P48" s="881"/>
      <c r="Q48" s="881"/>
      <c r="R48" s="881"/>
      <c r="S48" s="881"/>
      <c r="T48" s="881"/>
      <c r="U48" s="881"/>
      <c r="V48" s="881"/>
      <c r="W48" s="881"/>
      <c r="X48" s="881"/>
      <c r="Y48" s="881"/>
      <c r="Z48" s="881"/>
      <c r="AA48" s="881"/>
      <c r="AB48" s="881"/>
      <c r="AC48" s="881"/>
      <c r="AD48" s="881"/>
      <c r="AE48" s="881"/>
      <c r="AF48" s="881"/>
      <c r="AG48" s="881"/>
      <c r="AH48" s="881"/>
      <c r="AI48" s="881"/>
      <c r="AJ48" s="881"/>
      <c r="AK48" s="881"/>
      <c r="AL48" s="881"/>
      <c r="AM48" s="881"/>
      <c r="AN48" s="881"/>
      <c r="AO48" s="881"/>
      <c r="AP48" s="881"/>
      <c r="AQ48" s="881"/>
      <c r="AR48" s="881"/>
      <c r="AS48" s="881"/>
      <c r="AT48" s="1430" t="s">
        <v>76</v>
      </c>
      <c r="AU48" s="1430"/>
      <c r="AV48" s="1430"/>
      <c r="AW48" s="797"/>
      <c r="AX48" s="797"/>
      <c r="AY48" s="797"/>
      <c r="AZ48" s="797"/>
      <c r="BA48" s="834"/>
      <c r="BB48" s="834"/>
      <c r="BC48" s="834"/>
      <c r="BD48" s="834"/>
      <c r="BE48" s="834"/>
      <c r="BF48" s="834"/>
      <c r="BG48" s="834"/>
      <c r="BH48" s="834"/>
      <c r="BI48" s="834"/>
      <c r="BJ48" s="834"/>
      <c r="BK48" s="834"/>
      <c r="BL48" s="834"/>
      <c r="BM48" s="834"/>
      <c r="BN48" s="834"/>
      <c r="BO48" s="1945" t="s">
        <v>218</v>
      </c>
      <c r="BP48" s="1946"/>
      <c r="BQ48" s="1946"/>
      <c r="BR48" s="1946"/>
      <c r="BS48" s="1946"/>
      <c r="BT48" s="1946"/>
      <c r="BU48" s="1946"/>
      <c r="BV48" s="1946"/>
      <c r="BW48" s="1946"/>
      <c r="BX48" s="1946"/>
      <c r="BY48" s="1946"/>
      <c r="BZ48" s="1946"/>
      <c r="CA48" s="1946"/>
      <c r="CB48" s="1946"/>
      <c r="CC48" s="1946"/>
      <c r="CD48" s="1946"/>
      <c r="CE48" s="1946"/>
      <c r="CF48" s="1946"/>
      <c r="CG48" s="1946"/>
      <c r="CH48" s="1946"/>
      <c r="CI48" s="1946"/>
      <c r="CJ48" s="1946"/>
      <c r="CK48" s="1946"/>
      <c r="CL48" s="1946"/>
      <c r="CM48" s="1946"/>
      <c r="CN48" s="1946"/>
      <c r="CO48" s="1946"/>
      <c r="CP48" s="1946"/>
      <c r="CQ48" s="1946"/>
      <c r="CR48" s="1946"/>
      <c r="CS48" s="1946"/>
      <c r="CT48" s="1946"/>
      <c r="CU48" s="1946"/>
      <c r="CV48" s="1946"/>
      <c r="CW48" s="1947"/>
      <c r="CX48" s="1945" t="s">
        <v>219</v>
      </c>
      <c r="CY48" s="1946"/>
      <c r="CZ48" s="1946"/>
      <c r="DA48" s="1946"/>
      <c r="DB48" s="1946"/>
      <c r="DC48" s="1946"/>
      <c r="DD48" s="1946"/>
      <c r="DE48" s="1946"/>
      <c r="DF48" s="1946"/>
      <c r="DG48" s="1946"/>
      <c r="DH48" s="1946"/>
      <c r="DI48" s="1946"/>
      <c r="DJ48" s="1946"/>
      <c r="DK48" s="1946"/>
      <c r="DL48" s="1946"/>
      <c r="DM48" s="1946"/>
      <c r="DN48" s="1946"/>
      <c r="DO48" s="1946"/>
      <c r="DP48" s="1946"/>
      <c r="DQ48" s="1946"/>
      <c r="DR48" s="1946"/>
      <c r="DS48" s="1946"/>
      <c r="DT48" s="1946"/>
      <c r="DU48" s="1946"/>
      <c r="DV48" s="1946"/>
      <c r="DW48" s="1946"/>
      <c r="DX48" s="1946"/>
      <c r="DY48" s="1946"/>
      <c r="DZ48" s="1946"/>
      <c r="EA48" s="1946"/>
      <c r="EB48" s="1946"/>
      <c r="EC48" s="1946"/>
      <c r="ED48" s="1946"/>
      <c r="EE48" s="1946"/>
      <c r="EF48" s="1947"/>
      <c r="EG48" s="1945" t="s">
        <v>226</v>
      </c>
      <c r="EH48" s="1946"/>
      <c r="EI48" s="1946"/>
      <c r="EJ48" s="1946"/>
      <c r="EK48" s="1946"/>
      <c r="EL48" s="1946"/>
      <c r="EM48" s="1946"/>
      <c r="EN48" s="1946"/>
      <c r="EO48" s="1946"/>
      <c r="EP48" s="1946"/>
      <c r="EQ48" s="1946"/>
      <c r="ER48" s="1946"/>
      <c r="ES48" s="1946"/>
      <c r="ET48" s="1946"/>
      <c r="EU48" s="1946"/>
      <c r="EV48" s="1946"/>
      <c r="EW48" s="1946"/>
      <c r="EX48" s="1946"/>
      <c r="EY48" s="1946"/>
      <c r="EZ48" s="1946"/>
      <c r="FA48" s="1946"/>
      <c r="FB48" s="1946"/>
      <c r="FC48" s="1946"/>
      <c r="FD48" s="1946"/>
      <c r="FE48" s="1946"/>
      <c r="FF48" s="1946"/>
      <c r="FG48" s="1946"/>
      <c r="FH48" s="1946"/>
      <c r="FI48" s="1946"/>
      <c r="FJ48" s="1946"/>
      <c r="FK48" s="1946"/>
      <c r="FL48" s="1946"/>
      <c r="FM48" s="1946"/>
      <c r="FN48" s="1946"/>
      <c r="FO48" s="1947"/>
      <c r="FP48" s="883"/>
      <c r="FQ48" s="883"/>
      <c r="FR48" s="883"/>
      <c r="FS48" s="883"/>
      <c r="FT48" s="883"/>
      <c r="FU48" s="884"/>
      <c r="FV48" s="350"/>
      <c r="FW48" s="5" t="s">
        <v>470</v>
      </c>
      <c r="FX48" s="5"/>
      <c r="FY48" s="5"/>
      <c r="FZ48" s="5"/>
      <c r="GA48" s="5"/>
    </row>
    <row r="49" spans="1:183" ht="21" customHeight="1" x14ac:dyDescent="0.15">
      <c r="A49" s="1057" t="s">
        <v>1011</v>
      </c>
      <c r="B49" s="839"/>
      <c r="C49" s="840"/>
      <c r="D49" s="869" t="s">
        <v>217</v>
      </c>
      <c r="E49" s="869"/>
      <c r="F49" s="899"/>
      <c r="G49" s="899"/>
      <c r="H49" s="899"/>
      <c r="I49" s="899"/>
      <c r="J49" s="899"/>
      <c r="K49" s="899"/>
      <c r="L49" s="899"/>
      <c r="M49" s="899"/>
      <c r="N49" s="899"/>
      <c r="O49" s="899"/>
      <c r="P49" s="899"/>
      <c r="Q49" s="899"/>
      <c r="R49" s="899"/>
      <c r="S49" s="899"/>
      <c r="T49" s="899"/>
      <c r="U49" s="899"/>
      <c r="V49" s="899"/>
      <c r="W49" s="899"/>
      <c r="X49" s="899"/>
      <c r="Y49" s="899"/>
      <c r="Z49" s="899"/>
      <c r="AA49" s="899"/>
      <c r="AB49" s="899"/>
      <c r="AC49" s="899"/>
      <c r="AD49" s="899"/>
      <c r="AE49" s="899"/>
      <c r="AF49" s="899"/>
      <c r="AG49" s="899"/>
      <c r="AH49" s="881"/>
      <c r="AI49" s="881"/>
      <c r="AJ49" s="1948" t="s">
        <v>77</v>
      </c>
      <c r="AK49" s="1949"/>
      <c r="AL49" s="1950"/>
      <c r="AM49" s="881"/>
      <c r="AN49" s="1948" t="s">
        <v>214</v>
      </c>
      <c r="AO49" s="1949"/>
      <c r="AP49" s="1950"/>
      <c r="AQ49" s="881"/>
      <c r="AR49" s="881"/>
      <c r="AS49" s="881"/>
      <c r="AT49" s="1916"/>
      <c r="AU49" s="1917"/>
      <c r="AV49" s="1918"/>
      <c r="AW49" s="804"/>
      <c r="AX49" s="1340" t="s">
        <v>818</v>
      </c>
      <c r="AY49" s="1340"/>
      <c r="AZ49" s="1340"/>
      <c r="BA49" s="1340"/>
      <c r="BB49" s="1340"/>
      <c r="BC49" s="1340"/>
      <c r="BD49" s="1340"/>
      <c r="BE49" s="1340"/>
      <c r="BF49" s="1340"/>
      <c r="BG49" s="1340"/>
      <c r="BH49" s="1340"/>
      <c r="BI49" s="1340"/>
      <c r="BJ49" s="1340"/>
      <c r="BK49" s="1340"/>
      <c r="BL49" s="1340"/>
      <c r="BM49" s="1340"/>
      <c r="BN49" s="1938"/>
      <c r="BO49" s="1899"/>
      <c r="BP49" s="1900"/>
      <c r="BQ49" s="1900"/>
      <c r="BR49" s="1900"/>
      <c r="BS49" s="1900"/>
      <c r="BT49" s="1900"/>
      <c r="BU49" s="1900"/>
      <c r="BV49" s="1900"/>
      <c r="BW49" s="1900"/>
      <c r="BX49" s="1900"/>
      <c r="BY49" s="1900"/>
      <c r="BZ49" s="1900"/>
      <c r="CA49" s="1900"/>
      <c r="CB49" s="1986" t="s">
        <v>398</v>
      </c>
      <c r="CC49" s="1986"/>
      <c r="CD49" s="1986"/>
      <c r="CE49" s="1986"/>
      <c r="CF49" s="1900"/>
      <c r="CG49" s="1900"/>
      <c r="CH49" s="1900"/>
      <c r="CI49" s="1900"/>
      <c r="CJ49" s="1900"/>
      <c r="CK49" s="1986" t="s">
        <v>399</v>
      </c>
      <c r="CL49" s="1986"/>
      <c r="CM49" s="1986"/>
      <c r="CN49" s="1986"/>
      <c r="CO49" s="1900"/>
      <c r="CP49" s="1900"/>
      <c r="CQ49" s="1900"/>
      <c r="CR49" s="1900"/>
      <c r="CS49" s="1900"/>
      <c r="CT49" s="1986" t="s">
        <v>400</v>
      </c>
      <c r="CU49" s="1986"/>
      <c r="CV49" s="1986"/>
      <c r="CW49" s="1987"/>
      <c r="CX49" s="1899"/>
      <c r="CY49" s="1900"/>
      <c r="CZ49" s="1900"/>
      <c r="DA49" s="1900"/>
      <c r="DB49" s="1900"/>
      <c r="DC49" s="1900"/>
      <c r="DD49" s="1900"/>
      <c r="DE49" s="1900"/>
      <c r="DF49" s="1900"/>
      <c r="DG49" s="1900"/>
      <c r="DH49" s="1900"/>
      <c r="DI49" s="1900"/>
      <c r="DJ49" s="1900"/>
      <c r="DK49" s="1986" t="s">
        <v>398</v>
      </c>
      <c r="DL49" s="1986"/>
      <c r="DM49" s="1986"/>
      <c r="DN49" s="1986"/>
      <c r="DO49" s="1900"/>
      <c r="DP49" s="1900"/>
      <c r="DQ49" s="1900"/>
      <c r="DR49" s="1900"/>
      <c r="DS49" s="1900"/>
      <c r="DT49" s="1986" t="s">
        <v>399</v>
      </c>
      <c r="DU49" s="1986"/>
      <c r="DV49" s="1986"/>
      <c r="DW49" s="1986"/>
      <c r="DX49" s="1900"/>
      <c r="DY49" s="1900"/>
      <c r="DZ49" s="1900"/>
      <c r="EA49" s="1900"/>
      <c r="EB49" s="1900"/>
      <c r="EC49" s="1986" t="s">
        <v>400</v>
      </c>
      <c r="ED49" s="1986"/>
      <c r="EE49" s="1986"/>
      <c r="EF49" s="1987"/>
      <c r="EG49" s="1899"/>
      <c r="EH49" s="1900"/>
      <c r="EI49" s="1900"/>
      <c r="EJ49" s="1900"/>
      <c r="EK49" s="1900"/>
      <c r="EL49" s="1900"/>
      <c r="EM49" s="1900"/>
      <c r="EN49" s="1900"/>
      <c r="EO49" s="1900"/>
      <c r="EP49" s="1900"/>
      <c r="EQ49" s="1900"/>
      <c r="ER49" s="1900"/>
      <c r="ES49" s="1900"/>
      <c r="ET49" s="1986" t="s">
        <v>398</v>
      </c>
      <c r="EU49" s="1986"/>
      <c r="EV49" s="1986"/>
      <c r="EW49" s="1986"/>
      <c r="EX49" s="1900"/>
      <c r="EY49" s="1900"/>
      <c r="EZ49" s="1900"/>
      <c r="FA49" s="1900"/>
      <c r="FB49" s="1900"/>
      <c r="FC49" s="1986" t="s">
        <v>399</v>
      </c>
      <c r="FD49" s="1986"/>
      <c r="FE49" s="1986"/>
      <c r="FF49" s="1986"/>
      <c r="FG49" s="1900"/>
      <c r="FH49" s="1900"/>
      <c r="FI49" s="1900"/>
      <c r="FJ49" s="1900"/>
      <c r="FK49" s="1900"/>
      <c r="FL49" s="1986" t="s">
        <v>400</v>
      </c>
      <c r="FM49" s="1986"/>
      <c r="FN49" s="1986"/>
      <c r="FO49" s="1987"/>
      <c r="FP49" s="883"/>
      <c r="FQ49" s="883"/>
      <c r="FR49" s="883"/>
      <c r="FS49" s="883"/>
      <c r="FT49" s="883"/>
      <c r="FU49" s="884"/>
      <c r="FV49" s="350"/>
      <c r="FW49" s="350"/>
      <c r="FX49" s="350"/>
      <c r="FY49" s="350"/>
      <c r="FZ49" s="350"/>
      <c r="GA49" s="350"/>
    </row>
    <row r="50" spans="1:183" ht="6" customHeight="1" x14ac:dyDescent="0.15">
      <c r="A50" s="10"/>
      <c r="B50" s="1054"/>
      <c r="C50" s="1032"/>
      <c r="D50" s="818"/>
      <c r="E50" s="818"/>
      <c r="F50" s="861"/>
      <c r="G50" s="861"/>
      <c r="H50" s="861"/>
      <c r="I50" s="861"/>
      <c r="J50" s="861"/>
      <c r="K50" s="861"/>
      <c r="L50" s="861"/>
      <c r="M50" s="861"/>
      <c r="N50" s="861"/>
      <c r="O50" s="861"/>
      <c r="P50" s="861"/>
      <c r="Q50" s="861"/>
      <c r="R50" s="861"/>
      <c r="S50" s="861"/>
      <c r="T50" s="861"/>
      <c r="U50" s="861"/>
      <c r="V50" s="861"/>
      <c r="W50" s="861"/>
      <c r="X50" s="861"/>
      <c r="Y50" s="861"/>
      <c r="Z50" s="861"/>
      <c r="AA50" s="861"/>
      <c r="AB50" s="861"/>
      <c r="AC50" s="861"/>
      <c r="AD50" s="861"/>
      <c r="AE50" s="861"/>
      <c r="AF50" s="861"/>
      <c r="AG50" s="861"/>
      <c r="AH50" s="1088"/>
      <c r="AI50" s="1091"/>
      <c r="AJ50" s="1091"/>
      <c r="AK50" s="1091"/>
      <c r="AL50" s="1091"/>
      <c r="AM50" s="816"/>
      <c r="AN50" s="1091"/>
      <c r="AO50" s="1091"/>
      <c r="AP50" s="1091"/>
      <c r="AQ50" s="1091"/>
      <c r="AR50" s="1091"/>
      <c r="AS50" s="1091"/>
      <c r="AT50" s="1055"/>
      <c r="AU50" s="1055"/>
      <c r="AV50" s="1055"/>
      <c r="AW50" s="1055"/>
      <c r="AX50" s="1055"/>
      <c r="AY50" s="1055"/>
      <c r="AZ50" s="1055"/>
      <c r="BA50" s="1055"/>
      <c r="BB50" s="1055"/>
      <c r="BC50" s="1055"/>
      <c r="BD50" s="1055"/>
      <c r="BE50" s="1055"/>
      <c r="BF50" s="1055"/>
      <c r="BG50" s="1055"/>
      <c r="BH50" s="1055"/>
      <c r="BI50" s="1055"/>
      <c r="BJ50" s="1055"/>
      <c r="BK50" s="1055"/>
      <c r="BL50" s="1055"/>
      <c r="BM50" s="1055"/>
      <c r="BN50" s="1055"/>
      <c r="BO50" s="1055"/>
      <c r="BP50" s="1055"/>
      <c r="BQ50" s="1055"/>
      <c r="BR50" s="1055"/>
      <c r="BS50" s="1055"/>
      <c r="BT50" s="1055"/>
      <c r="BU50" s="1055"/>
      <c r="BV50" s="1055"/>
      <c r="BW50" s="1055"/>
      <c r="BX50" s="1055"/>
      <c r="BY50" s="1055"/>
      <c r="BZ50" s="1055"/>
      <c r="CA50" s="1055"/>
      <c r="CB50" s="1055"/>
      <c r="CC50" s="1055"/>
      <c r="CD50" s="1055"/>
      <c r="CE50" s="1055"/>
      <c r="CF50" s="1055"/>
      <c r="CG50" s="1055"/>
      <c r="CH50" s="1055"/>
      <c r="CI50" s="1055"/>
      <c r="CJ50" s="1055"/>
      <c r="CK50" s="1055"/>
      <c r="CL50" s="1055"/>
      <c r="CM50" s="1055"/>
      <c r="CN50" s="1055"/>
      <c r="CO50" s="1055"/>
      <c r="CP50" s="1055"/>
      <c r="CQ50" s="1055"/>
      <c r="CR50" s="1055"/>
      <c r="CS50" s="1055"/>
      <c r="CT50" s="1055"/>
      <c r="CU50" s="1055"/>
      <c r="CV50" s="1055"/>
      <c r="CW50" s="1055"/>
      <c r="CX50" s="1055"/>
      <c r="CY50" s="1055"/>
      <c r="CZ50" s="1055"/>
      <c r="DA50" s="1055"/>
      <c r="DB50" s="1055"/>
      <c r="DC50" s="1055"/>
      <c r="DD50" s="1055"/>
      <c r="DE50" s="1055"/>
      <c r="DF50" s="1055"/>
      <c r="DG50" s="1055"/>
      <c r="DH50" s="1055"/>
      <c r="DI50" s="1055"/>
      <c r="DJ50" s="1055"/>
      <c r="DK50" s="1055"/>
      <c r="DL50" s="1055"/>
      <c r="DM50" s="1055"/>
      <c r="DN50" s="1055"/>
      <c r="DO50" s="1055"/>
      <c r="DP50" s="1055"/>
      <c r="DQ50" s="1055"/>
      <c r="DR50" s="1055"/>
      <c r="DS50" s="1055"/>
      <c r="DT50" s="1055"/>
      <c r="DU50" s="1055"/>
      <c r="DV50" s="1055"/>
      <c r="DW50" s="1055"/>
      <c r="DX50" s="1055"/>
      <c r="DY50" s="1055"/>
      <c r="DZ50" s="1055"/>
      <c r="EA50" s="1055"/>
      <c r="EB50" s="1055"/>
      <c r="EC50" s="1055"/>
      <c r="ED50" s="1055"/>
      <c r="EE50" s="1055"/>
      <c r="EF50" s="1055"/>
      <c r="EG50" s="1055"/>
      <c r="EH50" s="1055"/>
      <c r="EI50" s="1055"/>
      <c r="EJ50" s="1055"/>
      <c r="EK50" s="1055"/>
      <c r="EL50" s="1055"/>
      <c r="EM50" s="1055"/>
      <c r="EN50" s="1055"/>
      <c r="EO50" s="1055"/>
      <c r="EP50" s="1055"/>
      <c r="EQ50" s="1055"/>
      <c r="ER50" s="1055"/>
      <c r="ES50" s="1055"/>
      <c r="ET50" s="1055"/>
      <c r="EU50" s="1055"/>
      <c r="EV50" s="1055"/>
      <c r="EW50" s="1055"/>
      <c r="EX50" s="1055"/>
      <c r="EY50" s="1055"/>
      <c r="EZ50" s="1055"/>
      <c r="FA50" s="1055"/>
      <c r="FB50" s="1055"/>
      <c r="FC50" s="1055"/>
      <c r="FD50" s="1055"/>
      <c r="FE50" s="1055"/>
      <c r="FF50" s="1055"/>
      <c r="FG50" s="1055"/>
      <c r="FH50" s="1055"/>
      <c r="FI50" s="1055"/>
      <c r="FJ50" s="1055"/>
      <c r="FK50" s="1055"/>
      <c r="FL50" s="1055"/>
      <c r="FM50" s="1055"/>
      <c r="FN50" s="1055"/>
      <c r="FO50" s="1055"/>
      <c r="FP50" s="1055"/>
      <c r="FQ50" s="1055"/>
      <c r="FR50" s="1055"/>
      <c r="FS50" s="1055"/>
      <c r="FT50" s="1055"/>
      <c r="FU50" s="1056"/>
      <c r="FV50" s="350"/>
      <c r="FW50" s="350"/>
      <c r="FX50" s="350"/>
      <c r="FY50" s="350"/>
      <c r="FZ50" s="350"/>
      <c r="GA50" s="350"/>
    </row>
    <row r="51" spans="1:183" ht="6" customHeight="1" x14ac:dyDescent="0.15">
      <c r="A51" s="10"/>
      <c r="B51" s="821"/>
      <c r="C51" s="822"/>
      <c r="D51" s="822"/>
      <c r="E51" s="823"/>
      <c r="F51" s="823"/>
      <c r="G51" s="823"/>
      <c r="H51" s="823"/>
      <c r="I51" s="823"/>
      <c r="J51" s="823"/>
      <c r="K51" s="823"/>
      <c r="L51" s="823"/>
      <c r="M51" s="823"/>
      <c r="N51" s="823"/>
      <c r="O51" s="823"/>
      <c r="P51" s="823"/>
      <c r="Q51" s="823"/>
      <c r="R51" s="823"/>
      <c r="S51" s="823"/>
      <c r="T51" s="823"/>
      <c r="U51" s="823"/>
      <c r="V51" s="823"/>
      <c r="W51" s="823"/>
      <c r="X51" s="823"/>
      <c r="Y51" s="823"/>
      <c r="Z51" s="823"/>
      <c r="AA51" s="823"/>
      <c r="AB51" s="823"/>
      <c r="AC51" s="823"/>
      <c r="AD51" s="823"/>
      <c r="AE51" s="823"/>
      <c r="AF51" s="823"/>
      <c r="AG51" s="823"/>
      <c r="AH51" s="824"/>
      <c r="AI51" s="824"/>
      <c r="AJ51" s="825"/>
      <c r="AK51" s="825"/>
      <c r="AL51" s="825"/>
      <c r="AM51" s="826"/>
      <c r="AN51" s="825"/>
      <c r="AO51" s="825"/>
      <c r="AP51" s="825"/>
      <c r="AQ51" s="825"/>
      <c r="AR51" s="825"/>
      <c r="AS51" s="825"/>
      <c r="AT51" s="827"/>
      <c r="AU51" s="827"/>
      <c r="AV51" s="827"/>
      <c r="AW51" s="828"/>
      <c r="AX51" s="828"/>
      <c r="AY51" s="829"/>
      <c r="AZ51" s="829"/>
      <c r="BA51" s="829"/>
      <c r="BB51" s="829"/>
      <c r="BC51" s="829"/>
      <c r="BD51" s="829"/>
      <c r="BE51" s="829"/>
      <c r="BF51" s="829"/>
      <c r="BG51" s="829"/>
      <c r="BH51" s="829"/>
      <c r="BI51" s="829"/>
      <c r="BJ51" s="828"/>
      <c r="BK51" s="828"/>
      <c r="BL51" s="829"/>
      <c r="BM51" s="830"/>
      <c r="BN51" s="830"/>
      <c r="BO51" s="830"/>
      <c r="BP51" s="830"/>
      <c r="BQ51" s="830"/>
      <c r="BR51" s="830"/>
      <c r="BS51" s="830"/>
      <c r="BT51" s="830"/>
      <c r="BU51" s="830"/>
      <c r="BV51" s="830"/>
      <c r="BW51" s="830"/>
      <c r="BX51" s="830"/>
      <c r="BY51" s="830"/>
      <c r="BZ51" s="830"/>
      <c r="CA51" s="830"/>
      <c r="CB51" s="830"/>
      <c r="CC51" s="830"/>
      <c r="CD51" s="830"/>
      <c r="CE51" s="830"/>
      <c r="CF51" s="830"/>
      <c r="CG51" s="830"/>
      <c r="CH51" s="830"/>
      <c r="CI51" s="830"/>
      <c r="CJ51" s="830"/>
      <c r="CK51" s="830"/>
      <c r="CL51" s="830"/>
      <c r="CM51" s="830"/>
      <c r="CN51" s="830"/>
      <c r="CO51" s="830"/>
      <c r="CP51" s="830"/>
      <c r="CQ51" s="830"/>
      <c r="CR51" s="830"/>
      <c r="CS51" s="830"/>
      <c r="CT51" s="830"/>
      <c r="CU51" s="830"/>
      <c r="CV51" s="830"/>
      <c r="CW51" s="830"/>
      <c r="CX51" s="830"/>
      <c r="CY51" s="830"/>
      <c r="CZ51" s="830"/>
      <c r="DA51" s="830"/>
      <c r="DB51" s="830"/>
      <c r="DC51" s="830"/>
      <c r="DD51" s="830"/>
      <c r="DE51" s="830"/>
      <c r="DF51" s="830"/>
      <c r="DG51" s="830"/>
      <c r="DH51" s="830"/>
      <c r="DI51" s="830"/>
      <c r="DJ51" s="830"/>
      <c r="DK51" s="830"/>
      <c r="DL51" s="830"/>
      <c r="DM51" s="830"/>
      <c r="DN51" s="830"/>
      <c r="DO51" s="830"/>
      <c r="DP51" s="830"/>
      <c r="DQ51" s="830"/>
      <c r="DR51" s="830"/>
      <c r="DS51" s="830"/>
      <c r="DT51" s="830"/>
      <c r="DU51" s="830"/>
      <c r="DV51" s="830"/>
      <c r="DW51" s="830"/>
      <c r="DX51" s="830"/>
      <c r="DY51" s="830"/>
      <c r="DZ51" s="830"/>
      <c r="EA51" s="830"/>
      <c r="EB51" s="830"/>
      <c r="EC51" s="830"/>
      <c r="ED51" s="830"/>
      <c r="EE51" s="830"/>
      <c r="EF51" s="830"/>
      <c r="EG51" s="830"/>
      <c r="EH51" s="830"/>
      <c r="EI51" s="830"/>
      <c r="EJ51" s="830"/>
      <c r="EK51" s="830"/>
      <c r="EL51" s="830"/>
      <c r="EM51" s="830"/>
      <c r="EN51" s="830"/>
      <c r="EO51" s="830"/>
      <c r="EP51" s="830"/>
      <c r="EQ51" s="830"/>
      <c r="ER51" s="830"/>
      <c r="ES51" s="830"/>
      <c r="ET51" s="830"/>
      <c r="EU51" s="830"/>
      <c r="EV51" s="830"/>
      <c r="EW51" s="830"/>
      <c r="EX51" s="830"/>
      <c r="EY51" s="830"/>
      <c r="EZ51" s="830"/>
      <c r="FA51" s="830"/>
      <c r="FB51" s="830"/>
      <c r="FC51" s="830"/>
      <c r="FD51" s="830"/>
      <c r="FE51" s="830"/>
      <c r="FF51" s="830"/>
      <c r="FG51" s="830"/>
      <c r="FH51" s="830"/>
      <c r="FI51" s="830"/>
      <c r="FJ51" s="830"/>
      <c r="FK51" s="830"/>
      <c r="FL51" s="830"/>
      <c r="FM51" s="830"/>
      <c r="FN51" s="830"/>
      <c r="FO51" s="830"/>
      <c r="FP51" s="830"/>
      <c r="FQ51" s="830"/>
      <c r="FR51" s="830"/>
      <c r="FS51" s="830"/>
      <c r="FT51" s="830"/>
      <c r="FU51" s="832"/>
    </row>
    <row r="52" spans="1:183" ht="17.25" customHeight="1" x14ac:dyDescent="0.15">
      <c r="B52" s="833"/>
      <c r="C52" s="1000" t="s">
        <v>709</v>
      </c>
      <c r="D52" s="1000"/>
      <c r="E52" s="1000"/>
      <c r="F52" s="977"/>
      <c r="G52" s="977"/>
      <c r="H52" s="977"/>
      <c r="I52" s="977"/>
      <c r="J52" s="977"/>
      <c r="K52" s="977"/>
      <c r="L52" s="977"/>
      <c r="M52" s="977"/>
      <c r="N52" s="977"/>
      <c r="O52" s="977"/>
      <c r="P52" s="977"/>
      <c r="Q52" s="977"/>
      <c r="R52" s="977"/>
      <c r="S52" s="977"/>
      <c r="T52" s="977"/>
      <c r="U52" s="977"/>
      <c r="V52" s="977"/>
      <c r="W52" s="977"/>
      <c r="X52" s="977"/>
      <c r="Y52" s="977"/>
      <c r="Z52" s="977"/>
      <c r="AA52" s="977"/>
      <c r="AB52" s="977"/>
      <c r="AC52" s="977"/>
      <c r="AD52" s="977"/>
      <c r="AE52" s="977"/>
      <c r="AF52" s="977"/>
      <c r="AG52" s="977"/>
      <c r="AH52" s="897"/>
      <c r="AI52" s="897"/>
      <c r="AJ52" s="897"/>
      <c r="AK52" s="897"/>
      <c r="AL52" s="897"/>
      <c r="AM52" s="900"/>
      <c r="AN52" s="897"/>
      <c r="AO52" s="897"/>
      <c r="AP52" s="897"/>
      <c r="AQ52" s="897"/>
      <c r="AR52" s="897"/>
      <c r="AS52" s="897"/>
      <c r="AT52" s="897"/>
      <c r="AU52" s="897"/>
      <c r="AV52" s="897"/>
      <c r="AW52" s="900"/>
      <c r="AX52" s="900"/>
      <c r="AY52" s="900"/>
      <c r="AZ52" s="900"/>
      <c r="BA52" s="900"/>
      <c r="BB52" s="900"/>
      <c r="BC52" s="900"/>
      <c r="BD52" s="900"/>
      <c r="BE52" s="900"/>
      <c r="BF52" s="900"/>
      <c r="BG52" s="900"/>
      <c r="BH52" s="900"/>
      <c r="BI52" s="802"/>
      <c r="BJ52" s="803"/>
      <c r="BK52" s="803"/>
      <c r="BL52" s="900"/>
      <c r="BM52" s="900"/>
      <c r="BN52" s="900"/>
      <c r="BO52" s="900"/>
      <c r="BP52" s="900"/>
      <c r="BQ52" s="900"/>
      <c r="BR52" s="900"/>
      <c r="BS52" s="900"/>
      <c r="BT52" s="802"/>
      <c r="BU52" s="802"/>
      <c r="BV52" s="802"/>
      <c r="BW52" s="802"/>
      <c r="BX52" s="802"/>
      <c r="BY52" s="802"/>
      <c r="BZ52" s="802"/>
      <c r="CA52" s="802"/>
      <c r="CB52" s="802"/>
      <c r="CC52" s="802"/>
      <c r="CD52" s="802"/>
      <c r="CE52" s="802"/>
      <c r="CF52" s="802"/>
      <c r="CG52" s="802"/>
      <c r="CH52" s="802"/>
      <c r="CI52" s="802"/>
      <c r="CJ52" s="802"/>
      <c r="CK52" s="802"/>
      <c r="CL52" s="802"/>
      <c r="CM52" s="802"/>
      <c r="CN52" s="802"/>
      <c r="CO52" s="802"/>
      <c r="CP52" s="802"/>
      <c r="CQ52" s="802"/>
      <c r="CR52" s="802"/>
      <c r="CS52" s="802"/>
      <c r="CT52" s="802"/>
      <c r="CU52" s="802"/>
      <c r="CV52" s="802"/>
      <c r="CW52" s="802"/>
      <c r="CX52" s="802"/>
      <c r="CY52" s="802"/>
      <c r="CZ52" s="802"/>
      <c r="DA52" s="802"/>
      <c r="DB52" s="802"/>
      <c r="DC52" s="802"/>
      <c r="DD52" s="804"/>
      <c r="DE52" s="804"/>
      <c r="DF52" s="804"/>
      <c r="DG52" s="804"/>
      <c r="DH52" s="804"/>
      <c r="DI52" s="804"/>
      <c r="DJ52" s="804"/>
      <c r="DK52" s="802"/>
      <c r="DL52" s="802"/>
      <c r="DM52" s="802"/>
      <c r="DN52" s="802"/>
      <c r="DO52" s="802"/>
      <c r="DP52" s="804"/>
      <c r="DQ52" s="804"/>
      <c r="DR52" s="804"/>
      <c r="DS52" s="804"/>
      <c r="DT52" s="804"/>
      <c r="DU52" s="804"/>
      <c r="DV52" s="804"/>
      <c r="DW52" s="804"/>
      <c r="DX52" s="804"/>
      <c r="DY52" s="804"/>
      <c r="DZ52" s="804"/>
      <c r="EA52" s="804"/>
      <c r="EB52" s="804"/>
      <c r="EC52" s="804"/>
      <c r="ED52" s="804"/>
      <c r="EE52" s="804"/>
      <c r="EF52" s="804"/>
      <c r="EG52" s="804"/>
      <c r="EH52" s="804"/>
      <c r="EI52" s="804"/>
      <c r="EJ52" s="804"/>
      <c r="EK52" s="804"/>
      <c r="EL52" s="804"/>
      <c r="EM52" s="804"/>
      <c r="EN52" s="804"/>
      <c r="EO52" s="804"/>
      <c r="EP52" s="804"/>
      <c r="EQ52" s="804"/>
      <c r="ER52" s="804"/>
      <c r="ES52" s="804"/>
      <c r="ET52" s="804"/>
      <c r="EU52" s="804"/>
      <c r="EV52" s="804"/>
      <c r="EW52" s="804"/>
      <c r="EX52" s="804"/>
      <c r="EY52" s="804"/>
      <c r="EZ52" s="804"/>
      <c r="FA52" s="804"/>
      <c r="FB52" s="804"/>
      <c r="FC52" s="804"/>
      <c r="FD52" s="804"/>
      <c r="FE52" s="804"/>
      <c r="FF52" s="804"/>
      <c r="FG52" s="804"/>
      <c r="FH52" s="804"/>
      <c r="FI52" s="804"/>
      <c r="FJ52" s="804"/>
      <c r="FK52" s="804"/>
      <c r="FL52" s="804"/>
      <c r="FM52" s="804"/>
      <c r="FN52" s="804"/>
      <c r="FO52" s="804"/>
      <c r="FP52" s="804"/>
      <c r="FQ52" s="804"/>
      <c r="FR52" s="804"/>
      <c r="FS52" s="804"/>
      <c r="FT52" s="804"/>
      <c r="FU52" s="835"/>
    </row>
    <row r="53" spans="1:183" s="56" customFormat="1" ht="10.5" customHeight="1" x14ac:dyDescent="0.15">
      <c r="A53" s="33"/>
      <c r="B53" s="836"/>
      <c r="C53" s="837"/>
      <c r="D53" s="837"/>
      <c r="E53" s="837"/>
      <c r="F53" s="881"/>
      <c r="G53" s="881"/>
      <c r="H53" s="881"/>
      <c r="I53" s="881"/>
      <c r="J53" s="881"/>
      <c r="K53" s="881"/>
      <c r="L53" s="881"/>
      <c r="M53" s="881"/>
      <c r="N53" s="881"/>
      <c r="O53" s="881"/>
      <c r="P53" s="881"/>
      <c r="Q53" s="881"/>
      <c r="R53" s="881"/>
      <c r="S53" s="881"/>
      <c r="T53" s="881"/>
      <c r="U53" s="881"/>
      <c r="V53" s="881"/>
      <c r="W53" s="881"/>
      <c r="X53" s="881"/>
      <c r="Y53" s="881"/>
      <c r="Z53" s="881"/>
      <c r="AA53" s="881"/>
      <c r="AB53" s="881"/>
      <c r="AC53" s="881"/>
      <c r="AD53" s="881"/>
      <c r="AE53" s="881"/>
      <c r="AF53" s="881"/>
      <c r="AG53" s="881"/>
      <c r="AH53" s="881"/>
      <c r="AI53" s="881"/>
      <c r="AJ53" s="881"/>
      <c r="AK53" s="881"/>
      <c r="AL53" s="881"/>
      <c r="AM53" s="881"/>
      <c r="AN53" s="881"/>
      <c r="AO53" s="881"/>
      <c r="AP53" s="881"/>
      <c r="AQ53" s="881"/>
      <c r="AR53" s="881"/>
      <c r="AS53" s="881"/>
      <c r="AT53" s="1430" t="s">
        <v>76</v>
      </c>
      <c r="AU53" s="1430"/>
      <c r="AV53" s="1430"/>
      <c r="AW53" s="881"/>
      <c r="AX53" s="881"/>
      <c r="AY53" s="881"/>
      <c r="AZ53" s="881"/>
      <c r="BA53" s="806"/>
      <c r="BB53" s="806"/>
      <c r="BC53" s="806"/>
      <c r="BD53" s="806"/>
      <c r="BE53" s="881"/>
      <c r="BF53" s="881"/>
      <c r="BG53" s="899"/>
      <c r="BH53" s="899"/>
      <c r="BI53" s="899"/>
      <c r="BJ53" s="899"/>
      <c r="BK53" s="899"/>
      <c r="BL53" s="899"/>
      <c r="BM53" s="899"/>
      <c r="BN53" s="899"/>
      <c r="BO53" s="899"/>
      <c r="BP53" s="899"/>
      <c r="BQ53" s="899"/>
      <c r="BR53" s="899"/>
      <c r="BS53" s="858"/>
      <c r="BT53" s="858"/>
      <c r="BU53" s="858"/>
      <c r="BV53" s="858"/>
      <c r="BW53" s="858"/>
      <c r="BX53" s="858"/>
      <c r="BY53" s="858"/>
      <c r="BZ53" s="858"/>
      <c r="CA53" s="858"/>
      <c r="CB53" s="858"/>
      <c r="CC53" s="872"/>
      <c r="CD53" s="872"/>
      <c r="CE53" s="872"/>
      <c r="CF53" s="872"/>
      <c r="CG53" s="872"/>
      <c r="CH53" s="806"/>
      <c r="CI53" s="806"/>
      <c r="CJ53" s="881"/>
      <c r="CK53" s="881"/>
      <c r="CL53" s="881"/>
      <c r="CM53" s="881"/>
      <c r="CN53" s="881"/>
      <c r="CO53" s="881"/>
      <c r="CP53" s="881"/>
      <c r="CQ53" s="806"/>
      <c r="CR53" s="806"/>
      <c r="CS53" s="881"/>
      <c r="CT53" s="881"/>
      <c r="CU53" s="881"/>
      <c r="CV53" s="881"/>
      <c r="CW53" s="881"/>
      <c r="CX53" s="881"/>
      <c r="CY53" s="881"/>
      <c r="CZ53" s="881"/>
      <c r="DA53" s="881"/>
      <c r="DB53" s="837"/>
      <c r="DC53" s="837"/>
      <c r="DD53" s="837"/>
      <c r="DE53" s="837"/>
      <c r="DF53" s="837"/>
      <c r="DG53" s="837"/>
      <c r="DH53" s="837"/>
      <c r="DI53" s="805"/>
      <c r="DJ53" s="805"/>
      <c r="DK53" s="805"/>
      <c r="DL53" s="805"/>
      <c r="DM53" s="805"/>
      <c r="DN53" s="805"/>
      <c r="DO53" s="805"/>
      <c r="DP53" s="805"/>
      <c r="DQ53" s="805"/>
      <c r="DR53" s="805"/>
      <c r="DS53" s="805"/>
      <c r="DT53" s="805"/>
      <c r="DU53" s="805"/>
      <c r="DV53" s="805"/>
      <c r="DW53" s="805"/>
      <c r="DX53" s="805"/>
      <c r="DY53" s="805"/>
      <c r="DZ53" s="805"/>
      <c r="EA53" s="805"/>
      <c r="EB53" s="805"/>
      <c r="EC53" s="805"/>
      <c r="ED53" s="805"/>
      <c r="EE53" s="805"/>
      <c r="EF53" s="805"/>
      <c r="EG53" s="805"/>
      <c r="EH53" s="805"/>
      <c r="EI53" s="805"/>
      <c r="EJ53" s="805"/>
      <c r="EK53" s="805"/>
      <c r="EL53" s="805"/>
      <c r="EM53" s="805"/>
      <c r="EN53" s="805"/>
      <c r="EO53" s="805"/>
      <c r="EP53" s="805"/>
      <c r="EQ53" s="805"/>
      <c r="ER53" s="805"/>
      <c r="ES53" s="805"/>
      <c r="ET53" s="805"/>
      <c r="EU53" s="805"/>
      <c r="EV53" s="805"/>
      <c r="EW53" s="805"/>
      <c r="EX53" s="805"/>
      <c r="EY53" s="805"/>
      <c r="EZ53" s="805"/>
      <c r="FA53" s="805"/>
      <c r="FB53" s="805"/>
      <c r="FC53" s="805"/>
      <c r="FD53" s="805"/>
      <c r="FE53" s="805"/>
      <c r="FF53" s="805"/>
      <c r="FG53" s="805"/>
      <c r="FH53" s="805"/>
      <c r="FI53" s="805"/>
      <c r="FJ53" s="805"/>
      <c r="FK53" s="805"/>
      <c r="FL53" s="805"/>
      <c r="FM53" s="805"/>
      <c r="FN53" s="805"/>
      <c r="FO53" s="805"/>
      <c r="FP53" s="805"/>
      <c r="FQ53" s="805"/>
      <c r="FR53" s="805"/>
      <c r="FS53" s="805"/>
      <c r="FT53" s="805"/>
      <c r="FU53" s="838"/>
    </row>
    <row r="54" spans="1:183" ht="21" customHeight="1" x14ac:dyDescent="0.15">
      <c r="A54" s="10"/>
      <c r="B54" s="839"/>
      <c r="C54" s="840"/>
      <c r="D54" s="869" t="s">
        <v>708</v>
      </c>
      <c r="E54" s="869"/>
      <c r="F54" s="899"/>
      <c r="G54" s="899"/>
      <c r="H54" s="899"/>
      <c r="I54" s="899"/>
      <c r="J54" s="899"/>
      <c r="K54" s="899"/>
      <c r="L54" s="899"/>
      <c r="M54" s="899"/>
      <c r="N54" s="899"/>
      <c r="O54" s="899"/>
      <c r="P54" s="899"/>
      <c r="Q54" s="899"/>
      <c r="R54" s="899"/>
      <c r="S54" s="899"/>
      <c r="T54" s="899"/>
      <c r="U54" s="899"/>
      <c r="V54" s="899"/>
      <c r="W54" s="899"/>
      <c r="X54" s="899"/>
      <c r="Y54" s="899"/>
      <c r="Z54" s="899"/>
      <c r="AA54" s="899"/>
      <c r="AB54" s="899"/>
      <c r="AC54" s="899"/>
      <c r="AD54" s="899"/>
      <c r="AE54" s="899"/>
      <c r="AF54" s="899"/>
      <c r="AG54" s="899"/>
      <c r="AH54" s="882"/>
      <c r="AI54" s="1090"/>
      <c r="AJ54" s="1948" t="s">
        <v>77</v>
      </c>
      <c r="AK54" s="1949"/>
      <c r="AL54" s="1950"/>
      <c r="AM54" s="974"/>
      <c r="AN54" s="1948" t="s">
        <v>196</v>
      </c>
      <c r="AO54" s="1949"/>
      <c r="AP54" s="1950"/>
      <c r="AQ54" s="1090"/>
      <c r="AR54" s="1090"/>
      <c r="AS54" s="1090"/>
      <c r="AT54" s="1916"/>
      <c r="AU54" s="1917"/>
      <c r="AV54" s="1918"/>
      <c r="AW54" s="842"/>
      <c r="AX54" s="1340" t="s">
        <v>818</v>
      </c>
      <c r="AY54" s="1340"/>
      <c r="AZ54" s="1340"/>
      <c r="BA54" s="1340"/>
      <c r="BB54" s="1340"/>
      <c r="BC54" s="1340"/>
      <c r="BD54" s="1340"/>
      <c r="BE54" s="1340"/>
      <c r="BF54" s="1340"/>
      <c r="BG54" s="1340"/>
      <c r="BH54" s="1340"/>
      <c r="BI54" s="1340"/>
      <c r="BJ54" s="1340"/>
      <c r="BK54" s="1340"/>
      <c r="BL54" s="1340"/>
      <c r="BM54" s="1340"/>
      <c r="BN54" s="1340"/>
      <c r="BO54" s="1340"/>
      <c r="BP54" s="1340"/>
      <c r="BQ54" s="1340"/>
      <c r="BR54" s="1340"/>
      <c r="BS54" s="1340"/>
      <c r="BT54" s="804"/>
      <c r="BU54" s="804"/>
      <c r="BV54" s="804"/>
      <c r="BW54" s="804"/>
      <c r="BX54" s="804"/>
      <c r="BY54" s="804"/>
      <c r="BZ54" s="804"/>
      <c r="CA54" s="804"/>
      <c r="CB54" s="804"/>
      <c r="CC54" s="802"/>
      <c r="CD54" s="802"/>
      <c r="CE54" s="802"/>
      <c r="CF54" s="802"/>
      <c r="CG54" s="802"/>
      <c r="CH54" s="900"/>
      <c r="CI54" s="900"/>
      <c r="CJ54" s="888"/>
      <c r="CK54" s="888"/>
      <c r="CL54" s="900"/>
      <c r="CM54" s="900"/>
      <c r="CN54" s="888"/>
      <c r="CO54" s="888"/>
      <c r="CP54" s="888"/>
      <c r="CQ54" s="900"/>
      <c r="CR54" s="900"/>
      <c r="CS54" s="899"/>
      <c r="CT54" s="899"/>
      <c r="CU54" s="899"/>
      <c r="CV54" s="899"/>
      <c r="CW54" s="899"/>
      <c r="CX54" s="899"/>
      <c r="CY54" s="899"/>
      <c r="CZ54" s="899"/>
      <c r="DA54" s="899"/>
      <c r="DB54" s="899"/>
      <c r="DC54" s="899"/>
      <c r="DD54" s="899"/>
      <c r="DE54" s="899"/>
      <c r="DF54" s="899"/>
      <c r="DG54" s="899"/>
      <c r="DH54" s="899"/>
      <c r="DI54" s="899"/>
      <c r="DJ54" s="899"/>
      <c r="DK54" s="899"/>
      <c r="DL54" s="899"/>
      <c r="DM54" s="899"/>
      <c r="DN54" s="899"/>
      <c r="DO54" s="804"/>
      <c r="DP54" s="804"/>
      <c r="DQ54" s="804"/>
      <c r="DR54" s="804"/>
      <c r="DS54" s="804"/>
      <c r="DT54" s="804"/>
      <c r="DU54" s="804"/>
      <c r="DV54" s="804"/>
      <c r="DW54" s="804"/>
      <c r="DX54" s="804"/>
      <c r="DY54" s="804"/>
      <c r="DZ54" s="804"/>
      <c r="EA54" s="804"/>
      <c r="EB54" s="804"/>
      <c r="EC54" s="804"/>
      <c r="ED54" s="804"/>
      <c r="EE54" s="804"/>
      <c r="EF54" s="804"/>
      <c r="EG54" s="804"/>
      <c r="EH54" s="804"/>
      <c r="EI54" s="804"/>
      <c r="EJ54" s="804"/>
      <c r="EK54" s="804"/>
      <c r="EL54" s="805"/>
      <c r="EM54" s="805"/>
      <c r="EN54" s="805"/>
      <c r="EO54" s="805"/>
      <c r="EP54" s="805"/>
      <c r="EQ54" s="805"/>
      <c r="ER54" s="805"/>
      <c r="ES54" s="805"/>
      <c r="ET54" s="805"/>
      <c r="EU54" s="805"/>
      <c r="EV54" s="805"/>
      <c r="EW54" s="805"/>
      <c r="EX54" s="805"/>
      <c r="EY54" s="805"/>
      <c r="EZ54" s="805"/>
      <c r="FA54" s="805"/>
      <c r="FB54" s="805"/>
      <c r="FC54" s="805"/>
      <c r="FD54" s="805"/>
      <c r="FE54" s="805"/>
      <c r="FF54" s="805"/>
      <c r="FG54" s="805"/>
      <c r="FH54" s="805"/>
      <c r="FI54" s="805"/>
      <c r="FJ54" s="805"/>
      <c r="FK54" s="805"/>
      <c r="FL54" s="805"/>
      <c r="FM54" s="805"/>
      <c r="FN54" s="805"/>
      <c r="FO54" s="805"/>
      <c r="FP54" s="805"/>
      <c r="FQ54" s="805"/>
      <c r="FR54" s="805"/>
      <c r="FS54" s="805"/>
      <c r="FT54" s="805"/>
      <c r="FU54" s="838"/>
    </row>
    <row r="55" spans="1:183" ht="6" customHeight="1" x14ac:dyDescent="0.15">
      <c r="B55" s="862"/>
      <c r="C55" s="818"/>
      <c r="D55" s="818"/>
      <c r="E55" s="863"/>
      <c r="F55" s="863"/>
      <c r="G55" s="863"/>
      <c r="H55" s="863"/>
      <c r="I55" s="863"/>
      <c r="J55" s="863"/>
      <c r="K55" s="863"/>
      <c r="L55" s="863"/>
      <c r="M55" s="863"/>
      <c r="N55" s="863"/>
      <c r="O55" s="863"/>
      <c r="P55" s="863"/>
      <c r="Q55" s="863"/>
      <c r="R55" s="863"/>
      <c r="S55" s="863"/>
      <c r="T55" s="863"/>
      <c r="U55" s="863"/>
      <c r="V55" s="863"/>
      <c r="W55" s="863"/>
      <c r="X55" s="863"/>
      <c r="Y55" s="863"/>
      <c r="Z55" s="863"/>
      <c r="AA55" s="863"/>
      <c r="AB55" s="863"/>
      <c r="AC55" s="863"/>
      <c r="AD55" s="863"/>
      <c r="AE55" s="863"/>
      <c r="AF55" s="863"/>
      <c r="AG55" s="863"/>
      <c r="AH55" s="818"/>
      <c r="AI55" s="818"/>
      <c r="AJ55" s="818"/>
      <c r="AK55" s="818"/>
      <c r="AL55" s="818"/>
      <c r="AM55" s="818"/>
      <c r="AN55" s="818"/>
      <c r="AO55" s="818"/>
      <c r="AP55" s="818"/>
      <c r="AQ55" s="818"/>
      <c r="AR55" s="818"/>
      <c r="AS55" s="818"/>
      <c r="AT55" s="902"/>
      <c r="AU55" s="902"/>
      <c r="AV55" s="902"/>
      <c r="AW55" s="902"/>
      <c r="AX55" s="864"/>
      <c r="AY55" s="864"/>
      <c r="AZ55" s="864"/>
      <c r="BA55" s="864"/>
      <c r="BB55" s="864"/>
      <c r="BC55" s="864"/>
      <c r="BD55" s="864"/>
      <c r="BE55" s="864"/>
      <c r="BF55" s="864"/>
      <c r="BG55" s="864"/>
      <c r="BH55" s="864"/>
      <c r="BI55" s="864"/>
      <c r="BJ55" s="865"/>
      <c r="BK55" s="865"/>
      <c r="BL55" s="865"/>
      <c r="BM55" s="865"/>
      <c r="BN55" s="865"/>
      <c r="BO55" s="865"/>
      <c r="BP55" s="865"/>
      <c r="BQ55" s="865"/>
      <c r="BR55" s="865"/>
      <c r="BS55" s="865"/>
      <c r="BT55" s="819"/>
      <c r="BU55" s="819"/>
      <c r="BV55" s="819"/>
      <c r="BW55" s="819"/>
      <c r="BX55" s="819"/>
      <c r="BY55" s="819"/>
      <c r="BZ55" s="819"/>
      <c r="CA55" s="819"/>
      <c r="CB55" s="819"/>
      <c r="CC55" s="819"/>
      <c r="CD55" s="902"/>
      <c r="CE55" s="902"/>
      <c r="CF55" s="902"/>
      <c r="CG55" s="902"/>
      <c r="CH55" s="902"/>
      <c r="CI55" s="902"/>
      <c r="CJ55" s="902"/>
      <c r="CK55" s="902"/>
      <c r="CL55" s="902"/>
      <c r="CM55" s="819"/>
      <c r="CN55" s="819"/>
      <c r="CO55" s="819"/>
      <c r="CP55" s="819"/>
      <c r="CQ55" s="819"/>
      <c r="CR55" s="819"/>
      <c r="CS55" s="864"/>
      <c r="CT55" s="864"/>
      <c r="CU55" s="864"/>
      <c r="CV55" s="864"/>
      <c r="CW55" s="864"/>
      <c r="CX55" s="864"/>
      <c r="CY55" s="864"/>
      <c r="CZ55" s="864"/>
      <c r="DA55" s="864"/>
      <c r="DB55" s="864"/>
      <c r="DC55" s="864"/>
      <c r="DD55" s="864"/>
      <c r="DE55" s="865"/>
      <c r="DF55" s="865"/>
      <c r="DG55" s="865"/>
      <c r="DH55" s="865"/>
      <c r="DI55" s="865"/>
      <c r="DJ55" s="865"/>
      <c r="DK55" s="865"/>
      <c r="DL55" s="865"/>
      <c r="DM55" s="865"/>
      <c r="DN55" s="865"/>
      <c r="DO55" s="819"/>
      <c r="DP55" s="819"/>
      <c r="DQ55" s="819"/>
      <c r="DR55" s="819"/>
      <c r="DS55" s="819"/>
      <c r="DT55" s="819"/>
      <c r="DU55" s="819"/>
      <c r="DV55" s="819"/>
      <c r="DW55" s="819"/>
      <c r="DX55" s="819"/>
      <c r="DY55" s="819"/>
      <c r="DZ55" s="819"/>
      <c r="EA55" s="819"/>
      <c r="EB55" s="819"/>
      <c r="EC55" s="819"/>
      <c r="ED55" s="819"/>
      <c r="EE55" s="819"/>
      <c r="EF55" s="819"/>
      <c r="EG55" s="819"/>
      <c r="EH55" s="819"/>
      <c r="EI55" s="819"/>
      <c r="EJ55" s="819"/>
      <c r="EK55" s="819"/>
      <c r="EL55" s="846"/>
      <c r="EM55" s="846"/>
      <c r="EN55" s="846"/>
      <c r="EO55" s="846"/>
      <c r="EP55" s="846"/>
      <c r="EQ55" s="846"/>
      <c r="ER55" s="846"/>
      <c r="ES55" s="846"/>
      <c r="ET55" s="846"/>
      <c r="EU55" s="846"/>
      <c r="EV55" s="846"/>
      <c r="EW55" s="846"/>
      <c r="EX55" s="846"/>
      <c r="EY55" s="846"/>
      <c r="EZ55" s="846"/>
      <c r="FA55" s="846"/>
      <c r="FB55" s="846"/>
      <c r="FC55" s="846"/>
      <c r="FD55" s="846"/>
      <c r="FE55" s="846"/>
      <c r="FF55" s="846"/>
      <c r="FG55" s="846"/>
      <c r="FH55" s="846"/>
      <c r="FI55" s="846"/>
      <c r="FJ55" s="846"/>
      <c r="FK55" s="846"/>
      <c r="FL55" s="846"/>
      <c r="FM55" s="846"/>
      <c r="FN55" s="846"/>
      <c r="FO55" s="846"/>
      <c r="FP55" s="846"/>
      <c r="FQ55" s="846"/>
      <c r="FR55" s="846"/>
      <c r="FS55" s="846"/>
      <c r="FT55" s="846"/>
      <c r="FU55" s="866"/>
    </row>
    <row r="56" spans="1:183" ht="6" customHeight="1" x14ac:dyDescent="0.15">
      <c r="A56" s="10"/>
      <c r="B56" s="839"/>
      <c r="C56" s="840"/>
      <c r="D56" s="840"/>
      <c r="E56" s="837"/>
      <c r="F56" s="837"/>
      <c r="G56" s="837"/>
      <c r="H56" s="837"/>
      <c r="I56" s="837"/>
      <c r="J56" s="837"/>
      <c r="K56" s="837"/>
      <c r="L56" s="837"/>
      <c r="M56" s="837"/>
      <c r="N56" s="837"/>
      <c r="O56" s="837"/>
      <c r="P56" s="837"/>
      <c r="Q56" s="837"/>
      <c r="R56" s="837"/>
      <c r="S56" s="837"/>
      <c r="T56" s="837"/>
      <c r="U56" s="837"/>
      <c r="V56" s="837"/>
      <c r="W56" s="837"/>
      <c r="X56" s="837"/>
      <c r="Y56" s="837"/>
      <c r="Z56" s="837"/>
      <c r="AA56" s="837"/>
      <c r="AB56" s="837"/>
      <c r="AC56" s="837"/>
      <c r="AD56" s="837"/>
      <c r="AE56" s="837"/>
      <c r="AF56" s="837"/>
      <c r="AG56" s="837"/>
      <c r="AH56" s="867"/>
      <c r="AI56" s="867"/>
      <c r="AJ56" s="868"/>
      <c r="AK56" s="868"/>
      <c r="AL56" s="868"/>
      <c r="AM56" s="869"/>
      <c r="AN56" s="868"/>
      <c r="AO56" s="868"/>
      <c r="AP56" s="868"/>
      <c r="AQ56" s="868"/>
      <c r="AR56" s="868"/>
      <c r="AS56" s="868"/>
      <c r="AT56" s="1027"/>
      <c r="AU56" s="1027"/>
      <c r="AV56" s="1027"/>
      <c r="AW56" s="870"/>
      <c r="AX56" s="869"/>
      <c r="AY56" s="869"/>
      <c r="AZ56" s="869"/>
      <c r="BA56" s="870"/>
      <c r="BB56" s="870"/>
      <c r="BC56" s="869"/>
      <c r="BD56" s="871"/>
      <c r="BE56" s="871"/>
      <c r="BF56" s="871"/>
      <c r="BG56" s="871"/>
      <c r="BH56" s="871"/>
      <c r="BI56" s="871"/>
      <c r="BJ56" s="871"/>
      <c r="BK56" s="871"/>
      <c r="BL56" s="871"/>
      <c r="BM56" s="871"/>
      <c r="BN56" s="871"/>
      <c r="BO56" s="871"/>
      <c r="BP56" s="871"/>
      <c r="BQ56" s="871"/>
      <c r="BR56" s="871"/>
      <c r="BS56" s="871"/>
      <c r="BT56" s="804"/>
      <c r="BU56" s="804"/>
      <c r="BV56" s="804"/>
      <c r="BW56" s="804"/>
      <c r="BX56" s="804"/>
      <c r="BY56" s="804"/>
      <c r="BZ56" s="804"/>
      <c r="CA56" s="804"/>
      <c r="CB56" s="804"/>
      <c r="CC56" s="804"/>
      <c r="CD56" s="804"/>
      <c r="CE56" s="804"/>
      <c r="CF56" s="804"/>
      <c r="CG56" s="804"/>
      <c r="CH56" s="804"/>
      <c r="CI56" s="804"/>
      <c r="CJ56" s="804"/>
      <c r="CK56" s="804"/>
      <c r="CL56" s="804"/>
      <c r="CM56" s="804"/>
      <c r="CN56" s="804"/>
      <c r="CO56" s="804"/>
      <c r="CP56" s="804"/>
      <c r="CQ56" s="804"/>
      <c r="CR56" s="804"/>
      <c r="CS56" s="869"/>
      <c r="CT56" s="869"/>
      <c r="CU56" s="869"/>
      <c r="CV56" s="870"/>
      <c r="CW56" s="870"/>
      <c r="CX56" s="869"/>
      <c r="CY56" s="871"/>
      <c r="CZ56" s="871"/>
      <c r="DA56" s="871"/>
      <c r="DB56" s="871"/>
      <c r="DC56" s="871"/>
      <c r="DD56" s="871"/>
      <c r="DE56" s="871"/>
      <c r="DF56" s="871"/>
      <c r="DG56" s="871"/>
      <c r="DH56" s="871"/>
      <c r="DI56" s="871"/>
      <c r="DJ56" s="871"/>
      <c r="DK56" s="871"/>
      <c r="DL56" s="871"/>
      <c r="DM56" s="871"/>
      <c r="DN56" s="871"/>
      <c r="DO56" s="804"/>
      <c r="DP56" s="804"/>
      <c r="DQ56" s="804"/>
      <c r="DR56" s="804"/>
      <c r="DS56" s="804"/>
      <c r="DT56" s="804"/>
      <c r="DU56" s="804"/>
      <c r="DV56" s="804"/>
      <c r="DW56" s="804"/>
      <c r="DX56" s="804"/>
      <c r="DY56" s="804"/>
      <c r="DZ56" s="804"/>
      <c r="EA56" s="804"/>
      <c r="EB56" s="804"/>
      <c r="EC56" s="804"/>
      <c r="ED56" s="804"/>
      <c r="EE56" s="804"/>
      <c r="EF56" s="804"/>
      <c r="EG56" s="804"/>
      <c r="EH56" s="804"/>
      <c r="EI56" s="804"/>
      <c r="EJ56" s="804"/>
      <c r="EK56" s="804"/>
      <c r="EL56" s="804"/>
      <c r="EM56" s="804"/>
      <c r="EN56" s="804"/>
      <c r="EO56" s="804"/>
      <c r="EP56" s="804"/>
      <c r="EQ56" s="804"/>
      <c r="ER56" s="804"/>
      <c r="ES56" s="804"/>
      <c r="ET56" s="804"/>
      <c r="EU56" s="804"/>
      <c r="EV56" s="804"/>
      <c r="EW56" s="804"/>
      <c r="EX56" s="804"/>
      <c r="EY56" s="804"/>
      <c r="EZ56" s="804"/>
      <c r="FA56" s="804"/>
      <c r="FB56" s="804"/>
      <c r="FC56" s="804"/>
      <c r="FD56" s="804"/>
      <c r="FE56" s="804"/>
      <c r="FF56" s="804"/>
      <c r="FG56" s="804"/>
      <c r="FH56" s="804"/>
      <c r="FI56" s="804"/>
      <c r="FJ56" s="804"/>
      <c r="FK56" s="804"/>
      <c r="FL56" s="804"/>
      <c r="FM56" s="804"/>
      <c r="FN56" s="804"/>
      <c r="FO56" s="804"/>
      <c r="FP56" s="804"/>
      <c r="FQ56" s="804"/>
      <c r="FR56" s="804"/>
      <c r="FS56" s="804"/>
      <c r="FT56" s="804"/>
      <c r="FU56" s="835"/>
    </row>
    <row r="57" spans="1:183" ht="17.25" customHeight="1" x14ac:dyDescent="0.15">
      <c r="B57" s="833"/>
      <c r="C57" s="1000" t="s">
        <v>827</v>
      </c>
      <c r="D57" s="1000"/>
      <c r="E57" s="1000"/>
      <c r="F57" s="977"/>
      <c r="G57" s="977"/>
      <c r="H57" s="977"/>
      <c r="I57" s="977"/>
      <c r="J57" s="977"/>
      <c r="K57" s="977"/>
      <c r="L57" s="977"/>
      <c r="M57" s="977"/>
      <c r="N57" s="977"/>
      <c r="O57" s="977"/>
      <c r="P57" s="977"/>
      <c r="Q57" s="977"/>
      <c r="R57" s="977"/>
      <c r="S57" s="977"/>
      <c r="T57" s="977"/>
      <c r="U57" s="977"/>
      <c r="V57" s="977"/>
      <c r="W57" s="977"/>
      <c r="X57" s="977"/>
      <c r="Y57" s="977"/>
      <c r="Z57" s="977"/>
      <c r="AA57" s="977"/>
      <c r="AB57" s="977"/>
      <c r="AC57" s="977"/>
      <c r="AD57" s="977"/>
      <c r="AE57" s="977"/>
      <c r="AF57" s="977"/>
      <c r="AG57" s="977"/>
      <c r="AH57" s="897"/>
      <c r="AI57" s="897"/>
      <c r="AJ57" s="897"/>
      <c r="AK57" s="897"/>
      <c r="AL57" s="897"/>
      <c r="AM57" s="900"/>
      <c r="AN57" s="897"/>
      <c r="AO57" s="897"/>
      <c r="AP57" s="897"/>
      <c r="AQ57" s="897"/>
      <c r="AR57" s="897"/>
      <c r="AS57" s="897"/>
      <c r="AT57" s="897"/>
      <c r="AU57" s="897"/>
      <c r="AV57" s="897"/>
      <c r="AW57" s="900"/>
      <c r="AX57" s="899"/>
      <c r="AY57" s="899"/>
      <c r="AZ57" s="858"/>
      <c r="BA57" s="888"/>
      <c r="BB57" s="888"/>
      <c r="BC57" s="899"/>
      <c r="BD57" s="899"/>
      <c r="BE57" s="899"/>
      <c r="BF57" s="899"/>
      <c r="BG57" s="899"/>
      <c r="BH57" s="899"/>
      <c r="BI57" s="899"/>
      <c r="BJ57" s="899"/>
      <c r="BK57" s="858"/>
      <c r="BL57" s="858"/>
      <c r="BM57" s="858"/>
      <c r="BN57" s="858"/>
      <c r="BO57" s="858"/>
      <c r="BP57" s="858"/>
      <c r="BQ57" s="858"/>
      <c r="BR57" s="858"/>
      <c r="BS57" s="858"/>
      <c r="BT57" s="804"/>
      <c r="BU57" s="804"/>
      <c r="BV57" s="804"/>
      <c r="BW57" s="804"/>
      <c r="BX57" s="804"/>
      <c r="BY57" s="804"/>
      <c r="BZ57" s="804"/>
      <c r="CA57" s="804"/>
      <c r="CB57" s="804"/>
      <c r="CC57" s="802"/>
      <c r="CD57" s="802"/>
      <c r="CE57" s="802"/>
      <c r="CF57" s="802"/>
      <c r="CG57" s="802"/>
      <c r="CH57" s="802"/>
      <c r="CI57" s="802"/>
      <c r="CJ57" s="802"/>
      <c r="CK57" s="802"/>
      <c r="CL57" s="802"/>
      <c r="CM57" s="802"/>
      <c r="CN57" s="802"/>
      <c r="CO57" s="802"/>
      <c r="CP57" s="802"/>
      <c r="CQ57" s="802"/>
      <c r="CR57" s="802"/>
      <c r="CS57" s="899"/>
      <c r="CT57" s="899"/>
      <c r="CU57" s="858"/>
      <c r="CV57" s="888"/>
      <c r="CW57" s="888"/>
      <c r="CX57" s="899"/>
      <c r="CY57" s="899"/>
      <c r="CZ57" s="899"/>
      <c r="DA57" s="899"/>
      <c r="DB57" s="899"/>
      <c r="DC57" s="899"/>
      <c r="DD57" s="899"/>
      <c r="DE57" s="899"/>
      <c r="DF57" s="858"/>
      <c r="DG57" s="858"/>
      <c r="DH57" s="858"/>
      <c r="DI57" s="858"/>
      <c r="DJ57" s="858"/>
      <c r="DK57" s="858"/>
      <c r="DL57" s="858"/>
      <c r="DM57" s="858"/>
      <c r="DN57" s="858"/>
      <c r="DO57" s="802"/>
      <c r="DP57" s="804"/>
      <c r="DQ57" s="804"/>
      <c r="DR57" s="804"/>
      <c r="DS57" s="804"/>
      <c r="DT57" s="804"/>
      <c r="DU57" s="804"/>
      <c r="DV57" s="804"/>
      <c r="DW57" s="804"/>
      <c r="DX57" s="804"/>
      <c r="DY57" s="804"/>
      <c r="DZ57" s="804"/>
      <c r="EA57" s="804"/>
      <c r="EB57" s="804"/>
      <c r="EC57" s="804"/>
      <c r="ED57" s="804"/>
      <c r="EE57" s="804"/>
      <c r="EF57" s="804"/>
      <c r="EG57" s="804"/>
      <c r="EH57" s="804"/>
      <c r="EI57" s="804"/>
      <c r="EJ57" s="804"/>
      <c r="EK57" s="804"/>
      <c r="EL57" s="804"/>
      <c r="EM57" s="804"/>
      <c r="EN57" s="804"/>
      <c r="EO57" s="804"/>
      <c r="EP57" s="804"/>
      <c r="EQ57" s="804"/>
      <c r="ER57" s="804"/>
      <c r="ES57" s="804"/>
      <c r="ET57" s="804"/>
      <c r="EU57" s="804"/>
      <c r="EV57" s="804"/>
      <c r="EW57" s="804"/>
      <c r="EX57" s="804"/>
      <c r="EY57" s="804"/>
      <c r="EZ57" s="804"/>
      <c r="FA57" s="804"/>
      <c r="FB57" s="804"/>
      <c r="FC57" s="804"/>
      <c r="FD57" s="804"/>
      <c r="FE57" s="804"/>
      <c r="FF57" s="804"/>
      <c r="FG57" s="804"/>
      <c r="FH57" s="804"/>
      <c r="FI57" s="804"/>
      <c r="FJ57" s="804"/>
      <c r="FK57" s="804"/>
      <c r="FL57" s="804"/>
      <c r="FM57" s="804"/>
      <c r="FN57" s="804"/>
      <c r="FO57" s="804"/>
      <c r="FP57" s="804"/>
      <c r="FQ57" s="804"/>
      <c r="FR57" s="804"/>
      <c r="FS57" s="804"/>
      <c r="FT57" s="804"/>
      <c r="FU57" s="835"/>
    </row>
    <row r="58" spans="1:183" s="56" customFormat="1" ht="10.5" customHeight="1" x14ac:dyDescent="0.15">
      <c r="A58" s="33"/>
      <c r="B58" s="836"/>
      <c r="C58" s="837"/>
      <c r="D58" s="837"/>
      <c r="E58" s="837"/>
      <c r="F58" s="881"/>
      <c r="G58" s="881"/>
      <c r="H58" s="881"/>
      <c r="I58" s="881"/>
      <c r="J58" s="881"/>
      <c r="K58" s="881"/>
      <c r="L58" s="881"/>
      <c r="M58" s="881"/>
      <c r="N58" s="881"/>
      <c r="O58" s="881"/>
      <c r="P58" s="881"/>
      <c r="Q58" s="881"/>
      <c r="R58" s="881"/>
      <c r="S58" s="881"/>
      <c r="T58" s="881"/>
      <c r="U58" s="881"/>
      <c r="V58" s="881"/>
      <c r="W58" s="881"/>
      <c r="X58" s="881"/>
      <c r="Y58" s="881"/>
      <c r="Z58" s="881"/>
      <c r="AA58" s="881"/>
      <c r="AB58" s="881"/>
      <c r="AC58" s="881"/>
      <c r="AD58" s="881"/>
      <c r="AE58" s="881"/>
      <c r="AF58" s="881"/>
      <c r="AG58" s="881"/>
      <c r="AH58" s="881"/>
      <c r="AI58" s="881"/>
      <c r="AJ58" s="881"/>
      <c r="AK58" s="881"/>
      <c r="AL58" s="881"/>
      <c r="AM58" s="881"/>
      <c r="AN58" s="881"/>
      <c r="AO58" s="881"/>
      <c r="AP58" s="881"/>
      <c r="AQ58" s="881"/>
      <c r="AR58" s="881"/>
      <c r="AS58" s="881"/>
      <c r="AT58" s="1430" t="s">
        <v>76</v>
      </c>
      <c r="AU58" s="1430"/>
      <c r="AV58" s="1430"/>
      <c r="AW58" s="881"/>
      <c r="AX58" s="899"/>
      <c r="AY58" s="899"/>
      <c r="AZ58" s="899"/>
      <c r="BA58" s="899"/>
      <c r="BB58" s="899"/>
      <c r="BC58" s="899"/>
      <c r="BD58" s="899"/>
      <c r="BE58" s="899"/>
      <c r="BF58" s="899"/>
      <c r="BG58" s="899"/>
      <c r="BH58" s="899"/>
      <c r="BI58" s="899"/>
      <c r="BJ58" s="858"/>
      <c r="BK58" s="858"/>
      <c r="BL58" s="858"/>
      <c r="BM58" s="858"/>
      <c r="BN58" s="858"/>
      <c r="BO58" s="858"/>
      <c r="BP58" s="858"/>
      <c r="BQ58" s="858"/>
      <c r="BR58" s="858"/>
      <c r="BS58" s="858"/>
      <c r="BT58" s="805"/>
      <c r="BU58" s="805"/>
      <c r="BV58" s="805"/>
      <c r="BW58" s="805"/>
      <c r="BX58" s="805"/>
      <c r="BY58" s="805"/>
      <c r="BZ58" s="805"/>
      <c r="CA58" s="805"/>
      <c r="CB58" s="805"/>
      <c r="CC58" s="872"/>
      <c r="CD58" s="872"/>
      <c r="CE58" s="872"/>
      <c r="CF58" s="872"/>
      <c r="CG58" s="872"/>
      <c r="CH58" s="806"/>
      <c r="CI58" s="806"/>
      <c r="CJ58" s="881"/>
      <c r="CK58" s="881"/>
      <c r="CL58" s="881"/>
      <c r="CM58" s="881"/>
      <c r="CN58" s="881"/>
      <c r="CO58" s="881"/>
      <c r="CP58" s="881"/>
      <c r="CQ58" s="806"/>
      <c r="CR58" s="806"/>
      <c r="CS58" s="899"/>
      <c r="CT58" s="899"/>
      <c r="CU58" s="899"/>
      <c r="CV58" s="899"/>
      <c r="CW58" s="899"/>
      <c r="CX58" s="899"/>
      <c r="CY58" s="899"/>
      <c r="CZ58" s="899"/>
      <c r="DA58" s="899"/>
      <c r="DB58" s="899"/>
      <c r="DC58" s="899"/>
      <c r="DD58" s="899"/>
      <c r="DE58" s="858"/>
      <c r="DF58" s="858"/>
      <c r="DG58" s="858"/>
      <c r="DH58" s="858"/>
      <c r="DI58" s="858"/>
      <c r="DJ58" s="858"/>
      <c r="DK58" s="858"/>
      <c r="DL58" s="858"/>
      <c r="DM58" s="858"/>
      <c r="DN58" s="858"/>
      <c r="DO58" s="805"/>
      <c r="DP58" s="805"/>
      <c r="DQ58" s="805"/>
      <c r="DR58" s="805"/>
      <c r="DS58" s="805"/>
      <c r="DT58" s="805"/>
      <c r="DU58" s="805"/>
      <c r="DV58" s="805"/>
      <c r="DW58" s="805"/>
      <c r="DX58" s="805"/>
      <c r="DY58" s="805"/>
      <c r="DZ58" s="805"/>
      <c r="EA58" s="805"/>
      <c r="EB58" s="805"/>
      <c r="EC58" s="805"/>
      <c r="ED58" s="805"/>
      <c r="EE58" s="805"/>
      <c r="EF58" s="805"/>
      <c r="EG58" s="805"/>
      <c r="EH58" s="805"/>
      <c r="EI58" s="805"/>
      <c r="EJ58" s="805"/>
      <c r="EK58" s="805"/>
      <c r="EL58" s="805"/>
      <c r="EM58" s="805"/>
      <c r="EN58" s="805"/>
      <c r="EO58" s="805"/>
      <c r="EP58" s="805"/>
      <c r="EQ58" s="805"/>
      <c r="ER58" s="805"/>
      <c r="ES58" s="805"/>
      <c r="ET58" s="805"/>
      <c r="EU58" s="805"/>
      <c r="EV58" s="805"/>
      <c r="EW58" s="805"/>
      <c r="EX58" s="805"/>
      <c r="EY58" s="805"/>
      <c r="EZ58" s="805"/>
      <c r="FA58" s="805"/>
      <c r="FB58" s="805"/>
      <c r="FC58" s="805"/>
      <c r="FD58" s="805"/>
      <c r="FE58" s="805"/>
      <c r="FF58" s="805"/>
      <c r="FG58" s="805"/>
      <c r="FH58" s="805"/>
      <c r="FI58" s="805"/>
      <c r="FJ58" s="805"/>
      <c r="FK58" s="805"/>
      <c r="FL58" s="805"/>
      <c r="FM58" s="805"/>
      <c r="FN58" s="805"/>
      <c r="FO58" s="805"/>
      <c r="FP58" s="805"/>
      <c r="FQ58" s="805"/>
      <c r="FR58" s="805"/>
      <c r="FS58" s="805"/>
      <c r="FT58" s="805"/>
      <c r="FU58" s="838"/>
    </row>
    <row r="59" spans="1:183" ht="21" customHeight="1" x14ac:dyDescent="0.15">
      <c r="A59" s="10"/>
      <c r="B59" s="839"/>
      <c r="C59" s="840"/>
      <c r="D59" s="1968" t="s">
        <v>816</v>
      </c>
      <c r="E59" s="1968"/>
      <c r="F59" s="899"/>
      <c r="G59" s="899"/>
      <c r="H59" s="899"/>
      <c r="I59" s="899"/>
      <c r="J59" s="899"/>
      <c r="K59" s="899"/>
      <c r="L59" s="899"/>
      <c r="M59" s="899"/>
      <c r="N59" s="899"/>
      <c r="O59" s="899"/>
      <c r="P59" s="899"/>
      <c r="Q59" s="899"/>
      <c r="R59" s="899"/>
      <c r="S59" s="899"/>
      <c r="T59" s="899"/>
      <c r="U59" s="899"/>
      <c r="V59" s="899"/>
      <c r="W59" s="899"/>
      <c r="X59" s="899"/>
      <c r="Y59" s="899"/>
      <c r="Z59" s="899"/>
      <c r="AA59" s="899"/>
      <c r="AB59" s="899"/>
      <c r="AC59" s="899"/>
      <c r="AD59" s="899"/>
      <c r="AE59" s="899"/>
      <c r="AF59" s="899"/>
      <c r="AG59" s="899"/>
      <c r="AH59" s="882"/>
      <c r="AI59" s="1090"/>
      <c r="AJ59" s="1948" t="s">
        <v>77</v>
      </c>
      <c r="AK59" s="1949"/>
      <c r="AL59" s="1950"/>
      <c r="AM59" s="974"/>
      <c r="AN59" s="1948" t="s">
        <v>197</v>
      </c>
      <c r="AO59" s="1949"/>
      <c r="AP59" s="1950"/>
      <c r="AQ59" s="1090"/>
      <c r="AR59" s="1090"/>
      <c r="AS59" s="1090"/>
      <c r="AT59" s="1916"/>
      <c r="AU59" s="1917"/>
      <c r="AV59" s="1918"/>
      <c r="AW59" s="842"/>
      <c r="AX59" s="1340" t="s">
        <v>818</v>
      </c>
      <c r="AY59" s="1340"/>
      <c r="AZ59" s="1340"/>
      <c r="BA59" s="1340"/>
      <c r="BB59" s="1340"/>
      <c r="BC59" s="1340"/>
      <c r="BD59" s="1340"/>
      <c r="BE59" s="1340"/>
      <c r="BF59" s="1340"/>
      <c r="BG59" s="1340"/>
      <c r="BH59" s="1340"/>
      <c r="BI59" s="1340"/>
      <c r="BJ59" s="1340"/>
      <c r="BK59" s="1340"/>
      <c r="BL59" s="1340"/>
      <c r="BM59" s="1340"/>
      <c r="BN59" s="1340"/>
      <c r="BO59" s="1340"/>
      <c r="BP59" s="1340"/>
      <c r="BQ59" s="1340"/>
      <c r="BR59" s="1340"/>
      <c r="BS59" s="1340"/>
      <c r="BT59" s="804"/>
      <c r="BU59" s="804"/>
      <c r="BV59" s="804"/>
      <c r="BW59" s="804"/>
      <c r="BX59" s="804"/>
      <c r="BY59" s="804"/>
      <c r="BZ59" s="804"/>
      <c r="CA59" s="804"/>
      <c r="CB59" s="804"/>
      <c r="CC59" s="802"/>
      <c r="CD59" s="802"/>
      <c r="CE59" s="802"/>
      <c r="CF59" s="802"/>
      <c r="CG59" s="802"/>
      <c r="CH59" s="900"/>
      <c r="CI59" s="900"/>
      <c r="CJ59" s="888"/>
      <c r="CK59" s="888"/>
      <c r="CL59" s="900"/>
      <c r="CM59" s="900"/>
      <c r="CN59" s="888"/>
      <c r="CO59" s="888"/>
      <c r="CP59" s="888"/>
      <c r="CQ59" s="900"/>
      <c r="CR59" s="900"/>
      <c r="CS59" s="899"/>
      <c r="CT59" s="899"/>
      <c r="CU59" s="899"/>
      <c r="CV59" s="899"/>
      <c r="CW59" s="899"/>
      <c r="CX59" s="899"/>
      <c r="CY59" s="899"/>
      <c r="CZ59" s="899"/>
      <c r="DA59" s="899"/>
      <c r="DB59" s="899"/>
      <c r="DC59" s="899"/>
      <c r="DD59" s="899"/>
      <c r="DE59" s="899"/>
      <c r="DF59" s="899"/>
      <c r="DG59" s="899"/>
      <c r="DH59" s="899"/>
      <c r="DI59" s="899"/>
      <c r="DJ59" s="899"/>
      <c r="DK59" s="899"/>
      <c r="DL59" s="899"/>
      <c r="DM59" s="899"/>
      <c r="DN59" s="899"/>
      <c r="DO59" s="804"/>
      <c r="DP59" s="804"/>
      <c r="DQ59" s="804"/>
      <c r="DR59" s="804"/>
      <c r="DS59" s="804"/>
      <c r="DT59" s="804"/>
      <c r="DU59" s="804"/>
      <c r="DV59" s="804"/>
      <c r="DW59" s="804"/>
      <c r="DX59" s="804"/>
      <c r="DY59" s="804"/>
      <c r="DZ59" s="804"/>
      <c r="EA59" s="804"/>
      <c r="EB59" s="804"/>
      <c r="EC59" s="804"/>
      <c r="ED59" s="804"/>
      <c r="EE59" s="804"/>
      <c r="EF59" s="804"/>
      <c r="EG59" s="804"/>
      <c r="EH59" s="804"/>
      <c r="EI59" s="804"/>
      <c r="EJ59" s="804"/>
      <c r="EK59" s="804"/>
      <c r="EL59" s="805"/>
      <c r="EM59" s="805"/>
      <c r="EN59" s="805"/>
      <c r="EO59" s="805"/>
      <c r="EP59" s="805"/>
      <c r="EQ59" s="805"/>
      <c r="ER59" s="805"/>
      <c r="ES59" s="805"/>
      <c r="ET59" s="805"/>
      <c r="EU59" s="805"/>
      <c r="EV59" s="805"/>
      <c r="EW59" s="805"/>
      <c r="EX59" s="805"/>
      <c r="EY59" s="805"/>
      <c r="EZ59" s="805"/>
      <c r="FA59" s="805"/>
      <c r="FB59" s="805"/>
      <c r="FC59" s="805"/>
      <c r="FD59" s="805"/>
      <c r="FE59" s="805"/>
      <c r="FF59" s="805"/>
      <c r="FG59" s="805"/>
      <c r="FH59" s="805"/>
      <c r="FI59" s="805"/>
      <c r="FJ59" s="805"/>
      <c r="FK59" s="805"/>
      <c r="FL59" s="805"/>
      <c r="FM59" s="805"/>
      <c r="FN59" s="805"/>
      <c r="FO59" s="805"/>
      <c r="FP59" s="805"/>
      <c r="FQ59" s="805"/>
      <c r="FR59" s="805"/>
      <c r="FS59" s="805"/>
      <c r="FT59" s="805"/>
      <c r="FU59" s="838"/>
    </row>
    <row r="60" spans="1:183" s="56" customFormat="1" ht="10.5" customHeight="1" x14ac:dyDescent="0.15">
      <c r="A60" s="33"/>
      <c r="B60" s="836"/>
      <c r="C60" s="837"/>
      <c r="D60" s="869"/>
      <c r="E60" s="869"/>
      <c r="F60" s="899"/>
      <c r="G60" s="899"/>
      <c r="H60" s="899"/>
      <c r="I60" s="899"/>
      <c r="J60" s="899"/>
      <c r="K60" s="899"/>
      <c r="L60" s="899"/>
      <c r="M60" s="899"/>
      <c r="N60" s="899"/>
      <c r="O60" s="899"/>
      <c r="P60" s="899"/>
      <c r="Q60" s="899"/>
      <c r="R60" s="899"/>
      <c r="S60" s="899"/>
      <c r="T60" s="899"/>
      <c r="U60" s="899"/>
      <c r="V60" s="899"/>
      <c r="W60" s="899"/>
      <c r="X60" s="899"/>
      <c r="Y60" s="899"/>
      <c r="Z60" s="899"/>
      <c r="AA60" s="899"/>
      <c r="AB60" s="899"/>
      <c r="AC60" s="899"/>
      <c r="AD60" s="899"/>
      <c r="AE60" s="899"/>
      <c r="AF60" s="899"/>
      <c r="AG60" s="899"/>
      <c r="AH60" s="881"/>
      <c r="AI60" s="881"/>
      <c r="AJ60" s="881"/>
      <c r="AK60" s="881"/>
      <c r="AL60" s="881"/>
      <c r="AM60" s="881"/>
      <c r="AN60" s="881"/>
      <c r="AO60" s="881"/>
      <c r="AP60" s="881"/>
      <c r="AQ60" s="881"/>
      <c r="AR60" s="881"/>
      <c r="AS60" s="881"/>
      <c r="AT60" s="1430" t="s">
        <v>76</v>
      </c>
      <c r="AU60" s="1430"/>
      <c r="AV60" s="1430"/>
      <c r="AW60" s="881"/>
      <c r="AX60" s="899"/>
      <c r="AY60" s="899"/>
      <c r="AZ60" s="899"/>
      <c r="BA60" s="899"/>
      <c r="BB60" s="899"/>
      <c r="BC60" s="899"/>
      <c r="BD60" s="899"/>
      <c r="BE60" s="899"/>
      <c r="BF60" s="899"/>
      <c r="BG60" s="899"/>
      <c r="BH60" s="899"/>
      <c r="BI60" s="899"/>
      <c r="BJ60" s="858"/>
      <c r="BK60" s="858"/>
      <c r="BL60" s="858"/>
      <c r="BM60" s="858"/>
      <c r="BN60" s="858"/>
      <c r="BO60" s="858"/>
      <c r="BP60" s="858"/>
      <c r="BQ60" s="858"/>
      <c r="BR60" s="858"/>
      <c r="BS60" s="858"/>
      <c r="BT60" s="805"/>
      <c r="BU60" s="805"/>
      <c r="BV60" s="805"/>
      <c r="BW60" s="805"/>
      <c r="BX60" s="805"/>
      <c r="BY60" s="805"/>
      <c r="BZ60" s="805"/>
      <c r="CA60" s="805"/>
      <c r="CB60" s="805"/>
      <c r="CC60" s="872"/>
      <c r="CD60" s="872"/>
      <c r="CE60" s="872"/>
      <c r="CF60" s="872"/>
      <c r="CG60" s="872"/>
      <c r="CH60" s="806"/>
      <c r="CI60" s="806"/>
      <c r="CJ60" s="881"/>
      <c r="CK60" s="881"/>
      <c r="CL60" s="881"/>
      <c r="CM60" s="881"/>
      <c r="CN60" s="881"/>
      <c r="CO60" s="881"/>
      <c r="CP60" s="881"/>
      <c r="CQ60" s="806"/>
      <c r="CR60" s="806"/>
      <c r="CS60" s="899"/>
      <c r="CT60" s="899"/>
      <c r="CU60" s="899"/>
      <c r="CV60" s="899"/>
      <c r="CW60" s="899"/>
      <c r="CX60" s="899"/>
      <c r="CY60" s="899"/>
      <c r="CZ60" s="899"/>
      <c r="DA60" s="899"/>
      <c r="DB60" s="899"/>
      <c r="DC60" s="899"/>
      <c r="DD60" s="899"/>
      <c r="DE60" s="858"/>
      <c r="DF60" s="858"/>
      <c r="DG60" s="858"/>
      <c r="DH60" s="858"/>
      <c r="DI60" s="858"/>
      <c r="DJ60" s="858"/>
      <c r="DK60" s="858"/>
      <c r="DL60" s="858"/>
      <c r="DM60" s="858"/>
      <c r="DN60" s="858"/>
      <c r="DO60" s="805"/>
      <c r="DP60" s="805"/>
      <c r="DQ60" s="805"/>
      <c r="DR60" s="805"/>
      <c r="DS60" s="805"/>
      <c r="DT60" s="805"/>
      <c r="DU60" s="805"/>
      <c r="DV60" s="805"/>
      <c r="DW60" s="805"/>
      <c r="DX60" s="805"/>
      <c r="DY60" s="805"/>
      <c r="DZ60" s="805"/>
      <c r="EA60" s="805"/>
      <c r="EB60" s="805"/>
      <c r="EC60" s="805"/>
      <c r="ED60" s="805"/>
      <c r="EE60" s="805"/>
      <c r="EF60" s="805"/>
      <c r="EG60" s="805"/>
      <c r="EH60" s="805"/>
      <c r="EI60" s="805"/>
      <c r="EJ60" s="805"/>
      <c r="EK60" s="805"/>
      <c r="EL60" s="805"/>
      <c r="EM60" s="805"/>
      <c r="EN60" s="805"/>
      <c r="EO60" s="805"/>
      <c r="EP60" s="805"/>
      <c r="EQ60" s="805"/>
      <c r="ER60" s="805"/>
      <c r="ES60" s="805"/>
      <c r="ET60" s="805"/>
      <c r="EU60" s="805"/>
      <c r="EV60" s="805"/>
      <c r="EW60" s="805"/>
      <c r="EX60" s="805"/>
      <c r="EY60" s="805"/>
      <c r="EZ60" s="805"/>
      <c r="FA60" s="805"/>
      <c r="FB60" s="805"/>
      <c r="FC60" s="805"/>
      <c r="FD60" s="805"/>
      <c r="FE60" s="805"/>
      <c r="FF60" s="805"/>
      <c r="FG60" s="805"/>
      <c r="FH60" s="805"/>
      <c r="FI60" s="805"/>
      <c r="FJ60" s="805"/>
      <c r="FK60" s="805"/>
      <c r="FL60" s="805"/>
      <c r="FM60" s="805"/>
      <c r="FN60" s="805"/>
      <c r="FO60" s="805"/>
      <c r="FP60" s="805"/>
      <c r="FQ60" s="805"/>
      <c r="FR60" s="805"/>
      <c r="FS60" s="805"/>
      <c r="FT60" s="805"/>
      <c r="FU60" s="838"/>
    </row>
    <row r="61" spans="1:183" ht="21" customHeight="1" x14ac:dyDescent="0.15">
      <c r="A61" s="10"/>
      <c r="B61" s="839"/>
      <c r="C61" s="840"/>
      <c r="D61" s="1968" t="s">
        <v>819</v>
      </c>
      <c r="E61" s="1968"/>
      <c r="F61" s="899"/>
      <c r="G61" s="899"/>
      <c r="H61" s="899"/>
      <c r="I61" s="899"/>
      <c r="J61" s="899"/>
      <c r="K61" s="899"/>
      <c r="L61" s="899"/>
      <c r="M61" s="899"/>
      <c r="N61" s="899"/>
      <c r="O61" s="899"/>
      <c r="P61" s="899"/>
      <c r="Q61" s="899"/>
      <c r="R61" s="899"/>
      <c r="S61" s="899"/>
      <c r="T61" s="899"/>
      <c r="U61" s="899"/>
      <c r="V61" s="899"/>
      <c r="W61" s="899"/>
      <c r="X61" s="899"/>
      <c r="Y61" s="899"/>
      <c r="Z61" s="899"/>
      <c r="AA61" s="899"/>
      <c r="AB61" s="899"/>
      <c r="AC61" s="899"/>
      <c r="AD61" s="899"/>
      <c r="AE61" s="899"/>
      <c r="AF61" s="899"/>
      <c r="AG61" s="899"/>
      <c r="AH61" s="882"/>
      <c r="AI61" s="1090"/>
      <c r="AJ61" s="1948" t="s">
        <v>77</v>
      </c>
      <c r="AK61" s="1949"/>
      <c r="AL61" s="1950"/>
      <c r="AM61" s="974"/>
      <c r="AN61" s="1948" t="s">
        <v>220</v>
      </c>
      <c r="AO61" s="1949"/>
      <c r="AP61" s="1950"/>
      <c r="AQ61" s="1090"/>
      <c r="AR61" s="1090"/>
      <c r="AS61" s="1090"/>
      <c r="AT61" s="1916"/>
      <c r="AU61" s="1917"/>
      <c r="AV61" s="1918"/>
      <c r="AW61" s="842"/>
      <c r="AX61" s="1340" t="s">
        <v>818</v>
      </c>
      <c r="AY61" s="1340"/>
      <c r="AZ61" s="1340"/>
      <c r="BA61" s="1340"/>
      <c r="BB61" s="1340"/>
      <c r="BC61" s="1340"/>
      <c r="BD61" s="1340"/>
      <c r="BE61" s="1340"/>
      <c r="BF61" s="1340"/>
      <c r="BG61" s="1340"/>
      <c r="BH61" s="1340"/>
      <c r="BI61" s="1340"/>
      <c r="BJ61" s="1340"/>
      <c r="BK61" s="1340"/>
      <c r="BL61" s="1340"/>
      <c r="BM61" s="1340"/>
      <c r="BN61" s="1340"/>
      <c r="BO61" s="1340"/>
      <c r="BP61" s="1340"/>
      <c r="BQ61" s="1340"/>
      <c r="BR61" s="1340"/>
      <c r="BS61" s="1340"/>
      <c r="BT61" s="804"/>
      <c r="BU61" s="804"/>
      <c r="BV61" s="804"/>
      <c r="BW61" s="804"/>
      <c r="BX61" s="804"/>
      <c r="BY61" s="804"/>
      <c r="BZ61" s="804"/>
      <c r="CA61" s="804"/>
      <c r="CB61" s="804"/>
      <c r="CC61" s="802"/>
      <c r="CD61" s="802"/>
      <c r="CE61" s="802"/>
      <c r="CF61" s="802"/>
      <c r="CG61" s="802"/>
      <c r="CH61" s="900"/>
      <c r="CI61" s="900"/>
      <c r="CJ61" s="888"/>
      <c r="CK61" s="888"/>
      <c r="CL61" s="900"/>
      <c r="CM61" s="900"/>
      <c r="CN61" s="888"/>
      <c r="CO61" s="888"/>
      <c r="CP61" s="888"/>
      <c r="CQ61" s="900"/>
      <c r="CR61" s="900"/>
      <c r="CS61" s="899"/>
      <c r="CT61" s="899"/>
      <c r="CU61" s="899"/>
      <c r="CV61" s="899"/>
      <c r="CW61" s="899"/>
      <c r="CX61" s="899"/>
      <c r="CY61" s="899"/>
      <c r="CZ61" s="899"/>
      <c r="DA61" s="899"/>
      <c r="DB61" s="899"/>
      <c r="DC61" s="899"/>
      <c r="DD61" s="899"/>
      <c r="DE61" s="899"/>
      <c r="DF61" s="899"/>
      <c r="DG61" s="899"/>
      <c r="DH61" s="899"/>
      <c r="DI61" s="899"/>
      <c r="DJ61" s="899"/>
      <c r="DK61" s="899"/>
      <c r="DL61" s="899"/>
      <c r="DM61" s="899"/>
      <c r="DN61" s="899"/>
      <c r="DO61" s="804"/>
      <c r="DP61" s="804"/>
      <c r="DQ61" s="804"/>
      <c r="DR61" s="804"/>
      <c r="DS61" s="804"/>
      <c r="DT61" s="804"/>
      <c r="DU61" s="804"/>
      <c r="DV61" s="804"/>
      <c r="DW61" s="804"/>
      <c r="DX61" s="804"/>
      <c r="DY61" s="804"/>
      <c r="DZ61" s="804"/>
      <c r="EA61" s="804"/>
      <c r="EB61" s="804"/>
      <c r="EC61" s="804"/>
      <c r="ED61" s="804"/>
      <c r="EE61" s="804"/>
      <c r="EF61" s="804"/>
      <c r="EG61" s="804"/>
      <c r="EH61" s="804"/>
      <c r="EI61" s="804"/>
      <c r="EJ61" s="804"/>
      <c r="EK61" s="804"/>
      <c r="EL61" s="805"/>
      <c r="EM61" s="805"/>
      <c r="EN61" s="805"/>
      <c r="EO61" s="805"/>
      <c r="EP61" s="805"/>
      <c r="EQ61" s="805"/>
      <c r="ER61" s="805"/>
      <c r="ES61" s="805"/>
      <c r="ET61" s="805"/>
      <c r="EU61" s="805"/>
      <c r="EV61" s="805"/>
      <c r="EW61" s="805"/>
      <c r="EX61" s="805"/>
      <c r="EY61" s="805"/>
      <c r="EZ61" s="805"/>
      <c r="FA61" s="805"/>
      <c r="FB61" s="805"/>
      <c r="FC61" s="805"/>
      <c r="FD61" s="805"/>
      <c r="FE61" s="805"/>
      <c r="FF61" s="805"/>
      <c r="FG61" s="805"/>
      <c r="FH61" s="805"/>
      <c r="FI61" s="805"/>
      <c r="FJ61" s="805"/>
      <c r="FK61" s="805"/>
      <c r="FL61" s="805"/>
      <c r="FM61" s="805"/>
      <c r="FN61" s="805"/>
      <c r="FO61" s="805"/>
      <c r="FP61" s="805"/>
      <c r="FQ61" s="805"/>
      <c r="FR61" s="805"/>
      <c r="FS61" s="805"/>
      <c r="FT61" s="805"/>
      <c r="FU61" s="838"/>
    </row>
    <row r="62" spans="1:183" ht="6" customHeight="1" x14ac:dyDescent="0.15">
      <c r="B62" s="862"/>
      <c r="C62" s="818"/>
      <c r="D62" s="818"/>
      <c r="E62" s="863"/>
      <c r="F62" s="863"/>
      <c r="G62" s="863"/>
      <c r="H62" s="863"/>
      <c r="I62" s="863"/>
      <c r="J62" s="863"/>
      <c r="K62" s="863"/>
      <c r="L62" s="863"/>
      <c r="M62" s="863"/>
      <c r="N62" s="863"/>
      <c r="O62" s="863"/>
      <c r="P62" s="863"/>
      <c r="Q62" s="863"/>
      <c r="R62" s="863"/>
      <c r="S62" s="863"/>
      <c r="T62" s="863"/>
      <c r="U62" s="863"/>
      <c r="V62" s="863"/>
      <c r="W62" s="863"/>
      <c r="X62" s="863"/>
      <c r="Y62" s="863"/>
      <c r="Z62" s="863"/>
      <c r="AA62" s="863"/>
      <c r="AB62" s="863"/>
      <c r="AC62" s="863"/>
      <c r="AD62" s="863"/>
      <c r="AE62" s="863"/>
      <c r="AF62" s="863"/>
      <c r="AG62" s="863"/>
      <c r="AH62" s="818"/>
      <c r="AI62" s="818"/>
      <c r="AJ62" s="818"/>
      <c r="AK62" s="818"/>
      <c r="AL62" s="818"/>
      <c r="AM62" s="818"/>
      <c r="AN62" s="818"/>
      <c r="AO62" s="818"/>
      <c r="AP62" s="818"/>
      <c r="AQ62" s="818"/>
      <c r="AR62" s="818"/>
      <c r="AS62" s="818"/>
      <c r="AT62" s="902"/>
      <c r="AU62" s="902"/>
      <c r="AV62" s="902"/>
      <c r="AW62" s="902"/>
      <c r="AX62" s="902"/>
      <c r="AY62" s="902"/>
      <c r="AZ62" s="902"/>
      <c r="BA62" s="818"/>
      <c r="BB62" s="818"/>
      <c r="BC62" s="818"/>
      <c r="BD62" s="818"/>
      <c r="BE62" s="818"/>
      <c r="BF62" s="818"/>
      <c r="BG62" s="818"/>
      <c r="BH62" s="818"/>
      <c r="BI62" s="818"/>
      <c r="BJ62" s="818"/>
      <c r="BK62" s="818"/>
      <c r="BL62" s="818"/>
      <c r="BM62" s="818"/>
      <c r="BN62" s="818"/>
      <c r="BO62" s="818"/>
      <c r="BP62" s="818"/>
      <c r="BQ62" s="818"/>
      <c r="BR62" s="818"/>
      <c r="BS62" s="819"/>
      <c r="BT62" s="819"/>
      <c r="BU62" s="819"/>
      <c r="BV62" s="819"/>
      <c r="BW62" s="819"/>
      <c r="BX62" s="819"/>
      <c r="BY62" s="819"/>
      <c r="BZ62" s="819"/>
      <c r="CA62" s="819"/>
      <c r="CB62" s="819"/>
      <c r="CC62" s="819"/>
      <c r="CD62" s="902"/>
      <c r="CE62" s="902"/>
      <c r="CF62" s="902"/>
      <c r="CG62" s="902"/>
      <c r="CH62" s="902"/>
      <c r="CI62" s="902"/>
      <c r="CJ62" s="902"/>
      <c r="CK62" s="902"/>
      <c r="CL62" s="902"/>
      <c r="CM62" s="819"/>
      <c r="CN62" s="819"/>
      <c r="CO62" s="819"/>
      <c r="CP62" s="819"/>
      <c r="CQ62" s="819"/>
      <c r="CR62" s="819"/>
      <c r="CS62" s="819"/>
      <c r="CT62" s="819"/>
      <c r="CU62" s="819"/>
      <c r="CV62" s="819"/>
      <c r="CW62" s="819"/>
      <c r="CX62" s="819"/>
      <c r="CY62" s="819"/>
      <c r="CZ62" s="819"/>
      <c r="DA62" s="819"/>
      <c r="DB62" s="819"/>
      <c r="DC62" s="819"/>
      <c r="DD62" s="819"/>
      <c r="DE62" s="819"/>
      <c r="DF62" s="819"/>
      <c r="DG62" s="819"/>
      <c r="DH62" s="819"/>
      <c r="DI62" s="819"/>
      <c r="DJ62" s="819"/>
      <c r="DK62" s="819"/>
      <c r="DL62" s="819"/>
      <c r="DM62" s="819"/>
      <c r="DN62" s="819"/>
      <c r="DO62" s="819"/>
      <c r="DP62" s="819"/>
      <c r="DQ62" s="819"/>
      <c r="DR62" s="819"/>
      <c r="DS62" s="819"/>
      <c r="DT62" s="819"/>
      <c r="DU62" s="819"/>
      <c r="DV62" s="819"/>
      <c r="DW62" s="819"/>
      <c r="DX62" s="819"/>
      <c r="DY62" s="819"/>
      <c r="DZ62" s="819"/>
      <c r="EA62" s="819"/>
      <c r="EB62" s="819"/>
      <c r="EC62" s="819"/>
      <c r="ED62" s="819"/>
      <c r="EE62" s="819"/>
      <c r="EF62" s="819"/>
      <c r="EG62" s="819"/>
      <c r="EH62" s="819"/>
      <c r="EI62" s="819"/>
      <c r="EJ62" s="819"/>
      <c r="EK62" s="819"/>
      <c r="EL62" s="846"/>
      <c r="EM62" s="846"/>
      <c r="EN62" s="846"/>
      <c r="EO62" s="846"/>
      <c r="EP62" s="846"/>
      <c r="EQ62" s="846"/>
      <c r="ER62" s="846"/>
      <c r="ES62" s="846"/>
      <c r="ET62" s="846"/>
      <c r="EU62" s="846"/>
      <c r="EV62" s="846"/>
      <c r="EW62" s="846"/>
      <c r="EX62" s="846"/>
      <c r="EY62" s="846"/>
      <c r="EZ62" s="846"/>
      <c r="FA62" s="846"/>
      <c r="FB62" s="846"/>
      <c r="FC62" s="846"/>
      <c r="FD62" s="846"/>
      <c r="FE62" s="846"/>
      <c r="FF62" s="846"/>
      <c r="FG62" s="846"/>
      <c r="FH62" s="846"/>
      <c r="FI62" s="846"/>
      <c r="FJ62" s="846"/>
      <c r="FK62" s="846"/>
      <c r="FL62" s="846"/>
      <c r="FM62" s="846"/>
      <c r="FN62" s="846"/>
      <c r="FO62" s="846"/>
      <c r="FP62" s="846"/>
      <c r="FQ62" s="846"/>
      <c r="FR62" s="846"/>
      <c r="FS62" s="846"/>
      <c r="FT62" s="846"/>
      <c r="FU62" s="866"/>
    </row>
    <row r="63" spans="1:183" ht="6" customHeight="1" x14ac:dyDescent="0.15">
      <c r="B63" s="833"/>
      <c r="C63" s="834"/>
      <c r="D63" s="834"/>
      <c r="E63" s="837"/>
      <c r="F63" s="837"/>
      <c r="G63" s="837"/>
      <c r="H63" s="837"/>
      <c r="I63" s="837"/>
      <c r="J63" s="837"/>
      <c r="K63" s="837"/>
      <c r="L63" s="837"/>
      <c r="M63" s="837"/>
      <c r="N63" s="837"/>
      <c r="O63" s="837"/>
      <c r="P63" s="837"/>
      <c r="Q63" s="837"/>
      <c r="R63" s="837"/>
      <c r="S63" s="837"/>
      <c r="T63" s="837"/>
      <c r="U63" s="837"/>
      <c r="V63" s="837"/>
      <c r="W63" s="837"/>
      <c r="X63" s="837"/>
      <c r="Y63" s="837"/>
      <c r="Z63" s="837"/>
      <c r="AA63" s="837"/>
      <c r="AB63" s="837"/>
      <c r="AC63" s="837"/>
      <c r="AD63" s="837"/>
      <c r="AE63" s="837"/>
      <c r="AF63" s="837"/>
      <c r="AG63" s="837"/>
      <c r="AH63" s="834"/>
      <c r="AI63" s="834"/>
      <c r="AJ63" s="834"/>
      <c r="AK63" s="834"/>
      <c r="AL63" s="834"/>
      <c r="AM63" s="834"/>
      <c r="AN63" s="834"/>
      <c r="AO63" s="834"/>
      <c r="AP63" s="834"/>
      <c r="AQ63" s="834"/>
      <c r="AR63" s="834"/>
      <c r="AS63" s="834"/>
      <c r="AT63" s="901"/>
      <c r="AU63" s="901"/>
      <c r="AV63" s="901"/>
      <c r="AW63" s="901"/>
      <c r="AX63" s="901"/>
      <c r="AY63" s="901"/>
      <c r="AZ63" s="901"/>
      <c r="BA63" s="834"/>
      <c r="BB63" s="834"/>
      <c r="BC63" s="834"/>
      <c r="BD63" s="834"/>
      <c r="BE63" s="834"/>
      <c r="BF63" s="834"/>
      <c r="BG63" s="834"/>
      <c r="BH63" s="834"/>
      <c r="BI63" s="834"/>
      <c r="BJ63" s="834"/>
      <c r="BK63" s="834"/>
      <c r="BL63" s="834"/>
      <c r="BM63" s="834"/>
      <c r="BN63" s="834"/>
      <c r="BO63" s="834"/>
      <c r="BP63" s="834"/>
      <c r="BQ63" s="834"/>
      <c r="BR63" s="834"/>
      <c r="BS63" s="804"/>
      <c r="BT63" s="804"/>
      <c r="BU63" s="804"/>
      <c r="BV63" s="804"/>
      <c r="BW63" s="804"/>
      <c r="BX63" s="804"/>
      <c r="BY63" s="804"/>
      <c r="BZ63" s="804"/>
      <c r="CA63" s="804"/>
      <c r="CB63" s="804"/>
      <c r="CC63" s="804"/>
      <c r="CD63" s="1087"/>
      <c r="CE63" s="1087"/>
      <c r="CF63" s="1087"/>
      <c r="CG63" s="1087"/>
      <c r="CH63" s="1087"/>
      <c r="CI63" s="1087"/>
      <c r="CJ63" s="1087"/>
      <c r="CK63" s="1087"/>
      <c r="CL63" s="1087"/>
      <c r="CM63" s="804"/>
      <c r="CN63" s="804"/>
      <c r="CO63" s="804"/>
      <c r="CP63" s="804"/>
      <c r="CQ63" s="804"/>
      <c r="CR63" s="804"/>
      <c r="CS63" s="804"/>
      <c r="CT63" s="804"/>
      <c r="CU63" s="804"/>
      <c r="CV63" s="804"/>
      <c r="CW63" s="804"/>
      <c r="CX63" s="804"/>
      <c r="CY63" s="804"/>
      <c r="CZ63" s="804"/>
      <c r="DA63" s="804"/>
      <c r="DB63" s="804"/>
      <c r="DC63" s="804"/>
      <c r="DD63" s="804"/>
      <c r="DE63" s="804"/>
      <c r="DF63" s="804"/>
      <c r="DG63" s="804"/>
      <c r="DH63" s="804"/>
      <c r="DI63" s="804"/>
      <c r="DJ63" s="804"/>
      <c r="DK63" s="804"/>
      <c r="DL63" s="804"/>
      <c r="DM63" s="804"/>
      <c r="DN63" s="804"/>
      <c r="DO63" s="804"/>
      <c r="DP63" s="804"/>
      <c r="DQ63" s="804"/>
      <c r="DR63" s="804"/>
      <c r="DS63" s="804"/>
      <c r="DT63" s="804"/>
      <c r="DU63" s="804"/>
      <c r="DV63" s="804"/>
      <c r="DW63" s="804"/>
      <c r="DX63" s="804"/>
      <c r="DY63" s="804"/>
      <c r="DZ63" s="804"/>
      <c r="EA63" s="804"/>
      <c r="EB63" s="804"/>
      <c r="EC63" s="804"/>
      <c r="ED63" s="804"/>
      <c r="EE63" s="804"/>
      <c r="EF63" s="804"/>
      <c r="EG63" s="804"/>
      <c r="EH63" s="804"/>
      <c r="EI63" s="804"/>
      <c r="EJ63" s="804"/>
      <c r="EK63" s="804"/>
      <c r="EL63" s="805"/>
      <c r="EM63" s="805"/>
      <c r="EN63" s="805"/>
      <c r="EO63" s="805"/>
      <c r="EP63" s="805"/>
      <c r="EQ63" s="805"/>
      <c r="ER63" s="805"/>
      <c r="ES63" s="805"/>
      <c r="ET63" s="805"/>
      <c r="EU63" s="805"/>
      <c r="EV63" s="805"/>
      <c r="EW63" s="805"/>
      <c r="EX63" s="805"/>
      <c r="EY63" s="805"/>
      <c r="EZ63" s="805"/>
      <c r="FA63" s="805"/>
      <c r="FB63" s="805"/>
      <c r="FC63" s="805"/>
      <c r="FD63" s="805"/>
      <c r="FE63" s="805"/>
      <c r="FF63" s="805"/>
      <c r="FG63" s="805"/>
      <c r="FH63" s="805"/>
      <c r="FI63" s="805"/>
      <c r="FJ63" s="805"/>
      <c r="FK63" s="805"/>
      <c r="FL63" s="805"/>
      <c r="FM63" s="805"/>
      <c r="FN63" s="805"/>
      <c r="FO63" s="805"/>
      <c r="FP63" s="805"/>
      <c r="FQ63" s="805"/>
      <c r="FR63" s="805"/>
      <c r="FS63" s="805"/>
      <c r="FT63" s="805"/>
      <c r="FU63" s="838"/>
    </row>
    <row r="64" spans="1:183" ht="17.25" customHeight="1" x14ac:dyDescent="0.15">
      <c r="B64" s="833"/>
      <c r="C64" s="1000" t="s">
        <v>811</v>
      </c>
      <c r="D64" s="1000"/>
      <c r="E64" s="1000"/>
      <c r="F64" s="977"/>
      <c r="G64" s="977"/>
      <c r="H64" s="977"/>
      <c r="I64" s="977"/>
      <c r="J64" s="977"/>
      <c r="K64" s="977"/>
      <c r="L64" s="977"/>
      <c r="M64" s="977"/>
      <c r="N64" s="977"/>
      <c r="O64" s="977"/>
      <c r="P64" s="977"/>
      <c r="Q64" s="977"/>
      <c r="R64" s="977"/>
      <c r="S64" s="977"/>
      <c r="T64" s="977"/>
      <c r="U64" s="977"/>
      <c r="V64" s="977"/>
      <c r="W64" s="977"/>
      <c r="X64" s="977"/>
      <c r="Y64" s="977"/>
      <c r="Z64" s="977"/>
      <c r="AA64" s="977"/>
      <c r="AB64" s="977"/>
      <c r="AC64" s="977"/>
      <c r="AD64" s="977"/>
      <c r="AE64" s="977"/>
      <c r="AF64" s="977"/>
      <c r="AG64" s="977"/>
      <c r="AH64" s="897"/>
      <c r="AI64" s="897"/>
      <c r="AJ64" s="897"/>
      <c r="AK64" s="897"/>
      <c r="AL64" s="897"/>
      <c r="AM64" s="900"/>
      <c r="AN64" s="897"/>
      <c r="AO64" s="897"/>
      <c r="AP64" s="897"/>
      <c r="AQ64" s="897"/>
      <c r="AR64" s="897"/>
      <c r="AS64" s="897"/>
      <c r="AT64" s="897"/>
      <c r="AU64" s="897"/>
      <c r="AV64" s="897"/>
      <c r="AW64" s="900"/>
      <c r="AX64" s="900"/>
      <c r="AY64" s="900"/>
      <c r="AZ64" s="900"/>
      <c r="BA64" s="900"/>
      <c r="BB64" s="900"/>
      <c r="BC64" s="900"/>
      <c r="BD64" s="900"/>
      <c r="BE64" s="900"/>
      <c r="BF64" s="900"/>
      <c r="BG64" s="900"/>
      <c r="BH64" s="900"/>
      <c r="BI64" s="802"/>
      <c r="BJ64" s="803"/>
      <c r="BK64" s="803"/>
      <c r="BL64" s="900"/>
      <c r="BM64" s="900"/>
      <c r="BN64" s="900"/>
      <c r="BO64" s="900"/>
      <c r="BP64" s="900"/>
      <c r="BQ64" s="900"/>
      <c r="BR64" s="900"/>
      <c r="BS64" s="900"/>
      <c r="BT64" s="802"/>
      <c r="BU64" s="802"/>
      <c r="BV64" s="802"/>
      <c r="BW64" s="802"/>
      <c r="BX64" s="802"/>
      <c r="BY64" s="802"/>
      <c r="BZ64" s="802"/>
      <c r="CA64" s="802"/>
      <c r="CB64" s="802"/>
      <c r="CC64" s="802"/>
      <c r="CD64" s="802"/>
      <c r="CE64" s="802"/>
      <c r="CF64" s="802"/>
      <c r="CG64" s="802"/>
      <c r="CH64" s="802"/>
      <c r="CI64" s="802"/>
      <c r="CJ64" s="802"/>
      <c r="CK64" s="802"/>
      <c r="CL64" s="802"/>
      <c r="CM64" s="802"/>
      <c r="CN64" s="802"/>
      <c r="CO64" s="802"/>
      <c r="CP64" s="802"/>
      <c r="CQ64" s="802"/>
      <c r="CR64" s="802"/>
      <c r="CS64" s="802"/>
      <c r="CT64" s="802"/>
      <c r="CU64" s="802"/>
      <c r="CV64" s="802"/>
      <c r="CW64" s="802"/>
      <c r="CX64" s="802"/>
      <c r="CY64" s="802"/>
      <c r="CZ64" s="802"/>
      <c r="DA64" s="802"/>
      <c r="DB64" s="802"/>
      <c r="DC64" s="802"/>
      <c r="DD64" s="804"/>
      <c r="DE64" s="804"/>
      <c r="DF64" s="804"/>
      <c r="DG64" s="804"/>
      <c r="DH64" s="804"/>
      <c r="DI64" s="804"/>
      <c r="DJ64" s="804"/>
      <c r="DK64" s="802"/>
      <c r="DL64" s="802"/>
      <c r="DM64" s="802"/>
      <c r="DN64" s="802"/>
      <c r="DO64" s="802"/>
      <c r="DP64" s="804"/>
      <c r="DQ64" s="804"/>
      <c r="DR64" s="804"/>
      <c r="DS64" s="804"/>
      <c r="DT64" s="804"/>
      <c r="DU64" s="804"/>
      <c r="DV64" s="804"/>
      <c r="DW64" s="804"/>
      <c r="DX64" s="804"/>
      <c r="DY64" s="804"/>
      <c r="DZ64" s="804"/>
      <c r="EA64" s="804"/>
      <c r="EB64" s="804"/>
      <c r="EC64" s="804"/>
      <c r="ED64" s="804"/>
      <c r="EE64" s="804"/>
      <c r="EF64" s="804"/>
      <c r="EG64" s="804"/>
      <c r="EH64" s="804"/>
      <c r="EI64" s="804"/>
      <c r="EJ64" s="804"/>
      <c r="EK64" s="804"/>
      <c r="EL64" s="804"/>
      <c r="EM64" s="804"/>
      <c r="EN64" s="804"/>
      <c r="EO64" s="804"/>
      <c r="EP64" s="804"/>
      <c r="EQ64" s="804"/>
      <c r="ER64" s="804"/>
      <c r="ES64" s="804"/>
      <c r="ET64" s="804"/>
      <c r="EU64" s="804"/>
      <c r="EV64" s="804"/>
      <c r="EW64" s="804"/>
      <c r="EX64" s="804"/>
      <c r="EY64" s="804"/>
      <c r="EZ64" s="804"/>
      <c r="FA64" s="804"/>
      <c r="FB64" s="804"/>
      <c r="FC64" s="804"/>
      <c r="FD64" s="804"/>
      <c r="FE64" s="804"/>
      <c r="FF64" s="804"/>
      <c r="FG64" s="804"/>
      <c r="FH64" s="804"/>
      <c r="FI64" s="804"/>
      <c r="FJ64" s="804"/>
      <c r="FK64" s="804"/>
      <c r="FL64" s="804"/>
      <c r="FM64" s="804"/>
      <c r="FN64" s="804"/>
      <c r="FO64" s="804"/>
      <c r="FP64" s="804"/>
      <c r="FQ64" s="804"/>
      <c r="FR64" s="804"/>
      <c r="FS64" s="804"/>
      <c r="FT64" s="804"/>
      <c r="FU64" s="835"/>
    </row>
    <row r="65" spans="1:187" s="56" customFormat="1" ht="10.5" customHeight="1" x14ac:dyDescent="0.15">
      <c r="A65" s="33"/>
      <c r="B65" s="836"/>
      <c r="C65" s="837"/>
      <c r="D65" s="837"/>
      <c r="E65" s="837"/>
      <c r="F65" s="881"/>
      <c r="G65" s="881"/>
      <c r="H65" s="881"/>
      <c r="I65" s="881"/>
      <c r="J65" s="881"/>
      <c r="K65" s="881"/>
      <c r="L65" s="881"/>
      <c r="M65" s="881"/>
      <c r="N65" s="881"/>
      <c r="O65" s="881"/>
      <c r="P65" s="881"/>
      <c r="Q65" s="881"/>
      <c r="R65" s="881"/>
      <c r="S65" s="881"/>
      <c r="T65" s="881"/>
      <c r="U65" s="881"/>
      <c r="V65" s="881"/>
      <c r="W65" s="881"/>
      <c r="X65" s="881"/>
      <c r="Y65" s="881"/>
      <c r="Z65" s="881"/>
      <c r="AA65" s="881"/>
      <c r="AB65" s="881"/>
      <c r="AC65" s="881"/>
      <c r="AD65" s="881"/>
      <c r="AE65" s="881"/>
      <c r="AF65" s="881"/>
      <c r="AG65" s="881"/>
      <c r="AH65" s="881"/>
      <c r="AI65" s="881"/>
      <c r="AJ65" s="881"/>
      <c r="AK65" s="881"/>
      <c r="AL65" s="881"/>
      <c r="AM65" s="881"/>
      <c r="AN65" s="881"/>
      <c r="AO65" s="881"/>
      <c r="AP65" s="881"/>
      <c r="AQ65" s="881"/>
      <c r="AR65" s="881"/>
      <c r="AS65" s="881"/>
      <c r="AT65" s="1430" t="s">
        <v>76</v>
      </c>
      <c r="AU65" s="1430"/>
      <c r="AV65" s="1430"/>
      <c r="AW65" s="881"/>
      <c r="AX65" s="881"/>
      <c r="AY65" s="881"/>
      <c r="AZ65" s="881"/>
      <c r="BA65" s="881"/>
      <c r="BB65" s="881"/>
      <c r="BC65" s="881"/>
      <c r="BD65" s="881"/>
      <c r="BE65" s="881"/>
      <c r="BF65" s="881"/>
      <c r="BG65" s="881"/>
      <c r="BH65" s="881"/>
      <c r="BI65" s="881"/>
      <c r="BJ65" s="881"/>
      <c r="BK65" s="872"/>
      <c r="BL65" s="872"/>
      <c r="BM65" s="872"/>
      <c r="BN65" s="872"/>
      <c r="BO65" s="872"/>
      <c r="BP65" s="872"/>
      <c r="BQ65" s="872"/>
      <c r="BR65" s="872"/>
      <c r="BS65" s="872"/>
      <c r="BT65" s="872"/>
      <c r="BU65" s="872"/>
      <c r="BV65" s="872"/>
      <c r="BW65" s="872"/>
      <c r="BX65" s="872"/>
      <c r="BY65" s="872"/>
      <c r="BZ65" s="806"/>
      <c r="CA65" s="806"/>
      <c r="CB65" s="881"/>
      <c r="CC65" s="881"/>
      <c r="CD65" s="881"/>
      <c r="CE65" s="881"/>
      <c r="CF65" s="881"/>
      <c r="CG65" s="881"/>
      <c r="CH65" s="881"/>
      <c r="CI65" s="806"/>
      <c r="CJ65" s="806"/>
      <c r="CK65" s="881"/>
      <c r="CL65" s="881"/>
      <c r="CM65" s="881"/>
      <c r="CN65" s="881"/>
      <c r="CO65" s="881"/>
      <c r="CP65" s="881"/>
      <c r="CQ65" s="881"/>
      <c r="CR65" s="881"/>
      <c r="CS65" s="881"/>
      <c r="CT65" s="837"/>
      <c r="CU65" s="837"/>
      <c r="CV65" s="837"/>
      <c r="CW65" s="837"/>
      <c r="CX65" s="837"/>
      <c r="CY65" s="837"/>
      <c r="CZ65" s="837"/>
      <c r="DA65" s="805"/>
      <c r="DB65" s="805"/>
      <c r="DC65" s="805"/>
      <c r="DD65" s="805"/>
      <c r="DE65" s="805"/>
      <c r="DF65" s="805"/>
      <c r="DG65" s="805"/>
      <c r="DH65" s="805"/>
      <c r="DI65" s="805"/>
      <c r="DJ65" s="805"/>
      <c r="DK65" s="805"/>
      <c r="DL65" s="805"/>
      <c r="DM65" s="805"/>
      <c r="DN65" s="805"/>
      <c r="DO65" s="805"/>
      <c r="DP65" s="805"/>
      <c r="DQ65" s="805"/>
      <c r="DR65" s="805"/>
      <c r="DS65" s="805"/>
      <c r="DT65" s="805"/>
      <c r="DU65" s="805"/>
      <c r="DV65" s="805"/>
      <c r="DW65" s="805"/>
      <c r="DX65" s="805"/>
      <c r="DY65" s="805"/>
      <c r="DZ65" s="805"/>
      <c r="EA65" s="805"/>
      <c r="EB65" s="805"/>
      <c r="EC65" s="805"/>
      <c r="ED65" s="805"/>
      <c r="EE65" s="805"/>
      <c r="EF65" s="805"/>
      <c r="EG65" s="805"/>
      <c r="EH65" s="805"/>
      <c r="EI65" s="805"/>
      <c r="EJ65" s="805"/>
      <c r="EK65" s="805"/>
      <c r="EL65" s="805"/>
      <c r="EM65" s="805"/>
      <c r="EN65" s="805"/>
      <c r="EO65" s="805"/>
      <c r="EP65" s="805"/>
      <c r="EQ65" s="805"/>
      <c r="ER65" s="805"/>
      <c r="ES65" s="805"/>
      <c r="ET65" s="805"/>
      <c r="EU65" s="805"/>
      <c r="EV65" s="805"/>
      <c r="EW65" s="805"/>
      <c r="EX65" s="805"/>
      <c r="EY65" s="805"/>
      <c r="EZ65" s="805"/>
      <c r="FA65" s="805"/>
      <c r="FB65" s="805"/>
      <c r="FC65" s="805"/>
      <c r="FD65" s="805"/>
      <c r="FE65" s="805"/>
      <c r="FF65" s="805"/>
      <c r="FG65" s="805"/>
      <c r="FH65" s="805"/>
      <c r="FI65" s="805"/>
      <c r="FJ65" s="805"/>
      <c r="FK65" s="805"/>
      <c r="FL65" s="805"/>
      <c r="FM65" s="805"/>
      <c r="FN65" s="805"/>
      <c r="FO65" s="805"/>
      <c r="FP65" s="805"/>
      <c r="FQ65" s="805"/>
      <c r="FR65" s="805"/>
      <c r="FS65" s="805"/>
      <c r="FT65" s="805"/>
      <c r="FU65" s="838"/>
    </row>
    <row r="66" spans="1:187" ht="11.25" customHeight="1" x14ac:dyDescent="0.15">
      <c r="A66" s="10"/>
      <c r="B66" s="839"/>
      <c r="C66" s="840"/>
      <c r="D66" s="1968" t="s">
        <v>820</v>
      </c>
      <c r="E66" s="1968"/>
      <c r="F66" s="899"/>
      <c r="G66" s="899"/>
      <c r="H66" s="899"/>
      <c r="I66" s="899"/>
      <c r="J66" s="899"/>
      <c r="K66" s="899"/>
      <c r="L66" s="899"/>
      <c r="M66" s="899"/>
      <c r="N66" s="899"/>
      <c r="O66" s="899"/>
      <c r="P66" s="899"/>
      <c r="Q66" s="899"/>
      <c r="R66" s="899"/>
      <c r="S66" s="899"/>
      <c r="T66" s="899"/>
      <c r="U66" s="899"/>
      <c r="V66" s="899"/>
      <c r="W66" s="899"/>
      <c r="X66" s="899"/>
      <c r="Y66" s="899"/>
      <c r="Z66" s="899"/>
      <c r="AA66" s="899"/>
      <c r="AB66" s="899"/>
      <c r="AC66" s="899"/>
      <c r="AD66" s="899"/>
      <c r="AE66" s="899"/>
      <c r="AF66" s="899"/>
      <c r="AG66" s="899"/>
      <c r="AH66" s="882"/>
      <c r="AI66" s="1090"/>
      <c r="AJ66" s="1975" t="s">
        <v>214</v>
      </c>
      <c r="AK66" s="1976"/>
      <c r="AL66" s="1977"/>
      <c r="AM66" s="974"/>
      <c r="AN66" s="1975" t="s">
        <v>184</v>
      </c>
      <c r="AO66" s="1976"/>
      <c r="AP66" s="1977"/>
      <c r="AQ66" s="1090"/>
      <c r="AR66" s="1090"/>
      <c r="AS66" s="1090"/>
      <c r="AT66" s="1980"/>
      <c r="AU66" s="1981"/>
      <c r="AV66" s="1982"/>
      <c r="AW66" s="842"/>
      <c r="AX66" s="843"/>
      <c r="AY66" s="900"/>
      <c r="AZ66" s="900"/>
      <c r="BA66" s="1340" t="s">
        <v>821</v>
      </c>
      <c r="BB66" s="1340"/>
      <c r="BC66" s="1340"/>
      <c r="BD66" s="1340"/>
      <c r="BE66" s="1340"/>
      <c r="BF66" s="1340"/>
      <c r="BG66" s="1340"/>
      <c r="BH66" s="1340"/>
      <c r="BI66" s="1340"/>
      <c r="BJ66" s="1340"/>
      <c r="BK66" s="1340"/>
      <c r="BL66" s="1340"/>
      <c r="BM66" s="1340"/>
      <c r="BN66" s="1340"/>
      <c r="BO66" s="1340"/>
      <c r="BP66" s="1340"/>
      <c r="BQ66" s="1340"/>
      <c r="BR66" s="1340"/>
      <c r="BS66" s="1340"/>
      <c r="BT66" s="1340"/>
      <c r="BU66" s="1340"/>
      <c r="BV66" s="1340"/>
      <c r="BW66" s="1340"/>
      <c r="BX66" s="1340"/>
      <c r="BY66" s="1340"/>
      <c r="BZ66" s="1340"/>
      <c r="CA66" s="1340"/>
      <c r="CB66" s="1340"/>
      <c r="CC66" s="1340"/>
      <c r="CD66" s="1340"/>
      <c r="CE66" s="1340"/>
      <c r="CF66" s="1340"/>
      <c r="CG66" s="1340"/>
      <c r="CH66" s="1340"/>
      <c r="CI66" s="1340"/>
      <c r="CJ66" s="1340"/>
      <c r="CK66" s="1340"/>
      <c r="CL66" s="1340"/>
      <c r="CM66" s="1340"/>
      <c r="CN66" s="1340"/>
      <c r="CO66" s="1340"/>
      <c r="CP66" s="1340"/>
      <c r="CQ66" s="1340"/>
      <c r="CR66" s="1340"/>
      <c r="CS66" s="1340"/>
      <c r="CT66" s="1340"/>
      <c r="CU66" s="1340"/>
      <c r="CV66" s="1340"/>
      <c r="CW66" s="1340"/>
      <c r="CX66" s="1340"/>
      <c r="CY66" s="1340"/>
      <c r="CZ66" s="1340"/>
      <c r="DA66" s="1340"/>
      <c r="DB66" s="1340"/>
      <c r="DC66" s="1340"/>
      <c r="DD66" s="1340"/>
      <c r="DE66" s="1340"/>
      <c r="DF66" s="1340"/>
      <c r="DG66" s="1340"/>
      <c r="DH66" s="1340"/>
      <c r="DI66" s="1340"/>
      <c r="DJ66" s="1340"/>
      <c r="DK66" s="1340"/>
      <c r="DL66" s="1340"/>
      <c r="DM66" s="1340"/>
      <c r="DN66" s="1340"/>
      <c r="DO66" s="1340"/>
      <c r="DP66" s="1340"/>
      <c r="DQ66" s="1340"/>
      <c r="DR66" s="906"/>
      <c r="DS66" s="906"/>
      <c r="DT66" s="906"/>
      <c r="DU66" s="906"/>
      <c r="DV66" s="906"/>
      <c r="DW66" s="906"/>
      <c r="DX66" s="804"/>
      <c r="DY66" s="804"/>
      <c r="DZ66" s="804"/>
      <c r="EA66" s="804"/>
      <c r="EB66" s="804"/>
      <c r="EC66" s="804"/>
      <c r="ED66" s="805"/>
      <c r="EE66" s="804"/>
      <c r="EF66" s="804"/>
      <c r="EG66" s="804"/>
      <c r="EH66" s="804"/>
      <c r="EI66" s="804"/>
      <c r="EJ66" s="804"/>
      <c r="EK66" s="804"/>
      <c r="EL66" s="804"/>
      <c r="EM66" s="805"/>
      <c r="EN66" s="805"/>
      <c r="EO66" s="805"/>
      <c r="EP66" s="805"/>
      <c r="EQ66" s="805"/>
      <c r="ER66" s="805"/>
      <c r="ES66" s="805"/>
      <c r="ET66" s="805"/>
      <c r="EU66" s="805"/>
      <c r="EV66" s="805"/>
      <c r="EW66" s="805"/>
      <c r="EX66" s="805"/>
      <c r="EY66" s="805"/>
      <c r="EZ66" s="805"/>
      <c r="FA66" s="805"/>
      <c r="FB66" s="805"/>
      <c r="FC66" s="805"/>
      <c r="FD66" s="805"/>
      <c r="FE66" s="805"/>
      <c r="FF66" s="805"/>
      <c r="FG66" s="805"/>
      <c r="FH66" s="805"/>
      <c r="FI66" s="805"/>
      <c r="FJ66" s="805"/>
      <c r="FK66" s="805"/>
      <c r="FL66" s="805"/>
      <c r="FM66" s="805"/>
      <c r="FN66" s="805"/>
      <c r="FO66" s="805"/>
      <c r="FP66" s="805"/>
      <c r="FQ66" s="805"/>
      <c r="FR66" s="805"/>
      <c r="FS66" s="805"/>
      <c r="FT66" s="805"/>
      <c r="FU66" s="838"/>
    </row>
    <row r="67" spans="1:187" ht="11.25" customHeight="1" x14ac:dyDescent="0.15">
      <c r="A67" s="10"/>
      <c r="B67" s="839"/>
      <c r="C67" s="840"/>
      <c r="D67" s="1968"/>
      <c r="E67" s="1968"/>
      <c r="F67" s="899"/>
      <c r="G67" s="899"/>
      <c r="H67" s="899"/>
      <c r="I67" s="899"/>
      <c r="J67" s="899"/>
      <c r="K67" s="899"/>
      <c r="L67" s="899"/>
      <c r="M67" s="899"/>
      <c r="N67" s="899"/>
      <c r="O67" s="899"/>
      <c r="P67" s="899"/>
      <c r="Q67" s="899"/>
      <c r="R67" s="899"/>
      <c r="S67" s="899"/>
      <c r="T67" s="899"/>
      <c r="U67" s="899"/>
      <c r="V67" s="899"/>
      <c r="W67" s="899"/>
      <c r="X67" s="899"/>
      <c r="Y67" s="899"/>
      <c r="Z67" s="899"/>
      <c r="AA67" s="899"/>
      <c r="AB67" s="899"/>
      <c r="AC67" s="899"/>
      <c r="AD67" s="899"/>
      <c r="AE67" s="899"/>
      <c r="AF67" s="899"/>
      <c r="AG67" s="899"/>
      <c r="AH67" s="882"/>
      <c r="AI67" s="1090"/>
      <c r="AJ67" s="1978"/>
      <c r="AK67" s="1562"/>
      <c r="AL67" s="1979"/>
      <c r="AM67" s="974"/>
      <c r="AN67" s="1978"/>
      <c r="AO67" s="1562"/>
      <c r="AP67" s="1979"/>
      <c r="AQ67" s="1090"/>
      <c r="AR67" s="1090"/>
      <c r="AS67" s="1090"/>
      <c r="AT67" s="1983"/>
      <c r="AU67" s="1984"/>
      <c r="AV67" s="1985"/>
      <c r="AW67" s="842"/>
      <c r="AX67" s="843"/>
      <c r="AY67" s="900"/>
      <c r="AZ67" s="900"/>
      <c r="BA67" s="1340" t="s">
        <v>822</v>
      </c>
      <c r="BB67" s="1340"/>
      <c r="BC67" s="1340"/>
      <c r="BD67" s="1340"/>
      <c r="BE67" s="1340"/>
      <c r="BF67" s="1340"/>
      <c r="BG67" s="1340"/>
      <c r="BH67" s="1340"/>
      <c r="BI67" s="1340"/>
      <c r="BJ67" s="1340"/>
      <c r="BK67" s="1340"/>
      <c r="BL67" s="1340"/>
      <c r="BM67" s="1340"/>
      <c r="BN67" s="1340"/>
      <c r="BO67" s="1340"/>
      <c r="BP67" s="1340"/>
      <c r="BQ67" s="1340"/>
      <c r="BR67" s="1340"/>
      <c r="BS67" s="1340"/>
      <c r="BT67" s="1340"/>
      <c r="BU67" s="1340"/>
      <c r="BV67" s="1340"/>
      <c r="BW67" s="1340"/>
      <c r="BX67" s="1340"/>
      <c r="BY67" s="1340"/>
      <c r="BZ67" s="1340"/>
      <c r="CA67" s="1340"/>
      <c r="CB67" s="1340"/>
      <c r="CC67" s="1340"/>
      <c r="CD67" s="1340"/>
      <c r="CE67" s="1340"/>
      <c r="CF67" s="1340"/>
      <c r="CG67" s="1340"/>
      <c r="CH67" s="1340"/>
      <c r="CI67" s="1340"/>
      <c r="CJ67" s="1340"/>
      <c r="CK67" s="1340"/>
      <c r="CL67" s="1340"/>
      <c r="CM67" s="1340"/>
      <c r="CN67" s="1340"/>
      <c r="CO67" s="1340"/>
      <c r="CP67" s="1340"/>
      <c r="CQ67" s="1340"/>
      <c r="CR67" s="1340"/>
      <c r="CS67" s="1340"/>
      <c r="CT67" s="1340"/>
      <c r="CU67" s="1340"/>
      <c r="CV67" s="1340"/>
      <c r="CW67" s="1340"/>
      <c r="CX67" s="1340"/>
      <c r="CY67" s="1340"/>
      <c r="CZ67" s="1340"/>
      <c r="DA67" s="1340"/>
      <c r="DB67" s="1340"/>
      <c r="DC67" s="1340"/>
      <c r="DD67" s="1340"/>
      <c r="DE67" s="1340"/>
      <c r="DF67" s="1340"/>
      <c r="DG67" s="1340"/>
      <c r="DH67" s="1340"/>
      <c r="DI67" s="1340"/>
      <c r="DJ67" s="1340"/>
      <c r="DK67" s="1340"/>
      <c r="DL67" s="1340"/>
      <c r="DM67" s="1340"/>
      <c r="DN67" s="1340"/>
      <c r="DO67" s="1340"/>
      <c r="DP67" s="1340"/>
      <c r="DQ67" s="1340"/>
      <c r="DR67" s="906"/>
      <c r="DS67" s="906"/>
      <c r="DT67" s="906"/>
      <c r="DU67" s="906"/>
      <c r="DV67" s="906"/>
      <c r="DW67" s="906"/>
      <c r="DX67" s="804"/>
      <c r="DY67" s="804"/>
      <c r="DZ67" s="804"/>
      <c r="EA67" s="804"/>
      <c r="EB67" s="804"/>
      <c r="EC67" s="804"/>
      <c r="ED67" s="805"/>
      <c r="EE67" s="804"/>
      <c r="EF67" s="804"/>
      <c r="EG67" s="804"/>
      <c r="EH67" s="804"/>
      <c r="EI67" s="804"/>
      <c r="EJ67" s="804"/>
      <c r="EK67" s="804"/>
      <c r="EL67" s="804"/>
      <c r="EM67" s="805"/>
      <c r="EN67" s="805"/>
      <c r="EO67" s="805"/>
      <c r="EP67" s="805"/>
      <c r="EQ67" s="805"/>
      <c r="ER67" s="805"/>
      <c r="ES67" s="805"/>
      <c r="ET67" s="805"/>
      <c r="EU67" s="805"/>
      <c r="EV67" s="805"/>
      <c r="EW67" s="805"/>
      <c r="EX67" s="805"/>
      <c r="EY67" s="805"/>
      <c r="EZ67" s="805"/>
      <c r="FA67" s="805"/>
      <c r="FB67" s="805"/>
      <c r="FC67" s="805"/>
      <c r="FD67" s="805"/>
      <c r="FE67" s="805"/>
      <c r="FF67" s="805"/>
      <c r="FG67" s="805"/>
      <c r="FH67" s="805"/>
      <c r="FI67" s="805"/>
      <c r="FJ67" s="805"/>
      <c r="FK67" s="805"/>
      <c r="FL67" s="805"/>
      <c r="FM67" s="805"/>
      <c r="FN67" s="805"/>
      <c r="FO67" s="805"/>
      <c r="FP67" s="805"/>
      <c r="FQ67" s="805"/>
      <c r="FR67" s="805"/>
      <c r="FS67" s="805"/>
      <c r="FT67" s="805"/>
      <c r="FU67" s="838"/>
    </row>
    <row r="68" spans="1:187" s="56" customFormat="1" ht="10.5" customHeight="1" x14ac:dyDescent="0.15">
      <c r="A68" s="33"/>
      <c r="B68" s="836"/>
      <c r="C68" s="837"/>
      <c r="D68" s="869"/>
      <c r="E68" s="869"/>
      <c r="F68" s="899"/>
      <c r="G68" s="899"/>
      <c r="H68" s="899"/>
      <c r="I68" s="899"/>
      <c r="J68" s="899"/>
      <c r="K68" s="899"/>
      <c r="L68" s="899"/>
      <c r="M68" s="899"/>
      <c r="N68" s="899"/>
      <c r="O68" s="899"/>
      <c r="P68" s="899"/>
      <c r="Q68" s="899"/>
      <c r="R68" s="899"/>
      <c r="S68" s="899"/>
      <c r="T68" s="899"/>
      <c r="U68" s="899"/>
      <c r="V68" s="899"/>
      <c r="W68" s="899"/>
      <c r="X68" s="899"/>
      <c r="Y68" s="899"/>
      <c r="Z68" s="899"/>
      <c r="AA68" s="899"/>
      <c r="AB68" s="899"/>
      <c r="AC68" s="899"/>
      <c r="AD68" s="899"/>
      <c r="AE68" s="899"/>
      <c r="AF68" s="899"/>
      <c r="AG68" s="899"/>
      <c r="AH68" s="881"/>
      <c r="AI68" s="881"/>
      <c r="AJ68" s="881"/>
      <c r="AK68" s="881"/>
      <c r="AL68" s="881"/>
      <c r="AM68" s="881"/>
      <c r="AN68" s="881"/>
      <c r="AO68" s="881"/>
      <c r="AP68" s="881"/>
      <c r="AQ68" s="881"/>
      <c r="AR68" s="881"/>
      <c r="AS68" s="881"/>
      <c r="AT68" s="1430" t="s">
        <v>76</v>
      </c>
      <c r="AU68" s="1430"/>
      <c r="AV68" s="1430"/>
      <c r="AW68" s="881"/>
      <c r="AX68" s="805"/>
      <c r="AY68" s="881"/>
      <c r="AZ68" s="881"/>
      <c r="BA68" s="881"/>
      <c r="BB68" s="806"/>
      <c r="BC68" s="1430" t="s">
        <v>77</v>
      </c>
      <c r="BD68" s="1430"/>
      <c r="BE68" s="1430"/>
      <c r="BF68" s="881"/>
      <c r="BG68" s="881"/>
      <c r="BH68" s="881"/>
      <c r="BI68" s="881"/>
      <c r="BJ68" s="881"/>
      <c r="BK68" s="881"/>
      <c r="BL68" s="881"/>
      <c r="BM68" s="881"/>
      <c r="BN68" s="881"/>
      <c r="BO68" s="881"/>
      <c r="BP68" s="881"/>
      <c r="BQ68" s="881"/>
      <c r="BR68" s="881"/>
      <c r="BS68" s="872"/>
      <c r="BT68" s="872"/>
      <c r="BU68" s="872"/>
      <c r="BV68" s="872"/>
      <c r="BW68" s="872"/>
      <c r="BX68" s="872"/>
      <c r="BY68" s="872"/>
      <c r="BZ68" s="872"/>
      <c r="CA68" s="872"/>
      <c r="CB68" s="805"/>
      <c r="CC68" s="805"/>
      <c r="CD68" s="805"/>
      <c r="CE68" s="805"/>
      <c r="CF68" s="805"/>
      <c r="CG68" s="805"/>
      <c r="CH68" s="805"/>
      <c r="CI68" s="805"/>
      <c r="CJ68" s="805"/>
      <c r="CK68" s="805"/>
      <c r="CL68" s="805"/>
      <c r="CM68" s="805"/>
      <c r="CN68" s="805"/>
      <c r="CO68" s="805"/>
      <c r="CP68" s="805"/>
      <c r="CQ68" s="805"/>
      <c r="CR68" s="805"/>
      <c r="CS68" s="805"/>
      <c r="CT68" s="805"/>
      <c r="CU68" s="805"/>
      <c r="CV68" s="805"/>
      <c r="CW68" s="805"/>
      <c r="CX68" s="881"/>
      <c r="CY68" s="881"/>
      <c r="CZ68" s="881"/>
      <c r="DA68" s="881"/>
      <c r="DB68" s="837"/>
      <c r="DC68" s="837"/>
      <c r="DD68" s="837"/>
      <c r="DE68" s="837"/>
      <c r="DF68" s="837"/>
      <c r="DG68" s="837"/>
      <c r="DH68" s="837"/>
      <c r="DI68" s="805"/>
      <c r="DJ68" s="805"/>
      <c r="DK68" s="805"/>
      <c r="DL68" s="805"/>
      <c r="DM68" s="805"/>
      <c r="DN68" s="805"/>
      <c r="DO68" s="805"/>
      <c r="DP68" s="805"/>
      <c r="DQ68" s="805"/>
      <c r="DR68" s="805"/>
      <c r="DS68" s="805"/>
      <c r="DT68" s="805"/>
      <c r="DU68" s="805"/>
      <c r="DV68" s="805"/>
      <c r="DW68" s="805"/>
      <c r="DX68" s="805"/>
      <c r="DY68" s="805"/>
      <c r="DZ68" s="805"/>
      <c r="EA68" s="805"/>
      <c r="EB68" s="805"/>
      <c r="EC68" s="805"/>
      <c r="ED68" s="805"/>
      <c r="EE68" s="805"/>
      <c r="EF68" s="805"/>
      <c r="EG68" s="805"/>
      <c r="EH68" s="805"/>
      <c r="EI68" s="805"/>
      <c r="EJ68" s="805"/>
      <c r="EK68" s="805"/>
      <c r="EL68" s="805"/>
      <c r="EM68" s="805"/>
      <c r="EN68" s="805"/>
      <c r="EO68" s="805"/>
      <c r="EP68" s="805"/>
      <c r="EQ68" s="805"/>
      <c r="ER68" s="805"/>
      <c r="ES68" s="805"/>
      <c r="ET68" s="805"/>
      <c r="EU68" s="805"/>
      <c r="EV68" s="805"/>
      <c r="EW68" s="805"/>
      <c r="EX68" s="805"/>
      <c r="EY68" s="805"/>
      <c r="EZ68" s="805"/>
      <c r="FA68" s="805"/>
      <c r="FB68" s="805"/>
      <c r="FC68" s="805"/>
      <c r="FD68" s="805"/>
      <c r="FE68" s="805"/>
      <c r="FF68" s="805"/>
      <c r="FG68" s="805"/>
      <c r="FH68" s="805"/>
      <c r="FI68" s="805"/>
      <c r="FJ68" s="805"/>
      <c r="FK68" s="805"/>
      <c r="FL68" s="805"/>
      <c r="FM68" s="805"/>
      <c r="FN68" s="805"/>
      <c r="FO68" s="805"/>
      <c r="FP68" s="805"/>
      <c r="FQ68" s="805"/>
      <c r="FR68" s="805"/>
      <c r="FS68" s="805"/>
      <c r="FT68" s="805"/>
      <c r="FU68" s="838"/>
    </row>
    <row r="69" spans="1:187" ht="21" customHeight="1" x14ac:dyDescent="0.15">
      <c r="A69" s="10"/>
      <c r="B69" s="839"/>
      <c r="C69" s="840"/>
      <c r="D69" s="1968" t="s">
        <v>706</v>
      </c>
      <c r="E69" s="1968"/>
      <c r="F69" s="899"/>
      <c r="G69" s="899"/>
      <c r="H69" s="899"/>
      <c r="I69" s="899"/>
      <c r="J69" s="899"/>
      <c r="K69" s="899"/>
      <c r="L69" s="899"/>
      <c r="M69" s="899"/>
      <c r="N69" s="899"/>
      <c r="O69" s="899"/>
      <c r="P69" s="899"/>
      <c r="Q69" s="899"/>
      <c r="R69" s="899"/>
      <c r="S69" s="899"/>
      <c r="T69" s="899"/>
      <c r="U69" s="899"/>
      <c r="V69" s="899"/>
      <c r="W69" s="899"/>
      <c r="X69" s="899"/>
      <c r="Y69" s="899"/>
      <c r="Z69" s="899"/>
      <c r="AA69" s="899"/>
      <c r="AB69" s="899"/>
      <c r="AC69" s="899"/>
      <c r="AD69" s="899"/>
      <c r="AE69" s="899"/>
      <c r="AF69" s="899"/>
      <c r="AG69" s="899"/>
      <c r="AH69" s="882"/>
      <c r="AI69" s="1090"/>
      <c r="AJ69" s="1948" t="s">
        <v>214</v>
      </c>
      <c r="AK69" s="1949"/>
      <c r="AL69" s="1950"/>
      <c r="AM69" s="974"/>
      <c r="AN69" s="1948" t="s">
        <v>181</v>
      </c>
      <c r="AO69" s="1949"/>
      <c r="AP69" s="1950"/>
      <c r="AQ69" s="1090"/>
      <c r="AR69" s="1090"/>
      <c r="AS69" s="1090"/>
      <c r="AT69" s="1916"/>
      <c r="AU69" s="1917"/>
      <c r="AV69" s="1918"/>
      <c r="AW69" s="1919" t="s">
        <v>190</v>
      </c>
      <c r="AX69" s="1920"/>
      <c r="AY69" s="1916"/>
      <c r="AZ69" s="1917"/>
      <c r="BA69" s="1918"/>
      <c r="BB69" s="810"/>
      <c r="BC69" s="1916"/>
      <c r="BD69" s="1917"/>
      <c r="BE69" s="1918"/>
      <c r="BF69" s="810"/>
      <c r="BG69" s="1916"/>
      <c r="BH69" s="1917"/>
      <c r="BI69" s="1918"/>
      <c r="BJ69" s="1340" t="s">
        <v>764</v>
      </c>
      <c r="BK69" s="1340"/>
      <c r="BL69" s="1340"/>
      <c r="BM69" s="1340"/>
      <c r="BN69" s="1340"/>
      <c r="BO69" s="1340"/>
      <c r="BP69" s="1340"/>
      <c r="BQ69" s="1340"/>
      <c r="BR69" s="900"/>
      <c r="BS69" s="802"/>
      <c r="BT69" s="802"/>
      <c r="BU69" s="802"/>
      <c r="BV69" s="802"/>
      <c r="BW69" s="802"/>
      <c r="BX69" s="802"/>
      <c r="BY69" s="802"/>
      <c r="BZ69" s="802"/>
      <c r="CA69" s="802"/>
      <c r="CB69" s="804"/>
      <c r="CC69" s="804"/>
      <c r="CD69" s="804"/>
      <c r="CE69" s="804"/>
      <c r="CF69" s="804"/>
      <c r="CG69" s="804"/>
      <c r="CH69" s="804"/>
      <c r="CI69" s="804"/>
      <c r="CJ69" s="804"/>
      <c r="CK69" s="804"/>
      <c r="CL69" s="804"/>
      <c r="CM69" s="804"/>
      <c r="CN69" s="804"/>
      <c r="CO69" s="804"/>
      <c r="CP69" s="804"/>
      <c r="CQ69" s="804"/>
      <c r="CR69" s="804"/>
      <c r="CS69" s="804"/>
      <c r="CT69" s="804"/>
      <c r="CU69" s="804"/>
      <c r="CV69" s="804"/>
      <c r="CW69" s="804"/>
      <c r="CX69" s="900"/>
      <c r="CY69" s="900"/>
      <c r="CZ69" s="900"/>
      <c r="DA69" s="900"/>
      <c r="DB69" s="834"/>
      <c r="DC69" s="834"/>
      <c r="DD69" s="844"/>
      <c r="DE69" s="845"/>
      <c r="DF69" s="845"/>
      <c r="DG69" s="845"/>
      <c r="DH69" s="845"/>
      <c r="DI69" s="804"/>
      <c r="DJ69" s="804"/>
      <c r="DK69" s="804"/>
      <c r="DL69" s="804"/>
      <c r="DM69" s="804"/>
      <c r="DN69" s="804"/>
      <c r="DO69" s="804"/>
      <c r="DP69" s="804"/>
      <c r="DQ69" s="804"/>
      <c r="DR69" s="804"/>
      <c r="DS69" s="804"/>
      <c r="DT69" s="804"/>
      <c r="DU69" s="804"/>
      <c r="DV69" s="804"/>
      <c r="DW69" s="804"/>
      <c r="DX69" s="804"/>
      <c r="DY69" s="804"/>
      <c r="DZ69" s="804"/>
      <c r="EA69" s="804"/>
      <c r="EB69" s="804"/>
      <c r="EC69" s="804"/>
      <c r="ED69" s="804"/>
      <c r="EE69" s="804"/>
      <c r="EF69" s="804"/>
      <c r="EG69" s="804"/>
      <c r="EH69" s="804"/>
      <c r="EI69" s="804"/>
      <c r="EJ69" s="804"/>
      <c r="EK69" s="804"/>
      <c r="EL69" s="805"/>
      <c r="EM69" s="805"/>
      <c r="EN69" s="805"/>
      <c r="EO69" s="805"/>
      <c r="EP69" s="805"/>
      <c r="EQ69" s="805"/>
      <c r="ER69" s="805"/>
      <c r="ES69" s="805"/>
      <c r="ET69" s="805"/>
      <c r="EU69" s="805"/>
      <c r="EV69" s="805"/>
      <c r="EW69" s="805"/>
      <c r="EX69" s="805"/>
      <c r="EY69" s="805"/>
      <c r="EZ69" s="805"/>
      <c r="FA69" s="805"/>
      <c r="FB69" s="805"/>
      <c r="FC69" s="805"/>
      <c r="FD69" s="805"/>
      <c r="FE69" s="805"/>
      <c r="FF69" s="805"/>
      <c r="FG69" s="805"/>
      <c r="FH69" s="805"/>
      <c r="FI69" s="805"/>
      <c r="FJ69" s="805"/>
      <c r="FK69" s="805"/>
      <c r="FL69" s="805"/>
      <c r="FM69" s="805"/>
      <c r="FN69" s="805"/>
      <c r="FO69" s="805"/>
      <c r="FP69" s="805"/>
      <c r="FQ69" s="805"/>
      <c r="FR69" s="805"/>
      <c r="FS69" s="805"/>
      <c r="FT69" s="805"/>
      <c r="FU69" s="838"/>
    </row>
    <row r="70" spans="1:187" s="56" customFormat="1" ht="10.5" customHeight="1" x14ac:dyDescent="0.15">
      <c r="A70" s="33"/>
      <c r="B70" s="836"/>
      <c r="C70" s="837"/>
      <c r="D70" s="869"/>
      <c r="E70" s="869"/>
      <c r="F70" s="899"/>
      <c r="G70" s="899"/>
      <c r="H70" s="899"/>
      <c r="I70" s="899"/>
      <c r="J70" s="899"/>
      <c r="K70" s="899"/>
      <c r="L70" s="899"/>
      <c r="M70" s="899"/>
      <c r="N70" s="899"/>
      <c r="O70" s="899"/>
      <c r="P70" s="899"/>
      <c r="Q70" s="899"/>
      <c r="R70" s="899"/>
      <c r="S70" s="899"/>
      <c r="T70" s="899"/>
      <c r="U70" s="899"/>
      <c r="V70" s="899"/>
      <c r="W70" s="899"/>
      <c r="X70" s="899"/>
      <c r="Y70" s="899"/>
      <c r="Z70" s="899"/>
      <c r="AA70" s="899"/>
      <c r="AB70" s="899"/>
      <c r="AC70" s="899"/>
      <c r="AD70" s="899"/>
      <c r="AE70" s="899"/>
      <c r="AF70" s="899"/>
      <c r="AG70" s="899"/>
      <c r="AH70" s="881"/>
      <c r="AI70" s="881"/>
      <c r="AJ70" s="881"/>
      <c r="AK70" s="881"/>
      <c r="AL70" s="881"/>
      <c r="AM70" s="881"/>
      <c r="AN70" s="881"/>
      <c r="AO70" s="881"/>
      <c r="AP70" s="881"/>
      <c r="AQ70" s="881"/>
      <c r="AR70" s="881"/>
      <c r="AS70" s="881"/>
      <c r="AT70" s="1430" t="s">
        <v>76</v>
      </c>
      <c r="AU70" s="1430"/>
      <c r="AV70" s="1430"/>
      <c r="AW70" s="881"/>
      <c r="AX70" s="805"/>
      <c r="AY70" s="881"/>
      <c r="AZ70" s="881"/>
      <c r="BA70" s="881"/>
      <c r="BB70" s="806"/>
      <c r="BC70" s="1430" t="s">
        <v>77</v>
      </c>
      <c r="BD70" s="1430"/>
      <c r="BE70" s="1430"/>
      <c r="BF70" s="881"/>
      <c r="BG70" s="881"/>
      <c r="BH70" s="881"/>
      <c r="BI70" s="881"/>
      <c r="BJ70" s="881"/>
      <c r="BK70" s="881"/>
      <c r="BL70" s="881"/>
      <c r="BM70" s="881"/>
      <c r="BN70" s="881"/>
      <c r="BO70" s="881"/>
      <c r="BP70" s="881"/>
      <c r="BQ70" s="881"/>
      <c r="BR70" s="881"/>
      <c r="BS70" s="872"/>
      <c r="BT70" s="872"/>
      <c r="BU70" s="872"/>
      <c r="BV70" s="872"/>
      <c r="BW70" s="872"/>
      <c r="BX70" s="872"/>
      <c r="BY70" s="872"/>
      <c r="BZ70" s="872"/>
      <c r="CA70" s="872"/>
      <c r="CB70" s="872"/>
      <c r="CC70" s="872"/>
      <c r="CD70" s="872"/>
      <c r="CE70" s="872"/>
      <c r="CF70" s="872"/>
      <c r="CG70" s="872"/>
      <c r="CH70" s="873"/>
      <c r="CI70" s="873"/>
      <c r="CJ70" s="873"/>
      <c r="CK70" s="873"/>
      <c r="CL70" s="873"/>
      <c r="CM70" s="872"/>
      <c r="CN70" s="872"/>
      <c r="CO70" s="872"/>
      <c r="CP70" s="872"/>
      <c r="CQ70" s="872"/>
      <c r="CR70" s="873"/>
      <c r="CS70" s="873"/>
      <c r="CT70" s="873"/>
      <c r="CU70" s="873"/>
      <c r="CV70" s="873"/>
      <c r="CW70" s="881"/>
      <c r="CX70" s="881"/>
      <c r="CY70" s="881"/>
      <c r="CZ70" s="881"/>
      <c r="DA70" s="881"/>
      <c r="DB70" s="881"/>
      <c r="DC70" s="881"/>
      <c r="DD70" s="881"/>
      <c r="DE70" s="837"/>
      <c r="DF70" s="837"/>
      <c r="DG70" s="837"/>
      <c r="DH70" s="837"/>
      <c r="DI70" s="805"/>
      <c r="DJ70" s="805"/>
      <c r="DK70" s="805"/>
      <c r="DL70" s="805"/>
      <c r="DM70" s="805"/>
      <c r="DN70" s="805"/>
      <c r="DO70" s="805"/>
      <c r="DP70" s="805"/>
      <c r="DQ70" s="805"/>
      <c r="DR70" s="805"/>
      <c r="DS70" s="805"/>
      <c r="DT70" s="805"/>
      <c r="DU70" s="805"/>
      <c r="DV70" s="805"/>
      <c r="DW70" s="805"/>
      <c r="DX70" s="805"/>
      <c r="DY70" s="805"/>
      <c r="DZ70" s="805"/>
      <c r="EA70" s="805"/>
      <c r="EB70" s="805"/>
      <c r="EC70" s="805"/>
      <c r="ED70" s="805"/>
      <c r="EE70" s="805"/>
      <c r="EF70" s="805"/>
      <c r="EG70" s="805"/>
      <c r="EH70" s="805"/>
      <c r="EI70" s="805"/>
      <c r="EJ70" s="805"/>
      <c r="EK70" s="805"/>
      <c r="EL70" s="805"/>
      <c r="EM70" s="805"/>
      <c r="EN70" s="805"/>
      <c r="EO70" s="805"/>
      <c r="EP70" s="805"/>
      <c r="EQ70" s="805"/>
      <c r="ER70" s="805"/>
      <c r="ES70" s="805"/>
      <c r="ET70" s="805"/>
      <c r="EU70" s="805"/>
      <c r="EV70" s="805"/>
      <c r="EW70" s="805"/>
      <c r="EX70" s="805"/>
      <c r="EY70" s="805"/>
      <c r="EZ70" s="805"/>
      <c r="FA70" s="805"/>
      <c r="FB70" s="805"/>
      <c r="FC70" s="805"/>
      <c r="FD70" s="805"/>
      <c r="FE70" s="805"/>
      <c r="FF70" s="805"/>
      <c r="FG70" s="805"/>
      <c r="FH70" s="805"/>
      <c r="FI70" s="805"/>
      <c r="FJ70" s="805"/>
      <c r="FK70" s="805"/>
      <c r="FL70" s="805"/>
      <c r="FM70" s="805"/>
      <c r="FN70" s="805"/>
      <c r="FO70" s="805"/>
      <c r="FP70" s="805"/>
      <c r="FQ70" s="805"/>
      <c r="FR70" s="805"/>
      <c r="FS70" s="805"/>
      <c r="FT70" s="805"/>
      <c r="FU70" s="838"/>
    </row>
    <row r="71" spans="1:187" ht="21" customHeight="1" x14ac:dyDescent="0.2">
      <c r="A71" s="10"/>
      <c r="B71" s="839"/>
      <c r="C71" s="840"/>
      <c r="D71" s="869" t="s">
        <v>707</v>
      </c>
      <c r="E71" s="869"/>
      <c r="F71" s="899"/>
      <c r="G71" s="899"/>
      <c r="H71" s="899"/>
      <c r="I71" s="899"/>
      <c r="J71" s="899"/>
      <c r="K71" s="899"/>
      <c r="L71" s="899"/>
      <c r="M71" s="899"/>
      <c r="N71" s="899"/>
      <c r="O71" s="899"/>
      <c r="P71" s="899"/>
      <c r="Q71" s="899"/>
      <c r="R71" s="899"/>
      <c r="S71" s="899"/>
      <c r="T71" s="899"/>
      <c r="U71" s="899"/>
      <c r="V71" s="899"/>
      <c r="W71" s="899"/>
      <c r="X71" s="899"/>
      <c r="Y71" s="899"/>
      <c r="Z71" s="899"/>
      <c r="AA71" s="899"/>
      <c r="AB71" s="899"/>
      <c r="AC71" s="899"/>
      <c r="AD71" s="899"/>
      <c r="AE71" s="899"/>
      <c r="AF71" s="899"/>
      <c r="AG71" s="899"/>
      <c r="AH71" s="882"/>
      <c r="AI71" s="1090"/>
      <c r="AJ71" s="1948" t="s">
        <v>214</v>
      </c>
      <c r="AK71" s="1949"/>
      <c r="AL71" s="1950"/>
      <c r="AM71" s="974"/>
      <c r="AN71" s="1948" t="s">
        <v>185</v>
      </c>
      <c r="AO71" s="1949"/>
      <c r="AP71" s="1950"/>
      <c r="AQ71" s="1090"/>
      <c r="AR71" s="1090"/>
      <c r="AS71" s="1090"/>
      <c r="AT71" s="1916"/>
      <c r="AU71" s="1917"/>
      <c r="AV71" s="1918"/>
      <c r="AW71" s="1919" t="s">
        <v>190</v>
      </c>
      <c r="AX71" s="1920"/>
      <c r="AY71" s="1916"/>
      <c r="AZ71" s="1917"/>
      <c r="BA71" s="1918"/>
      <c r="BB71" s="810"/>
      <c r="BC71" s="1916"/>
      <c r="BD71" s="1917"/>
      <c r="BE71" s="1918"/>
      <c r="BF71" s="810"/>
      <c r="BG71" s="1916"/>
      <c r="BH71" s="1917"/>
      <c r="BI71" s="1918"/>
      <c r="BJ71" s="1340" t="s">
        <v>764</v>
      </c>
      <c r="BK71" s="1340"/>
      <c r="BL71" s="1340"/>
      <c r="BM71" s="1340"/>
      <c r="BN71" s="1340"/>
      <c r="BO71" s="1340"/>
      <c r="BP71" s="1340"/>
      <c r="BQ71" s="1340"/>
      <c r="BR71" s="841"/>
      <c r="BS71" s="802"/>
      <c r="BT71" s="802"/>
      <c r="BU71" s="802"/>
      <c r="BV71" s="802"/>
      <c r="BW71" s="802"/>
      <c r="BX71" s="802"/>
      <c r="BY71" s="802"/>
      <c r="BZ71" s="802"/>
      <c r="CA71" s="802"/>
      <c r="CB71" s="802"/>
      <c r="CC71" s="802"/>
      <c r="CD71" s="843"/>
      <c r="CE71" s="843"/>
      <c r="CF71" s="843"/>
      <c r="CG71" s="843"/>
      <c r="CH71" s="842"/>
      <c r="CI71" s="843"/>
      <c r="CJ71" s="843"/>
      <c r="CK71" s="843"/>
      <c r="CL71" s="843"/>
      <c r="CM71" s="1089"/>
      <c r="CN71" s="843"/>
      <c r="CO71" s="843"/>
      <c r="CP71" s="843"/>
      <c r="CQ71" s="843"/>
      <c r="CR71" s="1089"/>
      <c r="CS71" s="843"/>
      <c r="CT71" s="843"/>
      <c r="CU71" s="843"/>
      <c r="CV71" s="843"/>
      <c r="CW71" s="900"/>
      <c r="CX71" s="900"/>
      <c r="CY71" s="900"/>
      <c r="CZ71" s="900"/>
      <c r="DA71" s="900"/>
      <c r="DB71" s="900"/>
      <c r="DC71" s="900"/>
      <c r="DD71" s="900"/>
      <c r="DE71" s="845"/>
      <c r="DF71" s="845"/>
      <c r="DG71" s="845"/>
      <c r="DH71" s="845"/>
      <c r="DI71" s="804"/>
      <c r="DJ71" s="804"/>
      <c r="DK71" s="804"/>
      <c r="DL71" s="804"/>
      <c r="DM71" s="804"/>
      <c r="DN71" s="804"/>
      <c r="DO71" s="804"/>
      <c r="DP71" s="804"/>
      <c r="DQ71" s="804"/>
      <c r="DR71" s="804"/>
      <c r="DS71" s="804"/>
      <c r="DT71" s="804"/>
      <c r="DU71" s="804"/>
      <c r="DV71" s="804"/>
      <c r="DW71" s="804"/>
      <c r="DX71" s="804"/>
      <c r="DY71" s="804"/>
      <c r="DZ71" s="804"/>
      <c r="EA71" s="804"/>
      <c r="EB71" s="804"/>
      <c r="EC71" s="804"/>
      <c r="ED71" s="804"/>
      <c r="EE71" s="804"/>
      <c r="EF71" s="804"/>
      <c r="EG71" s="804"/>
      <c r="EH71" s="804"/>
      <c r="EI71" s="804"/>
      <c r="EJ71" s="804"/>
      <c r="EK71" s="804"/>
      <c r="EL71" s="805"/>
      <c r="EM71" s="805"/>
      <c r="EN71" s="805"/>
      <c r="EO71" s="805"/>
      <c r="EP71" s="805"/>
      <c r="EQ71" s="805"/>
      <c r="ER71" s="805"/>
      <c r="ES71" s="805"/>
      <c r="ET71" s="805"/>
      <c r="EU71" s="805"/>
      <c r="EV71" s="805"/>
      <c r="EW71" s="805"/>
      <c r="EX71" s="805"/>
      <c r="EY71" s="805"/>
      <c r="EZ71" s="805"/>
      <c r="FA71" s="805"/>
      <c r="FB71" s="805"/>
      <c r="FC71" s="805"/>
      <c r="FD71" s="805"/>
      <c r="FE71" s="805"/>
      <c r="FF71" s="805"/>
      <c r="FG71" s="805"/>
      <c r="FH71" s="805"/>
      <c r="FI71" s="805"/>
      <c r="FJ71" s="805"/>
      <c r="FK71" s="805"/>
      <c r="FL71" s="805"/>
      <c r="FM71" s="805"/>
      <c r="FN71" s="805"/>
      <c r="FO71" s="805"/>
      <c r="FP71" s="805"/>
      <c r="FQ71" s="805"/>
      <c r="FR71" s="805"/>
      <c r="FS71" s="805"/>
      <c r="FT71" s="805"/>
      <c r="FU71" s="838"/>
    </row>
    <row r="72" spans="1:187" ht="6" customHeight="1" x14ac:dyDescent="0.15">
      <c r="B72" s="862"/>
      <c r="C72" s="818"/>
      <c r="D72" s="818"/>
      <c r="E72" s="863"/>
      <c r="F72" s="863"/>
      <c r="G72" s="863"/>
      <c r="H72" s="863"/>
      <c r="I72" s="863"/>
      <c r="J72" s="863"/>
      <c r="K72" s="863"/>
      <c r="L72" s="863"/>
      <c r="M72" s="863"/>
      <c r="N72" s="863"/>
      <c r="O72" s="863"/>
      <c r="P72" s="863"/>
      <c r="Q72" s="863"/>
      <c r="R72" s="863"/>
      <c r="S72" s="863"/>
      <c r="T72" s="863"/>
      <c r="U72" s="863"/>
      <c r="V72" s="863"/>
      <c r="W72" s="863"/>
      <c r="X72" s="863"/>
      <c r="Y72" s="863"/>
      <c r="Z72" s="863"/>
      <c r="AA72" s="863"/>
      <c r="AB72" s="863"/>
      <c r="AC72" s="863"/>
      <c r="AD72" s="863"/>
      <c r="AE72" s="863"/>
      <c r="AF72" s="863"/>
      <c r="AG72" s="863"/>
      <c r="AH72" s="818"/>
      <c r="AI72" s="818"/>
      <c r="AJ72" s="818"/>
      <c r="AK72" s="818"/>
      <c r="AL72" s="818"/>
      <c r="AM72" s="818"/>
      <c r="AN72" s="818"/>
      <c r="AO72" s="818"/>
      <c r="AP72" s="818"/>
      <c r="AQ72" s="818"/>
      <c r="AR72" s="818"/>
      <c r="AS72" s="818"/>
      <c r="AT72" s="902"/>
      <c r="AU72" s="902"/>
      <c r="AV72" s="902"/>
      <c r="AW72" s="902"/>
      <c r="AX72" s="902"/>
      <c r="AY72" s="902"/>
      <c r="AZ72" s="902"/>
      <c r="BA72" s="818"/>
      <c r="BB72" s="818"/>
      <c r="BC72" s="818"/>
      <c r="BD72" s="818"/>
      <c r="BE72" s="818"/>
      <c r="BF72" s="818"/>
      <c r="BG72" s="818"/>
      <c r="BH72" s="818"/>
      <c r="BI72" s="818"/>
      <c r="BJ72" s="818"/>
      <c r="BK72" s="818"/>
      <c r="BL72" s="818"/>
      <c r="BM72" s="818"/>
      <c r="BN72" s="818"/>
      <c r="BO72" s="818"/>
      <c r="BP72" s="818"/>
      <c r="BQ72" s="818"/>
      <c r="BR72" s="818"/>
      <c r="BS72" s="819"/>
      <c r="BT72" s="819"/>
      <c r="BU72" s="819"/>
      <c r="BV72" s="819"/>
      <c r="BW72" s="819"/>
      <c r="BX72" s="819"/>
      <c r="BY72" s="819"/>
      <c r="BZ72" s="819"/>
      <c r="CA72" s="819"/>
      <c r="CB72" s="819"/>
      <c r="CC72" s="819"/>
      <c r="CD72" s="902"/>
      <c r="CE72" s="902"/>
      <c r="CF72" s="902"/>
      <c r="CG72" s="902"/>
      <c r="CH72" s="902"/>
      <c r="CI72" s="902"/>
      <c r="CJ72" s="902"/>
      <c r="CK72" s="902"/>
      <c r="CL72" s="902"/>
      <c r="CM72" s="819"/>
      <c r="CN72" s="819"/>
      <c r="CO72" s="819"/>
      <c r="CP72" s="819"/>
      <c r="CQ72" s="819"/>
      <c r="CR72" s="819"/>
      <c r="CS72" s="819"/>
      <c r="CT72" s="819"/>
      <c r="CU72" s="819"/>
      <c r="CV72" s="819"/>
      <c r="CW72" s="819"/>
      <c r="CX72" s="819"/>
      <c r="CY72" s="819"/>
      <c r="CZ72" s="819"/>
      <c r="DA72" s="819"/>
      <c r="DB72" s="819"/>
      <c r="DC72" s="819"/>
      <c r="DD72" s="819"/>
      <c r="DE72" s="819"/>
      <c r="DF72" s="819"/>
      <c r="DG72" s="819"/>
      <c r="DH72" s="819"/>
      <c r="DI72" s="819"/>
      <c r="DJ72" s="819"/>
      <c r="DK72" s="819"/>
      <c r="DL72" s="819"/>
      <c r="DM72" s="819"/>
      <c r="DN72" s="819"/>
      <c r="DO72" s="819"/>
      <c r="DP72" s="819"/>
      <c r="DQ72" s="819"/>
      <c r="DR72" s="819"/>
      <c r="DS72" s="819"/>
      <c r="DT72" s="819"/>
      <c r="DU72" s="819"/>
      <c r="DV72" s="819"/>
      <c r="DW72" s="819"/>
      <c r="DX72" s="819"/>
      <c r="DY72" s="819"/>
      <c r="DZ72" s="819"/>
      <c r="EA72" s="819"/>
      <c r="EB72" s="819"/>
      <c r="EC72" s="819"/>
      <c r="ED72" s="819"/>
      <c r="EE72" s="819"/>
      <c r="EF72" s="819"/>
      <c r="EG72" s="819"/>
      <c r="EH72" s="819"/>
      <c r="EI72" s="819"/>
      <c r="EJ72" s="819"/>
      <c r="EK72" s="819"/>
      <c r="EL72" s="846"/>
      <c r="EM72" s="846"/>
      <c r="EN72" s="846"/>
      <c r="EO72" s="846"/>
      <c r="EP72" s="846"/>
      <c r="EQ72" s="846"/>
      <c r="ER72" s="846"/>
      <c r="ES72" s="846"/>
      <c r="ET72" s="846"/>
      <c r="EU72" s="846"/>
      <c r="EV72" s="846"/>
      <c r="EW72" s="846"/>
      <c r="EX72" s="846"/>
      <c r="EY72" s="846"/>
      <c r="EZ72" s="846"/>
      <c r="FA72" s="846"/>
      <c r="FB72" s="846"/>
      <c r="FC72" s="846"/>
      <c r="FD72" s="846"/>
      <c r="FE72" s="846"/>
      <c r="FF72" s="846"/>
      <c r="FG72" s="846"/>
      <c r="FH72" s="846"/>
      <c r="FI72" s="846"/>
      <c r="FJ72" s="846"/>
      <c r="FK72" s="846"/>
      <c r="FL72" s="846"/>
      <c r="FM72" s="846"/>
      <c r="FN72" s="846"/>
      <c r="FO72" s="846"/>
      <c r="FP72" s="846"/>
      <c r="FQ72" s="846"/>
      <c r="FR72" s="846"/>
      <c r="FS72" s="846"/>
      <c r="FT72" s="846"/>
      <c r="FU72" s="866"/>
    </row>
    <row r="73" spans="1:187" ht="6" customHeight="1" x14ac:dyDescent="0.15">
      <c r="B73" s="874"/>
      <c r="C73" s="829"/>
      <c r="D73" s="829"/>
      <c r="E73" s="823"/>
      <c r="F73" s="823"/>
      <c r="G73" s="823"/>
      <c r="H73" s="823"/>
      <c r="I73" s="823"/>
      <c r="J73" s="823"/>
      <c r="K73" s="823"/>
      <c r="L73" s="823"/>
      <c r="M73" s="823"/>
      <c r="N73" s="823"/>
      <c r="O73" s="823"/>
      <c r="P73" s="823"/>
      <c r="Q73" s="823"/>
      <c r="R73" s="823"/>
      <c r="S73" s="823"/>
      <c r="T73" s="823"/>
      <c r="U73" s="823"/>
      <c r="V73" s="823"/>
      <c r="W73" s="823"/>
      <c r="X73" s="823"/>
      <c r="Y73" s="823"/>
      <c r="Z73" s="823"/>
      <c r="AA73" s="823"/>
      <c r="AB73" s="823"/>
      <c r="AC73" s="823"/>
      <c r="AD73" s="823"/>
      <c r="AE73" s="823"/>
      <c r="AF73" s="823"/>
      <c r="AG73" s="823"/>
      <c r="AH73" s="829"/>
      <c r="AI73" s="829"/>
      <c r="AJ73" s="829"/>
      <c r="AK73" s="829"/>
      <c r="AL73" s="829"/>
      <c r="AM73" s="829"/>
      <c r="AN73" s="829"/>
      <c r="AO73" s="829"/>
      <c r="AP73" s="829"/>
      <c r="AQ73" s="829"/>
      <c r="AR73" s="829"/>
      <c r="AS73" s="829"/>
      <c r="AT73" s="812"/>
      <c r="AU73" s="812"/>
      <c r="AV73" s="812"/>
      <c r="AW73" s="812"/>
      <c r="AX73" s="812"/>
      <c r="AY73" s="812"/>
      <c r="AZ73" s="812"/>
      <c r="BA73" s="829"/>
      <c r="BB73" s="829"/>
      <c r="BC73" s="829"/>
      <c r="BD73" s="829"/>
      <c r="BE73" s="829"/>
      <c r="BF73" s="829"/>
      <c r="BG73" s="829"/>
      <c r="BH73" s="829"/>
      <c r="BI73" s="829"/>
      <c r="BJ73" s="829"/>
      <c r="BK73" s="829"/>
      <c r="BL73" s="829"/>
      <c r="BM73" s="829"/>
      <c r="BN73" s="829"/>
      <c r="BO73" s="829"/>
      <c r="BP73" s="829"/>
      <c r="BQ73" s="829"/>
      <c r="BR73" s="829"/>
      <c r="BS73" s="830"/>
      <c r="BT73" s="830"/>
      <c r="BU73" s="830"/>
      <c r="BV73" s="830"/>
      <c r="BW73" s="830"/>
      <c r="BX73" s="830"/>
      <c r="BY73" s="830"/>
      <c r="BZ73" s="830"/>
      <c r="CA73" s="830"/>
      <c r="CB73" s="830"/>
      <c r="CC73" s="830"/>
      <c r="CD73" s="875"/>
      <c r="CE73" s="875"/>
      <c r="CF73" s="875"/>
      <c r="CG73" s="875"/>
      <c r="CH73" s="875"/>
      <c r="CI73" s="875"/>
      <c r="CJ73" s="875"/>
      <c r="CK73" s="875"/>
      <c r="CL73" s="875"/>
      <c r="CM73" s="830"/>
      <c r="CN73" s="830"/>
      <c r="CO73" s="830"/>
      <c r="CP73" s="830"/>
      <c r="CQ73" s="830"/>
      <c r="CR73" s="830"/>
      <c r="CS73" s="830"/>
      <c r="CT73" s="830"/>
      <c r="CU73" s="830"/>
      <c r="CV73" s="830"/>
      <c r="CW73" s="830"/>
      <c r="CX73" s="830"/>
      <c r="CY73" s="830"/>
      <c r="CZ73" s="830"/>
      <c r="DA73" s="830"/>
      <c r="DB73" s="830"/>
      <c r="DC73" s="830"/>
      <c r="DD73" s="830"/>
      <c r="DE73" s="830"/>
      <c r="DF73" s="830"/>
      <c r="DG73" s="830"/>
      <c r="DH73" s="830"/>
      <c r="DI73" s="830"/>
      <c r="DJ73" s="830"/>
      <c r="DK73" s="830"/>
      <c r="DL73" s="830"/>
      <c r="DM73" s="830"/>
      <c r="DN73" s="830"/>
      <c r="DO73" s="830"/>
      <c r="DP73" s="830"/>
      <c r="DQ73" s="830"/>
      <c r="DR73" s="830"/>
      <c r="DS73" s="830"/>
      <c r="DT73" s="830"/>
      <c r="DU73" s="830"/>
      <c r="DV73" s="830"/>
      <c r="DW73" s="830"/>
      <c r="DX73" s="830"/>
      <c r="DY73" s="830"/>
      <c r="DZ73" s="830"/>
      <c r="EA73" s="830"/>
      <c r="EB73" s="830"/>
      <c r="EC73" s="830"/>
      <c r="ED73" s="830"/>
      <c r="EE73" s="830"/>
      <c r="EF73" s="830"/>
      <c r="EG73" s="830"/>
      <c r="EH73" s="830"/>
      <c r="EI73" s="830"/>
      <c r="EJ73" s="830"/>
      <c r="EK73" s="830"/>
      <c r="EL73" s="830"/>
      <c r="EM73" s="830"/>
      <c r="EN73" s="830"/>
      <c r="EO73" s="830"/>
      <c r="EP73" s="830"/>
      <c r="EQ73" s="830"/>
      <c r="ER73" s="830"/>
      <c r="ES73" s="830"/>
      <c r="ET73" s="830"/>
      <c r="EU73" s="830"/>
      <c r="EV73" s="830"/>
      <c r="EW73" s="830"/>
      <c r="EX73" s="830"/>
      <c r="EY73" s="830"/>
      <c r="EZ73" s="830"/>
      <c r="FA73" s="830"/>
      <c r="FB73" s="830"/>
      <c r="FC73" s="830"/>
      <c r="FD73" s="830"/>
      <c r="FE73" s="830"/>
      <c r="FF73" s="830"/>
      <c r="FG73" s="830"/>
      <c r="FH73" s="830"/>
      <c r="FI73" s="830"/>
      <c r="FJ73" s="830"/>
      <c r="FK73" s="830"/>
      <c r="FL73" s="830"/>
      <c r="FM73" s="830"/>
      <c r="FN73" s="830"/>
      <c r="FO73" s="830"/>
      <c r="FP73" s="830"/>
      <c r="FQ73" s="830"/>
      <c r="FR73" s="830"/>
      <c r="FS73" s="830"/>
      <c r="FT73" s="830"/>
      <c r="FU73" s="832"/>
      <c r="FV73" s="351"/>
      <c r="FW73" s="351"/>
      <c r="FX73" s="351"/>
      <c r="FY73" s="351"/>
      <c r="FZ73" s="351"/>
      <c r="GA73" s="351"/>
      <c r="GB73" s="351"/>
      <c r="GC73" s="351"/>
      <c r="GD73" s="351"/>
      <c r="GE73" s="351"/>
    </row>
    <row r="74" spans="1:187" ht="17.25" customHeight="1" x14ac:dyDescent="0.15">
      <c r="B74" s="833"/>
      <c r="C74" s="1000" t="s">
        <v>824</v>
      </c>
      <c r="D74" s="1000"/>
      <c r="E74" s="1000"/>
      <c r="F74" s="977"/>
      <c r="G74" s="977"/>
      <c r="H74" s="977"/>
      <c r="I74" s="977"/>
      <c r="J74" s="977"/>
      <c r="K74" s="977"/>
      <c r="L74" s="977"/>
      <c r="M74" s="977"/>
      <c r="N74" s="977"/>
      <c r="O74" s="977"/>
      <c r="P74" s="977"/>
      <c r="Q74" s="977"/>
      <c r="R74" s="977"/>
      <c r="S74" s="977"/>
      <c r="T74" s="977"/>
      <c r="U74" s="977"/>
      <c r="V74" s="977"/>
      <c r="W74" s="977"/>
      <c r="X74" s="977"/>
      <c r="Y74" s="977"/>
      <c r="Z74" s="977"/>
      <c r="AA74" s="977"/>
      <c r="AB74" s="977"/>
      <c r="AC74" s="977"/>
      <c r="AD74" s="977"/>
      <c r="AE74" s="977"/>
      <c r="AF74" s="977"/>
      <c r="AG74" s="977"/>
      <c r="AH74" s="897"/>
      <c r="AI74" s="897"/>
      <c r="AJ74" s="897"/>
      <c r="AK74" s="897"/>
      <c r="AL74" s="897"/>
      <c r="AM74" s="900"/>
      <c r="AN74" s="897"/>
      <c r="AO74" s="897"/>
      <c r="AP74" s="897"/>
      <c r="AQ74" s="897"/>
      <c r="AR74" s="897"/>
      <c r="AS74" s="897"/>
      <c r="AT74" s="897"/>
      <c r="AU74" s="897"/>
      <c r="AV74" s="897"/>
      <c r="AW74" s="900"/>
      <c r="AX74" s="900"/>
      <c r="AY74" s="900"/>
      <c r="AZ74" s="900"/>
      <c r="BA74" s="900"/>
      <c r="BB74" s="900"/>
      <c r="BC74" s="900"/>
      <c r="BD74" s="900"/>
      <c r="BE74" s="900"/>
      <c r="BF74" s="900"/>
      <c r="BG74" s="900"/>
      <c r="BH74" s="900"/>
      <c r="BI74" s="802"/>
      <c r="BJ74" s="803"/>
      <c r="BK74" s="803"/>
      <c r="BL74" s="900"/>
      <c r="BM74" s="900"/>
      <c r="BN74" s="900"/>
      <c r="BO74" s="900"/>
      <c r="BP74" s="900"/>
      <c r="BQ74" s="900"/>
      <c r="BR74" s="900"/>
      <c r="BS74" s="900"/>
      <c r="BT74" s="802"/>
      <c r="BU74" s="802"/>
      <c r="BV74" s="802"/>
      <c r="BW74" s="802"/>
      <c r="BX74" s="802"/>
      <c r="BY74" s="802"/>
      <c r="BZ74" s="802"/>
      <c r="CA74" s="802"/>
      <c r="CB74" s="802"/>
      <c r="CC74" s="802"/>
      <c r="CD74" s="802"/>
      <c r="CE74" s="802"/>
      <c r="CF74" s="802"/>
      <c r="CG74" s="802"/>
      <c r="CH74" s="802"/>
      <c r="CI74" s="802"/>
      <c r="CJ74" s="802"/>
      <c r="CK74" s="802"/>
      <c r="CL74" s="802"/>
      <c r="CM74" s="802"/>
      <c r="CN74" s="802"/>
      <c r="CO74" s="802"/>
      <c r="CP74" s="802"/>
      <c r="CQ74" s="802"/>
      <c r="CR74" s="802"/>
      <c r="CS74" s="802"/>
      <c r="CT74" s="802"/>
      <c r="CU74" s="802"/>
      <c r="CV74" s="802"/>
      <c r="CW74" s="802"/>
      <c r="CX74" s="802"/>
      <c r="CY74" s="802"/>
      <c r="CZ74" s="802"/>
      <c r="DA74" s="802"/>
      <c r="DB74" s="802"/>
      <c r="DC74" s="802"/>
      <c r="DD74" s="804"/>
      <c r="DE74" s="804"/>
      <c r="DF74" s="804"/>
      <c r="DG74" s="804"/>
      <c r="DH74" s="804"/>
      <c r="DI74" s="804"/>
      <c r="DJ74" s="804"/>
      <c r="DK74" s="802"/>
      <c r="DL74" s="802"/>
      <c r="DM74" s="802"/>
      <c r="DN74" s="802"/>
      <c r="DO74" s="802"/>
      <c r="DP74" s="804"/>
      <c r="DQ74" s="804"/>
      <c r="DR74" s="804"/>
      <c r="DS74" s="804"/>
      <c r="DT74" s="804"/>
      <c r="DU74" s="804"/>
      <c r="DV74" s="804"/>
      <c r="DW74" s="804"/>
      <c r="DX74" s="804"/>
      <c r="DY74" s="804"/>
      <c r="DZ74" s="804"/>
      <c r="EA74" s="804"/>
      <c r="EB74" s="804"/>
      <c r="EC74" s="804"/>
      <c r="ED74" s="804"/>
      <c r="EE74" s="804"/>
      <c r="EF74" s="804"/>
      <c r="EG74" s="804"/>
      <c r="EH74" s="804"/>
      <c r="EI74" s="804"/>
      <c r="EJ74" s="804"/>
      <c r="EK74" s="804"/>
      <c r="EL74" s="804"/>
      <c r="EM74" s="804"/>
      <c r="EN74" s="804"/>
      <c r="EO74" s="804"/>
      <c r="EP74" s="804"/>
      <c r="EQ74" s="804"/>
      <c r="ER74" s="804"/>
      <c r="ES74" s="804"/>
      <c r="ET74" s="804"/>
      <c r="EU74" s="804"/>
      <c r="EV74" s="804"/>
      <c r="EW74" s="804"/>
      <c r="EX74" s="804"/>
      <c r="EY74" s="804"/>
      <c r="EZ74" s="804"/>
      <c r="FA74" s="804"/>
      <c r="FB74" s="804"/>
      <c r="FC74" s="804"/>
      <c r="FD74" s="804"/>
      <c r="FE74" s="804"/>
      <c r="FF74" s="804"/>
      <c r="FG74" s="804"/>
      <c r="FH74" s="804"/>
      <c r="FI74" s="804"/>
      <c r="FJ74" s="804"/>
      <c r="FK74" s="804"/>
      <c r="FL74" s="804"/>
      <c r="FM74" s="804"/>
      <c r="FN74" s="804"/>
      <c r="FO74" s="804"/>
      <c r="FP74" s="804"/>
      <c r="FQ74" s="804"/>
      <c r="FR74" s="804"/>
      <c r="FS74" s="804"/>
      <c r="FT74" s="804"/>
      <c r="FU74" s="835"/>
      <c r="FV74" s="351"/>
      <c r="FW74" s="351"/>
      <c r="FX74" s="351"/>
      <c r="FY74" s="351"/>
      <c r="FZ74" s="351"/>
      <c r="GA74" s="351"/>
      <c r="GB74" s="351"/>
      <c r="GC74" s="351"/>
      <c r="GD74" s="351"/>
      <c r="GE74" s="351"/>
    </row>
    <row r="75" spans="1:187" ht="10.5" customHeight="1" x14ac:dyDescent="0.15">
      <c r="B75" s="833"/>
      <c r="C75" s="1000"/>
      <c r="D75" s="1000"/>
      <c r="E75" s="1000"/>
      <c r="F75" s="977"/>
      <c r="G75" s="977"/>
      <c r="H75" s="977"/>
      <c r="I75" s="977"/>
      <c r="J75" s="977"/>
      <c r="K75" s="977"/>
      <c r="L75" s="977"/>
      <c r="M75" s="977"/>
      <c r="N75" s="977"/>
      <c r="O75" s="977"/>
      <c r="P75" s="977"/>
      <c r="Q75" s="977"/>
      <c r="R75" s="977"/>
      <c r="S75" s="977"/>
      <c r="T75" s="977"/>
      <c r="U75" s="977"/>
      <c r="V75" s="977"/>
      <c r="W75" s="977"/>
      <c r="X75" s="977"/>
      <c r="Y75" s="977"/>
      <c r="Z75" s="977"/>
      <c r="AA75" s="977"/>
      <c r="AB75" s="977"/>
      <c r="AC75" s="977"/>
      <c r="AD75" s="977"/>
      <c r="AE75" s="977"/>
      <c r="AF75" s="977"/>
      <c r="AG75" s="977"/>
      <c r="AH75" s="897"/>
      <c r="AI75" s="897"/>
      <c r="AJ75" s="897"/>
      <c r="AK75" s="897"/>
      <c r="AL75" s="897"/>
      <c r="AM75" s="900"/>
      <c r="AN75" s="897"/>
      <c r="AO75" s="897"/>
      <c r="AP75" s="897"/>
      <c r="AQ75" s="897"/>
      <c r="AR75" s="897"/>
      <c r="AS75" s="897"/>
      <c r="AT75" s="897"/>
      <c r="AU75" s="897"/>
      <c r="AV75" s="897"/>
      <c r="AW75" s="900"/>
      <c r="AX75" s="900"/>
      <c r="AY75" s="900"/>
      <c r="AZ75" s="900"/>
      <c r="BA75" s="900"/>
      <c r="BB75" s="900"/>
      <c r="BC75" s="900"/>
      <c r="BD75" s="900"/>
      <c r="BE75" s="900"/>
      <c r="BF75" s="900"/>
      <c r="BG75" s="900"/>
      <c r="BH75" s="900"/>
      <c r="BI75" s="802"/>
      <c r="BJ75" s="803"/>
      <c r="BK75" s="803"/>
      <c r="BL75" s="900"/>
      <c r="BM75" s="900"/>
      <c r="BN75" s="900"/>
      <c r="BO75" s="900"/>
      <c r="BP75" s="900"/>
      <c r="BQ75" s="900"/>
      <c r="BR75" s="900"/>
      <c r="BS75" s="900"/>
      <c r="BT75" s="802"/>
      <c r="BU75" s="802"/>
      <c r="BV75" s="802"/>
      <c r="BW75" s="802"/>
      <c r="BX75" s="802"/>
      <c r="BY75" s="802"/>
      <c r="BZ75" s="802"/>
      <c r="CA75" s="802"/>
      <c r="CB75" s="802"/>
      <c r="CC75" s="802"/>
      <c r="CD75" s="802"/>
      <c r="CE75" s="802"/>
      <c r="CF75" s="802"/>
      <c r="CG75" s="802"/>
      <c r="CH75" s="802"/>
      <c r="CI75" s="802"/>
      <c r="CJ75" s="802"/>
      <c r="CK75" s="802"/>
      <c r="CL75" s="802"/>
      <c r="CM75" s="802"/>
      <c r="CN75" s="802"/>
      <c r="CO75" s="802"/>
      <c r="CP75" s="802"/>
      <c r="CQ75" s="802"/>
      <c r="CR75" s="802"/>
      <c r="CS75" s="1969" t="s">
        <v>758</v>
      </c>
      <c r="CT75" s="1970"/>
      <c r="CU75" s="1970"/>
      <c r="CV75" s="1970"/>
      <c r="CW75" s="1970"/>
      <c r="CX75" s="1970"/>
      <c r="CY75" s="1970"/>
      <c r="CZ75" s="1970"/>
      <c r="DA75" s="1970"/>
      <c r="DB75" s="1970"/>
      <c r="DC75" s="1970"/>
      <c r="DD75" s="1970"/>
      <c r="DE75" s="1970"/>
      <c r="DF75" s="1970"/>
      <c r="DG75" s="1970"/>
      <c r="DH75" s="1970"/>
      <c r="DI75" s="1970"/>
      <c r="DJ75" s="1970"/>
      <c r="DK75" s="1970"/>
      <c r="DL75" s="1970"/>
      <c r="DM75" s="1970"/>
      <c r="DN75" s="1970"/>
      <c r="DO75" s="1970"/>
      <c r="DP75" s="1970"/>
      <c r="DQ75" s="1970"/>
      <c r="DR75" s="1970"/>
      <c r="DS75" s="1970"/>
      <c r="DT75" s="1970"/>
      <c r="DU75" s="1970"/>
      <c r="DV75" s="1970"/>
      <c r="DW75" s="1970"/>
      <c r="DX75" s="1970"/>
      <c r="DY75" s="1970"/>
      <c r="DZ75" s="1970"/>
      <c r="EA75" s="1970"/>
      <c r="EB75" s="1970"/>
      <c r="EC75" s="1970"/>
      <c r="ED75" s="1970"/>
      <c r="EE75" s="1970"/>
      <c r="EF75" s="1971"/>
      <c r="EG75" s="1972" t="s">
        <v>823</v>
      </c>
      <c r="EH75" s="1973"/>
      <c r="EI75" s="1973"/>
      <c r="EJ75" s="1973"/>
      <c r="EK75" s="1973"/>
      <c r="EL75" s="1973"/>
      <c r="EM75" s="1973"/>
      <c r="EN75" s="1973"/>
      <c r="EO75" s="1973"/>
      <c r="EP75" s="1973"/>
      <c r="EQ75" s="1973"/>
      <c r="ER75" s="1973"/>
      <c r="ES75" s="1973"/>
      <c r="ET75" s="1973"/>
      <c r="EU75" s="1973"/>
      <c r="EV75" s="1973"/>
      <c r="EW75" s="1973"/>
      <c r="EX75" s="1973"/>
      <c r="EY75" s="1973"/>
      <c r="EZ75" s="1973"/>
      <c r="FA75" s="1973"/>
      <c r="FB75" s="1973"/>
      <c r="FC75" s="1973"/>
      <c r="FD75" s="1973"/>
      <c r="FE75" s="1973"/>
      <c r="FF75" s="1973"/>
      <c r="FG75" s="1973"/>
      <c r="FH75" s="1973"/>
      <c r="FI75" s="1973"/>
      <c r="FJ75" s="1973"/>
      <c r="FK75" s="1973"/>
      <c r="FL75" s="1973"/>
      <c r="FM75" s="1973"/>
      <c r="FN75" s="1973"/>
      <c r="FO75" s="1973"/>
      <c r="FP75" s="1973"/>
      <c r="FQ75" s="1973"/>
      <c r="FR75" s="1973"/>
      <c r="FS75" s="1973"/>
      <c r="FT75" s="1974"/>
      <c r="FU75" s="835"/>
      <c r="FV75" s="351"/>
      <c r="FW75" s="351"/>
      <c r="FX75" s="351"/>
      <c r="FY75" s="351"/>
      <c r="FZ75" s="351"/>
      <c r="GA75" s="351"/>
      <c r="GB75" s="351"/>
      <c r="GC75" s="351"/>
      <c r="GD75" s="351"/>
      <c r="GE75" s="351"/>
    </row>
    <row r="76" spans="1:187" s="56" customFormat="1" ht="10.5" customHeight="1" x14ac:dyDescent="0.15">
      <c r="A76" s="33"/>
      <c r="B76" s="836"/>
      <c r="C76" s="837"/>
      <c r="D76" s="837"/>
      <c r="E76" s="837"/>
      <c r="F76" s="881"/>
      <c r="G76" s="881"/>
      <c r="H76" s="881"/>
      <c r="I76" s="881"/>
      <c r="J76" s="881"/>
      <c r="K76" s="881"/>
      <c r="L76" s="881"/>
      <c r="M76" s="881"/>
      <c r="N76" s="881"/>
      <c r="O76" s="881"/>
      <c r="P76" s="881"/>
      <c r="Q76" s="881"/>
      <c r="R76" s="881"/>
      <c r="S76" s="881"/>
      <c r="T76" s="881"/>
      <c r="U76" s="881"/>
      <c r="V76" s="881"/>
      <c r="W76" s="881"/>
      <c r="X76" s="881"/>
      <c r="Y76" s="881"/>
      <c r="Z76" s="881"/>
      <c r="AA76" s="881"/>
      <c r="AB76" s="881"/>
      <c r="AC76" s="881"/>
      <c r="AD76" s="881"/>
      <c r="AE76" s="881"/>
      <c r="AF76" s="881"/>
      <c r="AG76" s="881"/>
      <c r="AH76" s="881"/>
      <c r="AI76" s="881"/>
      <c r="AJ76" s="881"/>
      <c r="AK76" s="881"/>
      <c r="AL76" s="881"/>
      <c r="AM76" s="881"/>
      <c r="AN76" s="881"/>
      <c r="AO76" s="881"/>
      <c r="AP76" s="881"/>
      <c r="AQ76" s="881"/>
      <c r="AR76" s="881"/>
      <c r="AS76" s="881"/>
      <c r="AT76" s="1430" t="s">
        <v>76</v>
      </c>
      <c r="AU76" s="1430"/>
      <c r="AV76" s="1430"/>
      <c r="AW76" s="881"/>
      <c r="AX76" s="805"/>
      <c r="AY76" s="881"/>
      <c r="AZ76" s="881"/>
      <c r="BA76" s="881"/>
      <c r="BB76" s="806"/>
      <c r="BC76" s="1430" t="s">
        <v>77</v>
      </c>
      <c r="BD76" s="1430"/>
      <c r="BE76" s="1430"/>
      <c r="BF76" s="881"/>
      <c r="BG76" s="881"/>
      <c r="BH76" s="881"/>
      <c r="BI76" s="881"/>
      <c r="BJ76" s="881"/>
      <c r="BK76" s="881"/>
      <c r="BL76" s="881"/>
      <c r="BM76" s="881"/>
      <c r="BN76" s="881"/>
      <c r="BO76" s="881"/>
      <c r="BP76" s="881"/>
      <c r="BQ76" s="881"/>
      <c r="BR76" s="881"/>
      <c r="BS76" s="872"/>
      <c r="BT76" s="872"/>
      <c r="BU76" s="872"/>
      <c r="BV76" s="872"/>
      <c r="BW76" s="872"/>
      <c r="BX76" s="1430" t="s">
        <v>215</v>
      </c>
      <c r="BY76" s="1430"/>
      <c r="BZ76" s="1430"/>
      <c r="CA76" s="1430"/>
      <c r="CB76" s="1430"/>
      <c r="CC76" s="872"/>
      <c r="CD76" s="872"/>
      <c r="CE76" s="872"/>
      <c r="CF76" s="872"/>
      <c r="CG76" s="872"/>
      <c r="CH76" s="806"/>
      <c r="CI76" s="806"/>
      <c r="CJ76" s="881"/>
      <c r="CK76" s="881"/>
      <c r="CL76" s="881"/>
      <c r="CM76" s="881"/>
      <c r="CN76" s="881"/>
      <c r="CO76" s="881"/>
      <c r="CP76" s="881"/>
      <c r="CQ76" s="806"/>
      <c r="CR76" s="806"/>
      <c r="CS76" s="807"/>
      <c r="CT76" s="808"/>
      <c r="CU76" s="808"/>
      <c r="CV76" s="808"/>
      <c r="CW76" s="808"/>
      <c r="CX76" s="808"/>
      <c r="CY76" s="808"/>
      <c r="CZ76" s="808"/>
      <c r="DA76" s="808"/>
      <c r="DB76" s="808"/>
      <c r="DC76" s="808"/>
      <c r="DD76" s="808"/>
      <c r="DE76" s="808"/>
      <c r="DF76" s="808"/>
      <c r="DG76" s="808"/>
      <c r="DH76" s="808"/>
      <c r="DI76" s="808"/>
      <c r="DJ76" s="808"/>
      <c r="DK76" s="808"/>
      <c r="DL76" s="808"/>
      <c r="DM76" s="808"/>
      <c r="DN76" s="808"/>
      <c r="DO76" s="808"/>
      <c r="DP76" s="808"/>
      <c r="DQ76" s="808"/>
      <c r="DR76" s="808"/>
      <c r="DS76" s="808"/>
      <c r="DT76" s="808"/>
      <c r="DU76" s="808"/>
      <c r="DV76" s="808"/>
      <c r="DW76" s="808"/>
      <c r="DX76" s="808"/>
      <c r="DY76" s="808"/>
      <c r="DZ76" s="808"/>
      <c r="EA76" s="808"/>
      <c r="EB76" s="808"/>
      <c r="EC76" s="808"/>
      <c r="ED76" s="808"/>
      <c r="EE76" s="808"/>
      <c r="EF76" s="809"/>
      <c r="EG76" s="807"/>
      <c r="EH76" s="808"/>
      <c r="EI76" s="808"/>
      <c r="EJ76" s="808"/>
      <c r="EK76" s="808"/>
      <c r="EL76" s="808"/>
      <c r="EM76" s="808"/>
      <c r="EN76" s="808"/>
      <c r="EO76" s="808"/>
      <c r="EP76" s="808"/>
      <c r="EQ76" s="808"/>
      <c r="ER76" s="808"/>
      <c r="ES76" s="808"/>
      <c r="ET76" s="808"/>
      <c r="EU76" s="808"/>
      <c r="EV76" s="808"/>
      <c r="EW76" s="808"/>
      <c r="EX76" s="808"/>
      <c r="EY76" s="808"/>
      <c r="EZ76" s="808"/>
      <c r="FA76" s="808"/>
      <c r="FB76" s="808"/>
      <c r="FC76" s="808"/>
      <c r="FD76" s="808"/>
      <c r="FE76" s="808"/>
      <c r="FF76" s="808"/>
      <c r="FG76" s="808"/>
      <c r="FH76" s="808"/>
      <c r="FI76" s="808"/>
      <c r="FJ76" s="808"/>
      <c r="FK76" s="808"/>
      <c r="FL76" s="808"/>
      <c r="FM76" s="808"/>
      <c r="FN76" s="808"/>
      <c r="FO76" s="808"/>
      <c r="FP76" s="808"/>
      <c r="FQ76" s="808"/>
      <c r="FR76" s="808"/>
      <c r="FS76" s="808"/>
      <c r="FT76" s="809"/>
      <c r="FU76" s="838"/>
      <c r="FV76" s="351"/>
      <c r="FW76" s="351"/>
      <c r="FX76" s="351"/>
      <c r="FY76" s="351"/>
      <c r="FZ76" s="351"/>
      <c r="GA76" s="351"/>
      <c r="GB76" s="351"/>
      <c r="GC76" s="351"/>
      <c r="GD76" s="351"/>
      <c r="GE76" s="351"/>
    </row>
    <row r="77" spans="1:187" ht="21" customHeight="1" x14ac:dyDescent="0.15">
      <c r="A77" s="10"/>
      <c r="B77" s="839"/>
      <c r="C77" s="840"/>
      <c r="D77" s="1968" t="s">
        <v>825</v>
      </c>
      <c r="E77" s="1968"/>
      <c r="F77" s="899"/>
      <c r="G77" s="899"/>
      <c r="H77" s="899"/>
      <c r="I77" s="899"/>
      <c r="J77" s="899"/>
      <c r="K77" s="899"/>
      <c r="L77" s="899"/>
      <c r="M77" s="899"/>
      <c r="N77" s="899"/>
      <c r="O77" s="899"/>
      <c r="P77" s="899"/>
      <c r="Q77" s="899"/>
      <c r="R77" s="899"/>
      <c r="S77" s="899"/>
      <c r="T77" s="899"/>
      <c r="U77" s="899"/>
      <c r="V77" s="899"/>
      <c r="W77" s="899"/>
      <c r="X77" s="899"/>
      <c r="Y77" s="899"/>
      <c r="Z77" s="899"/>
      <c r="AA77" s="899"/>
      <c r="AB77" s="899"/>
      <c r="AC77" s="899"/>
      <c r="AD77" s="899"/>
      <c r="AE77" s="899"/>
      <c r="AF77" s="899"/>
      <c r="AG77" s="899"/>
      <c r="AH77" s="882"/>
      <c r="AI77" s="1090"/>
      <c r="AJ77" s="1948" t="s">
        <v>214</v>
      </c>
      <c r="AK77" s="1949"/>
      <c r="AL77" s="1950"/>
      <c r="AM77" s="974"/>
      <c r="AN77" s="1948" t="s">
        <v>76</v>
      </c>
      <c r="AO77" s="1949"/>
      <c r="AP77" s="1950"/>
      <c r="AQ77" s="1090"/>
      <c r="AR77" s="1090"/>
      <c r="AS77" s="1090"/>
      <c r="AT77" s="1916"/>
      <c r="AU77" s="1917"/>
      <c r="AV77" s="1918"/>
      <c r="AW77" s="1919" t="s">
        <v>190</v>
      </c>
      <c r="AX77" s="1920"/>
      <c r="AY77" s="1916"/>
      <c r="AZ77" s="1917"/>
      <c r="BA77" s="1918"/>
      <c r="BB77" s="810"/>
      <c r="BC77" s="1916"/>
      <c r="BD77" s="1917"/>
      <c r="BE77" s="1918"/>
      <c r="BF77" s="810"/>
      <c r="BG77" s="1916"/>
      <c r="BH77" s="1917"/>
      <c r="BI77" s="1918"/>
      <c r="BJ77" s="1919" t="s">
        <v>190</v>
      </c>
      <c r="BK77" s="1920"/>
      <c r="BL77" s="1916"/>
      <c r="BM77" s="1917"/>
      <c r="BN77" s="1918"/>
      <c r="BO77" s="810"/>
      <c r="BP77" s="1916"/>
      <c r="BQ77" s="1917"/>
      <c r="BR77" s="1918"/>
      <c r="BS77" s="810"/>
      <c r="BT77" s="1916"/>
      <c r="BU77" s="1917"/>
      <c r="BV77" s="1918"/>
      <c r="BW77" s="1919" t="s">
        <v>190</v>
      </c>
      <c r="BX77" s="1920"/>
      <c r="BY77" s="1916"/>
      <c r="BZ77" s="1917"/>
      <c r="CA77" s="1918"/>
      <c r="CB77" s="810"/>
      <c r="CC77" s="1916"/>
      <c r="CD77" s="1917"/>
      <c r="CE77" s="1918"/>
      <c r="CF77" s="810"/>
      <c r="CG77" s="1916"/>
      <c r="CH77" s="1917"/>
      <c r="CI77" s="1918"/>
      <c r="CJ77" s="1322" t="s">
        <v>437</v>
      </c>
      <c r="CK77" s="1322"/>
      <c r="CL77" s="1322"/>
      <c r="CM77" s="1322"/>
      <c r="CN77" s="1322"/>
      <c r="CO77" s="1322"/>
      <c r="CP77" s="1322"/>
      <c r="CQ77" s="1322"/>
      <c r="CR77" s="1322"/>
      <c r="CS77" s="811"/>
      <c r="CT77" s="1967"/>
      <c r="CU77" s="1953"/>
      <c r="CV77" s="1953"/>
      <c r="CW77" s="1953"/>
      <c r="CX77" s="1953"/>
      <c r="CY77" s="1953"/>
      <c r="CZ77" s="1953"/>
      <c r="DA77" s="1953"/>
      <c r="DB77" s="1953"/>
      <c r="DC77" s="1953"/>
      <c r="DD77" s="1953"/>
      <c r="DE77" s="1953"/>
      <c r="DF77" s="1953"/>
      <c r="DG77" s="1953"/>
      <c r="DH77" s="1953"/>
      <c r="DI77" s="1953"/>
      <c r="DJ77" s="1953"/>
      <c r="DK77" s="1953"/>
      <c r="DL77" s="1953"/>
      <c r="DM77" s="1953"/>
      <c r="DN77" s="1953"/>
      <c r="DO77" s="1953"/>
      <c r="DP77" s="1953"/>
      <c r="DQ77" s="1953"/>
      <c r="DR77" s="1953"/>
      <c r="DS77" s="1953"/>
      <c r="DT77" s="1953"/>
      <c r="DU77" s="1964"/>
      <c r="DV77" s="1917"/>
      <c r="DW77" s="1918"/>
      <c r="DX77" s="1322" t="s">
        <v>437</v>
      </c>
      <c r="DY77" s="1322"/>
      <c r="DZ77" s="1322"/>
      <c r="EA77" s="1322"/>
      <c r="EB77" s="1322"/>
      <c r="EC77" s="1322"/>
      <c r="ED77" s="1322"/>
      <c r="EE77" s="1322"/>
      <c r="EF77" s="1965"/>
      <c r="EG77" s="811"/>
      <c r="EH77" s="1967"/>
      <c r="EI77" s="1953"/>
      <c r="EJ77" s="1953"/>
      <c r="EK77" s="1953"/>
      <c r="EL77" s="1953"/>
      <c r="EM77" s="1953"/>
      <c r="EN77" s="1953"/>
      <c r="EO77" s="1953"/>
      <c r="EP77" s="1953"/>
      <c r="EQ77" s="1953"/>
      <c r="ER77" s="1953"/>
      <c r="ES77" s="1953"/>
      <c r="ET77" s="1953"/>
      <c r="EU77" s="1953"/>
      <c r="EV77" s="1953"/>
      <c r="EW77" s="1953"/>
      <c r="EX77" s="1953"/>
      <c r="EY77" s="1953"/>
      <c r="EZ77" s="1953"/>
      <c r="FA77" s="1953"/>
      <c r="FB77" s="1953"/>
      <c r="FC77" s="1953"/>
      <c r="FD77" s="1953"/>
      <c r="FE77" s="1953"/>
      <c r="FF77" s="1953"/>
      <c r="FG77" s="1953"/>
      <c r="FH77" s="1953"/>
      <c r="FI77" s="1964"/>
      <c r="FJ77" s="1917"/>
      <c r="FK77" s="1918"/>
      <c r="FL77" s="1322" t="s">
        <v>437</v>
      </c>
      <c r="FM77" s="1322"/>
      <c r="FN77" s="1322"/>
      <c r="FO77" s="1322"/>
      <c r="FP77" s="1322"/>
      <c r="FQ77" s="1322"/>
      <c r="FR77" s="1322"/>
      <c r="FS77" s="1322"/>
      <c r="FT77" s="1965"/>
      <c r="FU77" s="835"/>
      <c r="FV77" s="351"/>
      <c r="FW77" s="351"/>
      <c r="FX77" s="351"/>
      <c r="FY77" s="351"/>
      <c r="FZ77" s="351"/>
      <c r="GA77" s="351"/>
      <c r="GB77" s="351"/>
      <c r="GC77" s="351"/>
      <c r="GD77" s="351"/>
      <c r="GE77" s="351"/>
    </row>
    <row r="78" spans="1:187" ht="12" customHeight="1" x14ac:dyDescent="0.2">
      <c r="A78" s="10"/>
      <c r="B78" s="839"/>
      <c r="C78" s="840"/>
      <c r="D78" s="834"/>
      <c r="E78" s="834"/>
      <c r="F78" s="900"/>
      <c r="G78" s="900"/>
      <c r="H78" s="900"/>
      <c r="I78" s="900"/>
      <c r="J78" s="900"/>
      <c r="K78" s="900"/>
      <c r="L78" s="900"/>
      <c r="M78" s="900"/>
      <c r="N78" s="900"/>
      <c r="O78" s="900"/>
      <c r="P78" s="900"/>
      <c r="Q78" s="900"/>
      <c r="R78" s="900"/>
      <c r="S78" s="900"/>
      <c r="T78" s="900"/>
      <c r="U78" s="900"/>
      <c r="V78" s="900"/>
      <c r="W78" s="900"/>
      <c r="X78" s="900"/>
      <c r="Y78" s="900"/>
      <c r="Z78" s="900"/>
      <c r="AA78" s="900"/>
      <c r="AB78" s="900"/>
      <c r="AC78" s="900"/>
      <c r="AD78" s="900"/>
      <c r="AE78" s="900"/>
      <c r="AF78" s="900"/>
      <c r="AG78" s="900"/>
      <c r="AH78" s="882"/>
      <c r="AI78" s="1090"/>
      <c r="AJ78" s="1090"/>
      <c r="AK78" s="1090"/>
      <c r="AL78" s="1090"/>
      <c r="AM78" s="974"/>
      <c r="AN78" s="1090"/>
      <c r="AO78" s="1090"/>
      <c r="AP78" s="1090"/>
      <c r="AQ78" s="1090"/>
      <c r="AR78" s="1090"/>
      <c r="AS78" s="1090"/>
      <c r="AT78" s="901"/>
      <c r="AU78" s="901"/>
      <c r="AV78" s="901"/>
      <c r="AW78" s="901"/>
      <c r="AX78" s="901"/>
      <c r="AY78" s="901"/>
      <c r="AZ78" s="901"/>
      <c r="BA78" s="1089"/>
      <c r="BB78" s="975"/>
      <c r="BC78" s="975"/>
      <c r="BD78" s="975"/>
      <c r="BE78" s="1089"/>
      <c r="BF78" s="901"/>
      <c r="BG78" s="901"/>
      <c r="BH78" s="901"/>
      <c r="BI78" s="901"/>
      <c r="BJ78" s="901"/>
      <c r="BK78" s="901"/>
      <c r="BL78" s="901"/>
      <c r="BM78" s="901"/>
      <c r="BN78" s="1089"/>
      <c r="BO78" s="975"/>
      <c r="BP78" s="975"/>
      <c r="BQ78" s="975"/>
      <c r="BR78" s="975"/>
      <c r="BS78" s="1089"/>
      <c r="BT78" s="901"/>
      <c r="BU78" s="901"/>
      <c r="BV78" s="901"/>
      <c r="BW78" s="901"/>
      <c r="BX78" s="901"/>
      <c r="BY78" s="901"/>
      <c r="BZ78" s="901"/>
      <c r="CA78" s="901"/>
      <c r="CB78" s="901"/>
      <c r="CC78" s="1089"/>
      <c r="CD78" s="975"/>
      <c r="CE78" s="975"/>
      <c r="CF78" s="975"/>
      <c r="CG78" s="975"/>
      <c r="CH78" s="1089"/>
      <c r="CI78" s="812"/>
      <c r="CJ78" s="881"/>
      <c r="CK78" s="881"/>
      <c r="CL78" s="881"/>
      <c r="CM78" s="881"/>
      <c r="CN78" s="881"/>
      <c r="CO78" s="881"/>
      <c r="CP78" s="881"/>
      <c r="CQ78" s="900"/>
      <c r="CR78" s="900"/>
      <c r="CS78" s="813"/>
      <c r="CT78" s="814"/>
      <c r="CU78" s="1966" t="s">
        <v>216</v>
      </c>
      <c r="CV78" s="1966"/>
      <c r="CW78" s="1966"/>
      <c r="CX78" s="1966"/>
      <c r="CY78" s="815"/>
      <c r="CZ78" s="815"/>
      <c r="DA78" s="815"/>
      <c r="DB78" s="815"/>
      <c r="DC78" s="815"/>
      <c r="DD78" s="1966" t="s">
        <v>216</v>
      </c>
      <c r="DE78" s="1966"/>
      <c r="DF78" s="1966"/>
      <c r="DG78" s="1966"/>
      <c r="DH78" s="815"/>
      <c r="DI78" s="815"/>
      <c r="DJ78" s="815"/>
      <c r="DK78" s="815"/>
      <c r="DL78" s="815"/>
      <c r="DM78" s="1966" t="s">
        <v>216</v>
      </c>
      <c r="DN78" s="1966"/>
      <c r="DO78" s="1966"/>
      <c r="DP78" s="1966"/>
      <c r="DQ78" s="815"/>
      <c r="DR78" s="815"/>
      <c r="DS78" s="815"/>
      <c r="DT78" s="815"/>
      <c r="DU78" s="815"/>
      <c r="DV78" s="815"/>
      <c r="DW78" s="815"/>
      <c r="DX78" s="816"/>
      <c r="DY78" s="816"/>
      <c r="DZ78" s="816"/>
      <c r="EA78" s="816"/>
      <c r="EB78" s="816"/>
      <c r="EC78" s="816"/>
      <c r="ED78" s="816"/>
      <c r="EE78" s="816"/>
      <c r="EF78" s="817"/>
      <c r="EG78" s="813"/>
      <c r="EH78" s="814"/>
      <c r="EI78" s="1966" t="s">
        <v>216</v>
      </c>
      <c r="EJ78" s="1966"/>
      <c r="EK78" s="1966"/>
      <c r="EL78" s="1966"/>
      <c r="EM78" s="815"/>
      <c r="EN78" s="815"/>
      <c r="EO78" s="815"/>
      <c r="EP78" s="815"/>
      <c r="EQ78" s="815"/>
      <c r="ER78" s="1966" t="s">
        <v>216</v>
      </c>
      <c r="ES78" s="1966"/>
      <c r="ET78" s="1966"/>
      <c r="EU78" s="1966"/>
      <c r="EV78" s="815"/>
      <c r="EW78" s="815"/>
      <c r="EX78" s="815"/>
      <c r="EY78" s="815"/>
      <c r="EZ78" s="815"/>
      <c r="FA78" s="1966" t="s">
        <v>216</v>
      </c>
      <c r="FB78" s="1966"/>
      <c r="FC78" s="1966"/>
      <c r="FD78" s="1966"/>
      <c r="FE78" s="815"/>
      <c r="FF78" s="815"/>
      <c r="FG78" s="815"/>
      <c r="FH78" s="815"/>
      <c r="FI78" s="815"/>
      <c r="FJ78" s="815"/>
      <c r="FK78" s="815"/>
      <c r="FL78" s="816"/>
      <c r="FM78" s="816"/>
      <c r="FN78" s="816"/>
      <c r="FO78" s="816"/>
      <c r="FP78" s="816"/>
      <c r="FQ78" s="816"/>
      <c r="FR78" s="816"/>
      <c r="FS78" s="816"/>
      <c r="FT78" s="817"/>
      <c r="FU78" s="835"/>
      <c r="FV78" s="351"/>
      <c r="FW78" s="351"/>
      <c r="FX78" s="351"/>
      <c r="FY78" s="351"/>
      <c r="FZ78" s="351"/>
      <c r="GA78" s="351"/>
      <c r="GB78" s="351"/>
      <c r="GC78" s="351"/>
      <c r="GD78" s="351"/>
      <c r="GE78" s="351"/>
    </row>
    <row r="79" spans="1:187" ht="6" customHeight="1" x14ac:dyDescent="0.15">
      <c r="B79" s="862"/>
      <c r="C79" s="818"/>
      <c r="D79" s="818"/>
      <c r="E79" s="863"/>
      <c r="F79" s="863"/>
      <c r="G79" s="863"/>
      <c r="H79" s="863"/>
      <c r="I79" s="863"/>
      <c r="J79" s="863"/>
      <c r="K79" s="863"/>
      <c r="L79" s="863"/>
      <c r="M79" s="863"/>
      <c r="N79" s="863"/>
      <c r="O79" s="863"/>
      <c r="P79" s="863"/>
      <c r="Q79" s="863"/>
      <c r="R79" s="863"/>
      <c r="S79" s="863"/>
      <c r="T79" s="863"/>
      <c r="U79" s="863"/>
      <c r="V79" s="863"/>
      <c r="W79" s="863"/>
      <c r="X79" s="863"/>
      <c r="Y79" s="863"/>
      <c r="Z79" s="863"/>
      <c r="AA79" s="863"/>
      <c r="AB79" s="863"/>
      <c r="AC79" s="863"/>
      <c r="AD79" s="863"/>
      <c r="AE79" s="863"/>
      <c r="AF79" s="863"/>
      <c r="AG79" s="863"/>
      <c r="AH79" s="818"/>
      <c r="AI79" s="818"/>
      <c r="AJ79" s="818"/>
      <c r="AK79" s="818"/>
      <c r="AL79" s="818"/>
      <c r="AM79" s="818"/>
      <c r="AN79" s="818"/>
      <c r="AO79" s="818"/>
      <c r="AP79" s="818"/>
      <c r="AQ79" s="818"/>
      <c r="AR79" s="818"/>
      <c r="AS79" s="818"/>
      <c r="AT79" s="895"/>
      <c r="AU79" s="895"/>
      <c r="AV79" s="895"/>
      <c r="AW79" s="895"/>
      <c r="AX79" s="895"/>
      <c r="AY79" s="895"/>
      <c r="AZ79" s="895"/>
      <c r="BA79" s="818"/>
      <c r="BB79" s="818"/>
      <c r="BC79" s="818"/>
      <c r="BD79" s="818"/>
      <c r="BE79" s="818"/>
      <c r="BF79" s="818"/>
      <c r="BG79" s="818"/>
      <c r="BH79" s="818"/>
      <c r="BI79" s="818"/>
      <c r="BJ79" s="818"/>
      <c r="BK79" s="818"/>
      <c r="BL79" s="818"/>
      <c r="BM79" s="818"/>
      <c r="BN79" s="818"/>
      <c r="BO79" s="818"/>
      <c r="BP79" s="818"/>
      <c r="BQ79" s="818"/>
      <c r="BR79" s="818"/>
      <c r="BS79" s="819"/>
      <c r="BT79" s="819"/>
      <c r="BU79" s="819"/>
      <c r="BV79" s="819"/>
      <c r="BW79" s="819"/>
      <c r="BX79" s="819"/>
      <c r="BY79" s="819"/>
      <c r="BZ79" s="819"/>
      <c r="CA79" s="819"/>
      <c r="CB79" s="819"/>
      <c r="CC79" s="819"/>
      <c r="CD79" s="902"/>
      <c r="CE79" s="902"/>
      <c r="CF79" s="902"/>
      <c r="CG79" s="902"/>
      <c r="CH79" s="902"/>
      <c r="CI79" s="902"/>
      <c r="CJ79" s="902"/>
      <c r="CK79" s="902"/>
      <c r="CL79" s="902"/>
      <c r="CM79" s="819"/>
      <c r="CN79" s="819"/>
      <c r="CO79" s="819"/>
      <c r="CP79" s="819"/>
      <c r="CQ79" s="819"/>
      <c r="CR79" s="819"/>
      <c r="CS79" s="819"/>
      <c r="CT79" s="819"/>
      <c r="CU79" s="819"/>
      <c r="CV79" s="819"/>
      <c r="CW79" s="819"/>
      <c r="CX79" s="819"/>
      <c r="CY79" s="819"/>
      <c r="CZ79" s="819"/>
      <c r="DA79" s="819"/>
      <c r="DB79" s="819"/>
      <c r="DC79" s="819"/>
      <c r="DD79" s="819"/>
      <c r="DE79" s="819"/>
      <c r="DF79" s="819"/>
      <c r="DG79" s="819"/>
      <c r="DH79" s="819"/>
      <c r="DI79" s="819"/>
      <c r="DJ79" s="819"/>
      <c r="DK79" s="819"/>
      <c r="DL79" s="819"/>
      <c r="DM79" s="819"/>
      <c r="DN79" s="819"/>
      <c r="DO79" s="819"/>
      <c r="DP79" s="819"/>
      <c r="DQ79" s="819"/>
      <c r="DR79" s="819"/>
      <c r="DS79" s="819"/>
      <c r="DT79" s="819"/>
      <c r="DU79" s="819"/>
      <c r="DV79" s="819"/>
      <c r="DW79" s="819"/>
      <c r="DX79" s="819"/>
      <c r="DY79" s="819"/>
      <c r="DZ79" s="819"/>
      <c r="EA79" s="819"/>
      <c r="EB79" s="819"/>
      <c r="EC79" s="819"/>
      <c r="ED79" s="819"/>
      <c r="EE79" s="819"/>
      <c r="EF79" s="819"/>
      <c r="EG79" s="819"/>
      <c r="EH79" s="819"/>
      <c r="EI79" s="819"/>
      <c r="EJ79" s="819"/>
      <c r="EK79" s="819"/>
      <c r="EL79" s="819"/>
      <c r="EM79" s="819"/>
      <c r="EN79" s="819"/>
      <c r="EO79" s="819"/>
      <c r="EP79" s="819"/>
      <c r="EQ79" s="819"/>
      <c r="ER79" s="819"/>
      <c r="ES79" s="819"/>
      <c r="ET79" s="819"/>
      <c r="EU79" s="819"/>
      <c r="EV79" s="819"/>
      <c r="EW79" s="819"/>
      <c r="EX79" s="819"/>
      <c r="EY79" s="819"/>
      <c r="EZ79" s="819"/>
      <c r="FA79" s="819"/>
      <c r="FB79" s="819"/>
      <c r="FC79" s="819"/>
      <c r="FD79" s="819"/>
      <c r="FE79" s="819"/>
      <c r="FF79" s="819"/>
      <c r="FG79" s="819"/>
      <c r="FH79" s="819"/>
      <c r="FI79" s="819"/>
      <c r="FJ79" s="819"/>
      <c r="FK79" s="819"/>
      <c r="FL79" s="819"/>
      <c r="FM79" s="819"/>
      <c r="FN79" s="819"/>
      <c r="FO79" s="819"/>
      <c r="FP79" s="819"/>
      <c r="FQ79" s="819"/>
      <c r="FR79" s="819"/>
      <c r="FS79" s="819"/>
      <c r="FT79" s="819"/>
      <c r="FU79" s="820"/>
      <c r="FV79" s="351"/>
      <c r="FW79" s="351"/>
      <c r="FX79" s="351"/>
      <c r="FY79" s="351"/>
      <c r="FZ79" s="351"/>
      <c r="GA79" s="351"/>
      <c r="GB79" s="351"/>
      <c r="GC79" s="351"/>
      <c r="GD79" s="351"/>
      <c r="GE79" s="351"/>
    </row>
    <row r="80" spans="1:187" ht="6" customHeight="1" x14ac:dyDescent="0.15">
      <c r="B80" s="874"/>
      <c r="C80" s="829"/>
      <c r="D80" s="829"/>
      <c r="E80" s="823"/>
      <c r="F80" s="823"/>
      <c r="G80" s="823"/>
      <c r="H80" s="823"/>
      <c r="I80" s="823"/>
      <c r="J80" s="823"/>
      <c r="K80" s="823"/>
      <c r="L80" s="823"/>
      <c r="M80" s="823"/>
      <c r="N80" s="823"/>
      <c r="O80" s="823"/>
      <c r="P80" s="823"/>
      <c r="Q80" s="823"/>
      <c r="R80" s="823"/>
      <c r="S80" s="823"/>
      <c r="T80" s="823"/>
      <c r="U80" s="823"/>
      <c r="V80" s="823"/>
      <c r="W80" s="823"/>
      <c r="X80" s="823"/>
      <c r="Y80" s="823"/>
      <c r="Z80" s="823"/>
      <c r="AA80" s="823"/>
      <c r="AB80" s="823"/>
      <c r="AC80" s="823"/>
      <c r="AD80" s="823"/>
      <c r="AE80" s="823"/>
      <c r="AF80" s="823"/>
      <c r="AG80" s="823"/>
      <c r="AH80" s="829"/>
      <c r="AI80" s="829"/>
      <c r="AJ80" s="829"/>
      <c r="AK80" s="829"/>
      <c r="AL80" s="829"/>
      <c r="AM80" s="829"/>
      <c r="AN80" s="829"/>
      <c r="AO80" s="829"/>
      <c r="AP80" s="829"/>
      <c r="AQ80" s="829"/>
      <c r="AR80" s="829"/>
      <c r="AS80" s="829"/>
      <c r="AT80" s="812"/>
      <c r="AU80" s="812"/>
      <c r="AV80" s="812"/>
      <c r="AW80" s="812"/>
      <c r="AX80" s="812"/>
      <c r="AY80" s="812"/>
      <c r="AZ80" s="812"/>
      <c r="BA80" s="829"/>
      <c r="BB80" s="829"/>
      <c r="BC80" s="829"/>
      <c r="BD80" s="829"/>
      <c r="BE80" s="829"/>
      <c r="BF80" s="829"/>
      <c r="BG80" s="829"/>
      <c r="BH80" s="829"/>
      <c r="BI80" s="829"/>
      <c r="BJ80" s="829"/>
      <c r="BK80" s="829"/>
      <c r="BL80" s="829"/>
      <c r="BM80" s="829"/>
      <c r="BN80" s="829"/>
      <c r="BO80" s="829"/>
      <c r="BP80" s="829"/>
      <c r="BQ80" s="829"/>
      <c r="BR80" s="829"/>
      <c r="BS80" s="830"/>
      <c r="BT80" s="830"/>
      <c r="BU80" s="830"/>
      <c r="BV80" s="830"/>
      <c r="BW80" s="830"/>
      <c r="BX80" s="830"/>
      <c r="BY80" s="830"/>
      <c r="BZ80" s="830"/>
      <c r="CA80" s="830"/>
      <c r="CB80" s="830"/>
      <c r="CC80" s="830"/>
      <c r="CD80" s="875"/>
      <c r="CE80" s="875"/>
      <c r="CF80" s="875"/>
      <c r="CG80" s="875"/>
      <c r="CH80" s="875"/>
      <c r="CI80" s="875"/>
      <c r="CJ80" s="875"/>
      <c r="CK80" s="875"/>
      <c r="CL80" s="875"/>
      <c r="CM80" s="830"/>
      <c r="CN80" s="830"/>
      <c r="CO80" s="830"/>
      <c r="CP80" s="830"/>
      <c r="CQ80" s="830"/>
      <c r="CR80" s="830"/>
      <c r="CS80" s="830"/>
      <c r="CT80" s="830"/>
      <c r="CU80" s="830"/>
      <c r="CV80" s="830"/>
      <c r="CW80" s="830"/>
      <c r="CX80" s="830"/>
      <c r="CY80" s="830"/>
      <c r="CZ80" s="830"/>
      <c r="DA80" s="830"/>
      <c r="DB80" s="830"/>
      <c r="DC80" s="830"/>
      <c r="DD80" s="830"/>
      <c r="DE80" s="830"/>
      <c r="DF80" s="830"/>
      <c r="DG80" s="830"/>
      <c r="DH80" s="830"/>
      <c r="DI80" s="830"/>
      <c r="DJ80" s="830"/>
      <c r="DK80" s="830"/>
      <c r="DL80" s="830"/>
      <c r="DM80" s="830"/>
      <c r="DN80" s="830"/>
      <c r="DO80" s="830"/>
      <c r="DP80" s="830"/>
      <c r="DQ80" s="830"/>
      <c r="DR80" s="830"/>
      <c r="DS80" s="830"/>
      <c r="DT80" s="830"/>
      <c r="DU80" s="830"/>
      <c r="DV80" s="830"/>
      <c r="DW80" s="830"/>
      <c r="DX80" s="830"/>
      <c r="DY80" s="830"/>
      <c r="DZ80" s="830"/>
      <c r="EA80" s="830"/>
      <c r="EB80" s="830"/>
      <c r="EC80" s="830"/>
      <c r="ED80" s="830"/>
      <c r="EE80" s="830"/>
      <c r="EF80" s="830"/>
      <c r="EG80" s="830"/>
      <c r="EH80" s="830"/>
      <c r="EI80" s="830"/>
      <c r="EJ80" s="830"/>
      <c r="EK80" s="830"/>
      <c r="EL80" s="830"/>
      <c r="EM80" s="830"/>
      <c r="EN80" s="830"/>
      <c r="EO80" s="830"/>
      <c r="EP80" s="830"/>
      <c r="EQ80" s="830"/>
      <c r="ER80" s="830"/>
      <c r="ES80" s="830"/>
      <c r="ET80" s="830"/>
      <c r="EU80" s="830"/>
      <c r="EV80" s="830"/>
      <c r="EW80" s="830"/>
      <c r="EX80" s="830"/>
      <c r="EY80" s="830"/>
      <c r="EZ80" s="830"/>
      <c r="FA80" s="830"/>
      <c r="FB80" s="830"/>
      <c r="FC80" s="830"/>
      <c r="FD80" s="830"/>
      <c r="FE80" s="830"/>
      <c r="FF80" s="830"/>
      <c r="FG80" s="830"/>
      <c r="FH80" s="830"/>
      <c r="FI80" s="830"/>
      <c r="FJ80" s="830"/>
      <c r="FK80" s="830"/>
      <c r="FL80" s="830"/>
      <c r="FM80" s="830"/>
      <c r="FN80" s="830"/>
      <c r="FO80" s="830"/>
      <c r="FP80" s="830"/>
      <c r="FQ80" s="830"/>
      <c r="FR80" s="830"/>
      <c r="FS80" s="830"/>
      <c r="FT80" s="830"/>
      <c r="FU80" s="832"/>
      <c r="FV80" s="351"/>
      <c r="FW80" s="351"/>
      <c r="FX80" s="351"/>
      <c r="FY80" s="351"/>
      <c r="FZ80" s="351"/>
      <c r="GA80" s="351"/>
      <c r="GB80" s="351"/>
      <c r="GC80" s="351"/>
      <c r="GD80" s="351"/>
      <c r="GE80" s="351"/>
    </row>
    <row r="81" spans="1:187" ht="17.25" customHeight="1" x14ac:dyDescent="0.15">
      <c r="B81" s="833"/>
      <c r="C81" s="1000" t="s">
        <v>227</v>
      </c>
      <c r="D81" s="1000"/>
      <c r="E81" s="1000"/>
      <c r="F81" s="977"/>
      <c r="G81" s="977"/>
      <c r="H81" s="977"/>
      <c r="I81" s="977"/>
      <c r="J81" s="977"/>
      <c r="K81" s="977"/>
      <c r="L81" s="977"/>
      <c r="M81" s="977"/>
      <c r="N81" s="977"/>
      <c r="O81" s="977"/>
      <c r="P81" s="977"/>
      <c r="Q81" s="977"/>
      <c r="R81" s="977"/>
      <c r="S81" s="977"/>
      <c r="T81" s="977"/>
      <c r="U81" s="977"/>
      <c r="V81" s="977"/>
      <c r="W81" s="977"/>
      <c r="X81" s="977"/>
      <c r="Y81" s="977"/>
      <c r="Z81" s="977"/>
      <c r="AA81" s="977"/>
      <c r="AB81" s="977"/>
      <c r="AC81" s="977"/>
      <c r="AD81" s="977"/>
      <c r="AE81" s="977"/>
      <c r="AF81" s="977"/>
      <c r="AG81" s="977"/>
      <c r="AH81" s="897"/>
      <c r="AI81" s="897"/>
      <c r="AJ81" s="897"/>
      <c r="AK81" s="897"/>
      <c r="AL81" s="897"/>
      <c r="AM81" s="900"/>
      <c r="AN81" s="897"/>
      <c r="AO81" s="897"/>
      <c r="AP81" s="897"/>
      <c r="AQ81" s="897"/>
      <c r="AR81" s="897"/>
      <c r="AS81" s="897"/>
      <c r="AT81" s="897"/>
      <c r="AU81" s="897"/>
      <c r="AV81" s="897"/>
      <c r="AW81" s="900"/>
      <c r="AX81" s="900"/>
      <c r="AY81" s="900"/>
      <c r="AZ81" s="900"/>
      <c r="BA81" s="900"/>
      <c r="BB81" s="900"/>
      <c r="BC81" s="900"/>
      <c r="BD81" s="900"/>
      <c r="BE81" s="900"/>
      <c r="BF81" s="900"/>
      <c r="BG81" s="900"/>
      <c r="BH81" s="900"/>
      <c r="BI81" s="802"/>
      <c r="BJ81" s="803"/>
      <c r="BK81" s="803"/>
      <c r="BL81" s="900"/>
      <c r="BM81" s="900"/>
      <c r="BN81" s="900"/>
      <c r="BO81" s="900"/>
      <c r="BP81" s="900"/>
      <c r="BQ81" s="900"/>
      <c r="BR81" s="900"/>
      <c r="BS81" s="900"/>
      <c r="BT81" s="802"/>
      <c r="BU81" s="802"/>
      <c r="BV81" s="802"/>
      <c r="BW81" s="802"/>
      <c r="BX81" s="802"/>
      <c r="BY81" s="802"/>
      <c r="BZ81" s="802"/>
      <c r="CA81" s="802"/>
      <c r="CB81" s="802"/>
      <c r="CC81" s="802"/>
      <c r="CD81" s="802"/>
      <c r="CE81" s="802"/>
      <c r="CF81" s="802"/>
      <c r="CG81" s="802"/>
      <c r="CH81" s="802"/>
      <c r="CI81" s="802"/>
      <c r="CJ81" s="802"/>
      <c r="CK81" s="802"/>
      <c r="CL81" s="802"/>
      <c r="CM81" s="802"/>
      <c r="CN81" s="802"/>
      <c r="CO81" s="802"/>
      <c r="CP81" s="802"/>
      <c r="CQ81" s="802"/>
      <c r="CR81" s="802"/>
      <c r="CS81" s="802"/>
      <c r="CT81" s="802"/>
      <c r="CU81" s="802"/>
      <c r="CV81" s="802"/>
      <c r="CW81" s="802"/>
      <c r="CX81" s="802"/>
      <c r="CY81" s="802"/>
      <c r="CZ81" s="802"/>
      <c r="DA81" s="802"/>
      <c r="DB81" s="802"/>
      <c r="DC81" s="802"/>
      <c r="DD81" s="804"/>
      <c r="DE81" s="804"/>
      <c r="DF81" s="804"/>
      <c r="DG81" s="804"/>
      <c r="DH81" s="804"/>
      <c r="DI81" s="804"/>
      <c r="DJ81" s="804"/>
      <c r="DK81" s="802"/>
      <c r="DL81" s="802"/>
      <c r="DM81" s="802"/>
      <c r="DN81" s="802"/>
      <c r="DO81" s="802"/>
      <c r="DP81" s="804"/>
      <c r="DQ81" s="804"/>
      <c r="DR81" s="804"/>
      <c r="DS81" s="804"/>
      <c r="DT81" s="804"/>
      <c r="DU81" s="804"/>
      <c r="DV81" s="804"/>
      <c r="DW81" s="804"/>
      <c r="DX81" s="804"/>
      <c r="DY81" s="804"/>
      <c r="DZ81" s="804"/>
      <c r="EA81" s="804"/>
      <c r="EB81" s="804"/>
      <c r="EC81" s="804"/>
      <c r="ED81" s="804"/>
      <c r="EE81" s="804"/>
      <c r="EF81" s="804"/>
      <c r="EG81" s="804"/>
      <c r="EH81" s="804"/>
      <c r="EI81" s="804"/>
      <c r="EJ81" s="804"/>
      <c r="EK81" s="804"/>
      <c r="EL81" s="804"/>
      <c r="EM81" s="804"/>
      <c r="EN81" s="804"/>
      <c r="EO81" s="804"/>
      <c r="EP81" s="804"/>
      <c r="EQ81" s="804"/>
      <c r="ER81" s="804"/>
      <c r="ES81" s="804"/>
      <c r="ET81" s="804"/>
      <c r="EU81" s="804"/>
      <c r="EV81" s="804"/>
      <c r="EW81" s="804"/>
      <c r="EX81" s="804"/>
      <c r="EY81" s="804"/>
      <c r="EZ81" s="804"/>
      <c r="FA81" s="804"/>
      <c r="FB81" s="804"/>
      <c r="FC81" s="804"/>
      <c r="FD81" s="804"/>
      <c r="FE81" s="804"/>
      <c r="FF81" s="804"/>
      <c r="FG81" s="804"/>
      <c r="FH81" s="804"/>
      <c r="FI81" s="804"/>
      <c r="FJ81" s="804"/>
      <c r="FK81" s="804"/>
      <c r="FL81" s="804"/>
      <c r="FM81" s="804"/>
      <c r="FN81" s="804"/>
      <c r="FO81" s="804"/>
      <c r="FP81" s="804"/>
      <c r="FQ81" s="804"/>
      <c r="FR81" s="804"/>
      <c r="FS81" s="804"/>
      <c r="FT81" s="804"/>
      <c r="FU81" s="835"/>
      <c r="FV81" s="351"/>
      <c r="FW81" s="351"/>
      <c r="FX81" s="351"/>
      <c r="FY81" s="351"/>
      <c r="FZ81" s="351"/>
      <c r="GA81" s="351"/>
      <c r="GB81" s="351"/>
      <c r="GC81" s="351"/>
      <c r="GD81" s="351"/>
      <c r="GE81" s="351"/>
    </row>
    <row r="82" spans="1:187" s="56" customFormat="1" ht="10.5" customHeight="1" x14ac:dyDescent="0.15">
      <c r="A82" s="33"/>
      <c r="B82" s="836"/>
      <c r="C82" s="837"/>
      <c r="D82" s="837"/>
      <c r="E82" s="837"/>
      <c r="F82" s="881"/>
      <c r="G82" s="881"/>
      <c r="H82" s="881"/>
      <c r="I82" s="881"/>
      <c r="J82" s="881"/>
      <c r="K82" s="881"/>
      <c r="L82" s="881"/>
      <c r="M82" s="881"/>
      <c r="N82" s="881"/>
      <c r="O82" s="881"/>
      <c r="P82" s="881"/>
      <c r="Q82" s="881"/>
      <c r="R82" s="881"/>
      <c r="S82" s="881"/>
      <c r="T82" s="881"/>
      <c r="U82" s="881"/>
      <c r="V82" s="881"/>
      <c r="W82" s="881"/>
      <c r="X82" s="881"/>
      <c r="Y82" s="881"/>
      <c r="Z82" s="881"/>
      <c r="AA82" s="881"/>
      <c r="AB82" s="881"/>
      <c r="AC82" s="881"/>
      <c r="AD82" s="881"/>
      <c r="AE82" s="881"/>
      <c r="AF82" s="881"/>
      <c r="AG82" s="881"/>
      <c r="AH82" s="881"/>
      <c r="AI82" s="881"/>
      <c r="AJ82" s="881"/>
      <c r="AK82" s="881"/>
      <c r="AL82" s="881"/>
      <c r="AM82" s="881"/>
      <c r="AN82" s="881"/>
      <c r="AO82" s="881"/>
      <c r="AP82" s="881"/>
      <c r="AQ82" s="881"/>
      <c r="AR82" s="881"/>
      <c r="AS82" s="881"/>
      <c r="AT82" s="1430" t="s">
        <v>76</v>
      </c>
      <c r="AU82" s="1430"/>
      <c r="AV82" s="1430"/>
      <c r="AW82" s="881"/>
      <c r="AX82" s="881"/>
      <c r="AY82" s="881"/>
      <c r="AZ82" s="881"/>
      <c r="BA82" s="806"/>
      <c r="BB82" s="1430" t="s">
        <v>77</v>
      </c>
      <c r="BC82" s="1430"/>
      <c r="BD82" s="1430"/>
      <c r="BE82" s="881"/>
      <c r="BF82" s="881"/>
      <c r="BG82" s="881"/>
      <c r="BH82" s="881"/>
      <c r="BI82" s="881"/>
      <c r="BJ82" s="881"/>
      <c r="BK82" s="881"/>
      <c r="BL82" s="881"/>
      <c r="BM82" s="881"/>
      <c r="BN82" s="881"/>
      <c r="BO82" s="881"/>
      <c r="BP82" s="881"/>
      <c r="BQ82" s="881"/>
      <c r="BR82" s="881"/>
      <c r="BS82" s="872"/>
      <c r="BT82" s="872"/>
      <c r="BU82" s="872"/>
      <c r="BV82" s="872"/>
      <c r="BW82" s="872"/>
      <c r="BX82" s="872"/>
      <c r="BY82" s="872"/>
      <c r="BZ82" s="872"/>
      <c r="CA82" s="872"/>
      <c r="CB82" s="872"/>
      <c r="CC82" s="805"/>
      <c r="CD82" s="805"/>
      <c r="CE82" s="805"/>
      <c r="CF82" s="805"/>
      <c r="CG82" s="805"/>
      <c r="CH82" s="805"/>
      <c r="CI82" s="805"/>
      <c r="CJ82" s="805"/>
      <c r="CK82" s="805"/>
      <c r="CL82" s="805"/>
      <c r="CM82" s="805"/>
      <c r="CN82" s="805"/>
      <c r="CO82" s="805"/>
      <c r="CP82" s="805"/>
      <c r="CQ82" s="805"/>
      <c r="CR82" s="805"/>
      <c r="CS82" s="805"/>
      <c r="CT82" s="805"/>
      <c r="CU82" s="805"/>
      <c r="CV82" s="805"/>
      <c r="CW82" s="805"/>
      <c r="CX82" s="805"/>
      <c r="CY82" s="805"/>
      <c r="CZ82" s="805"/>
      <c r="DA82" s="805"/>
      <c r="DB82" s="805"/>
      <c r="DC82" s="805"/>
      <c r="DD82" s="805"/>
      <c r="DE82" s="805"/>
      <c r="DF82" s="805"/>
      <c r="DG82" s="805"/>
      <c r="DH82" s="805"/>
      <c r="DI82" s="805"/>
      <c r="DJ82" s="805"/>
      <c r="DK82" s="805"/>
      <c r="DL82" s="805"/>
      <c r="DM82" s="805"/>
      <c r="DN82" s="805"/>
      <c r="DO82" s="805"/>
      <c r="DP82" s="805"/>
      <c r="DQ82" s="805"/>
      <c r="DR82" s="805"/>
      <c r="DS82" s="805"/>
      <c r="DT82" s="805"/>
      <c r="DU82" s="805"/>
      <c r="DV82" s="805"/>
      <c r="DW82" s="805"/>
      <c r="DX82" s="805"/>
      <c r="DY82" s="805"/>
      <c r="DZ82" s="805"/>
      <c r="EA82" s="805"/>
      <c r="EB82" s="805"/>
      <c r="EC82" s="805"/>
      <c r="ED82" s="805"/>
      <c r="EE82" s="805"/>
      <c r="EF82" s="805"/>
      <c r="EG82" s="805"/>
      <c r="EH82" s="805"/>
      <c r="EI82" s="805"/>
      <c r="EJ82" s="805"/>
      <c r="EK82" s="805"/>
      <c r="EL82" s="805"/>
      <c r="EM82" s="805"/>
      <c r="EN82" s="805"/>
      <c r="EO82" s="805"/>
      <c r="EP82" s="805"/>
      <c r="EQ82" s="805"/>
      <c r="ER82" s="805"/>
      <c r="ES82" s="805"/>
      <c r="ET82" s="805"/>
      <c r="EU82" s="805"/>
      <c r="EV82" s="805"/>
      <c r="EW82" s="805"/>
      <c r="EX82" s="805"/>
      <c r="EY82" s="805"/>
      <c r="EZ82" s="805"/>
      <c r="FA82" s="805"/>
      <c r="FB82" s="805"/>
      <c r="FC82" s="805"/>
      <c r="FD82" s="805"/>
      <c r="FE82" s="805"/>
      <c r="FF82" s="805"/>
      <c r="FG82" s="805"/>
      <c r="FH82" s="805"/>
      <c r="FI82" s="805"/>
      <c r="FJ82" s="805"/>
      <c r="FK82" s="805"/>
      <c r="FL82" s="805"/>
      <c r="FM82" s="805"/>
      <c r="FN82" s="805"/>
      <c r="FO82" s="805"/>
      <c r="FP82" s="805"/>
      <c r="FQ82" s="805"/>
      <c r="FR82" s="805"/>
      <c r="FS82" s="805"/>
      <c r="FT82" s="805"/>
      <c r="FU82" s="838"/>
    </row>
    <row r="83" spans="1:187" ht="21" customHeight="1" x14ac:dyDescent="0.2">
      <c r="A83" s="10"/>
      <c r="B83" s="839"/>
      <c r="C83" s="840"/>
      <c r="D83" s="869" t="s">
        <v>221</v>
      </c>
      <c r="E83" s="869"/>
      <c r="F83" s="899"/>
      <c r="G83" s="899"/>
      <c r="H83" s="899"/>
      <c r="I83" s="899"/>
      <c r="J83" s="899"/>
      <c r="K83" s="899"/>
      <c r="L83" s="899"/>
      <c r="M83" s="899"/>
      <c r="N83" s="899"/>
      <c r="O83" s="899"/>
      <c r="P83" s="899"/>
      <c r="Q83" s="899"/>
      <c r="R83" s="899"/>
      <c r="S83" s="899"/>
      <c r="T83" s="899"/>
      <c r="U83" s="899"/>
      <c r="V83" s="899"/>
      <c r="W83" s="899"/>
      <c r="X83" s="899"/>
      <c r="Y83" s="899"/>
      <c r="Z83" s="899"/>
      <c r="AA83" s="899"/>
      <c r="AB83" s="899"/>
      <c r="AC83" s="899"/>
      <c r="AD83" s="899"/>
      <c r="AE83" s="899"/>
      <c r="AF83" s="899"/>
      <c r="AG83" s="899"/>
      <c r="AH83" s="882"/>
      <c r="AI83" s="1090"/>
      <c r="AJ83" s="1948" t="s">
        <v>214</v>
      </c>
      <c r="AK83" s="1949"/>
      <c r="AL83" s="1950"/>
      <c r="AM83" s="974"/>
      <c r="AN83" s="1948" t="s">
        <v>187</v>
      </c>
      <c r="AO83" s="1949"/>
      <c r="AP83" s="1950"/>
      <c r="AQ83" s="1090"/>
      <c r="AR83" s="1090"/>
      <c r="AS83" s="1090"/>
      <c r="AT83" s="1916"/>
      <c r="AU83" s="1917"/>
      <c r="AV83" s="1918"/>
      <c r="AW83" s="842"/>
      <c r="AX83" s="1916"/>
      <c r="AY83" s="1917"/>
      <c r="AZ83" s="1918"/>
      <c r="BA83" s="810"/>
      <c r="BB83" s="1916"/>
      <c r="BC83" s="1917"/>
      <c r="BD83" s="1918"/>
      <c r="BE83" s="1089"/>
      <c r="BF83" s="843"/>
      <c r="BG83" s="1340" t="s">
        <v>222</v>
      </c>
      <c r="BH83" s="1340"/>
      <c r="BI83" s="1340"/>
      <c r="BJ83" s="1340"/>
      <c r="BK83" s="1340"/>
      <c r="BL83" s="1340"/>
      <c r="BM83" s="1340"/>
      <c r="BN83" s="1340"/>
      <c r="BO83" s="1340"/>
      <c r="BP83" s="1340"/>
      <c r="BQ83" s="1340"/>
      <c r="BR83" s="1340"/>
      <c r="BS83" s="1340"/>
      <c r="BT83" s="1340"/>
      <c r="BU83" s="1340"/>
      <c r="BV83" s="1340"/>
      <c r="BW83" s="1340"/>
      <c r="BX83" s="1340"/>
      <c r="BY83" s="1340"/>
      <c r="BZ83" s="1340"/>
      <c r="CA83" s="1340"/>
      <c r="CB83" s="1340"/>
      <c r="CC83" s="804"/>
      <c r="CD83" s="804"/>
      <c r="CE83" s="804"/>
      <c r="CF83" s="804"/>
      <c r="CG83" s="804"/>
      <c r="CH83" s="804"/>
      <c r="CI83" s="804"/>
      <c r="CJ83" s="804"/>
      <c r="CK83" s="804"/>
      <c r="CL83" s="804"/>
      <c r="CM83" s="804"/>
      <c r="CN83" s="804"/>
      <c r="CO83" s="804"/>
      <c r="CP83" s="804"/>
      <c r="CQ83" s="804"/>
      <c r="CR83" s="804"/>
      <c r="CS83" s="804"/>
      <c r="CT83" s="804"/>
      <c r="CU83" s="804"/>
      <c r="CV83" s="804"/>
      <c r="CW83" s="804"/>
      <c r="CX83" s="804"/>
      <c r="CY83" s="804"/>
      <c r="CZ83" s="804"/>
      <c r="DA83" s="804"/>
      <c r="DB83" s="804"/>
      <c r="DC83" s="804"/>
      <c r="DD83" s="804"/>
      <c r="DE83" s="804"/>
      <c r="DF83" s="804"/>
      <c r="DG83" s="804"/>
      <c r="DH83" s="804"/>
      <c r="DI83" s="804"/>
      <c r="DJ83" s="804"/>
      <c r="DK83" s="804"/>
      <c r="DL83" s="804"/>
      <c r="DM83" s="804"/>
      <c r="DN83" s="804"/>
      <c r="DO83" s="804"/>
      <c r="DP83" s="804"/>
      <c r="DQ83" s="804"/>
      <c r="DR83" s="804"/>
      <c r="DS83" s="804"/>
      <c r="DT83" s="804"/>
      <c r="DU83" s="804"/>
      <c r="DV83" s="804"/>
      <c r="DW83" s="804"/>
      <c r="DX83" s="804"/>
      <c r="DY83" s="804"/>
      <c r="DZ83" s="804"/>
      <c r="EA83" s="804"/>
      <c r="EB83" s="804"/>
      <c r="EC83" s="804"/>
      <c r="ED83" s="804"/>
      <c r="EE83" s="804"/>
      <c r="EF83" s="804"/>
      <c r="EG83" s="804"/>
      <c r="EH83" s="804"/>
      <c r="EI83" s="804"/>
      <c r="EJ83" s="804"/>
      <c r="EK83" s="804"/>
      <c r="EL83" s="804"/>
      <c r="EM83" s="804"/>
      <c r="EN83" s="804"/>
      <c r="EO83" s="804"/>
      <c r="EP83" s="804"/>
      <c r="EQ83" s="804"/>
      <c r="ER83" s="804"/>
      <c r="ES83" s="804"/>
      <c r="ET83" s="804"/>
      <c r="EU83" s="804"/>
      <c r="EV83" s="804"/>
      <c r="EW83" s="804"/>
      <c r="EX83" s="804"/>
      <c r="EY83" s="804"/>
      <c r="EZ83" s="804"/>
      <c r="FA83" s="804"/>
      <c r="FB83" s="804"/>
      <c r="FC83" s="804"/>
      <c r="FD83" s="804"/>
      <c r="FE83" s="804"/>
      <c r="FF83" s="804"/>
      <c r="FG83" s="804"/>
      <c r="FH83" s="804"/>
      <c r="FI83" s="804"/>
      <c r="FJ83" s="804"/>
      <c r="FK83" s="804"/>
      <c r="FL83" s="804"/>
      <c r="FM83" s="804"/>
      <c r="FN83" s="804"/>
      <c r="FO83" s="804"/>
      <c r="FP83" s="804"/>
      <c r="FQ83" s="804"/>
      <c r="FR83" s="804"/>
      <c r="FS83" s="804"/>
      <c r="FT83" s="804"/>
      <c r="FU83" s="835"/>
    </row>
    <row r="84" spans="1:187" ht="6" customHeight="1" x14ac:dyDescent="0.15">
      <c r="B84" s="862"/>
      <c r="C84" s="818"/>
      <c r="D84" s="818"/>
      <c r="E84" s="863"/>
      <c r="F84" s="863"/>
      <c r="G84" s="863"/>
      <c r="H84" s="863"/>
      <c r="I84" s="863"/>
      <c r="J84" s="863"/>
      <c r="K84" s="863"/>
      <c r="L84" s="863"/>
      <c r="M84" s="863"/>
      <c r="N84" s="863"/>
      <c r="O84" s="863"/>
      <c r="P84" s="863"/>
      <c r="Q84" s="863"/>
      <c r="R84" s="863"/>
      <c r="S84" s="863"/>
      <c r="T84" s="863"/>
      <c r="U84" s="863"/>
      <c r="V84" s="863"/>
      <c r="W84" s="863"/>
      <c r="X84" s="863"/>
      <c r="Y84" s="863"/>
      <c r="Z84" s="863"/>
      <c r="AA84" s="863"/>
      <c r="AB84" s="863"/>
      <c r="AC84" s="863"/>
      <c r="AD84" s="863"/>
      <c r="AE84" s="863"/>
      <c r="AF84" s="863"/>
      <c r="AG84" s="863"/>
      <c r="AH84" s="818"/>
      <c r="AI84" s="818"/>
      <c r="AJ84" s="818"/>
      <c r="AK84" s="818"/>
      <c r="AL84" s="818"/>
      <c r="AM84" s="818"/>
      <c r="AN84" s="818"/>
      <c r="AO84" s="818"/>
      <c r="AP84" s="818"/>
      <c r="AQ84" s="818"/>
      <c r="AR84" s="818"/>
      <c r="AS84" s="818"/>
      <c r="AT84" s="895"/>
      <c r="AU84" s="895"/>
      <c r="AV84" s="895"/>
      <c r="AW84" s="895"/>
      <c r="AX84" s="895"/>
      <c r="AY84" s="895"/>
      <c r="AZ84" s="895"/>
      <c r="BA84" s="818"/>
      <c r="BB84" s="818"/>
      <c r="BC84" s="818"/>
      <c r="BD84" s="818"/>
      <c r="BE84" s="818"/>
      <c r="BF84" s="818"/>
      <c r="BG84" s="818"/>
      <c r="BH84" s="818"/>
      <c r="BI84" s="818"/>
      <c r="BJ84" s="818"/>
      <c r="BK84" s="818"/>
      <c r="BL84" s="818"/>
      <c r="BM84" s="818"/>
      <c r="BN84" s="818"/>
      <c r="BO84" s="818"/>
      <c r="BP84" s="818"/>
      <c r="BQ84" s="818"/>
      <c r="BR84" s="818"/>
      <c r="BS84" s="819"/>
      <c r="BT84" s="819"/>
      <c r="BU84" s="819"/>
      <c r="BV84" s="819"/>
      <c r="BW84" s="819"/>
      <c r="BX84" s="819"/>
      <c r="BY84" s="819"/>
      <c r="BZ84" s="819"/>
      <c r="CA84" s="819"/>
      <c r="CB84" s="819"/>
      <c r="CC84" s="819"/>
      <c r="CD84" s="902"/>
      <c r="CE84" s="902"/>
      <c r="CF84" s="902"/>
      <c r="CG84" s="902"/>
      <c r="CH84" s="902"/>
      <c r="CI84" s="902"/>
      <c r="CJ84" s="902"/>
      <c r="CK84" s="902"/>
      <c r="CL84" s="902"/>
      <c r="CM84" s="819"/>
      <c r="CN84" s="819"/>
      <c r="CO84" s="819"/>
      <c r="CP84" s="819"/>
      <c r="CQ84" s="819"/>
      <c r="CR84" s="819"/>
      <c r="CS84" s="819"/>
      <c r="CT84" s="819"/>
      <c r="CU84" s="819"/>
      <c r="CV84" s="819"/>
      <c r="CW84" s="819"/>
      <c r="CX84" s="819"/>
      <c r="CY84" s="819"/>
      <c r="CZ84" s="819"/>
      <c r="DA84" s="819"/>
      <c r="DB84" s="819"/>
      <c r="DC84" s="819"/>
      <c r="DD84" s="819"/>
      <c r="DE84" s="819"/>
      <c r="DF84" s="819"/>
      <c r="DG84" s="819"/>
      <c r="DH84" s="819"/>
      <c r="DI84" s="819"/>
      <c r="DJ84" s="819"/>
      <c r="DK84" s="819"/>
      <c r="DL84" s="819"/>
      <c r="DM84" s="819"/>
      <c r="DN84" s="819"/>
      <c r="DO84" s="819"/>
      <c r="DP84" s="819"/>
      <c r="DQ84" s="819"/>
      <c r="DR84" s="819"/>
      <c r="DS84" s="819"/>
      <c r="DT84" s="819"/>
      <c r="DU84" s="819"/>
      <c r="DV84" s="819"/>
      <c r="DW84" s="819"/>
      <c r="DX84" s="819"/>
      <c r="DY84" s="819"/>
      <c r="DZ84" s="819"/>
      <c r="EA84" s="819"/>
      <c r="EB84" s="819"/>
      <c r="EC84" s="819"/>
      <c r="ED84" s="819"/>
      <c r="EE84" s="819"/>
      <c r="EF84" s="819"/>
      <c r="EG84" s="819"/>
      <c r="EH84" s="819"/>
      <c r="EI84" s="819"/>
      <c r="EJ84" s="819"/>
      <c r="EK84" s="819"/>
      <c r="EL84" s="819"/>
      <c r="EM84" s="819"/>
      <c r="EN84" s="819"/>
      <c r="EO84" s="819"/>
      <c r="EP84" s="819"/>
      <c r="EQ84" s="819"/>
      <c r="ER84" s="819"/>
      <c r="ES84" s="819"/>
      <c r="ET84" s="819"/>
      <c r="EU84" s="819"/>
      <c r="EV84" s="819"/>
      <c r="EW84" s="819"/>
      <c r="EX84" s="819"/>
      <c r="EY84" s="819"/>
      <c r="EZ84" s="819"/>
      <c r="FA84" s="819"/>
      <c r="FB84" s="819"/>
      <c r="FC84" s="819"/>
      <c r="FD84" s="819"/>
      <c r="FE84" s="819"/>
      <c r="FF84" s="819"/>
      <c r="FG84" s="819"/>
      <c r="FH84" s="819"/>
      <c r="FI84" s="819"/>
      <c r="FJ84" s="819"/>
      <c r="FK84" s="819"/>
      <c r="FL84" s="819"/>
      <c r="FM84" s="819"/>
      <c r="FN84" s="819"/>
      <c r="FO84" s="819"/>
      <c r="FP84" s="819"/>
      <c r="FQ84" s="819"/>
      <c r="FR84" s="819"/>
      <c r="FS84" s="819"/>
      <c r="FT84" s="819"/>
      <c r="FU84" s="820"/>
      <c r="FV84" s="351"/>
      <c r="FW84" s="351"/>
      <c r="FX84" s="351"/>
      <c r="FY84" s="351"/>
      <c r="FZ84" s="351"/>
      <c r="GA84" s="351"/>
      <c r="GB84" s="351"/>
      <c r="GC84" s="351"/>
      <c r="GD84" s="351"/>
      <c r="GE84" s="351"/>
    </row>
    <row r="85" spans="1:187" ht="6" customHeight="1" x14ac:dyDescent="0.15">
      <c r="B85" s="874"/>
      <c r="C85" s="829"/>
      <c r="D85" s="829"/>
      <c r="E85" s="823"/>
      <c r="F85" s="823"/>
      <c r="G85" s="823"/>
      <c r="H85" s="823"/>
      <c r="I85" s="823"/>
      <c r="J85" s="823"/>
      <c r="K85" s="823"/>
      <c r="L85" s="823"/>
      <c r="M85" s="823"/>
      <c r="N85" s="823"/>
      <c r="O85" s="823"/>
      <c r="P85" s="823"/>
      <c r="Q85" s="823"/>
      <c r="R85" s="823"/>
      <c r="S85" s="823"/>
      <c r="T85" s="823"/>
      <c r="U85" s="823"/>
      <c r="V85" s="823"/>
      <c r="W85" s="823"/>
      <c r="X85" s="823"/>
      <c r="Y85" s="823"/>
      <c r="Z85" s="823"/>
      <c r="AA85" s="823"/>
      <c r="AB85" s="823"/>
      <c r="AC85" s="823"/>
      <c r="AD85" s="823"/>
      <c r="AE85" s="823"/>
      <c r="AF85" s="823"/>
      <c r="AG85" s="823"/>
      <c r="AH85" s="829"/>
      <c r="AI85" s="829"/>
      <c r="AJ85" s="829"/>
      <c r="AK85" s="829"/>
      <c r="AL85" s="829"/>
      <c r="AM85" s="829"/>
      <c r="AN85" s="829"/>
      <c r="AO85" s="829"/>
      <c r="AP85" s="829"/>
      <c r="AQ85" s="829"/>
      <c r="AR85" s="829"/>
      <c r="AS85" s="829"/>
      <c r="AT85" s="812"/>
      <c r="AU85" s="812"/>
      <c r="AV85" s="812"/>
      <c r="AW85" s="812"/>
      <c r="AX85" s="812"/>
      <c r="AY85" s="812"/>
      <c r="AZ85" s="812"/>
      <c r="BA85" s="829"/>
      <c r="BB85" s="829"/>
      <c r="BC85" s="829"/>
      <c r="BD85" s="829"/>
      <c r="BE85" s="829"/>
      <c r="BF85" s="829"/>
      <c r="BG85" s="829"/>
      <c r="BH85" s="829"/>
      <c r="BI85" s="829"/>
      <c r="BJ85" s="829"/>
      <c r="BK85" s="829"/>
      <c r="BL85" s="829"/>
      <c r="BM85" s="829"/>
      <c r="BN85" s="829"/>
      <c r="BO85" s="829"/>
      <c r="BP85" s="829"/>
      <c r="BQ85" s="829"/>
      <c r="BR85" s="829"/>
      <c r="BS85" s="830"/>
      <c r="BT85" s="830"/>
      <c r="BU85" s="830"/>
      <c r="BV85" s="830"/>
      <c r="BW85" s="830"/>
      <c r="BX85" s="830"/>
      <c r="BY85" s="830"/>
      <c r="BZ85" s="830"/>
      <c r="CA85" s="830"/>
      <c r="CB85" s="830"/>
      <c r="CC85" s="830"/>
      <c r="CD85" s="875"/>
      <c r="CE85" s="875"/>
      <c r="CF85" s="875"/>
      <c r="CG85" s="875"/>
      <c r="CH85" s="875"/>
      <c r="CI85" s="875"/>
      <c r="CJ85" s="875"/>
      <c r="CK85" s="875"/>
      <c r="CL85" s="875"/>
      <c r="CM85" s="830"/>
      <c r="CN85" s="830"/>
      <c r="CO85" s="830"/>
      <c r="CP85" s="830"/>
      <c r="CQ85" s="830"/>
      <c r="CR85" s="830"/>
      <c r="CS85" s="830"/>
      <c r="CT85" s="830"/>
      <c r="CU85" s="830"/>
      <c r="CV85" s="830"/>
      <c r="CW85" s="830"/>
      <c r="CX85" s="830"/>
      <c r="CY85" s="830"/>
      <c r="CZ85" s="830"/>
      <c r="DA85" s="830"/>
      <c r="DB85" s="830"/>
      <c r="DC85" s="830"/>
      <c r="DD85" s="830"/>
      <c r="DE85" s="830"/>
      <c r="DF85" s="830"/>
      <c r="DG85" s="830"/>
      <c r="DH85" s="830"/>
      <c r="DI85" s="830"/>
      <c r="DJ85" s="830"/>
      <c r="DK85" s="830"/>
      <c r="DL85" s="830"/>
      <c r="DM85" s="830"/>
      <c r="DN85" s="830"/>
      <c r="DO85" s="830"/>
      <c r="DP85" s="830"/>
      <c r="DQ85" s="830"/>
      <c r="DR85" s="830"/>
      <c r="DS85" s="830"/>
      <c r="DT85" s="830"/>
      <c r="DU85" s="830"/>
      <c r="DV85" s="830"/>
      <c r="DW85" s="830"/>
      <c r="DX85" s="830"/>
      <c r="DY85" s="830"/>
      <c r="DZ85" s="830"/>
      <c r="EA85" s="830"/>
      <c r="EB85" s="830"/>
      <c r="EC85" s="830"/>
      <c r="ED85" s="830"/>
      <c r="EE85" s="830"/>
      <c r="EF85" s="830"/>
      <c r="EG85" s="830"/>
      <c r="EH85" s="830"/>
      <c r="EI85" s="830"/>
      <c r="EJ85" s="830"/>
      <c r="EK85" s="830"/>
      <c r="EL85" s="830"/>
      <c r="EM85" s="830"/>
      <c r="EN85" s="830"/>
      <c r="EO85" s="830"/>
      <c r="EP85" s="830"/>
      <c r="EQ85" s="830"/>
      <c r="ER85" s="830"/>
      <c r="ES85" s="830"/>
      <c r="ET85" s="830"/>
      <c r="EU85" s="830"/>
      <c r="EV85" s="830"/>
      <c r="EW85" s="830"/>
      <c r="EX85" s="830"/>
      <c r="EY85" s="830"/>
      <c r="EZ85" s="830"/>
      <c r="FA85" s="830"/>
      <c r="FB85" s="830"/>
      <c r="FC85" s="830"/>
      <c r="FD85" s="830"/>
      <c r="FE85" s="830"/>
      <c r="FF85" s="830"/>
      <c r="FG85" s="830"/>
      <c r="FH85" s="830"/>
      <c r="FI85" s="830"/>
      <c r="FJ85" s="830"/>
      <c r="FK85" s="830"/>
      <c r="FL85" s="830"/>
      <c r="FM85" s="830"/>
      <c r="FN85" s="830"/>
      <c r="FO85" s="830"/>
      <c r="FP85" s="830"/>
      <c r="FQ85" s="830"/>
      <c r="FR85" s="830"/>
      <c r="FS85" s="830"/>
      <c r="FT85" s="830"/>
      <c r="FU85" s="832"/>
      <c r="FV85" s="351"/>
      <c r="FW85" s="351"/>
      <c r="FX85" s="351"/>
      <c r="FY85" s="351"/>
      <c r="FZ85" s="351"/>
      <c r="GA85" s="351"/>
      <c r="GB85" s="351"/>
      <c r="GC85" s="351"/>
      <c r="GD85" s="351"/>
      <c r="GE85" s="351"/>
    </row>
    <row r="86" spans="1:187" ht="17.25" customHeight="1" x14ac:dyDescent="0.15">
      <c r="B86" s="833"/>
      <c r="C86" s="1952" t="s">
        <v>1077</v>
      </c>
      <c r="D86" s="1952"/>
      <c r="E86" s="1952"/>
      <c r="F86" s="1952"/>
      <c r="G86" s="1952"/>
      <c r="H86" s="1952"/>
      <c r="I86" s="1952"/>
      <c r="J86" s="1952"/>
      <c r="K86" s="1952"/>
      <c r="L86" s="1952"/>
      <c r="M86" s="1952"/>
      <c r="N86" s="1952"/>
      <c r="O86" s="1952"/>
      <c r="P86" s="1952"/>
      <c r="Q86" s="1952"/>
      <c r="R86" s="1952"/>
      <c r="S86" s="1952"/>
      <c r="T86" s="1952"/>
      <c r="U86" s="1952"/>
      <c r="V86" s="1952"/>
      <c r="W86" s="1952"/>
      <c r="X86" s="1952"/>
      <c r="Y86" s="1952"/>
      <c r="Z86" s="1952"/>
      <c r="AA86" s="1952"/>
      <c r="AB86" s="1952"/>
      <c r="AC86" s="1952"/>
      <c r="AD86" s="1952"/>
      <c r="AE86" s="1952"/>
      <c r="AF86" s="1952"/>
      <c r="AG86" s="1952"/>
      <c r="AH86" s="1952"/>
      <c r="AI86" s="1952"/>
      <c r="AJ86" s="1952"/>
      <c r="AK86" s="1952"/>
      <c r="AL86" s="1952"/>
      <c r="AM86" s="1952"/>
      <c r="AN86" s="1952"/>
      <c r="AO86" s="1952"/>
      <c r="AP86" s="1952"/>
      <c r="AQ86" s="1952"/>
      <c r="AR86" s="1952"/>
      <c r="AS86" s="1952"/>
      <c r="AT86" s="1952"/>
      <c r="AU86" s="1952"/>
      <c r="AV86" s="1952"/>
      <c r="AW86" s="1952"/>
      <c r="AX86" s="1952"/>
      <c r="AY86" s="1952"/>
      <c r="AZ86" s="1952"/>
      <c r="BA86" s="1952"/>
      <c r="BB86" s="1952"/>
      <c r="BC86" s="1952"/>
      <c r="BD86" s="1952"/>
      <c r="BE86" s="1952"/>
      <c r="BF86" s="1952"/>
      <c r="BG86" s="1952"/>
      <c r="BH86" s="1952"/>
      <c r="BI86" s="1952"/>
      <c r="BJ86" s="1952"/>
      <c r="BK86" s="1952"/>
      <c r="BL86" s="1952"/>
      <c r="BM86" s="1952"/>
      <c r="BN86" s="1952"/>
      <c r="BO86" s="1952"/>
      <c r="BP86" s="1952"/>
      <c r="BQ86" s="1952"/>
      <c r="BR86" s="1952"/>
      <c r="BS86" s="1952"/>
      <c r="BT86" s="1952"/>
      <c r="BU86" s="1952"/>
      <c r="BV86" s="1952"/>
      <c r="BW86" s="1952"/>
      <c r="BX86" s="1952"/>
      <c r="BY86" s="1952"/>
      <c r="BZ86" s="1952"/>
      <c r="CA86" s="1952"/>
      <c r="CB86" s="1952"/>
      <c r="CC86" s="1952"/>
      <c r="CD86" s="1952"/>
      <c r="CE86" s="1952"/>
      <c r="CF86" s="1952"/>
      <c r="CG86" s="1952"/>
      <c r="CH86" s="1952"/>
      <c r="CI86" s="1952"/>
      <c r="CJ86" s="1952"/>
      <c r="CK86" s="1952"/>
      <c r="CL86" s="1952"/>
      <c r="CM86" s="1952"/>
      <c r="CN86" s="1952"/>
      <c r="CO86" s="1952"/>
      <c r="CP86" s="1952"/>
      <c r="CQ86" s="1952"/>
      <c r="CR86" s="1952"/>
      <c r="CS86" s="1952"/>
      <c r="CT86" s="1952"/>
      <c r="CU86" s="1952"/>
      <c r="CV86" s="802"/>
      <c r="CW86" s="802"/>
      <c r="CX86" s="802"/>
      <c r="CY86" s="802"/>
      <c r="CZ86" s="802"/>
      <c r="DA86" s="802"/>
      <c r="DB86" s="802"/>
      <c r="DC86" s="802"/>
      <c r="DD86" s="804"/>
      <c r="DE86" s="804"/>
      <c r="DF86" s="804"/>
      <c r="DG86" s="804"/>
      <c r="DH86" s="804"/>
      <c r="DI86" s="804"/>
      <c r="DJ86" s="804"/>
      <c r="DK86" s="802"/>
      <c r="DL86" s="802"/>
      <c r="DM86" s="802"/>
      <c r="DN86" s="802"/>
      <c r="DO86" s="802"/>
      <c r="DP86" s="804"/>
      <c r="DQ86" s="804"/>
      <c r="DR86" s="804"/>
      <c r="DS86" s="804"/>
      <c r="DT86" s="804"/>
      <c r="DU86" s="804"/>
      <c r="DV86" s="804"/>
      <c r="DW86" s="804"/>
      <c r="DX86" s="804"/>
      <c r="DY86" s="804"/>
      <c r="DZ86" s="804"/>
      <c r="EA86" s="804"/>
      <c r="EB86" s="804"/>
      <c r="EC86" s="804"/>
      <c r="ED86" s="804"/>
      <c r="EE86" s="804"/>
      <c r="EF86" s="804"/>
      <c r="EG86" s="804"/>
      <c r="EH86" s="804"/>
      <c r="EI86" s="804"/>
      <c r="EJ86" s="804"/>
      <c r="EK86" s="804"/>
      <c r="EL86" s="804"/>
      <c r="EM86" s="804"/>
      <c r="EN86" s="804"/>
      <c r="EO86" s="804"/>
      <c r="EP86" s="804"/>
      <c r="EQ86" s="804"/>
      <c r="ER86" s="804"/>
      <c r="ES86" s="804"/>
      <c r="ET86" s="804"/>
      <c r="EU86" s="804"/>
      <c r="EV86" s="804"/>
      <c r="EW86" s="804"/>
      <c r="EX86" s="804"/>
      <c r="EY86" s="804"/>
      <c r="EZ86" s="804"/>
      <c r="FA86" s="804"/>
      <c r="FB86" s="804"/>
      <c r="FC86" s="804"/>
      <c r="FD86" s="804"/>
      <c r="FE86" s="804"/>
      <c r="FF86" s="804"/>
      <c r="FG86" s="804"/>
      <c r="FH86" s="804"/>
      <c r="FI86" s="804"/>
      <c r="FJ86" s="804"/>
      <c r="FK86" s="804"/>
      <c r="FL86" s="804"/>
      <c r="FM86" s="804"/>
      <c r="FN86" s="804"/>
      <c r="FO86" s="804"/>
      <c r="FP86" s="804"/>
      <c r="FQ86" s="804"/>
      <c r="FR86" s="804"/>
      <c r="FS86" s="804"/>
      <c r="FT86" s="804"/>
      <c r="FU86" s="835"/>
      <c r="FV86" s="351"/>
      <c r="FW86" s="351"/>
      <c r="FX86" s="351"/>
      <c r="FY86" s="351"/>
      <c r="FZ86" s="351"/>
      <c r="GA86" s="351"/>
      <c r="GB86" s="351"/>
      <c r="GC86" s="351"/>
      <c r="GD86" s="351"/>
      <c r="GE86" s="351"/>
    </row>
    <row r="87" spans="1:187" s="56" customFormat="1" ht="10.5" customHeight="1" x14ac:dyDescent="0.15">
      <c r="A87" s="33"/>
      <c r="B87" s="836"/>
      <c r="C87" s="881"/>
      <c r="D87" s="881"/>
      <c r="E87" s="881"/>
      <c r="F87" s="881"/>
      <c r="G87" s="881"/>
      <c r="H87" s="881"/>
      <c r="I87" s="881"/>
      <c r="J87" s="881"/>
      <c r="K87" s="881"/>
      <c r="L87" s="881"/>
      <c r="M87" s="881"/>
      <c r="N87" s="881"/>
      <c r="O87" s="881"/>
      <c r="P87" s="881"/>
      <c r="Q87" s="881"/>
      <c r="R87" s="881"/>
      <c r="S87" s="881"/>
      <c r="T87" s="881"/>
      <c r="U87" s="881"/>
      <c r="V87" s="881"/>
      <c r="W87" s="881"/>
      <c r="X87" s="881"/>
      <c r="Y87" s="881"/>
      <c r="Z87" s="881"/>
      <c r="AA87" s="881"/>
      <c r="AB87" s="881"/>
      <c r="AC87" s="881"/>
      <c r="AD87" s="881"/>
      <c r="AE87" s="881"/>
      <c r="AF87" s="881"/>
      <c r="AG87" s="881"/>
      <c r="AH87" s="881"/>
      <c r="AI87" s="881"/>
      <c r="AJ87" s="881"/>
      <c r="AK87" s="881"/>
      <c r="AL87" s="881"/>
      <c r="AM87" s="881"/>
      <c r="AN87" s="881"/>
      <c r="AO87" s="881"/>
      <c r="AP87" s="881"/>
      <c r="AQ87" s="881"/>
      <c r="AR87" s="881"/>
      <c r="AS87" s="881"/>
      <c r="AT87" s="1459" t="s">
        <v>76</v>
      </c>
      <c r="AU87" s="1459"/>
      <c r="AV87" s="1459"/>
      <c r="AW87" s="881"/>
      <c r="AX87" s="881"/>
      <c r="AY87" s="881"/>
      <c r="AZ87" s="881"/>
      <c r="BA87" s="806"/>
      <c r="BB87" s="806"/>
      <c r="BC87" s="806"/>
      <c r="BD87" s="806"/>
      <c r="BE87" s="881"/>
      <c r="BF87" s="881"/>
      <c r="BG87" s="899"/>
      <c r="BH87" s="899"/>
      <c r="BI87" s="899"/>
      <c r="BJ87" s="899"/>
      <c r="BK87" s="899"/>
      <c r="BL87" s="899"/>
      <c r="BM87" s="899"/>
      <c r="BN87" s="899"/>
      <c r="BO87" s="899"/>
      <c r="BP87" s="899"/>
      <c r="BQ87" s="899"/>
      <c r="BR87" s="899"/>
      <c r="BS87" s="858"/>
      <c r="BT87" s="858"/>
      <c r="BU87" s="858"/>
      <c r="BV87" s="858"/>
      <c r="BW87" s="858"/>
      <c r="BX87" s="858"/>
      <c r="BY87" s="858"/>
      <c r="BZ87" s="858"/>
      <c r="CA87" s="858"/>
      <c r="CB87" s="858"/>
      <c r="CC87" s="805"/>
      <c r="CD87" s="805"/>
      <c r="CE87" s="805"/>
      <c r="CF87" s="805"/>
      <c r="CG87" s="805"/>
      <c r="CH87" s="805"/>
      <c r="CI87" s="805"/>
      <c r="CJ87" s="805"/>
      <c r="CK87" s="805"/>
      <c r="CL87" s="805"/>
      <c r="CM87" s="805"/>
      <c r="CN87" s="805"/>
      <c r="CO87" s="805"/>
      <c r="CP87" s="805"/>
      <c r="CQ87" s="805"/>
      <c r="CR87" s="805"/>
      <c r="CS87" s="805"/>
      <c r="CT87" s="805"/>
      <c r="CU87" s="805"/>
      <c r="CV87" s="805"/>
      <c r="CW87" s="805"/>
      <c r="CX87" s="805"/>
      <c r="CY87" s="805"/>
      <c r="CZ87" s="805"/>
      <c r="DA87" s="805"/>
      <c r="DB87" s="805"/>
      <c r="DC87" s="805"/>
      <c r="DD87" s="805"/>
      <c r="DE87" s="805"/>
      <c r="DF87" s="805"/>
      <c r="DG87" s="805"/>
      <c r="DH87" s="805"/>
      <c r="DI87" s="805"/>
      <c r="DJ87" s="805"/>
      <c r="DK87" s="805"/>
      <c r="DL87" s="805"/>
      <c r="DM87" s="805"/>
      <c r="DN87" s="805"/>
      <c r="DO87" s="805"/>
      <c r="DP87" s="805"/>
      <c r="DQ87" s="805"/>
      <c r="DR87" s="805"/>
      <c r="DS87" s="805"/>
      <c r="DT87" s="805"/>
      <c r="DU87" s="805"/>
      <c r="DV87" s="805"/>
      <c r="DW87" s="805"/>
      <c r="DX87" s="805"/>
      <c r="DY87" s="805"/>
      <c r="DZ87" s="805"/>
      <c r="EA87" s="805"/>
      <c r="EB87" s="805"/>
      <c r="EC87" s="805"/>
      <c r="ED87" s="805"/>
      <c r="EE87" s="805"/>
      <c r="EF87" s="805"/>
      <c r="EG87" s="805"/>
      <c r="EH87" s="805"/>
      <c r="EI87" s="805"/>
      <c r="EJ87" s="805"/>
      <c r="EK87" s="805"/>
      <c r="EL87" s="805"/>
      <c r="EM87" s="805"/>
      <c r="EN87" s="805"/>
      <c r="EO87" s="805"/>
      <c r="EP87" s="805"/>
      <c r="EQ87" s="805"/>
      <c r="ER87" s="805"/>
      <c r="ES87" s="805"/>
      <c r="ET87" s="805"/>
      <c r="EU87" s="805"/>
      <c r="EV87" s="805"/>
      <c r="EW87" s="805"/>
      <c r="EX87" s="805"/>
      <c r="EY87" s="805"/>
      <c r="EZ87" s="805"/>
      <c r="FA87" s="805"/>
      <c r="FB87" s="805"/>
      <c r="FC87" s="805"/>
      <c r="FD87" s="805"/>
      <c r="FE87" s="805"/>
      <c r="FF87" s="805"/>
      <c r="FG87" s="805"/>
      <c r="FH87" s="805"/>
      <c r="FI87" s="805"/>
      <c r="FJ87" s="805"/>
      <c r="FK87" s="805"/>
      <c r="FL87" s="805"/>
      <c r="FM87" s="805"/>
      <c r="FN87" s="805"/>
      <c r="FO87" s="805"/>
      <c r="FP87" s="805"/>
      <c r="FQ87" s="805"/>
      <c r="FR87" s="805"/>
      <c r="FS87" s="805"/>
      <c r="FT87" s="805"/>
      <c r="FU87" s="838"/>
    </row>
    <row r="88" spans="1:187" ht="21" customHeight="1" x14ac:dyDescent="0.15">
      <c r="A88" s="10"/>
      <c r="B88" s="839"/>
      <c r="C88" s="841"/>
      <c r="D88" s="1968" t="s">
        <v>1078</v>
      </c>
      <c r="E88" s="1968"/>
      <c r="F88" s="1968"/>
      <c r="G88" s="1968"/>
      <c r="H88" s="1968"/>
      <c r="I88" s="1968"/>
      <c r="J88" s="1968"/>
      <c r="K88" s="1968"/>
      <c r="L88" s="1968"/>
      <c r="M88" s="1968"/>
      <c r="N88" s="1968"/>
      <c r="O88" s="899"/>
      <c r="P88" s="899"/>
      <c r="Q88" s="899"/>
      <c r="R88" s="899"/>
      <c r="S88" s="899"/>
      <c r="T88" s="899"/>
      <c r="U88" s="899"/>
      <c r="V88" s="899"/>
      <c r="W88" s="899"/>
      <c r="X88" s="899"/>
      <c r="Y88" s="899"/>
      <c r="Z88" s="899"/>
      <c r="AA88" s="899"/>
      <c r="AB88" s="899"/>
      <c r="AC88" s="899"/>
      <c r="AD88" s="899"/>
      <c r="AE88" s="899"/>
      <c r="AF88" s="899"/>
      <c r="AG88" s="899"/>
      <c r="AH88" s="882"/>
      <c r="AI88" s="1090"/>
      <c r="AJ88" s="1948" t="s">
        <v>214</v>
      </c>
      <c r="AK88" s="1949"/>
      <c r="AL88" s="1950"/>
      <c r="AM88" s="974"/>
      <c r="AN88" s="1948" t="s">
        <v>77</v>
      </c>
      <c r="AO88" s="1949"/>
      <c r="AP88" s="1950"/>
      <c r="AQ88" s="1090"/>
      <c r="AR88" s="1090"/>
      <c r="AS88" s="1090"/>
      <c r="AT88" s="1916"/>
      <c r="AU88" s="1917"/>
      <c r="AV88" s="1918"/>
      <c r="AW88" s="842"/>
      <c r="AX88" s="1340" t="s">
        <v>818</v>
      </c>
      <c r="AY88" s="1340"/>
      <c r="AZ88" s="1340"/>
      <c r="BA88" s="1340"/>
      <c r="BB88" s="1340"/>
      <c r="BC88" s="1340"/>
      <c r="BD88" s="1340"/>
      <c r="BE88" s="1340"/>
      <c r="BF88" s="1340"/>
      <c r="BG88" s="1340"/>
      <c r="BH88" s="1340"/>
      <c r="BI88" s="1340"/>
      <c r="BJ88" s="1340"/>
      <c r="BK88" s="1340"/>
      <c r="BL88" s="1340"/>
      <c r="BM88" s="1340"/>
      <c r="BN88" s="1340"/>
      <c r="BO88" s="1340"/>
      <c r="BP88" s="1340"/>
      <c r="BQ88" s="1340"/>
      <c r="BR88" s="1340"/>
      <c r="BS88" s="1340"/>
      <c r="BT88" s="1340"/>
      <c r="BU88" s="1340"/>
      <c r="BV88" s="1340"/>
      <c r="BW88" s="1340"/>
      <c r="BX88" s="1340"/>
      <c r="BY88" s="1340"/>
      <c r="BZ88" s="1340"/>
      <c r="CA88" s="1340"/>
      <c r="CB88" s="1340"/>
      <c r="CC88" s="804"/>
      <c r="CD88" s="804"/>
      <c r="CE88" s="804"/>
      <c r="CF88" s="804"/>
      <c r="CG88" s="804"/>
      <c r="CH88" s="804"/>
      <c r="CI88" s="804"/>
      <c r="CJ88" s="804"/>
      <c r="CK88" s="804"/>
      <c r="CL88" s="804"/>
      <c r="CM88" s="804"/>
      <c r="CN88" s="804"/>
      <c r="CO88" s="804"/>
      <c r="CP88" s="804"/>
      <c r="CQ88" s="804"/>
      <c r="CR88" s="804"/>
      <c r="CS88" s="804"/>
      <c r="CT88" s="804"/>
      <c r="CU88" s="804"/>
      <c r="CV88" s="804"/>
      <c r="CW88" s="804"/>
      <c r="CX88" s="804"/>
      <c r="CY88" s="804"/>
      <c r="CZ88" s="804"/>
      <c r="DA88" s="804"/>
      <c r="DB88" s="804"/>
      <c r="DC88" s="804"/>
      <c r="DD88" s="804"/>
      <c r="DE88" s="804"/>
      <c r="DF88" s="804"/>
      <c r="DG88" s="804"/>
      <c r="DH88" s="804"/>
      <c r="DI88" s="804"/>
      <c r="DJ88" s="804"/>
      <c r="DK88" s="804"/>
      <c r="DL88" s="804"/>
      <c r="DM88" s="804"/>
      <c r="DN88" s="804"/>
      <c r="DO88" s="804"/>
      <c r="DP88" s="804"/>
      <c r="DQ88" s="804"/>
      <c r="DR88" s="804"/>
      <c r="DS88" s="804"/>
      <c r="DT88" s="804"/>
      <c r="DU88" s="804"/>
      <c r="DV88" s="804"/>
      <c r="DW88" s="804"/>
      <c r="DX88" s="804"/>
      <c r="DY88" s="804"/>
      <c r="DZ88" s="804"/>
      <c r="EA88" s="804"/>
      <c r="EB88" s="804"/>
      <c r="EC88" s="804"/>
      <c r="ED88" s="804"/>
      <c r="EE88" s="804"/>
      <c r="EF88" s="804"/>
      <c r="EG88" s="804"/>
      <c r="EH88" s="804"/>
      <c r="EI88" s="804"/>
      <c r="EJ88" s="804"/>
      <c r="EK88" s="804"/>
      <c r="EL88" s="804"/>
      <c r="EM88" s="804"/>
      <c r="EN88" s="804"/>
      <c r="EO88" s="804"/>
      <c r="EP88" s="804"/>
      <c r="EQ88" s="804"/>
      <c r="ER88" s="804"/>
      <c r="ES88" s="804"/>
      <c r="ET88" s="804"/>
      <c r="EU88" s="804"/>
      <c r="EV88" s="804"/>
      <c r="EW88" s="804"/>
      <c r="EX88" s="804"/>
      <c r="EY88" s="804"/>
      <c r="EZ88" s="804"/>
      <c r="FA88" s="804"/>
      <c r="FB88" s="804"/>
      <c r="FC88" s="804"/>
      <c r="FD88" s="804"/>
      <c r="FE88" s="804"/>
      <c r="FF88" s="804"/>
      <c r="FG88" s="804"/>
      <c r="FH88" s="804"/>
      <c r="FI88" s="804"/>
      <c r="FJ88" s="804"/>
      <c r="FK88" s="804"/>
      <c r="FL88" s="804"/>
      <c r="FM88" s="804"/>
      <c r="FN88" s="804"/>
      <c r="FO88" s="804"/>
      <c r="FP88" s="804"/>
      <c r="FQ88" s="804"/>
      <c r="FR88" s="804"/>
      <c r="FS88" s="804"/>
      <c r="FT88" s="804"/>
      <c r="FU88" s="835"/>
    </row>
    <row r="89" spans="1:187" s="56" customFormat="1" ht="10.5" customHeight="1" x14ac:dyDescent="0.15">
      <c r="A89" s="33"/>
      <c r="B89" s="836"/>
      <c r="C89" s="881"/>
      <c r="D89" s="881"/>
      <c r="E89" s="881"/>
      <c r="F89" s="881"/>
      <c r="G89" s="881"/>
      <c r="H89" s="881"/>
      <c r="I89" s="881"/>
      <c r="J89" s="881"/>
      <c r="K89" s="881"/>
      <c r="L89" s="881"/>
      <c r="M89" s="881"/>
      <c r="N89" s="881"/>
      <c r="O89" s="881"/>
      <c r="P89" s="881"/>
      <c r="Q89" s="881"/>
      <c r="R89" s="881"/>
      <c r="S89" s="881"/>
      <c r="T89" s="881"/>
      <c r="U89" s="881"/>
      <c r="V89" s="881"/>
      <c r="W89" s="881"/>
      <c r="X89" s="881"/>
      <c r="Y89" s="881"/>
      <c r="Z89" s="881"/>
      <c r="AA89" s="881"/>
      <c r="AB89" s="881"/>
      <c r="AC89" s="881"/>
      <c r="AD89" s="881"/>
      <c r="AE89" s="881"/>
      <c r="AF89" s="881"/>
      <c r="AG89" s="881"/>
      <c r="AH89" s="881"/>
      <c r="AI89" s="881"/>
      <c r="AJ89" s="881"/>
      <c r="AK89" s="881"/>
      <c r="AL89" s="881"/>
      <c r="AM89" s="881"/>
      <c r="AN89" s="881"/>
      <c r="AO89" s="881"/>
      <c r="AP89" s="881"/>
      <c r="AQ89" s="881"/>
      <c r="AR89" s="881"/>
      <c r="AS89" s="881"/>
      <c r="AT89" s="1459" t="s">
        <v>76</v>
      </c>
      <c r="AU89" s="1459"/>
      <c r="AV89" s="1459"/>
      <c r="AW89" s="881"/>
      <c r="AX89" s="906"/>
      <c r="AY89" s="906"/>
      <c r="AZ89" s="906"/>
      <c r="BA89" s="891"/>
      <c r="BB89" s="891"/>
      <c r="BC89" s="891"/>
      <c r="BD89" s="891"/>
      <c r="BE89" s="906"/>
      <c r="BF89" s="906"/>
      <c r="BG89" s="906"/>
      <c r="BH89" s="906"/>
      <c r="BI89" s="906"/>
      <c r="BJ89" s="906"/>
      <c r="BK89" s="906"/>
      <c r="BL89" s="906"/>
      <c r="BM89" s="906"/>
      <c r="BN89" s="906"/>
      <c r="BO89" s="906"/>
      <c r="BP89" s="906"/>
      <c r="BQ89" s="906"/>
      <c r="BR89" s="906"/>
      <c r="BS89" s="1097"/>
      <c r="BT89" s="1097"/>
      <c r="BU89" s="1097"/>
      <c r="BV89" s="1097"/>
      <c r="BW89" s="1097"/>
      <c r="BX89" s="1097"/>
      <c r="BY89" s="1097"/>
      <c r="BZ89" s="1097"/>
      <c r="CA89" s="1097"/>
      <c r="CB89" s="1097"/>
      <c r="CC89" s="805"/>
      <c r="CD89" s="805"/>
      <c r="CE89" s="805"/>
      <c r="CF89" s="805"/>
      <c r="CG89" s="805"/>
      <c r="CH89" s="805"/>
      <c r="CI89" s="805"/>
      <c r="CJ89" s="805"/>
      <c r="CK89" s="805"/>
      <c r="CL89" s="805"/>
      <c r="CM89" s="805"/>
      <c r="CN89" s="805"/>
      <c r="CO89" s="805"/>
      <c r="CP89" s="805"/>
      <c r="CQ89" s="805"/>
      <c r="CR89" s="805"/>
      <c r="CS89" s="805"/>
      <c r="CT89" s="805"/>
      <c r="CU89" s="805"/>
      <c r="CV89" s="805"/>
      <c r="CW89" s="805"/>
      <c r="CX89" s="805"/>
      <c r="CY89" s="805"/>
      <c r="CZ89" s="805"/>
      <c r="DA89" s="805"/>
      <c r="DB89" s="805"/>
      <c r="DC89" s="805"/>
      <c r="DD89" s="805"/>
      <c r="DE89" s="805"/>
      <c r="DF89" s="805"/>
      <c r="DG89" s="805"/>
      <c r="DH89" s="805"/>
      <c r="DI89" s="805"/>
      <c r="DJ89" s="805"/>
      <c r="DK89" s="805"/>
      <c r="DL89" s="805"/>
      <c r="DM89" s="805"/>
      <c r="DN89" s="805"/>
      <c r="DO89" s="805"/>
      <c r="DP89" s="805"/>
      <c r="DQ89" s="805"/>
      <c r="DR89" s="805"/>
      <c r="DS89" s="805"/>
      <c r="DT89" s="805"/>
      <c r="DU89" s="805"/>
      <c r="DV89" s="805"/>
      <c r="DW89" s="805"/>
      <c r="DX89" s="805"/>
      <c r="DY89" s="805"/>
      <c r="DZ89" s="805"/>
      <c r="EA89" s="805"/>
      <c r="EB89" s="805"/>
      <c r="EC89" s="805"/>
      <c r="ED89" s="805"/>
      <c r="EE89" s="805"/>
      <c r="EF89" s="805"/>
      <c r="EG89" s="805"/>
      <c r="EH89" s="805"/>
      <c r="EI89" s="805"/>
      <c r="EJ89" s="805"/>
      <c r="EK89" s="805"/>
      <c r="EL89" s="805"/>
      <c r="EM89" s="805"/>
      <c r="EN89" s="805"/>
      <c r="EO89" s="805"/>
      <c r="EP89" s="805"/>
      <c r="EQ89" s="805"/>
      <c r="ER89" s="805"/>
      <c r="ES89" s="805"/>
      <c r="ET89" s="805"/>
      <c r="EU89" s="805"/>
      <c r="EV89" s="805"/>
      <c r="EW89" s="805"/>
      <c r="EX89" s="805"/>
      <c r="EY89" s="805"/>
      <c r="EZ89" s="805"/>
      <c r="FA89" s="805"/>
      <c r="FB89" s="805"/>
      <c r="FC89" s="805"/>
      <c r="FD89" s="805"/>
      <c r="FE89" s="805"/>
      <c r="FF89" s="805"/>
      <c r="FG89" s="805"/>
      <c r="FH89" s="805"/>
      <c r="FI89" s="805"/>
      <c r="FJ89" s="805"/>
      <c r="FK89" s="805"/>
      <c r="FL89" s="805"/>
      <c r="FM89" s="805"/>
      <c r="FN89" s="805"/>
      <c r="FO89" s="805"/>
      <c r="FP89" s="805"/>
      <c r="FQ89" s="805"/>
      <c r="FR89" s="805"/>
      <c r="FS89" s="805"/>
      <c r="FT89" s="805"/>
      <c r="FU89" s="838"/>
    </row>
    <row r="90" spans="1:187" ht="21" customHeight="1" x14ac:dyDescent="0.15">
      <c r="A90" s="10"/>
      <c r="B90" s="839"/>
      <c r="C90" s="841"/>
      <c r="D90" s="869" t="s">
        <v>223</v>
      </c>
      <c r="E90" s="869"/>
      <c r="F90" s="899"/>
      <c r="G90" s="899"/>
      <c r="H90" s="899"/>
      <c r="I90" s="899"/>
      <c r="J90" s="899"/>
      <c r="K90" s="899"/>
      <c r="L90" s="899"/>
      <c r="M90" s="899"/>
      <c r="N90" s="899"/>
      <c r="O90" s="899"/>
      <c r="P90" s="899"/>
      <c r="Q90" s="899"/>
      <c r="R90" s="899"/>
      <c r="S90" s="899"/>
      <c r="T90" s="899"/>
      <c r="U90" s="899"/>
      <c r="V90" s="899"/>
      <c r="W90" s="899"/>
      <c r="X90" s="899"/>
      <c r="Y90" s="899"/>
      <c r="Z90" s="899"/>
      <c r="AA90" s="899"/>
      <c r="AB90" s="899"/>
      <c r="AC90" s="899"/>
      <c r="AD90" s="899"/>
      <c r="AE90" s="899"/>
      <c r="AF90" s="899"/>
      <c r="AG90" s="899"/>
      <c r="AH90" s="882"/>
      <c r="AI90" s="1090"/>
      <c r="AJ90" s="1948" t="s">
        <v>214</v>
      </c>
      <c r="AK90" s="1949"/>
      <c r="AL90" s="1950"/>
      <c r="AM90" s="974"/>
      <c r="AN90" s="1948" t="s">
        <v>214</v>
      </c>
      <c r="AO90" s="1949"/>
      <c r="AP90" s="1950"/>
      <c r="AQ90" s="1090"/>
      <c r="AR90" s="1090"/>
      <c r="AS90" s="1090"/>
      <c r="AT90" s="1916"/>
      <c r="AU90" s="1917"/>
      <c r="AV90" s="1918"/>
      <c r="AW90" s="842"/>
      <c r="AX90" s="1340" t="s">
        <v>818</v>
      </c>
      <c r="AY90" s="1340"/>
      <c r="AZ90" s="1340"/>
      <c r="BA90" s="1340"/>
      <c r="BB90" s="1340"/>
      <c r="BC90" s="1340"/>
      <c r="BD90" s="1340"/>
      <c r="BE90" s="1340"/>
      <c r="BF90" s="1340"/>
      <c r="BG90" s="1340"/>
      <c r="BH90" s="1340"/>
      <c r="BI90" s="1340"/>
      <c r="BJ90" s="1340"/>
      <c r="BK90" s="1340"/>
      <c r="BL90" s="1340"/>
      <c r="BM90" s="1340"/>
      <c r="BN90" s="1340"/>
      <c r="BO90" s="1340"/>
      <c r="BP90" s="1340"/>
      <c r="BQ90" s="1340"/>
      <c r="BR90" s="1340"/>
      <c r="BS90" s="1340"/>
      <c r="BT90" s="1340"/>
      <c r="BU90" s="1340"/>
      <c r="BV90" s="1340"/>
      <c r="BW90" s="1340"/>
      <c r="BX90" s="1340"/>
      <c r="BY90" s="1340"/>
      <c r="BZ90" s="1340"/>
      <c r="CA90" s="1340"/>
      <c r="CB90" s="1340"/>
      <c r="CC90" s="804"/>
      <c r="CD90" s="804"/>
      <c r="CE90" s="804"/>
      <c r="CF90" s="804"/>
      <c r="CG90" s="804"/>
      <c r="CH90" s="804"/>
      <c r="CI90" s="804"/>
      <c r="CJ90" s="804"/>
      <c r="CK90" s="804"/>
      <c r="CL90" s="804"/>
      <c r="CM90" s="804"/>
      <c r="CN90" s="804"/>
      <c r="CO90" s="804"/>
      <c r="CP90" s="804"/>
      <c r="CQ90" s="804"/>
      <c r="CR90" s="804"/>
      <c r="CS90" s="804"/>
      <c r="CT90" s="804"/>
      <c r="CU90" s="804"/>
      <c r="CV90" s="804"/>
      <c r="CW90" s="804"/>
      <c r="CX90" s="804"/>
      <c r="CY90" s="804"/>
      <c r="CZ90" s="804"/>
      <c r="DA90" s="804"/>
      <c r="DB90" s="804"/>
      <c r="DC90" s="804"/>
      <c r="DD90" s="804"/>
      <c r="DE90" s="804"/>
      <c r="DF90" s="804"/>
      <c r="DG90" s="804"/>
      <c r="DH90" s="804"/>
      <c r="DI90" s="804"/>
      <c r="DJ90" s="804"/>
      <c r="DK90" s="804"/>
      <c r="DL90" s="804"/>
      <c r="DM90" s="804"/>
      <c r="DN90" s="804"/>
      <c r="DO90" s="804"/>
      <c r="DP90" s="804"/>
      <c r="DQ90" s="804"/>
      <c r="DR90" s="804"/>
      <c r="DS90" s="804"/>
      <c r="DT90" s="804"/>
      <c r="DU90" s="804"/>
      <c r="DV90" s="804"/>
      <c r="DW90" s="804"/>
      <c r="DX90" s="804"/>
      <c r="DY90" s="804"/>
      <c r="DZ90" s="804"/>
      <c r="EA90" s="804"/>
      <c r="EB90" s="804"/>
      <c r="EC90" s="804"/>
      <c r="ED90" s="804"/>
      <c r="EE90" s="804"/>
      <c r="EF90" s="804"/>
      <c r="EG90" s="804"/>
      <c r="EH90" s="804"/>
      <c r="EI90" s="804"/>
      <c r="EJ90" s="804"/>
      <c r="EK90" s="804"/>
      <c r="EL90" s="804"/>
      <c r="EM90" s="804"/>
      <c r="EN90" s="804"/>
      <c r="EO90" s="804"/>
      <c r="EP90" s="804"/>
      <c r="EQ90" s="804"/>
      <c r="ER90" s="804"/>
      <c r="ES90" s="804"/>
      <c r="ET90" s="804"/>
      <c r="EU90" s="804"/>
      <c r="EV90" s="804"/>
      <c r="EW90" s="804"/>
      <c r="EX90" s="804"/>
      <c r="EY90" s="804"/>
      <c r="EZ90" s="804"/>
      <c r="FA90" s="804"/>
      <c r="FB90" s="804"/>
      <c r="FC90" s="804"/>
      <c r="FD90" s="804"/>
      <c r="FE90" s="804"/>
      <c r="FF90" s="804"/>
      <c r="FG90" s="804"/>
      <c r="FH90" s="804"/>
      <c r="FI90" s="804"/>
      <c r="FJ90" s="804"/>
      <c r="FK90" s="804"/>
      <c r="FL90" s="804"/>
      <c r="FM90" s="804"/>
      <c r="FN90" s="804"/>
      <c r="FO90" s="804"/>
      <c r="FP90" s="804"/>
      <c r="FQ90" s="804"/>
      <c r="FR90" s="804"/>
      <c r="FS90" s="804"/>
      <c r="FT90" s="804"/>
      <c r="FU90" s="835"/>
    </row>
    <row r="91" spans="1:187" s="56" customFormat="1" ht="10.5" customHeight="1" x14ac:dyDescent="0.15">
      <c r="A91" s="33"/>
      <c r="B91" s="836"/>
      <c r="C91" s="881"/>
      <c r="D91" s="837"/>
      <c r="E91" s="837"/>
      <c r="F91" s="881"/>
      <c r="G91" s="881"/>
      <c r="H91" s="881"/>
      <c r="I91" s="881"/>
      <c r="J91" s="881"/>
      <c r="K91" s="881"/>
      <c r="L91" s="881"/>
      <c r="M91" s="881"/>
      <c r="N91" s="881"/>
      <c r="O91" s="881"/>
      <c r="P91" s="881"/>
      <c r="Q91" s="881"/>
      <c r="R91" s="881"/>
      <c r="S91" s="881"/>
      <c r="T91" s="881"/>
      <c r="U91" s="881"/>
      <c r="V91" s="881"/>
      <c r="W91" s="881"/>
      <c r="X91" s="881"/>
      <c r="Y91" s="881"/>
      <c r="Z91" s="881"/>
      <c r="AA91" s="881"/>
      <c r="AB91" s="881"/>
      <c r="AC91" s="881"/>
      <c r="AD91" s="881"/>
      <c r="AE91" s="881"/>
      <c r="AF91" s="881"/>
      <c r="AG91" s="881"/>
      <c r="AH91" s="881"/>
      <c r="AI91" s="881"/>
      <c r="AJ91" s="881"/>
      <c r="AK91" s="881"/>
      <c r="AL91" s="881"/>
      <c r="AM91" s="881"/>
      <c r="AN91" s="881"/>
      <c r="AO91" s="881"/>
      <c r="AP91" s="881"/>
      <c r="AQ91" s="881"/>
      <c r="AR91" s="881"/>
      <c r="AS91" s="881"/>
      <c r="AT91" s="1459" t="s">
        <v>76</v>
      </c>
      <c r="AU91" s="1459"/>
      <c r="AV91" s="1459"/>
      <c r="AW91" s="881"/>
      <c r="AX91" s="906"/>
      <c r="AY91" s="906"/>
      <c r="AZ91" s="906"/>
      <c r="BA91" s="891"/>
      <c r="BB91" s="891"/>
      <c r="BC91" s="891"/>
      <c r="BD91" s="891"/>
      <c r="BE91" s="906"/>
      <c r="BF91" s="906"/>
      <c r="BG91" s="906"/>
      <c r="BH91" s="906"/>
      <c r="BI91" s="906"/>
      <c r="BJ91" s="906"/>
      <c r="BK91" s="906"/>
      <c r="BL91" s="906"/>
      <c r="BM91" s="906"/>
      <c r="BN91" s="906"/>
      <c r="BO91" s="906"/>
      <c r="BP91" s="906"/>
      <c r="BQ91" s="906"/>
      <c r="BR91" s="906"/>
      <c r="BS91" s="1097"/>
      <c r="BT91" s="1097"/>
      <c r="BU91" s="1097"/>
      <c r="BV91" s="1097"/>
      <c r="BW91" s="1097"/>
      <c r="BX91" s="1097"/>
      <c r="BY91" s="1097"/>
      <c r="BZ91" s="1097"/>
      <c r="CA91" s="1097"/>
      <c r="CB91" s="1097"/>
      <c r="CC91" s="805"/>
      <c r="CD91" s="805"/>
      <c r="CE91" s="805"/>
      <c r="CF91" s="805"/>
      <c r="CG91" s="805"/>
      <c r="CH91" s="805"/>
      <c r="CI91" s="805"/>
      <c r="CJ91" s="805"/>
      <c r="CK91" s="805"/>
      <c r="CL91" s="805"/>
      <c r="CM91" s="805"/>
      <c r="CN91" s="805"/>
      <c r="CO91" s="805"/>
      <c r="CP91" s="805"/>
      <c r="CQ91" s="805"/>
      <c r="CR91" s="805"/>
      <c r="CS91" s="805"/>
      <c r="CT91" s="805"/>
      <c r="CU91" s="805"/>
      <c r="CV91" s="805"/>
      <c r="CW91" s="805"/>
      <c r="CX91" s="805"/>
      <c r="CY91" s="805"/>
      <c r="CZ91" s="805"/>
      <c r="DA91" s="805"/>
      <c r="DB91" s="805"/>
      <c r="DC91" s="805"/>
      <c r="DD91" s="805"/>
      <c r="DE91" s="805"/>
      <c r="DF91" s="805"/>
      <c r="DG91" s="805"/>
      <c r="DH91" s="805"/>
      <c r="DI91" s="805"/>
      <c r="DJ91" s="805"/>
      <c r="DK91" s="805"/>
      <c r="DL91" s="805"/>
      <c r="DM91" s="805"/>
      <c r="DN91" s="805"/>
      <c r="DO91" s="805"/>
      <c r="DP91" s="805"/>
      <c r="DQ91" s="805"/>
      <c r="DR91" s="805"/>
      <c r="DS91" s="805"/>
      <c r="DT91" s="805"/>
      <c r="DU91" s="805"/>
      <c r="DV91" s="805"/>
      <c r="DW91" s="805"/>
      <c r="DX91" s="805"/>
      <c r="DY91" s="805"/>
      <c r="DZ91" s="805"/>
      <c r="EA91" s="805"/>
      <c r="EB91" s="805"/>
      <c r="EC91" s="805"/>
      <c r="ED91" s="805"/>
      <c r="EE91" s="805"/>
      <c r="EF91" s="805"/>
      <c r="EG91" s="805"/>
      <c r="EH91" s="805"/>
      <c r="EI91" s="805"/>
      <c r="EJ91" s="805"/>
      <c r="EK91" s="805"/>
      <c r="EL91" s="805"/>
      <c r="EM91" s="805"/>
      <c r="EN91" s="805"/>
      <c r="EO91" s="805"/>
      <c r="EP91" s="805"/>
      <c r="EQ91" s="805"/>
      <c r="ER91" s="805"/>
      <c r="ES91" s="805"/>
      <c r="ET91" s="805"/>
      <c r="EU91" s="805"/>
      <c r="EV91" s="805"/>
      <c r="EW91" s="805"/>
      <c r="EX91" s="805"/>
      <c r="EY91" s="805"/>
      <c r="EZ91" s="805"/>
      <c r="FA91" s="805"/>
      <c r="FB91" s="805"/>
      <c r="FC91" s="805"/>
      <c r="FD91" s="805"/>
      <c r="FE91" s="805"/>
      <c r="FF91" s="805"/>
      <c r="FG91" s="805"/>
      <c r="FH91" s="805"/>
      <c r="FI91" s="805"/>
      <c r="FJ91" s="805"/>
      <c r="FK91" s="805"/>
      <c r="FL91" s="805"/>
      <c r="FM91" s="805"/>
      <c r="FN91" s="805"/>
      <c r="FO91" s="805"/>
      <c r="FP91" s="805"/>
      <c r="FQ91" s="805"/>
      <c r="FR91" s="805"/>
      <c r="FS91" s="805"/>
      <c r="FT91" s="805"/>
      <c r="FU91" s="838"/>
    </row>
    <row r="92" spans="1:187" ht="21" customHeight="1" x14ac:dyDescent="0.15">
      <c r="A92" s="10"/>
      <c r="B92" s="839"/>
      <c r="C92" s="841"/>
      <c r="D92" s="869" t="s">
        <v>224</v>
      </c>
      <c r="E92" s="869"/>
      <c r="F92" s="899"/>
      <c r="G92" s="899"/>
      <c r="H92" s="899"/>
      <c r="I92" s="899"/>
      <c r="J92" s="899"/>
      <c r="K92" s="899"/>
      <c r="L92" s="899"/>
      <c r="M92" s="899"/>
      <c r="N92" s="899"/>
      <c r="O92" s="899"/>
      <c r="P92" s="899"/>
      <c r="Q92" s="899"/>
      <c r="R92" s="899"/>
      <c r="S92" s="899"/>
      <c r="T92" s="899"/>
      <c r="U92" s="899"/>
      <c r="V92" s="899"/>
      <c r="W92" s="899"/>
      <c r="X92" s="899"/>
      <c r="Y92" s="899"/>
      <c r="Z92" s="899"/>
      <c r="AA92" s="899"/>
      <c r="AB92" s="899"/>
      <c r="AC92" s="899"/>
      <c r="AD92" s="899"/>
      <c r="AE92" s="899"/>
      <c r="AF92" s="899"/>
      <c r="AG92" s="899"/>
      <c r="AH92" s="882"/>
      <c r="AI92" s="1090"/>
      <c r="AJ92" s="1948" t="s">
        <v>214</v>
      </c>
      <c r="AK92" s="1949"/>
      <c r="AL92" s="1950"/>
      <c r="AM92" s="974"/>
      <c r="AN92" s="1948" t="s">
        <v>196</v>
      </c>
      <c r="AO92" s="1949"/>
      <c r="AP92" s="1950"/>
      <c r="AQ92" s="1090"/>
      <c r="AR92" s="1090"/>
      <c r="AS92" s="1090"/>
      <c r="AT92" s="1916"/>
      <c r="AU92" s="1917"/>
      <c r="AV92" s="1918"/>
      <c r="AW92" s="842"/>
      <c r="AX92" s="1340" t="s">
        <v>818</v>
      </c>
      <c r="AY92" s="1340"/>
      <c r="AZ92" s="1340"/>
      <c r="BA92" s="1340"/>
      <c r="BB92" s="1340"/>
      <c r="BC92" s="1340"/>
      <c r="BD92" s="1340"/>
      <c r="BE92" s="1340"/>
      <c r="BF92" s="1340"/>
      <c r="BG92" s="1340"/>
      <c r="BH92" s="1340"/>
      <c r="BI92" s="1340"/>
      <c r="BJ92" s="1340"/>
      <c r="BK92" s="1340"/>
      <c r="BL92" s="1340"/>
      <c r="BM92" s="1340"/>
      <c r="BN92" s="1340"/>
      <c r="BO92" s="1340"/>
      <c r="BP92" s="1340"/>
      <c r="BQ92" s="1340"/>
      <c r="BR92" s="1340"/>
      <c r="BS92" s="1340"/>
      <c r="BT92" s="1340"/>
      <c r="BU92" s="1340"/>
      <c r="BV92" s="1340"/>
      <c r="BW92" s="1340"/>
      <c r="BX92" s="1340"/>
      <c r="BY92" s="1340"/>
      <c r="BZ92" s="1340"/>
      <c r="CA92" s="1340"/>
      <c r="CB92" s="1340"/>
      <c r="CC92" s="804"/>
      <c r="CD92" s="804"/>
      <c r="CE92" s="804"/>
      <c r="CF92" s="804"/>
      <c r="CG92" s="804"/>
      <c r="CH92" s="804"/>
      <c r="CI92" s="804"/>
      <c r="CJ92" s="804"/>
      <c r="CK92" s="804"/>
      <c r="CL92" s="804"/>
      <c r="CM92" s="804"/>
      <c r="CN92" s="804"/>
      <c r="CO92" s="804"/>
      <c r="CP92" s="804"/>
      <c r="CQ92" s="804"/>
      <c r="CR92" s="804"/>
      <c r="CS92" s="804"/>
      <c r="CT92" s="804"/>
      <c r="CU92" s="804"/>
      <c r="CV92" s="804"/>
      <c r="CW92" s="804"/>
      <c r="CX92" s="804"/>
      <c r="CY92" s="804"/>
      <c r="CZ92" s="804"/>
      <c r="DA92" s="804"/>
      <c r="DB92" s="804"/>
      <c r="DC92" s="804"/>
      <c r="DD92" s="804"/>
      <c r="DE92" s="804"/>
      <c r="DF92" s="804"/>
      <c r="DG92" s="804"/>
      <c r="DH92" s="804"/>
      <c r="DI92" s="804"/>
      <c r="DJ92" s="804"/>
      <c r="DK92" s="804"/>
      <c r="DL92" s="804"/>
      <c r="DM92" s="804"/>
      <c r="DN92" s="804"/>
      <c r="DO92" s="804"/>
      <c r="DP92" s="804"/>
      <c r="DQ92" s="804"/>
      <c r="DR92" s="804"/>
      <c r="DS92" s="804"/>
      <c r="DT92" s="804"/>
      <c r="DU92" s="804"/>
      <c r="DV92" s="804"/>
      <c r="DW92" s="804"/>
      <c r="DX92" s="804"/>
      <c r="DY92" s="804"/>
      <c r="DZ92" s="804"/>
      <c r="EA92" s="804"/>
      <c r="EB92" s="804"/>
      <c r="EC92" s="804"/>
      <c r="ED92" s="804"/>
      <c r="EE92" s="804"/>
      <c r="EF92" s="804"/>
      <c r="EG92" s="804"/>
      <c r="EH92" s="804"/>
      <c r="EI92" s="804"/>
      <c r="EJ92" s="804"/>
      <c r="EK92" s="804"/>
      <c r="EL92" s="804"/>
      <c r="EM92" s="804"/>
      <c r="EN92" s="804"/>
      <c r="EO92" s="804"/>
      <c r="EP92" s="804"/>
      <c r="EQ92" s="804"/>
      <c r="ER92" s="804"/>
      <c r="ES92" s="804"/>
      <c r="ET92" s="804"/>
      <c r="EU92" s="804"/>
      <c r="EV92" s="804"/>
      <c r="EW92" s="804"/>
      <c r="EX92" s="804"/>
      <c r="EY92" s="804"/>
      <c r="EZ92" s="804"/>
      <c r="FA92" s="804"/>
      <c r="FB92" s="804"/>
      <c r="FC92" s="804"/>
      <c r="FD92" s="804"/>
      <c r="FE92" s="804"/>
      <c r="FF92" s="804"/>
      <c r="FG92" s="804"/>
      <c r="FH92" s="804"/>
      <c r="FI92" s="804"/>
      <c r="FJ92" s="804"/>
      <c r="FK92" s="804"/>
      <c r="FL92" s="804"/>
      <c r="FM92" s="804"/>
      <c r="FN92" s="804"/>
      <c r="FO92" s="804"/>
      <c r="FP92" s="804"/>
      <c r="FQ92" s="804"/>
      <c r="FR92" s="804"/>
      <c r="FS92" s="804"/>
      <c r="FT92" s="804"/>
      <c r="FU92" s="835"/>
    </row>
    <row r="93" spans="1:187" ht="9" customHeight="1" x14ac:dyDescent="0.15">
      <c r="B93" s="862"/>
      <c r="C93" s="818"/>
      <c r="D93" s="818"/>
      <c r="E93" s="863"/>
      <c r="F93" s="863"/>
      <c r="G93" s="863"/>
      <c r="H93" s="863"/>
      <c r="I93" s="863"/>
      <c r="J93" s="863"/>
      <c r="K93" s="863"/>
      <c r="L93" s="863"/>
      <c r="M93" s="863"/>
      <c r="N93" s="863"/>
      <c r="O93" s="863"/>
      <c r="P93" s="863"/>
      <c r="Q93" s="863"/>
      <c r="R93" s="863"/>
      <c r="S93" s="863"/>
      <c r="T93" s="863"/>
      <c r="U93" s="863"/>
      <c r="V93" s="863"/>
      <c r="W93" s="863"/>
      <c r="X93" s="863"/>
      <c r="Y93" s="863"/>
      <c r="Z93" s="863"/>
      <c r="AA93" s="863"/>
      <c r="AB93" s="863"/>
      <c r="AC93" s="863"/>
      <c r="AD93" s="863"/>
      <c r="AE93" s="863"/>
      <c r="AF93" s="863"/>
      <c r="AG93" s="863"/>
      <c r="AH93" s="818"/>
      <c r="AI93" s="818"/>
      <c r="AJ93" s="818"/>
      <c r="AK93" s="818"/>
      <c r="AL93" s="818"/>
      <c r="AM93" s="818"/>
      <c r="AN93" s="818"/>
      <c r="AO93" s="818"/>
      <c r="AP93" s="818"/>
      <c r="AQ93" s="818"/>
      <c r="AR93" s="818"/>
      <c r="AS93" s="818"/>
      <c r="AT93" s="818"/>
      <c r="AU93" s="818"/>
      <c r="AV93" s="818"/>
      <c r="AW93" s="818"/>
      <c r="AX93" s="818"/>
      <c r="AY93" s="818"/>
      <c r="AZ93" s="818"/>
      <c r="BA93" s="818"/>
      <c r="BB93" s="818"/>
      <c r="BC93" s="818"/>
      <c r="BD93" s="818"/>
      <c r="BE93" s="818"/>
      <c r="BF93" s="818"/>
      <c r="BG93" s="818"/>
      <c r="BH93" s="818"/>
      <c r="BI93" s="818"/>
      <c r="BJ93" s="818"/>
      <c r="BK93" s="818"/>
      <c r="BL93" s="818"/>
      <c r="BM93" s="818"/>
      <c r="BN93" s="818"/>
      <c r="BO93" s="818"/>
      <c r="BP93" s="818"/>
      <c r="BQ93" s="818"/>
      <c r="BR93" s="819"/>
      <c r="BS93" s="819"/>
      <c r="BT93" s="819"/>
      <c r="BU93" s="819"/>
      <c r="BV93" s="819"/>
      <c r="BW93" s="819"/>
      <c r="BX93" s="819"/>
      <c r="BY93" s="819"/>
      <c r="BZ93" s="819"/>
      <c r="CA93" s="819"/>
      <c r="CB93" s="819"/>
      <c r="CC93" s="819"/>
      <c r="CD93" s="819"/>
      <c r="CE93" s="819"/>
      <c r="CF93" s="819"/>
      <c r="CG93" s="819"/>
      <c r="CH93" s="819"/>
      <c r="CI93" s="819"/>
      <c r="CJ93" s="819"/>
      <c r="CK93" s="819"/>
      <c r="CL93" s="819"/>
      <c r="CM93" s="819"/>
      <c r="CN93" s="819"/>
      <c r="CO93" s="819"/>
      <c r="CP93" s="819"/>
      <c r="CQ93" s="819"/>
      <c r="CR93" s="819"/>
      <c r="CS93" s="819"/>
      <c r="CT93" s="819"/>
      <c r="CU93" s="819"/>
      <c r="CV93" s="819"/>
      <c r="CW93" s="819"/>
      <c r="CX93" s="819"/>
      <c r="CY93" s="819"/>
      <c r="CZ93" s="819"/>
      <c r="DA93" s="819"/>
      <c r="DB93" s="819"/>
      <c r="DC93" s="819"/>
      <c r="DD93" s="819"/>
      <c r="DE93" s="819"/>
      <c r="DF93" s="819"/>
      <c r="DG93" s="819"/>
      <c r="DH93" s="819"/>
      <c r="DI93" s="819"/>
      <c r="DJ93" s="819"/>
      <c r="DK93" s="819"/>
      <c r="DL93" s="819"/>
      <c r="DM93" s="819"/>
      <c r="DN93" s="819"/>
      <c r="DO93" s="819"/>
      <c r="DP93" s="819"/>
      <c r="DQ93" s="819"/>
      <c r="DR93" s="819"/>
      <c r="DS93" s="819"/>
      <c r="DT93" s="819"/>
      <c r="DU93" s="819"/>
      <c r="DV93" s="819"/>
      <c r="DW93" s="819"/>
      <c r="DX93" s="819"/>
      <c r="DY93" s="819"/>
      <c r="DZ93" s="819"/>
      <c r="EA93" s="819"/>
      <c r="EB93" s="819"/>
      <c r="EC93" s="819"/>
      <c r="ED93" s="819"/>
      <c r="EE93" s="819"/>
      <c r="EF93" s="819"/>
      <c r="EG93" s="819"/>
      <c r="EH93" s="819"/>
      <c r="EI93" s="819"/>
      <c r="EJ93" s="819"/>
      <c r="EK93" s="819"/>
      <c r="EL93" s="819"/>
      <c r="EM93" s="819"/>
      <c r="EN93" s="819"/>
      <c r="EO93" s="819"/>
      <c r="EP93" s="819"/>
      <c r="EQ93" s="819"/>
      <c r="ER93" s="819"/>
      <c r="ES93" s="819"/>
      <c r="ET93" s="819"/>
      <c r="EU93" s="819"/>
      <c r="EV93" s="819"/>
      <c r="EW93" s="819"/>
      <c r="EX93" s="819"/>
      <c r="EY93" s="819"/>
      <c r="EZ93" s="819"/>
      <c r="FA93" s="819"/>
      <c r="FB93" s="819"/>
      <c r="FC93" s="819"/>
      <c r="FD93" s="819"/>
      <c r="FE93" s="819"/>
      <c r="FF93" s="819"/>
      <c r="FG93" s="819"/>
      <c r="FH93" s="819"/>
      <c r="FI93" s="819"/>
      <c r="FJ93" s="819"/>
      <c r="FK93" s="819"/>
      <c r="FL93" s="819"/>
      <c r="FM93" s="819"/>
      <c r="FN93" s="819"/>
      <c r="FO93" s="819"/>
      <c r="FP93" s="819"/>
      <c r="FQ93" s="819"/>
      <c r="FR93" s="819"/>
      <c r="FS93" s="819"/>
      <c r="FT93" s="819"/>
      <c r="FU93" s="820"/>
    </row>
    <row r="112" spans="3:177" ht="23.25" customHeight="1" x14ac:dyDescent="0.15">
      <c r="C112" s="789"/>
      <c r="D112" s="789"/>
      <c r="E112" s="789"/>
      <c r="F112" s="789"/>
      <c r="G112" s="789"/>
      <c r="H112" s="789"/>
      <c r="I112" s="789"/>
      <c r="J112" s="789"/>
      <c r="K112" s="789"/>
      <c r="L112" s="789"/>
      <c r="M112" s="789"/>
      <c r="N112" s="789"/>
      <c r="O112" s="789"/>
      <c r="P112" s="789"/>
      <c r="Q112" s="789"/>
      <c r="R112" s="789"/>
      <c r="S112" s="789"/>
      <c r="T112" s="789"/>
      <c r="U112" s="789"/>
      <c r="V112" s="789"/>
      <c r="W112" s="789"/>
      <c r="X112" s="789"/>
      <c r="Y112" s="789"/>
      <c r="Z112" s="789"/>
      <c r="AA112" s="789"/>
      <c r="AB112" s="789"/>
      <c r="AC112" s="789"/>
      <c r="AD112" s="789"/>
      <c r="AE112" s="789"/>
      <c r="AF112" s="789"/>
      <c r="AG112" s="789"/>
      <c r="AH112" s="789"/>
      <c r="AI112" s="1092"/>
      <c r="AJ112" s="1948" t="s">
        <v>77</v>
      </c>
      <c r="AK112" s="1949"/>
      <c r="AL112" s="1950"/>
      <c r="AM112" s="974"/>
      <c r="AN112" s="1948" t="s">
        <v>220</v>
      </c>
      <c r="AO112" s="1949"/>
      <c r="AP112" s="1950"/>
      <c r="AQ112" s="1092"/>
      <c r="AR112" s="1092"/>
      <c r="AS112" s="1092"/>
      <c r="AT112" s="2016" t="s">
        <v>981</v>
      </c>
      <c r="AU112" s="2017"/>
      <c r="AV112" s="2017"/>
      <c r="AW112" s="2017"/>
      <c r="AX112" s="2017"/>
      <c r="AY112" s="2017"/>
      <c r="AZ112" s="2017"/>
      <c r="BA112" s="2017"/>
      <c r="BB112" s="2017"/>
      <c r="BC112" s="2017"/>
      <c r="BD112" s="2017"/>
      <c r="BE112" s="2017"/>
      <c r="BF112" s="2017"/>
      <c r="BG112" s="2017"/>
      <c r="BH112" s="2017"/>
      <c r="BI112" s="2017"/>
      <c r="BJ112" s="2017"/>
      <c r="BK112" s="2017"/>
      <c r="BL112" s="2017"/>
      <c r="BM112" s="2017"/>
      <c r="BN112" s="2017"/>
      <c r="BO112" s="2017"/>
      <c r="BP112" s="2017"/>
      <c r="BQ112" s="2017"/>
      <c r="BR112" s="2017"/>
      <c r="BS112" s="2017"/>
      <c r="BT112" s="2017"/>
      <c r="BU112" s="2017"/>
      <c r="BV112" s="2017"/>
      <c r="BW112" s="2017"/>
      <c r="BX112" s="2017"/>
      <c r="BY112" s="2017"/>
      <c r="BZ112" s="2017"/>
      <c r="CA112" s="2017"/>
      <c r="CB112" s="2017"/>
      <c r="CC112" s="2017"/>
      <c r="CD112" s="2017"/>
      <c r="CE112" s="2017"/>
      <c r="CF112" s="2017"/>
      <c r="CG112" s="2017"/>
      <c r="CH112" s="2017"/>
      <c r="CI112" s="2017"/>
      <c r="CJ112" s="2017"/>
      <c r="CK112" s="2017"/>
      <c r="CL112" s="2017"/>
      <c r="CM112" s="2017"/>
      <c r="CN112" s="2017"/>
      <c r="CO112" s="2017"/>
      <c r="CP112" s="2017"/>
      <c r="CQ112" s="2017"/>
      <c r="CR112" s="2017"/>
      <c r="CS112" s="2017"/>
      <c r="CT112" s="2017"/>
      <c r="CU112" s="2017"/>
      <c r="CV112" s="2017"/>
      <c r="CW112" s="2017"/>
      <c r="CX112" s="2017"/>
      <c r="CY112" s="2017"/>
      <c r="CZ112" s="2017"/>
      <c r="DA112" s="2017"/>
      <c r="DB112" s="2017"/>
      <c r="DC112" s="2017"/>
      <c r="DD112" s="2017"/>
      <c r="DE112" s="2017"/>
      <c r="DF112" s="2017"/>
      <c r="DG112" s="2017"/>
      <c r="DH112" s="2017"/>
      <c r="DI112" s="2017"/>
      <c r="DJ112" s="2017"/>
      <c r="DK112" s="2017"/>
      <c r="DL112" s="2017"/>
      <c r="DM112" s="2017"/>
      <c r="DN112" s="2017"/>
      <c r="DO112" s="2017"/>
      <c r="DP112" s="2017"/>
      <c r="DQ112" s="2017"/>
      <c r="DR112" s="2017"/>
      <c r="DS112" s="2017"/>
      <c r="DT112" s="2017"/>
      <c r="DU112" s="2017"/>
      <c r="DV112" s="2017"/>
      <c r="DW112" s="2017"/>
      <c r="DX112" s="2017"/>
      <c r="DY112" s="2017"/>
      <c r="DZ112" s="2017"/>
      <c r="EA112" s="2017"/>
      <c r="EB112" s="2017"/>
      <c r="EC112" s="2017"/>
      <c r="ED112" s="2017"/>
      <c r="EE112" s="2017"/>
      <c r="EF112" s="2017"/>
      <c r="EG112" s="2017"/>
      <c r="EH112" s="2017"/>
      <c r="EI112" s="2017"/>
      <c r="EJ112" s="2017"/>
      <c r="EK112" s="2017"/>
      <c r="EL112" s="2017"/>
      <c r="EM112" s="2017"/>
      <c r="EN112" s="2017"/>
      <c r="EO112" s="2017"/>
      <c r="EP112" s="2017"/>
      <c r="EQ112" s="2017"/>
      <c r="ER112" s="2017"/>
      <c r="ES112" s="2017"/>
      <c r="ET112" s="2017"/>
      <c r="EU112" s="2017"/>
      <c r="EV112" s="2017"/>
      <c r="EW112" s="2017"/>
      <c r="EX112" s="2017"/>
      <c r="EY112" s="2017"/>
      <c r="EZ112" s="2017"/>
      <c r="FA112" s="2017"/>
      <c r="FB112" s="2017"/>
      <c r="FC112" s="2017"/>
      <c r="FD112" s="2017"/>
      <c r="FE112" s="2017"/>
      <c r="FF112" s="2017"/>
      <c r="FG112" s="2017"/>
      <c r="FH112" s="2017"/>
      <c r="FI112" s="2017"/>
      <c r="FJ112" s="2017"/>
      <c r="FK112" s="2017"/>
      <c r="FL112" s="2017"/>
      <c r="FM112" s="2017"/>
      <c r="FN112" s="2017"/>
      <c r="FO112" s="2017"/>
      <c r="FP112" s="2017"/>
      <c r="FQ112" s="2017"/>
      <c r="FR112" s="2017"/>
      <c r="FS112" s="2017"/>
      <c r="FT112" s="2017"/>
      <c r="FU112" s="2017"/>
    </row>
    <row r="113" spans="3:178" x14ac:dyDescent="0.15">
      <c r="C113" s="789"/>
      <c r="D113" s="789"/>
      <c r="E113" s="789"/>
      <c r="F113" s="789"/>
      <c r="G113" s="789"/>
      <c r="H113" s="789"/>
      <c r="I113" s="789"/>
      <c r="J113" s="789"/>
      <c r="K113" s="789"/>
      <c r="L113" s="789"/>
      <c r="M113" s="789"/>
      <c r="N113" s="789"/>
      <c r="O113" s="789"/>
      <c r="P113" s="789"/>
      <c r="Q113" s="789"/>
      <c r="R113" s="789"/>
      <c r="S113" s="789"/>
      <c r="T113" s="789"/>
      <c r="U113" s="789"/>
      <c r="V113" s="789"/>
      <c r="W113" s="789"/>
      <c r="X113" s="789"/>
      <c r="Y113" s="789"/>
      <c r="Z113" s="789"/>
      <c r="AA113" s="789"/>
      <c r="AB113" s="789"/>
      <c r="AC113" s="789"/>
      <c r="AD113" s="789"/>
      <c r="AE113" s="789"/>
      <c r="AF113" s="789"/>
      <c r="AG113" s="789"/>
      <c r="AH113" s="789"/>
      <c r="AI113" s="1092"/>
      <c r="AJ113" s="881"/>
      <c r="AK113" s="881"/>
      <c r="AL113" s="881"/>
      <c r="AM113" s="881"/>
      <c r="AN113" s="881"/>
      <c r="AO113" s="881"/>
      <c r="AP113" s="881"/>
      <c r="AQ113" s="1092"/>
      <c r="AR113" s="1092"/>
      <c r="AS113" s="1092"/>
      <c r="AT113" s="2017"/>
      <c r="AU113" s="2017"/>
      <c r="AV113" s="2017"/>
      <c r="AW113" s="2017"/>
      <c r="AX113" s="2017"/>
      <c r="AY113" s="2017"/>
      <c r="AZ113" s="2017"/>
      <c r="BA113" s="2017"/>
      <c r="BB113" s="2017"/>
      <c r="BC113" s="2017"/>
      <c r="BD113" s="2017"/>
      <c r="BE113" s="2017"/>
      <c r="BF113" s="2017"/>
      <c r="BG113" s="2017"/>
      <c r="BH113" s="2017"/>
      <c r="BI113" s="2017"/>
      <c r="BJ113" s="2017"/>
      <c r="BK113" s="2017"/>
      <c r="BL113" s="2017"/>
      <c r="BM113" s="2017"/>
      <c r="BN113" s="2017"/>
      <c r="BO113" s="2017"/>
      <c r="BP113" s="2017"/>
      <c r="BQ113" s="2017"/>
      <c r="BR113" s="2017"/>
      <c r="BS113" s="2017"/>
      <c r="BT113" s="2017"/>
      <c r="BU113" s="2017"/>
      <c r="BV113" s="2017"/>
      <c r="BW113" s="2017"/>
      <c r="BX113" s="2017"/>
      <c r="BY113" s="2017"/>
      <c r="BZ113" s="2017"/>
      <c r="CA113" s="2017"/>
      <c r="CB113" s="2017"/>
      <c r="CC113" s="2017"/>
      <c r="CD113" s="2017"/>
      <c r="CE113" s="2017"/>
      <c r="CF113" s="2017"/>
      <c r="CG113" s="2017"/>
      <c r="CH113" s="2017"/>
      <c r="CI113" s="2017"/>
      <c r="CJ113" s="2017"/>
      <c r="CK113" s="2017"/>
      <c r="CL113" s="2017"/>
      <c r="CM113" s="2017"/>
      <c r="CN113" s="2017"/>
      <c r="CO113" s="2017"/>
      <c r="CP113" s="2017"/>
      <c r="CQ113" s="2017"/>
      <c r="CR113" s="2017"/>
      <c r="CS113" s="2017"/>
      <c r="CT113" s="2017"/>
      <c r="CU113" s="2017"/>
      <c r="CV113" s="2017"/>
      <c r="CW113" s="2017"/>
      <c r="CX113" s="2017"/>
      <c r="CY113" s="2017"/>
      <c r="CZ113" s="2017"/>
      <c r="DA113" s="2017"/>
      <c r="DB113" s="2017"/>
      <c r="DC113" s="2017"/>
      <c r="DD113" s="2017"/>
      <c r="DE113" s="2017"/>
      <c r="DF113" s="2017"/>
      <c r="DG113" s="2017"/>
      <c r="DH113" s="2017"/>
      <c r="DI113" s="2017"/>
      <c r="DJ113" s="2017"/>
      <c r="DK113" s="2017"/>
      <c r="DL113" s="2017"/>
      <c r="DM113" s="2017"/>
      <c r="DN113" s="2017"/>
      <c r="DO113" s="2017"/>
      <c r="DP113" s="2017"/>
      <c r="DQ113" s="2017"/>
      <c r="DR113" s="2017"/>
      <c r="DS113" s="2017"/>
      <c r="DT113" s="2017"/>
      <c r="DU113" s="2017"/>
      <c r="DV113" s="2017"/>
      <c r="DW113" s="2017"/>
      <c r="DX113" s="2017"/>
      <c r="DY113" s="2017"/>
      <c r="DZ113" s="2017"/>
      <c r="EA113" s="2017"/>
      <c r="EB113" s="2017"/>
      <c r="EC113" s="2017"/>
      <c r="ED113" s="2017"/>
      <c r="EE113" s="2017"/>
      <c r="EF113" s="2017"/>
      <c r="EG113" s="2017"/>
      <c r="EH113" s="2017"/>
      <c r="EI113" s="2017"/>
      <c r="EJ113" s="2017"/>
      <c r="EK113" s="2017"/>
      <c r="EL113" s="2017"/>
      <c r="EM113" s="2017"/>
      <c r="EN113" s="2017"/>
      <c r="EO113" s="2017"/>
      <c r="EP113" s="2017"/>
      <c r="EQ113" s="2017"/>
      <c r="ER113" s="2017"/>
      <c r="ES113" s="2017"/>
      <c r="ET113" s="2017"/>
      <c r="EU113" s="2017"/>
      <c r="EV113" s="2017"/>
      <c r="EW113" s="2017"/>
      <c r="EX113" s="2017"/>
      <c r="EY113" s="2017"/>
      <c r="EZ113" s="2017"/>
      <c r="FA113" s="2017"/>
      <c r="FB113" s="2017"/>
      <c r="FC113" s="2017"/>
      <c r="FD113" s="2017"/>
      <c r="FE113" s="2017"/>
      <c r="FF113" s="2017"/>
      <c r="FG113" s="2017"/>
      <c r="FH113" s="2017"/>
      <c r="FI113" s="2017"/>
      <c r="FJ113" s="2017"/>
      <c r="FK113" s="2017"/>
      <c r="FL113" s="2017"/>
      <c r="FM113" s="2017"/>
      <c r="FN113" s="2017"/>
      <c r="FO113" s="2017"/>
      <c r="FP113" s="2017"/>
      <c r="FQ113" s="2017"/>
      <c r="FR113" s="2017"/>
      <c r="FS113" s="2017"/>
      <c r="FT113" s="2017"/>
      <c r="FU113" s="2017"/>
    </row>
    <row r="114" spans="3:178" ht="23.25" customHeight="1" x14ac:dyDescent="0.15">
      <c r="C114" s="789"/>
      <c r="D114" s="789"/>
      <c r="E114" s="789"/>
      <c r="F114" s="789"/>
      <c r="G114" s="789"/>
      <c r="H114" s="789"/>
      <c r="I114" s="789"/>
      <c r="J114" s="789"/>
      <c r="K114" s="789"/>
      <c r="L114" s="789"/>
      <c r="M114" s="789"/>
      <c r="N114" s="789"/>
      <c r="O114" s="789"/>
      <c r="P114" s="789"/>
      <c r="Q114" s="789"/>
      <c r="R114" s="789"/>
      <c r="S114" s="789"/>
      <c r="T114" s="789"/>
      <c r="U114" s="789"/>
      <c r="V114" s="789"/>
      <c r="W114" s="789"/>
      <c r="X114" s="789"/>
      <c r="Y114" s="789"/>
      <c r="Z114" s="789"/>
      <c r="AA114" s="789"/>
      <c r="AB114" s="789"/>
      <c r="AC114" s="789"/>
      <c r="AD114" s="789"/>
      <c r="AE114" s="789"/>
      <c r="AF114" s="789"/>
      <c r="AG114" s="789"/>
      <c r="AH114" s="789"/>
      <c r="AI114" s="1092"/>
      <c r="AJ114" s="1948" t="s">
        <v>214</v>
      </c>
      <c r="AK114" s="1949"/>
      <c r="AL114" s="1950"/>
      <c r="AM114" s="974"/>
      <c r="AN114" s="1948" t="s">
        <v>184</v>
      </c>
      <c r="AO114" s="1949"/>
      <c r="AP114" s="1950"/>
      <c r="AQ114" s="1092"/>
      <c r="AR114" s="1092"/>
      <c r="AS114" s="1092"/>
      <c r="AT114" s="2017"/>
      <c r="AU114" s="2017"/>
      <c r="AV114" s="2017"/>
      <c r="AW114" s="2017"/>
      <c r="AX114" s="2017"/>
      <c r="AY114" s="2017"/>
      <c r="AZ114" s="2017"/>
      <c r="BA114" s="2017"/>
      <c r="BB114" s="2017"/>
      <c r="BC114" s="2017"/>
      <c r="BD114" s="2017"/>
      <c r="BE114" s="2017"/>
      <c r="BF114" s="2017"/>
      <c r="BG114" s="2017"/>
      <c r="BH114" s="2017"/>
      <c r="BI114" s="2017"/>
      <c r="BJ114" s="2017"/>
      <c r="BK114" s="2017"/>
      <c r="BL114" s="2017"/>
      <c r="BM114" s="2017"/>
      <c r="BN114" s="2017"/>
      <c r="BO114" s="2017"/>
      <c r="BP114" s="2017"/>
      <c r="BQ114" s="2017"/>
      <c r="BR114" s="2017"/>
      <c r="BS114" s="2017"/>
      <c r="BT114" s="2017"/>
      <c r="BU114" s="2017"/>
      <c r="BV114" s="2017"/>
      <c r="BW114" s="2017"/>
      <c r="BX114" s="2017"/>
      <c r="BY114" s="2017"/>
      <c r="BZ114" s="2017"/>
      <c r="CA114" s="2017"/>
      <c r="CB114" s="2017"/>
      <c r="CC114" s="2017"/>
      <c r="CD114" s="2017"/>
      <c r="CE114" s="2017"/>
      <c r="CF114" s="2017"/>
      <c r="CG114" s="2017"/>
      <c r="CH114" s="2017"/>
      <c r="CI114" s="2017"/>
      <c r="CJ114" s="2017"/>
      <c r="CK114" s="2017"/>
      <c r="CL114" s="2017"/>
      <c r="CM114" s="2017"/>
      <c r="CN114" s="2017"/>
      <c r="CO114" s="2017"/>
      <c r="CP114" s="2017"/>
      <c r="CQ114" s="2017"/>
      <c r="CR114" s="2017"/>
      <c r="CS114" s="2017"/>
      <c r="CT114" s="2017"/>
      <c r="CU114" s="2017"/>
      <c r="CV114" s="2017"/>
      <c r="CW114" s="2017"/>
      <c r="CX114" s="2017"/>
      <c r="CY114" s="2017"/>
      <c r="CZ114" s="2017"/>
      <c r="DA114" s="2017"/>
      <c r="DB114" s="2017"/>
      <c r="DC114" s="2017"/>
      <c r="DD114" s="2017"/>
      <c r="DE114" s="2017"/>
      <c r="DF114" s="2017"/>
      <c r="DG114" s="2017"/>
      <c r="DH114" s="2017"/>
      <c r="DI114" s="2017"/>
      <c r="DJ114" s="2017"/>
      <c r="DK114" s="2017"/>
      <c r="DL114" s="2017"/>
      <c r="DM114" s="2017"/>
      <c r="DN114" s="2017"/>
      <c r="DO114" s="2017"/>
      <c r="DP114" s="2017"/>
      <c r="DQ114" s="2017"/>
      <c r="DR114" s="2017"/>
      <c r="DS114" s="2017"/>
      <c r="DT114" s="2017"/>
      <c r="DU114" s="2017"/>
      <c r="DV114" s="2017"/>
      <c r="DW114" s="2017"/>
      <c r="DX114" s="2017"/>
      <c r="DY114" s="2017"/>
      <c r="DZ114" s="2017"/>
      <c r="EA114" s="2017"/>
      <c r="EB114" s="2017"/>
      <c r="EC114" s="2017"/>
      <c r="ED114" s="2017"/>
      <c r="EE114" s="2017"/>
      <c r="EF114" s="2017"/>
      <c r="EG114" s="2017"/>
      <c r="EH114" s="2017"/>
      <c r="EI114" s="2017"/>
      <c r="EJ114" s="2017"/>
      <c r="EK114" s="2017"/>
      <c r="EL114" s="2017"/>
      <c r="EM114" s="2017"/>
      <c r="EN114" s="2017"/>
      <c r="EO114" s="2017"/>
      <c r="EP114" s="2017"/>
      <c r="EQ114" s="2017"/>
      <c r="ER114" s="2017"/>
      <c r="ES114" s="2017"/>
      <c r="ET114" s="2017"/>
      <c r="EU114" s="2017"/>
      <c r="EV114" s="2017"/>
      <c r="EW114" s="2017"/>
      <c r="EX114" s="2017"/>
      <c r="EY114" s="2017"/>
      <c r="EZ114" s="2017"/>
      <c r="FA114" s="2017"/>
      <c r="FB114" s="2017"/>
      <c r="FC114" s="2017"/>
      <c r="FD114" s="2017"/>
      <c r="FE114" s="2017"/>
      <c r="FF114" s="2017"/>
      <c r="FG114" s="2017"/>
      <c r="FH114" s="2017"/>
      <c r="FI114" s="2017"/>
      <c r="FJ114" s="2017"/>
      <c r="FK114" s="2017"/>
      <c r="FL114" s="2017"/>
      <c r="FM114" s="2017"/>
      <c r="FN114" s="2017"/>
      <c r="FO114" s="2017"/>
      <c r="FP114" s="2017"/>
      <c r="FQ114" s="2017"/>
      <c r="FR114" s="2017"/>
      <c r="FS114" s="2017"/>
      <c r="FT114" s="2017"/>
      <c r="FU114" s="2017"/>
    </row>
    <row r="115" spans="3:178" x14ac:dyDescent="0.15">
      <c r="C115" s="789"/>
      <c r="D115" s="789"/>
      <c r="E115" s="789"/>
      <c r="F115" s="789"/>
      <c r="G115" s="789"/>
      <c r="H115" s="789"/>
      <c r="I115" s="789"/>
      <c r="J115" s="789"/>
      <c r="K115" s="789"/>
      <c r="L115" s="789"/>
      <c r="M115" s="789"/>
      <c r="N115" s="789"/>
      <c r="O115" s="789"/>
      <c r="P115" s="789"/>
      <c r="Q115" s="789"/>
      <c r="R115" s="789"/>
      <c r="S115" s="789"/>
      <c r="T115" s="789"/>
      <c r="U115" s="789"/>
      <c r="V115" s="789"/>
      <c r="W115" s="789"/>
      <c r="X115" s="789"/>
      <c r="Y115" s="789"/>
      <c r="Z115" s="789"/>
      <c r="AA115" s="789"/>
      <c r="AB115" s="789"/>
      <c r="AC115" s="789"/>
      <c r="AD115" s="789"/>
      <c r="AE115" s="789"/>
      <c r="AF115" s="789"/>
      <c r="AG115" s="789"/>
      <c r="AH115" s="789"/>
      <c r="AI115" s="1092"/>
      <c r="AJ115" s="1092"/>
      <c r="AK115" s="1092"/>
      <c r="AL115" s="1092"/>
      <c r="AM115" s="1092"/>
      <c r="AN115" s="1092"/>
      <c r="AO115" s="1092"/>
      <c r="AP115" s="1092"/>
      <c r="AQ115" s="1092"/>
      <c r="AR115" s="1092"/>
      <c r="AS115" s="1092"/>
      <c r="AT115" s="2017"/>
      <c r="AU115" s="2017"/>
      <c r="AV115" s="2017"/>
      <c r="AW115" s="2017"/>
      <c r="AX115" s="2017"/>
      <c r="AY115" s="2017"/>
      <c r="AZ115" s="2017"/>
      <c r="BA115" s="2017"/>
      <c r="BB115" s="2017"/>
      <c r="BC115" s="2017"/>
      <c r="BD115" s="2017"/>
      <c r="BE115" s="2017"/>
      <c r="BF115" s="2017"/>
      <c r="BG115" s="2017"/>
      <c r="BH115" s="2017"/>
      <c r="BI115" s="2017"/>
      <c r="BJ115" s="2017"/>
      <c r="BK115" s="2017"/>
      <c r="BL115" s="2017"/>
      <c r="BM115" s="2017"/>
      <c r="BN115" s="2017"/>
      <c r="BO115" s="2017"/>
      <c r="BP115" s="2017"/>
      <c r="BQ115" s="2017"/>
      <c r="BR115" s="2017"/>
      <c r="BS115" s="2017"/>
      <c r="BT115" s="2017"/>
      <c r="BU115" s="2017"/>
      <c r="BV115" s="2017"/>
      <c r="BW115" s="2017"/>
      <c r="BX115" s="2017"/>
      <c r="BY115" s="2017"/>
      <c r="BZ115" s="2017"/>
      <c r="CA115" s="2017"/>
      <c r="CB115" s="2017"/>
      <c r="CC115" s="2017"/>
      <c r="CD115" s="2017"/>
      <c r="CE115" s="2017"/>
      <c r="CF115" s="2017"/>
      <c r="CG115" s="2017"/>
      <c r="CH115" s="2017"/>
      <c r="CI115" s="2017"/>
      <c r="CJ115" s="2017"/>
      <c r="CK115" s="2017"/>
      <c r="CL115" s="2017"/>
      <c r="CM115" s="2017"/>
      <c r="CN115" s="2017"/>
      <c r="CO115" s="2017"/>
      <c r="CP115" s="2017"/>
      <c r="CQ115" s="2017"/>
      <c r="CR115" s="2017"/>
      <c r="CS115" s="2017"/>
      <c r="CT115" s="2017"/>
      <c r="CU115" s="2017"/>
      <c r="CV115" s="2017"/>
      <c r="CW115" s="2017"/>
      <c r="CX115" s="2017"/>
      <c r="CY115" s="2017"/>
      <c r="CZ115" s="2017"/>
      <c r="DA115" s="2017"/>
      <c r="DB115" s="2017"/>
      <c r="DC115" s="2017"/>
      <c r="DD115" s="2017"/>
      <c r="DE115" s="2017"/>
      <c r="DF115" s="2017"/>
      <c r="DG115" s="2017"/>
      <c r="DH115" s="2017"/>
      <c r="DI115" s="2017"/>
      <c r="DJ115" s="2017"/>
      <c r="DK115" s="2017"/>
      <c r="DL115" s="2017"/>
      <c r="DM115" s="2017"/>
      <c r="DN115" s="2017"/>
      <c r="DO115" s="2017"/>
      <c r="DP115" s="2017"/>
      <c r="DQ115" s="2017"/>
      <c r="DR115" s="2017"/>
      <c r="DS115" s="2017"/>
      <c r="DT115" s="2017"/>
      <c r="DU115" s="2017"/>
      <c r="DV115" s="2017"/>
      <c r="DW115" s="2017"/>
      <c r="DX115" s="2017"/>
      <c r="DY115" s="2017"/>
      <c r="DZ115" s="2017"/>
      <c r="EA115" s="2017"/>
      <c r="EB115" s="2017"/>
      <c r="EC115" s="2017"/>
      <c r="ED115" s="2017"/>
      <c r="EE115" s="2017"/>
      <c r="EF115" s="2017"/>
      <c r="EG115" s="2017"/>
      <c r="EH115" s="2017"/>
      <c r="EI115" s="2017"/>
      <c r="EJ115" s="2017"/>
      <c r="EK115" s="2017"/>
      <c r="EL115" s="2017"/>
      <c r="EM115" s="2017"/>
      <c r="EN115" s="2017"/>
      <c r="EO115" s="2017"/>
      <c r="EP115" s="2017"/>
      <c r="EQ115" s="2017"/>
      <c r="ER115" s="2017"/>
      <c r="ES115" s="2017"/>
      <c r="ET115" s="2017"/>
      <c r="EU115" s="2017"/>
      <c r="EV115" s="2017"/>
      <c r="EW115" s="2017"/>
      <c r="EX115" s="2017"/>
      <c r="EY115" s="2017"/>
      <c r="EZ115" s="2017"/>
      <c r="FA115" s="2017"/>
      <c r="FB115" s="2017"/>
      <c r="FC115" s="2017"/>
      <c r="FD115" s="2017"/>
      <c r="FE115" s="2017"/>
      <c r="FF115" s="2017"/>
      <c r="FG115" s="2017"/>
      <c r="FH115" s="2017"/>
      <c r="FI115" s="2017"/>
      <c r="FJ115" s="2017"/>
      <c r="FK115" s="2017"/>
      <c r="FL115" s="2017"/>
      <c r="FM115" s="2017"/>
      <c r="FN115" s="2017"/>
      <c r="FO115" s="2017"/>
      <c r="FP115" s="2017"/>
      <c r="FQ115" s="2017"/>
      <c r="FR115" s="2017"/>
      <c r="FS115" s="2017"/>
      <c r="FT115" s="2017"/>
      <c r="FU115" s="2017"/>
    </row>
    <row r="116" spans="3:178" x14ac:dyDescent="0.15">
      <c r="C116" s="789"/>
      <c r="D116" s="789"/>
      <c r="E116" s="789"/>
      <c r="F116" s="789"/>
      <c r="G116" s="789"/>
      <c r="H116" s="789"/>
      <c r="I116" s="789"/>
      <c r="J116" s="789"/>
      <c r="K116" s="789"/>
      <c r="L116" s="789"/>
      <c r="M116" s="789"/>
      <c r="N116" s="789"/>
      <c r="O116" s="789"/>
      <c r="P116" s="789"/>
      <c r="Q116" s="789"/>
      <c r="R116" s="789"/>
      <c r="S116" s="789"/>
      <c r="T116" s="789"/>
      <c r="U116" s="789"/>
      <c r="V116" s="789"/>
      <c r="W116" s="789"/>
      <c r="X116" s="789"/>
      <c r="Y116" s="789"/>
      <c r="Z116" s="789"/>
      <c r="AA116" s="789"/>
      <c r="AB116" s="789"/>
      <c r="AC116" s="789"/>
      <c r="AD116" s="789"/>
      <c r="AE116" s="789"/>
      <c r="AF116" s="789"/>
      <c r="AG116" s="789"/>
      <c r="AH116" s="789"/>
      <c r="AI116" s="789"/>
      <c r="AJ116" s="789"/>
      <c r="AK116" s="789"/>
      <c r="AL116" s="789"/>
      <c r="AM116" s="789"/>
      <c r="AN116" s="789"/>
      <c r="AO116" s="789"/>
      <c r="AP116" s="789"/>
      <c r="AQ116" s="789"/>
      <c r="AR116" s="789"/>
      <c r="AS116" s="789"/>
      <c r="AT116" s="789"/>
      <c r="AU116" s="789"/>
      <c r="AV116" s="789"/>
      <c r="AW116" s="789"/>
      <c r="AX116" s="789"/>
      <c r="AY116" s="789"/>
      <c r="AZ116" s="789"/>
      <c r="BA116" s="789"/>
      <c r="BB116" s="789"/>
      <c r="BC116" s="789"/>
      <c r="BD116" s="789"/>
      <c r="BE116" s="789"/>
      <c r="BF116" s="789"/>
      <c r="BG116" s="789"/>
      <c r="BH116" s="789"/>
      <c r="BI116" s="789"/>
      <c r="BJ116" s="789"/>
      <c r="BK116" s="789"/>
      <c r="BL116" s="789"/>
      <c r="BM116" s="789"/>
      <c r="BN116" s="789"/>
      <c r="BO116" s="789"/>
      <c r="BP116" s="789"/>
      <c r="BQ116" s="789"/>
      <c r="BR116" s="789"/>
      <c r="BS116" s="789"/>
      <c r="BT116" s="789"/>
      <c r="BU116" s="789"/>
      <c r="BV116" s="789"/>
      <c r="BW116" s="789"/>
      <c r="BX116" s="789"/>
      <c r="BY116" s="789"/>
      <c r="BZ116" s="789"/>
      <c r="CA116" s="789"/>
      <c r="CB116" s="789"/>
      <c r="CC116" s="789"/>
      <c r="CD116" s="789"/>
      <c r="CE116" s="789"/>
      <c r="CF116" s="789"/>
      <c r="CG116" s="789"/>
      <c r="CH116" s="789"/>
      <c r="CI116" s="789"/>
      <c r="CJ116" s="789"/>
      <c r="CK116" s="789"/>
      <c r="CL116" s="789"/>
      <c r="CM116" s="789"/>
      <c r="CN116" s="789"/>
      <c r="CO116" s="789"/>
      <c r="CP116" s="789"/>
      <c r="CQ116" s="789"/>
      <c r="CR116" s="789"/>
      <c r="CS116" s="789"/>
      <c r="CT116" s="789"/>
      <c r="CU116" s="789"/>
      <c r="CV116" s="789"/>
      <c r="CW116" s="789"/>
      <c r="CX116" s="789"/>
      <c r="CY116" s="789"/>
      <c r="CZ116" s="789"/>
      <c r="DA116" s="789"/>
      <c r="DB116" s="789"/>
      <c r="DC116" s="789"/>
      <c r="DD116" s="789"/>
      <c r="DE116" s="789"/>
      <c r="DF116" s="789"/>
      <c r="DG116" s="789"/>
      <c r="DH116" s="789"/>
      <c r="DI116" s="789"/>
      <c r="DJ116" s="789"/>
      <c r="DK116" s="789"/>
      <c r="DL116" s="789"/>
      <c r="DM116" s="789"/>
      <c r="DN116" s="789"/>
      <c r="DO116" s="789"/>
      <c r="DP116" s="789"/>
      <c r="DQ116" s="789"/>
      <c r="DR116" s="789"/>
      <c r="DS116" s="789"/>
      <c r="DT116" s="789"/>
      <c r="DU116" s="789"/>
      <c r="DV116" s="789"/>
      <c r="DW116" s="789"/>
      <c r="DX116" s="789"/>
      <c r="DY116" s="789"/>
      <c r="DZ116" s="789"/>
      <c r="EA116" s="789"/>
      <c r="EB116" s="789"/>
      <c r="EC116" s="789"/>
      <c r="ED116" s="789"/>
      <c r="EE116" s="789"/>
      <c r="EF116" s="789"/>
      <c r="EG116" s="789"/>
      <c r="EH116" s="789"/>
      <c r="EI116" s="789"/>
      <c r="EJ116" s="789"/>
      <c r="EK116" s="789"/>
      <c r="EL116" s="789"/>
      <c r="EM116" s="789"/>
      <c r="EN116" s="789"/>
      <c r="EO116" s="789"/>
      <c r="EP116" s="789"/>
      <c r="EQ116" s="789"/>
      <c r="ER116" s="789"/>
      <c r="ES116" s="789"/>
      <c r="ET116" s="789"/>
      <c r="EU116" s="789"/>
      <c r="EV116" s="789"/>
      <c r="EW116" s="789"/>
      <c r="EX116" s="789"/>
      <c r="EY116" s="789"/>
      <c r="EZ116" s="789"/>
      <c r="FA116" s="789"/>
      <c r="FB116" s="789"/>
      <c r="FC116" s="789"/>
      <c r="FD116" s="789"/>
      <c r="FE116" s="789"/>
      <c r="FF116" s="789"/>
      <c r="FG116" s="789"/>
      <c r="FH116" s="789"/>
      <c r="FI116" s="789"/>
      <c r="FJ116" s="789"/>
      <c r="FK116" s="789"/>
      <c r="FL116" s="789"/>
      <c r="FM116" s="789"/>
      <c r="FN116" s="789"/>
      <c r="FO116" s="789"/>
      <c r="FP116" s="789"/>
      <c r="FQ116" s="789"/>
      <c r="FR116" s="789"/>
      <c r="FS116" s="789"/>
      <c r="FT116" s="789"/>
      <c r="FU116" s="789"/>
      <c r="FV116" s="789"/>
    </row>
    <row r="117" spans="3:178" x14ac:dyDescent="0.15">
      <c r="C117" s="789"/>
      <c r="D117" s="789"/>
      <c r="E117" s="789"/>
      <c r="F117" s="789"/>
      <c r="G117" s="789"/>
      <c r="H117" s="789"/>
      <c r="I117" s="789"/>
      <c r="J117" s="789"/>
      <c r="K117" s="789"/>
      <c r="L117" s="789"/>
      <c r="M117" s="789"/>
      <c r="N117" s="789"/>
      <c r="O117" s="789"/>
      <c r="P117" s="789"/>
      <c r="Q117" s="789"/>
      <c r="R117" s="789"/>
      <c r="S117" s="789"/>
      <c r="T117" s="789"/>
      <c r="U117" s="789"/>
      <c r="V117" s="789"/>
      <c r="W117" s="789"/>
      <c r="X117" s="789"/>
      <c r="Y117" s="789"/>
      <c r="Z117" s="789"/>
      <c r="AA117" s="789"/>
      <c r="AB117" s="789"/>
      <c r="AC117" s="789"/>
      <c r="AD117" s="789"/>
      <c r="AE117" s="789"/>
      <c r="AF117" s="789"/>
      <c r="AG117" s="789"/>
      <c r="AH117" s="789"/>
      <c r="AI117" s="789"/>
      <c r="AJ117" s="789"/>
      <c r="AK117" s="789"/>
      <c r="AL117" s="789"/>
      <c r="AM117" s="789"/>
      <c r="AN117" s="789"/>
      <c r="AO117" s="789"/>
      <c r="AP117" s="789"/>
      <c r="AQ117" s="789"/>
      <c r="AR117" s="789"/>
      <c r="AS117" s="789"/>
      <c r="AT117" s="789"/>
      <c r="AU117" s="789"/>
      <c r="AV117" s="789"/>
      <c r="AW117" s="789"/>
      <c r="AX117" s="789"/>
      <c r="AY117" s="789"/>
      <c r="AZ117" s="789"/>
      <c r="BA117" s="789"/>
      <c r="BB117" s="789"/>
      <c r="BC117" s="789"/>
      <c r="BD117" s="789"/>
      <c r="BE117" s="789"/>
      <c r="BF117" s="789"/>
      <c r="BG117" s="789"/>
      <c r="BH117" s="789"/>
      <c r="BI117" s="789"/>
      <c r="BJ117" s="789"/>
      <c r="BK117" s="789"/>
      <c r="BL117" s="789"/>
      <c r="BM117" s="789"/>
      <c r="BN117" s="789"/>
      <c r="BO117" s="789"/>
      <c r="BP117" s="789"/>
      <c r="BQ117" s="789"/>
      <c r="BR117" s="789"/>
      <c r="BS117" s="789"/>
      <c r="BT117" s="789"/>
      <c r="BU117" s="789"/>
      <c r="BV117" s="789"/>
      <c r="BW117" s="789"/>
      <c r="BX117" s="789"/>
      <c r="BY117" s="789"/>
      <c r="BZ117" s="789"/>
      <c r="CA117" s="789"/>
      <c r="CB117" s="789"/>
      <c r="CC117" s="789"/>
      <c r="CD117" s="789"/>
      <c r="CE117" s="789"/>
      <c r="CF117" s="789"/>
      <c r="CG117" s="789"/>
      <c r="CH117" s="789"/>
      <c r="CI117" s="789"/>
      <c r="CJ117" s="789"/>
      <c r="CK117" s="789"/>
      <c r="CL117" s="789"/>
      <c r="CM117" s="789"/>
      <c r="CN117" s="789"/>
      <c r="CO117" s="789"/>
      <c r="CP117" s="789"/>
      <c r="CQ117" s="789"/>
      <c r="CR117" s="789"/>
      <c r="CS117" s="789"/>
      <c r="CT117" s="789"/>
      <c r="CU117" s="789"/>
      <c r="CV117" s="789"/>
      <c r="CW117" s="789"/>
      <c r="CX117" s="789"/>
      <c r="CY117" s="789"/>
      <c r="CZ117" s="789"/>
      <c r="DA117" s="789"/>
      <c r="DB117" s="789"/>
      <c r="DC117" s="789"/>
      <c r="DD117" s="789"/>
      <c r="DE117" s="789"/>
      <c r="DF117" s="789"/>
      <c r="DG117" s="789"/>
      <c r="DH117" s="789"/>
      <c r="DI117" s="789"/>
      <c r="DJ117" s="789"/>
      <c r="DK117" s="789"/>
      <c r="DL117" s="789"/>
      <c r="DM117" s="789"/>
      <c r="DN117" s="789"/>
      <c r="DO117" s="789"/>
      <c r="DP117" s="789"/>
      <c r="DQ117" s="789"/>
      <c r="DR117" s="789"/>
      <c r="DS117" s="789"/>
      <c r="DT117" s="789"/>
      <c r="DU117" s="789"/>
      <c r="DV117" s="789"/>
      <c r="DW117" s="789"/>
      <c r="DX117" s="789"/>
      <c r="DY117" s="789"/>
      <c r="DZ117" s="789"/>
      <c r="EA117" s="789"/>
      <c r="EB117" s="789"/>
      <c r="EC117" s="789"/>
      <c r="ED117" s="789"/>
      <c r="EE117" s="789"/>
      <c r="EF117" s="789"/>
      <c r="EG117" s="789"/>
      <c r="EH117" s="789"/>
      <c r="EI117" s="789"/>
      <c r="EJ117" s="789"/>
      <c r="EK117" s="789"/>
      <c r="EL117" s="789"/>
      <c r="EM117" s="789"/>
      <c r="EN117" s="789"/>
      <c r="EO117" s="789"/>
      <c r="EP117" s="789"/>
      <c r="EQ117" s="789"/>
      <c r="ER117" s="789"/>
      <c r="ES117" s="789"/>
      <c r="ET117" s="789"/>
      <c r="EU117" s="789"/>
      <c r="EV117" s="789"/>
      <c r="EW117" s="789"/>
      <c r="EX117" s="789"/>
      <c r="EY117" s="789"/>
      <c r="EZ117" s="789"/>
      <c r="FA117" s="789"/>
      <c r="FB117" s="789"/>
      <c r="FC117" s="789"/>
      <c r="FD117" s="789"/>
      <c r="FE117" s="789"/>
      <c r="FF117" s="789"/>
      <c r="FG117" s="789"/>
      <c r="FH117" s="789"/>
      <c r="FI117" s="789"/>
      <c r="FJ117" s="789"/>
      <c r="FK117" s="789"/>
      <c r="FL117" s="789"/>
      <c r="FM117" s="789"/>
      <c r="FN117" s="789"/>
      <c r="FO117" s="789"/>
      <c r="FP117" s="789"/>
      <c r="FQ117" s="789"/>
      <c r="FR117" s="789"/>
      <c r="FS117" s="789"/>
      <c r="FT117" s="789"/>
      <c r="FU117" s="789"/>
      <c r="FV117" s="789"/>
    </row>
    <row r="118" spans="3:178" x14ac:dyDescent="0.15">
      <c r="C118" s="789"/>
      <c r="D118" s="789"/>
      <c r="E118" s="789"/>
      <c r="F118" s="789"/>
      <c r="G118" s="789"/>
      <c r="H118" s="789"/>
      <c r="I118" s="789"/>
      <c r="J118" s="789"/>
      <c r="K118" s="789"/>
      <c r="L118" s="789"/>
      <c r="M118" s="789"/>
      <c r="N118" s="789"/>
      <c r="O118" s="789"/>
      <c r="P118" s="789"/>
      <c r="Q118" s="789"/>
      <c r="R118" s="789"/>
      <c r="S118" s="789"/>
      <c r="T118" s="789"/>
      <c r="U118" s="789"/>
      <c r="V118" s="789"/>
      <c r="W118" s="789"/>
      <c r="X118" s="789"/>
      <c r="Y118" s="789"/>
      <c r="Z118" s="789"/>
      <c r="AA118" s="789"/>
      <c r="AB118" s="789"/>
      <c r="AC118" s="789"/>
      <c r="AD118" s="789"/>
      <c r="AE118" s="789"/>
      <c r="AF118" s="789"/>
      <c r="AG118" s="789"/>
      <c r="AH118" s="789"/>
      <c r="AI118" s="789"/>
      <c r="AJ118" s="789"/>
      <c r="AK118" s="789"/>
      <c r="AL118" s="789"/>
      <c r="AM118" s="789"/>
      <c r="AN118" s="789"/>
      <c r="AO118" s="789"/>
      <c r="AP118" s="789"/>
      <c r="AQ118" s="789"/>
      <c r="AR118" s="789"/>
      <c r="AS118" s="789"/>
      <c r="AT118" s="789"/>
      <c r="AU118" s="789"/>
      <c r="AV118" s="789"/>
      <c r="AW118" s="789"/>
      <c r="AX118" s="789"/>
      <c r="AY118" s="789"/>
      <c r="AZ118" s="789"/>
      <c r="BA118" s="789"/>
      <c r="BB118" s="789"/>
      <c r="BC118" s="789"/>
      <c r="BD118" s="789"/>
      <c r="BE118" s="789"/>
      <c r="BF118" s="789"/>
      <c r="BG118" s="789"/>
      <c r="BH118" s="789"/>
      <c r="BI118" s="789"/>
      <c r="BJ118" s="789"/>
      <c r="BK118" s="789"/>
      <c r="BL118" s="789"/>
      <c r="BM118" s="789"/>
      <c r="BN118" s="789"/>
      <c r="BO118" s="789"/>
      <c r="BP118" s="789"/>
      <c r="BQ118" s="789"/>
      <c r="BR118" s="789"/>
      <c r="BS118" s="789"/>
      <c r="BT118" s="789"/>
      <c r="BU118" s="789"/>
      <c r="BV118" s="789"/>
      <c r="BW118" s="789"/>
      <c r="BX118" s="789"/>
      <c r="BY118" s="789"/>
      <c r="BZ118" s="789"/>
      <c r="CA118" s="789"/>
      <c r="CB118" s="789"/>
      <c r="CC118" s="789"/>
      <c r="DM118" s="789"/>
      <c r="DN118" s="789"/>
      <c r="DO118" s="789"/>
      <c r="DP118" s="789"/>
      <c r="DQ118" s="789"/>
      <c r="DR118" s="789"/>
      <c r="DS118" s="789"/>
      <c r="DT118" s="789"/>
      <c r="DU118" s="789"/>
      <c r="DV118" s="789"/>
      <c r="DW118" s="789"/>
      <c r="DX118" s="789"/>
      <c r="DY118" s="789"/>
      <c r="DZ118" s="789"/>
      <c r="EA118" s="789"/>
      <c r="EB118" s="789"/>
      <c r="EC118" s="789"/>
      <c r="ED118" s="789"/>
      <c r="EE118" s="789"/>
      <c r="EF118" s="789"/>
      <c r="EG118" s="789"/>
      <c r="EH118" s="789"/>
      <c r="EI118" s="789"/>
      <c r="EJ118" s="789"/>
      <c r="EK118" s="789"/>
      <c r="EL118" s="789"/>
      <c r="EM118" s="789"/>
      <c r="EN118" s="789"/>
      <c r="EO118" s="789"/>
      <c r="EP118" s="789"/>
      <c r="EQ118" s="789"/>
      <c r="ER118" s="789"/>
      <c r="ES118" s="789"/>
      <c r="ET118" s="789"/>
      <c r="EU118" s="789"/>
      <c r="EV118" s="789"/>
      <c r="EW118" s="789"/>
      <c r="EX118" s="789"/>
      <c r="EY118" s="789"/>
      <c r="EZ118" s="789"/>
      <c r="FA118" s="789"/>
      <c r="FB118" s="789"/>
      <c r="FC118" s="789"/>
      <c r="FD118" s="789"/>
      <c r="FE118" s="789"/>
      <c r="FF118" s="789"/>
      <c r="FG118" s="789"/>
      <c r="FH118" s="789"/>
      <c r="FI118" s="789"/>
      <c r="FJ118" s="789"/>
      <c r="FK118" s="789"/>
      <c r="FL118" s="789"/>
      <c r="FM118" s="789"/>
      <c r="FN118" s="789"/>
      <c r="FO118" s="789"/>
      <c r="FP118" s="789"/>
      <c r="FQ118" s="789"/>
      <c r="FR118" s="789"/>
      <c r="FS118" s="789"/>
      <c r="FT118" s="789"/>
      <c r="FU118" s="789"/>
      <c r="FV118" s="789"/>
    </row>
    <row r="119" spans="3:178" x14ac:dyDescent="0.15">
      <c r="C119" s="789"/>
      <c r="D119" s="789"/>
      <c r="E119" s="789"/>
      <c r="F119" s="789"/>
      <c r="G119" s="789"/>
      <c r="H119" s="789"/>
      <c r="I119" s="789"/>
      <c r="J119" s="789"/>
      <c r="K119" s="789"/>
      <c r="L119" s="789"/>
      <c r="M119" s="789"/>
      <c r="N119" s="789"/>
      <c r="O119" s="789"/>
      <c r="P119" s="789"/>
      <c r="Q119" s="789"/>
      <c r="R119" s="789"/>
      <c r="S119" s="789"/>
      <c r="T119" s="789"/>
      <c r="U119" s="789"/>
      <c r="V119" s="789"/>
      <c r="W119" s="789"/>
      <c r="X119" s="789"/>
      <c r="Y119" s="789"/>
      <c r="Z119" s="789"/>
      <c r="AA119" s="789"/>
      <c r="AB119" s="789"/>
      <c r="AC119" s="789"/>
      <c r="AD119" s="789"/>
      <c r="AE119" s="789"/>
      <c r="AF119" s="789"/>
      <c r="AG119" s="789"/>
      <c r="AH119" s="789"/>
      <c r="AI119" s="789"/>
      <c r="AJ119" s="789"/>
      <c r="AK119" s="789"/>
      <c r="AL119" s="789"/>
      <c r="AM119" s="789"/>
      <c r="AN119" s="789"/>
      <c r="AO119" s="789"/>
      <c r="AP119" s="789"/>
      <c r="AQ119" s="789"/>
      <c r="AR119" s="789"/>
      <c r="AS119" s="789"/>
      <c r="AT119" s="789"/>
      <c r="AU119" s="789"/>
      <c r="AV119" s="789"/>
      <c r="AW119" s="789"/>
      <c r="AX119" s="789"/>
      <c r="AY119" s="789"/>
      <c r="AZ119" s="789"/>
      <c r="BA119" s="789"/>
      <c r="BB119" s="789"/>
      <c r="BC119" s="789"/>
      <c r="BD119" s="789"/>
      <c r="BE119" s="789"/>
      <c r="BF119" s="789"/>
      <c r="BG119" s="789"/>
      <c r="BH119" s="789"/>
      <c r="BI119" s="789"/>
      <c r="BJ119" s="789"/>
      <c r="BK119" s="789"/>
      <c r="BL119" s="789"/>
      <c r="BM119" s="789"/>
      <c r="BN119" s="789"/>
      <c r="BO119" s="789"/>
      <c r="BP119" s="789"/>
      <c r="BQ119" s="789"/>
      <c r="BR119" s="789"/>
      <c r="BS119" s="789"/>
      <c r="BT119" s="789"/>
      <c r="BU119" s="789"/>
      <c r="BV119" s="789"/>
      <c r="BW119" s="789"/>
      <c r="BX119" s="789"/>
      <c r="BY119" s="789"/>
      <c r="BZ119" s="789"/>
      <c r="CA119" s="789"/>
      <c r="CB119" s="789"/>
      <c r="CC119" s="789"/>
      <c r="DM119" s="789"/>
      <c r="DN119" s="789"/>
      <c r="DO119" s="789"/>
      <c r="DP119" s="789"/>
      <c r="DQ119" s="789"/>
      <c r="DR119" s="789"/>
      <c r="DS119" s="789"/>
      <c r="DT119" s="789"/>
      <c r="DU119" s="789"/>
      <c r="DV119" s="789"/>
      <c r="DW119" s="789"/>
      <c r="DX119" s="789"/>
      <c r="DY119" s="789"/>
      <c r="DZ119" s="789"/>
      <c r="EA119" s="789"/>
      <c r="EB119" s="789"/>
      <c r="EC119" s="789"/>
      <c r="ED119" s="789"/>
      <c r="EE119" s="789"/>
      <c r="EF119" s="789"/>
      <c r="EG119" s="789"/>
      <c r="EH119" s="789"/>
      <c r="EI119" s="789"/>
      <c r="EJ119" s="789"/>
      <c r="EK119" s="789"/>
      <c r="EL119" s="789"/>
      <c r="EM119" s="789"/>
      <c r="EN119" s="789"/>
      <c r="EO119" s="789"/>
      <c r="EP119" s="789"/>
      <c r="EQ119" s="789"/>
      <c r="ER119" s="789"/>
      <c r="ES119" s="789"/>
      <c r="ET119" s="789"/>
      <c r="EU119" s="789"/>
      <c r="EV119" s="789"/>
      <c r="EW119" s="789"/>
      <c r="EX119" s="789"/>
      <c r="EY119" s="789"/>
      <c r="EZ119" s="789"/>
      <c r="FA119" s="789"/>
      <c r="FB119" s="789"/>
      <c r="FC119" s="789"/>
      <c r="FD119" s="789"/>
      <c r="FE119" s="789"/>
      <c r="FF119" s="789"/>
      <c r="FG119" s="789"/>
      <c r="FH119" s="789"/>
      <c r="FI119" s="789"/>
      <c r="FJ119" s="789"/>
      <c r="FK119" s="789"/>
      <c r="FL119" s="789"/>
      <c r="FM119" s="789"/>
      <c r="FN119" s="789"/>
      <c r="FO119" s="789"/>
      <c r="FP119" s="789"/>
      <c r="FQ119" s="789"/>
      <c r="FR119" s="789"/>
      <c r="FS119" s="789"/>
      <c r="FT119" s="789"/>
      <c r="FU119" s="789"/>
      <c r="FV119" s="789"/>
    </row>
    <row r="120" spans="3:178" x14ac:dyDescent="0.15">
      <c r="C120" s="789"/>
      <c r="D120" s="789"/>
      <c r="E120" s="789"/>
      <c r="F120" s="789"/>
      <c r="G120" s="789"/>
      <c r="H120" s="789"/>
      <c r="I120" s="789"/>
      <c r="J120" s="789"/>
      <c r="K120" s="789"/>
      <c r="L120" s="789"/>
      <c r="M120" s="789"/>
      <c r="N120" s="789"/>
      <c r="O120" s="789"/>
      <c r="P120" s="789"/>
      <c r="Q120" s="789"/>
      <c r="R120" s="789"/>
      <c r="S120" s="789"/>
      <c r="T120" s="789"/>
      <c r="U120" s="789"/>
      <c r="V120" s="789"/>
      <c r="W120" s="789"/>
      <c r="X120" s="789"/>
      <c r="Y120" s="789"/>
      <c r="Z120" s="789"/>
      <c r="AA120" s="789"/>
      <c r="AB120" s="789"/>
      <c r="AC120" s="789"/>
      <c r="AD120" s="789"/>
      <c r="AE120" s="789"/>
      <c r="AF120" s="789"/>
      <c r="AG120" s="789"/>
      <c r="AH120" s="789"/>
      <c r="AI120" s="789"/>
      <c r="AJ120" s="789"/>
      <c r="AK120" s="789"/>
      <c r="AL120" s="789"/>
      <c r="AM120" s="789"/>
      <c r="AN120" s="789"/>
      <c r="AO120" s="789"/>
      <c r="AP120" s="789"/>
      <c r="AQ120" s="789"/>
      <c r="AR120" s="789"/>
      <c r="AS120" s="789"/>
      <c r="AT120" s="789"/>
      <c r="AU120" s="789"/>
      <c r="AV120" s="789"/>
      <c r="AW120" s="789"/>
      <c r="AX120" s="789"/>
      <c r="AY120" s="789"/>
      <c r="AZ120" s="789"/>
      <c r="BA120" s="789"/>
      <c r="BB120" s="789"/>
      <c r="BC120" s="789"/>
      <c r="BD120" s="789"/>
      <c r="BE120" s="789"/>
      <c r="BF120" s="789"/>
      <c r="BG120" s="789"/>
      <c r="BH120" s="789"/>
      <c r="BI120" s="789"/>
      <c r="BJ120" s="789"/>
      <c r="BK120" s="789"/>
      <c r="BL120" s="789"/>
      <c r="BM120" s="789"/>
      <c r="BN120" s="789"/>
      <c r="BO120" s="789"/>
      <c r="BP120" s="789"/>
      <c r="BQ120" s="789"/>
      <c r="BR120" s="789"/>
      <c r="BS120" s="789"/>
      <c r="BT120" s="789"/>
      <c r="BU120" s="789"/>
      <c r="BV120" s="789"/>
      <c r="BW120" s="789"/>
      <c r="BX120" s="789"/>
      <c r="BY120" s="789"/>
      <c r="BZ120" s="789"/>
      <c r="CA120" s="789"/>
      <c r="CB120" s="789"/>
      <c r="CC120" s="789"/>
      <c r="CD120" s="789"/>
      <c r="CE120" s="789"/>
      <c r="CF120" s="789"/>
      <c r="CG120" s="789"/>
      <c r="CH120" s="789"/>
      <c r="CI120" s="789"/>
      <c r="CJ120" s="789"/>
      <c r="CK120" s="789"/>
      <c r="CL120" s="789"/>
      <c r="CM120" s="789"/>
      <c r="CN120" s="789"/>
      <c r="CO120" s="789"/>
      <c r="CP120" s="789"/>
      <c r="CQ120" s="789"/>
      <c r="CR120" s="789"/>
      <c r="CS120" s="789"/>
      <c r="CT120" s="789"/>
      <c r="CU120" s="789"/>
      <c r="CV120" s="789"/>
      <c r="CW120" s="789"/>
      <c r="CX120" s="789"/>
      <c r="CY120" s="789"/>
      <c r="CZ120" s="789"/>
      <c r="DA120" s="789"/>
      <c r="DB120" s="789"/>
      <c r="DC120" s="789"/>
      <c r="DD120" s="789"/>
      <c r="DE120" s="789"/>
      <c r="DF120" s="789"/>
      <c r="DG120" s="789"/>
      <c r="DH120" s="789"/>
      <c r="DI120" s="789"/>
      <c r="DJ120" s="789"/>
      <c r="DK120" s="789"/>
      <c r="DL120" s="789"/>
      <c r="DM120" s="789"/>
      <c r="DN120" s="789"/>
      <c r="DO120" s="789"/>
      <c r="DP120" s="789"/>
      <c r="DQ120" s="789"/>
      <c r="DR120" s="789"/>
      <c r="DS120" s="789"/>
      <c r="DT120" s="789"/>
      <c r="DU120" s="789"/>
      <c r="DV120" s="789"/>
      <c r="DW120" s="789"/>
      <c r="DX120" s="789"/>
      <c r="DY120" s="789"/>
      <c r="DZ120" s="789"/>
      <c r="EA120" s="789"/>
      <c r="EB120" s="789"/>
      <c r="EC120" s="789"/>
      <c r="ED120" s="789"/>
      <c r="EE120" s="789"/>
      <c r="EF120" s="789"/>
      <c r="EG120" s="789"/>
      <c r="EH120" s="789"/>
      <c r="EI120" s="789"/>
      <c r="EJ120" s="789"/>
      <c r="EK120" s="789"/>
      <c r="EL120" s="789"/>
      <c r="EM120" s="789"/>
      <c r="EN120" s="789"/>
      <c r="EO120" s="789"/>
      <c r="EP120" s="789"/>
      <c r="EQ120" s="789"/>
      <c r="ER120" s="789"/>
      <c r="ES120" s="789"/>
      <c r="ET120" s="789"/>
      <c r="EU120" s="789"/>
      <c r="EV120" s="789"/>
      <c r="EW120" s="789"/>
      <c r="EX120" s="789"/>
      <c r="EY120" s="789"/>
      <c r="EZ120" s="789"/>
      <c r="FA120" s="789"/>
      <c r="FB120" s="789"/>
      <c r="FC120" s="789"/>
      <c r="FD120" s="789"/>
      <c r="FE120" s="789"/>
      <c r="FF120" s="789"/>
      <c r="FG120" s="789"/>
      <c r="FH120" s="789"/>
      <c r="FI120" s="789"/>
      <c r="FJ120" s="789"/>
      <c r="FK120" s="789"/>
      <c r="FL120" s="789"/>
      <c r="FM120" s="789"/>
      <c r="FN120" s="789"/>
      <c r="FO120" s="789"/>
      <c r="FP120" s="789"/>
      <c r="FQ120" s="789"/>
      <c r="FR120" s="789"/>
      <c r="FS120" s="789"/>
      <c r="FT120" s="789"/>
      <c r="FU120" s="789"/>
      <c r="FV120" s="789"/>
    </row>
    <row r="121" spans="3:178" x14ac:dyDescent="0.15">
      <c r="C121" s="789"/>
      <c r="D121" s="789"/>
      <c r="E121" s="789"/>
      <c r="F121" s="789"/>
      <c r="G121" s="789"/>
      <c r="H121" s="789"/>
      <c r="I121" s="789"/>
      <c r="J121" s="789"/>
      <c r="K121" s="789"/>
      <c r="L121" s="789"/>
      <c r="M121" s="789"/>
      <c r="N121" s="789"/>
      <c r="O121" s="789"/>
      <c r="P121" s="789"/>
      <c r="Q121" s="789"/>
      <c r="R121" s="789"/>
      <c r="S121" s="789"/>
      <c r="T121" s="789"/>
      <c r="U121" s="789"/>
      <c r="V121" s="789"/>
      <c r="W121" s="789"/>
      <c r="X121" s="789"/>
      <c r="Y121" s="789"/>
      <c r="Z121" s="789"/>
      <c r="AA121" s="789"/>
      <c r="AB121" s="789"/>
      <c r="AC121" s="789"/>
      <c r="AD121" s="789"/>
      <c r="AE121" s="789"/>
      <c r="AF121" s="789"/>
      <c r="AG121" s="789"/>
      <c r="AH121" s="789"/>
      <c r="AI121" s="789"/>
      <c r="AJ121" s="789"/>
      <c r="AK121" s="789"/>
      <c r="AL121" s="789"/>
      <c r="AM121" s="789"/>
      <c r="AN121" s="789"/>
      <c r="AO121" s="789"/>
      <c r="AP121" s="789"/>
      <c r="AQ121" s="789"/>
      <c r="AR121" s="789"/>
      <c r="AS121" s="789"/>
      <c r="AT121" s="789"/>
      <c r="AU121" s="789"/>
      <c r="AV121" s="789"/>
      <c r="AW121" s="789"/>
      <c r="AX121" s="789"/>
      <c r="AY121" s="789"/>
      <c r="AZ121" s="789"/>
      <c r="BA121" s="789"/>
      <c r="BB121" s="789"/>
      <c r="BC121" s="789"/>
      <c r="BD121" s="789"/>
      <c r="BE121" s="789"/>
      <c r="BF121" s="789"/>
      <c r="BG121" s="789"/>
      <c r="BH121" s="789"/>
      <c r="BI121" s="789"/>
      <c r="BJ121" s="789"/>
      <c r="BK121" s="789"/>
      <c r="BL121" s="789"/>
      <c r="BM121" s="789"/>
      <c r="BN121" s="789"/>
      <c r="BO121" s="789"/>
      <c r="BP121" s="789"/>
      <c r="BQ121" s="789"/>
      <c r="BR121" s="789"/>
      <c r="BS121" s="789"/>
      <c r="BT121" s="789"/>
      <c r="BU121" s="789"/>
      <c r="BV121" s="789"/>
      <c r="BW121" s="789"/>
      <c r="BX121" s="789"/>
      <c r="BY121" s="789"/>
      <c r="BZ121" s="789"/>
      <c r="CA121" s="789"/>
      <c r="CB121" s="789"/>
      <c r="CC121" s="789"/>
      <c r="CD121" s="789"/>
      <c r="CE121" s="789"/>
      <c r="CF121" s="789"/>
      <c r="CG121" s="789"/>
      <c r="CH121" s="789"/>
      <c r="CI121" s="789"/>
      <c r="CJ121" s="789"/>
      <c r="CK121" s="789"/>
      <c r="CL121" s="789"/>
      <c r="CM121" s="789"/>
      <c r="CN121" s="789"/>
      <c r="CO121" s="789"/>
      <c r="CP121" s="789"/>
      <c r="CQ121" s="789"/>
      <c r="CR121" s="789"/>
      <c r="CS121" s="789"/>
      <c r="CT121" s="789"/>
      <c r="CU121" s="789"/>
      <c r="CV121" s="789"/>
      <c r="CW121" s="789"/>
      <c r="CX121" s="789"/>
      <c r="CY121" s="789"/>
      <c r="CZ121" s="789"/>
      <c r="DA121" s="789"/>
      <c r="DB121" s="789"/>
      <c r="DC121" s="789"/>
      <c r="DD121" s="789"/>
      <c r="DE121" s="789"/>
      <c r="DF121" s="789"/>
      <c r="DG121" s="789"/>
      <c r="DH121" s="789"/>
      <c r="DI121" s="789"/>
      <c r="DJ121" s="789"/>
      <c r="DK121" s="789"/>
      <c r="DL121" s="789"/>
      <c r="DM121" s="789"/>
      <c r="DN121" s="789"/>
      <c r="DO121" s="789"/>
      <c r="DP121" s="789"/>
      <c r="DQ121" s="789"/>
      <c r="DR121" s="789"/>
      <c r="DS121" s="789"/>
      <c r="DT121" s="789"/>
      <c r="DU121" s="789"/>
      <c r="DV121" s="789"/>
      <c r="DW121" s="789"/>
      <c r="DX121" s="789"/>
      <c r="DY121" s="789"/>
      <c r="DZ121" s="789"/>
      <c r="EA121" s="789"/>
      <c r="EB121" s="789"/>
      <c r="EC121" s="789"/>
      <c r="ED121" s="789"/>
      <c r="EE121" s="789"/>
      <c r="EF121" s="789"/>
      <c r="EG121" s="789"/>
      <c r="EH121" s="789"/>
      <c r="EI121" s="789"/>
      <c r="EJ121" s="789"/>
      <c r="EK121" s="789"/>
      <c r="EL121" s="789"/>
      <c r="EM121" s="789"/>
      <c r="EN121" s="789"/>
      <c r="EO121" s="789"/>
      <c r="EP121" s="789"/>
      <c r="EQ121" s="789"/>
      <c r="ER121" s="789"/>
      <c r="ES121" s="789"/>
      <c r="ET121" s="789"/>
      <c r="EU121" s="789"/>
      <c r="EV121" s="789"/>
      <c r="EW121" s="789"/>
      <c r="EX121" s="789"/>
      <c r="EY121" s="789"/>
      <c r="EZ121" s="789"/>
      <c r="FA121" s="789"/>
      <c r="FB121" s="789"/>
      <c r="FC121" s="789"/>
      <c r="FD121" s="789"/>
      <c r="FE121" s="789"/>
      <c r="FF121" s="789"/>
      <c r="FG121" s="789"/>
      <c r="FH121" s="789"/>
      <c r="FI121" s="789"/>
      <c r="FJ121" s="789"/>
      <c r="FK121" s="789"/>
      <c r="FL121" s="789"/>
      <c r="FM121" s="789"/>
      <c r="FN121" s="789"/>
      <c r="FO121" s="789"/>
      <c r="FP121" s="789"/>
      <c r="FQ121" s="789"/>
      <c r="FR121" s="789"/>
      <c r="FS121" s="789"/>
      <c r="FT121" s="789"/>
      <c r="FU121" s="789"/>
    </row>
    <row r="122" spans="3:178" x14ac:dyDescent="0.15">
      <c r="C122" s="789"/>
      <c r="D122" s="789"/>
      <c r="E122" s="789"/>
      <c r="F122" s="789"/>
      <c r="G122" s="789"/>
      <c r="H122" s="789"/>
      <c r="I122" s="789"/>
      <c r="J122" s="789"/>
      <c r="K122" s="789"/>
      <c r="L122" s="789"/>
      <c r="M122" s="789"/>
      <c r="N122" s="789"/>
      <c r="O122" s="789"/>
      <c r="P122" s="789"/>
      <c r="Q122" s="789"/>
      <c r="R122" s="789"/>
      <c r="S122" s="789"/>
      <c r="T122" s="789"/>
      <c r="U122" s="789"/>
      <c r="V122" s="789"/>
      <c r="W122" s="789"/>
      <c r="X122" s="789"/>
      <c r="Y122" s="789"/>
      <c r="Z122" s="789"/>
      <c r="AA122" s="789"/>
      <c r="AB122" s="789"/>
      <c r="AC122" s="789"/>
      <c r="AD122" s="789"/>
      <c r="AE122" s="789"/>
      <c r="AF122" s="789"/>
      <c r="AG122" s="789"/>
      <c r="AH122" s="789"/>
      <c r="AI122" s="789"/>
      <c r="AJ122" s="789"/>
      <c r="AK122" s="789"/>
      <c r="AL122" s="789"/>
      <c r="AM122" s="789"/>
      <c r="AN122" s="789"/>
      <c r="AO122" s="789"/>
      <c r="AP122" s="789"/>
      <c r="AQ122" s="789"/>
      <c r="AR122" s="789"/>
      <c r="AS122" s="789"/>
      <c r="AT122" s="789"/>
      <c r="AU122" s="789"/>
      <c r="AV122" s="789"/>
      <c r="AW122" s="789"/>
      <c r="AX122" s="789"/>
      <c r="AY122" s="789"/>
      <c r="AZ122" s="789"/>
      <c r="BA122" s="789"/>
      <c r="BB122" s="789"/>
      <c r="BC122" s="789"/>
      <c r="BD122" s="789"/>
      <c r="BE122" s="789"/>
      <c r="BF122" s="789"/>
      <c r="BG122" s="789"/>
      <c r="BH122" s="789"/>
      <c r="BI122" s="789"/>
      <c r="BJ122" s="789"/>
      <c r="BK122" s="789"/>
      <c r="BL122" s="789"/>
      <c r="BM122" s="789"/>
      <c r="BN122" s="789"/>
      <c r="BO122" s="789"/>
      <c r="BP122" s="789"/>
      <c r="BQ122" s="789"/>
      <c r="BR122" s="789"/>
      <c r="BS122" s="789"/>
      <c r="BT122" s="789"/>
      <c r="BU122" s="789"/>
      <c r="BV122" s="789"/>
      <c r="BW122" s="789"/>
      <c r="BX122" s="789"/>
      <c r="BY122" s="789"/>
      <c r="BZ122" s="789"/>
      <c r="CA122" s="789"/>
      <c r="CB122" s="789"/>
      <c r="CC122" s="789"/>
      <c r="CD122" s="789"/>
      <c r="CE122" s="789"/>
      <c r="CF122" s="789"/>
      <c r="CG122" s="789"/>
      <c r="CH122" s="789"/>
      <c r="CI122" s="789"/>
      <c r="CJ122" s="789"/>
      <c r="CK122" s="789"/>
      <c r="CL122" s="789"/>
      <c r="CM122" s="789"/>
      <c r="CN122" s="789"/>
      <c r="CO122" s="789"/>
      <c r="CP122" s="789"/>
      <c r="CQ122" s="789"/>
      <c r="CR122" s="789"/>
      <c r="CS122" s="789"/>
      <c r="CT122" s="789"/>
      <c r="CU122" s="789"/>
      <c r="CV122" s="789"/>
      <c r="CW122" s="789"/>
      <c r="CX122" s="789"/>
      <c r="CY122" s="789"/>
      <c r="CZ122" s="789"/>
      <c r="DA122" s="789"/>
      <c r="DB122" s="789"/>
      <c r="DC122" s="789"/>
      <c r="DD122" s="789"/>
      <c r="DE122" s="789"/>
      <c r="DF122" s="789"/>
      <c r="DG122" s="789"/>
      <c r="DH122" s="789"/>
      <c r="DI122" s="789"/>
      <c r="DJ122" s="789"/>
      <c r="DK122" s="789"/>
      <c r="DL122" s="789"/>
      <c r="DM122" s="789"/>
      <c r="DN122" s="789"/>
      <c r="DO122" s="789"/>
      <c r="DP122" s="789"/>
      <c r="DQ122" s="789"/>
      <c r="DR122" s="789"/>
      <c r="DS122" s="789"/>
      <c r="DT122" s="789"/>
      <c r="DU122" s="789"/>
      <c r="DV122" s="789"/>
      <c r="DW122" s="789"/>
      <c r="DX122" s="789"/>
      <c r="DY122" s="789"/>
      <c r="DZ122" s="789"/>
      <c r="EA122" s="789"/>
      <c r="EB122" s="789"/>
      <c r="EC122" s="789"/>
      <c r="ED122" s="789"/>
      <c r="EE122" s="789"/>
      <c r="EF122" s="789"/>
      <c r="EG122" s="789"/>
      <c r="EH122" s="789"/>
      <c r="EI122" s="789"/>
      <c r="EJ122" s="789"/>
      <c r="EK122" s="789"/>
      <c r="EL122" s="789"/>
      <c r="EM122" s="789"/>
      <c r="EN122" s="789"/>
      <c r="EO122" s="789"/>
      <c r="EP122" s="789"/>
      <c r="EQ122" s="789"/>
      <c r="ER122" s="789"/>
      <c r="ES122" s="789"/>
      <c r="ET122" s="789"/>
      <c r="EU122" s="789"/>
      <c r="EV122" s="789"/>
      <c r="EW122" s="789"/>
      <c r="EX122" s="789"/>
      <c r="EY122" s="789"/>
      <c r="EZ122" s="789"/>
      <c r="FA122" s="789"/>
      <c r="FB122" s="789"/>
      <c r="FC122" s="789"/>
      <c r="FD122" s="789"/>
      <c r="FE122" s="789"/>
      <c r="FF122" s="789"/>
      <c r="FG122" s="789"/>
      <c r="FH122" s="789"/>
      <c r="FI122" s="789"/>
      <c r="FJ122" s="789"/>
      <c r="FK122" s="789"/>
      <c r="FL122" s="789"/>
      <c r="FM122" s="789"/>
      <c r="FN122" s="789"/>
      <c r="FO122" s="789"/>
      <c r="FP122" s="789"/>
      <c r="FQ122" s="789"/>
      <c r="FR122" s="789"/>
      <c r="FS122" s="789"/>
      <c r="FT122" s="789"/>
      <c r="FU122" s="789"/>
    </row>
    <row r="123" spans="3:178" x14ac:dyDescent="0.15">
      <c r="C123" s="789"/>
      <c r="D123" s="789"/>
      <c r="E123" s="789"/>
      <c r="F123" s="789"/>
      <c r="G123" s="789"/>
      <c r="H123" s="789"/>
      <c r="I123" s="789"/>
      <c r="J123" s="789"/>
      <c r="K123" s="789"/>
      <c r="L123" s="789"/>
      <c r="M123" s="789"/>
      <c r="N123" s="789"/>
      <c r="O123" s="789"/>
      <c r="P123" s="789"/>
      <c r="Q123" s="789"/>
      <c r="R123" s="789"/>
      <c r="S123" s="789"/>
      <c r="T123" s="789"/>
      <c r="U123" s="789"/>
      <c r="V123" s="789"/>
      <c r="W123" s="789"/>
      <c r="X123" s="789"/>
      <c r="Y123" s="789"/>
      <c r="Z123" s="789"/>
      <c r="AA123" s="789"/>
      <c r="AB123" s="789"/>
      <c r="AC123" s="789"/>
      <c r="AD123" s="789"/>
      <c r="AE123" s="789"/>
      <c r="AF123" s="789"/>
      <c r="AG123" s="789"/>
      <c r="AH123" s="789"/>
      <c r="AI123" s="789"/>
      <c r="AJ123" s="789"/>
      <c r="AK123" s="789"/>
      <c r="AL123" s="789"/>
      <c r="AM123" s="789"/>
      <c r="AN123" s="789"/>
      <c r="AO123" s="789"/>
      <c r="AP123" s="789"/>
      <c r="AQ123" s="789"/>
      <c r="AR123" s="789"/>
      <c r="AS123" s="789"/>
      <c r="AT123" s="789"/>
      <c r="AU123" s="789"/>
      <c r="AV123" s="789"/>
      <c r="AW123" s="789"/>
      <c r="AX123" s="789"/>
      <c r="AY123" s="789"/>
      <c r="AZ123" s="789"/>
      <c r="BA123" s="789"/>
      <c r="BB123" s="789"/>
      <c r="BC123" s="789"/>
      <c r="BD123" s="789"/>
      <c r="BE123" s="789"/>
      <c r="BF123" s="789"/>
      <c r="BG123" s="789"/>
      <c r="BH123" s="789"/>
      <c r="BI123" s="789"/>
      <c r="BJ123" s="789"/>
      <c r="BK123" s="789"/>
      <c r="BL123" s="789"/>
      <c r="BM123" s="789"/>
      <c r="BN123" s="789"/>
      <c r="BO123" s="789"/>
      <c r="BP123" s="789"/>
      <c r="BQ123" s="789"/>
      <c r="BR123" s="789"/>
      <c r="BS123" s="789"/>
      <c r="BT123" s="789"/>
      <c r="BU123" s="789"/>
      <c r="BV123" s="789"/>
      <c r="BW123" s="789"/>
      <c r="BX123" s="789"/>
      <c r="BY123" s="789"/>
      <c r="BZ123" s="789"/>
      <c r="CA123" s="789"/>
      <c r="CB123" s="789"/>
      <c r="CC123" s="789"/>
      <c r="CD123" s="789"/>
      <c r="CE123" s="789"/>
      <c r="CF123" s="789"/>
      <c r="CG123" s="789"/>
      <c r="CH123" s="789"/>
      <c r="CI123" s="789"/>
      <c r="CJ123" s="789"/>
      <c r="CK123" s="789"/>
      <c r="CL123" s="789"/>
      <c r="CM123" s="789"/>
      <c r="CN123" s="789"/>
      <c r="CO123" s="789"/>
      <c r="CP123" s="789"/>
      <c r="CQ123" s="789"/>
      <c r="CR123" s="789"/>
      <c r="CS123" s="789"/>
      <c r="CT123" s="789"/>
      <c r="CU123" s="789"/>
      <c r="CV123" s="789"/>
      <c r="CW123" s="789"/>
      <c r="CX123" s="789"/>
      <c r="CY123" s="789"/>
      <c r="CZ123" s="789"/>
      <c r="DA123" s="789"/>
      <c r="DB123" s="789"/>
      <c r="DC123" s="789"/>
      <c r="DD123" s="789"/>
      <c r="DE123" s="789"/>
      <c r="DF123" s="789"/>
      <c r="DG123" s="789"/>
      <c r="DH123" s="789"/>
      <c r="DI123" s="789"/>
      <c r="DJ123" s="789"/>
      <c r="DK123" s="789"/>
      <c r="DL123" s="789"/>
      <c r="DM123" s="789"/>
      <c r="DN123" s="789"/>
      <c r="DO123" s="789"/>
      <c r="DP123" s="789"/>
      <c r="DQ123" s="789"/>
      <c r="DR123" s="789"/>
      <c r="DS123" s="789"/>
      <c r="DT123" s="789"/>
      <c r="DU123" s="789"/>
      <c r="DV123" s="789"/>
      <c r="DW123" s="789"/>
      <c r="DX123" s="789"/>
      <c r="DY123" s="789"/>
      <c r="DZ123" s="789"/>
      <c r="EA123" s="789"/>
      <c r="EB123" s="789"/>
      <c r="EC123" s="789"/>
      <c r="ED123" s="789"/>
      <c r="EE123" s="789"/>
      <c r="EF123" s="789"/>
      <c r="EG123" s="789"/>
      <c r="EH123" s="789"/>
      <c r="EI123" s="789"/>
      <c r="EJ123" s="789"/>
      <c r="EK123" s="789"/>
      <c r="EL123" s="789"/>
      <c r="EM123" s="789"/>
      <c r="EN123" s="789"/>
      <c r="EO123" s="789"/>
      <c r="EP123" s="789"/>
      <c r="EQ123" s="789"/>
      <c r="ER123" s="789"/>
      <c r="ES123" s="789"/>
      <c r="ET123" s="789"/>
      <c r="EU123" s="789"/>
      <c r="EV123" s="789"/>
      <c r="EW123" s="789"/>
      <c r="EX123" s="789"/>
      <c r="EY123" s="789"/>
      <c r="EZ123" s="789"/>
      <c r="FA123" s="789"/>
      <c r="FB123" s="789"/>
      <c r="FC123" s="789"/>
      <c r="FD123" s="789"/>
      <c r="FE123" s="789"/>
      <c r="FF123" s="789"/>
      <c r="FG123" s="789"/>
      <c r="FH123" s="789"/>
      <c r="FI123" s="789"/>
      <c r="FJ123" s="789"/>
      <c r="FK123" s="789"/>
      <c r="FL123" s="789"/>
      <c r="FM123" s="789"/>
      <c r="FN123" s="789"/>
      <c r="FO123" s="789"/>
      <c r="FP123" s="789"/>
      <c r="FQ123" s="789"/>
      <c r="FR123" s="789"/>
      <c r="FS123" s="789"/>
      <c r="FT123" s="789"/>
      <c r="FU123" s="789"/>
    </row>
    <row r="124" spans="3:178" x14ac:dyDescent="0.15">
      <c r="C124" s="789"/>
      <c r="D124" s="789"/>
      <c r="E124" s="789"/>
      <c r="F124" s="789"/>
      <c r="G124" s="789"/>
      <c r="H124" s="789"/>
      <c r="I124" s="789"/>
      <c r="J124" s="789"/>
      <c r="K124" s="789"/>
      <c r="L124" s="789"/>
      <c r="M124" s="789"/>
      <c r="N124" s="789"/>
      <c r="O124" s="789"/>
      <c r="P124" s="789"/>
      <c r="Q124" s="789"/>
      <c r="R124" s="789"/>
      <c r="S124" s="789"/>
      <c r="T124" s="789"/>
      <c r="U124" s="789"/>
      <c r="V124" s="789"/>
      <c r="W124" s="789"/>
      <c r="X124" s="789"/>
      <c r="Y124" s="789"/>
      <c r="Z124" s="789"/>
      <c r="AA124" s="789"/>
      <c r="AB124" s="789"/>
      <c r="AC124" s="789"/>
      <c r="AD124" s="789"/>
      <c r="AE124" s="789"/>
      <c r="AF124" s="789"/>
      <c r="AG124" s="789"/>
      <c r="AH124" s="789"/>
      <c r="AI124" s="789"/>
      <c r="AJ124" s="789"/>
      <c r="AK124" s="789"/>
      <c r="AL124" s="789"/>
      <c r="AM124" s="789"/>
      <c r="AN124" s="789"/>
      <c r="AO124" s="789"/>
      <c r="AP124" s="789"/>
      <c r="AQ124" s="789"/>
      <c r="AR124" s="789"/>
      <c r="AS124" s="789"/>
      <c r="AT124" s="789"/>
      <c r="AU124" s="789"/>
      <c r="AV124" s="789"/>
      <c r="AW124" s="789"/>
      <c r="AX124" s="789"/>
      <c r="AY124" s="789"/>
      <c r="AZ124" s="789"/>
      <c r="BA124" s="789"/>
      <c r="BB124" s="789"/>
      <c r="BC124" s="789"/>
      <c r="BD124" s="789"/>
      <c r="BE124" s="789"/>
      <c r="BF124" s="789"/>
      <c r="BG124" s="789"/>
      <c r="BH124" s="789"/>
      <c r="BI124" s="789"/>
      <c r="BJ124" s="789"/>
      <c r="BK124" s="789"/>
      <c r="BL124" s="789"/>
      <c r="BM124" s="789"/>
      <c r="BN124" s="789"/>
      <c r="BO124" s="789"/>
      <c r="BP124" s="789"/>
      <c r="BQ124" s="789"/>
      <c r="BR124" s="789"/>
      <c r="BS124" s="789"/>
      <c r="BT124" s="789"/>
      <c r="BU124" s="789"/>
      <c r="BV124" s="789"/>
      <c r="BW124" s="789"/>
      <c r="BX124" s="789"/>
      <c r="BY124" s="789"/>
      <c r="BZ124" s="789"/>
      <c r="CA124" s="789"/>
      <c r="CB124" s="789"/>
      <c r="CC124" s="789"/>
      <c r="CD124" s="789"/>
      <c r="CE124" s="789"/>
      <c r="CF124" s="789"/>
      <c r="CG124" s="789"/>
      <c r="CH124" s="789"/>
      <c r="CI124" s="789"/>
      <c r="CJ124" s="789"/>
      <c r="CK124" s="789"/>
      <c r="CL124" s="789"/>
      <c r="CM124" s="789"/>
      <c r="CN124" s="789"/>
      <c r="CO124" s="789"/>
      <c r="CP124" s="789"/>
      <c r="CQ124" s="789"/>
      <c r="CR124" s="789"/>
      <c r="CS124" s="789"/>
      <c r="CT124" s="789"/>
      <c r="CU124" s="789"/>
      <c r="CV124" s="789"/>
      <c r="CW124" s="789"/>
      <c r="CX124" s="789"/>
      <c r="CY124" s="789"/>
      <c r="CZ124" s="789"/>
      <c r="DA124" s="789"/>
      <c r="DB124" s="789"/>
      <c r="DC124" s="789"/>
      <c r="DD124" s="789"/>
      <c r="DE124" s="789"/>
      <c r="DF124" s="789"/>
      <c r="DG124" s="789"/>
      <c r="DH124" s="789"/>
      <c r="DI124" s="789"/>
      <c r="DJ124" s="789"/>
      <c r="DK124" s="789"/>
      <c r="DL124" s="789"/>
      <c r="DM124" s="789"/>
      <c r="DN124" s="789"/>
      <c r="DO124" s="789"/>
      <c r="DP124" s="789"/>
      <c r="DQ124" s="789"/>
      <c r="DR124" s="789"/>
      <c r="DS124" s="789"/>
      <c r="DT124" s="789"/>
      <c r="DU124" s="789"/>
      <c r="DV124" s="789"/>
      <c r="DW124" s="789"/>
      <c r="DX124" s="789"/>
      <c r="DY124" s="789"/>
      <c r="DZ124" s="789"/>
      <c r="EA124" s="789"/>
      <c r="EB124" s="789"/>
      <c r="EC124" s="789"/>
      <c r="ED124" s="789"/>
      <c r="EE124" s="789"/>
      <c r="EF124" s="789"/>
      <c r="EG124" s="789"/>
      <c r="EH124" s="789"/>
      <c r="EI124" s="789"/>
      <c r="EJ124" s="789"/>
      <c r="EK124" s="789"/>
      <c r="EL124" s="789"/>
      <c r="EM124" s="789"/>
      <c r="EN124" s="789"/>
      <c r="EO124" s="789"/>
      <c r="EP124" s="789"/>
      <c r="EQ124" s="789"/>
      <c r="ER124" s="789"/>
      <c r="ES124" s="789"/>
      <c r="ET124" s="789"/>
      <c r="EU124" s="789"/>
      <c r="EV124" s="789"/>
      <c r="EW124" s="789"/>
      <c r="EX124" s="789"/>
      <c r="EY124" s="789"/>
      <c r="EZ124" s="789"/>
      <c r="FA124" s="789"/>
      <c r="FB124" s="789"/>
      <c r="FC124" s="789"/>
      <c r="FD124" s="789"/>
      <c r="FE124" s="789"/>
      <c r="FF124" s="789"/>
      <c r="FG124" s="789"/>
      <c r="FH124" s="789"/>
      <c r="FI124" s="789"/>
      <c r="FJ124" s="789"/>
      <c r="FK124" s="789"/>
      <c r="FL124" s="789"/>
      <c r="FM124" s="789"/>
      <c r="FN124" s="789"/>
      <c r="FO124" s="789"/>
      <c r="FP124" s="789"/>
      <c r="FQ124" s="789"/>
      <c r="FR124" s="789"/>
      <c r="FS124" s="789"/>
      <c r="FT124" s="789"/>
      <c r="FU124" s="789"/>
    </row>
    <row r="125" spans="3:178" x14ac:dyDescent="0.15">
      <c r="C125" s="789"/>
      <c r="D125" s="789"/>
      <c r="E125" s="789"/>
      <c r="F125" s="789"/>
      <c r="G125" s="789"/>
      <c r="H125" s="789"/>
      <c r="I125" s="789"/>
      <c r="J125" s="789"/>
      <c r="K125" s="789"/>
      <c r="L125" s="789"/>
      <c r="M125" s="789"/>
      <c r="N125" s="789"/>
      <c r="O125" s="789"/>
      <c r="P125" s="789"/>
      <c r="Q125" s="789"/>
      <c r="R125" s="789"/>
      <c r="S125" s="789"/>
      <c r="T125" s="789"/>
      <c r="U125" s="789"/>
      <c r="V125" s="789"/>
      <c r="W125" s="789"/>
      <c r="X125" s="789"/>
      <c r="Y125" s="789"/>
      <c r="Z125" s="789"/>
      <c r="AA125" s="789"/>
      <c r="AB125" s="789"/>
      <c r="AC125" s="789"/>
      <c r="AD125" s="789"/>
      <c r="AE125" s="789"/>
      <c r="AF125" s="789"/>
      <c r="AG125" s="789"/>
      <c r="AH125" s="789"/>
      <c r="AI125" s="789"/>
      <c r="AJ125" s="789"/>
      <c r="AK125" s="789"/>
      <c r="AL125" s="789"/>
      <c r="AM125" s="789"/>
      <c r="AN125" s="789"/>
      <c r="AO125" s="789"/>
      <c r="AP125" s="789"/>
      <c r="AQ125" s="789"/>
      <c r="AR125" s="789"/>
      <c r="AS125" s="789"/>
      <c r="AT125" s="789"/>
      <c r="AU125" s="789"/>
      <c r="AV125" s="789"/>
      <c r="AW125" s="789"/>
      <c r="AX125" s="789"/>
      <c r="AY125" s="789"/>
      <c r="AZ125" s="789"/>
      <c r="BA125" s="789"/>
      <c r="BB125" s="789"/>
      <c r="BC125" s="789"/>
      <c r="BD125" s="789"/>
      <c r="BE125" s="789"/>
      <c r="BF125" s="789"/>
      <c r="BG125" s="789"/>
      <c r="BH125" s="789"/>
      <c r="BI125" s="789"/>
      <c r="BJ125" s="789"/>
      <c r="BK125" s="789"/>
      <c r="BL125" s="789"/>
      <c r="BM125" s="789"/>
      <c r="BN125" s="789"/>
      <c r="BO125" s="789"/>
      <c r="BP125" s="789"/>
      <c r="BQ125" s="789"/>
      <c r="BR125" s="789"/>
      <c r="BS125" s="789"/>
      <c r="BT125" s="789"/>
      <c r="BU125" s="789"/>
      <c r="BV125" s="789"/>
      <c r="BW125" s="789"/>
      <c r="BX125" s="789"/>
      <c r="BY125" s="789"/>
      <c r="BZ125" s="789"/>
      <c r="CA125" s="789"/>
      <c r="CB125" s="789"/>
      <c r="CC125" s="789"/>
      <c r="CD125" s="789"/>
      <c r="CE125" s="789"/>
      <c r="CF125" s="789"/>
      <c r="CG125" s="789"/>
      <c r="CH125" s="789"/>
      <c r="CI125" s="789"/>
      <c r="CJ125" s="789"/>
      <c r="CK125" s="789"/>
      <c r="CL125" s="789"/>
      <c r="CM125" s="789"/>
      <c r="CN125" s="789"/>
      <c r="CO125" s="789"/>
      <c r="CP125" s="789"/>
      <c r="CQ125" s="789"/>
      <c r="CR125" s="789"/>
      <c r="CS125" s="789"/>
      <c r="CT125" s="789"/>
      <c r="CU125" s="789"/>
      <c r="CV125" s="789"/>
      <c r="CW125" s="789"/>
      <c r="CX125" s="789"/>
      <c r="CY125" s="789"/>
      <c r="CZ125" s="789"/>
      <c r="DA125" s="789"/>
      <c r="DB125" s="789"/>
      <c r="DC125" s="789"/>
      <c r="DD125" s="789"/>
      <c r="DE125" s="789"/>
      <c r="DF125" s="789"/>
      <c r="DG125" s="789"/>
      <c r="DH125" s="789"/>
      <c r="DI125" s="789"/>
      <c r="DJ125" s="789"/>
      <c r="DK125" s="789"/>
      <c r="DL125" s="789"/>
      <c r="DM125" s="789"/>
      <c r="DN125" s="789"/>
      <c r="DO125" s="789"/>
      <c r="DP125" s="789"/>
      <c r="DQ125" s="789"/>
      <c r="DR125" s="789"/>
      <c r="DS125" s="789"/>
      <c r="DT125" s="789"/>
      <c r="DU125" s="789"/>
      <c r="DV125" s="789"/>
      <c r="DW125" s="789"/>
      <c r="DX125" s="789"/>
      <c r="DY125" s="789"/>
      <c r="DZ125" s="789"/>
      <c r="EA125" s="789"/>
      <c r="EB125" s="789"/>
      <c r="EC125" s="789"/>
      <c r="ED125" s="789"/>
      <c r="EE125" s="789"/>
      <c r="EF125" s="789"/>
      <c r="EG125" s="789"/>
      <c r="EH125" s="789"/>
      <c r="EI125" s="789"/>
      <c r="EJ125" s="789"/>
      <c r="EK125" s="789"/>
      <c r="EL125" s="789"/>
      <c r="EM125" s="789"/>
      <c r="EN125" s="789"/>
      <c r="EO125" s="789"/>
      <c r="EP125" s="789"/>
      <c r="EQ125" s="789"/>
      <c r="ER125" s="789"/>
      <c r="ES125" s="789"/>
      <c r="ET125" s="789"/>
      <c r="EU125" s="789"/>
      <c r="EV125" s="789"/>
      <c r="EW125" s="789"/>
      <c r="EX125" s="789"/>
      <c r="EY125" s="789"/>
      <c r="EZ125" s="789"/>
      <c r="FA125" s="789"/>
      <c r="FB125" s="789"/>
      <c r="FC125" s="789"/>
      <c r="FD125" s="789"/>
      <c r="FE125" s="789"/>
      <c r="FF125" s="789"/>
      <c r="FG125" s="789"/>
      <c r="FH125" s="789"/>
      <c r="FI125" s="789"/>
      <c r="FJ125" s="789"/>
      <c r="FK125" s="789"/>
      <c r="FL125" s="789"/>
      <c r="FM125" s="789"/>
      <c r="FN125" s="789"/>
      <c r="FO125" s="789"/>
      <c r="FP125" s="789"/>
      <c r="FQ125" s="789"/>
      <c r="FR125" s="789"/>
      <c r="FS125" s="789"/>
      <c r="FT125" s="789"/>
      <c r="FU125" s="789"/>
    </row>
    <row r="126" spans="3:178" x14ac:dyDescent="0.15">
      <c r="C126" s="789"/>
      <c r="D126" s="789"/>
      <c r="E126" s="789"/>
      <c r="F126" s="789"/>
      <c r="G126" s="789"/>
      <c r="H126" s="789"/>
      <c r="I126" s="789"/>
      <c r="J126" s="789"/>
      <c r="K126" s="789"/>
      <c r="L126" s="789"/>
      <c r="M126" s="789"/>
      <c r="N126" s="789"/>
      <c r="O126" s="789"/>
      <c r="P126" s="789"/>
      <c r="Q126" s="789"/>
      <c r="R126" s="789"/>
      <c r="S126" s="789"/>
      <c r="T126" s="789"/>
      <c r="U126" s="789"/>
      <c r="V126" s="789"/>
      <c r="W126" s="789"/>
      <c r="X126" s="789"/>
      <c r="Y126" s="789"/>
      <c r="Z126" s="789"/>
      <c r="AA126" s="789"/>
      <c r="AB126" s="789"/>
      <c r="AC126" s="789"/>
      <c r="AD126" s="789"/>
      <c r="AE126" s="789"/>
      <c r="AF126" s="789"/>
      <c r="AG126" s="789"/>
      <c r="AH126" s="789"/>
      <c r="AI126" s="789"/>
      <c r="AJ126" s="789"/>
      <c r="AK126" s="789"/>
      <c r="AL126" s="789"/>
      <c r="AM126" s="789"/>
      <c r="AN126" s="789"/>
      <c r="AO126" s="789"/>
      <c r="AP126" s="789"/>
      <c r="AQ126" s="789"/>
      <c r="AR126" s="789"/>
      <c r="AS126" s="789"/>
      <c r="AT126" s="789"/>
      <c r="AU126" s="789"/>
      <c r="AV126" s="789"/>
      <c r="AW126" s="789"/>
      <c r="AX126" s="789"/>
      <c r="AY126" s="789"/>
      <c r="AZ126" s="789"/>
      <c r="BA126" s="789"/>
      <c r="BB126" s="789"/>
      <c r="BC126" s="789"/>
      <c r="BD126" s="789"/>
      <c r="BE126" s="789"/>
      <c r="BF126" s="789"/>
      <c r="BG126" s="789"/>
      <c r="BH126" s="789"/>
      <c r="BI126" s="789"/>
      <c r="BJ126" s="789"/>
      <c r="BK126" s="789"/>
      <c r="BL126" s="789"/>
      <c r="BM126" s="789"/>
      <c r="BN126" s="789"/>
      <c r="BO126" s="789"/>
      <c r="BP126" s="789"/>
      <c r="BQ126" s="789"/>
      <c r="BR126" s="789"/>
      <c r="BS126" s="789"/>
      <c r="BT126" s="789"/>
      <c r="BU126" s="789"/>
      <c r="BV126" s="789"/>
      <c r="BW126" s="789"/>
      <c r="BX126" s="789"/>
      <c r="BY126" s="789"/>
      <c r="BZ126" s="789"/>
      <c r="CA126" s="789"/>
      <c r="CB126" s="789"/>
      <c r="CC126" s="789"/>
      <c r="CD126" s="789"/>
      <c r="CE126" s="789"/>
      <c r="CF126" s="789"/>
      <c r="CG126" s="789"/>
      <c r="CH126" s="789"/>
      <c r="CI126" s="789"/>
      <c r="CJ126" s="789"/>
      <c r="CK126" s="789"/>
      <c r="CL126" s="789"/>
      <c r="CM126" s="789"/>
      <c r="CN126" s="789"/>
      <c r="CO126" s="789"/>
      <c r="CP126" s="789"/>
      <c r="CQ126" s="789"/>
      <c r="CR126" s="789"/>
      <c r="CS126" s="789"/>
      <c r="CT126" s="789"/>
      <c r="CU126" s="789"/>
      <c r="CV126" s="789"/>
      <c r="CW126" s="789"/>
      <c r="CX126" s="789"/>
      <c r="CY126" s="789"/>
      <c r="CZ126" s="789"/>
      <c r="DA126" s="789"/>
      <c r="DB126" s="789"/>
      <c r="DC126" s="789"/>
      <c r="DD126" s="789"/>
      <c r="DE126" s="789"/>
      <c r="DF126" s="789"/>
      <c r="DG126" s="789"/>
      <c r="DH126" s="789"/>
      <c r="DI126" s="789"/>
      <c r="DJ126" s="789"/>
      <c r="DK126" s="789"/>
      <c r="DL126" s="789"/>
      <c r="DM126" s="789"/>
      <c r="DN126" s="789"/>
      <c r="DO126" s="789"/>
      <c r="DP126" s="789"/>
      <c r="DQ126" s="789"/>
      <c r="DR126" s="789"/>
      <c r="DS126" s="789"/>
      <c r="DT126" s="789"/>
      <c r="DU126" s="789"/>
      <c r="DV126" s="789"/>
      <c r="DW126" s="789"/>
      <c r="DX126" s="789"/>
      <c r="DY126" s="789"/>
      <c r="DZ126" s="789"/>
      <c r="EA126" s="789"/>
      <c r="EB126" s="789"/>
      <c r="EC126" s="789"/>
      <c r="ED126" s="789"/>
      <c r="EE126" s="789"/>
      <c r="EF126" s="789"/>
      <c r="EG126" s="789"/>
      <c r="EH126" s="789"/>
      <c r="EI126" s="789"/>
      <c r="EJ126" s="789"/>
      <c r="EK126" s="789"/>
      <c r="EL126" s="789"/>
      <c r="EM126" s="789"/>
      <c r="EN126" s="789"/>
      <c r="EO126" s="789"/>
      <c r="EP126" s="789"/>
      <c r="EQ126" s="789"/>
      <c r="ER126" s="789"/>
      <c r="ES126" s="789"/>
      <c r="ET126" s="789"/>
      <c r="EU126" s="789"/>
      <c r="EV126" s="789"/>
      <c r="EW126" s="789"/>
      <c r="EX126" s="789"/>
      <c r="EY126" s="789"/>
      <c r="EZ126" s="789"/>
      <c r="FA126" s="789"/>
      <c r="FB126" s="789"/>
      <c r="FC126" s="789"/>
      <c r="FD126" s="789"/>
      <c r="FE126" s="789"/>
      <c r="FF126" s="789"/>
      <c r="FG126" s="789"/>
      <c r="FH126" s="789"/>
      <c r="FI126" s="789"/>
      <c r="FJ126" s="789"/>
      <c r="FK126" s="789"/>
      <c r="FL126" s="789"/>
      <c r="FM126" s="789"/>
      <c r="FN126" s="789"/>
      <c r="FO126" s="789"/>
      <c r="FP126" s="789"/>
      <c r="FQ126" s="789"/>
      <c r="FR126" s="789"/>
      <c r="FS126" s="789"/>
      <c r="FT126" s="789"/>
      <c r="FU126" s="789"/>
    </row>
    <row r="127" spans="3:178" x14ac:dyDescent="0.15">
      <c r="C127" s="789"/>
      <c r="D127" s="789"/>
      <c r="E127" s="789"/>
      <c r="F127" s="789"/>
      <c r="G127" s="789"/>
      <c r="H127" s="789"/>
      <c r="I127" s="789"/>
      <c r="J127" s="789"/>
      <c r="K127" s="789"/>
      <c r="L127" s="789"/>
      <c r="M127" s="789"/>
      <c r="N127" s="789"/>
      <c r="O127" s="789"/>
      <c r="P127" s="789"/>
      <c r="Q127" s="789"/>
      <c r="R127" s="789"/>
      <c r="S127" s="789"/>
      <c r="T127" s="789"/>
      <c r="U127" s="789"/>
      <c r="V127" s="789"/>
      <c r="W127" s="789"/>
      <c r="X127" s="789"/>
      <c r="Y127" s="789"/>
      <c r="Z127" s="789"/>
      <c r="AA127" s="789"/>
      <c r="AB127" s="789"/>
      <c r="AC127" s="789"/>
      <c r="AD127" s="789"/>
      <c r="AE127" s="789"/>
      <c r="AF127" s="789"/>
      <c r="AG127" s="789"/>
      <c r="AH127" s="789"/>
      <c r="AI127" s="789"/>
      <c r="AJ127" s="789"/>
      <c r="AK127" s="789"/>
      <c r="AL127" s="789"/>
      <c r="AM127" s="789"/>
      <c r="AN127" s="789"/>
      <c r="AO127" s="789"/>
      <c r="AP127" s="789"/>
      <c r="AQ127" s="789"/>
      <c r="AR127" s="789"/>
      <c r="AS127" s="789"/>
      <c r="AT127" s="789"/>
      <c r="AU127" s="789"/>
      <c r="AV127" s="789"/>
      <c r="AW127" s="789"/>
      <c r="AX127" s="789"/>
      <c r="AY127" s="789"/>
      <c r="AZ127" s="789"/>
      <c r="BA127" s="789"/>
      <c r="BB127" s="789"/>
      <c r="BC127" s="789"/>
      <c r="BD127" s="789"/>
      <c r="BE127" s="789"/>
      <c r="BF127" s="789"/>
      <c r="BG127" s="789"/>
      <c r="BH127" s="789"/>
      <c r="BI127" s="789"/>
      <c r="BJ127" s="789"/>
      <c r="BK127" s="789"/>
      <c r="BL127" s="789"/>
      <c r="BM127" s="789"/>
      <c r="BN127" s="789"/>
      <c r="BO127" s="789"/>
      <c r="BP127" s="789"/>
      <c r="BQ127" s="789"/>
      <c r="BR127" s="789"/>
      <c r="BS127" s="789"/>
      <c r="BT127" s="789"/>
      <c r="BU127" s="789"/>
      <c r="BV127" s="789"/>
      <c r="BW127" s="789"/>
      <c r="BX127" s="789"/>
      <c r="BY127" s="789"/>
      <c r="BZ127" s="789"/>
      <c r="CA127" s="789"/>
      <c r="CB127" s="789"/>
      <c r="CC127" s="789"/>
      <c r="CD127" s="789"/>
      <c r="CE127" s="789"/>
      <c r="CF127" s="789"/>
      <c r="CG127" s="789"/>
      <c r="CH127" s="789"/>
      <c r="CI127" s="789"/>
      <c r="CJ127" s="789"/>
      <c r="CK127" s="789"/>
      <c r="CL127" s="789"/>
      <c r="CM127" s="789"/>
      <c r="CN127" s="789"/>
      <c r="CO127" s="789"/>
      <c r="CP127" s="789"/>
      <c r="CQ127" s="789"/>
      <c r="CR127" s="789"/>
      <c r="CS127" s="789"/>
      <c r="CT127" s="789"/>
      <c r="CU127" s="789"/>
      <c r="CV127" s="789"/>
      <c r="CW127" s="789"/>
      <c r="CX127" s="789"/>
      <c r="CY127" s="789"/>
      <c r="CZ127" s="789"/>
      <c r="DA127" s="789"/>
      <c r="DB127" s="789"/>
      <c r="DC127" s="789"/>
      <c r="DD127" s="789"/>
      <c r="DE127" s="789"/>
      <c r="DF127" s="789"/>
      <c r="DG127" s="789"/>
      <c r="DH127" s="789"/>
      <c r="DI127" s="789"/>
      <c r="DJ127" s="789"/>
      <c r="DK127" s="789"/>
      <c r="DL127" s="789"/>
      <c r="DM127" s="789"/>
      <c r="DN127" s="789"/>
      <c r="DO127" s="789"/>
      <c r="DP127" s="789"/>
      <c r="DQ127" s="789"/>
      <c r="DR127" s="789"/>
      <c r="DS127" s="789"/>
      <c r="DT127" s="789"/>
      <c r="DU127" s="789"/>
      <c r="DV127" s="789"/>
      <c r="DW127" s="789"/>
      <c r="DX127" s="789"/>
      <c r="DY127" s="789"/>
      <c r="DZ127" s="789"/>
      <c r="EA127" s="789"/>
      <c r="EB127" s="789"/>
      <c r="EC127" s="789"/>
      <c r="ED127" s="789"/>
      <c r="EE127" s="789"/>
      <c r="EF127" s="789"/>
      <c r="EG127" s="789"/>
      <c r="EH127" s="789"/>
      <c r="EI127" s="789"/>
      <c r="EJ127" s="789"/>
      <c r="EK127" s="789"/>
      <c r="EL127" s="789"/>
      <c r="EM127" s="789"/>
      <c r="EN127" s="789"/>
      <c r="EO127" s="789"/>
      <c r="EP127" s="789"/>
      <c r="EQ127" s="789"/>
      <c r="ER127" s="789"/>
      <c r="ES127" s="789"/>
      <c r="ET127" s="789"/>
      <c r="EU127" s="789"/>
      <c r="EV127" s="789"/>
      <c r="EW127" s="789"/>
      <c r="EX127" s="789"/>
      <c r="EY127" s="789"/>
      <c r="EZ127" s="789"/>
      <c r="FA127" s="789"/>
      <c r="FB127" s="789"/>
      <c r="FC127" s="789"/>
      <c r="FD127" s="789"/>
      <c r="FE127" s="789"/>
      <c r="FF127" s="789"/>
      <c r="FG127" s="789"/>
      <c r="FH127" s="789"/>
      <c r="FI127" s="789"/>
      <c r="FJ127" s="789"/>
      <c r="FK127" s="789"/>
      <c r="FL127" s="789"/>
      <c r="FM127" s="789"/>
      <c r="FN127" s="789"/>
      <c r="FO127" s="789"/>
      <c r="FP127" s="789"/>
      <c r="FQ127" s="789"/>
      <c r="FR127" s="789"/>
      <c r="FS127" s="789"/>
      <c r="FT127" s="789"/>
      <c r="FU127" s="789"/>
    </row>
    <row r="128" spans="3:178" x14ac:dyDescent="0.15">
      <c r="C128" s="789"/>
      <c r="D128" s="789"/>
      <c r="E128" s="789"/>
      <c r="F128" s="789"/>
      <c r="G128" s="789"/>
      <c r="H128" s="789"/>
      <c r="I128" s="789"/>
      <c r="J128" s="789"/>
      <c r="K128" s="789"/>
      <c r="L128" s="789"/>
      <c r="M128" s="789"/>
      <c r="N128" s="789"/>
      <c r="O128" s="789"/>
      <c r="P128" s="789"/>
      <c r="Q128" s="789"/>
      <c r="R128" s="789"/>
      <c r="S128" s="789"/>
      <c r="T128" s="789"/>
      <c r="U128" s="789"/>
      <c r="V128" s="789"/>
      <c r="W128" s="789"/>
      <c r="X128" s="789"/>
      <c r="Y128" s="789"/>
      <c r="Z128" s="789"/>
      <c r="AA128" s="789"/>
      <c r="AB128" s="789"/>
      <c r="AC128" s="789"/>
      <c r="AD128" s="789"/>
      <c r="AE128" s="789"/>
      <c r="AF128" s="789"/>
      <c r="AG128" s="789"/>
      <c r="AH128" s="789"/>
      <c r="AI128" s="789"/>
      <c r="AJ128" s="789"/>
      <c r="AK128" s="789"/>
      <c r="AL128" s="789"/>
      <c r="AM128" s="789"/>
      <c r="AN128" s="789"/>
      <c r="AO128" s="789"/>
      <c r="AP128" s="789"/>
      <c r="AQ128" s="789"/>
      <c r="AR128" s="789"/>
      <c r="AS128" s="789"/>
      <c r="AT128" s="789"/>
      <c r="AU128" s="789"/>
      <c r="AV128" s="789"/>
      <c r="AW128" s="789"/>
      <c r="AX128" s="789"/>
      <c r="AY128" s="789"/>
      <c r="AZ128" s="789"/>
      <c r="BA128" s="789"/>
      <c r="BB128" s="789"/>
      <c r="BC128" s="789"/>
      <c r="BD128" s="789"/>
      <c r="BE128" s="789"/>
      <c r="BF128" s="789"/>
      <c r="BG128" s="789"/>
      <c r="BH128" s="789"/>
      <c r="BI128" s="789"/>
      <c r="BJ128" s="789"/>
      <c r="BK128" s="789"/>
      <c r="BL128" s="789"/>
      <c r="BM128" s="789"/>
      <c r="BN128" s="789"/>
      <c r="BO128" s="789"/>
      <c r="BP128" s="789"/>
      <c r="BQ128" s="789"/>
      <c r="BR128" s="789"/>
      <c r="BS128" s="789"/>
      <c r="BT128" s="789"/>
      <c r="BU128" s="789"/>
      <c r="BV128" s="789"/>
      <c r="BW128" s="789"/>
      <c r="BX128" s="789"/>
      <c r="BY128" s="789"/>
      <c r="BZ128" s="789"/>
      <c r="CA128" s="789"/>
      <c r="CB128" s="789"/>
      <c r="CC128" s="789"/>
      <c r="CD128" s="789"/>
      <c r="CE128" s="789"/>
      <c r="CF128" s="789"/>
      <c r="CG128" s="789"/>
      <c r="CH128" s="789"/>
      <c r="CI128" s="789"/>
      <c r="CJ128" s="789"/>
      <c r="CK128" s="789"/>
      <c r="CL128" s="789"/>
      <c r="CM128" s="789"/>
      <c r="CN128" s="789"/>
      <c r="CO128" s="789"/>
      <c r="CP128" s="789"/>
      <c r="CQ128" s="789"/>
      <c r="CR128" s="789"/>
      <c r="CS128" s="789"/>
      <c r="CT128" s="789"/>
      <c r="CU128" s="789"/>
      <c r="CV128" s="789"/>
      <c r="CW128" s="789"/>
      <c r="CX128" s="789"/>
      <c r="CY128" s="789"/>
      <c r="CZ128" s="789"/>
      <c r="DA128" s="789"/>
      <c r="DB128" s="789"/>
      <c r="DC128" s="789"/>
      <c r="DD128" s="789"/>
      <c r="DE128" s="789"/>
      <c r="DF128" s="789"/>
      <c r="DG128" s="789"/>
      <c r="DH128" s="789"/>
      <c r="DI128" s="789"/>
      <c r="DJ128" s="789"/>
      <c r="DK128" s="789"/>
      <c r="DL128" s="789"/>
      <c r="DM128" s="789"/>
      <c r="DN128" s="789"/>
      <c r="DO128" s="789"/>
      <c r="DP128" s="789"/>
      <c r="DQ128" s="789"/>
      <c r="DR128" s="789"/>
      <c r="DS128" s="789"/>
      <c r="DT128" s="789"/>
      <c r="DU128" s="789"/>
      <c r="DV128" s="789"/>
      <c r="DW128" s="789"/>
      <c r="DX128" s="789"/>
      <c r="DY128" s="789"/>
      <c r="DZ128" s="789"/>
      <c r="EA128" s="789"/>
      <c r="EB128" s="789"/>
      <c r="EC128" s="789"/>
      <c r="ED128" s="789"/>
      <c r="EE128" s="789"/>
      <c r="EF128" s="789"/>
      <c r="EG128" s="789"/>
      <c r="EH128" s="789"/>
      <c r="EI128" s="789"/>
      <c r="EJ128" s="789"/>
      <c r="EK128" s="789"/>
      <c r="EL128" s="789"/>
      <c r="EM128" s="789"/>
      <c r="EN128" s="789"/>
      <c r="EO128" s="789"/>
      <c r="EP128" s="789"/>
      <c r="EQ128" s="789"/>
      <c r="ER128" s="789"/>
      <c r="ES128" s="789"/>
      <c r="ET128" s="789"/>
      <c r="EU128" s="789"/>
      <c r="EV128" s="789"/>
      <c r="EW128" s="789"/>
      <c r="EX128" s="789"/>
      <c r="EY128" s="789"/>
      <c r="EZ128" s="789"/>
      <c r="FA128" s="789"/>
      <c r="FB128" s="789"/>
      <c r="FC128" s="789"/>
      <c r="FD128" s="789"/>
      <c r="FE128" s="789"/>
      <c r="FF128" s="789"/>
      <c r="FG128" s="789"/>
      <c r="FH128" s="789"/>
      <c r="FI128" s="789"/>
      <c r="FJ128" s="789"/>
      <c r="FK128" s="789"/>
      <c r="FL128" s="789"/>
      <c r="FM128" s="789"/>
      <c r="FN128" s="789"/>
      <c r="FO128" s="789"/>
      <c r="FP128" s="789"/>
      <c r="FQ128" s="789"/>
      <c r="FR128" s="789"/>
      <c r="FS128" s="789"/>
      <c r="FT128" s="789"/>
      <c r="FU128" s="789"/>
    </row>
    <row r="129" spans="3:177" x14ac:dyDescent="0.15">
      <c r="C129" s="789"/>
      <c r="D129" s="789"/>
      <c r="E129" s="789"/>
      <c r="F129" s="789"/>
      <c r="G129" s="789"/>
      <c r="H129" s="789"/>
      <c r="I129" s="789"/>
      <c r="J129" s="789"/>
      <c r="K129" s="789"/>
      <c r="L129" s="789"/>
      <c r="M129" s="789"/>
      <c r="N129" s="789"/>
      <c r="O129" s="789"/>
      <c r="P129" s="789"/>
      <c r="Q129" s="789"/>
      <c r="R129" s="789"/>
      <c r="S129" s="789"/>
      <c r="T129" s="789"/>
      <c r="U129" s="789"/>
      <c r="V129" s="789"/>
      <c r="W129" s="789"/>
      <c r="X129" s="789"/>
      <c r="Y129" s="789"/>
      <c r="Z129" s="789"/>
      <c r="AA129" s="789"/>
      <c r="AB129" s="789"/>
      <c r="AC129" s="789"/>
      <c r="AD129" s="789"/>
      <c r="AE129" s="789"/>
      <c r="AF129" s="789"/>
      <c r="AG129" s="789"/>
      <c r="AH129" s="789"/>
      <c r="AI129" s="789"/>
      <c r="AJ129" s="789"/>
      <c r="AK129" s="789"/>
      <c r="AL129" s="789"/>
      <c r="AM129" s="789"/>
      <c r="AN129" s="789"/>
      <c r="AO129" s="789"/>
      <c r="AP129" s="789"/>
      <c r="AQ129" s="789"/>
      <c r="AR129" s="789"/>
      <c r="AS129" s="789"/>
      <c r="AT129" s="789"/>
      <c r="AU129" s="789"/>
      <c r="AV129" s="789"/>
      <c r="AW129" s="789"/>
      <c r="AX129" s="789"/>
      <c r="AY129" s="789"/>
      <c r="AZ129" s="789"/>
      <c r="BA129" s="789"/>
      <c r="BB129" s="789"/>
      <c r="BC129" s="789"/>
      <c r="BD129" s="789"/>
      <c r="BE129" s="789"/>
      <c r="BF129" s="789"/>
      <c r="BG129" s="789"/>
      <c r="BH129" s="789"/>
      <c r="BI129" s="789"/>
      <c r="BJ129" s="789"/>
      <c r="BK129" s="789"/>
      <c r="BL129" s="789"/>
      <c r="BM129" s="789"/>
      <c r="BN129" s="789"/>
      <c r="BO129" s="789"/>
      <c r="BP129" s="789"/>
      <c r="BQ129" s="789"/>
      <c r="BR129" s="789"/>
      <c r="BS129" s="789"/>
      <c r="BT129" s="789"/>
      <c r="BU129" s="789"/>
      <c r="BV129" s="789"/>
      <c r="BW129" s="789"/>
      <c r="BX129" s="789"/>
      <c r="BY129" s="789"/>
      <c r="BZ129" s="789"/>
      <c r="CA129" s="789"/>
      <c r="CB129" s="789"/>
      <c r="CC129" s="789"/>
      <c r="CD129" s="789"/>
      <c r="CE129" s="789"/>
      <c r="CF129" s="789"/>
      <c r="CG129" s="789"/>
      <c r="CH129" s="789"/>
      <c r="CI129" s="789"/>
      <c r="CJ129" s="789"/>
      <c r="CK129" s="789"/>
      <c r="CL129" s="789"/>
      <c r="CM129" s="789"/>
      <c r="CN129" s="789"/>
      <c r="CO129" s="789"/>
      <c r="CP129" s="789"/>
      <c r="CQ129" s="789"/>
      <c r="CR129" s="789"/>
      <c r="CS129" s="789"/>
      <c r="CT129" s="789"/>
      <c r="CU129" s="789"/>
      <c r="CV129" s="789"/>
      <c r="CW129" s="789"/>
      <c r="CX129" s="789"/>
      <c r="CY129" s="789"/>
      <c r="CZ129" s="789"/>
      <c r="DA129" s="789"/>
      <c r="DB129" s="789"/>
      <c r="DC129" s="789"/>
      <c r="DD129" s="789"/>
      <c r="DE129" s="789"/>
      <c r="DF129" s="789"/>
      <c r="DG129" s="789"/>
      <c r="DH129" s="789"/>
      <c r="DI129" s="789"/>
      <c r="DJ129" s="789"/>
      <c r="DK129" s="789"/>
      <c r="DL129" s="789"/>
      <c r="DM129" s="789"/>
      <c r="DN129" s="789"/>
      <c r="DO129" s="789"/>
      <c r="DP129" s="789"/>
      <c r="DQ129" s="789"/>
      <c r="DR129" s="789"/>
      <c r="DS129" s="789"/>
      <c r="DT129" s="789"/>
      <c r="DU129" s="789"/>
      <c r="DV129" s="789"/>
      <c r="DW129" s="789"/>
      <c r="DX129" s="789"/>
      <c r="DY129" s="789"/>
      <c r="DZ129" s="789"/>
      <c r="EA129" s="789"/>
      <c r="EB129" s="789"/>
      <c r="EC129" s="789"/>
      <c r="ED129" s="789"/>
      <c r="EE129" s="789"/>
      <c r="EF129" s="789"/>
      <c r="EG129" s="789"/>
      <c r="EH129" s="789"/>
      <c r="EI129" s="789"/>
      <c r="EJ129" s="789"/>
      <c r="EK129" s="789"/>
      <c r="EL129" s="789"/>
      <c r="EM129" s="789"/>
      <c r="EN129" s="789"/>
      <c r="EO129" s="789"/>
      <c r="EP129" s="789"/>
      <c r="EQ129" s="789"/>
      <c r="ER129" s="789"/>
      <c r="ES129" s="789"/>
      <c r="ET129" s="789"/>
      <c r="EU129" s="789"/>
      <c r="EV129" s="789"/>
      <c r="EW129" s="789"/>
      <c r="EX129" s="789"/>
      <c r="EY129" s="789"/>
      <c r="EZ129" s="789"/>
      <c r="FA129" s="789"/>
      <c r="FB129" s="789"/>
      <c r="FC129" s="789"/>
      <c r="FD129" s="789"/>
      <c r="FE129" s="789"/>
      <c r="FF129" s="789"/>
      <c r="FG129" s="789"/>
      <c r="FH129" s="789"/>
      <c r="FI129" s="789"/>
      <c r="FJ129" s="789"/>
      <c r="FK129" s="789"/>
      <c r="FL129" s="789"/>
      <c r="FM129" s="789"/>
      <c r="FN129" s="789"/>
      <c r="FO129" s="789"/>
      <c r="FP129" s="789"/>
      <c r="FQ129" s="789"/>
      <c r="FR129" s="789"/>
      <c r="FS129" s="789"/>
      <c r="FT129" s="789"/>
      <c r="FU129" s="789"/>
    </row>
    <row r="130" spans="3:177" x14ac:dyDescent="0.15">
      <c r="C130" s="789"/>
      <c r="D130" s="789"/>
      <c r="E130" s="789"/>
      <c r="F130" s="789"/>
      <c r="G130" s="789"/>
      <c r="H130" s="789"/>
      <c r="I130" s="789"/>
      <c r="J130" s="789"/>
      <c r="K130" s="789"/>
      <c r="L130" s="789"/>
      <c r="M130" s="789"/>
      <c r="N130" s="789"/>
      <c r="O130" s="789"/>
      <c r="P130" s="789"/>
      <c r="Q130" s="789"/>
      <c r="R130" s="789"/>
      <c r="S130" s="789"/>
      <c r="T130" s="789"/>
      <c r="U130" s="789"/>
      <c r="V130" s="789"/>
      <c r="W130" s="789"/>
      <c r="X130" s="789"/>
      <c r="Y130" s="789"/>
      <c r="Z130" s="789"/>
      <c r="AA130" s="789"/>
      <c r="AB130" s="789"/>
      <c r="AC130" s="789"/>
      <c r="AD130" s="789"/>
      <c r="AE130" s="789"/>
      <c r="AF130" s="789"/>
      <c r="AG130" s="789"/>
      <c r="AH130" s="789"/>
      <c r="AI130" s="789"/>
      <c r="AJ130" s="789"/>
      <c r="AK130" s="789"/>
      <c r="AL130" s="789"/>
      <c r="AM130" s="789"/>
      <c r="AN130" s="789"/>
      <c r="AO130" s="789"/>
      <c r="AP130" s="789"/>
      <c r="AQ130" s="789"/>
      <c r="AR130" s="789"/>
      <c r="AS130" s="789"/>
      <c r="AT130" s="789"/>
      <c r="AU130" s="789"/>
      <c r="AV130" s="789"/>
      <c r="AW130" s="789"/>
      <c r="AX130" s="789"/>
      <c r="AY130" s="789"/>
      <c r="AZ130" s="789"/>
      <c r="BA130" s="789"/>
      <c r="BB130" s="789"/>
      <c r="BC130" s="789"/>
      <c r="BD130" s="789"/>
      <c r="BE130" s="789"/>
      <c r="BF130" s="789"/>
      <c r="BG130" s="789"/>
      <c r="BH130" s="789"/>
      <c r="BI130" s="789"/>
      <c r="BJ130" s="789"/>
      <c r="BK130" s="789"/>
      <c r="BL130" s="789"/>
      <c r="BM130" s="789"/>
      <c r="BN130" s="789"/>
      <c r="BO130" s="789"/>
      <c r="BP130" s="789"/>
      <c r="BQ130" s="789"/>
      <c r="BR130" s="789"/>
      <c r="BS130" s="789"/>
      <c r="BT130" s="789"/>
      <c r="BU130" s="789"/>
      <c r="BV130" s="789"/>
      <c r="BW130" s="789"/>
      <c r="BX130" s="789"/>
      <c r="BY130" s="789"/>
      <c r="BZ130" s="789"/>
      <c r="CA130" s="789"/>
      <c r="CB130" s="789"/>
      <c r="CC130" s="789"/>
      <c r="CD130" s="789"/>
      <c r="CE130" s="789"/>
      <c r="CF130" s="789"/>
      <c r="CG130" s="789"/>
      <c r="CH130" s="789"/>
      <c r="CI130" s="789"/>
      <c r="CJ130" s="789"/>
      <c r="CK130" s="789"/>
      <c r="CL130" s="789"/>
      <c r="CM130" s="789"/>
      <c r="CN130" s="789"/>
      <c r="CO130" s="789"/>
      <c r="CP130" s="789"/>
      <c r="CQ130" s="789"/>
      <c r="CR130" s="789"/>
      <c r="CS130" s="789"/>
      <c r="CT130" s="789"/>
      <c r="CU130" s="789"/>
      <c r="CV130" s="789"/>
      <c r="CW130" s="789"/>
      <c r="CX130" s="789"/>
      <c r="CY130" s="789"/>
      <c r="CZ130" s="789"/>
      <c r="DA130" s="789"/>
      <c r="DB130" s="789"/>
      <c r="DC130" s="789"/>
      <c r="DD130" s="789"/>
      <c r="DE130" s="789"/>
      <c r="DF130" s="789"/>
      <c r="DG130" s="789"/>
      <c r="DH130" s="789"/>
      <c r="DI130" s="789"/>
      <c r="DJ130" s="789"/>
      <c r="DK130" s="789"/>
      <c r="DL130" s="789"/>
      <c r="DM130" s="789"/>
      <c r="DN130" s="789"/>
      <c r="DO130" s="789"/>
      <c r="DP130" s="789"/>
      <c r="DQ130" s="789"/>
      <c r="DR130" s="789"/>
      <c r="DS130" s="789"/>
      <c r="DT130" s="789"/>
      <c r="DU130" s="789"/>
      <c r="DV130" s="789"/>
      <c r="DW130" s="789"/>
      <c r="DX130" s="789"/>
      <c r="DY130" s="789"/>
      <c r="DZ130" s="789"/>
      <c r="EA130" s="789"/>
      <c r="EB130" s="789"/>
      <c r="EC130" s="789"/>
      <c r="ED130" s="789"/>
      <c r="EE130" s="789"/>
      <c r="EF130" s="789"/>
      <c r="EG130" s="789"/>
      <c r="EH130" s="789"/>
      <c r="EI130" s="789"/>
      <c r="EJ130" s="789"/>
      <c r="EK130" s="789"/>
      <c r="EL130" s="789"/>
      <c r="EM130" s="789"/>
      <c r="EN130" s="789"/>
      <c r="EO130" s="789"/>
      <c r="EP130" s="789"/>
      <c r="EQ130" s="789"/>
      <c r="ER130" s="789"/>
      <c r="ES130" s="789"/>
      <c r="ET130" s="789"/>
      <c r="EU130" s="789"/>
      <c r="EV130" s="789"/>
      <c r="EW130" s="789"/>
      <c r="EX130" s="789"/>
      <c r="EY130" s="789"/>
      <c r="EZ130" s="789"/>
      <c r="FA130" s="789"/>
      <c r="FB130" s="789"/>
      <c r="FC130" s="789"/>
      <c r="FD130" s="789"/>
      <c r="FE130" s="789"/>
      <c r="FF130" s="789"/>
      <c r="FG130" s="789"/>
      <c r="FH130" s="789"/>
      <c r="FI130" s="789"/>
      <c r="FJ130" s="789"/>
      <c r="FK130" s="789"/>
      <c r="FL130" s="789"/>
      <c r="FM130" s="789"/>
      <c r="FN130" s="789"/>
      <c r="FO130" s="789"/>
      <c r="FP130" s="789"/>
      <c r="FQ130" s="789"/>
      <c r="FR130" s="789"/>
      <c r="FS130" s="789"/>
      <c r="FT130" s="789"/>
      <c r="FU130" s="789"/>
    </row>
    <row r="131" spans="3:177" x14ac:dyDescent="0.15">
      <c r="C131" s="789"/>
      <c r="D131" s="789"/>
      <c r="E131" s="789"/>
      <c r="F131" s="789"/>
      <c r="G131" s="789"/>
      <c r="H131" s="789"/>
      <c r="I131" s="789"/>
      <c r="J131" s="789"/>
      <c r="K131" s="789"/>
      <c r="L131" s="789"/>
      <c r="M131" s="789"/>
      <c r="N131" s="789"/>
      <c r="O131" s="789"/>
      <c r="P131" s="789"/>
      <c r="Q131" s="789"/>
      <c r="R131" s="789"/>
      <c r="S131" s="789"/>
      <c r="T131" s="789"/>
      <c r="U131" s="789"/>
      <c r="V131" s="789"/>
      <c r="W131" s="789"/>
      <c r="X131" s="789"/>
      <c r="Y131" s="789"/>
      <c r="Z131" s="789"/>
      <c r="AA131" s="789"/>
      <c r="AB131" s="789"/>
      <c r="AC131" s="789"/>
      <c r="AD131" s="789"/>
      <c r="AE131" s="789"/>
      <c r="AF131" s="789"/>
      <c r="AG131" s="789"/>
      <c r="AH131" s="789"/>
      <c r="AI131" s="789"/>
      <c r="AJ131" s="789"/>
      <c r="AK131" s="789"/>
      <c r="AL131" s="789"/>
      <c r="AM131" s="789"/>
      <c r="AN131" s="789"/>
      <c r="AO131" s="789"/>
      <c r="AP131" s="789"/>
      <c r="AQ131" s="789"/>
      <c r="AR131" s="789"/>
      <c r="AS131" s="789"/>
      <c r="AT131" s="789"/>
      <c r="AU131" s="789"/>
      <c r="AV131" s="789"/>
      <c r="AW131" s="789"/>
      <c r="AX131" s="789"/>
      <c r="AY131" s="789"/>
      <c r="AZ131" s="789"/>
      <c r="BA131" s="789"/>
      <c r="BB131" s="789"/>
      <c r="BC131" s="789"/>
      <c r="BD131" s="789"/>
      <c r="BE131" s="789"/>
      <c r="BF131" s="789"/>
      <c r="BG131" s="789"/>
      <c r="BH131" s="789"/>
      <c r="BI131" s="789"/>
      <c r="BJ131" s="789"/>
      <c r="BK131" s="789"/>
      <c r="BL131" s="789"/>
      <c r="BM131" s="789"/>
      <c r="BN131" s="789"/>
      <c r="BO131" s="789"/>
      <c r="BP131" s="789"/>
      <c r="BQ131" s="789"/>
      <c r="BR131" s="789"/>
      <c r="BS131" s="789"/>
      <c r="BT131" s="789"/>
      <c r="BU131" s="789"/>
      <c r="BV131" s="789"/>
      <c r="BW131" s="789"/>
      <c r="BX131" s="789"/>
      <c r="BY131" s="789"/>
      <c r="BZ131" s="789"/>
      <c r="CA131" s="789"/>
      <c r="CB131" s="789"/>
      <c r="CC131" s="789"/>
      <c r="CD131" s="789"/>
      <c r="CE131" s="789"/>
      <c r="CF131" s="789"/>
      <c r="CG131" s="789"/>
      <c r="CH131" s="789"/>
      <c r="CI131" s="789"/>
      <c r="CJ131" s="789"/>
      <c r="CK131" s="789"/>
      <c r="CL131" s="789"/>
      <c r="CM131" s="789"/>
      <c r="CN131" s="789"/>
      <c r="CO131" s="789"/>
      <c r="CP131" s="789"/>
      <c r="CQ131" s="789"/>
      <c r="CR131" s="789"/>
      <c r="CS131" s="789"/>
      <c r="CT131" s="789"/>
      <c r="CU131" s="789"/>
      <c r="CV131" s="789"/>
      <c r="CW131" s="789"/>
      <c r="CX131" s="789"/>
      <c r="CY131" s="789"/>
      <c r="CZ131" s="789"/>
      <c r="DA131" s="789"/>
      <c r="DB131" s="789"/>
      <c r="DC131" s="789"/>
      <c r="DD131" s="789"/>
      <c r="DE131" s="789"/>
      <c r="DF131" s="789"/>
      <c r="DG131" s="789"/>
      <c r="DH131" s="789"/>
      <c r="DI131" s="789"/>
      <c r="DJ131" s="789"/>
      <c r="DK131" s="789"/>
      <c r="DL131" s="789"/>
      <c r="DM131" s="789"/>
      <c r="DN131" s="789"/>
      <c r="DO131" s="789"/>
      <c r="DP131" s="789"/>
      <c r="DQ131" s="789"/>
      <c r="DR131" s="789"/>
      <c r="DS131" s="789"/>
      <c r="DT131" s="789"/>
      <c r="DU131" s="789"/>
      <c r="DV131" s="789"/>
      <c r="DW131" s="789"/>
      <c r="DX131" s="789"/>
      <c r="DY131" s="789"/>
      <c r="DZ131" s="789"/>
      <c r="EA131" s="789"/>
      <c r="EB131" s="789"/>
      <c r="EC131" s="789"/>
      <c r="ED131" s="789"/>
      <c r="EE131" s="789"/>
      <c r="EF131" s="789"/>
      <c r="EG131" s="789"/>
      <c r="EH131" s="789"/>
      <c r="EI131" s="789"/>
      <c r="EJ131" s="789"/>
      <c r="EK131" s="789"/>
      <c r="EL131" s="789"/>
      <c r="EM131" s="789"/>
      <c r="EN131" s="789"/>
      <c r="EO131" s="789"/>
      <c r="EP131" s="789"/>
      <c r="EQ131" s="789"/>
      <c r="ER131" s="789"/>
      <c r="ES131" s="789"/>
      <c r="ET131" s="789"/>
      <c r="EU131" s="789"/>
      <c r="EV131" s="789"/>
      <c r="EW131" s="789"/>
      <c r="EX131" s="789"/>
      <c r="EY131" s="789"/>
      <c r="EZ131" s="789"/>
      <c r="FA131" s="789"/>
      <c r="FB131" s="789"/>
      <c r="FC131" s="789"/>
      <c r="FD131" s="789"/>
      <c r="FE131" s="789"/>
      <c r="FF131" s="789"/>
      <c r="FG131" s="789"/>
      <c r="FH131" s="789"/>
      <c r="FI131" s="789"/>
      <c r="FJ131" s="789"/>
      <c r="FK131" s="789"/>
      <c r="FL131" s="789"/>
      <c r="FM131" s="789"/>
      <c r="FN131" s="789"/>
      <c r="FO131" s="789"/>
      <c r="FP131" s="789"/>
      <c r="FQ131" s="789"/>
      <c r="FR131" s="789"/>
      <c r="FS131" s="789"/>
      <c r="FT131" s="789"/>
      <c r="FU131" s="789"/>
    </row>
    <row r="132" spans="3:177" x14ac:dyDescent="0.15">
      <c r="C132" s="789"/>
      <c r="D132" s="789"/>
      <c r="E132" s="789"/>
      <c r="F132" s="789"/>
      <c r="G132" s="789"/>
      <c r="H132" s="789"/>
      <c r="I132" s="789"/>
      <c r="J132" s="789"/>
      <c r="K132" s="789"/>
      <c r="L132" s="789"/>
      <c r="M132" s="789"/>
      <c r="N132" s="789"/>
      <c r="O132" s="789"/>
      <c r="P132" s="789"/>
      <c r="Q132" s="789"/>
      <c r="R132" s="789"/>
      <c r="S132" s="789"/>
      <c r="T132" s="789"/>
      <c r="U132" s="789"/>
      <c r="V132" s="789"/>
      <c r="W132" s="789"/>
      <c r="X132" s="789"/>
      <c r="Y132" s="789"/>
      <c r="Z132" s="789"/>
      <c r="AA132" s="789"/>
      <c r="AB132" s="789"/>
      <c r="AC132" s="789"/>
      <c r="AD132" s="789"/>
      <c r="AE132" s="789"/>
      <c r="AF132" s="789"/>
      <c r="AG132" s="789"/>
      <c r="AH132" s="789"/>
      <c r="AI132" s="789"/>
      <c r="AJ132" s="789"/>
      <c r="AK132" s="789"/>
      <c r="AL132" s="789"/>
      <c r="AM132" s="789"/>
      <c r="AN132" s="789"/>
      <c r="AO132" s="789"/>
      <c r="AP132" s="789"/>
      <c r="AQ132" s="789"/>
      <c r="AR132" s="789"/>
      <c r="AS132" s="789"/>
      <c r="AT132" s="789"/>
      <c r="AU132" s="789"/>
      <c r="AV132" s="789"/>
      <c r="AW132" s="789"/>
      <c r="AX132" s="789"/>
      <c r="AY132" s="789"/>
      <c r="AZ132" s="789"/>
      <c r="BA132" s="789"/>
      <c r="BB132" s="789"/>
      <c r="BC132" s="789"/>
      <c r="BD132" s="789"/>
      <c r="BE132" s="789"/>
      <c r="BF132" s="789"/>
      <c r="BG132" s="789"/>
      <c r="BH132" s="789"/>
      <c r="BI132" s="789"/>
      <c r="BJ132" s="789"/>
      <c r="BK132" s="789"/>
      <c r="BL132" s="789"/>
      <c r="BM132" s="789"/>
      <c r="BN132" s="789"/>
      <c r="BO132" s="789"/>
      <c r="BP132" s="789"/>
      <c r="BQ132" s="789"/>
      <c r="BR132" s="789"/>
      <c r="BS132" s="789"/>
      <c r="BT132" s="789"/>
      <c r="BU132" s="789"/>
      <c r="BV132" s="789"/>
      <c r="BW132" s="789"/>
      <c r="BX132" s="789"/>
      <c r="BY132" s="789"/>
      <c r="BZ132" s="789"/>
      <c r="CA132" s="789"/>
      <c r="CB132" s="789"/>
      <c r="CC132" s="789"/>
      <c r="CD132" s="789"/>
      <c r="CE132" s="789"/>
      <c r="CF132" s="789"/>
      <c r="CG132" s="789"/>
      <c r="CH132" s="789"/>
      <c r="CI132" s="789"/>
      <c r="CJ132" s="789"/>
      <c r="CK132" s="789"/>
      <c r="CL132" s="789"/>
      <c r="CM132" s="789"/>
      <c r="CN132" s="789"/>
      <c r="CO132" s="789"/>
      <c r="CP132" s="789"/>
      <c r="CQ132" s="789"/>
      <c r="CR132" s="789"/>
      <c r="CS132" s="789"/>
      <c r="CT132" s="789"/>
      <c r="CU132" s="789"/>
      <c r="CV132" s="789"/>
      <c r="CW132" s="789"/>
      <c r="CX132" s="789"/>
      <c r="CY132" s="789"/>
      <c r="CZ132" s="789"/>
      <c r="DA132" s="789"/>
      <c r="DB132" s="789"/>
      <c r="DC132" s="789"/>
      <c r="DD132" s="789"/>
      <c r="DE132" s="789"/>
      <c r="DF132" s="789"/>
      <c r="DG132" s="789"/>
      <c r="DH132" s="789"/>
      <c r="DI132" s="789"/>
      <c r="DJ132" s="789"/>
      <c r="DK132" s="789"/>
      <c r="DL132" s="789"/>
      <c r="DM132" s="789"/>
      <c r="DN132" s="789"/>
      <c r="DO132" s="789"/>
      <c r="DP132" s="789"/>
      <c r="DQ132" s="789"/>
      <c r="DR132" s="789"/>
      <c r="DS132" s="789"/>
      <c r="DT132" s="789"/>
      <c r="DU132" s="789"/>
      <c r="DV132" s="789"/>
      <c r="DW132" s="789"/>
      <c r="DX132" s="789"/>
      <c r="DY132" s="789"/>
      <c r="DZ132" s="789"/>
      <c r="EA132" s="789"/>
      <c r="EB132" s="789"/>
      <c r="EC132" s="789"/>
      <c r="ED132" s="789"/>
      <c r="EE132" s="789"/>
      <c r="EF132" s="789"/>
      <c r="EG132" s="789"/>
      <c r="EH132" s="789"/>
      <c r="EI132" s="789"/>
      <c r="EJ132" s="789"/>
      <c r="EK132" s="789"/>
      <c r="EL132" s="789"/>
      <c r="EM132" s="789"/>
      <c r="EN132" s="789"/>
      <c r="EO132" s="789"/>
      <c r="EP132" s="789"/>
      <c r="EQ132" s="789"/>
      <c r="ER132" s="789"/>
      <c r="ES132" s="789"/>
      <c r="ET132" s="789"/>
      <c r="EU132" s="789"/>
      <c r="EV132" s="789"/>
      <c r="EW132" s="789"/>
      <c r="EX132" s="789"/>
      <c r="EY132" s="789"/>
      <c r="EZ132" s="789"/>
      <c r="FA132" s="789"/>
      <c r="FB132" s="789"/>
      <c r="FC132" s="789"/>
      <c r="FD132" s="789"/>
      <c r="FE132" s="789"/>
      <c r="FF132" s="789"/>
      <c r="FG132" s="789"/>
      <c r="FH132" s="789"/>
      <c r="FI132" s="789"/>
      <c r="FJ132" s="789"/>
      <c r="FK132" s="789"/>
      <c r="FL132" s="789"/>
      <c r="FM132" s="789"/>
      <c r="FN132" s="789"/>
      <c r="FO132" s="789"/>
      <c r="FP132" s="789"/>
      <c r="FQ132" s="789"/>
      <c r="FR132" s="789"/>
      <c r="FS132" s="789"/>
      <c r="FT132" s="789"/>
      <c r="FU132" s="789"/>
    </row>
    <row r="133" spans="3:177" x14ac:dyDescent="0.15">
      <c r="C133" s="789"/>
      <c r="D133" s="789"/>
      <c r="E133" s="789"/>
      <c r="F133" s="789"/>
      <c r="G133" s="789"/>
      <c r="H133" s="789"/>
      <c r="I133" s="789"/>
      <c r="J133" s="789"/>
      <c r="K133" s="789"/>
      <c r="L133" s="789"/>
      <c r="M133" s="789"/>
      <c r="N133" s="789"/>
      <c r="O133" s="789"/>
      <c r="P133" s="789"/>
      <c r="Q133" s="789"/>
      <c r="R133" s="789"/>
      <c r="S133" s="789"/>
      <c r="T133" s="789"/>
      <c r="U133" s="789"/>
      <c r="V133" s="789"/>
      <c r="W133" s="789"/>
      <c r="X133" s="789"/>
      <c r="Y133" s="789"/>
      <c r="Z133" s="789"/>
      <c r="AA133" s="789"/>
      <c r="AB133" s="789"/>
      <c r="AC133" s="789"/>
      <c r="AD133" s="789"/>
      <c r="AE133" s="789"/>
      <c r="AF133" s="789"/>
      <c r="AG133" s="789"/>
      <c r="AH133" s="789"/>
      <c r="AI133" s="789"/>
      <c r="AJ133" s="789"/>
      <c r="AK133" s="789"/>
      <c r="AL133" s="789"/>
      <c r="AM133" s="789"/>
      <c r="AN133" s="789"/>
      <c r="AO133" s="789"/>
      <c r="AP133" s="789"/>
      <c r="AQ133" s="789"/>
      <c r="AR133" s="789"/>
      <c r="AS133" s="789"/>
      <c r="AT133" s="789"/>
      <c r="AU133" s="789"/>
      <c r="AV133" s="789"/>
      <c r="AW133" s="789"/>
      <c r="AX133" s="789"/>
      <c r="AY133" s="789"/>
      <c r="AZ133" s="789"/>
      <c r="BA133" s="789"/>
      <c r="BB133" s="789"/>
      <c r="BC133" s="789"/>
      <c r="BD133" s="789"/>
      <c r="BE133" s="789"/>
      <c r="BF133" s="789"/>
      <c r="BG133" s="789"/>
      <c r="BH133" s="789"/>
      <c r="BI133" s="789"/>
      <c r="BJ133" s="789"/>
      <c r="BK133" s="789"/>
      <c r="BL133" s="789"/>
      <c r="BM133" s="789"/>
      <c r="BN133" s="789"/>
      <c r="BO133" s="789"/>
      <c r="BP133" s="789"/>
      <c r="BQ133" s="789"/>
      <c r="BR133" s="789"/>
      <c r="BS133" s="789"/>
      <c r="BT133" s="789"/>
      <c r="BU133" s="789"/>
      <c r="BV133" s="789"/>
      <c r="BW133" s="789"/>
      <c r="BX133" s="789"/>
      <c r="BY133" s="789"/>
      <c r="BZ133" s="789"/>
      <c r="CA133" s="789"/>
      <c r="CB133" s="789"/>
      <c r="CC133" s="789"/>
      <c r="CD133" s="789"/>
      <c r="CE133" s="789"/>
      <c r="CF133" s="789"/>
      <c r="CG133" s="789"/>
      <c r="CH133" s="789"/>
      <c r="CI133" s="789"/>
      <c r="CJ133" s="789"/>
      <c r="CK133" s="789"/>
      <c r="CL133" s="789"/>
      <c r="CM133" s="789"/>
      <c r="CN133" s="789"/>
      <c r="CO133" s="789"/>
      <c r="CP133" s="789"/>
      <c r="CQ133" s="789"/>
      <c r="CR133" s="789"/>
      <c r="CS133" s="789"/>
      <c r="CT133" s="789"/>
      <c r="CU133" s="789"/>
      <c r="CV133" s="789"/>
      <c r="CW133" s="789"/>
      <c r="CX133" s="789"/>
      <c r="CY133" s="789"/>
      <c r="CZ133" s="789"/>
      <c r="DA133" s="789"/>
      <c r="DB133" s="789"/>
      <c r="DC133" s="789"/>
      <c r="DD133" s="789"/>
      <c r="DE133" s="789"/>
      <c r="DF133" s="789"/>
      <c r="DG133" s="789"/>
      <c r="DH133" s="789"/>
      <c r="DI133" s="789"/>
      <c r="DJ133" s="789"/>
      <c r="DK133" s="789"/>
      <c r="DL133" s="789"/>
      <c r="DM133" s="789"/>
      <c r="DN133" s="789"/>
      <c r="DO133" s="789"/>
      <c r="DP133" s="789"/>
      <c r="DQ133" s="789"/>
      <c r="DR133" s="789"/>
      <c r="DS133" s="789"/>
      <c r="DT133" s="789"/>
      <c r="DU133" s="789"/>
      <c r="DV133" s="789"/>
      <c r="DW133" s="789"/>
      <c r="DX133" s="789"/>
      <c r="DY133" s="789"/>
      <c r="DZ133" s="789"/>
      <c r="EA133" s="789"/>
      <c r="EB133" s="789"/>
      <c r="EC133" s="789"/>
      <c r="ED133" s="789"/>
      <c r="EE133" s="789"/>
      <c r="EF133" s="789"/>
      <c r="EG133" s="789"/>
      <c r="EH133" s="789"/>
      <c r="EI133" s="789"/>
      <c r="EJ133" s="789"/>
      <c r="EK133" s="789"/>
      <c r="EL133" s="789"/>
      <c r="EM133" s="789"/>
      <c r="EN133" s="789"/>
      <c r="EO133" s="789"/>
      <c r="EP133" s="789"/>
      <c r="EQ133" s="789"/>
      <c r="ER133" s="789"/>
      <c r="ES133" s="789"/>
      <c r="ET133" s="789"/>
      <c r="EU133" s="789"/>
      <c r="EV133" s="789"/>
      <c r="EW133" s="789"/>
      <c r="EX133" s="789"/>
      <c r="EY133" s="789"/>
      <c r="EZ133" s="789"/>
      <c r="FA133" s="789"/>
      <c r="FB133" s="789"/>
      <c r="FC133" s="789"/>
      <c r="FD133" s="789"/>
      <c r="FE133" s="789"/>
      <c r="FF133" s="789"/>
      <c r="FG133" s="789"/>
      <c r="FH133" s="789"/>
      <c r="FI133" s="789"/>
      <c r="FJ133" s="789"/>
      <c r="FK133" s="789"/>
      <c r="FL133" s="789"/>
      <c r="FM133" s="789"/>
      <c r="FN133" s="789"/>
      <c r="FO133" s="789"/>
      <c r="FP133" s="789"/>
      <c r="FQ133" s="789"/>
      <c r="FR133" s="789"/>
      <c r="FS133" s="789"/>
      <c r="FT133" s="789"/>
      <c r="FU133" s="789"/>
    </row>
    <row r="134" spans="3:177" x14ac:dyDescent="0.15">
      <c r="C134" s="789"/>
      <c r="D134" s="789"/>
      <c r="E134" s="789"/>
      <c r="F134" s="789"/>
      <c r="G134" s="789"/>
      <c r="H134" s="789"/>
      <c r="I134" s="789"/>
      <c r="J134" s="789"/>
      <c r="K134" s="789"/>
      <c r="L134" s="789"/>
      <c r="M134" s="789"/>
      <c r="N134" s="789"/>
      <c r="O134" s="789"/>
      <c r="P134" s="789"/>
      <c r="Q134" s="789"/>
      <c r="R134" s="789"/>
      <c r="S134" s="789"/>
      <c r="T134" s="789"/>
      <c r="U134" s="789"/>
      <c r="V134" s="789"/>
      <c r="W134" s="789"/>
      <c r="X134" s="789"/>
      <c r="Y134" s="789"/>
      <c r="Z134" s="789"/>
      <c r="AA134" s="789"/>
      <c r="AB134" s="789"/>
      <c r="AC134" s="789"/>
      <c r="AD134" s="789"/>
      <c r="AE134" s="789"/>
      <c r="AF134" s="789"/>
      <c r="AG134" s="789"/>
      <c r="AH134" s="789"/>
      <c r="AI134" s="789"/>
      <c r="AJ134" s="789"/>
      <c r="AK134" s="789"/>
      <c r="AL134" s="789"/>
      <c r="AM134" s="789"/>
      <c r="AN134" s="789"/>
      <c r="AO134" s="789"/>
      <c r="AP134" s="789"/>
      <c r="AQ134" s="789"/>
      <c r="AR134" s="789"/>
      <c r="AS134" s="789"/>
      <c r="AT134" s="789"/>
      <c r="AU134" s="789"/>
      <c r="AV134" s="789"/>
      <c r="AW134" s="789"/>
      <c r="AX134" s="789"/>
      <c r="AY134" s="789"/>
      <c r="AZ134" s="789"/>
      <c r="BA134" s="789"/>
      <c r="BB134" s="789"/>
      <c r="BC134" s="789"/>
      <c r="BD134" s="789"/>
      <c r="BE134" s="789"/>
      <c r="BF134" s="789"/>
      <c r="BG134" s="789"/>
      <c r="BH134" s="789"/>
      <c r="BI134" s="789"/>
      <c r="BJ134" s="789"/>
      <c r="BK134" s="789"/>
      <c r="BL134" s="789"/>
      <c r="BM134" s="789"/>
      <c r="BN134" s="789"/>
      <c r="BO134" s="789"/>
      <c r="BP134" s="789"/>
      <c r="BQ134" s="789"/>
      <c r="BR134" s="789"/>
      <c r="BS134" s="789"/>
      <c r="BT134" s="789"/>
      <c r="BU134" s="789"/>
      <c r="BV134" s="789"/>
      <c r="BW134" s="789"/>
      <c r="BX134" s="789"/>
      <c r="BY134" s="789"/>
      <c r="BZ134" s="789"/>
      <c r="CA134" s="789"/>
      <c r="CB134" s="789"/>
      <c r="CC134" s="789"/>
      <c r="CD134" s="789"/>
      <c r="CE134" s="789"/>
      <c r="CF134" s="789"/>
      <c r="CG134" s="789"/>
      <c r="CH134" s="789"/>
      <c r="CI134" s="789"/>
      <c r="CJ134" s="789"/>
      <c r="CK134" s="789"/>
      <c r="CL134" s="789"/>
      <c r="CM134" s="789"/>
      <c r="CN134" s="789"/>
      <c r="CO134" s="789"/>
      <c r="CP134" s="789"/>
      <c r="CQ134" s="789"/>
      <c r="CR134" s="789"/>
      <c r="CS134" s="789"/>
      <c r="CT134" s="789"/>
      <c r="CU134" s="789"/>
      <c r="CV134" s="789"/>
      <c r="CW134" s="789"/>
      <c r="CX134" s="789"/>
      <c r="CY134" s="789"/>
      <c r="CZ134" s="789"/>
      <c r="DA134" s="789"/>
      <c r="DB134" s="789"/>
      <c r="DC134" s="789"/>
      <c r="DD134" s="789"/>
      <c r="DE134" s="789"/>
      <c r="DF134" s="789"/>
      <c r="DG134" s="789"/>
      <c r="DH134" s="789"/>
      <c r="DI134" s="789"/>
      <c r="DJ134" s="789"/>
      <c r="DK134" s="789"/>
      <c r="DL134" s="789"/>
      <c r="DM134" s="789"/>
      <c r="DN134" s="789"/>
      <c r="DO134" s="789"/>
      <c r="DP134" s="789"/>
      <c r="DQ134" s="789"/>
      <c r="DR134" s="789"/>
      <c r="DS134" s="789"/>
      <c r="DT134" s="789"/>
      <c r="DU134" s="789"/>
      <c r="DV134" s="789"/>
      <c r="DW134" s="789"/>
      <c r="DX134" s="789"/>
      <c r="DY134" s="789"/>
      <c r="DZ134" s="789"/>
      <c r="EA134" s="789"/>
      <c r="EB134" s="789"/>
      <c r="EC134" s="789"/>
      <c r="ED134" s="789"/>
      <c r="EE134" s="789"/>
      <c r="EF134" s="789"/>
      <c r="EG134" s="789"/>
      <c r="EH134" s="789"/>
      <c r="EI134" s="789"/>
      <c r="EJ134" s="789"/>
      <c r="EK134" s="789"/>
      <c r="EL134" s="789"/>
      <c r="EM134" s="789"/>
      <c r="EN134" s="789"/>
      <c r="EO134" s="789"/>
      <c r="EP134" s="789"/>
      <c r="EQ134" s="789"/>
      <c r="ER134" s="789"/>
      <c r="ES134" s="789"/>
      <c r="ET134" s="789"/>
      <c r="EU134" s="789"/>
      <c r="EV134" s="789"/>
      <c r="EW134" s="789"/>
      <c r="EX134" s="789"/>
      <c r="EY134" s="789"/>
      <c r="EZ134" s="789"/>
      <c r="FA134" s="789"/>
      <c r="FB134" s="789"/>
      <c r="FC134" s="789"/>
      <c r="FD134" s="789"/>
      <c r="FE134" s="789"/>
      <c r="FF134" s="789"/>
      <c r="FG134" s="789"/>
      <c r="FH134" s="789"/>
      <c r="FI134" s="789"/>
      <c r="FJ134" s="789"/>
      <c r="FK134" s="789"/>
      <c r="FL134" s="789"/>
      <c r="FM134" s="789"/>
      <c r="FN134" s="789"/>
      <c r="FO134" s="789"/>
      <c r="FP134" s="789"/>
      <c r="FQ134" s="789"/>
      <c r="FR134" s="789"/>
      <c r="FS134" s="789"/>
      <c r="FT134" s="789"/>
      <c r="FU134" s="789"/>
    </row>
    <row r="135" spans="3:177" x14ac:dyDescent="0.15">
      <c r="C135" s="789"/>
      <c r="D135" s="789"/>
      <c r="E135" s="789"/>
      <c r="F135" s="789"/>
      <c r="G135" s="789"/>
      <c r="H135" s="789"/>
      <c r="I135" s="789"/>
      <c r="J135" s="789"/>
      <c r="K135" s="789"/>
      <c r="L135" s="789"/>
      <c r="M135" s="789"/>
      <c r="N135" s="789"/>
      <c r="O135" s="789"/>
      <c r="P135" s="789"/>
      <c r="Q135" s="789"/>
      <c r="R135" s="789"/>
      <c r="S135" s="789"/>
      <c r="T135" s="789"/>
      <c r="U135" s="789"/>
      <c r="V135" s="789"/>
      <c r="W135" s="789"/>
      <c r="X135" s="789"/>
      <c r="Y135" s="789"/>
      <c r="Z135" s="789"/>
      <c r="AA135" s="789"/>
      <c r="AB135" s="789"/>
      <c r="AC135" s="789"/>
      <c r="AD135" s="789"/>
      <c r="AE135" s="789"/>
      <c r="AF135" s="789"/>
      <c r="AG135" s="789"/>
      <c r="AH135" s="789"/>
      <c r="AI135" s="789"/>
      <c r="AJ135" s="789"/>
      <c r="AK135" s="789"/>
      <c r="AL135" s="789"/>
      <c r="AM135" s="789"/>
      <c r="AN135" s="789"/>
      <c r="AO135" s="789"/>
      <c r="AP135" s="789"/>
      <c r="AQ135" s="789"/>
      <c r="AR135" s="789"/>
      <c r="AS135" s="789"/>
      <c r="AT135" s="789"/>
      <c r="AU135" s="789"/>
      <c r="AV135" s="789"/>
      <c r="AW135" s="789"/>
      <c r="AX135" s="789"/>
      <c r="AY135" s="789"/>
      <c r="AZ135" s="789"/>
      <c r="BA135" s="789"/>
      <c r="BB135" s="789"/>
      <c r="BC135" s="789"/>
      <c r="BD135" s="789"/>
      <c r="BE135" s="789"/>
      <c r="BF135" s="789"/>
      <c r="BG135" s="789"/>
      <c r="BH135" s="789"/>
      <c r="BI135" s="789"/>
      <c r="BJ135" s="789"/>
      <c r="BK135" s="789"/>
      <c r="BL135" s="789"/>
      <c r="BM135" s="789"/>
      <c r="BN135" s="789"/>
      <c r="BO135" s="789"/>
      <c r="BP135" s="789"/>
      <c r="BQ135" s="789"/>
      <c r="BR135" s="789"/>
      <c r="BS135" s="789"/>
      <c r="BT135" s="789"/>
      <c r="BU135" s="789"/>
      <c r="BV135" s="789"/>
      <c r="BW135" s="789"/>
      <c r="BX135" s="789"/>
      <c r="BY135" s="789"/>
      <c r="BZ135" s="789"/>
      <c r="CA135" s="789"/>
      <c r="CB135" s="789"/>
      <c r="CC135" s="789"/>
      <c r="CD135" s="789"/>
      <c r="CE135" s="789"/>
      <c r="CF135" s="789"/>
      <c r="CG135" s="789"/>
      <c r="CH135" s="789"/>
      <c r="CI135" s="789"/>
      <c r="CJ135" s="789"/>
      <c r="CK135" s="789"/>
      <c r="CL135" s="789"/>
      <c r="CM135" s="789"/>
      <c r="CN135" s="789"/>
      <c r="CO135" s="789"/>
      <c r="CP135" s="789"/>
      <c r="CQ135" s="789"/>
      <c r="CR135" s="789"/>
      <c r="CS135" s="789"/>
      <c r="CT135" s="789"/>
      <c r="CU135" s="789"/>
      <c r="CV135" s="789"/>
      <c r="CW135" s="789"/>
      <c r="CX135" s="789"/>
      <c r="CY135" s="789"/>
      <c r="CZ135" s="789"/>
      <c r="DA135" s="789"/>
      <c r="DB135" s="789"/>
      <c r="DC135" s="789"/>
      <c r="DD135" s="789"/>
      <c r="DE135" s="789"/>
      <c r="DF135" s="789"/>
      <c r="DG135" s="789"/>
      <c r="DH135" s="789"/>
      <c r="DI135" s="789"/>
      <c r="DJ135" s="789"/>
      <c r="DK135" s="789"/>
      <c r="DL135" s="789"/>
      <c r="DM135" s="789"/>
      <c r="DN135" s="789"/>
      <c r="DO135" s="789"/>
      <c r="DP135" s="789"/>
      <c r="DQ135" s="789"/>
      <c r="DR135" s="789"/>
      <c r="DS135" s="789"/>
      <c r="DT135" s="789"/>
      <c r="DU135" s="789"/>
      <c r="DV135" s="789"/>
      <c r="DW135" s="789"/>
      <c r="DX135" s="789"/>
      <c r="DY135" s="789"/>
      <c r="DZ135" s="789"/>
      <c r="EA135" s="789"/>
      <c r="EB135" s="789"/>
      <c r="EC135" s="789"/>
      <c r="ED135" s="789"/>
      <c r="EE135" s="789"/>
      <c r="EF135" s="789"/>
      <c r="EG135" s="789"/>
      <c r="EH135" s="789"/>
      <c r="EI135" s="789"/>
      <c r="EJ135" s="789"/>
      <c r="EK135" s="789"/>
      <c r="EL135" s="789"/>
      <c r="EM135" s="789"/>
      <c r="EN135" s="789"/>
      <c r="EO135" s="789"/>
      <c r="EP135" s="789"/>
      <c r="EQ135" s="789"/>
      <c r="ER135" s="789"/>
      <c r="ES135" s="789"/>
      <c r="ET135" s="789"/>
      <c r="EU135" s="789"/>
      <c r="EV135" s="789"/>
      <c r="EW135" s="789"/>
      <c r="EX135" s="789"/>
      <c r="EY135" s="789"/>
      <c r="EZ135" s="789"/>
      <c r="FA135" s="789"/>
      <c r="FB135" s="789"/>
      <c r="FC135" s="789"/>
      <c r="FD135" s="789"/>
      <c r="FE135" s="789"/>
      <c r="FF135" s="789"/>
      <c r="FG135" s="789"/>
      <c r="FH135" s="789"/>
      <c r="FI135" s="789"/>
      <c r="FJ135" s="789"/>
      <c r="FK135" s="789"/>
      <c r="FL135" s="789"/>
      <c r="FM135" s="789"/>
      <c r="FN135" s="789"/>
      <c r="FO135" s="789"/>
      <c r="FP135" s="789"/>
      <c r="FQ135" s="789"/>
      <c r="FR135" s="789"/>
      <c r="FS135" s="789"/>
      <c r="FT135" s="789"/>
      <c r="FU135" s="789"/>
    </row>
    <row r="136" spans="3:177" x14ac:dyDescent="0.15">
      <c r="C136" s="789"/>
      <c r="D136" s="789"/>
      <c r="E136" s="789"/>
      <c r="F136" s="789"/>
      <c r="G136" s="789"/>
      <c r="H136" s="789"/>
      <c r="I136" s="789"/>
      <c r="J136" s="789"/>
      <c r="K136" s="789"/>
      <c r="L136" s="789"/>
      <c r="M136" s="789"/>
      <c r="N136" s="789"/>
      <c r="O136" s="789"/>
      <c r="P136" s="789"/>
      <c r="Q136" s="789"/>
      <c r="R136" s="789"/>
      <c r="S136" s="789"/>
      <c r="T136" s="789"/>
      <c r="U136" s="789"/>
      <c r="V136" s="789"/>
      <c r="W136" s="789"/>
      <c r="X136" s="789"/>
      <c r="Y136" s="789"/>
      <c r="Z136" s="789"/>
      <c r="AA136" s="789"/>
      <c r="AB136" s="789"/>
      <c r="AC136" s="789"/>
      <c r="AD136" s="789"/>
      <c r="AE136" s="789"/>
      <c r="AF136" s="789"/>
      <c r="AG136" s="789"/>
      <c r="AH136" s="789"/>
      <c r="AI136" s="789"/>
      <c r="AJ136" s="789"/>
      <c r="AK136" s="789"/>
      <c r="AL136" s="789"/>
      <c r="AM136" s="789"/>
      <c r="AN136" s="789"/>
      <c r="AO136" s="789"/>
      <c r="AP136" s="789"/>
      <c r="AQ136" s="789"/>
      <c r="AR136" s="789"/>
      <c r="AS136" s="789"/>
      <c r="AT136" s="789"/>
      <c r="AU136" s="789"/>
      <c r="AV136" s="789"/>
      <c r="AW136" s="789"/>
      <c r="AX136" s="789"/>
      <c r="AY136" s="789"/>
      <c r="AZ136" s="789"/>
      <c r="BA136" s="789"/>
      <c r="BB136" s="789"/>
      <c r="BC136" s="789"/>
      <c r="BD136" s="789"/>
      <c r="BE136" s="789"/>
      <c r="BF136" s="789"/>
      <c r="BG136" s="789"/>
      <c r="BH136" s="789"/>
      <c r="BI136" s="789"/>
      <c r="BJ136" s="789"/>
      <c r="BK136" s="789"/>
      <c r="BL136" s="789"/>
      <c r="BM136" s="789"/>
      <c r="BN136" s="789"/>
      <c r="BO136" s="789"/>
      <c r="BP136" s="789"/>
      <c r="BQ136" s="789"/>
      <c r="BR136" s="789"/>
      <c r="BS136" s="789"/>
      <c r="BT136" s="789"/>
      <c r="BU136" s="789"/>
      <c r="BV136" s="789"/>
      <c r="BW136" s="789"/>
      <c r="BX136" s="789"/>
      <c r="BY136" s="789"/>
      <c r="BZ136" s="789"/>
      <c r="CA136" s="789"/>
      <c r="CB136" s="789"/>
      <c r="CC136" s="789"/>
      <c r="CD136" s="789"/>
      <c r="CE136" s="789"/>
      <c r="CF136" s="789"/>
      <c r="CG136" s="789"/>
      <c r="CH136" s="789"/>
      <c r="CI136" s="789"/>
      <c r="CJ136" s="789"/>
      <c r="CK136" s="789"/>
      <c r="CL136" s="789"/>
      <c r="CM136" s="789"/>
      <c r="CN136" s="789"/>
      <c r="CO136" s="789"/>
      <c r="CP136" s="789"/>
      <c r="CQ136" s="789"/>
      <c r="CR136" s="789"/>
      <c r="CS136" s="789"/>
      <c r="CT136" s="789"/>
      <c r="CU136" s="789"/>
      <c r="CV136" s="789"/>
      <c r="CW136" s="789"/>
      <c r="CX136" s="789"/>
      <c r="CY136" s="789"/>
      <c r="CZ136" s="789"/>
      <c r="DA136" s="789"/>
      <c r="DB136" s="789"/>
      <c r="DC136" s="789"/>
      <c r="DD136" s="789"/>
      <c r="DE136" s="789"/>
      <c r="DF136" s="789"/>
      <c r="DG136" s="789"/>
      <c r="DH136" s="789"/>
      <c r="DI136" s="789"/>
      <c r="DJ136" s="789"/>
      <c r="DK136" s="789"/>
      <c r="DL136" s="789"/>
      <c r="DM136" s="789"/>
      <c r="DN136" s="789"/>
      <c r="DO136" s="789"/>
      <c r="DP136" s="789"/>
      <c r="DQ136" s="789"/>
      <c r="DR136" s="789"/>
      <c r="DS136" s="789"/>
      <c r="DT136" s="789"/>
      <c r="DU136" s="789"/>
      <c r="DV136" s="789"/>
      <c r="DW136" s="789"/>
      <c r="DX136" s="789"/>
      <c r="DY136" s="789"/>
      <c r="DZ136" s="789"/>
      <c r="EA136" s="789"/>
      <c r="EB136" s="789"/>
      <c r="EC136" s="789"/>
      <c r="ED136" s="789"/>
      <c r="EE136" s="789"/>
      <c r="EF136" s="789"/>
      <c r="EG136" s="789"/>
      <c r="EH136" s="789"/>
      <c r="EI136" s="789"/>
      <c r="EJ136" s="789"/>
      <c r="EK136" s="789"/>
      <c r="EL136" s="789"/>
      <c r="EM136" s="789"/>
      <c r="EN136" s="789"/>
      <c r="EO136" s="789"/>
      <c r="EP136" s="789"/>
      <c r="EQ136" s="789"/>
      <c r="ER136" s="789"/>
      <c r="ES136" s="789"/>
      <c r="ET136" s="789"/>
      <c r="EU136" s="789"/>
      <c r="EV136" s="789"/>
      <c r="EW136" s="789"/>
      <c r="EX136" s="789"/>
      <c r="EY136" s="789"/>
      <c r="EZ136" s="789"/>
      <c r="FA136" s="789"/>
      <c r="FB136" s="789"/>
      <c r="FC136" s="789"/>
      <c r="FD136" s="789"/>
      <c r="FE136" s="789"/>
      <c r="FF136" s="789"/>
      <c r="FG136" s="789"/>
      <c r="FH136" s="789"/>
      <c r="FI136" s="789"/>
      <c r="FJ136" s="789"/>
      <c r="FK136" s="789"/>
      <c r="FL136" s="789"/>
      <c r="FM136" s="789"/>
      <c r="FN136" s="789"/>
      <c r="FO136" s="789"/>
      <c r="FP136" s="789"/>
      <c r="FQ136" s="789"/>
      <c r="FR136" s="789"/>
      <c r="FS136" s="789"/>
      <c r="FT136" s="789"/>
      <c r="FU136" s="789"/>
    </row>
    <row r="137" spans="3:177" x14ac:dyDescent="0.15">
      <c r="C137" s="789"/>
      <c r="D137" s="789"/>
      <c r="E137" s="789"/>
      <c r="F137" s="789"/>
      <c r="G137" s="789"/>
      <c r="H137" s="789"/>
      <c r="I137" s="789"/>
      <c r="J137" s="789"/>
      <c r="K137" s="789"/>
      <c r="L137" s="789"/>
      <c r="M137" s="789"/>
      <c r="N137" s="789"/>
      <c r="O137" s="789"/>
      <c r="P137" s="789"/>
      <c r="Q137" s="789"/>
      <c r="R137" s="789"/>
      <c r="S137" s="789"/>
      <c r="T137" s="789"/>
      <c r="U137" s="789"/>
      <c r="V137" s="789"/>
      <c r="W137" s="789"/>
      <c r="X137" s="789"/>
      <c r="Y137" s="789"/>
      <c r="Z137" s="789"/>
      <c r="AA137" s="789"/>
      <c r="AB137" s="789"/>
      <c r="AC137" s="789"/>
      <c r="AD137" s="789"/>
      <c r="AE137" s="789"/>
      <c r="AF137" s="789"/>
      <c r="AG137" s="789"/>
      <c r="AH137" s="789"/>
      <c r="AI137" s="789"/>
      <c r="AJ137" s="789"/>
      <c r="AK137" s="789"/>
      <c r="AL137" s="789"/>
      <c r="AM137" s="789"/>
      <c r="AN137" s="789"/>
      <c r="AO137" s="789"/>
      <c r="AP137" s="789"/>
      <c r="AQ137" s="789"/>
      <c r="AR137" s="789"/>
      <c r="AS137" s="789"/>
      <c r="AT137" s="789"/>
      <c r="AU137" s="789"/>
      <c r="AV137" s="789"/>
      <c r="AW137" s="789"/>
      <c r="AX137" s="789"/>
      <c r="AY137" s="789"/>
      <c r="AZ137" s="789"/>
      <c r="BA137" s="789"/>
      <c r="BB137" s="789"/>
      <c r="BC137" s="789"/>
      <c r="BD137" s="789"/>
      <c r="BE137" s="789"/>
      <c r="BF137" s="789"/>
      <c r="BG137" s="789"/>
      <c r="BH137" s="789"/>
      <c r="BI137" s="789"/>
      <c r="BJ137" s="789"/>
      <c r="BK137" s="789"/>
      <c r="BL137" s="789"/>
      <c r="BM137" s="789"/>
      <c r="BN137" s="789"/>
      <c r="BO137" s="789"/>
      <c r="BP137" s="789"/>
      <c r="BQ137" s="789"/>
      <c r="BR137" s="789"/>
      <c r="BS137" s="789"/>
      <c r="BT137" s="789"/>
      <c r="BU137" s="789"/>
      <c r="BV137" s="789"/>
      <c r="BW137" s="789"/>
      <c r="BX137" s="789"/>
      <c r="BY137" s="789"/>
      <c r="BZ137" s="789"/>
      <c r="CA137" s="789"/>
      <c r="CB137" s="789"/>
      <c r="CC137" s="789"/>
      <c r="CD137" s="789"/>
      <c r="CE137" s="789"/>
      <c r="CF137" s="789"/>
      <c r="CG137" s="789"/>
      <c r="CH137" s="789"/>
      <c r="CI137" s="789"/>
      <c r="CJ137" s="789"/>
      <c r="CK137" s="789"/>
      <c r="CL137" s="789"/>
      <c r="CM137" s="789"/>
      <c r="CN137" s="789"/>
      <c r="CO137" s="789"/>
      <c r="CP137" s="789"/>
      <c r="CQ137" s="789"/>
      <c r="CR137" s="789"/>
      <c r="CS137" s="789"/>
      <c r="CT137" s="789"/>
      <c r="CU137" s="789"/>
      <c r="CV137" s="789"/>
      <c r="CW137" s="789"/>
      <c r="CX137" s="789"/>
      <c r="CY137" s="789"/>
      <c r="CZ137" s="789"/>
      <c r="DA137" s="789"/>
      <c r="DB137" s="789"/>
      <c r="DC137" s="789"/>
      <c r="DD137" s="789"/>
      <c r="DE137" s="789"/>
      <c r="DF137" s="789"/>
      <c r="DG137" s="789"/>
      <c r="DH137" s="789"/>
      <c r="DI137" s="789"/>
      <c r="DJ137" s="789"/>
      <c r="DK137" s="789"/>
      <c r="DL137" s="789"/>
      <c r="DM137" s="789"/>
      <c r="DN137" s="789"/>
      <c r="DO137" s="789"/>
      <c r="DP137" s="789"/>
      <c r="DQ137" s="789"/>
      <c r="DR137" s="789"/>
      <c r="DS137" s="789"/>
      <c r="DT137" s="789"/>
      <c r="DU137" s="789"/>
      <c r="DV137" s="789"/>
      <c r="DW137" s="789"/>
      <c r="DX137" s="789"/>
      <c r="DY137" s="789"/>
      <c r="DZ137" s="789"/>
      <c r="EA137" s="789"/>
      <c r="EB137" s="789"/>
      <c r="EC137" s="789"/>
      <c r="ED137" s="789"/>
      <c r="EE137" s="789"/>
      <c r="EF137" s="789"/>
      <c r="EG137" s="789"/>
      <c r="EH137" s="789"/>
      <c r="EI137" s="789"/>
      <c r="EJ137" s="789"/>
      <c r="EK137" s="789"/>
      <c r="EL137" s="789"/>
      <c r="EM137" s="789"/>
      <c r="EN137" s="789"/>
      <c r="EO137" s="789"/>
      <c r="EP137" s="789"/>
      <c r="EQ137" s="789"/>
      <c r="ER137" s="789"/>
      <c r="ES137" s="789"/>
      <c r="ET137" s="789"/>
      <c r="EU137" s="789"/>
      <c r="EV137" s="789"/>
      <c r="EW137" s="789"/>
      <c r="EX137" s="789"/>
      <c r="EY137" s="789"/>
      <c r="EZ137" s="789"/>
      <c r="FA137" s="789"/>
      <c r="FB137" s="789"/>
      <c r="FC137" s="789"/>
      <c r="FD137" s="789"/>
      <c r="FE137" s="789"/>
      <c r="FF137" s="789"/>
      <c r="FG137" s="789"/>
      <c r="FH137" s="789"/>
      <c r="FI137" s="789"/>
      <c r="FJ137" s="789"/>
      <c r="FK137" s="789"/>
      <c r="FL137" s="789"/>
      <c r="FM137" s="789"/>
      <c r="FN137" s="789"/>
      <c r="FO137" s="789"/>
      <c r="FP137" s="789"/>
      <c r="FQ137" s="789"/>
      <c r="FR137" s="789"/>
      <c r="FS137" s="789"/>
      <c r="FT137" s="789"/>
      <c r="FU137" s="789"/>
    </row>
    <row r="138" spans="3:177" x14ac:dyDescent="0.15">
      <c r="C138" s="789"/>
      <c r="D138" s="789"/>
      <c r="E138" s="789"/>
      <c r="F138" s="789"/>
      <c r="G138" s="789"/>
      <c r="H138" s="789"/>
      <c r="I138" s="789"/>
      <c r="J138" s="789"/>
      <c r="K138" s="789"/>
      <c r="L138" s="789"/>
      <c r="M138" s="789"/>
      <c r="N138" s="789"/>
      <c r="O138" s="789"/>
      <c r="P138" s="789"/>
      <c r="Q138" s="789"/>
      <c r="R138" s="789"/>
      <c r="S138" s="789"/>
      <c r="T138" s="789"/>
      <c r="U138" s="789"/>
      <c r="V138" s="789"/>
      <c r="W138" s="789"/>
      <c r="X138" s="789"/>
      <c r="Y138" s="789"/>
      <c r="Z138" s="789"/>
      <c r="AA138" s="789"/>
      <c r="AB138" s="789"/>
      <c r="AC138" s="789"/>
      <c r="AD138" s="789"/>
      <c r="AE138" s="789"/>
      <c r="AF138" s="789"/>
      <c r="AG138" s="789"/>
      <c r="AH138" s="789"/>
      <c r="AI138" s="789"/>
      <c r="AJ138" s="789"/>
      <c r="AK138" s="789"/>
      <c r="AL138" s="789"/>
      <c r="AM138" s="789"/>
      <c r="AN138" s="789"/>
      <c r="AO138" s="789"/>
      <c r="AP138" s="789"/>
      <c r="AQ138" s="789"/>
      <c r="AR138" s="789"/>
      <c r="AS138" s="789"/>
      <c r="AT138" s="789"/>
      <c r="AU138" s="789"/>
      <c r="AV138" s="789"/>
      <c r="AW138" s="789"/>
      <c r="AX138" s="789"/>
      <c r="AY138" s="789"/>
      <c r="AZ138" s="789"/>
      <c r="BA138" s="789"/>
      <c r="BB138" s="789"/>
      <c r="BC138" s="789"/>
      <c r="BD138" s="789"/>
      <c r="BE138" s="789"/>
      <c r="BF138" s="789"/>
      <c r="BG138" s="789"/>
      <c r="BH138" s="789"/>
      <c r="BI138" s="789"/>
      <c r="BJ138" s="789"/>
      <c r="BK138" s="789"/>
      <c r="BL138" s="789"/>
      <c r="BM138" s="789"/>
      <c r="BN138" s="789"/>
      <c r="BO138" s="789"/>
      <c r="BP138" s="789"/>
      <c r="BQ138" s="789"/>
      <c r="BR138" s="789"/>
      <c r="BS138" s="789"/>
      <c r="BT138" s="789"/>
      <c r="BU138" s="789"/>
      <c r="BV138" s="789"/>
      <c r="BW138" s="789"/>
      <c r="BX138" s="789"/>
      <c r="BY138" s="789"/>
      <c r="BZ138" s="789"/>
      <c r="CA138" s="789"/>
      <c r="CB138" s="789"/>
      <c r="CC138" s="789"/>
      <c r="CD138" s="789"/>
      <c r="CE138" s="789"/>
      <c r="CF138" s="789"/>
      <c r="CG138" s="789"/>
      <c r="CH138" s="789"/>
      <c r="CI138" s="789"/>
      <c r="CJ138" s="789"/>
      <c r="CK138" s="789"/>
      <c r="CL138" s="789"/>
      <c r="CM138" s="789"/>
      <c r="CN138" s="789"/>
      <c r="CO138" s="789"/>
      <c r="CP138" s="789"/>
      <c r="CQ138" s="789"/>
      <c r="CR138" s="789"/>
      <c r="CS138" s="789"/>
      <c r="CT138" s="789"/>
      <c r="CU138" s="789"/>
      <c r="CV138" s="789"/>
      <c r="CW138" s="789"/>
      <c r="CX138" s="789"/>
      <c r="CY138" s="789"/>
      <c r="CZ138" s="789"/>
      <c r="DA138" s="789"/>
      <c r="DB138" s="789"/>
      <c r="DC138" s="789"/>
      <c r="DD138" s="789"/>
      <c r="DE138" s="789"/>
      <c r="DF138" s="789"/>
      <c r="DG138" s="789"/>
      <c r="DH138" s="789"/>
      <c r="DI138" s="789"/>
      <c r="DJ138" s="789"/>
      <c r="DK138" s="789"/>
      <c r="DL138" s="789"/>
      <c r="DM138" s="789"/>
      <c r="DN138" s="789"/>
      <c r="DO138" s="789"/>
      <c r="DP138" s="789"/>
      <c r="DQ138" s="789"/>
      <c r="DR138" s="789"/>
      <c r="DS138" s="789"/>
      <c r="DT138" s="789"/>
      <c r="DU138" s="789"/>
      <c r="DV138" s="789"/>
      <c r="DW138" s="789"/>
      <c r="DX138" s="789"/>
      <c r="DY138" s="789"/>
      <c r="DZ138" s="789"/>
      <c r="EA138" s="789"/>
      <c r="EB138" s="789"/>
      <c r="EC138" s="789"/>
      <c r="ED138" s="789"/>
      <c r="EE138" s="789"/>
      <c r="EF138" s="789"/>
      <c r="EG138" s="789"/>
      <c r="EH138" s="789"/>
      <c r="EI138" s="789"/>
      <c r="EJ138" s="789"/>
      <c r="EK138" s="789"/>
      <c r="EL138" s="789"/>
      <c r="EM138" s="789"/>
      <c r="EN138" s="789"/>
      <c r="EO138" s="789"/>
      <c r="EP138" s="789"/>
      <c r="EQ138" s="789"/>
      <c r="ER138" s="789"/>
      <c r="ES138" s="789"/>
      <c r="ET138" s="789"/>
      <c r="EU138" s="789"/>
      <c r="EV138" s="789"/>
      <c r="EW138" s="789"/>
      <c r="EX138" s="789"/>
      <c r="EY138" s="789"/>
      <c r="EZ138" s="789"/>
      <c r="FA138" s="789"/>
      <c r="FB138" s="789"/>
      <c r="FC138" s="789"/>
      <c r="FD138" s="789"/>
      <c r="FE138" s="789"/>
      <c r="FF138" s="789"/>
      <c r="FG138" s="789"/>
      <c r="FH138" s="789"/>
      <c r="FI138" s="789"/>
      <c r="FJ138" s="789"/>
      <c r="FK138" s="789"/>
      <c r="FL138" s="789"/>
      <c r="FM138" s="789"/>
      <c r="FN138" s="789"/>
      <c r="FO138" s="789"/>
      <c r="FP138" s="789"/>
      <c r="FQ138" s="789"/>
      <c r="FR138" s="789"/>
      <c r="FS138" s="789"/>
      <c r="FT138" s="789"/>
      <c r="FU138" s="789"/>
    </row>
    <row r="139" spans="3:177" x14ac:dyDescent="0.15">
      <c r="C139" s="789"/>
      <c r="D139" s="789"/>
      <c r="E139" s="789"/>
      <c r="F139" s="789"/>
      <c r="G139" s="789"/>
      <c r="H139" s="789"/>
      <c r="I139" s="789"/>
      <c r="J139" s="789"/>
      <c r="K139" s="789"/>
      <c r="L139" s="789"/>
      <c r="M139" s="789"/>
      <c r="N139" s="789"/>
      <c r="O139" s="789"/>
      <c r="P139" s="789"/>
      <c r="Q139" s="789"/>
      <c r="R139" s="789"/>
      <c r="S139" s="789"/>
      <c r="T139" s="789"/>
      <c r="U139" s="789"/>
      <c r="V139" s="789"/>
      <c r="W139" s="789"/>
      <c r="X139" s="789"/>
      <c r="Y139" s="789"/>
      <c r="Z139" s="789"/>
      <c r="AA139" s="789"/>
      <c r="AB139" s="789"/>
      <c r="AC139" s="789"/>
      <c r="AD139" s="789"/>
      <c r="AE139" s="789"/>
      <c r="AF139" s="789"/>
      <c r="AG139" s="789"/>
      <c r="AH139" s="789"/>
      <c r="AI139" s="789"/>
      <c r="AJ139" s="789"/>
      <c r="AK139" s="789"/>
      <c r="AL139" s="789"/>
      <c r="AM139" s="789"/>
      <c r="AN139" s="789"/>
      <c r="AO139" s="789"/>
      <c r="AP139" s="789"/>
      <c r="AQ139" s="789"/>
      <c r="AR139" s="789"/>
      <c r="AS139" s="789"/>
      <c r="AT139" s="789"/>
      <c r="AU139" s="789"/>
      <c r="AV139" s="789"/>
      <c r="AW139" s="789"/>
      <c r="AX139" s="789"/>
      <c r="AY139" s="789"/>
      <c r="AZ139" s="789"/>
      <c r="BA139" s="789"/>
      <c r="BB139" s="789"/>
      <c r="BC139" s="789"/>
      <c r="BD139" s="789"/>
      <c r="BE139" s="789"/>
      <c r="BF139" s="789"/>
      <c r="BG139" s="789"/>
      <c r="BH139" s="789"/>
      <c r="BI139" s="789"/>
      <c r="BJ139" s="789"/>
      <c r="BK139" s="789"/>
      <c r="BL139" s="789"/>
      <c r="BM139" s="789"/>
      <c r="BN139" s="789"/>
      <c r="BO139" s="789"/>
      <c r="BP139" s="789"/>
      <c r="BQ139" s="789"/>
      <c r="BR139" s="789"/>
      <c r="BS139" s="789"/>
      <c r="BT139" s="789"/>
      <c r="BU139" s="789"/>
      <c r="BV139" s="789"/>
      <c r="BW139" s="789"/>
      <c r="BX139" s="789"/>
      <c r="BY139" s="789"/>
      <c r="BZ139" s="789"/>
      <c r="CA139" s="789"/>
      <c r="CB139" s="789"/>
      <c r="CC139" s="789"/>
      <c r="CD139" s="789"/>
      <c r="CE139" s="789"/>
      <c r="CF139" s="789"/>
      <c r="CG139" s="789"/>
      <c r="CH139" s="789"/>
      <c r="CI139" s="789"/>
      <c r="CJ139" s="789"/>
      <c r="CK139" s="789"/>
      <c r="CL139" s="789"/>
      <c r="CM139" s="789"/>
      <c r="CN139" s="789"/>
      <c r="CO139" s="789"/>
      <c r="CP139" s="789"/>
      <c r="CQ139" s="789"/>
      <c r="CR139" s="789"/>
      <c r="CS139" s="789"/>
      <c r="CT139" s="789"/>
      <c r="CU139" s="789"/>
      <c r="CV139" s="789"/>
      <c r="CW139" s="789"/>
      <c r="CX139" s="789"/>
      <c r="CY139" s="789"/>
      <c r="CZ139" s="789"/>
      <c r="DA139" s="789"/>
      <c r="DB139" s="789"/>
      <c r="DC139" s="789"/>
      <c r="DD139" s="789"/>
      <c r="DE139" s="789"/>
      <c r="DF139" s="789"/>
      <c r="DG139" s="789"/>
      <c r="DH139" s="789"/>
      <c r="DI139" s="789"/>
      <c r="DJ139" s="789"/>
      <c r="DK139" s="789"/>
      <c r="DL139" s="789"/>
      <c r="DM139" s="789"/>
      <c r="DN139" s="789"/>
      <c r="DO139" s="789"/>
      <c r="DP139" s="789"/>
      <c r="DQ139" s="789"/>
      <c r="DR139" s="789"/>
      <c r="DS139" s="789"/>
      <c r="DT139" s="789"/>
      <c r="DU139" s="789"/>
      <c r="DV139" s="789"/>
      <c r="DW139" s="789"/>
      <c r="DX139" s="789"/>
      <c r="DY139" s="789"/>
      <c r="DZ139" s="789"/>
      <c r="EA139" s="789"/>
      <c r="EB139" s="789"/>
      <c r="EC139" s="789"/>
      <c r="ED139" s="789"/>
      <c r="EE139" s="789"/>
      <c r="EF139" s="789"/>
      <c r="EG139" s="789"/>
      <c r="EH139" s="789"/>
      <c r="EI139" s="789"/>
      <c r="EJ139" s="789"/>
      <c r="EK139" s="789"/>
      <c r="EL139" s="789"/>
      <c r="EM139" s="789"/>
      <c r="EN139" s="789"/>
      <c r="EO139" s="789"/>
      <c r="EP139" s="789"/>
      <c r="EQ139" s="789"/>
      <c r="ER139" s="789"/>
      <c r="ES139" s="789"/>
      <c r="ET139" s="789"/>
      <c r="EU139" s="789"/>
      <c r="EV139" s="789"/>
      <c r="EW139" s="789"/>
      <c r="EX139" s="789"/>
      <c r="EY139" s="789"/>
      <c r="EZ139" s="789"/>
      <c r="FA139" s="789"/>
      <c r="FB139" s="789"/>
      <c r="FC139" s="789"/>
      <c r="FD139" s="789"/>
      <c r="FE139" s="789"/>
      <c r="FF139" s="789"/>
      <c r="FG139" s="789"/>
      <c r="FH139" s="789"/>
      <c r="FI139" s="789"/>
      <c r="FJ139" s="789"/>
      <c r="FK139" s="789"/>
      <c r="FL139" s="789"/>
      <c r="FM139" s="789"/>
      <c r="FN139" s="789"/>
      <c r="FO139" s="789"/>
      <c r="FP139" s="789"/>
      <c r="FQ139" s="789"/>
      <c r="FR139" s="789"/>
      <c r="FS139" s="789"/>
      <c r="FT139" s="789"/>
      <c r="FU139" s="789"/>
    </row>
    <row r="140" spans="3:177" x14ac:dyDescent="0.15">
      <c r="C140" s="789"/>
      <c r="D140" s="789"/>
      <c r="E140" s="789"/>
      <c r="F140" s="789"/>
      <c r="G140" s="789"/>
      <c r="H140" s="789"/>
      <c r="I140" s="789"/>
      <c r="J140" s="789"/>
      <c r="K140" s="789"/>
      <c r="L140" s="789"/>
      <c r="M140" s="789"/>
      <c r="N140" s="789"/>
      <c r="O140" s="789"/>
      <c r="P140" s="789"/>
      <c r="Q140" s="789"/>
      <c r="R140" s="789"/>
      <c r="S140" s="789"/>
      <c r="T140" s="789"/>
      <c r="U140" s="789"/>
      <c r="V140" s="789"/>
      <c r="W140" s="789"/>
      <c r="X140" s="789"/>
      <c r="Y140" s="789"/>
      <c r="Z140" s="789"/>
      <c r="AA140" s="789"/>
      <c r="AB140" s="789"/>
      <c r="AC140" s="789"/>
      <c r="AD140" s="789"/>
      <c r="AE140" s="789"/>
      <c r="AF140" s="789"/>
      <c r="AG140" s="789"/>
      <c r="AH140" s="789"/>
      <c r="AI140" s="789"/>
      <c r="AJ140" s="789"/>
      <c r="AK140" s="789"/>
      <c r="AL140" s="789"/>
      <c r="AM140" s="789"/>
      <c r="AN140" s="789"/>
      <c r="AO140" s="789"/>
      <c r="AP140" s="789"/>
      <c r="AQ140" s="789"/>
      <c r="AR140" s="789"/>
      <c r="AS140" s="789"/>
      <c r="AT140" s="789"/>
      <c r="AU140" s="789"/>
      <c r="AV140" s="789"/>
      <c r="AW140" s="789"/>
      <c r="AX140" s="789"/>
      <c r="AY140" s="789"/>
      <c r="AZ140" s="789"/>
      <c r="BA140" s="789"/>
      <c r="BB140" s="789"/>
      <c r="BC140" s="789"/>
      <c r="BD140" s="789"/>
      <c r="BE140" s="789"/>
      <c r="BF140" s="789"/>
      <c r="BG140" s="789"/>
      <c r="BH140" s="789"/>
      <c r="BI140" s="789"/>
      <c r="BJ140" s="789"/>
      <c r="BK140" s="789"/>
      <c r="BL140" s="789"/>
      <c r="BM140" s="789"/>
      <c r="BN140" s="789"/>
      <c r="BO140" s="789"/>
      <c r="BP140" s="789"/>
      <c r="BQ140" s="789"/>
      <c r="BR140" s="789"/>
      <c r="BS140" s="789"/>
      <c r="BT140" s="789"/>
      <c r="BU140" s="789"/>
      <c r="BV140" s="789"/>
      <c r="BW140" s="789"/>
      <c r="BX140" s="789"/>
      <c r="BY140" s="789"/>
      <c r="BZ140" s="789"/>
      <c r="CA140" s="789"/>
      <c r="CB140" s="789"/>
      <c r="CC140" s="789"/>
      <c r="CD140" s="789"/>
      <c r="CE140" s="789"/>
      <c r="CF140" s="789"/>
      <c r="CG140" s="789"/>
      <c r="CH140" s="789"/>
      <c r="CI140" s="789"/>
      <c r="CJ140" s="789"/>
      <c r="CK140" s="789"/>
      <c r="CL140" s="789"/>
      <c r="CM140" s="789"/>
      <c r="CN140" s="789"/>
      <c r="CO140" s="789"/>
      <c r="CP140" s="789"/>
      <c r="CQ140" s="789"/>
      <c r="CR140" s="789"/>
      <c r="CS140" s="789"/>
      <c r="CT140" s="789"/>
      <c r="CU140" s="789"/>
      <c r="CV140" s="789"/>
      <c r="CW140" s="789"/>
      <c r="CX140" s="789"/>
      <c r="CY140" s="789"/>
      <c r="CZ140" s="789"/>
      <c r="DA140" s="789"/>
      <c r="DB140" s="789"/>
      <c r="DC140" s="789"/>
      <c r="DD140" s="789"/>
      <c r="DE140" s="789"/>
      <c r="DF140" s="789"/>
      <c r="DG140" s="789"/>
      <c r="DH140" s="789"/>
      <c r="DI140" s="789"/>
      <c r="DJ140" s="789"/>
      <c r="DK140" s="789"/>
      <c r="DL140" s="789"/>
      <c r="DM140" s="789"/>
      <c r="DN140" s="789"/>
      <c r="DO140" s="789"/>
      <c r="DP140" s="789"/>
      <c r="DQ140" s="789"/>
      <c r="DR140" s="789"/>
      <c r="DS140" s="789"/>
      <c r="DT140" s="789"/>
      <c r="DU140" s="789"/>
      <c r="DV140" s="789"/>
      <c r="DW140" s="789"/>
      <c r="DX140" s="789"/>
      <c r="DY140" s="789"/>
      <c r="DZ140" s="789"/>
      <c r="EA140" s="789"/>
      <c r="EB140" s="789"/>
      <c r="EC140" s="789"/>
      <c r="ED140" s="789"/>
      <c r="EE140" s="789"/>
      <c r="EF140" s="789"/>
      <c r="EG140" s="789"/>
      <c r="EH140" s="789"/>
      <c r="EI140" s="789"/>
      <c r="EJ140" s="789"/>
      <c r="EK140" s="789"/>
      <c r="EL140" s="789"/>
      <c r="EM140" s="789"/>
      <c r="EN140" s="789"/>
      <c r="EO140" s="789"/>
      <c r="EP140" s="789"/>
      <c r="EQ140" s="789"/>
      <c r="ER140" s="789"/>
      <c r="ES140" s="789"/>
      <c r="ET140" s="789"/>
      <c r="EU140" s="789"/>
      <c r="EV140" s="789"/>
      <c r="EW140" s="789"/>
      <c r="EX140" s="789"/>
      <c r="EY140" s="789"/>
      <c r="EZ140" s="789"/>
      <c r="FA140" s="789"/>
      <c r="FB140" s="789"/>
      <c r="FC140" s="789"/>
      <c r="FD140" s="789"/>
      <c r="FE140" s="789"/>
      <c r="FF140" s="789"/>
      <c r="FG140" s="789"/>
      <c r="FH140" s="789"/>
      <c r="FI140" s="789"/>
      <c r="FJ140" s="789"/>
      <c r="FK140" s="789"/>
      <c r="FL140" s="789"/>
      <c r="FM140" s="789"/>
      <c r="FN140" s="789"/>
      <c r="FO140" s="789"/>
      <c r="FP140" s="789"/>
      <c r="FQ140" s="789"/>
      <c r="FR140" s="789"/>
      <c r="FS140" s="789"/>
      <c r="FT140" s="789"/>
      <c r="FU140" s="789"/>
    </row>
    <row r="141" spans="3:177" x14ac:dyDescent="0.15">
      <c r="C141" s="789"/>
      <c r="D141" s="789"/>
      <c r="E141" s="789"/>
      <c r="F141" s="789"/>
      <c r="G141" s="789"/>
      <c r="H141" s="789"/>
      <c r="I141" s="789"/>
      <c r="J141" s="789"/>
      <c r="K141" s="789"/>
      <c r="L141" s="789"/>
      <c r="M141" s="789"/>
      <c r="N141" s="789"/>
      <c r="O141" s="789"/>
      <c r="P141" s="789"/>
      <c r="Q141" s="789"/>
      <c r="R141" s="789"/>
      <c r="S141" s="789"/>
      <c r="T141" s="789"/>
      <c r="U141" s="789"/>
      <c r="V141" s="789"/>
      <c r="W141" s="789"/>
      <c r="X141" s="789"/>
      <c r="Y141" s="789"/>
      <c r="Z141" s="789"/>
      <c r="AA141" s="789"/>
      <c r="AB141" s="789"/>
      <c r="AC141" s="789"/>
      <c r="AD141" s="789"/>
      <c r="AE141" s="789"/>
      <c r="AF141" s="789"/>
      <c r="AG141" s="789"/>
      <c r="AH141" s="789"/>
      <c r="AI141" s="789"/>
      <c r="AJ141" s="789"/>
      <c r="AK141" s="789"/>
      <c r="AL141" s="789"/>
      <c r="AM141" s="789"/>
      <c r="AN141" s="789"/>
      <c r="AO141" s="789"/>
      <c r="AP141" s="789"/>
      <c r="AQ141" s="789"/>
      <c r="AR141" s="789"/>
      <c r="AS141" s="789"/>
      <c r="AT141" s="789"/>
      <c r="AU141" s="789"/>
      <c r="AV141" s="789"/>
      <c r="AW141" s="789"/>
      <c r="AX141" s="789"/>
      <c r="AY141" s="789"/>
      <c r="AZ141" s="789"/>
      <c r="BA141" s="789"/>
      <c r="BB141" s="789"/>
      <c r="BC141" s="789"/>
      <c r="BD141" s="789"/>
      <c r="BE141" s="789"/>
      <c r="BF141" s="789"/>
      <c r="BG141" s="789"/>
      <c r="BH141" s="789"/>
      <c r="BI141" s="789"/>
      <c r="BJ141" s="789"/>
      <c r="BK141" s="789"/>
      <c r="BL141" s="789"/>
      <c r="BM141" s="789"/>
      <c r="BN141" s="789"/>
      <c r="BO141" s="789"/>
      <c r="BP141" s="789"/>
      <c r="BQ141" s="789"/>
      <c r="BR141" s="789"/>
      <c r="BS141" s="789"/>
      <c r="BT141" s="789"/>
      <c r="BU141" s="789"/>
      <c r="BV141" s="789"/>
      <c r="BW141" s="789"/>
      <c r="BX141" s="789"/>
      <c r="BY141" s="789"/>
      <c r="BZ141" s="789"/>
      <c r="CA141" s="789"/>
      <c r="CB141" s="789"/>
      <c r="CC141" s="789"/>
      <c r="CD141" s="789"/>
      <c r="CE141" s="789"/>
      <c r="CF141" s="789"/>
      <c r="CG141" s="789"/>
      <c r="CH141" s="789"/>
      <c r="CI141" s="789"/>
      <c r="CJ141" s="789"/>
      <c r="CK141" s="789"/>
      <c r="CL141" s="789"/>
      <c r="CM141" s="789"/>
      <c r="CN141" s="789"/>
      <c r="CO141" s="789"/>
      <c r="CP141" s="789"/>
      <c r="CQ141" s="789"/>
      <c r="CR141" s="789"/>
      <c r="CS141" s="789"/>
      <c r="CT141" s="789"/>
      <c r="CU141" s="789"/>
      <c r="CV141" s="789"/>
      <c r="CW141" s="789"/>
      <c r="CX141" s="789"/>
      <c r="CY141" s="789"/>
      <c r="CZ141" s="789"/>
      <c r="DA141" s="789"/>
      <c r="DB141" s="789"/>
      <c r="DC141" s="789"/>
      <c r="DD141" s="789"/>
      <c r="DE141" s="789"/>
      <c r="DF141" s="789"/>
      <c r="DG141" s="789"/>
      <c r="DH141" s="789"/>
      <c r="DI141" s="789"/>
      <c r="DJ141" s="789"/>
      <c r="DK141" s="789"/>
      <c r="DL141" s="789"/>
      <c r="DM141" s="789"/>
      <c r="DN141" s="789"/>
      <c r="DO141" s="789"/>
      <c r="DP141" s="789"/>
      <c r="DQ141" s="789"/>
      <c r="DR141" s="789"/>
      <c r="DS141" s="789"/>
      <c r="DT141" s="789"/>
      <c r="DU141" s="789"/>
      <c r="DV141" s="789"/>
      <c r="DW141" s="789"/>
      <c r="DX141" s="789"/>
      <c r="DY141" s="789"/>
      <c r="DZ141" s="789"/>
      <c r="EA141" s="789"/>
      <c r="EB141" s="789"/>
      <c r="EC141" s="789"/>
      <c r="ED141" s="789"/>
      <c r="EE141" s="789"/>
      <c r="EF141" s="789"/>
      <c r="EG141" s="789"/>
      <c r="EH141" s="789"/>
      <c r="EI141" s="789"/>
      <c r="EJ141" s="789"/>
      <c r="EK141" s="789"/>
      <c r="EL141" s="789"/>
      <c r="EM141" s="789"/>
      <c r="EN141" s="789"/>
      <c r="EO141" s="789"/>
      <c r="EP141" s="789"/>
      <c r="EQ141" s="789"/>
      <c r="ER141" s="789"/>
      <c r="ES141" s="789"/>
      <c r="ET141" s="789"/>
      <c r="EU141" s="789"/>
      <c r="EV141" s="789"/>
      <c r="EW141" s="789"/>
      <c r="EX141" s="789"/>
      <c r="EY141" s="789"/>
      <c r="EZ141" s="789"/>
      <c r="FA141" s="789"/>
      <c r="FB141" s="789"/>
      <c r="FC141" s="789"/>
      <c r="FD141" s="789"/>
      <c r="FE141" s="789"/>
      <c r="FF141" s="789"/>
      <c r="FG141" s="789"/>
      <c r="FH141" s="789"/>
      <c r="FI141" s="789"/>
      <c r="FJ141" s="789"/>
      <c r="FK141" s="789"/>
      <c r="FL141" s="789"/>
      <c r="FM141" s="789"/>
      <c r="FN141" s="789"/>
      <c r="FO141" s="789"/>
      <c r="FP141" s="789"/>
      <c r="FQ141" s="789"/>
      <c r="FR141" s="789"/>
      <c r="FS141" s="789"/>
      <c r="FT141" s="789"/>
      <c r="FU141" s="789"/>
    </row>
    <row r="142" spans="3:177" x14ac:dyDescent="0.15">
      <c r="C142" s="789"/>
      <c r="D142" s="789"/>
      <c r="E142" s="789"/>
      <c r="F142" s="789"/>
      <c r="G142" s="789"/>
      <c r="H142" s="789"/>
      <c r="I142" s="789"/>
      <c r="J142" s="789"/>
      <c r="K142" s="789"/>
      <c r="L142" s="789"/>
      <c r="M142" s="789"/>
      <c r="N142" s="789"/>
      <c r="O142" s="789"/>
      <c r="P142" s="789"/>
      <c r="Q142" s="789"/>
      <c r="R142" s="789"/>
      <c r="S142" s="789"/>
      <c r="T142" s="789"/>
      <c r="U142" s="789"/>
      <c r="V142" s="789"/>
      <c r="W142" s="789"/>
      <c r="X142" s="789"/>
      <c r="Y142" s="789"/>
      <c r="Z142" s="789"/>
      <c r="AA142" s="789"/>
      <c r="AB142" s="789"/>
      <c r="AC142" s="789"/>
      <c r="AD142" s="789"/>
      <c r="AE142" s="789"/>
      <c r="AF142" s="789"/>
      <c r="AG142" s="789"/>
      <c r="AH142" s="789"/>
      <c r="AI142" s="789"/>
      <c r="AJ142" s="789"/>
      <c r="AK142" s="789"/>
      <c r="AL142" s="789"/>
      <c r="AM142" s="789"/>
      <c r="AN142" s="789"/>
      <c r="AO142" s="789"/>
      <c r="AP142" s="789"/>
      <c r="AQ142" s="789"/>
      <c r="AR142" s="789"/>
      <c r="AS142" s="789"/>
      <c r="AT142" s="789"/>
      <c r="AU142" s="789"/>
      <c r="AV142" s="789"/>
      <c r="AW142" s="789"/>
      <c r="AX142" s="789"/>
      <c r="AY142" s="789"/>
      <c r="AZ142" s="789"/>
      <c r="BA142" s="789"/>
      <c r="BB142" s="789"/>
      <c r="BC142" s="789"/>
      <c r="BD142" s="789"/>
      <c r="BE142" s="789"/>
      <c r="BF142" s="789"/>
      <c r="BG142" s="789"/>
      <c r="BH142" s="789"/>
      <c r="BI142" s="789"/>
      <c r="BJ142" s="789"/>
      <c r="BK142" s="789"/>
      <c r="BL142" s="789"/>
      <c r="BM142" s="789"/>
      <c r="BN142" s="789"/>
      <c r="BO142" s="789"/>
      <c r="BP142" s="789"/>
      <c r="BQ142" s="789"/>
      <c r="BR142" s="789"/>
      <c r="BS142" s="789"/>
      <c r="BT142" s="789"/>
      <c r="BU142" s="789"/>
      <c r="BV142" s="789"/>
      <c r="BW142" s="789"/>
      <c r="BX142" s="789"/>
      <c r="BY142" s="789"/>
      <c r="BZ142" s="789"/>
      <c r="CA142" s="789"/>
      <c r="CB142" s="789"/>
      <c r="CC142" s="789"/>
      <c r="CD142" s="789"/>
      <c r="CE142" s="789"/>
      <c r="CF142" s="789"/>
      <c r="CG142" s="789"/>
      <c r="CH142" s="789"/>
      <c r="CI142" s="789"/>
      <c r="CJ142" s="789"/>
      <c r="CK142" s="789"/>
      <c r="CL142" s="789"/>
      <c r="CM142" s="789"/>
      <c r="CN142" s="789"/>
      <c r="CO142" s="789"/>
      <c r="CP142" s="789"/>
      <c r="CQ142" s="789"/>
      <c r="CR142" s="789"/>
      <c r="CS142" s="789"/>
      <c r="CT142" s="789"/>
      <c r="CU142" s="789"/>
      <c r="CV142" s="789"/>
      <c r="CW142" s="789"/>
      <c r="CX142" s="789"/>
      <c r="CY142" s="789"/>
      <c r="CZ142" s="789"/>
      <c r="DA142" s="789"/>
      <c r="DB142" s="789"/>
      <c r="DC142" s="789"/>
      <c r="DD142" s="789"/>
      <c r="DE142" s="789"/>
      <c r="DF142" s="789"/>
      <c r="DG142" s="789"/>
      <c r="DH142" s="789"/>
      <c r="DI142" s="789"/>
      <c r="DJ142" s="789"/>
      <c r="DK142" s="789"/>
      <c r="DL142" s="789"/>
      <c r="DM142" s="789"/>
      <c r="DN142" s="789"/>
      <c r="DO142" s="789"/>
      <c r="DP142" s="789"/>
      <c r="DQ142" s="789"/>
      <c r="DR142" s="789"/>
      <c r="DS142" s="789"/>
      <c r="DT142" s="789"/>
      <c r="DU142" s="789"/>
      <c r="DV142" s="789"/>
      <c r="DW142" s="789"/>
      <c r="DX142" s="789"/>
      <c r="DY142" s="789"/>
      <c r="DZ142" s="789"/>
      <c r="EA142" s="789"/>
      <c r="EB142" s="789"/>
      <c r="EC142" s="789"/>
      <c r="ED142" s="789"/>
      <c r="EE142" s="789"/>
      <c r="EF142" s="789"/>
      <c r="EG142" s="789"/>
      <c r="EH142" s="789"/>
      <c r="EI142" s="789"/>
      <c r="EJ142" s="789"/>
      <c r="EK142" s="789"/>
      <c r="EL142" s="789"/>
      <c r="EM142" s="789"/>
      <c r="EN142" s="789"/>
      <c r="EO142" s="789"/>
      <c r="EP142" s="789"/>
      <c r="EQ142" s="789"/>
      <c r="ER142" s="789"/>
      <c r="ES142" s="789"/>
      <c r="ET142" s="789"/>
      <c r="EU142" s="789"/>
      <c r="EV142" s="789"/>
      <c r="EW142" s="789"/>
      <c r="EX142" s="789"/>
      <c r="EY142" s="789"/>
      <c r="EZ142" s="789"/>
      <c r="FA142" s="789"/>
      <c r="FB142" s="789"/>
      <c r="FC142" s="789"/>
      <c r="FD142" s="789"/>
      <c r="FE142" s="789"/>
      <c r="FF142" s="789"/>
      <c r="FG142" s="789"/>
      <c r="FH142" s="789"/>
      <c r="FI142" s="789"/>
      <c r="FJ142" s="789"/>
      <c r="FK142" s="789"/>
      <c r="FL142" s="789"/>
      <c r="FM142" s="789"/>
      <c r="FN142" s="789"/>
      <c r="FO142" s="789"/>
      <c r="FP142" s="789"/>
      <c r="FQ142" s="789"/>
      <c r="FR142" s="789"/>
      <c r="FS142" s="789"/>
      <c r="FT142" s="789"/>
      <c r="FU142" s="789"/>
    </row>
    <row r="143" spans="3:177" x14ac:dyDescent="0.15">
      <c r="C143" s="789"/>
      <c r="D143" s="789"/>
      <c r="E143" s="789"/>
      <c r="F143" s="789"/>
      <c r="G143" s="789"/>
      <c r="H143" s="789"/>
      <c r="I143" s="789"/>
      <c r="J143" s="789"/>
      <c r="K143" s="789"/>
      <c r="L143" s="789"/>
      <c r="M143" s="789"/>
      <c r="N143" s="789"/>
      <c r="O143" s="789"/>
      <c r="P143" s="789"/>
      <c r="Q143" s="789"/>
      <c r="R143" s="789"/>
      <c r="S143" s="789"/>
      <c r="T143" s="789"/>
      <c r="U143" s="789"/>
      <c r="V143" s="789"/>
      <c r="W143" s="789"/>
      <c r="X143" s="789"/>
      <c r="Y143" s="789"/>
      <c r="Z143" s="789"/>
      <c r="AA143" s="789"/>
      <c r="AB143" s="789"/>
      <c r="AC143" s="789"/>
      <c r="AD143" s="789"/>
      <c r="AE143" s="789"/>
      <c r="AF143" s="789"/>
      <c r="AG143" s="789"/>
      <c r="AH143" s="789"/>
      <c r="AI143" s="789"/>
      <c r="AJ143" s="789"/>
      <c r="AK143" s="789"/>
      <c r="AL143" s="789"/>
      <c r="AM143" s="789"/>
      <c r="AN143" s="789"/>
      <c r="AO143" s="789"/>
      <c r="AP143" s="789"/>
      <c r="AQ143" s="789"/>
      <c r="AR143" s="789"/>
      <c r="AS143" s="789"/>
      <c r="AT143" s="789"/>
      <c r="AU143" s="789"/>
      <c r="AV143" s="789"/>
      <c r="AW143" s="789"/>
      <c r="AX143" s="789"/>
      <c r="AY143" s="789"/>
      <c r="AZ143" s="789"/>
      <c r="BA143" s="789"/>
      <c r="BB143" s="789"/>
      <c r="BC143" s="789"/>
      <c r="BD143" s="789"/>
      <c r="BE143" s="789"/>
      <c r="BF143" s="789"/>
      <c r="BG143" s="789"/>
      <c r="BH143" s="789"/>
      <c r="BI143" s="789"/>
      <c r="BJ143" s="789"/>
      <c r="BK143" s="789"/>
      <c r="BL143" s="789"/>
      <c r="BM143" s="789"/>
      <c r="BN143" s="789"/>
      <c r="BO143" s="789"/>
      <c r="BP143" s="789"/>
      <c r="BQ143" s="789"/>
      <c r="BR143" s="789"/>
      <c r="BS143" s="789"/>
      <c r="BT143" s="789"/>
      <c r="BU143" s="789"/>
      <c r="BV143" s="789"/>
      <c r="BW143" s="789"/>
      <c r="BX143" s="789"/>
      <c r="BY143" s="789"/>
      <c r="BZ143" s="789"/>
      <c r="CA143" s="789"/>
      <c r="CB143" s="789"/>
      <c r="CC143" s="789"/>
      <c r="CD143" s="789"/>
      <c r="CE143" s="789"/>
      <c r="CF143" s="789"/>
      <c r="CG143" s="789"/>
      <c r="CH143" s="789"/>
      <c r="CI143" s="789"/>
      <c r="CJ143" s="789"/>
      <c r="CK143" s="789"/>
      <c r="CL143" s="789"/>
      <c r="CM143" s="789"/>
      <c r="CN143" s="789"/>
      <c r="CO143" s="789"/>
      <c r="CP143" s="789"/>
      <c r="CQ143" s="789"/>
      <c r="CR143" s="789"/>
      <c r="CS143" s="789"/>
      <c r="CT143" s="789"/>
      <c r="CU143" s="789"/>
      <c r="CV143" s="789"/>
      <c r="CW143" s="789"/>
      <c r="CX143" s="789"/>
      <c r="CY143" s="789"/>
      <c r="CZ143" s="789"/>
      <c r="DA143" s="789"/>
      <c r="DB143" s="789"/>
      <c r="DC143" s="789"/>
      <c r="DD143" s="789"/>
      <c r="DE143" s="789"/>
      <c r="DF143" s="789"/>
      <c r="DG143" s="789"/>
      <c r="DH143" s="789"/>
      <c r="DI143" s="789"/>
      <c r="DJ143" s="789"/>
      <c r="DK143" s="789"/>
      <c r="DL143" s="789"/>
      <c r="DM143" s="789"/>
      <c r="DN143" s="789"/>
      <c r="DO143" s="789"/>
      <c r="DP143" s="789"/>
      <c r="DQ143" s="789"/>
      <c r="DR143" s="789"/>
      <c r="DS143" s="789"/>
      <c r="DT143" s="789"/>
      <c r="DU143" s="789"/>
      <c r="DV143" s="789"/>
      <c r="DW143" s="789"/>
      <c r="DX143" s="789"/>
      <c r="DY143" s="789"/>
      <c r="DZ143" s="789"/>
      <c r="EA143" s="789"/>
      <c r="EB143" s="789"/>
      <c r="EC143" s="789"/>
      <c r="ED143" s="789"/>
      <c r="EE143" s="789"/>
      <c r="EF143" s="789"/>
      <c r="EG143" s="789"/>
      <c r="EH143" s="789"/>
      <c r="EI143" s="789"/>
      <c r="EJ143" s="789"/>
      <c r="EK143" s="789"/>
      <c r="EL143" s="789"/>
      <c r="EM143" s="789"/>
      <c r="EN143" s="789"/>
      <c r="EO143" s="789"/>
      <c r="EP143" s="789"/>
      <c r="EQ143" s="789"/>
      <c r="ER143" s="789"/>
      <c r="ES143" s="789"/>
      <c r="ET143" s="789"/>
      <c r="EU143" s="789"/>
      <c r="EV143" s="789"/>
      <c r="EW143" s="789"/>
      <c r="EX143" s="789"/>
      <c r="EY143" s="789"/>
      <c r="EZ143" s="789"/>
      <c r="FA143" s="789"/>
      <c r="FB143" s="789"/>
      <c r="FC143" s="789"/>
      <c r="FD143" s="789"/>
      <c r="FE143" s="789"/>
      <c r="FF143" s="789"/>
      <c r="FG143" s="789"/>
      <c r="FH143" s="789"/>
      <c r="FI143" s="789"/>
      <c r="FJ143" s="789"/>
      <c r="FK143" s="789"/>
      <c r="FL143" s="789"/>
      <c r="FM143" s="789"/>
      <c r="FN143" s="789"/>
      <c r="FO143" s="789"/>
      <c r="FP143" s="789"/>
      <c r="FQ143" s="789"/>
      <c r="FR143" s="789"/>
      <c r="FS143" s="789"/>
      <c r="FT143" s="789"/>
      <c r="FU143" s="789"/>
    </row>
    <row r="144" spans="3:177" x14ac:dyDescent="0.15">
      <c r="C144" s="789"/>
      <c r="D144" s="789"/>
      <c r="E144" s="789"/>
      <c r="F144" s="789"/>
      <c r="G144" s="789"/>
      <c r="H144" s="789"/>
      <c r="I144" s="789"/>
      <c r="J144" s="789"/>
      <c r="K144" s="789"/>
      <c r="L144" s="789"/>
      <c r="M144" s="789"/>
      <c r="N144" s="789"/>
      <c r="O144" s="789"/>
      <c r="P144" s="789"/>
      <c r="Q144" s="789"/>
      <c r="R144" s="789"/>
      <c r="S144" s="789"/>
      <c r="T144" s="789"/>
      <c r="U144" s="789"/>
      <c r="V144" s="789"/>
      <c r="W144" s="789"/>
      <c r="X144" s="789"/>
      <c r="Y144" s="789"/>
      <c r="Z144" s="789"/>
      <c r="AA144" s="789"/>
      <c r="AB144" s="789"/>
      <c r="AC144" s="789"/>
      <c r="AD144" s="789"/>
      <c r="AE144" s="789"/>
      <c r="AF144" s="789"/>
      <c r="AG144" s="789"/>
      <c r="AH144" s="789"/>
      <c r="AI144" s="789"/>
      <c r="AJ144" s="789"/>
      <c r="AK144" s="789"/>
      <c r="AL144" s="789"/>
      <c r="AM144" s="789"/>
      <c r="AN144" s="789"/>
      <c r="AO144" s="789"/>
      <c r="AP144" s="789"/>
      <c r="AQ144" s="789"/>
      <c r="AR144" s="789"/>
      <c r="AS144" s="789"/>
      <c r="AT144" s="789"/>
      <c r="AU144" s="789"/>
      <c r="AV144" s="789"/>
      <c r="AW144" s="789"/>
      <c r="AX144" s="789"/>
      <c r="AY144" s="789"/>
      <c r="AZ144" s="789"/>
      <c r="BA144" s="789"/>
      <c r="BB144" s="789"/>
      <c r="BC144" s="789"/>
      <c r="BD144" s="789"/>
      <c r="BE144" s="789"/>
      <c r="BF144" s="789"/>
      <c r="BG144" s="789"/>
      <c r="BH144" s="789"/>
      <c r="BI144" s="789"/>
      <c r="BJ144" s="789"/>
      <c r="BK144" s="789"/>
      <c r="BL144" s="789"/>
      <c r="BM144" s="789"/>
      <c r="BN144" s="789"/>
      <c r="BO144" s="789"/>
      <c r="BP144" s="789"/>
      <c r="BQ144" s="789"/>
      <c r="BR144" s="789"/>
      <c r="BS144" s="789"/>
      <c r="BT144" s="789"/>
      <c r="BU144" s="789"/>
      <c r="BV144" s="789"/>
      <c r="BW144" s="789"/>
      <c r="BX144" s="789"/>
      <c r="BY144" s="789"/>
      <c r="BZ144" s="789"/>
      <c r="CA144" s="789"/>
      <c r="CB144" s="789"/>
      <c r="CC144" s="789"/>
      <c r="CD144" s="789"/>
      <c r="CE144" s="789"/>
      <c r="CF144" s="789"/>
      <c r="CG144" s="789"/>
      <c r="CH144" s="789"/>
      <c r="CI144" s="789"/>
      <c r="CJ144" s="789"/>
      <c r="CK144" s="789"/>
      <c r="CL144" s="789"/>
      <c r="CM144" s="789"/>
      <c r="CN144" s="789"/>
      <c r="CO144" s="789"/>
      <c r="CP144" s="789"/>
      <c r="CQ144" s="789"/>
      <c r="CR144" s="789"/>
      <c r="CS144" s="789"/>
      <c r="CT144" s="789"/>
      <c r="CU144" s="789"/>
      <c r="CV144" s="789"/>
      <c r="CW144" s="789"/>
      <c r="CX144" s="789"/>
      <c r="CY144" s="789"/>
      <c r="CZ144" s="789"/>
      <c r="DA144" s="789"/>
      <c r="DB144" s="789"/>
      <c r="DC144" s="789"/>
      <c r="DD144" s="789"/>
      <c r="DE144" s="789"/>
      <c r="DF144" s="789"/>
      <c r="DG144" s="789"/>
      <c r="DH144" s="789"/>
      <c r="DI144" s="789"/>
      <c r="DJ144" s="789"/>
      <c r="DK144" s="789"/>
      <c r="DL144" s="789"/>
      <c r="DM144" s="789"/>
      <c r="DN144" s="789"/>
      <c r="DO144" s="789"/>
      <c r="DP144" s="789"/>
      <c r="DQ144" s="789"/>
      <c r="DR144" s="789"/>
      <c r="DS144" s="789"/>
      <c r="DT144" s="789"/>
      <c r="DU144" s="789"/>
      <c r="DV144" s="789"/>
      <c r="DW144" s="789"/>
      <c r="DX144" s="789"/>
      <c r="DY144" s="789"/>
      <c r="DZ144" s="789"/>
      <c r="EA144" s="789"/>
      <c r="EB144" s="789"/>
      <c r="EC144" s="789"/>
      <c r="ED144" s="789"/>
      <c r="EE144" s="789"/>
      <c r="EF144" s="789"/>
      <c r="EG144" s="789"/>
      <c r="EH144" s="789"/>
      <c r="EI144" s="789"/>
      <c r="EJ144" s="789"/>
      <c r="EK144" s="789"/>
      <c r="EL144" s="789"/>
      <c r="EM144" s="789"/>
      <c r="EN144" s="789"/>
      <c r="EO144" s="789"/>
      <c r="EP144" s="789"/>
      <c r="EQ144" s="789"/>
      <c r="ER144" s="789"/>
      <c r="ES144" s="789"/>
      <c r="ET144" s="789"/>
      <c r="EU144" s="789"/>
      <c r="EV144" s="789"/>
      <c r="EW144" s="789"/>
      <c r="EX144" s="789"/>
      <c r="EY144" s="789"/>
      <c r="EZ144" s="789"/>
      <c r="FA144" s="789"/>
      <c r="FB144" s="789"/>
      <c r="FC144" s="789"/>
      <c r="FD144" s="789"/>
      <c r="FE144" s="789"/>
      <c r="FF144" s="789"/>
      <c r="FG144" s="789"/>
      <c r="FH144" s="789"/>
      <c r="FI144" s="789"/>
      <c r="FJ144" s="789"/>
      <c r="FK144" s="789"/>
      <c r="FL144" s="789"/>
      <c r="FM144" s="789"/>
      <c r="FN144" s="789"/>
      <c r="FO144" s="789"/>
      <c r="FP144" s="789"/>
      <c r="FQ144" s="789"/>
      <c r="FR144" s="789"/>
      <c r="FS144" s="789"/>
      <c r="FT144" s="789"/>
      <c r="FU144" s="789"/>
    </row>
    <row r="145" spans="3:177" x14ac:dyDescent="0.15">
      <c r="C145" s="789"/>
      <c r="D145" s="789"/>
      <c r="E145" s="789"/>
      <c r="F145" s="789"/>
      <c r="G145" s="789"/>
      <c r="H145" s="789"/>
      <c r="I145" s="789"/>
      <c r="J145" s="789"/>
      <c r="K145" s="789"/>
      <c r="L145" s="789"/>
      <c r="M145" s="789"/>
      <c r="N145" s="789"/>
      <c r="O145" s="789"/>
      <c r="P145" s="789"/>
      <c r="Q145" s="789"/>
      <c r="R145" s="789"/>
      <c r="S145" s="789"/>
      <c r="T145" s="789"/>
      <c r="U145" s="789"/>
      <c r="V145" s="789"/>
      <c r="W145" s="789"/>
      <c r="X145" s="789"/>
      <c r="Y145" s="789"/>
      <c r="Z145" s="789"/>
      <c r="AA145" s="789"/>
      <c r="AB145" s="789"/>
      <c r="AC145" s="789"/>
      <c r="AD145" s="789"/>
      <c r="AE145" s="789"/>
      <c r="AF145" s="789"/>
      <c r="AG145" s="789"/>
      <c r="AH145" s="789"/>
      <c r="AI145" s="789"/>
      <c r="AJ145" s="789"/>
      <c r="AK145" s="789"/>
      <c r="AL145" s="789"/>
      <c r="AM145" s="789"/>
      <c r="AN145" s="789"/>
      <c r="AO145" s="789"/>
      <c r="AP145" s="789"/>
      <c r="AQ145" s="789"/>
      <c r="AR145" s="789"/>
      <c r="AS145" s="789"/>
      <c r="AT145" s="789"/>
      <c r="AU145" s="789"/>
      <c r="AV145" s="789"/>
      <c r="AW145" s="789"/>
      <c r="AX145" s="789"/>
      <c r="AY145" s="789"/>
      <c r="AZ145" s="789"/>
      <c r="BA145" s="789"/>
      <c r="BB145" s="789"/>
      <c r="BC145" s="789"/>
      <c r="BD145" s="789"/>
      <c r="BE145" s="789"/>
      <c r="BF145" s="789"/>
      <c r="BG145" s="789"/>
      <c r="BH145" s="789"/>
      <c r="BI145" s="789"/>
      <c r="BJ145" s="789"/>
      <c r="BK145" s="789"/>
      <c r="BL145" s="789"/>
      <c r="BM145" s="789"/>
      <c r="BN145" s="789"/>
      <c r="BO145" s="789"/>
      <c r="BP145" s="789"/>
      <c r="BQ145" s="789"/>
      <c r="BR145" s="789"/>
      <c r="BS145" s="789"/>
      <c r="BT145" s="789"/>
      <c r="BU145" s="789"/>
      <c r="BV145" s="789"/>
      <c r="BW145" s="789"/>
      <c r="BX145" s="789"/>
      <c r="BY145" s="789"/>
      <c r="BZ145" s="789"/>
      <c r="CA145" s="789"/>
      <c r="CB145" s="789"/>
      <c r="CC145" s="789"/>
      <c r="CD145" s="789"/>
      <c r="CE145" s="789"/>
      <c r="CF145" s="789"/>
      <c r="CG145" s="789"/>
      <c r="CH145" s="789"/>
      <c r="CI145" s="789"/>
      <c r="CJ145" s="789"/>
      <c r="CK145" s="789"/>
      <c r="CL145" s="789"/>
      <c r="CM145" s="789"/>
      <c r="CN145" s="789"/>
      <c r="CO145" s="789"/>
      <c r="CP145" s="789"/>
      <c r="CQ145" s="789"/>
      <c r="CR145" s="789"/>
      <c r="CS145" s="789"/>
      <c r="CT145" s="789"/>
      <c r="CU145" s="789"/>
      <c r="CV145" s="789"/>
      <c r="CW145" s="789"/>
      <c r="CX145" s="789"/>
      <c r="CY145" s="789"/>
      <c r="CZ145" s="789"/>
      <c r="DA145" s="789"/>
      <c r="DB145" s="789"/>
      <c r="DC145" s="789"/>
      <c r="DD145" s="789"/>
      <c r="DE145" s="789"/>
      <c r="DF145" s="789"/>
      <c r="DG145" s="789"/>
      <c r="DH145" s="789"/>
      <c r="DI145" s="789"/>
      <c r="DJ145" s="789"/>
      <c r="DK145" s="789"/>
      <c r="DL145" s="789"/>
      <c r="DM145" s="789"/>
      <c r="DN145" s="789"/>
      <c r="DO145" s="789"/>
      <c r="DP145" s="789"/>
      <c r="DQ145" s="789"/>
      <c r="DR145" s="789"/>
      <c r="DS145" s="789"/>
      <c r="DT145" s="789"/>
      <c r="DU145" s="789"/>
      <c r="DV145" s="789"/>
      <c r="DW145" s="789"/>
      <c r="DX145" s="789"/>
      <c r="DY145" s="789"/>
      <c r="DZ145" s="789"/>
      <c r="EA145" s="789"/>
      <c r="EB145" s="789"/>
      <c r="EC145" s="789"/>
      <c r="ED145" s="789"/>
      <c r="EE145" s="789"/>
      <c r="EF145" s="789"/>
      <c r="EG145" s="789"/>
      <c r="EH145" s="789"/>
      <c r="EI145" s="789"/>
      <c r="EJ145" s="789"/>
      <c r="EK145" s="789"/>
      <c r="EL145" s="789"/>
      <c r="EM145" s="789"/>
      <c r="EN145" s="789"/>
      <c r="EO145" s="789"/>
      <c r="EP145" s="789"/>
      <c r="EQ145" s="789"/>
      <c r="ER145" s="789"/>
      <c r="ES145" s="789"/>
      <c r="ET145" s="789"/>
      <c r="EU145" s="789"/>
      <c r="EV145" s="789"/>
      <c r="EW145" s="789"/>
      <c r="EX145" s="789"/>
      <c r="EY145" s="789"/>
      <c r="EZ145" s="789"/>
      <c r="FA145" s="789"/>
      <c r="FB145" s="789"/>
      <c r="FC145" s="789"/>
      <c r="FD145" s="789"/>
      <c r="FE145" s="789"/>
      <c r="FF145" s="789"/>
      <c r="FG145" s="789"/>
      <c r="FH145" s="789"/>
      <c r="FI145" s="789"/>
      <c r="FJ145" s="789"/>
      <c r="FK145" s="789"/>
      <c r="FL145" s="789"/>
      <c r="FM145" s="789"/>
      <c r="FN145" s="789"/>
      <c r="FO145" s="789"/>
      <c r="FP145" s="789"/>
      <c r="FQ145" s="789"/>
      <c r="FR145" s="789"/>
      <c r="FS145" s="789"/>
      <c r="FT145" s="789"/>
      <c r="FU145" s="789"/>
    </row>
    <row r="146" spans="3:177" x14ac:dyDescent="0.15">
      <c r="C146" s="789"/>
      <c r="D146" s="789"/>
      <c r="E146" s="789"/>
      <c r="F146" s="789"/>
      <c r="G146" s="789"/>
      <c r="H146" s="789"/>
      <c r="I146" s="789"/>
      <c r="J146" s="789"/>
      <c r="K146" s="789"/>
      <c r="L146" s="789"/>
      <c r="M146" s="789"/>
      <c r="N146" s="789"/>
      <c r="O146" s="789"/>
      <c r="P146" s="789"/>
      <c r="Q146" s="789"/>
      <c r="R146" s="789"/>
      <c r="S146" s="789"/>
      <c r="T146" s="789"/>
      <c r="U146" s="789"/>
      <c r="V146" s="789"/>
      <c r="W146" s="789"/>
      <c r="X146" s="789"/>
      <c r="Y146" s="789"/>
      <c r="Z146" s="789"/>
      <c r="AA146" s="789"/>
      <c r="AB146" s="789"/>
      <c r="AC146" s="789"/>
      <c r="AD146" s="789"/>
      <c r="AE146" s="789"/>
      <c r="AF146" s="789"/>
      <c r="AG146" s="789"/>
      <c r="AH146" s="789"/>
      <c r="AI146" s="789"/>
      <c r="AJ146" s="789"/>
      <c r="AK146" s="789"/>
      <c r="AL146" s="789"/>
      <c r="AM146" s="789"/>
      <c r="AN146" s="789"/>
      <c r="AO146" s="789"/>
      <c r="AP146" s="789"/>
      <c r="AQ146" s="789"/>
      <c r="AR146" s="789"/>
      <c r="AS146" s="789"/>
      <c r="AT146" s="789"/>
      <c r="AU146" s="789"/>
      <c r="AV146" s="789"/>
      <c r="AW146" s="789"/>
      <c r="AX146" s="789"/>
      <c r="AY146" s="789"/>
      <c r="AZ146" s="789"/>
      <c r="BA146" s="789"/>
      <c r="BB146" s="789"/>
      <c r="BC146" s="789"/>
      <c r="BD146" s="789"/>
      <c r="BE146" s="789"/>
      <c r="BF146" s="789"/>
      <c r="BG146" s="789"/>
      <c r="BH146" s="789"/>
      <c r="BI146" s="789"/>
      <c r="BJ146" s="789"/>
      <c r="BK146" s="789"/>
      <c r="BL146" s="789"/>
      <c r="BM146" s="789"/>
      <c r="BN146" s="789"/>
      <c r="BO146" s="789"/>
      <c r="BP146" s="789"/>
      <c r="BQ146" s="789"/>
      <c r="BR146" s="789"/>
      <c r="BS146" s="789"/>
      <c r="BT146" s="789"/>
      <c r="BU146" s="789"/>
      <c r="BV146" s="789"/>
      <c r="BW146" s="789"/>
      <c r="BX146" s="789"/>
      <c r="BY146" s="789"/>
      <c r="BZ146" s="789"/>
      <c r="CA146" s="789"/>
      <c r="CB146" s="789"/>
      <c r="CC146" s="789"/>
      <c r="CD146" s="789"/>
      <c r="CE146" s="789"/>
      <c r="CF146" s="789"/>
      <c r="CG146" s="789"/>
      <c r="CH146" s="789"/>
      <c r="CI146" s="789"/>
      <c r="CJ146" s="789"/>
      <c r="CK146" s="789"/>
      <c r="CL146" s="789"/>
      <c r="CM146" s="789"/>
      <c r="CN146" s="789"/>
      <c r="CO146" s="789"/>
      <c r="CP146" s="789"/>
      <c r="CQ146" s="789"/>
      <c r="CR146" s="789"/>
      <c r="CS146" s="789"/>
      <c r="CT146" s="789"/>
      <c r="CU146" s="789"/>
      <c r="CV146" s="789"/>
      <c r="CW146" s="789"/>
      <c r="CX146" s="789"/>
      <c r="CY146" s="789"/>
      <c r="CZ146" s="789"/>
      <c r="DA146" s="789"/>
      <c r="DB146" s="789"/>
      <c r="DC146" s="789"/>
      <c r="DD146" s="789"/>
      <c r="DE146" s="789"/>
      <c r="DF146" s="789"/>
      <c r="DG146" s="789"/>
      <c r="DH146" s="789"/>
      <c r="DI146" s="789"/>
      <c r="DJ146" s="789"/>
      <c r="DK146" s="789"/>
      <c r="DL146" s="789"/>
      <c r="DM146" s="789"/>
      <c r="DN146" s="789"/>
      <c r="DO146" s="789"/>
      <c r="DP146" s="789"/>
      <c r="DQ146" s="789"/>
      <c r="DR146" s="789"/>
      <c r="DS146" s="789"/>
      <c r="DT146" s="789"/>
      <c r="DU146" s="789"/>
      <c r="DV146" s="789"/>
      <c r="DW146" s="789"/>
      <c r="DX146" s="789"/>
      <c r="DY146" s="789"/>
      <c r="DZ146" s="789"/>
      <c r="EA146" s="789"/>
      <c r="EB146" s="789"/>
      <c r="EC146" s="789"/>
      <c r="ED146" s="789"/>
      <c r="EE146" s="789"/>
      <c r="EF146" s="789"/>
      <c r="EG146" s="789"/>
      <c r="EH146" s="789"/>
      <c r="EI146" s="789"/>
      <c r="EJ146" s="789"/>
      <c r="EK146" s="789"/>
      <c r="EL146" s="789"/>
      <c r="EM146" s="789"/>
      <c r="EN146" s="789"/>
      <c r="EO146" s="789"/>
      <c r="EP146" s="789"/>
      <c r="EQ146" s="789"/>
      <c r="ER146" s="789"/>
      <c r="ES146" s="789"/>
      <c r="ET146" s="789"/>
      <c r="EU146" s="789"/>
      <c r="EV146" s="789"/>
      <c r="EW146" s="789"/>
      <c r="EX146" s="789"/>
      <c r="EY146" s="789"/>
      <c r="EZ146" s="789"/>
      <c r="FA146" s="789"/>
      <c r="FB146" s="789"/>
      <c r="FC146" s="789"/>
      <c r="FD146" s="789"/>
      <c r="FE146" s="789"/>
      <c r="FF146" s="789"/>
      <c r="FG146" s="789"/>
      <c r="FH146" s="789"/>
      <c r="FI146" s="789"/>
      <c r="FJ146" s="789"/>
      <c r="FK146" s="789"/>
      <c r="FL146" s="789"/>
      <c r="FM146" s="789"/>
      <c r="FN146" s="789"/>
      <c r="FO146" s="789"/>
      <c r="FP146" s="789"/>
      <c r="FQ146" s="789"/>
      <c r="FR146" s="789"/>
      <c r="FS146" s="789"/>
      <c r="FT146" s="789"/>
      <c r="FU146" s="789"/>
    </row>
    <row r="147" spans="3:177" x14ac:dyDescent="0.15">
      <c r="C147" s="789"/>
      <c r="D147" s="789"/>
      <c r="E147" s="789"/>
      <c r="F147" s="789"/>
      <c r="G147" s="789"/>
      <c r="H147" s="789"/>
      <c r="I147" s="789"/>
      <c r="J147" s="789"/>
      <c r="K147" s="789"/>
      <c r="L147" s="789"/>
      <c r="M147" s="789"/>
      <c r="N147" s="789"/>
      <c r="O147" s="789"/>
      <c r="P147" s="789"/>
      <c r="Q147" s="789"/>
      <c r="R147" s="789"/>
      <c r="S147" s="789"/>
      <c r="T147" s="789"/>
      <c r="U147" s="789"/>
      <c r="V147" s="789"/>
      <c r="W147" s="789"/>
      <c r="X147" s="789"/>
      <c r="Y147" s="789"/>
      <c r="Z147" s="789"/>
      <c r="AA147" s="789"/>
      <c r="AB147" s="789"/>
      <c r="AC147" s="789"/>
      <c r="AD147" s="789"/>
      <c r="AE147" s="789"/>
      <c r="AF147" s="789"/>
      <c r="AG147" s="789"/>
      <c r="AH147" s="789"/>
      <c r="AI147" s="789"/>
      <c r="AJ147" s="789"/>
      <c r="AK147" s="789"/>
      <c r="AL147" s="789"/>
      <c r="AM147" s="789"/>
      <c r="AN147" s="789"/>
      <c r="AO147" s="789"/>
      <c r="AP147" s="789"/>
      <c r="AQ147" s="789"/>
      <c r="AR147" s="789"/>
      <c r="AS147" s="789"/>
      <c r="AT147" s="789"/>
      <c r="AU147" s="789"/>
      <c r="AV147" s="789"/>
      <c r="AW147" s="789"/>
      <c r="AX147" s="789"/>
      <c r="AY147" s="789"/>
      <c r="AZ147" s="789"/>
      <c r="BA147" s="789"/>
      <c r="BB147" s="789"/>
      <c r="BC147" s="789"/>
      <c r="BD147" s="789"/>
      <c r="BE147" s="789"/>
      <c r="BF147" s="789"/>
      <c r="BG147" s="789"/>
      <c r="BH147" s="789"/>
      <c r="BI147" s="789"/>
      <c r="BJ147" s="789"/>
      <c r="BK147" s="789"/>
      <c r="BL147" s="789"/>
      <c r="BM147" s="789"/>
      <c r="BN147" s="789"/>
      <c r="BO147" s="789"/>
      <c r="BP147" s="789"/>
      <c r="BQ147" s="789"/>
      <c r="BR147" s="789"/>
      <c r="BS147" s="789"/>
      <c r="BT147" s="789"/>
      <c r="BU147" s="789"/>
      <c r="BV147" s="789"/>
      <c r="BW147" s="789"/>
      <c r="BX147" s="789"/>
      <c r="BY147" s="789"/>
      <c r="BZ147" s="789"/>
      <c r="CA147" s="789"/>
      <c r="CB147" s="789"/>
      <c r="CC147" s="789"/>
      <c r="CD147" s="789"/>
      <c r="CE147" s="789"/>
      <c r="CF147" s="789"/>
      <c r="CG147" s="789"/>
      <c r="CH147" s="789"/>
      <c r="CI147" s="789"/>
      <c r="CJ147" s="789"/>
      <c r="CK147" s="789"/>
      <c r="CL147" s="789"/>
      <c r="CM147" s="789"/>
      <c r="CN147" s="789"/>
      <c r="CO147" s="789"/>
      <c r="CP147" s="789"/>
      <c r="CQ147" s="789"/>
      <c r="CR147" s="789"/>
      <c r="CS147" s="789"/>
      <c r="CT147" s="789"/>
      <c r="CU147" s="789"/>
      <c r="CV147" s="789"/>
      <c r="CW147" s="789"/>
      <c r="CX147" s="789"/>
      <c r="CY147" s="789"/>
      <c r="CZ147" s="789"/>
      <c r="DA147" s="789"/>
      <c r="DB147" s="789"/>
      <c r="DC147" s="789"/>
      <c r="DD147" s="789"/>
      <c r="DE147" s="789"/>
      <c r="DF147" s="789"/>
      <c r="DG147" s="789"/>
      <c r="DH147" s="789"/>
      <c r="DI147" s="789"/>
      <c r="DJ147" s="789"/>
      <c r="DK147" s="789"/>
      <c r="DL147" s="789"/>
      <c r="DM147" s="789"/>
      <c r="DN147" s="789"/>
      <c r="DO147" s="789"/>
      <c r="DP147" s="789"/>
      <c r="DQ147" s="789"/>
      <c r="DR147" s="789"/>
      <c r="DS147" s="789"/>
      <c r="DT147" s="789"/>
      <c r="DU147" s="789"/>
      <c r="DV147" s="789"/>
      <c r="DW147" s="789"/>
      <c r="DX147" s="789"/>
      <c r="DY147" s="789"/>
      <c r="DZ147" s="789"/>
      <c r="EA147" s="789"/>
      <c r="EB147" s="789"/>
      <c r="EC147" s="789"/>
      <c r="ED147" s="789"/>
      <c r="EE147" s="789"/>
      <c r="EF147" s="789"/>
      <c r="EG147" s="789"/>
      <c r="EH147" s="789"/>
      <c r="EI147" s="789"/>
      <c r="EJ147" s="789"/>
      <c r="EK147" s="789"/>
      <c r="EL147" s="789"/>
      <c r="EM147" s="789"/>
      <c r="EN147" s="789"/>
      <c r="EO147" s="789"/>
      <c r="EP147" s="789"/>
      <c r="EQ147" s="789"/>
      <c r="ER147" s="789"/>
      <c r="ES147" s="789"/>
      <c r="ET147" s="789"/>
      <c r="EU147" s="789"/>
      <c r="EV147" s="789"/>
      <c r="EW147" s="789"/>
      <c r="EX147" s="789"/>
      <c r="EY147" s="789"/>
      <c r="EZ147" s="789"/>
      <c r="FA147" s="789"/>
      <c r="FB147" s="789"/>
      <c r="FC147" s="789"/>
      <c r="FD147" s="789"/>
      <c r="FE147" s="789"/>
      <c r="FF147" s="789"/>
      <c r="FG147" s="789"/>
      <c r="FH147" s="789"/>
      <c r="FI147" s="789"/>
      <c r="FJ147" s="789"/>
      <c r="FK147" s="789"/>
      <c r="FL147" s="789"/>
      <c r="FM147" s="789"/>
      <c r="FN147" s="789"/>
      <c r="FO147" s="789"/>
      <c r="FP147" s="789"/>
      <c r="FQ147" s="789"/>
      <c r="FR147" s="789"/>
      <c r="FS147" s="789"/>
      <c r="FT147" s="789"/>
      <c r="FU147" s="789"/>
    </row>
    <row r="148" spans="3:177" x14ac:dyDescent="0.15">
      <c r="C148" s="789"/>
      <c r="D148" s="789"/>
      <c r="E148" s="789"/>
      <c r="F148" s="789"/>
      <c r="G148" s="789"/>
      <c r="H148" s="789"/>
      <c r="I148" s="789"/>
      <c r="J148" s="789"/>
      <c r="K148" s="789"/>
      <c r="L148" s="789"/>
      <c r="M148" s="789"/>
      <c r="N148" s="789"/>
      <c r="O148" s="789"/>
      <c r="P148" s="789"/>
      <c r="Q148" s="789"/>
      <c r="R148" s="789"/>
      <c r="S148" s="789"/>
      <c r="T148" s="789"/>
      <c r="U148" s="789"/>
      <c r="V148" s="789"/>
      <c r="W148" s="789"/>
      <c r="X148" s="789"/>
      <c r="Y148" s="789"/>
      <c r="Z148" s="789"/>
      <c r="AA148" s="789"/>
      <c r="AB148" s="789"/>
      <c r="AC148" s="789"/>
      <c r="AD148" s="789"/>
      <c r="AE148" s="789"/>
      <c r="AF148" s="789"/>
      <c r="AG148" s="789"/>
      <c r="AH148" s="789"/>
      <c r="AI148" s="789"/>
      <c r="AJ148" s="789"/>
      <c r="AK148" s="789"/>
      <c r="AL148" s="789"/>
      <c r="AM148" s="789"/>
      <c r="AN148" s="789"/>
      <c r="AO148" s="789"/>
      <c r="AP148" s="789"/>
      <c r="AQ148" s="789"/>
      <c r="AR148" s="789"/>
      <c r="AS148" s="789"/>
      <c r="AT148" s="789"/>
      <c r="AU148" s="789"/>
      <c r="AV148" s="789"/>
      <c r="AW148" s="789"/>
      <c r="AX148" s="789"/>
      <c r="AY148" s="789"/>
      <c r="AZ148" s="789"/>
      <c r="BA148" s="789"/>
      <c r="BB148" s="789"/>
      <c r="BC148" s="789"/>
      <c r="BD148" s="789"/>
      <c r="BE148" s="789"/>
      <c r="BF148" s="789"/>
      <c r="BG148" s="789"/>
      <c r="BH148" s="789"/>
      <c r="BI148" s="789"/>
      <c r="BJ148" s="789"/>
      <c r="BK148" s="789"/>
      <c r="BL148" s="789"/>
      <c r="BM148" s="789"/>
      <c r="BN148" s="789"/>
      <c r="BO148" s="789"/>
      <c r="BP148" s="789"/>
      <c r="BQ148" s="789"/>
      <c r="BR148" s="789"/>
      <c r="BS148" s="789"/>
      <c r="BT148" s="789"/>
      <c r="BU148" s="789"/>
      <c r="BV148" s="789"/>
      <c r="BW148" s="789"/>
      <c r="BX148" s="789"/>
      <c r="BY148" s="789"/>
      <c r="BZ148" s="789"/>
      <c r="CA148" s="789"/>
      <c r="CB148" s="789"/>
      <c r="CC148" s="789"/>
      <c r="CD148" s="789"/>
      <c r="CE148" s="789"/>
      <c r="CF148" s="789"/>
      <c r="CG148" s="789"/>
      <c r="CH148" s="789"/>
      <c r="CI148" s="789"/>
      <c r="CJ148" s="789"/>
      <c r="CK148" s="789"/>
      <c r="CL148" s="789"/>
      <c r="CM148" s="789"/>
      <c r="CN148" s="789"/>
      <c r="CO148" s="789"/>
      <c r="CP148" s="789"/>
      <c r="CQ148" s="789"/>
      <c r="CR148" s="789"/>
      <c r="CS148" s="789"/>
      <c r="CT148" s="789"/>
      <c r="CU148" s="789"/>
      <c r="CV148" s="789"/>
      <c r="CW148" s="789"/>
      <c r="CX148" s="789"/>
      <c r="CY148" s="789"/>
      <c r="CZ148" s="789"/>
      <c r="DA148" s="789"/>
      <c r="DB148" s="789"/>
      <c r="DC148" s="789"/>
      <c r="DD148" s="789"/>
      <c r="DE148" s="789"/>
      <c r="DF148" s="789"/>
      <c r="DG148" s="789"/>
      <c r="DH148" s="789"/>
      <c r="DI148" s="789"/>
      <c r="DJ148" s="789"/>
      <c r="DK148" s="789"/>
      <c r="DL148" s="789"/>
      <c r="DM148" s="789"/>
      <c r="DN148" s="789"/>
      <c r="DO148" s="789"/>
      <c r="DP148" s="789"/>
      <c r="DQ148" s="789"/>
      <c r="DR148" s="789"/>
      <c r="DS148" s="789"/>
      <c r="DT148" s="789"/>
      <c r="DU148" s="789"/>
      <c r="DV148" s="789"/>
      <c r="DW148" s="789"/>
      <c r="DX148" s="789"/>
      <c r="DY148" s="789"/>
      <c r="DZ148" s="789"/>
      <c r="EA148" s="789"/>
      <c r="EB148" s="789"/>
      <c r="EC148" s="789"/>
      <c r="ED148" s="789"/>
      <c r="EE148" s="789"/>
      <c r="EF148" s="789"/>
      <c r="EG148" s="789"/>
      <c r="EH148" s="789"/>
      <c r="EI148" s="789"/>
      <c r="EJ148" s="789"/>
      <c r="EK148" s="789"/>
      <c r="EL148" s="789"/>
      <c r="EM148" s="789"/>
      <c r="EN148" s="789"/>
      <c r="EO148" s="789"/>
      <c r="EP148" s="789"/>
      <c r="EQ148" s="789"/>
      <c r="ER148" s="789"/>
      <c r="ES148" s="789"/>
      <c r="ET148" s="789"/>
      <c r="EU148" s="789"/>
      <c r="EV148" s="789"/>
      <c r="EW148" s="789"/>
      <c r="EX148" s="789"/>
      <c r="EY148" s="789"/>
      <c r="EZ148" s="789"/>
      <c r="FA148" s="789"/>
      <c r="FB148" s="789"/>
      <c r="FC148" s="789"/>
      <c r="FD148" s="789"/>
      <c r="FE148" s="789"/>
      <c r="FF148" s="789"/>
      <c r="FG148" s="789"/>
      <c r="FH148" s="789"/>
      <c r="FI148" s="789"/>
      <c r="FJ148" s="789"/>
      <c r="FK148" s="789"/>
      <c r="FL148" s="789"/>
      <c r="FM148" s="789"/>
      <c r="FN148" s="789"/>
      <c r="FO148" s="789"/>
      <c r="FP148" s="789"/>
      <c r="FQ148" s="789"/>
      <c r="FR148" s="789"/>
      <c r="FS148" s="789"/>
      <c r="FT148" s="789"/>
      <c r="FU148" s="789"/>
    </row>
    <row r="149" spans="3:177" x14ac:dyDescent="0.15">
      <c r="C149" s="789"/>
      <c r="D149" s="789"/>
      <c r="E149" s="789"/>
      <c r="F149" s="789"/>
      <c r="G149" s="789"/>
      <c r="H149" s="789"/>
      <c r="I149" s="789"/>
      <c r="J149" s="789"/>
      <c r="K149" s="789"/>
      <c r="L149" s="789"/>
      <c r="M149" s="789"/>
      <c r="N149" s="789"/>
      <c r="O149" s="789"/>
      <c r="P149" s="789"/>
      <c r="Q149" s="789"/>
      <c r="R149" s="789"/>
      <c r="S149" s="789"/>
      <c r="T149" s="789"/>
      <c r="U149" s="789"/>
      <c r="V149" s="789"/>
      <c r="W149" s="789"/>
      <c r="X149" s="789"/>
      <c r="Y149" s="789"/>
      <c r="Z149" s="789"/>
      <c r="AA149" s="789"/>
      <c r="AB149" s="789"/>
      <c r="AC149" s="789"/>
      <c r="AD149" s="789"/>
      <c r="AE149" s="789"/>
      <c r="AF149" s="789"/>
      <c r="AG149" s="789"/>
      <c r="AH149" s="789"/>
      <c r="AI149" s="789"/>
      <c r="AJ149" s="789"/>
      <c r="AK149" s="789"/>
      <c r="AL149" s="789"/>
      <c r="AM149" s="789"/>
      <c r="AN149" s="789"/>
      <c r="AO149" s="789"/>
      <c r="AP149" s="789"/>
      <c r="AQ149" s="789"/>
      <c r="AR149" s="789"/>
      <c r="AS149" s="789"/>
      <c r="AT149" s="789"/>
      <c r="AU149" s="789"/>
      <c r="AV149" s="789"/>
      <c r="AW149" s="789"/>
      <c r="AX149" s="789"/>
      <c r="AY149" s="789"/>
      <c r="AZ149" s="789"/>
      <c r="BA149" s="789"/>
      <c r="BB149" s="789"/>
      <c r="BC149" s="789"/>
      <c r="BD149" s="789"/>
      <c r="BE149" s="789"/>
      <c r="BF149" s="789"/>
      <c r="BG149" s="789"/>
      <c r="BH149" s="789"/>
      <c r="BI149" s="789"/>
      <c r="BJ149" s="789"/>
      <c r="BK149" s="789"/>
      <c r="BL149" s="789"/>
      <c r="BM149" s="789"/>
      <c r="BN149" s="789"/>
      <c r="BO149" s="789"/>
      <c r="BP149" s="789"/>
      <c r="BQ149" s="789"/>
      <c r="BR149" s="789"/>
      <c r="BS149" s="789"/>
      <c r="BT149" s="789"/>
      <c r="BU149" s="789"/>
      <c r="BV149" s="789"/>
      <c r="BW149" s="789"/>
      <c r="BX149" s="789"/>
      <c r="BY149" s="789"/>
      <c r="BZ149" s="789"/>
      <c r="CA149" s="789"/>
      <c r="CB149" s="789"/>
      <c r="CC149" s="789"/>
      <c r="CD149" s="789"/>
      <c r="CE149" s="789"/>
      <c r="CF149" s="789"/>
      <c r="CG149" s="789"/>
      <c r="CH149" s="789"/>
      <c r="CI149" s="789"/>
      <c r="CJ149" s="789"/>
      <c r="CK149" s="789"/>
      <c r="CL149" s="789"/>
      <c r="CM149" s="789"/>
      <c r="CN149" s="789"/>
      <c r="CO149" s="789"/>
      <c r="CP149" s="789"/>
      <c r="CQ149" s="789"/>
      <c r="CR149" s="789"/>
      <c r="CS149" s="789"/>
      <c r="CT149" s="789"/>
      <c r="CU149" s="789"/>
      <c r="CV149" s="789"/>
      <c r="CW149" s="789"/>
      <c r="CX149" s="789"/>
      <c r="CY149" s="789"/>
      <c r="CZ149" s="789"/>
      <c r="DA149" s="789"/>
      <c r="DB149" s="789"/>
      <c r="DC149" s="789"/>
      <c r="DD149" s="789"/>
      <c r="DE149" s="789"/>
      <c r="DF149" s="789"/>
      <c r="DG149" s="789"/>
      <c r="DH149" s="789"/>
      <c r="DI149" s="789"/>
      <c r="DJ149" s="789"/>
      <c r="DK149" s="789"/>
      <c r="DL149" s="789"/>
      <c r="DM149" s="789"/>
      <c r="DN149" s="789"/>
      <c r="DO149" s="789"/>
      <c r="DP149" s="789"/>
      <c r="DQ149" s="789"/>
      <c r="DR149" s="789"/>
      <c r="DS149" s="789"/>
      <c r="DT149" s="789"/>
      <c r="DU149" s="789"/>
      <c r="DV149" s="789"/>
      <c r="DW149" s="789"/>
      <c r="DX149" s="789"/>
      <c r="DY149" s="789"/>
      <c r="DZ149" s="789"/>
      <c r="EA149" s="789"/>
      <c r="EB149" s="789"/>
      <c r="EC149" s="789"/>
      <c r="ED149" s="789"/>
      <c r="EE149" s="789"/>
      <c r="EF149" s="789"/>
      <c r="EG149" s="789"/>
      <c r="EH149" s="789"/>
      <c r="EI149" s="789"/>
      <c r="EJ149" s="789"/>
      <c r="EK149" s="789"/>
      <c r="EL149" s="789"/>
      <c r="EM149" s="789"/>
      <c r="EN149" s="789"/>
      <c r="EO149" s="789"/>
      <c r="EP149" s="789"/>
      <c r="EQ149" s="789"/>
      <c r="ER149" s="789"/>
      <c r="ES149" s="789"/>
      <c r="ET149" s="789"/>
      <c r="EU149" s="789"/>
      <c r="EV149" s="789"/>
      <c r="EW149" s="789"/>
      <c r="EX149" s="789"/>
      <c r="EY149" s="789"/>
      <c r="EZ149" s="789"/>
      <c r="FA149" s="789"/>
      <c r="FB149" s="789"/>
      <c r="FC149" s="789"/>
      <c r="FD149" s="789"/>
      <c r="FE149" s="789"/>
      <c r="FF149" s="789"/>
      <c r="FG149" s="789"/>
      <c r="FH149" s="789"/>
      <c r="FI149" s="789"/>
      <c r="FJ149" s="789"/>
      <c r="FK149" s="789"/>
      <c r="FL149" s="789"/>
      <c r="FM149" s="789"/>
      <c r="FN149" s="789"/>
      <c r="FO149" s="789"/>
      <c r="FP149" s="789"/>
      <c r="FQ149" s="789"/>
      <c r="FR149" s="789"/>
      <c r="FS149" s="789"/>
      <c r="FT149" s="789"/>
      <c r="FU149" s="789"/>
    </row>
    <row r="150" spans="3:177" x14ac:dyDescent="0.15">
      <c r="C150" s="789"/>
      <c r="D150" s="789"/>
      <c r="E150" s="789"/>
      <c r="F150" s="789"/>
      <c r="G150" s="789"/>
      <c r="H150" s="789"/>
      <c r="I150" s="789"/>
      <c r="J150" s="789"/>
      <c r="K150" s="789"/>
      <c r="L150" s="789"/>
      <c r="M150" s="789"/>
      <c r="N150" s="789"/>
      <c r="O150" s="789"/>
      <c r="P150" s="789"/>
      <c r="Q150" s="789"/>
      <c r="R150" s="789"/>
      <c r="S150" s="789"/>
      <c r="T150" s="789"/>
      <c r="U150" s="789"/>
      <c r="V150" s="789"/>
      <c r="W150" s="789"/>
      <c r="X150" s="789"/>
      <c r="Y150" s="789"/>
      <c r="Z150" s="789"/>
      <c r="AA150" s="789"/>
      <c r="AB150" s="789"/>
      <c r="AC150" s="789"/>
      <c r="AD150" s="789"/>
      <c r="AE150" s="789"/>
      <c r="AF150" s="789"/>
      <c r="AG150" s="789"/>
      <c r="AH150" s="789"/>
      <c r="AI150" s="789"/>
      <c r="AJ150" s="789"/>
      <c r="AK150" s="789"/>
      <c r="AL150" s="789"/>
      <c r="AM150" s="789"/>
      <c r="AN150" s="789"/>
      <c r="AO150" s="789"/>
      <c r="AP150" s="789"/>
      <c r="AQ150" s="789"/>
      <c r="AR150" s="789"/>
      <c r="AS150" s="789"/>
      <c r="AT150" s="789"/>
      <c r="AU150" s="789"/>
      <c r="AV150" s="789"/>
      <c r="AW150" s="789"/>
      <c r="AX150" s="789"/>
      <c r="AY150" s="789"/>
      <c r="AZ150" s="789"/>
      <c r="BA150" s="789"/>
      <c r="BB150" s="789"/>
      <c r="BC150" s="789"/>
      <c r="BD150" s="789"/>
      <c r="BE150" s="789"/>
      <c r="BF150" s="789"/>
      <c r="BG150" s="789"/>
      <c r="BH150" s="789"/>
      <c r="BI150" s="789"/>
      <c r="BJ150" s="789"/>
      <c r="BK150" s="789"/>
      <c r="BL150" s="789"/>
      <c r="BM150" s="789"/>
      <c r="BN150" s="789"/>
      <c r="BO150" s="789"/>
      <c r="BP150" s="789"/>
      <c r="BQ150" s="789"/>
      <c r="BR150" s="789"/>
      <c r="BS150" s="789"/>
      <c r="BT150" s="789"/>
      <c r="BU150" s="789"/>
      <c r="BV150" s="789"/>
      <c r="BW150" s="789"/>
      <c r="BX150" s="789"/>
      <c r="BY150" s="789"/>
      <c r="BZ150" s="789"/>
      <c r="CA150" s="789"/>
      <c r="CB150" s="789"/>
      <c r="CC150" s="789"/>
      <c r="CD150" s="789"/>
      <c r="CE150" s="789"/>
      <c r="CF150" s="789"/>
      <c r="CG150" s="789"/>
      <c r="CH150" s="789"/>
      <c r="CI150" s="789"/>
      <c r="CJ150" s="789"/>
      <c r="CK150" s="789"/>
      <c r="CL150" s="789"/>
      <c r="CM150" s="789"/>
      <c r="CN150" s="789"/>
      <c r="CO150" s="789"/>
      <c r="CP150" s="789"/>
      <c r="CQ150" s="789"/>
      <c r="CR150" s="789"/>
      <c r="CS150" s="789"/>
      <c r="CT150" s="789"/>
      <c r="CU150" s="789"/>
      <c r="CV150" s="789"/>
      <c r="CW150" s="789"/>
      <c r="CX150" s="789"/>
      <c r="CY150" s="789"/>
      <c r="CZ150" s="789"/>
      <c r="DA150" s="789"/>
      <c r="DB150" s="789"/>
      <c r="DC150" s="789"/>
      <c r="DD150" s="789"/>
      <c r="DE150" s="789"/>
      <c r="DF150" s="789"/>
      <c r="DG150" s="789"/>
      <c r="DH150" s="789"/>
      <c r="DI150" s="789"/>
      <c r="DJ150" s="789"/>
      <c r="DK150" s="789"/>
      <c r="DL150" s="789"/>
      <c r="DM150" s="789"/>
      <c r="DN150" s="789"/>
      <c r="DO150" s="789"/>
      <c r="DP150" s="789"/>
      <c r="DQ150" s="789"/>
      <c r="DR150" s="789"/>
      <c r="DS150" s="789"/>
      <c r="DT150" s="789"/>
      <c r="DU150" s="789"/>
      <c r="DV150" s="789"/>
      <c r="DW150" s="789"/>
      <c r="DX150" s="789"/>
      <c r="DY150" s="789"/>
      <c r="DZ150" s="789"/>
      <c r="EA150" s="789"/>
      <c r="EB150" s="789"/>
      <c r="EC150" s="789"/>
      <c r="ED150" s="789"/>
      <c r="EE150" s="789"/>
      <c r="EF150" s="789"/>
      <c r="EG150" s="789"/>
      <c r="EH150" s="789"/>
      <c r="EI150" s="789"/>
      <c r="EJ150" s="789"/>
      <c r="EK150" s="789"/>
      <c r="EL150" s="789"/>
      <c r="EM150" s="789"/>
      <c r="EN150" s="789"/>
      <c r="EO150" s="789"/>
      <c r="EP150" s="789"/>
      <c r="EQ150" s="789"/>
      <c r="ER150" s="789"/>
      <c r="ES150" s="789"/>
      <c r="ET150" s="789"/>
      <c r="EU150" s="789"/>
      <c r="EV150" s="789"/>
      <c r="EW150" s="789"/>
      <c r="EX150" s="789"/>
      <c r="EY150" s="789"/>
      <c r="EZ150" s="789"/>
      <c r="FA150" s="789"/>
      <c r="FB150" s="789"/>
      <c r="FC150" s="789"/>
      <c r="FD150" s="789"/>
      <c r="FE150" s="789"/>
      <c r="FF150" s="789"/>
      <c r="FG150" s="789"/>
      <c r="FH150" s="789"/>
      <c r="FI150" s="789"/>
      <c r="FJ150" s="789"/>
      <c r="FK150" s="789"/>
      <c r="FL150" s="789"/>
      <c r="FM150" s="789"/>
      <c r="FN150" s="789"/>
      <c r="FO150" s="789"/>
      <c r="FP150" s="789"/>
      <c r="FQ150" s="789"/>
      <c r="FR150" s="789"/>
      <c r="FS150" s="789"/>
      <c r="FT150" s="789"/>
      <c r="FU150" s="789"/>
    </row>
    <row r="151" spans="3:177" x14ac:dyDescent="0.15">
      <c r="C151" s="789"/>
      <c r="D151" s="789"/>
      <c r="E151" s="789"/>
      <c r="F151" s="789"/>
      <c r="G151" s="789"/>
      <c r="H151" s="789"/>
      <c r="I151" s="789"/>
      <c r="J151" s="789"/>
      <c r="K151" s="789"/>
      <c r="L151" s="789"/>
      <c r="M151" s="789"/>
      <c r="N151" s="789"/>
      <c r="O151" s="789"/>
      <c r="P151" s="789"/>
      <c r="Q151" s="789"/>
      <c r="R151" s="789"/>
      <c r="S151" s="789"/>
      <c r="T151" s="789"/>
      <c r="U151" s="789"/>
      <c r="V151" s="789"/>
      <c r="W151" s="789"/>
      <c r="X151" s="789"/>
      <c r="Y151" s="789"/>
      <c r="Z151" s="789"/>
      <c r="AA151" s="789"/>
      <c r="AB151" s="789"/>
      <c r="AC151" s="789"/>
      <c r="AD151" s="789"/>
      <c r="AE151" s="789"/>
      <c r="AF151" s="789"/>
      <c r="AG151" s="789"/>
      <c r="AH151" s="789"/>
      <c r="AI151" s="789"/>
      <c r="AJ151" s="789"/>
      <c r="AK151" s="789"/>
      <c r="AL151" s="789"/>
      <c r="AM151" s="789"/>
      <c r="AN151" s="789"/>
      <c r="AO151" s="789"/>
      <c r="AP151" s="789"/>
      <c r="AQ151" s="789"/>
      <c r="AR151" s="789"/>
      <c r="AS151" s="789"/>
      <c r="AT151" s="789"/>
      <c r="AU151" s="789"/>
      <c r="AV151" s="789"/>
      <c r="AW151" s="789"/>
      <c r="AX151" s="789"/>
      <c r="AY151" s="789"/>
      <c r="AZ151" s="789"/>
      <c r="BA151" s="789"/>
      <c r="BB151" s="789"/>
      <c r="BC151" s="789"/>
      <c r="BD151" s="789"/>
      <c r="BE151" s="789"/>
      <c r="BF151" s="789"/>
      <c r="BG151" s="789"/>
      <c r="BH151" s="789"/>
      <c r="BI151" s="789"/>
      <c r="BJ151" s="789"/>
      <c r="BK151" s="789"/>
      <c r="BL151" s="789"/>
      <c r="BM151" s="789"/>
      <c r="BN151" s="789"/>
      <c r="BO151" s="789"/>
      <c r="BP151" s="789"/>
      <c r="BQ151" s="789"/>
      <c r="BR151" s="789"/>
      <c r="BS151" s="789"/>
      <c r="BT151" s="789"/>
      <c r="BU151" s="789"/>
      <c r="BV151" s="789"/>
      <c r="BW151" s="789"/>
      <c r="BX151" s="789"/>
      <c r="BY151" s="789"/>
      <c r="BZ151" s="789"/>
      <c r="CA151" s="789"/>
      <c r="CB151" s="789"/>
      <c r="CC151" s="789"/>
      <c r="CD151" s="789"/>
      <c r="CE151" s="789"/>
      <c r="CF151" s="789"/>
      <c r="CG151" s="789"/>
      <c r="CH151" s="789"/>
      <c r="CI151" s="789"/>
      <c r="CJ151" s="789"/>
      <c r="CK151" s="789"/>
      <c r="CL151" s="789"/>
      <c r="CM151" s="789"/>
      <c r="CN151" s="789"/>
      <c r="CO151" s="789"/>
      <c r="CP151" s="789"/>
      <c r="CQ151" s="789"/>
      <c r="CR151" s="789"/>
      <c r="CS151" s="789"/>
      <c r="CT151" s="789"/>
      <c r="CU151" s="789"/>
      <c r="CV151" s="789"/>
      <c r="CW151" s="789"/>
      <c r="CX151" s="789"/>
      <c r="CY151" s="789"/>
      <c r="CZ151" s="789"/>
      <c r="DA151" s="789"/>
      <c r="DB151" s="789"/>
      <c r="DC151" s="789"/>
      <c r="DD151" s="789"/>
      <c r="DE151" s="789"/>
      <c r="DF151" s="789"/>
      <c r="DG151" s="789"/>
      <c r="DH151" s="789"/>
      <c r="DI151" s="789"/>
      <c r="DJ151" s="789"/>
      <c r="DK151" s="789"/>
      <c r="DL151" s="789"/>
      <c r="DM151" s="789"/>
      <c r="DN151" s="789"/>
      <c r="DO151" s="789"/>
      <c r="DP151" s="789"/>
      <c r="DQ151" s="789"/>
      <c r="DR151" s="789"/>
      <c r="DS151" s="789"/>
      <c r="DT151" s="789"/>
      <c r="DU151" s="789"/>
      <c r="DV151" s="789"/>
      <c r="DW151" s="789"/>
      <c r="DX151" s="789"/>
      <c r="DY151" s="789"/>
      <c r="DZ151" s="789"/>
      <c r="EA151" s="789"/>
      <c r="EB151" s="789"/>
      <c r="EC151" s="789"/>
      <c r="ED151" s="789"/>
      <c r="EE151" s="789"/>
      <c r="EF151" s="789"/>
      <c r="EG151" s="789"/>
      <c r="EH151" s="789"/>
      <c r="EI151" s="789"/>
      <c r="EJ151" s="789"/>
      <c r="EK151" s="789"/>
      <c r="EL151" s="789"/>
      <c r="EM151" s="789"/>
      <c r="EN151" s="789"/>
      <c r="EO151" s="789"/>
      <c r="EP151" s="789"/>
      <c r="EQ151" s="789"/>
      <c r="ER151" s="789"/>
      <c r="ES151" s="789"/>
      <c r="ET151" s="789"/>
      <c r="EU151" s="789"/>
      <c r="EV151" s="789"/>
      <c r="EW151" s="789"/>
      <c r="EX151" s="789"/>
      <c r="EY151" s="789"/>
      <c r="EZ151" s="789"/>
      <c r="FA151" s="789"/>
      <c r="FB151" s="789"/>
      <c r="FC151" s="789"/>
      <c r="FD151" s="789"/>
      <c r="FE151" s="789"/>
      <c r="FF151" s="789"/>
      <c r="FG151" s="789"/>
      <c r="FH151" s="789"/>
      <c r="FI151" s="789"/>
      <c r="FJ151" s="789"/>
      <c r="FK151" s="789"/>
      <c r="FL151" s="789"/>
      <c r="FM151" s="789"/>
      <c r="FN151" s="789"/>
      <c r="FO151" s="789"/>
      <c r="FP151" s="789"/>
      <c r="FQ151" s="789"/>
      <c r="FR151" s="789"/>
      <c r="FS151" s="789"/>
      <c r="FT151" s="789"/>
      <c r="FU151" s="789"/>
    </row>
    <row r="152" spans="3:177" x14ac:dyDescent="0.15">
      <c r="C152" s="789"/>
      <c r="D152" s="789"/>
      <c r="E152" s="789"/>
      <c r="F152" s="789"/>
      <c r="G152" s="789"/>
      <c r="H152" s="789"/>
      <c r="I152" s="789"/>
      <c r="J152" s="789"/>
      <c r="K152" s="789"/>
      <c r="L152" s="789"/>
      <c r="M152" s="789"/>
      <c r="N152" s="789"/>
      <c r="O152" s="789"/>
      <c r="P152" s="789"/>
      <c r="Q152" s="789"/>
      <c r="R152" s="789"/>
      <c r="S152" s="789"/>
      <c r="T152" s="789"/>
      <c r="U152" s="789"/>
      <c r="V152" s="789"/>
      <c r="W152" s="789"/>
      <c r="X152" s="789"/>
      <c r="Y152" s="789"/>
      <c r="Z152" s="789"/>
      <c r="AA152" s="789"/>
      <c r="AB152" s="789"/>
      <c r="AC152" s="789"/>
      <c r="AD152" s="789"/>
      <c r="AE152" s="789"/>
      <c r="AF152" s="789"/>
      <c r="AG152" s="789"/>
      <c r="AH152" s="789"/>
      <c r="AI152" s="789"/>
      <c r="AJ152" s="789"/>
      <c r="AK152" s="789"/>
      <c r="AL152" s="789"/>
      <c r="AM152" s="789"/>
      <c r="AN152" s="789"/>
      <c r="AO152" s="789"/>
      <c r="AP152" s="789"/>
      <c r="AQ152" s="789"/>
      <c r="AR152" s="789"/>
      <c r="AS152" s="789"/>
      <c r="AT152" s="789"/>
      <c r="AU152" s="789"/>
      <c r="AV152" s="789"/>
      <c r="AW152" s="789"/>
      <c r="AX152" s="789"/>
      <c r="AY152" s="789"/>
      <c r="AZ152" s="789"/>
      <c r="BA152" s="789"/>
      <c r="BB152" s="789"/>
      <c r="BC152" s="789"/>
      <c r="BD152" s="789"/>
      <c r="BE152" s="789"/>
      <c r="BF152" s="789"/>
      <c r="BG152" s="789"/>
      <c r="BH152" s="789"/>
      <c r="BI152" s="789"/>
      <c r="BJ152" s="789"/>
      <c r="BK152" s="789"/>
      <c r="BL152" s="789"/>
      <c r="BM152" s="789"/>
      <c r="BN152" s="789"/>
      <c r="BO152" s="789"/>
      <c r="BP152" s="789"/>
      <c r="BQ152" s="789"/>
      <c r="BR152" s="789"/>
      <c r="BS152" s="789"/>
      <c r="BT152" s="789"/>
      <c r="BU152" s="789"/>
      <c r="BV152" s="789"/>
      <c r="BW152" s="789"/>
      <c r="BX152" s="789"/>
      <c r="BY152" s="789"/>
      <c r="BZ152" s="789"/>
      <c r="CA152" s="789"/>
      <c r="CB152" s="789"/>
      <c r="CC152" s="789"/>
      <c r="CD152" s="789"/>
      <c r="CE152" s="789"/>
      <c r="CF152" s="789"/>
      <c r="CG152" s="789"/>
      <c r="CH152" s="789"/>
      <c r="CI152" s="789"/>
      <c r="CJ152" s="789"/>
      <c r="CK152" s="789"/>
      <c r="CL152" s="789"/>
      <c r="CM152" s="789"/>
      <c r="CN152" s="789"/>
      <c r="CO152" s="789"/>
      <c r="CP152" s="789"/>
      <c r="CQ152" s="789"/>
      <c r="CR152" s="789"/>
      <c r="CS152" s="789"/>
      <c r="CT152" s="789"/>
      <c r="CU152" s="789"/>
      <c r="CV152" s="789"/>
      <c r="CW152" s="789"/>
      <c r="CX152" s="789"/>
      <c r="CY152" s="789"/>
      <c r="CZ152" s="789"/>
      <c r="DA152" s="789"/>
      <c r="DB152" s="789"/>
      <c r="DC152" s="789"/>
      <c r="DD152" s="789"/>
      <c r="DE152" s="789"/>
      <c r="DF152" s="789"/>
      <c r="DG152" s="789"/>
      <c r="DH152" s="789"/>
      <c r="DI152" s="789"/>
      <c r="DJ152" s="789"/>
      <c r="DK152" s="789"/>
      <c r="DL152" s="789"/>
      <c r="DM152" s="789"/>
      <c r="DN152" s="789"/>
      <c r="DO152" s="789"/>
      <c r="DP152" s="789"/>
      <c r="DQ152" s="789"/>
      <c r="DR152" s="789"/>
      <c r="DS152" s="789"/>
      <c r="DT152" s="789"/>
      <c r="DU152" s="789"/>
      <c r="DV152" s="789"/>
      <c r="DW152" s="789"/>
      <c r="DX152" s="789"/>
      <c r="DY152" s="789"/>
      <c r="DZ152" s="789"/>
      <c r="EA152" s="789"/>
      <c r="EB152" s="789"/>
      <c r="EC152" s="789"/>
      <c r="ED152" s="789"/>
      <c r="EE152" s="789"/>
      <c r="EF152" s="789"/>
      <c r="EG152" s="789"/>
      <c r="EH152" s="789"/>
      <c r="EI152" s="789"/>
      <c r="EJ152" s="789"/>
      <c r="EK152" s="789"/>
      <c r="EL152" s="789"/>
      <c r="EM152" s="789"/>
      <c r="EN152" s="789"/>
      <c r="EO152" s="789"/>
      <c r="EP152" s="789"/>
      <c r="EQ152" s="789"/>
      <c r="ER152" s="789"/>
      <c r="ES152" s="789"/>
      <c r="ET152" s="789"/>
      <c r="EU152" s="789"/>
      <c r="EV152" s="789"/>
      <c r="EW152" s="789"/>
      <c r="EX152" s="789"/>
      <c r="EY152" s="789"/>
      <c r="EZ152" s="789"/>
      <c r="FA152" s="789"/>
      <c r="FB152" s="789"/>
      <c r="FC152" s="789"/>
      <c r="FD152" s="789"/>
      <c r="FE152" s="789"/>
      <c r="FF152" s="789"/>
      <c r="FG152" s="789"/>
      <c r="FH152" s="789"/>
      <c r="FI152" s="789"/>
      <c r="FJ152" s="789"/>
      <c r="FK152" s="789"/>
      <c r="FL152" s="789"/>
      <c r="FM152" s="789"/>
      <c r="FN152" s="789"/>
      <c r="FO152" s="789"/>
      <c r="FP152" s="789"/>
      <c r="FQ152" s="789"/>
      <c r="FR152" s="789"/>
      <c r="FS152" s="789"/>
      <c r="FT152" s="789"/>
      <c r="FU152" s="789"/>
    </row>
    <row r="153" spans="3:177" x14ac:dyDescent="0.15">
      <c r="C153" s="789"/>
      <c r="D153" s="789"/>
      <c r="E153" s="789"/>
      <c r="F153" s="789"/>
      <c r="G153" s="789"/>
      <c r="H153" s="789"/>
      <c r="I153" s="789"/>
      <c r="J153" s="789"/>
      <c r="K153" s="789"/>
      <c r="L153" s="789"/>
      <c r="M153" s="789"/>
      <c r="N153" s="789"/>
      <c r="O153" s="789"/>
      <c r="P153" s="789"/>
      <c r="Q153" s="789"/>
      <c r="R153" s="789"/>
      <c r="S153" s="789"/>
      <c r="T153" s="789"/>
      <c r="U153" s="789"/>
      <c r="V153" s="789"/>
      <c r="W153" s="789"/>
      <c r="X153" s="789"/>
      <c r="Y153" s="789"/>
      <c r="Z153" s="789"/>
      <c r="AA153" s="789"/>
      <c r="AB153" s="789"/>
      <c r="AC153" s="789"/>
      <c r="AD153" s="789"/>
      <c r="AE153" s="789"/>
      <c r="AF153" s="789"/>
      <c r="AG153" s="789"/>
      <c r="AH153" s="789"/>
      <c r="AI153" s="789"/>
      <c r="AJ153" s="789"/>
      <c r="AK153" s="789"/>
      <c r="AL153" s="789"/>
      <c r="AM153" s="789"/>
      <c r="AN153" s="789"/>
      <c r="AO153" s="789"/>
      <c r="AP153" s="789"/>
      <c r="AQ153" s="789"/>
      <c r="AR153" s="789"/>
      <c r="AS153" s="789"/>
      <c r="AT153" s="789"/>
      <c r="AU153" s="789"/>
      <c r="AV153" s="789"/>
      <c r="AW153" s="789"/>
      <c r="AX153" s="789"/>
      <c r="AY153" s="789"/>
      <c r="AZ153" s="789"/>
      <c r="BA153" s="789"/>
      <c r="BB153" s="789"/>
      <c r="BC153" s="789"/>
      <c r="BD153" s="789"/>
      <c r="BE153" s="789"/>
      <c r="BF153" s="789"/>
      <c r="BG153" s="789"/>
      <c r="BH153" s="789"/>
      <c r="BI153" s="789"/>
      <c r="BJ153" s="789"/>
      <c r="BK153" s="789"/>
      <c r="BL153" s="789"/>
      <c r="BM153" s="789"/>
      <c r="BN153" s="789"/>
      <c r="BO153" s="789"/>
      <c r="BP153" s="789"/>
      <c r="BQ153" s="789"/>
      <c r="BR153" s="789"/>
      <c r="BS153" s="789"/>
      <c r="BT153" s="789"/>
      <c r="BU153" s="789"/>
      <c r="BV153" s="789"/>
      <c r="BW153" s="789"/>
      <c r="BX153" s="789"/>
      <c r="BY153" s="789"/>
      <c r="BZ153" s="789"/>
      <c r="CA153" s="789"/>
      <c r="CB153" s="789"/>
      <c r="CC153" s="789"/>
      <c r="CD153" s="789"/>
      <c r="CE153" s="789"/>
      <c r="CF153" s="789"/>
      <c r="CG153" s="789"/>
      <c r="CH153" s="789"/>
      <c r="CI153" s="789"/>
      <c r="CJ153" s="789"/>
      <c r="CK153" s="789"/>
      <c r="CL153" s="789"/>
      <c r="CM153" s="789"/>
      <c r="CN153" s="789"/>
      <c r="CO153" s="789"/>
      <c r="CP153" s="789"/>
      <c r="CQ153" s="789"/>
      <c r="CR153" s="789"/>
      <c r="CS153" s="789"/>
      <c r="CT153" s="789"/>
      <c r="CU153" s="789"/>
      <c r="CV153" s="789"/>
      <c r="CW153" s="789"/>
      <c r="CX153" s="789"/>
      <c r="CY153" s="789"/>
      <c r="CZ153" s="789"/>
      <c r="DA153" s="789"/>
      <c r="DB153" s="789"/>
      <c r="DC153" s="789"/>
      <c r="DD153" s="789"/>
      <c r="DE153" s="789"/>
      <c r="DF153" s="789"/>
      <c r="DG153" s="789"/>
      <c r="DH153" s="789"/>
      <c r="DI153" s="789"/>
      <c r="DJ153" s="789"/>
      <c r="DK153" s="789"/>
      <c r="DL153" s="789"/>
      <c r="DM153" s="789"/>
      <c r="DN153" s="789"/>
      <c r="DO153" s="789"/>
      <c r="DP153" s="789"/>
      <c r="DQ153" s="789"/>
      <c r="DR153" s="789"/>
      <c r="DS153" s="789"/>
      <c r="DT153" s="789"/>
      <c r="DU153" s="789"/>
      <c r="DV153" s="789"/>
      <c r="DW153" s="789"/>
      <c r="DX153" s="789"/>
      <c r="DY153" s="789"/>
      <c r="DZ153" s="789"/>
      <c r="EA153" s="789"/>
      <c r="EB153" s="789"/>
      <c r="EC153" s="789"/>
      <c r="ED153" s="789"/>
      <c r="EE153" s="789"/>
      <c r="EF153" s="789"/>
      <c r="EG153" s="789"/>
      <c r="EH153" s="789"/>
      <c r="EI153" s="789"/>
      <c r="EJ153" s="789"/>
      <c r="EK153" s="789"/>
      <c r="EL153" s="789"/>
      <c r="EM153" s="789"/>
      <c r="EN153" s="789"/>
      <c r="EO153" s="789"/>
      <c r="EP153" s="789"/>
      <c r="EQ153" s="789"/>
      <c r="ER153" s="789"/>
      <c r="ES153" s="789"/>
      <c r="ET153" s="789"/>
      <c r="EU153" s="789"/>
      <c r="EV153" s="789"/>
      <c r="EW153" s="789"/>
      <c r="EX153" s="789"/>
      <c r="EY153" s="789"/>
      <c r="EZ153" s="789"/>
      <c r="FA153" s="789"/>
      <c r="FB153" s="789"/>
      <c r="FC153" s="789"/>
      <c r="FD153" s="789"/>
      <c r="FE153" s="789"/>
      <c r="FF153" s="789"/>
      <c r="FG153" s="789"/>
      <c r="FH153" s="789"/>
      <c r="FI153" s="789"/>
      <c r="FJ153" s="789"/>
      <c r="FK153" s="789"/>
      <c r="FL153" s="789"/>
      <c r="FM153" s="789"/>
      <c r="FN153" s="789"/>
      <c r="FO153" s="789"/>
      <c r="FP153" s="789"/>
      <c r="FQ153" s="789"/>
      <c r="FR153" s="789"/>
      <c r="FS153" s="789"/>
      <c r="FT153" s="789"/>
      <c r="FU153" s="789"/>
    </row>
    <row r="154" spans="3:177" x14ac:dyDescent="0.15">
      <c r="C154" s="789"/>
      <c r="D154" s="789"/>
      <c r="E154" s="789"/>
      <c r="F154" s="789"/>
      <c r="G154" s="789"/>
      <c r="H154" s="789"/>
      <c r="I154" s="789"/>
      <c r="J154" s="789"/>
      <c r="K154" s="789"/>
      <c r="L154" s="789"/>
      <c r="M154" s="789"/>
      <c r="N154" s="789"/>
      <c r="O154" s="789"/>
      <c r="P154" s="789"/>
      <c r="Q154" s="789"/>
      <c r="R154" s="789"/>
      <c r="S154" s="789"/>
      <c r="T154" s="789"/>
      <c r="U154" s="789"/>
      <c r="V154" s="789"/>
      <c r="W154" s="789"/>
      <c r="X154" s="789"/>
      <c r="Y154" s="789"/>
      <c r="Z154" s="789"/>
      <c r="AA154" s="789"/>
      <c r="AB154" s="789"/>
      <c r="AC154" s="789"/>
      <c r="AD154" s="789"/>
      <c r="AE154" s="789"/>
      <c r="AF154" s="789"/>
      <c r="AG154" s="789"/>
      <c r="AH154" s="789"/>
      <c r="AI154" s="789"/>
      <c r="AJ154" s="789"/>
      <c r="AK154" s="789"/>
      <c r="AL154" s="789"/>
      <c r="AM154" s="789"/>
      <c r="AN154" s="789"/>
      <c r="AO154" s="789"/>
      <c r="AP154" s="789"/>
      <c r="AQ154" s="789"/>
      <c r="AR154" s="789"/>
      <c r="AS154" s="789"/>
      <c r="AT154" s="789"/>
      <c r="AU154" s="789"/>
      <c r="AV154" s="789"/>
      <c r="AW154" s="789"/>
      <c r="AX154" s="789"/>
      <c r="AY154" s="789"/>
      <c r="AZ154" s="789"/>
      <c r="BA154" s="789"/>
      <c r="BB154" s="789"/>
      <c r="BC154" s="789"/>
      <c r="BD154" s="789"/>
      <c r="BE154" s="789"/>
      <c r="BF154" s="789"/>
      <c r="BG154" s="789"/>
      <c r="BH154" s="789"/>
      <c r="BI154" s="789"/>
      <c r="BJ154" s="789"/>
      <c r="BK154" s="789"/>
      <c r="BL154" s="789"/>
      <c r="BM154" s="789"/>
      <c r="BN154" s="789"/>
      <c r="BO154" s="789"/>
      <c r="BP154" s="789"/>
      <c r="BQ154" s="789"/>
      <c r="BR154" s="789"/>
      <c r="BS154" s="789"/>
      <c r="BT154" s="789"/>
      <c r="BU154" s="789"/>
      <c r="BV154" s="789"/>
      <c r="BW154" s="789"/>
      <c r="BX154" s="789"/>
      <c r="BY154" s="789"/>
      <c r="BZ154" s="789"/>
      <c r="CA154" s="789"/>
      <c r="CB154" s="789"/>
      <c r="CC154" s="789"/>
      <c r="CD154" s="789"/>
      <c r="CE154" s="789"/>
      <c r="CF154" s="789"/>
      <c r="CG154" s="789"/>
      <c r="CH154" s="789"/>
      <c r="CI154" s="789"/>
      <c r="CJ154" s="789"/>
      <c r="CK154" s="789"/>
      <c r="CL154" s="789"/>
      <c r="CM154" s="789"/>
      <c r="CN154" s="789"/>
      <c r="CO154" s="789"/>
      <c r="CP154" s="789"/>
      <c r="CQ154" s="789"/>
      <c r="CR154" s="789"/>
      <c r="CS154" s="789"/>
      <c r="CT154" s="789"/>
      <c r="CU154" s="789"/>
      <c r="CV154" s="789"/>
      <c r="CW154" s="789"/>
      <c r="CX154" s="789"/>
      <c r="CY154" s="789"/>
      <c r="CZ154" s="789"/>
      <c r="DA154" s="789"/>
      <c r="DB154" s="789"/>
      <c r="DC154" s="789"/>
      <c r="DD154" s="789"/>
      <c r="DE154" s="789"/>
      <c r="DF154" s="789"/>
      <c r="DG154" s="789"/>
      <c r="DH154" s="789"/>
      <c r="DI154" s="789"/>
      <c r="DJ154" s="789"/>
      <c r="DK154" s="789"/>
      <c r="DL154" s="789"/>
      <c r="DM154" s="789"/>
      <c r="DN154" s="789"/>
      <c r="DO154" s="789"/>
      <c r="DP154" s="789"/>
      <c r="DQ154" s="789"/>
      <c r="DR154" s="789"/>
      <c r="DS154" s="789"/>
      <c r="DT154" s="789"/>
      <c r="DU154" s="789"/>
      <c r="DV154" s="789"/>
      <c r="DW154" s="789"/>
      <c r="DX154" s="789"/>
      <c r="DY154" s="789"/>
      <c r="DZ154" s="789"/>
      <c r="EA154" s="789"/>
      <c r="EB154" s="789"/>
      <c r="EC154" s="789"/>
      <c r="ED154" s="789"/>
      <c r="EE154" s="789"/>
      <c r="EF154" s="789"/>
      <c r="EG154" s="789"/>
      <c r="EH154" s="789"/>
      <c r="EI154" s="789"/>
      <c r="EJ154" s="789"/>
      <c r="EK154" s="789"/>
      <c r="EL154" s="789"/>
      <c r="EM154" s="789"/>
      <c r="EN154" s="789"/>
      <c r="EO154" s="789"/>
      <c r="EP154" s="789"/>
      <c r="EQ154" s="789"/>
      <c r="ER154" s="789"/>
      <c r="ES154" s="789"/>
      <c r="ET154" s="789"/>
      <c r="EU154" s="789"/>
      <c r="EV154" s="789"/>
      <c r="EW154" s="789"/>
      <c r="EX154" s="789"/>
      <c r="EY154" s="789"/>
      <c r="EZ154" s="789"/>
      <c r="FA154" s="789"/>
      <c r="FB154" s="789"/>
      <c r="FC154" s="789"/>
      <c r="FD154" s="789"/>
      <c r="FE154" s="789"/>
      <c r="FF154" s="789"/>
      <c r="FG154" s="789"/>
      <c r="FH154" s="789"/>
      <c r="FI154" s="789"/>
      <c r="FJ154" s="789"/>
      <c r="FK154" s="789"/>
      <c r="FL154" s="789"/>
      <c r="FM154" s="789"/>
      <c r="FN154" s="789"/>
      <c r="FO154" s="789"/>
      <c r="FP154" s="789"/>
      <c r="FQ154" s="789"/>
      <c r="FR154" s="789"/>
      <c r="FS154" s="789"/>
      <c r="FT154" s="789"/>
      <c r="FU154" s="789"/>
    </row>
    <row r="155" spans="3:177" x14ac:dyDescent="0.15">
      <c r="C155" s="789"/>
      <c r="D155" s="789"/>
      <c r="E155" s="789"/>
      <c r="F155" s="789"/>
      <c r="G155" s="789"/>
      <c r="H155" s="789"/>
      <c r="I155" s="789"/>
      <c r="J155" s="789"/>
      <c r="K155" s="789"/>
      <c r="L155" s="789"/>
      <c r="M155" s="789"/>
      <c r="N155" s="789"/>
      <c r="O155" s="789"/>
      <c r="P155" s="789"/>
      <c r="Q155" s="789"/>
      <c r="R155" s="789"/>
      <c r="S155" s="789"/>
      <c r="T155" s="789"/>
      <c r="U155" s="789"/>
      <c r="V155" s="789"/>
      <c r="W155" s="789"/>
      <c r="X155" s="789"/>
      <c r="Y155" s="789"/>
      <c r="Z155" s="789"/>
      <c r="AA155" s="789"/>
      <c r="AB155" s="789"/>
      <c r="AC155" s="789"/>
      <c r="AD155" s="789"/>
      <c r="AE155" s="789"/>
      <c r="AF155" s="789"/>
      <c r="AG155" s="789"/>
      <c r="AH155" s="789"/>
      <c r="AI155" s="789"/>
      <c r="AJ155" s="789"/>
      <c r="AK155" s="789"/>
      <c r="AL155" s="789"/>
      <c r="AM155" s="789"/>
      <c r="AN155" s="789"/>
      <c r="AO155" s="789"/>
      <c r="AP155" s="789"/>
      <c r="AQ155" s="789"/>
      <c r="AR155" s="789"/>
      <c r="AS155" s="789"/>
      <c r="AT155" s="789"/>
      <c r="AU155" s="789"/>
      <c r="AV155" s="789"/>
      <c r="AW155" s="789"/>
      <c r="AX155" s="789"/>
      <c r="AY155" s="789"/>
      <c r="AZ155" s="789"/>
      <c r="BA155" s="789"/>
      <c r="BB155" s="789"/>
      <c r="BC155" s="789"/>
      <c r="BD155" s="789"/>
      <c r="BE155" s="789"/>
      <c r="BF155" s="789"/>
      <c r="BG155" s="789"/>
      <c r="BH155" s="789"/>
      <c r="BI155" s="789"/>
      <c r="BJ155" s="789"/>
      <c r="BK155" s="789"/>
      <c r="BL155" s="789"/>
      <c r="BM155" s="789"/>
      <c r="BN155" s="789"/>
      <c r="BO155" s="789"/>
      <c r="BP155" s="789"/>
      <c r="BQ155" s="789"/>
      <c r="BR155" s="789"/>
      <c r="BS155" s="789"/>
      <c r="BT155" s="789"/>
      <c r="BU155" s="789"/>
      <c r="BV155" s="789"/>
      <c r="BW155" s="789"/>
      <c r="BX155" s="789"/>
      <c r="BY155" s="789"/>
      <c r="BZ155" s="789"/>
      <c r="CA155" s="789"/>
      <c r="CB155" s="789"/>
      <c r="CC155" s="789"/>
      <c r="CD155" s="789"/>
      <c r="CE155" s="789"/>
      <c r="CF155" s="789"/>
      <c r="CG155" s="789"/>
      <c r="CH155" s="789"/>
      <c r="CI155" s="789"/>
      <c r="CJ155" s="789"/>
      <c r="CK155" s="789"/>
      <c r="CL155" s="789"/>
      <c r="CM155" s="789"/>
      <c r="CN155" s="789"/>
      <c r="CO155" s="789"/>
      <c r="CP155" s="789"/>
      <c r="CQ155" s="789"/>
      <c r="CR155" s="789"/>
      <c r="CS155" s="789"/>
      <c r="CT155" s="789"/>
      <c r="CU155" s="789"/>
      <c r="CV155" s="789"/>
      <c r="CW155" s="789"/>
      <c r="CX155" s="789"/>
      <c r="CY155" s="789"/>
      <c r="CZ155" s="789"/>
      <c r="DA155" s="789"/>
      <c r="DB155" s="789"/>
      <c r="DC155" s="789"/>
      <c r="DD155" s="789"/>
      <c r="DE155" s="789"/>
      <c r="DF155" s="789"/>
      <c r="DG155" s="789"/>
      <c r="DH155" s="789"/>
      <c r="DI155" s="789"/>
      <c r="DJ155" s="789"/>
      <c r="DK155" s="789"/>
      <c r="DL155" s="789"/>
      <c r="DM155" s="789"/>
      <c r="DN155" s="789"/>
      <c r="DO155" s="789"/>
      <c r="DP155" s="789"/>
      <c r="DQ155" s="789"/>
      <c r="DR155" s="789"/>
      <c r="DS155" s="789"/>
      <c r="DT155" s="789"/>
      <c r="DU155" s="789"/>
      <c r="DV155" s="789"/>
      <c r="DW155" s="789"/>
      <c r="DX155" s="789"/>
      <c r="DY155" s="789"/>
      <c r="DZ155" s="789"/>
      <c r="EA155" s="789"/>
      <c r="EB155" s="789"/>
      <c r="EC155" s="789"/>
      <c r="ED155" s="789"/>
      <c r="EE155" s="789"/>
      <c r="EF155" s="789"/>
      <c r="EG155" s="789"/>
      <c r="EH155" s="789"/>
      <c r="EI155" s="789"/>
      <c r="EJ155" s="789"/>
      <c r="EK155" s="789"/>
      <c r="EL155" s="789"/>
      <c r="EM155" s="789"/>
      <c r="EN155" s="789"/>
      <c r="EO155" s="789"/>
      <c r="EP155" s="789"/>
      <c r="EQ155" s="789"/>
      <c r="ER155" s="789"/>
      <c r="ES155" s="789"/>
      <c r="ET155" s="789"/>
      <c r="EU155" s="789"/>
      <c r="EV155" s="789"/>
      <c r="EW155" s="789"/>
      <c r="EX155" s="789"/>
      <c r="EY155" s="789"/>
      <c r="EZ155" s="789"/>
      <c r="FA155" s="789"/>
      <c r="FB155" s="789"/>
      <c r="FC155" s="789"/>
      <c r="FD155" s="789"/>
      <c r="FE155" s="789"/>
      <c r="FF155" s="789"/>
      <c r="FG155" s="789"/>
      <c r="FH155" s="789"/>
      <c r="FI155" s="789"/>
      <c r="FJ155" s="789"/>
      <c r="FK155" s="789"/>
      <c r="FL155" s="789"/>
      <c r="FM155" s="789"/>
      <c r="FN155" s="789"/>
      <c r="FO155" s="789"/>
      <c r="FP155" s="789"/>
      <c r="FQ155" s="789"/>
      <c r="FR155" s="789"/>
      <c r="FS155" s="789"/>
      <c r="FT155" s="789"/>
      <c r="FU155" s="789"/>
    </row>
    <row r="156" spans="3:177" x14ac:dyDescent="0.15">
      <c r="C156" s="789"/>
      <c r="D156" s="789"/>
      <c r="E156" s="789"/>
      <c r="F156" s="789"/>
      <c r="G156" s="789"/>
      <c r="H156" s="789"/>
      <c r="I156" s="789"/>
      <c r="J156" s="789"/>
      <c r="K156" s="789"/>
      <c r="L156" s="789"/>
      <c r="M156" s="789"/>
      <c r="N156" s="789"/>
      <c r="O156" s="789"/>
      <c r="P156" s="789"/>
      <c r="Q156" s="789"/>
      <c r="R156" s="789"/>
      <c r="S156" s="789"/>
      <c r="T156" s="789"/>
      <c r="U156" s="789"/>
      <c r="V156" s="789"/>
      <c r="W156" s="789"/>
      <c r="X156" s="789"/>
      <c r="Y156" s="789"/>
      <c r="Z156" s="789"/>
      <c r="AA156" s="789"/>
      <c r="AB156" s="789"/>
      <c r="AC156" s="789"/>
      <c r="AD156" s="789"/>
      <c r="AE156" s="789"/>
      <c r="AF156" s="789"/>
      <c r="AG156" s="789"/>
      <c r="AH156" s="789"/>
      <c r="AI156" s="789"/>
      <c r="AJ156" s="789"/>
      <c r="AK156" s="789"/>
      <c r="AL156" s="789"/>
      <c r="AM156" s="789"/>
      <c r="AN156" s="789"/>
      <c r="AO156" s="789"/>
      <c r="AP156" s="789"/>
      <c r="AQ156" s="789"/>
      <c r="AR156" s="789"/>
      <c r="AS156" s="789"/>
      <c r="AT156" s="789"/>
      <c r="AU156" s="789"/>
      <c r="AV156" s="789"/>
      <c r="AW156" s="789"/>
      <c r="AX156" s="789"/>
      <c r="AY156" s="789"/>
      <c r="AZ156" s="789"/>
      <c r="BA156" s="789"/>
      <c r="BB156" s="789"/>
      <c r="BC156" s="789"/>
      <c r="BD156" s="789"/>
      <c r="BE156" s="789"/>
      <c r="BF156" s="789"/>
      <c r="BG156" s="789"/>
      <c r="BH156" s="789"/>
      <c r="BI156" s="789"/>
      <c r="BJ156" s="789"/>
      <c r="BK156" s="789"/>
      <c r="BL156" s="789"/>
      <c r="BM156" s="789"/>
      <c r="BN156" s="789"/>
      <c r="BO156" s="789"/>
      <c r="BP156" s="789"/>
      <c r="BQ156" s="789"/>
      <c r="BR156" s="789"/>
      <c r="BS156" s="789"/>
      <c r="BT156" s="789"/>
      <c r="BU156" s="789"/>
      <c r="BV156" s="789"/>
      <c r="BW156" s="789"/>
      <c r="BX156" s="789"/>
      <c r="BY156" s="789"/>
      <c r="BZ156" s="789"/>
      <c r="CA156" s="789"/>
      <c r="CB156" s="789"/>
      <c r="CC156" s="789"/>
      <c r="CD156" s="789"/>
      <c r="CE156" s="789"/>
      <c r="CF156" s="789"/>
      <c r="CG156" s="789"/>
      <c r="CH156" s="789"/>
      <c r="CI156" s="789"/>
      <c r="CJ156" s="789"/>
      <c r="CK156" s="789"/>
      <c r="CL156" s="789"/>
      <c r="CM156" s="789"/>
      <c r="CN156" s="789"/>
      <c r="CO156" s="789"/>
      <c r="CP156" s="789"/>
      <c r="CQ156" s="789"/>
      <c r="CR156" s="789"/>
      <c r="CS156" s="789"/>
      <c r="CT156" s="789"/>
      <c r="CU156" s="789"/>
      <c r="CV156" s="789"/>
      <c r="CW156" s="789"/>
      <c r="CX156" s="789"/>
      <c r="CY156" s="789"/>
      <c r="CZ156" s="789"/>
      <c r="DA156" s="789"/>
      <c r="DB156" s="789"/>
      <c r="DC156" s="789"/>
      <c r="DD156" s="789"/>
      <c r="DE156" s="789"/>
      <c r="DF156" s="789"/>
      <c r="DG156" s="789"/>
      <c r="DH156" s="789"/>
      <c r="DI156" s="789"/>
      <c r="DJ156" s="789"/>
      <c r="DK156" s="789"/>
      <c r="DL156" s="789"/>
      <c r="DM156" s="789"/>
      <c r="DN156" s="789"/>
      <c r="DO156" s="789"/>
      <c r="DP156" s="789"/>
      <c r="DQ156" s="789"/>
      <c r="DR156" s="789"/>
      <c r="DS156" s="789"/>
      <c r="DT156" s="789"/>
      <c r="DU156" s="789"/>
      <c r="DV156" s="789"/>
      <c r="DW156" s="789"/>
      <c r="DX156" s="789"/>
      <c r="DY156" s="789"/>
      <c r="DZ156" s="789"/>
      <c r="EA156" s="789"/>
      <c r="EB156" s="789"/>
      <c r="EC156" s="789"/>
      <c r="ED156" s="789"/>
      <c r="EE156" s="789"/>
      <c r="EF156" s="789"/>
      <c r="EG156" s="789"/>
      <c r="EH156" s="789"/>
      <c r="EI156" s="789"/>
      <c r="EJ156" s="789"/>
      <c r="EK156" s="789"/>
      <c r="EL156" s="789"/>
      <c r="EM156" s="789"/>
      <c r="EN156" s="789"/>
      <c r="EO156" s="789"/>
      <c r="EP156" s="789"/>
      <c r="EQ156" s="789"/>
      <c r="ER156" s="789"/>
      <c r="ES156" s="789"/>
      <c r="ET156" s="789"/>
      <c r="EU156" s="789"/>
      <c r="EV156" s="789"/>
      <c r="EW156" s="789"/>
      <c r="EX156" s="789"/>
      <c r="EY156" s="789"/>
      <c r="EZ156" s="789"/>
      <c r="FA156" s="789"/>
      <c r="FB156" s="789"/>
      <c r="FC156" s="789"/>
      <c r="FD156" s="789"/>
      <c r="FE156" s="789"/>
      <c r="FF156" s="789"/>
      <c r="FG156" s="789"/>
      <c r="FH156" s="789"/>
      <c r="FI156" s="789"/>
      <c r="FJ156" s="789"/>
      <c r="FK156" s="789"/>
      <c r="FL156" s="789"/>
      <c r="FM156" s="789"/>
      <c r="FN156" s="789"/>
      <c r="FO156" s="789"/>
      <c r="FP156" s="789"/>
      <c r="FQ156" s="789"/>
      <c r="FR156" s="789"/>
      <c r="FS156" s="789"/>
      <c r="FT156" s="789"/>
      <c r="FU156" s="789"/>
    </row>
    <row r="157" spans="3:177" x14ac:dyDescent="0.15">
      <c r="C157" s="789"/>
      <c r="D157" s="789"/>
      <c r="E157" s="789"/>
      <c r="F157" s="789"/>
      <c r="G157" s="789"/>
      <c r="H157" s="789"/>
      <c r="I157" s="789"/>
      <c r="J157" s="789"/>
      <c r="K157" s="789"/>
      <c r="L157" s="789"/>
      <c r="M157" s="789"/>
      <c r="N157" s="789"/>
      <c r="O157" s="789"/>
      <c r="P157" s="789"/>
      <c r="Q157" s="789"/>
      <c r="R157" s="789"/>
      <c r="S157" s="789"/>
      <c r="T157" s="789"/>
      <c r="U157" s="789"/>
      <c r="V157" s="789"/>
      <c r="W157" s="789"/>
      <c r="X157" s="789"/>
      <c r="Y157" s="789"/>
      <c r="Z157" s="789"/>
      <c r="AA157" s="789"/>
      <c r="AB157" s="789"/>
      <c r="AC157" s="789"/>
      <c r="AD157" s="789"/>
      <c r="AE157" s="789"/>
      <c r="AF157" s="789"/>
      <c r="AG157" s="789"/>
      <c r="AH157" s="789"/>
      <c r="AI157" s="789"/>
      <c r="AJ157" s="789"/>
      <c r="AK157" s="789"/>
      <c r="AL157" s="789"/>
      <c r="AM157" s="789"/>
      <c r="AN157" s="789"/>
      <c r="AO157" s="789"/>
      <c r="AP157" s="789"/>
      <c r="AQ157" s="789"/>
      <c r="AR157" s="789"/>
      <c r="AS157" s="789"/>
      <c r="AT157" s="789"/>
      <c r="AU157" s="789"/>
      <c r="AV157" s="789"/>
      <c r="AW157" s="789"/>
      <c r="AX157" s="789"/>
      <c r="AY157" s="789"/>
      <c r="AZ157" s="789"/>
      <c r="BA157" s="789"/>
      <c r="BB157" s="789"/>
      <c r="BC157" s="789"/>
      <c r="BD157" s="789"/>
      <c r="BE157" s="789"/>
      <c r="BF157" s="789"/>
      <c r="BG157" s="789"/>
      <c r="BH157" s="789"/>
      <c r="BI157" s="789"/>
      <c r="BJ157" s="789"/>
      <c r="BK157" s="789"/>
      <c r="BL157" s="789"/>
      <c r="BM157" s="789"/>
      <c r="BN157" s="789"/>
      <c r="BO157" s="789"/>
      <c r="BP157" s="789"/>
      <c r="BQ157" s="789"/>
      <c r="BR157" s="789"/>
      <c r="BS157" s="789"/>
      <c r="BT157" s="789"/>
      <c r="BU157" s="789"/>
      <c r="BV157" s="789"/>
      <c r="BW157" s="789"/>
      <c r="BX157" s="789"/>
      <c r="BY157" s="789"/>
      <c r="BZ157" s="789"/>
      <c r="CA157" s="789"/>
      <c r="CB157" s="789"/>
      <c r="CC157" s="789"/>
      <c r="CD157" s="789"/>
      <c r="CE157" s="789"/>
      <c r="CF157" s="789"/>
      <c r="CG157" s="789"/>
      <c r="CH157" s="789"/>
      <c r="CI157" s="789"/>
      <c r="CJ157" s="789"/>
      <c r="CK157" s="789"/>
      <c r="CL157" s="789"/>
      <c r="CM157" s="789"/>
      <c r="CN157" s="789"/>
      <c r="CO157" s="789"/>
      <c r="CP157" s="789"/>
      <c r="CQ157" s="789"/>
      <c r="CR157" s="789"/>
      <c r="CS157" s="789"/>
      <c r="CT157" s="789"/>
      <c r="CU157" s="789"/>
      <c r="CV157" s="789"/>
      <c r="CW157" s="789"/>
      <c r="CX157" s="789"/>
      <c r="CY157" s="789"/>
      <c r="CZ157" s="789"/>
      <c r="DA157" s="789"/>
      <c r="DB157" s="789"/>
      <c r="DC157" s="789"/>
      <c r="DD157" s="789"/>
      <c r="DE157" s="789"/>
      <c r="DF157" s="789"/>
      <c r="DG157" s="789"/>
      <c r="DH157" s="789"/>
      <c r="DI157" s="789"/>
      <c r="DJ157" s="789"/>
      <c r="DK157" s="789"/>
      <c r="DL157" s="789"/>
      <c r="DM157" s="789"/>
      <c r="DN157" s="789"/>
      <c r="DO157" s="789"/>
      <c r="DP157" s="789"/>
      <c r="DQ157" s="789"/>
      <c r="DR157" s="789"/>
      <c r="DS157" s="789"/>
      <c r="DT157" s="789"/>
      <c r="DU157" s="789"/>
      <c r="DV157" s="789"/>
      <c r="DW157" s="789"/>
      <c r="DX157" s="789"/>
      <c r="DY157" s="789"/>
      <c r="DZ157" s="789"/>
      <c r="EA157" s="789"/>
      <c r="EB157" s="789"/>
      <c r="EC157" s="789"/>
      <c r="ED157" s="789"/>
      <c r="EE157" s="789"/>
      <c r="EF157" s="789"/>
      <c r="EG157" s="789"/>
      <c r="EH157" s="789"/>
      <c r="EI157" s="789"/>
      <c r="EJ157" s="789"/>
      <c r="EK157" s="789"/>
      <c r="EL157" s="789"/>
      <c r="EM157" s="789"/>
      <c r="EN157" s="789"/>
      <c r="EO157" s="789"/>
      <c r="EP157" s="789"/>
      <c r="EQ157" s="789"/>
      <c r="ER157" s="789"/>
      <c r="ES157" s="789"/>
      <c r="ET157" s="789"/>
      <c r="EU157" s="789"/>
      <c r="EV157" s="789"/>
      <c r="EW157" s="789"/>
      <c r="EX157" s="789"/>
      <c r="EY157" s="789"/>
      <c r="EZ157" s="789"/>
      <c r="FA157" s="789"/>
      <c r="FB157" s="789"/>
      <c r="FC157" s="789"/>
      <c r="FD157" s="789"/>
      <c r="FE157" s="789"/>
      <c r="FF157" s="789"/>
      <c r="FG157" s="789"/>
      <c r="FH157" s="789"/>
      <c r="FI157" s="789"/>
      <c r="FJ157" s="789"/>
      <c r="FK157" s="789"/>
      <c r="FL157" s="789"/>
      <c r="FM157" s="789"/>
      <c r="FN157" s="789"/>
      <c r="FO157" s="789"/>
      <c r="FP157" s="789"/>
      <c r="FQ157" s="789"/>
      <c r="FR157" s="789"/>
      <c r="FS157" s="789"/>
      <c r="FT157" s="789"/>
      <c r="FU157" s="789"/>
    </row>
    <row r="158" spans="3:177" x14ac:dyDescent="0.15">
      <c r="C158" s="789"/>
      <c r="D158" s="789"/>
      <c r="E158" s="789"/>
      <c r="F158" s="789"/>
      <c r="G158" s="789"/>
      <c r="H158" s="789"/>
      <c r="I158" s="789"/>
      <c r="J158" s="789"/>
      <c r="K158" s="789"/>
      <c r="L158" s="789"/>
      <c r="M158" s="789"/>
      <c r="N158" s="789"/>
      <c r="O158" s="789"/>
      <c r="P158" s="789"/>
      <c r="Q158" s="789"/>
      <c r="R158" s="789"/>
      <c r="S158" s="789"/>
      <c r="T158" s="789"/>
      <c r="U158" s="789"/>
      <c r="V158" s="789"/>
      <c r="W158" s="789"/>
      <c r="X158" s="789"/>
      <c r="Y158" s="789"/>
      <c r="Z158" s="789"/>
      <c r="AA158" s="789"/>
      <c r="AB158" s="789"/>
      <c r="AC158" s="789"/>
      <c r="AD158" s="789"/>
      <c r="AE158" s="789"/>
      <c r="AF158" s="789"/>
      <c r="AG158" s="789"/>
      <c r="AH158" s="789"/>
      <c r="AI158" s="789"/>
      <c r="AJ158" s="789"/>
      <c r="AK158" s="789"/>
      <c r="AL158" s="789"/>
      <c r="AM158" s="789"/>
      <c r="AN158" s="789"/>
      <c r="AO158" s="789"/>
      <c r="AP158" s="789"/>
      <c r="AQ158" s="789"/>
      <c r="AR158" s="789"/>
      <c r="AS158" s="789"/>
      <c r="AT158" s="789"/>
      <c r="AU158" s="789"/>
      <c r="AV158" s="789"/>
      <c r="AW158" s="789"/>
      <c r="AX158" s="789"/>
      <c r="AY158" s="789"/>
      <c r="AZ158" s="789"/>
      <c r="BA158" s="789"/>
      <c r="BB158" s="789"/>
      <c r="BC158" s="789"/>
      <c r="BD158" s="789"/>
      <c r="BE158" s="789"/>
      <c r="BF158" s="789"/>
      <c r="BG158" s="789"/>
      <c r="BH158" s="789"/>
      <c r="BI158" s="789"/>
      <c r="BJ158" s="789"/>
      <c r="BK158" s="789"/>
      <c r="BL158" s="789"/>
      <c r="BM158" s="789"/>
      <c r="BN158" s="789"/>
      <c r="BO158" s="789"/>
      <c r="BP158" s="789"/>
      <c r="BQ158" s="789"/>
      <c r="BR158" s="789"/>
      <c r="BS158" s="789"/>
      <c r="BT158" s="789"/>
      <c r="BU158" s="789"/>
      <c r="BV158" s="789"/>
      <c r="BW158" s="789"/>
      <c r="BX158" s="789"/>
      <c r="BY158" s="789"/>
      <c r="BZ158" s="789"/>
      <c r="CA158" s="789"/>
      <c r="CB158" s="789"/>
      <c r="CC158" s="789"/>
      <c r="CD158" s="789"/>
      <c r="CE158" s="789"/>
      <c r="CF158" s="789"/>
      <c r="CG158" s="789"/>
      <c r="CH158" s="789"/>
      <c r="CI158" s="789"/>
      <c r="CJ158" s="789"/>
      <c r="CK158" s="789"/>
      <c r="CL158" s="789"/>
      <c r="CM158" s="789"/>
      <c r="CN158" s="789"/>
      <c r="CO158" s="789"/>
      <c r="CP158" s="789"/>
      <c r="CQ158" s="789"/>
      <c r="CR158" s="789"/>
      <c r="CS158" s="789"/>
      <c r="CT158" s="789"/>
      <c r="CU158" s="789"/>
      <c r="CV158" s="789"/>
      <c r="CW158" s="789"/>
      <c r="CX158" s="789"/>
      <c r="CY158" s="789"/>
      <c r="CZ158" s="789"/>
      <c r="DA158" s="789"/>
      <c r="DB158" s="789"/>
      <c r="DC158" s="789"/>
      <c r="DD158" s="789"/>
      <c r="DE158" s="789"/>
      <c r="DF158" s="789"/>
      <c r="DG158" s="789"/>
      <c r="DH158" s="789"/>
      <c r="DI158" s="789"/>
      <c r="DJ158" s="789"/>
      <c r="DK158" s="789"/>
      <c r="DL158" s="789"/>
      <c r="DM158" s="789"/>
      <c r="DN158" s="789"/>
      <c r="DO158" s="789"/>
      <c r="DP158" s="789"/>
      <c r="DQ158" s="789"/>
      <c r="DR158" s="789"/>
      <c r="DS158" s="789"/>
      <c r="DT158" s="789"/>
      <c r="DU158" s="789"/>
      <c r="DV158" s="789"/>
      <c r="DW158" s="789"/>
      <c r="DX158" s="789"/>
      <c r="DY158" s="789"/>
      <c r="DZ158" s="789"/>
      <c r="EA158" s="789"/>
      <c r="EB158" s="789"/>
      <c r="EC158" s="789"/>
      <c r="ED158" s="789"/>
      <c r="EE158" s="789"/>
      <c r="EF158" s="789"/>
      <c r="EG158" s="789"/>
      <c r="EH158" s="789"/>
      <c r="EI158" s="789"/>
      <c r="EJ158" s="789"/>
      <c r="EK158" s="789"/>
      <c r="EL158" s="789"/>
      <c r="EM158" s="789"/>
      <c r="EN158" s="789"/>
      <c r="EO158" s="789"/>
      <c r="EP158" s="789"/>
      <c r="EQ158" s="789"/>
      <c r="ER158" s="789"/>
      <c r="ES158" s="789"/>
      <c r="ET158" s="789"/>
      <c r="EU158" s="789"/>
      <c r="EV158" s="789"/>
      <c r="EW158" s="789"/>
      <c r="EX158" s="789"/>
      <c r="EY158" s="789"/>
      <c r="EZ158" s="789"/>
      <c r="FA158" s="789"/>
      <c r="FB158" s="789"/>
      <c r="FC158" s="789"/>
      <c r="FD158" s="789"/>
      <c r="FE158" s="789"/>
      <c r="FF158" s="789"/>
      <c r="FG158" s="789"/>
      <c r="FH158" s="789"/>
      <c r="FI158" s="789"/>
      <c r="FJ158" s="789"/>
      <c r="FK158" s="789"/>
      <c r="FL158" s="789"/>
      <c r="FM158" s="789"/>
      <c r="FN158" s="789"/>
      <c r="FO158" s="789"/>
      <c r="FP158" s="789"/>
      <c r="FQ158" s="789"/>
      <c r="FR158" s="789"/>
      <c r="FS158" s="789"/>
      <c r="FT158" s="789"/>
      <c r="FU158" s="789"/>
    </row>
    <row r="159" spans="3:177" x14ac:dyDescent="0.15">
      <c r="C159" s="789"/>
      <c r="D159" s="789"/>
      <c r="E159" s="789"/>
      <c r="F159" s="789"/>
      <c r="G159" s="789"/>
      <c r="H159" s="789"/>
      <c r="I159" s="789"/>
      <c r="J159" s="789"/>
      <c r="K159" s="789"/>
      <c r="L159" s="789"/>
      <c r="M159" s="789"/>
      <c r="N159" s="789"/>
      <c r="O159" s="789"/>
      <c r="P159" s="789"/>
      <c r="Q159" s="789"/>
      <c r="R159" s="789"/>
      <c r="S159" s="789"/>
      <c r="T159" s="789"/>
      <c r="U159" s="789"/>
      <c r="V159" s="789"/>
      <c r="W159" s="789"/>
      <c r="X159" s="789"/>
      <c r="Y159" s="789"/>
      <c r="Z159" s="789"/>
      <c r="AA159" s="789"/>
      <c r="AB159" s="789"/>
      <c r="AC159" s="789"/>
      <c r="AD159" s="789"/>
      <c r="AE159" s="789"/>
      <c r="AF159" s="789"/>
      <c r="AG159" s="789"/>
      <c r="AH159" s="789"/>
      <c r="AI159" s="789"/>
      <c r="AJ159" s="789"/>
      <c r="AK159" s="789"/>
      <c r="AL159" s="789"/>
      <c r="AM159" s="789"/>
      <c r="AN159" s="789"/>
      <c r="AO159" s="789"/>
      <c r="AP159" s="789"/>
      <c r="AQ159" s="789"/>
      <c r="AR159" s="789"/>
      <c r="AS159" s="789"/>
      <c r="AT159" s="789"/>
      <c r="AU159" s="789"/>
      <c r="AV159" s="789"/>
      <c r="AW159" s="789"/>
      <c r="AX159" s="789"/>
      <c r="AY159" s="789"/>
      <c r="AZ159" s="789"/>
      <c r="BA159" s="789"/>
      <c r="BB159" s="789"/>
      <c r="BC159" s="789"/>
      <c r="BD159" s="789"/>
      <c r="BE159" s="789"/>
      <c r="BF159" s="789"/>
      <c r="BG159" s="789"/>
      <c r="BH159" s="789"/>
      <c r="BI159" s="789"/>
      <c r="BJ159" s="789"/>
      <c r="BK159" s="789"/>
      <c r="BL159" s="789"/>
      <c r="BM159" s="789"/>
      <c r="BN159" s="789"/>
      <c r="BO159" s="789"/>
      <c r="BP159" s="789"/>
      <c r="BQ159" s="789"/>
      <c r="BR159" s="789"/>
      <c r="BS159" s="789"/>
      <c r="BT159" s="789"/>
      <c r="BU159" s="789"/>
      <c r="BV159" s="789"/>
      <c r="BW159" s="789"/>
      <c r="BX159" s="789"/>
      <c r="BY159" s="789"/>
      <c r="BZ159" s="789"/>
      <c r="CA159" s="789"/>
      <c r="CB159" s="789"/>
      <c r="CC159" s="789"/>
      <c r="CD159" s="789"/>
      <c r="CE159" s="789"/>
      <c r="CF159" s="789"/>
      <c r="CG159" s="789"/>
      <c r="CH159" s="789"/>
      <c r="CI159" s="789"/>
      <c r="CJ159" s="789"/>
      <c r="CK159" s="789"/>
      <c r="CL159" s="789"/>
      <c r="CM159" s="789"/>
      <c r="CN159" s="789"/>
      <c r="CO159" s="789"/>
      <c r="CP159" s="789"/>
      <c r="CQ159" s="789"/>
      <c r="CR159" s="789"/>
      <c r="CS159" s="789"/>
      <c r="CT159" s="789"/>
      <c r="CU159" s="789"/>
      <c r="CV159" s="789"/>
      <c r="CW159" s="789"/>
      <c r="CX159" s="789"/>
      <c r="CY159" s="789"/>
      <c r="CZ159" s="789"/>
      <c r="DA159" s="789"/>
      <c r="DB159" s="789"/>
      <c r="DC159" s="789"/>
      <c r="DD159" s="789"/>
      <c r="DE159" s="789"/>
      <c r="DF159" s="789"/>
      <c r="DG159" s="789"/>
      <c r="DH159" s="789"/>
      <c r="DI159" s="789"/>
      <c r="DJ159" s="789"/>
      <c r="DK159" s="789"/>
      <c r="DL159" s="789"/>
      <c r="DM159" s="789"/>
      <c r="DN159" s="789"/>
      <c r="DO159" s="789"/>
      <c r="DP159" s="789"/>
      <c r="DQ159" s="789"/>
      <c r="DR159" s="789"/>
      <c r="DS159" s="789"/>
      <c r="DT159" s="789"/>
      <c r="DU159" s="789"/>
      <c r="DV159" s="789"/>
      <c r="DW159" s="789"/>
      <c r="DX159" s="789"/>
      <c r="DY159" s="789"/>
      <c r="DZ159" s="789"/>
      <c r="EA159" s="789"/>
      <c r="EB159" s="789"/>
      <c r="EC159" s="789"/>
      <c r="ED159" s="789"/>
      <c r="EE159" s="789"/>
      <c r="EF159" s="789"/>
      <c r="EG159" s="789"/>
      <c r="EH159" s="789"/>
      <c r="EI159" s="789"/>
      <c r="EJ159" s="789"/>
      <c r="EK159" s="789"/>
      <c r="EL159" s="789"/>
      <c r="EM159" s="789"/>
      <c r="EN159" s="789"/>
      <c r="EO159" s="789"/>
      <c r="EP159" s="789"/>
      <c r="EQ159" s="789"/>
      <c r="ER159" s="789"/>
      <c r="ES159" s="789"/>
      <c r="ET159" s="789"/>
      <c r="EU159" s="789"/>
      <c r="EV159" s="789"/>
      <c r="EW159" s="789"/>
      <c r="EX159" s="789"/>
      <c r="EY159" s="789"/>
      <c r="EZ159" s="789"/>
      <c r="FA159" s="789"/>
      <c r="FB159" s="789"/>
      <c r="FC159" s="789"/>
      <c r="FD159" s="789"/>
      <c r="FE159" s="789"/>
      <c r="FF159" s="789"/>
      <c r="FG159" s="789"/>
      <c r="FH159" s="789"/>
      <c r="FI159" s="789"/>
      <c r="FJ159" s="789"/>
      <c r="FK159" s="789"/>
      <c r="FL159" s="789"/>
      <c r="FM159" s="789"/>
      <c r="FN159" s="789"/>
      <c r="FO159" s="789"/>
      <c r="FP159" s="789"/>
      <c r="FQ159" s="789"/>
      <c r="FR159" s="789"/>
      <c r="FS159" s="789"/>
      <c r="FT159" s="789"/>
      <c r="FU159" s="789"/>
    </row>
    <row r="160" spans="3:177" x14ac:dyDescent="0.15">
      <c r="C160" s="789"/>
      <c r="D160" s="789"/>
      <c r="E160" s="789"/>
      <c r="F160" s="789"/>
      <c r="G160" s="789"/>
      <c r="H160" s="789"/>
      <c r="I160" s="789"/>
      <c r="J160" s="789"/>
      <c r="K160" s="789"/>
      <c r="L160" s="789"/>
      <c r="M160" s="789"/>
      <c r="N160" s="789"/>
      <c r="O160" s="789"/>
      <c r="P160" s="789"/>
      <c r="Q160" s="789"/>
      <c r="R160" s="789"/>
      <c r="S160" s="789"/>
      <c r="T160" s="789"/>
      <c r="U160" s="789"/>
      <c r="V160" s="789"/>
      <c r="W160" s="789"/>
      <c r="X160" s="789"/>
      <c r="Y160" s="789"/>
      <c r="Z160" s="789"/>
      <c r="AA160" s="789"/>
      <c r="AB160" s="789"/>
      <c r="AC160" s="789"/>
      <c r="AD160" s="789"/>
      <c r="AE160" s="789"/>
      <c r="AF160" s="789"/>
      <c r="AG160" s="789"/>
      <c r="AH160" s="789"/>
      <c r="AI160" s="789"/>
      <c r="AJ160" s="789"/>
      <c r="AK160" s="789"/>
      <c r="AL160" s="789"/>
      <c r="AM160" s="789"/>
      <c r="AN160" s="789"/>
      <c r="AO160" s="789"/>
      <c r="AP160" s="789"/>
      <c r="AQ160" s="789"/>
      <c r="AR160" s="789"/>
      <c r="AS160" s="789"/>
      <c r="AT160" s="789"/>
      <c r="AU160" s="789"/>
      <c r="AV160" s="789"/>
      <c r="AW160" s="789"/>
      <c r="AX160" s="789"/>
      <c r="AY160" s="789"/>
      <c r="AZ160" s="789"/>
      <c r="BA160" s="789"/>
      <c r="BB160" s="789"/>
      <c r="BC160" s="789"/>
      <c r="BD160" s="789"/>
      <c r="BE160" s="789"/>
      <c r="BF160" s="789"/>
      <c r="BG160" s="789"/>
      <c r="BH160" s="789"/>
      <c r="BI160" s="789"/>
      <c r="BJ160" s="789"/>
      <c r="BK160" s="789"/>
      <c r="BL160" s="789"/>
      <c r="BM160" s="789"/>
      <c r="BN160" s="789"/>
      <c r="BO160" s="789"/>
      <c r="BP160" s="789"/>
      <c r="BQ160" s="789"/>
      <c r="BR160" s="789"/>
      <c r="BS160" s="789"/>
      <c r="BT160" s="789"/>
      <c r="BU160" s="789"/>
      <c r="BV160" s="789"/>
      <c r="BW160" s="789"/>
      <c r="BX160" s="789"/>
      <c r="BY160" s="789"/>
      <c r="BZ160" s="789"/>
      <c r="CA160" s="789"/>
      <c r="CB160" s="789"/>
      <c r="CC160" s="789"/>
      <c r="CD160" s="789"/>
      <c r="CE160" s="789"/>
      <c r="CF160" s="789"/>
      <c r="CG160" s="789"/>
      <c r="CH160" s="789"/>
      <c r="CI160" s="789"/>
      <c r="CJ160" s="789"/>
      <c r="CK160" s="789"/>
      <c r="CL160" s="789"/>
      <c r="CM160" s="789"/>
      <c r="CN160" s="789"/>
      <c r="CO160" s="789"/>
      <c r="CP160" s="789"/>
      <c r="CQ160" s="789"/>
      <c r="CR160" s="789"/>
      <c r="CS160" s="789"/>
      <c r="CT160" s="789"/>
      <c r="CU160" s="789"/>
      <c r="CV160" s="789"/>
      <c r="CW160" s="789"/>
      <c r="CX160" s="789"/>
      <c r="CY160" s="789"/>
      <c r="CZ160" s="789"/>
      <c r="DA160" s="789"/>
      <c r="DB160" s="789"/>
      <c r="DC160" s="789"/>
      <c r="DD160" s="789"/>
      <c r="DE160" s="789"/>
      <c r="DF160" s="789"/>
      <c r="DG160" s="789"/>
      <c r="DH160" s="789"/>
      <c r="DI160" s="789"/>
      <c r="DJ160" s="789"/>
      <c r="DK160" s="789"/>
      <c r="DL160" s="789"/>
      <c r="DM160" s="789"/>
      <c r="DN160" s="789"/>
      <c r="DO160" s="789"/>
      <c r="DP160" s="789"/>
      <c r="DQ160" s="789"/>
      <c r="DR160" s="789"/>
      <c r="DS160" s="789"/>
      <c r="DT160" s="789"/>
      <c r="DU160" s="789"/>
      <c r="DV160" s="789"/>
      <c r="DW160" s="789"/>
      <c r="DX160" s="789"/>
      <c r="DY160" s="789"/>
      <c r="DZ160" s="789"/>
      <c r="EA160" s="789"/>
      <c r="EB160" s="789"/>
      <c r="EC160" s="789"/>
      <c r="ED160" s="789"/>
      <c r="EE160" s="789"/>
      <c r="EF160" s="789"/>
      <c r="EG160" s="789"/>
      <c r="EH160" s="789"/>
      <c r="EI160" s="789"/>
      <c r="EJ160" s="789"/>
      <c r="EK160" s="789"/>
      <c r="EL160" s="789"/>
      <c r="EM160" s="789"/>
      <c r="EN160" s="789"/>
      <c r="EO160" s="789"/>
      <c r="EP160" s="789"/>
      <c r="EQ160" s="789"/>
      <c r="ER160" s="789"/>
      <c r="ES160" s="789"/>
      <c r="ET160" s="789"/>
      <c r="EU160" s="789"/>
      <c r="EV160" s="789"/>
      <c r="EW160" s="789"/>
      <c r="EX160" s="789"/>
      <c r="EY160" s="789"/>
      <c r="EZ160" s="789"/>
      <c r="FA160" s="789"/>
      <c r="FB160" s="789"/>
      <c r="FC160" s="789"/>
      <c r="FD160" s="789"/>
      <c r="FE160" s="789"/>
      <c r="FF160" s="789"/>
      <c r="FG160" s="789"/>
      <c r="FH160" s="789"/>
      <c r="FI160" s="789"/>
      <c r="FJ160" s="789"/>
      <c r="FK160" s="789"/>
      <c r="FL160" s="789"/>
      <c r="FM160" s="789"/>
      <c r="FN160" s="789"/>
      <c r="FO160" s="789"/>
      <c r="FP160" s="789"/>
      <c r="FQ160" s="789"/>
      <c r="FR160" s="789"/>
      <c r="FS160" s="789"/>
      <c r="FT160" s="789"/>
      <c r="FU160" s="789"/>
    </row>
    <row r="161" spans="3:177" x14ac:dyDescent="0.15">
      <c r="C161" s="789"/>
      <c r="D161" s="789"/>
      <c r="E161" s="789"/>
      <c r="F161" s="789"/>
      <c r="G161" s="789"/>
      <c r="H161" s="789"/>
      <c r="I161" s="789"/>
      <c r="J161" s="789"/>
      <c r="K161" s="789"/>
      <c r="L161" s="789"/>
      <c r="M161" s="789"/>
      <c r="N161" s="789"/>
      <c r="O161" s="789"/>
      <c r="P161" s="789"/>
      <c r="Q161" s="789"/>
      <c r="R161" s="789"/>
      <c r="S161" s="789"/>
      <c r="T161" s="789"/>
      <c r="U161" s="789"/>
      <c r="V161" s="789"/>
      <c r="W161" s="789"/>
      <c r="X161" s="789"/>
      <c r="Y161" s="789"/>
      <c r="Z161" s="789"/>
      <c r="AA161" s="789"/>
      <c r="AB161" s="789"/>
      <c r="AC161" s="789"/>
      <c r="AD161" s="789"/>
      <c r="AE161" s="789"/>
      <c r="AF161" s="789"/>
      <c r="AG161" s="789"/>
      <c r="AH161" s="789"/>
      <c r="AI161" s="789"/>
      <c r="AJ161" s="789"/>
      <c r="AK161" s="789"/>
      <c r="AL161" s="789"/>
      <c r="AM161" s="789"/>
      <c r="AN161" s="789"/>
      <c r="AO161" s="789"/>
      <c r="AP161" s="789"/>
      <c r="AQ161" s="789"/>
      <c r="AR161" s="789"/>
      <c r="AS161" s="789"/>
      <c r="AT161" s="789"/>
      <c r="AU161" s="789"/>
      <c r="AV161" s="789"/>
      <c r="AW161" s="789"/>
      <c r="AX161" s="789"/>
      <c r="AY161" s="789"/>
      <c r="AZ161" s="789"/>
      <c r="BA161" s="789"/>
      <c r="BB161" s="789"/>
      <c r="BC161" s="789"/>
      <c r="BD161" s="789"/>
      <c r="BE161" s="789"/>
      <c r="BF161" s="789"/>
      <c r="BG161" s="789"/>
      <c r="BH161" s="789"/>
      <c r="BI161" s="789"/>
      <c r="BJ161" s="789"/>
      <c r="BK161" s="789"/>
      <c r="BL161" s="789"/>
      <c r="BM161" s="789"/>
      <c r="BN161" s="789"/>
      <c r="BO161" s="789"/>
      <c r="BP161" s="789"/>
      <c r="BQ161" s="789"/>
      <c r="BR161" s="789"/>
      <c r="BS161" s="789"/>
      <c r="BT161" s="789"/>
      <c r="BU161" s="789"/>
      <c r="BV161" s="789"/>
      <c r="BW161" s="789"/>
      <c r="BX161" s="789"/>
      <c r="BY161" s="789"/>
      <c r="BZ161" s="789"/>
      <c r="CA161" s="789"/>
      <c r="CB161" s="789"/>
      <c r="CC161" s="789"/>
      <c r="CD161" s="789"/>
      <c r="CE161" s="789"/>
      <c r="CF161" s="789"/>
      <c r="CG161" s="789"/>
      <c r="CH161" s="789"/>
      <c r="CI161" s="789"/>
      <c r="CJ161" s="789"/>
      <c r="CK161" s="789"/>
      <c r="CL161" s="789"/>
      <c r="CM161" s="789"/>
      <c r="CN161" s="789"/>
      <c r="CO161" s="789"/>
      <c r="CP161" s="789"/>
      <c r="CQ161" s="789"/>
      <c r="CR161" s="789"/>
      <c r="CS161" s="789"/>
      <c r="CT161" s="789"/>
      <c r="CU161" s="789"/>
      <c r="CV161" s="789"/>
      <c r="CW161" s="789"/>
      <c r="CX161" s="789"/>
      <c r="CY161" s="789"/>
      <c r="CZ161" s="789"/>
      <c r="DA161" s="789"/>
      <c r="DB161" s="789"/>
      <c r="DC161" s="789"/>
      <c r="DD161" s="789"/>
      <c r="DE161" s="789"/>
      <c r="DF161" s="789"/>
      <c r="DG161" s="789"/>
      <c r="DH161" s="789"/>
      <c r="DI161" s="789"/>
      <c r="DJ161" s="789"/>
      <c r="DK161" s="789"/>
      <c r="DL161" s="789"/>
      <c r="DM161" s="789"/>
      <c r="DN161" s="789"/>
      <c r="DO161" s="789"/>
      <c r="DP161" s="789"/>
      <c r="DQ161" s="789"/>
      <c r="DR161" s="789"/>
      <c r="DS161" s="789"/>
      <c r="DT161" s="789"/>
      <c r="DU161" s="789"/>
      <c r="DV161" s="789"/>
      <c r="DW161" s="789"/>
      <c r="DX161" s="789"/>
      <c r="DY161" s="789"/>
      <c r="DZ161" s="789"/>
      <c r="EA161" s="789"/>
      <c r="EB161" s="789"/>
      <c r="EC161" s="789"/>
      <c r="ED161" s="789"/>
      <c r="EE161" s="789"/>
      <c r="EF161" s="789"/>
      <c r="EG161" s="789"/>
      <c r="EH161" s="789"/>
      <c r="EI161" s="789"/>
      <c r="EJ161" s="789"/>
      <c r="EK161" s="789"/>
      <c r="EL161" s="789"/>
      <c r="EM161" s="789"/>
      <c r="EN161" s="789"/>
      <c r="EO161" s="789"/>
      <c r="EP161" s="789"/>
      <c r="EQ161" s="789"/>
      <c r="ER161" s="789"/>
      <c r="ES161" s="789"/>
      <c r="ET161" s="789"/>
      <c r="EU161" s="789"/>
      <c r="EV161" s="789"/>
      <c r="EW161" s="789"/>
      <c r="EX161" s="789"/>
      <c r="EY161" s="789"/>
      <c r="EZ161" s="789"/>
      <c r="FA161" s="789"/>
      <c r="FB161" s="789"/>
      <c r="FC161" s="789"/>
      <c r="FD161" s="789"/>
      <c r="FE161" s="789"/>
      <c r="FF161" s="789"/>
      <c r="FG161" s="789"/>
      <c r="FH161" s="789"/>
      <c r="FI161" s="789"/>
      <c r="FJ161" s="789"/>
      <c r="FK161" s="789"/>
      <c r="FL161" s="789"/>
      <c r="FM161" s="789"/>
      <c r="FN161" s="789"/>
      <c r="FO161" s="789"/>
      <c r="FP161" s="789"/>
      <c r="FQ161" s="789"/>
      <c r="FR161" s="789"/>
      <c r="FS161" s="789"/>
      <c r="FT161" s="789"/>
      <c r="FU161" s="789"/>
    </row>
    <row r="162" spans="3:177" x14ac:dyDescent="0.15">
      <c r="C162" s="789"/>
      <c r="D162" s="789"/>
      <c r="E162" s="789"/>
      <c r="F162" s="789"/>
      <c r="G162" s="789"/>
      <c r="H162" s="789"/>
      <c r="I162" s="789"/>
      <c r="J162" s="789"/>
      <c r="K162" s="789"/>
      <c r="L162" s="789"/>
      <c r="M162" s="789"/>
      <c r="N162" s="789"/>
      <c r="O162" s="789"/>
      <c r="P162" s="789"/>
      <c r="Q162" s="789"/>
      <c r="R162" s="789"/>
      <c r="S162" s="789"/>
      <c r="T162" s="789"/>
      <c r="U162" s="789"/>
      <c r="V162" s="789"/>
      <c r="W162" s="789"/>
      <c r="X162" s="789"/>
      <c r="Y162" s="789"/>
      <c r="Z162" s="789"/>
      <c r="AA162" s="789"/>
      <c r="AB162" s="789"/>
      <c r="AC162" s="789"/>
      <c r="AD162" s="789"/>
      <c r="AE162" s="789"/>
      <c r="AF162" s="789"/>
      <c r="AG162" s="789"/>
      <c r="AH162" s="789"/>
      <c r="AI162" s="789"/>
      <c r="AJ162" s="789"/>
      <c r="AK162" s="789"/>
      <c r="AL162" s="789"/>
      <c r="AM162" s="789"/>
      <c r="AN162" s="789"/>
      <c r="AO162" s="789"/>
      <c r="AP162" s="789"/>
      <c r="AQ162" s="789"/>
      <c r="AR162" s="789"/>
      <c r="AS162" s="789"/>
      <c r="AT162" s="789"/>
      <c r="AU162" s="789"/>
      <c r="AV162" s="789"/>
      <c r="AW162" s="789"/>
      <c r="AX162" s="789"/>
      <c r="AY162" s="789"/>
      <c r="AZ162" s="789"/>
      <c r="BA162" s="789"/>
      <c r="BB162" s="789"/>
      <c r="BC162" s="789"/>
      <c r="BD162" s="789"/>
      <c r="BE162" s="789"/>
      <c r="BF162" s="789"/>
      <c r="BG162" s="789"/>
      <c r="BH162" s="789"/>
      <c r="BI162" s="789"/>
      <c r="BJ162" s="789"/>
      <c r="BK162" s="789"/>
      <c r="BL162" s="789"/>
      <c r="BM162" s="789"/>
      <c r="BN162" s="789"/>
      <c r="BO162" s="789"/>
      <c r="BP162" s="789"/>
      <c r="BQ162" s="789"/>
      <c r="BR162" s="789"/>
      <c r="BS162" s="789"/>
      <c r="BT162" s="789"/>
      <c r="BU162" s="789"/>
      <c r="BV162" s="789"/>
      <c r="BW162" s="789"/>
      <c r="BX162" s="789"/>
      <c r="BY162" s="789"/>
      <c r="BZ162" s="789"/>
      <c r="CA162" s="789"/>
      <c r="CB162" s="789"/>
      <c r="CC162" s="789"/>
      <c r="CD162" s="789"/>
      <c r="CE162" s="789"/>
      <c r="CF162" s="789"/>
      <c r="CG162" s="789"/>
      <c r="CH162" s="789"/>
      <c r="CI162" s="789"/>
      <c r="CJ162" s="789"/>
      <c r="CK162" s="789"/>
      <c r="CL162" s="789"/>
      <c r="CM162" s="789"/>
      <c r="CN162" s="789"/>
      <c r="CO162" s="789"/>
      <c r="CP162" s="789"/>
      <c r="CQ162" s="789"/>
      <c r="CR162" s="789"/>
      <c r="CS162" s="789"/>
      <c r="CT162" s="789"/>
      <c r="CU162" s="789"/>
      <c r="CV162" s="789"/>
      <c r="CW162" s="789"/>
      <c r="CX162" s="789"/>
      <c r="CY162" s="789"/>
      <c r="CZ162" s="789"/>
      <c r="DA162" s="789"/>
      <c r="DB162" s="789"/>
      <c r="DC162" s="789"/>
      <c r="DD162" s="789"/>
      <c r="DE162" s="789"/>
      <c r="DF162" s="789"/>
      <c r="DG162" s="789"/>
      <c r="DH162" s="789"/>
      <c r="DI162" s="789"/>
      <c r="DJ162" s="789"/>
      <c r="DK162" s="789"/>
      <c r="DL162" s="789"/>
      <c r="DM162" s="789"/>
      <c r="DN162" s="789"/>
      <c r="DO162" s="789"/>
      <c r="DP162" s="789"/>
      <c r="DQ162" s="789"/>
      <c r="DR162" s="789"/>
      <c r="DS162" s="789"/>
      <c r="DT162" s="789"/>
      <c r="DU162" s="789"/>
      <c r="DV162" s="789"/>
      <c r="DW162" s="789"/>
      <c r="DX162" s="789"/>
      <c r="DY162" s="789"/>
      <c r="DZ162" s="789"/>
      <c r="EA162" s="789"/>
      <c r="EB162" s="789"/>
      <c r="EC162" s="789"/>
      <c r="ED162" s="789"/>
      <c r="EE162" s="789"/>
      <c r="EF162" s="789"/>
      <c r="EG162" s="789"/>
      <c r="EH162" s="789"/>
      <c r="EI162" s="789"/>
      <c r="EJ162" s="789"/>
      <c r="EK162" s="789"/>
      <c r="EL162" s="789"/>
      <c r="EM162" s="789"/>
      <c r="EN162" s="789"/>
      <c r="EO162" s="789"/>
      <c r="EP162" s="789"/>
      <c r="EQ162" s="789"/>
      <c r="ER162" s="789"/>
      <c r="ES162" s="789"/>
      <c r="ET162" s="789"/>
      <c r="EU162" s="789"/>
      <c r="EV162" s="789"/>
      <c r="EW162" s="789"/>
      <c r="EX162" s="789"/>
      <c r="EY162" s="789"/>
      <c r="EZ162" s="789"/>
      <c r="FA162" s="789"/>
      <c r="FB162" s="789"/>
      <c r="FC162" s="789"/>
      <c r="FD162" s="789"/>
      <c r="FE162" s="789"/>
      <c r="FF162" s="789"/>
      <c r="FG162" s="789"/>
      <c r="FH162" s="789"/>
      <c r="FI162" s="789"/>
      <c r="FJ162" s="789"/>
      <c r="FK162" s="789"/>
      <c r="FL162" s="789"/>
      <c r="FM162" s="789"/>
      <c r="FN162" s="789"/>
      <c r="FO162" s="789"/>
      <c r="FP162" s="789"/>
      <c r="FQ162" s="789"/>
      <c r="FR162" s="789"/>
      <c r="FS162" s="789"/>
      <c r="FT162" s="789"/>
      <c r="FU162" s="789"/>
    </row>
    <row r="163" spans="3:177" x14ac:dyDescent="0.15">
      <c r="C163" s="789"/>
      <c r="D163" s="789"/>
      <c r="E163" s="789"/>
      <c r="F163" s="789"/>
      <c r="G163" s="789"/>
      <c r="H163" s="789"/>
      <c r="I163" s="789"/>
      <c r="J163" s="789"/>
      <c r="K163" s="789"/>
      <c r="L163" s="789"/>
      <c r="M163" s="789"/>
      <c r="N163" s="789"/>
      <c r="O163" s="789"/>
      <c r="P163" s="789"/>
      <c r="Q163" s="789"/>
      <c r="R163" s="789"/>
      <c r="S163" s="789"/>
      <c r="T163" s="789"/>
      <c r="U163" s="789"/>
      <c r="V163" s="789"/>
      <c r="W163" s="789"/>
      <c r="X163" s="789"/>
      <c r="Y163" s="789"/>
      <c r="Z163" s="789"/>
      <c r="AA163" s="789"/>
      <c r="AB163" s="789"/>
      <c r="AC163" s="789"/>
      <c r="AD163" s="789"/>
      <c r="AE163" s="789"/>
      <c r="AF163" s="789"/>
      <c r="AG163" s="789"/>
      <c r="AH163" s="789"/>
      <c r="AI163" s="789"/>
      <c r="AJ163" s="789"/>
      <c r="AK163" s="789"/>
      <c r="AL163" s="789"/>
      <c r="AM163" s="789"/>
      <c r="AN163" s="789"/>
      <c r="AO163" s="789"/>
      <c r="AP163" s="789"/>
      <c r="AQ163" s="789"/>
      <c r="AR163" s="789"/>
      <c r="AS163" s="789"/>
      <c r="AT163" s="789"/>
      <c r="AU163" s="789"/>
      <c r="AV163" s="789"/>
      <c r="AW163" s="789"/>
      <c r="AX163" s="789"/>
      <c r="AY163" s="789"/>
      <c r="AZ163" s="789"/>
      <c r="BA163" s="789"/>
      <c r="BB163" s="789"/>
      <c r="BC163" s="789"/>
      <c r="BD163" s="789"/>
      <c r="BE163" s="789"/>
      <c r="BF163" s="789"/>
      <c r="BG163" s="789"/>
      <c r="BH163" s="789"/>
      <c r="BI163" s="789"/>
      <c r="BJ163" s="789"/>
      <c r="BK163" s="789"/>
      <c r="BL163" s="789"/>
      <c r="BM163" s="789"/>
      <c r="BN163" s="789"/>
      <c r="BO163" s="789"/>
      <c r="BP163" s="789"/>
      <c r="BQ163" s="789"/>
      <c r="BR163" s="789"/>
      <c r="BS163" s="789"/>
      <c r="BT163" s="789"/>
      <c r="BU163" s="789"/>
      <c r="BV163" s="789"/>
      <c r="BW163" s="789"/>
      <c r="BX163" s="789"/>
      <c r="BY163" s="789"/>
      <c r="BZ163" s="789"/>
      <c r="CA163" s="789"/>
      <c r="CB163" s="789"/>
      <c r="CC163" s="789"/>
      <c r="CD163" s="789"/>
      <c r="CE163" s="789"/>
      <c r="CF163" s="789"/>
      <c r="CG163" s="789"/>
      <c r="CH163" s="789"/>
      <c r="CI163" s="789"/>
      <c r="CJ163" s="789"/>
      <c r="CK163" s="789"/>
      <c r="CL163" s="789"/>
      <c r="CM163" s="789"/>
      <c r="CN163" s="789"/>
      <c r="CO163" s="789"/>
      <c r="CP163" s="789"/>
      <c r="CQ163" s="789"/>
      <c r="CR163" s="789"/>
      <c r="CS163" s="789"/>
      <c r="CT163" s="789"/>
      <c r="CU163" s="789"/>
      <c r="CV163" s="789"/>
      <c r="CW163" s="789"/>
      <c r="CX163" s="789"/>
      <c r="CY163" s="789"/>
      <c r="CZ163" s="789"/>
      <c r="DA163" s="789"/>
      <c r="DB163" s="789"/>
      <c r="DC163" s="789"/>
      <c r="DD163" s="789"/>
      <c r="DE163" s="789"/>
      <c r="DF163" s="789"/>
      <c r="DG163" s="789"/>
      <c r="DH163" s="789"/>
      <c r="DI163" s="789"/>
      <c r="DJ163" s="789"/>
      <c r="DK163" s="789"/>
      <c r="DL163" s="789"/>
      <c r="DM163" s="789"/>
      <c r="DN163" s="789"/>
      <c r="DO163" s="789"/>
      <c r="DP163" s="789"/>
      <c r="DQ163" s="789"/>
      <c r="DR163" s="789"/>
      <c r="DS163" s="789"/>
      <c r="DT163" s="789"/>
      <c r="DU163" s="789"/>
      <c r="DV163" s="789"/>
      <c r="DW163" s="789"/>
      <c r="DX163" s="789"/>
      <c r="DY163" s="789"/>
      <c r="DZ163" s="789"/>
      <c r="EA163" s="789"/>
      <c r="EB163" s="789"/>
      <c r="EC163" s="789"/>
      <c r="ED163" s="789"/>
      <c r="EE163" s="789"/>
      <c r="EF163" s="789"/>
      <c r="EG163" s="789"/>
      <c r="EH163" s="789"/>
      <c r="EI163" s="789"/>
      <c r="EJ163" s="789"/>
      <c r="EK163" s="789"/>
      <c r="EL163" s="789"/>
      <c r="EM163" s="789"/>
      <c r="EN163" s="789"/>
      <c r="EO163" s="789"/>
      <c r="EP163" s="789"/>
      <c r="EQ163" s="789"/>
      <c r="ER163" s="789"/>
      <c r="ES163" s="789"/>
      <c r="ET163" s="789"/>
      <c r="EU163" s="789"/>
      <c r="EV163" s="789"/>
      <c r="EW163" s="789"/>
      <c r="EX163" s="789"/>
      <c r="EY163" s="789"/>
      <c r="EZ163" s="789"/>
      <c r="FA163" s="789"/>
      <c r="FB163" s="789"/>
      <c r="FC163" s="789"/>
      <c r="FD163" s="789"/>
      <c r="FE163" s="789"/>
      <c r="FF163" s="789"/>
      <c r="FG163" s="789"/>
      <c r="FH163" s="789"/>
      <c r="FI163" s="789"/>
      <c r="FJ163" s="789"/>
      <c r="FK163" s="789"/>
      <c r="FL163" s="789"/>
      <c r="FM163" s="789"/>
      <c r="FN163" s="789"/>
      <c r="FO163" s="789"/>
      <c r="FP163" s="789"/>
      <c r="FQ163" s="789"/>
      <c r="FR163" s="789"/>
      <c r="FS163" s="789"/>
      <c r="FT163" s="789"/>
      <c r="FU163" s="789"/>
    </row>
    <row r="164" spans="3:177" x14ac:dyDescent="0.15">
      <c r="C164" s="789"/>
      <c r="D164" s="789"/>
      <c r="E164" s="789"/>
      <c r="F164" s="789"/>
      <c r="G164" s="789"/>
      <c r="H164" s="789"/>
      <c r="I164" s="789"/>
      <c r="J164" s="789"/>
      <c r="K164" s="789"/>
      <c r="L164" s="789"/>
      <c r="M164" s="789"/>
      <c r="N164" s="789"/>
      <c r="O164" s="789"/>
      <c r="P164" s="789"/>
      <c r="Q164" s="789"/>
      <c r="R164" s="789"/>
      <c r="S164" s="789"/>
      <c r="T164" s="789"/>
      <c r="U164" s="789"/>
      <c r="V164" s="789"/>
      <c r="W164" s="789"/>
      <c r="X164" s="789"/>
      <c r="Y164" s="789"/>
      <c r="Z164" s="789"/>
      <c r="AA164" s="789"/>
      <c r="AB164" s="789"/>
      <c r="AC164" s="789"/>
      <c r="AD164" s="789"/>
      <c r="AE164" s="789"/>
      <c r="AF164" s="789"/>
      <c r="AG164" s="789"/>
      <c r="AH164" s="789"/>
      <c r="AI164" s="789"/>
      <c r="AJ164" s="789"/>
      <c r="AK164" s="789"/>
      <c r="AL164" s="789"/>
      <c r="AM164" s="789"/>
      <c r="AN164" s="789"/>
      <c r="AO164" s="789"/>
      <c r="AP164" s="789"/>
      <c r="AQ164" s="789"/>
      <c r="AR164" s="789"/>
      <c r="AS164" s="789"/>
      <c r="AT164" s="789"/>
      <c r="AU164" s="789"/>
      <c r="AV164" s="789"/>
      <c r="AW164" s="789"/>
      <c r="AX164" s="789"/>
      <c r="AY164" s="789"/>
      <c r="AZ164" s="789"/>
      <c r="BA164" s="789"/>
      <c r="BB164" s="789"/>
      <c r="BC164" s="789"/>
      <c r="BD164" s="789"/>
      <c r="BE164" s="789"/>
      <c r="BF164" s="789"/>
      <c r="BG164" s="789"/>
      <c r="BH164" s="789"/>
      <c r="BI164" s="789"/>
      <c r="BJ164" s="789"/>
      <c r="BK164" s="789"/>
      <c r="BL164" s="789"/>
      <c r="BM164" s="789"/>
      <c r="BN164" s="789"/>
      <c r="BO164" s="789"/>
      <c r="BP164" s="789"/>
      <c r="BQ164" s="789"/>
      <c r="BR164" s="789"/>
      <c r="BS164" s="789"/>
      <c r="BT164" s="789"/>
      <c r="BU164" s="789"/>
      <c r="BV164" s="789"/>
      <c r="BW164" s="789"/>
      <c r="BX164" s="789"/>
      <c r="BY164" s="789"/>
      <c r="BZ164" s="789"/>
      <c r="CA164" s="789"/>
      <c r="CB164" s="789"/>
      <c r="CC164" s="789"/>
      <c r="CD164" s="789"/>
      <c r="CE164" s="789"/>
      <c r="CF164" s="789"/>
      <c r="CG164" s="789"/>
      <c r="CH164" s="789"/>
      <c r="CI164" s="789"/>
      <c r="CJ164" s="789"/>
      <c r="CK164" s="789"/>
      <c r="CL164" s="789"/>
      <c r="CM164" s="789"/>
      <c r="CN164" s="789"/>
      <c r="CO164" s="789"/>
      <c r="CP164" s="789"/>
      <c r="CQ164" s="789"/>
      <c r="CR164" s="789"/>
      <c r="CS164" s="789"/>
      <c r="CT164" s="789"/>
      <c r="CU164" s="789"/>
      <c r="CV164" s="789"/>
      <c r="CW164" s="789"/>
      <c r="CX164" s="789"/>
      <c r="CY164" s="789"/>
      <c r="CZ164" s="789"/>
      <c r="DA164" s="789"/>
      <c r="DB164" s="789"/>
      <c r="DC164" s="789"/>
      <c r="DD164" s="789"/>
      <c r="DE164" s="789"/>
      <c r="DF164" s="789"/>
      <c r="DG164" s="789"/>
      <c r="DH164" s="789"/>
      <c r="DI164" s="789"/>
      <c r="DJ164" s="789"/>
      <c r="DK164" s="789"/>
      <c r="DL164" s="789"/>
      <c r="DM164" s="789"/>
      <c r="DN164" s="789"/>
      <c r="DO164" s="789"/>
      <c r="DP164" s="789"/>
      <c r="DQ164" s="789"/>
      <c r="DR164" s="789"/>
      <c r="DS164" s="789"/>
      <c r="DT164" s="789"/>
      <c r="DU164" s="789"/>
      <c r="DV164" s="789"/>
      <c r="DW164" s="789"/>
      <c r="DX164" s="789"/>
      <c r="DY164" s="789"/>
      <c r="DZ164" s="789"/>
      <c r="EA164" s="789"/>
      <c r="EB164" s="789"/>
      <c r="EC164" s="789"/>
      <c r="ED164" s="789"/>
      <c r="EE164" s="789"/>
      <c r="EF164" s="789"/>
      <c r="EG164" s="789"/>
      <c r="EH164" s="789"/>
      <c r="EI164" s="789"/>
      <c r="EJ164" s="789"/>
      <c r="EK164" s="789"/>
      <c r="EL164" s="789"/>
      <c r="EM164" s="789"/>
      <c r="EN164" s="789"/>
      <c r="EO164" s="789"/>
      <c r="EP164" s="789"/>
      <c r="EQ164" s="789"/>
      <c r="ER164" s="789"/>
      <c r="ES164" s="789"/>
      <c r="ET164" s="789"/>
      <c r="EU164" s="789"/>
      <c r="EV164" s="789"/>
      <c r="EW164" s="789"/>
      <c r="EX164" s="789"/>
      <c r="EY164" s="789"/>
      <c r="EZ164" s="789"/>
      <c r="FA164" s="789"/>
      <c r="FB164" s="789"/>
      <c r="FC164" s="789"/>
      <c r="FD164" s="789"/>
      <c r="FE164" s="789"/>
      <c r="FF164" s="789"/>
      <c r="FG164" s="789"/>
      <c r="FH164" s="789"/>
      <c r="FI164" s="789"/>
      <c r="FJ164" s="789"/>
      <c r="FK164" s="789"/>
      <c r="FL164" s="789"/>
      <c r="FM164" s="789"/>
      <c r="FN164" s="789"/>
      <c r="FO164" s="789"/>
      <c r="FP164" s="789"/>
      <c r="FQ164" s="789"/>
      <c r="FR164" s="789"/>
      <c r="FS164" s="789"/>
      <c r="FT164" s="789"/>
      <c r="FU164" s="789"/>
    </row>
    <row r="165" spans="3:177" x14ac:dyDescent="0.15">
      <c r="C165" s="789"/>
      <c r="D165" s="789"/>
      <c r="E165" s="789"/>
      <c r="F165" s="789"/>
      <c r="G165" s="789"/>
      <c r="H165" s="789"/>
      <c r="I165" s="789"/>
      <c r="J165" s="789"/>
      <c r="K165" s="789"/>
      <c r="L165" s="789"/>
      <c r="M165" s="789"/>
      <c r="N165" s="789"/>
      <c r="O165" s="789"/>
      <c r="P165" s="789"/>
      <c r="Q165" s="789"/>
      <c r="R165" s="789"/>
      <c r="S165" s="789"/>
      <c r="T165" s="789"/>
      <c r="U165" s="789"/>
      <c r="V165" s="789"/>
      <c r="W165" s="789"/>
      <c r="X165" s="789"/>
      <c r="Y165" s="789"/>
      <c r="Z165" s="789"/>
      <c r="AA165" s="789"/>
      <c r="AB165" s="789"/>
      <c r="AC165" s="789"/>
      <c r="AD165" s="789"/>
      <c r="AE165" s="789"/>
      <c r="AF165" s="789"/>
      <c r="AG165" s="789"/>
      <c r="AH165" s="789"/>
      <c r="AI165" s="789"/>
      <c r="AJ165" s="789"/>
      <c r="AK165" s="789"/>
      <c r="AL165" s="789"/>
      <c r="AM165" s="789"/>
      <c r="AN165" s="789"/>
      <c r="AO165" s="789"/>
      <c r="AP165" s="789"/>
      <c r="AQ165" s="789"/>
      <c r="AR165" s="789"/>
      <c r="AS165" s="789"/>
      <c r="AT165" s="789"/>
      <c r="AU165" s="789"/>
      <c r="AV165" s="789"/>
      <c r="AW165" s="789"/>
      <c r="AX165" s="789"/>
      <c r="AY165" s="789"/>
      <c r="AZ165" s="789"/>
      <c r="BA165" s="789"/>
      <c r="BB165" s="789"/>
      <c r="BC165" s="789"/>
      <c r="BD165" s="789"/>
      <c r="BE165" s="789"/>
      <c r="BF165" s="789"/>
      <c r="BG165" s="789"/>
      <c r="BH165" s="789"/>
      <c r="BI165" s="789"/>
      <c r="BJ165" s="789"/>
      <c r="BK165" s="789"/>
      <c r="BL165" s="789"/>
      <c r="BM165" s="789"/>
      <c r="BN165" s="789"/>
      <c r="BO165" s="789"/>
      <c r="BP165" s="789"/>
      <c r="BQ165" s="789"/>
      <c r="BR165" s="789"/>
      <c r="BS165" s="789"/>
      <c r="BT165" s="789"/>
      <c r="BU165" s="789"/>
      <c r="BV165" s="789"/>
      <c r="BW165" s="789"/>
      <c r="BX165" s="789"/>
      <c r="BY165" s="789"/>
      <c r="BZ165" s="789"/>
      <c r="CA165" s="789"/>
      <c r="CB165" s="789"/>
      <c r="CC165" s="789"/>
      <c r="CD165" s="789"/>
      <c r="CE165" s="789"/>
      <c r="CF165" s="789"/>
      <c r="CG165" s="789"/>
      <c r="CH165" s="789"/>
      <c r="CI165" s="789"/>
      <c r="CJ165" s="789"/>
      <c r="CK165" s="789"/>
      <c r="CL165" s="789"/>
      <c r="CM165" s="789"/>
      <c r="CN165" s="789"/>
      <c r="CO165" s="789"/>
      <c r="CP165" s="789"/>
      <c r="CQ165" s="789"/>
      <c r="CR165" s="789"/>
      <c r="CS165" s="789"/>
      <c r="CT165" s="789"/>
      <c r="CU165" s="789"/>
      <c r="CV165" s="789"/>
      <c r="CW165" s="789"/>
      <c r="CX165" s="789"/>
      <c r="CY165" s="789"/>
      <c r="CZ165" s="789"/>
      <c r="DA165" s="789"/>
      <c r="DB165" s="789"/>
      <c r="DC165" s="789"/>
      <c r="DD165" s="789"/>
      <c r="DE165" s="789"/>
      <c r="DF165" s="789"/>
      <c r="DG165" s="789"/>
      <c r="DH165" s="789"/>
      <c r="DI165" s="789"/>
      <c r="DJ165" s="789"/>
      <c r="DK165" s="789"/>
      <c r="DL165" s="789"/>
      <c r="DM165" s="789"/>
      <c r="DN165" s="789"/>
      <c r="DO165" s="789"/>
      <c r="DP165" s="789"/>
      <c r="DQ165" s="789"/>
      <c r="DR165" s="789"/>
      <c r="DS165" s="789"/>
      <c r="DT165" s="789"/>
      <c r="DU165" s="789"/>
      <c r="DV165" s="789"/>
      <c r="DW165" s="789"/>
      <c r="DX165" s="789"/>
      <c r="DY165" s="789"/>
      <c r="DZ165" s="789"/>
      <c r="EA165" s="789"/>
      <c r="EB165" s="789"/>
      <c r="EC165" s="789"/>
      <c r="ED165" s="789"/>
      <c r="EE165" s="789"/>
      <c r="EF165" s="789"/>
      <c r="EG165" s="789"/>
      <c r="EH165" s="789"/>
      <c r="EI165" s="789"/>
      <c r="EJ165" s="789"/>
      <c r="EK165" s="789"/>
      <c r="EL165" s="789"/>
      <c r="EM165" s="789"/>
      <c r="EN165" s="789"/>
      <c r="EO165" s="789"/>
      <c r="EP165" s="789"/>
      <c r="EQ165" s="789"/>
      <c r="ER165" s="789"/>
      <c r="ES165" s="789"/>
      <c r="ET165" s="789"/>
      <c r="EU165" s="789"/>
      <c r="EV165" s="789"/>
      <c r="EW165" s="789"/>
      <c r="EX165" s="789"/>
      <c r="EY165" s="789"/>
      <c r="EZ165" s="789"/>
      <c r="FA165" s="789"/>
      <c r="FB165" s="789"/>
      <c r="FC165" s="789"/>
      <c r="FD165" s="789"/>
      <c r="FE165" s="789"/>
      <c r="FF165" s="789"/>
      <c r="FG165" s="789"/>
      <c r="FH165" s="789"/>
      <c r="FI165" s="789"/>
      <c r="FJ165" s="789"/>
      <c r="FK165" s="789"/>
      <c r="FL165" s="789"/>
      <c r="FM165" s="789"/>
      <c r="FN165" s="789"/>
      <c r="FO165" s="789"/>
      <c r="FP165" s="789"/>
      <c r="FQ165" s="789"/>
      <c r="FR165" s="789"/>
      <c r="FS165" s="789"/>
      <c r="FT165" s="789"/>
      <c r="FU165" s="789"/>
    </row>
    <row r="166" spans="3:177" x14ac:dyDescent="0.15">
      <c r="C166" s="789"/>
      <c r="D166" s="789"/>
      <c r="E166" s="789"/>
      <c r="F166" s="789"/>
      <c r="G166" s="789"/>
      <c r="H166" s="789"/>
      <c r="I166" s="789"/>
      <c r="J166" s="789"/>
      <c r="K166" s="789"/>
      <c r="L166" s="789"/>
      <c r="M166" s="789"/>
      <c r="N166" s="789"/>
      <c r="O166" s="789"/>
      <c r="P166" s="789"/>
      <c r="Q166" s="789"/>
      <c r="R166" s="789"/>
      <c r="S166" s="789"/>
      <c r="T166" s="789"/>
      <c r="U166" s="789"/>
      <c r="V166" s="789"/>
      <c r="W166" s="789"/>
      <c r="X166" s="789"/>
      <c r="Y166" s="789"/>
      <c r="Z166" s="789"/>
      <c r="AA166" s="789"/>
      <c r="AB166" s="789"/>
      <c r="AC166" s="789"/>
      <c r="AD166" s="789"/>
      <c r="AE166" s="789"/>
      <c r="AF166" s="789"/>
      <c r="AG166" s="789"/>
      <c r="AH166" s="789"/>
      <c r="AI166" s="789"/>
      <c r="AJ166" s="789"/>
      <c r="AK166" s="789"/>
      <c r="AL166" s="789"/>
      <c r="AM166" s="789"/>
      <c r="AN166" s="789"/>
      <c r="AO166" s="789"/>
      <c r="AP166" s="789"/>
      <c r="AQ166" s="789"/>
      <c r="AR166" s="789"/>
      <c r="AS166" s="789"/>
      <c r="AT166" s="789"/>
      <c r="AU166" s="789"/>
      <c r="AV166" s="789"/>
      <c r="AW166" s="789"/>
      <c r="AX166" s="789"/>
      <c r="AY166" s="789"/>
      <c r="AZ166" s="789"/>
      <c r="BA166" s="789"/>
      <c r="BB166" s="789"/>
      <c r="BC166" s="789"/>
      <c r="BD166" s="789"/>
      <c r="BE166" s="789"/>
      <c r="BF166" s="789"/>
      <c r="BG166" s="789"/>
      <c r="BH166" s="789"/>
      <c r="BI166" s="789"/>
      <c r="BJ166" s="789"/>
      <c r="BK166" s="789"/>
      <c r="BL166" s="789"/>
      <c r="BM166" s="789"/>
      <c r="BN166" s="789"/>
      <c r="BO166" s="789"/>
      <c r="BP166" s="789"/>
      <c r="BQ166" s="789"/>
      <c r="BR166" s="789"/>
      <c r="BS166" s="789"/>
      <c r="BT166" s="789"/>
      <c r="BU166" s="789"/>
      <c r="BV166" s="789"/>
      <c r="BW166" s="789"/>
      <c r="BX166" s="789"/>
      <c r="BY166" s="789"/>
      <c r="BZ166" s="789"/>
      <c r="CA166" s="789"/>
      <c r="CB166" s="789"/>
      <c r="CC166" s="789"/>
      <c r="CD166" s="789"/>
      <c r="CE166" s="789"/>
      <c r="CF166" s="789"/>
      <c r="CG166" s="789"/>
      <c r="CH166" s="789"/>
      <c r="CI166" s="789"/>
      <c r="CJ166" s="789"/>
      <c r="CK166" s="789"/>
      <c r="CL166" s="789"/>
      <c r="CM166" s="789"/>
      <c r="CN166" s="789"/>
      <c r="CO166" s="789"/>
      <c r="CP166" s="789"/>
      <c r="CQ166" s="789"/>
      <c r="CR166" s="789"/>
      <c r="CS166" s="789"/>
      <c r="CT166" s="789"/>
      <c r="CU166" s="789"/>
      <c r="CV166" s="789"/>
      <c r="CW166" s="789"/>
      <c r="CX166" s="789"/>
      <c r="CY166" s="789"/>
      <c r="CZ166" s="789"/>
      <c r="DA166" s="789"/>
      <c r="DB166" s="789"/>
      <c r="DC166" s="789"/>
      <c r="DD166" s="789"/>
      <c r="DE166" s="789"/>
      <c r="DF166" s="789"/>
      <c r="DG166" s="789"/>
      <c r="DH166" s="789"/>
      <c r="DI166" s="789"/>
      <c r="DJ166" s="789"/>
      <c r="DK166" s="789"/>
      <c r="DL166" s="789"/>
      <c r="DM166" s="789"/>
      <c r="DN166" s="789"/>
      <c r="DO166" s="789"/>
      <c r="DP166" s="789"/>
      <c r="DQ166" s="789"/>
      <c r="DR166" s="789"/>
      <c r="DS166" s="789"/>
      <c r="DT166" s="789"/>
      <c r="DU166" s="789"/>
      <c r="DV166" s="789"/>
      <c r="DW166" s="789"/>
      <c r="DX166" s="789"/>
      <c r="DY166" s="789"/>
      <c r="DZ166" s="789"/>
      <c r="EA166" s="789"/>
      <c r="EB166" s="789"/>
      <c r="EC166" s="789"/>
      <c r="ED166" s="789"/>
      <c r="EE166" s="789"/>
      <c r="EF166" s="789"/>
      <c r="EG166" s="789"/>
      <c r="EH166" s="789"/>
      <c r="EI166" s="789"/>
      <c r="EJ166" s="789"/>
      <c r="EK166" s="789"/>
      <c r="EL166" s="789"/>
      <c r="EM166" s="789"/>
      <c r="EN166" s="789"/>
      <c r="EO166" s="789"/>
      <c r="EP166" s="789"/>
      <c r="EQ166" s="789"/>
      <c r="ER166" s="789"/>
      <c r="ES166" s="789"/>
      <c r="ET166" s="789"/>
      <c r="EU166" s="789"/>
      <c r="EV166" s="789"/>
      <c r="EW166" s="789"/>
      <c r="EX166" s="789"/>
      <c r="EY166" s="789"/>
      <c r="EZ166" s="789"/>
      <c r="FA166" s="789"/>
      <c r="FB166" s="789"/>
      <c r="FC166" s="789"/>
      <c r="FD166" s="789"/>
      <c r="FE166" s="789"/>
      <c r="FF166" s="789"/>
      <c r="FG166" s="789"/>
      <c r="FH166" s="789"/>
      <c r="FI166" s="789"/>
      <c r="FJ166" s="789"/>
      <c r="FK166" s="789"/>
      <c r="FL166" s="789"/>
      <c r="FM166" s="789"/>
      <c r="FN166" s="789"/>
      <c r="FO166" s="789"/>
      <c r="FP166" s="789"/>
      <c r="FQ166" s="789"/>
      <c r="FR166" s="789"/>
      <c r="FS166" s="789"/>
      <c r="FT166" s="789"/>
      <c r="FU166" s="789"/>
    </row>
    <row r="167" spans="3:177" x14ac:dyDescent="0.15">
      <c r="C167" s="789"/>
      <c r="D167" s="789"/>
      <c r="E167" s="789"/>
      <c r="F167" s="789"/>
      <c r="G167" s="789"/>
      <c r="H167" s="789"/>
      <c r="I167" s="789"/>
      <c r="J167" s="789"/>
      <c r="K167" s="789"/>
      <c r="L167" s="789"/>
      <c r="M167" s="789"/>
      <c r="N167" s="789"/>
      <c r="O167" s="789"/>
      <c r="P167" s="789"/>
      <c r="Q167" s="789"/>
      <c r="R167" s="789"/>
      <c r="S167" s="789"/>
      <c r="T167" s="789"/>
      <c r="U167" s="789"/>
      <c r="V167" s="789"/>
      <c r="W167" s="789"/>
      <c r="X167" s="789"/>
      <c r="Y167" s="789"/>
      <c r="Z167" s="789"/>
      <c r="AA167" s="789"/>
      <c r="AB167" s="789"/>
      <c r="AC167" s="789"/>
      <c r="AD167" s="789"/>
      <c r="AE167" s="789"/>
      <c r="AF167" s="789"/>
      <c r="AG167" s="789"/>
      <c r="AH167" s="789"/>
      <c r="AI167" s="789"/>
      <c r="AJ167" s="789"/>
      <c r="AK167" s="789"/>
      <c r="AL167" s="789"/>
      <c r="AM167" s="789"/>
      <c r="AN167" s="789"/>
      <c r="AO167" s="789"/>
      <c r="AP167" s="789"/>
      <c r="AQ167" s="789"/>
      <c r="AR167" s="789"/>
      <c r="AS167" s="789"/>
      <c r="AT167" s="789"/>
      <c r="AU167" s="789"/>
      <c r="AV167" s="789"/>
      <c r="AW167" s="789"/>
      <c r="AX167" s="789"/>
      <c r="AY167" s="789"/>
      <c r="AZ167" s="789"/>
      <c r="BA167" s="789"/>
      <c r="BB167" s="789"/>
      <c r="BC167" s="789"/>
      <c r="BD167" s="789"/>
      <c r="BE167" s="789"/>
      <c r="BF167" s="789"/>
      <c r="BG167" s="789"/>
      <c r="BH167" s="789"/>
      <c r="BI167" s="789"/>
      <c r="BJ167" s="789"/>
      <c r="BK167" s="789"/>
      <c r="BL167" s="789"/>
      <c r="BM167" s="789"/>
      <c r="BN167" s="789"/>
      <c r="BO167" s="789"/>
      <c r="BP167" s="789"/>
      <c r="BQ167" s="789"/>
      <c r="BR167" s="789"/>
      <c r="BS167" s="789"/>
      <c r="BT167" s="789"/>
      <c r="BU167" s="789"/>
      <c r="BV167" s="789"/>
      <c r="BW167" s="789"/>
      <c r="BX167" s="789"/>
      <c r="BY167" s="789"/>
      <c r="BZ167" s="789"/>
      <c r="CA167" s="789"/>
      <c r="CB167" s="789"/>
      <c r="CC167" s="789"/>
      <c r="CD167" s="789"/>
      <c r="CE167" s="789"/>
      <c r="CF167" s="789"/>
      <c r="CG167" s="789"/>
      <c r="CH167" s="789"/>
      <c r="CI167" s="789"/>
      <c r="CJ167" s="789"/>
      <c r="CK167" s="789"/>
      <c r="CL167" s="789"/>
      <c r="CM167" s="789"/>
      <c r="CN167" s="789"/>
      <c r="CO167" s="789"/>
      <c r="CP167" s="789"/>
      <c r="CQ167" s="789"/>
      <c r="CR167" s="789"/>
      <c r="CS167" s="789"/>
      <c r="CT167" s="789"/>
      <c r="CU167" s="789"/>
      <c r="CV167" s="789"/>
      <c r="CW167" s="789"/>
      <c r="CX167" s="789"/>
      <c r="CY167" s="789"/>
      <c r="CZ167" s="789"/>
      <c r="DA167" s="789"/>
      <c r="DB167" s="789"/>
      <c r="DC167" s="789"/>
      <c r="DD167" s="789"/>
      <c r="DE167" s="789"/>
      <c r="DF167" s="789"/>
      <c r="DG167" s="789"/>
      <c r="DH167" s="789"/>
      <c r="DI167" s="789"/>
      <c r="DJ167" s="789"/>
      <c r="DK167" s="789"/>
      <c r="DL167" s="789"/>
      <c r="DM167" s="789"/>
      <c r="DN167" s="789"/>
      <c r="DO167" s="789"/>
      <c r="DP167" s="789"/>
      <c r="DQ167" s="789"/>
      <c r="DR167" s="789"/>
      <c r="DS167" s="789"/>
      <c r="DT167" s="789"/>
      <c r="DU167" s="789"/>
      <c r="DV167" s="789"/>
      <c r="DW167" s="789"/>
      <c r="DX167" s="789"/>
      <c r="DY167" s="789"/>
      <c r="DZ167" s="789"/>
      <c r="EA167" s="789"/>
      <c r="EB167" s="789"/>
      <c r="EC167" s="789"/>
      <c r="ED167" s="789"/>
      <c r="EE167" s="789"/>
      <c r="EF167" s="789"/>
      <c r="EG167" s="789"/>
      <c r="EH167" s="789"/>
      <c r="EI167" s="789"/>
      <c r="EJ167" s="789"/>
      <c r="EK167" s="789"/>
      <c r="EL167" s="789"/>
      <c r="EM167" s="789"/>
      <c r="EN167" s="789"/>
      <c r="EO167" s="789"/>
      <c r="EP167" s="789"/>
      <c r="EQ167" s="789"/>
      <c r="ER167" s="789"/>
      <c r="ES167" s="789"/>
      <c r="ET167" s="789"/>
      <c r="EU167" s="789"/>
      <c r="EV167" s="789"/>
      <c r="EW167" s="789"/>
      <c r="EX167" s="789"/>
      <c r="EY167" s="789"/>
      <c r="EZ167" s="789"/>
      <c r="FA167" s="789"/>
      <c r="FB167" s="789"/>
      <c r="FC167" s="789"/>
      <c r="FD167" s="789"/>
      <c r="FE167" s="789"/>
      <c r="FF167" s="789"/>
      <c r="FG167" s="789"/>
      <c r="FH167" s="789"/>
      <c r="FI167" s="789"/>
      <c r="FJ167" s="789"/>
      <c r="FK167" s="789"/>
      <c r="FL167" s="789"/>
      <c r="FM167" s="789"/>
      <c r="FN167" s="789"/>
      <c r="FO167" s="789"/>
      <c r="FP167" s="789"/>
      <c r="FQ167" s="789"/>
      <c r="FR167" s="789"/>
      <c r="FS167" s="789"/>
      <c r="FT167" s="789"/>
      <c r="FU167" s="789"/>
    </row>
    <row r="168" spans="3:177" x14ac:dyDescent="0.15">
      <c r="C168" s="789"/>
      <c r="D168" s="789"/>
      <c r="E168" s="789"/>
      <c r="F168" s="789"/>
      <c r="G168" s="789"/>
      <c r="H168" s="789"/>
      <c r="I168" s="789"/>
      <c r="J168" s="789"/>
      <c r="K168" s="789"/>
      <c r="L168" s="789"/>
      <c r="M168" s="789"/>
      <c r="N168" s="789"/>
      <c r="O168" s="789"/>
      <c r="P168" s="789"/>
      <c r="Q168" s="789"/>
      <c r="R168" s="789"/>
      <c r="S168" s="789"/>
      <c r="T168" s="789"/>
      <c r="U168" s="789"/>
      <c r="V168" s="789"/>
      <c r="W168" s="789"/>
      <c r="X168" s="789"/>
      <c r="Y168" s="789"/>
      <c r="Z168" s="789"/>
      <c r="AA168" s="789"/>
      <c r="AB168" s="789"/>
      <c r="AC168" s="789"/>
      <c r="AD168" s="789"/>
      <c r="AE168" s="789"/>
      <c r="AF168" s="789"/>
      <c r="AG168" s="789"/>
      <c r="AH168" s="789"/>
      <c r="AI168" s="789"/>
      <c r="AJ168" s="789"/>
      <c r="AK168" s="789"/>
      <c r="AL168" s="789"/>
      <c r="AM168" s="789"/>
      <c r="AN168" s="789"/>
      <c r="AO168" s="789"/>
      <c r="AP168" s="789"/>
      <c r="AQ168" s="789"/>
      <c r="AR168" s="789"/>
      <c r="AS168" s="789"/>
      <c r="AT168" s="789"/>
      <c r="AU168" s="789"/>
      <c r="AV168" s="789"/>
      <c r="AW168" s="789"/>
      <c r="AX168" s="789"/>
      <c r="AY168" s="789"/>
      <c r="AZ168" s="789"/>
      <c r="BA168" s="789"/>
      <c r="BB168" s="789"/>
      <c r="BC168" s="789"/>
      <c r="BD168" s="789"/>
      <c r="BE168" s="789"/>
      <c r="BF168" s="789"/>
      <c r="BG168" s="789"/>
      <c r="BH168" s="789"/>
      <c r="BI168" s="789"/>
      <c r="BJ168" s="789"/>
      <c r="BK168" s="789"/>
      <c r="BL168" s="789"/>
      <c r="BM168" s="789"/>
      <c r="BN168" s="789"/>
      <c r="BO168" s="789"/>
      <c r="BP168" s="789"/>
      <c r="BQ168" s="789"/>
      <c r="BR168" s="789"/>
      <c r="BS168" s="789"/>
      <c r="BT168" s="789"/>
      <c r="BU168" s="789"/>
      <c r="BV168" s="789"/>
      <c r="BW168" s="789"/>
      <c r="BX168" s="789"/>
      <c r="BY168" s="789"/>
      <c r="BZ168" s="789"/>
      <c r="CA168" s="789"/>
      <c r="CB168" s="789"/>
      <c r="CC168" s="789"/>
      <c r="CD168" s="789"/>
      <c r="CE168" s="789"/>
      <c r="CF168" s="789"/>
      <c r="CG168" s="789"/>
      <c r="CH168" s="789"/>
      <c r="CI168" s="789"/>
      <c r="CJ168" s="789"/>
      <c r="CK168" s="789"/>
      <c r="CL168" s="789"/>
      <c r="CM168" s="789"/>
      <c r="CN168" s="789"/>
      <c r="CO168" s="789"/>
      <c r="CP168" s="789"/>
      <c r="CQ168" s="789"/>
      <c r="CR168" s="789"/>
      <c r="CS168" s="789"/>
      <c r="CT168" s="789"/>
      <c r="CU168" s="789"/>
      <c r="CV168" s="789"/>
      <c r="CW168" s="789"/>
      <c r="CX168" s="789"/>
      <c r="CY168" s="789"/>
      <c r="CZ168" s="789"/>
      <c r="DA168" s="789"/>
      <c r="DB168" s="789"/>
      <c r="DC168" s="789"/>
      <c r="DD168" s="789"/>
      <c r="DE168" s="789"/>
      <c r="DF168" s="789"/>
      <c r="DG168" s="789"/>
      <c r="DH168" s="789"/>
      <c r="DI168" s="789"/>
      <c r="DJ168" s="789"/>
      <c r="DK168" s="789"/>
      <c r="DL168" s="789"/>
      <c r="DM168" s="789"/>
      <c r="DN168" s="789"/>
      <c r="DO168" s="789"/>
      <c r="DP168" s="789"/>
      <c r="DQ168" s="789"/>
      <c r="DR168" s="789"/>
      <c r="DS168" s="789"/>
      <c r="DT168" s="789"/>
      <c r="DU168" s="789"/>
      <c r="DV168" s="789"/>
      <c r="DW168" s="789"/>
      <c r="DX168" s="789"/>
      <c r="DY168" s="789"/>
      <c r="DZ168" s="789"/>
      <c r="EA168" s="789"/>
      <c r="EB168" s="789"/>
      <c r="EC168" s="789"/>
      <c r="ED168" s="789"/>
      <c r="EE168" s="789"/>
      <c r="EF168" s="789"/>
      <c r="EG168" s="789"/>
      <c r="EH168" s="789"/>
      <c r="EI168" s="789"/>
      <c r="EJ168" s="789"/>
      <c r="EK168" s="789"/>
      <c r="EL168" s="789"/>
      <c r="EM168" s="789"/>
      <c r="EN168" s="789"/>
      <c r="EO168" s="789"/>
      <c r="EP168" s="789"/>
      <c r="EQ168" s="789"/>
      <c r="ER168" s="789"/>
      <c r="ES168" s="789"/>
      <c r="ET168" s="789"/>
      <c r="EU168" s="789"/>
      <c r="EV168" s="789"/>
      <c r="EW168" s="789"/>
      <c r="EX168" s="789"/>
      <c r="EY168" s="789"/>
      <c r="EZ168" s="789"/>
      <c r="FA168" s="789"/>
      <c r="FB168" s="789"/>
      <c r="FC168" s="789"/>
      <c r="FD168" s="789"/>
      <c r="FE168" s="789"/>
      <c r="FF168" s="789"/>
      <c r="FG168" s="789"/>
      <c r="FH168" s="789"/>
      <c r="FI168" s="789"/>
      <c r="FJ168" s="789"/>
      <c r="FK168" s="789"/>
      <c r="FL168" s="789"/>
      <c r="FM168" s="789"/>
      <c r="FN168" s="789"/>
      <c r="FO168" s="789"/>
      <c r="FP168" s="789"/>
      <c r="FQ168" s="789"/>
      <c r="FR168" s="789"/>
      <c r="FS168" s="789"/>
      <c r="FT168" s="789"/>
      <c r="FU168" s="789"/>
    </row>
    <row r="169" spans="3:177" x14ac:dyDescent="0.15">
      <c r="C169" s="789"/>
      <c r="D169" s="789"/>
      <c r="E169" s="789"/>
      <c r="F169" s="789"/>
      <c r="G169" s="789"/>
      <c r="H169" s="789"/>
      <c r="I169" s="789"/>
      <c r="J169" s="789"/>
      <c r="K169" s="789"/>
      <c r="L169" s="789"/>
      <c r="M169" s="789"/>
      <c r="N169" s="789"/>
      <c r="O169" s="789"/>
      <c r="P169" s="789"/>
      <c r="Q169" s="789"/>
      <c r="R169" s="789"/>
      <c r="S169" s="789"/>
      <c r="T169" s="789"/>
      <c r="U169" s="789"/>
      <c r="V169" s="789"/>
      <c r="W169" s="789"/>
      <c r="X169" s="789"/>
      <c r="Y169" s="789"/>
      <c r="Z169" s="789"/>
      <c r="AA169" s="789"/>
      <c r="AB169" s="789"/>
      <c r="AC169" s="789"/>
      <c r="AD169" s="789"/>
      <c r="AE169" s="789"/>
      <c r="AF169" s="789"/>
      <c r="AG169" s="789"/>
      <c r="AH169" s="789"/>
      <c r="AI169" s="789"/>
      <c r="AJ169" s="789"/>
      <c r="AK169" s="789"/>
      <c r="AL169" s="789"/>
      <c r="AM169" s="789"/>
      <c r="AN169" s="789"/>
      <c r="AO169" s="789"/>
      <c r="AP169" s="789"/>
      <c r="AQ169" s="789"/>
      <c r="AR169" s="789"/>
      <c r="AS169" s="789"/>
      <c r="AT169" s="789"/>
      <c r="AU169" s="789"/>
      <c r="AV169" s="789"/>
      <c r="AW169" s="789"/>
      <c r="AX169" s="789"/>
      <c r="AY169" s="789"/>
      <c r="AZ169" s="789"/>
      <c r="BA169" s="789"/>
      <c r="BB169" s="789"/>
      <c r="BC169" s="789"/>
      <c r="BD169" s="789"/>
      <c r="BE169" s="789"/>
      <c r="BF169" s="789"/>
      <c r="BG169" s="789"/>
      <c r="BH169" s="789"/>
      <c r="BI169" s="789"/>
      <c r="BJ169" s="789"/>
      <c r="BK169" s="789"/>
      <c r="BL169" s="789"/>
      <c r="BM169" s="789"/>
      <c r="BN169" s="789"/>
      <c r="BO169" s="789"/>
      <c r="BP169" s="789"/>
      <c r="BQ169" s="789"/>
      <c r="BR169" s="789"/>
      <c r="BS169" s="789"/>
      <c r="BT169" s="789"/>
      <c r="BU169" s="789"/>
      <c r="BV169" s="789"/>
      <c r="BW169" s="789"/>
      <c r="BX169" s="789"/>
      <c r="BY169" s="789"/>
      <c r="BZ169" s="789"/>
      <c r="CA169" s="789"/>
      <c r="CB169" s="789"/>
      <c r="CC169" s="789"/>
      <c r="CD169" s="789"/>
      <c r="CE169" s="789"/>
      <c r="CF169" s="789"/>
      <c r="CG169" s="789"/>
      <c r="CH169" s="789"/>
      <c r="CI169" s="789"/>
      <c r="CJ169" s="789"/>
      <c r="CK169" s="789"/>
      <c r="CL169" s="789"/>
      <c r="CM169" s="789"/>
      <c r="CN169" s="789"/>
      <c r="CO169" s="789"/>
      <c r="CP169" s="789"/>
      <c r="CQ169" s="789"/>
      <c r="CR169" s="789"/>
      <c r="CS169" s="789"/>
      <c r="CT169" s="789"/>
      <c r="CU169" s="789"/>
      <c r="CV169" s="789"/>
      <c r="CW169" s="789"/>
      <c r="CX169" s="789"/>
      <c r="CY169" s="789"/>
      <c r="CZ169" s="789"/>
      <c r="DA169" s="789"/>
      <c r="DB169" s="789"/>
      <c r="DC169" s="789"/>
      <c r="DD169" s="789"/>
      <c r="DE169" s="789"/>
      <c r="DF169" s="789"/>
      <c r="DG169" s="789"/>
      <c r="DH169" s="789"/>
      <c r="DI169" s="789"/>
      <c r="DJ169" s="789"/>
      <c r="DK169" s="789"/>
      <c r="DL169" s="789"/>
      <c r="DM169" s="789"/>
      <c r="DN169" s="789"/>
      <c r="DO169" s="789"/>
      <c r="DP169" s="789"/>
      <c r="DQ169" s="789"/>
      <c r="DR169" s="789"/>
      <c r="DS169" s="789"/>
      <c r="DT169" s="789"/>
      <c r="DU169" s="789"/>
      <c r="DV169" s="789"/>
      <c r="DW169" s="789"/>
      <c r="DX169" s="789"/>
      <c r="DY169" s="789"/>
      <c r="DZ169" s="789"/>
      <c r="EA169" s="789"/>
      <c r="EB169" s="789"/>
      <c r="EC169" s="789"/>
      <c r="ED169" s="789"/>
      <c r="EE169" s="789"/>
      <c r="EF169" s="789"/>
      <c r="EG169" s="789"/>
      <c r="EH169" s="789"/>
      <c r="EI169" s="789"/>
      <c r="EJ169" s="789"/>
      <c r="EK169" s="789"/>
      <c r="EL169" s="789"/>
      <c r="EM169" s="789"/>
      <c r="EN169" s="789"/>
      <c r="EO169" s="789"/>
      <c r="EP169" s="789"/>
      <c r="EQ169" s="789"/>
      <c r="ER169" s="789"/>
      <c r="ES169" s="789"/>
      <c r="ET169" s="789"/>
      <c r="EU169" s="789"/>
      <c r="EV169" s="789"/>
      <c r="EW169" s="789"/>
      <c r="EX169" s="789"/>
      <c r="EY169" s="789"/>
      <c r="EZ169" s="789"/>
      <c r="FA169" s="789"/>
      <c r="FB169" s="789"/>
      <c r="FC169" s="789"/>
      <c r="FD169" s="789"/>
      <c r="FE169" s="789"/>
      <c r="FF169" s="789"/>
      <c r="FG169" s="789"/>
      <c r="FH169" s="789"/>
      <c r="FI169" s="789"/>
      <c r="FJ169" s="789"/>
      <c r="FK169" s="789"/>
      <c r="FL169" s="789"/>
      <c r="FM169" s="789"/>
      <c r="FN169" s="789"/>
      <c r="FO169" s="789"/>
      <c r="FP169" s="789"/>
      <c r="FQ169" s="789"/>
      <c r="FR169" s="789"/>
      <c r="FS169" s="789"/>
      <c r="FT169" s="789"/>
      <c r="FU169" s="789"/>
    </row>
    <row r="170" spans="3:177" x14ac:dyDescent="0.15">
      <c r="C170" s="789"/>
      <c r="D170" s="789"/>
      <c r="E170" s="789"/>
      <c r="F170" s="789"/>
      <c r="G170" s="789"/>
      <c r="H170" s="789"/>
      <c r="I170" s="789"/>
      <c r="J170" s="789"/>
      <c r="K170" s="789"/>
      <c r="L170" s="789"/>
      <c r="M170" s="789"/>
      <c r="N170" s="789"/>
      <c r="O170" s="789"/>
      <c r="P170" s="789"/>
      <c r="Q170" s="789"/>
      <c r="R170" s="789"/>
      <c r="S170" s="789"/>
      <c r="T170" s="789"/>
      <c r="U170" s="789"/>
      <c r="V170" s="789"/>
      <c r="W170" s="789"/>
      <c r="X170" s="789"/>
      <c r="Y170" s="789"/>
      <c r="Z170" s="789"/>
      <c r="AA170" s="789"/>
      <c r="AB170" s="789"/>
      <c r="AC170" s="789"/>
      <c r="AD170" s="789"/>
      <c r="AE170" s="789"/>
      <c r="AF170" s="789"/>
      <c r="AG170" s="789"/>
      <c r="AH170" s="789"/>
      <c r="AI170" s="789"/>
      <c r="AJ170" s="789"/>
      <c r="AK170" s="789"/>
      <c r="AL170" s="789"/>
      <c r="AM170" s="789"/>
      <c r="AN170" s="789"/>
      <c r="AO170" s="789"/>
      <c r="AP170" s="789"/>
      <c r="AQ170" s="789"/>
      <c r="AR170" s="789"/>
      <c r="AS170" s="789"/>
      <c r="AT170" s="789"/>
      <c r="AU170" s="789"/>
      <c r="AV170" s="789"/>
      <c r="AW170" s="789"/>
      <c r="AX170" s="789"/>
      <c r="AY170" s="789"/>
      <c r="AZ170" s="789"/>
      <c r="BA170" s="789"/>
      <c r="BB170" s="789"/>
      <c r="BC170" s="789"/>
      <c r="BD170" s="789"/>
      <c r="BE170" s="789"/>
      <c r="BF170" s="789"/>
      <c r="BG170" s="789"/>
      <c r="BH170" s="789"/>
      <c r="BI170" s="789"/>
      <c r="BJ170" s="789"/>
      <c r="BK170" s="789"/>
      <c r="BL170" s="789"/>
      <c r="BM170" s="789"/>
      <c r="BN170" s="789"/>
      <c r="BO170" s="789"/>
      <c r="BP170" s="789"/>
      <c r="BQ170" s="789"/>
      <c r="BR170" s="789"/>
      <c r="BS170" s="789"/>
      <c r="BT170" s="789"/>
      <c r="BU170" s="789"/>
      <c r="BV170" s="789"/>
      <c r="BW170" s="789"/>
      <c r="BX170" s="789"/>
      <c r="BY170" s="789"/>
      <c r="BZ170" s="789"/>
      <c r="CA170" s="789"/>
      <c r="CB170" s="789"/>
      <c r="CC170" s="789"/>
      <c r="CD170" s="789"/>
      <c r="CE170" s="789"/>
      <c r="CF170" s="789"/>
      <c r="CG170" s="789"/>
      <c r="CH170" s="789"/>
      <c r="CI170" s="789"/>
      <c r="CJ170" s="789"/>
      <c r="CK170" s="789"/>
      <c r="CL170" s="789"/>
      <c r="CM170" s="789"/>
      <c r="CN170" s="789"/>
      <c r="CO170" s="789"/>
      <c r="CP170" s="789"/>
      <c r="CQ170" s="789"/>
      <c r="CR170" s="789"/>
      <c r="CS170" s="789"/>
      <c r="CT170" s="789"/>
      <c r="CU170" s="789"/>
      <c r="CV170" s="789"/>
      <c r="CW170" s="789"/>
      <c r="CX170" s="789"/>
      <c r="CY170" s="789"/>
      <c r="CZ170" s="789"/>
      <c r="DA170" s="789"/>
      <c r="DB170" s="789"/>
      <c r="DC170" s="789"/>
      <c r="DD170" s="789"/>
      <c r="DE170" s="789"/>
      <c r="DF170" s="789"/>
      <c r="DG170" s="789"/>
      <c r="DH170" s="789"/>
      <c r="DI170" s="789"/>
      <c r="DJ170" s="789"/>
      <c r="DK170" s="789"/>
      <c r="DL170" s="789"/>
      <c r="DM170" s="789"/>
      <c r="DN170" s="789"/>
      <c r="DO170" s="789"/>
      <c r="DP170" s="789"/>
      <c r="DQ170" s="789"/>
      <c r="DR170" s="789"/>
      <c r="DS170" s="789"/>
      <c r="DT170" s="789"/>
      <c r="DU170" s="789"/>
      <c r="DV170" s="789"/>
      <c r="DW170" s="789"/>
      <c r="DX170" s="789"/>
      <c r="DY170" s="789"/>
      <c r="DZ170" s="789"/>
      <c r="EA170" s="789"/>
      <c r="EB170" s="789"/>
      <c r="EC170" s="789"/>
      <c r="ED170" s="789"/>
      <c r="EE170" s="789"/>
      <c r="EF170" s="789"/>
      <c r="EG170" s="789"/>
      <c r="EH170" s="789"/>
      <c r="EI170" s="789"/>
      <c r="EJ170" s="789"/>
      <c r="EK170" s="789"/>
      <c r="EL170" s="789"/>
      <c r="EM170" s="789"/>
      <c r="EN170" s="789"/>
      <c r="EO170" s="789"/>
      <c r="EP170" s="789"/>
      <c r="EQ170" s="789"/>
      <c r="ER170" s="789"/>
      <c r="ES170" s="789"/>
      <c r="ET170" s="789"/>
      <c r="EU170" s="789"/>
      <c r="EV170" s="789"/>
      <c r="EW170" s="789"/>
      <c r="EX170" s="789"/>
      <c r="EY170" s="789"/>
      <c r="EZ170" s="789"/>
      <c r="FA170" s="789"/>
      <c r="FB170" s="789"/>
      <c r="FC170" s="789"/>
      <c r="FD170" s="789"/>
      <c r="FE170" s="789"/>
      <c r="FF170" s="789"/>
      <c r="FG170" s="789"/>
      <c r="FH170" s="789"/>
      <c r="FI170" s="789"/>
      <c r="FJ170" s="789"/>
      <c r="FK170" s="789"/>
      <c r="FL170" s="789"/>
      <c r="FM170" s="789"/>
      <c r="FN170" s="789"/>
      <c r="FO170" s="789"/>
      <c r="FP170" s="789"/>
      <c r="FQ170" s="789"/>
      <c r="FR170" s="789"/>
      <c r="FS170" s="789"/>
      <c r="FT170" s="789"/>
      <c r="FU170" s="789"/>
    </row>
    <row r="171" spans="3:177" x14ac:dyDescent="0.15">
      <c r="C171" s="789"/>
      <c r="D171" s="789"/>
      <c r="E171" s="789"/>
      <c r="F171" s="789"/>
      <c r="G171" s="789"/>
      <c r="H171" s="789"/>
      <c r="I171" s="789"/>
      <c r="J171" s="789"/>
      <c r="K171" s="789"/>
      <c r="L171" s="789"/>
      <c r="M171" s="789"/>
      <c r="N171" s="789"/>
      <c r="O171" s="789"/>
      <c r="P171" s="789"/>
      <c r="Q171" s="789"/>
      <c r="R171" s="789"/>
      <c r="S171" s="789"/>
      <c r="T171" s="789"/>
      <c r="U171" s="789"/>
      <c r="V171" s="789"/>
      <c r="W171" s="789"/>
      <c r="X171" s="789"/>
      <c r="Y171" s="789"/>
      <c r="Z171" s="789"/>
      <c r="AA171" s="789"/>
      <c r="AB171" s="789"/>
      <c r="AC171" s="789"/>
      <c r="AD171" s="789"/>
      <c r="AE171" s="789"/>
      <c r="AF171" s="789"/>
      <c r="AG171" s="789"/>
      <c r="AH171" s="789"/>
      <c r="AI171" s="789"/>
      <c r="AJ171" s="789"/>
      <c r="AK171" s="789"/>
      <c r="AL171" s="789"/>
      <c r="AM171" s="789"/>
      <c r="AN171" s="789"/>
      <c r="AO171" s="789"/>
      <c r="AP171" s="789"/>
      <c r="AQ171" s="789"/>
      <c r="AR171" s="789"/>
      <c r="AS171" s="789"/>
      <c r="AT171" s="789"/>
      <c r="AU171" s="789"/>
      <c r="AV171" s="789"/>
      <c r="AW171" s="789"/>
      <c r="AX171" s="789"/>
      <c r="AY171" s="789"/>
      <c r="AZ171" s="789"/>
      <c r="BA171" s="789"/>
      <c r="BB171" s="789"/>
      <c r="BC171" s="789"/>
      <c r="BD171" s="789"/>
      <c r="BE171" s="789"/>
      <c r="BF171" s="789"/>
      <c r="BG171" s="789"/>
      <c r="BH171" s="789"/>
      <c r="BI171" s="789"/>
      <c r="BJ171" s="789"/>
      <c r="BK171" s="789"/>
      <c r="BL171" s="789"/>
      <c r="BM171" s="789"/>
      <c r="BN171" s="789"/>
      <c r="BO171" s="789"/>
      <c r="BP171" s="789"/>
      <c r="BQ171" s="789"/>
      <c r="BR171" s="789"/>
      <c r="BS171" s="789"/>
      <c r="BT171" s="789"/>
      <c r="BU171" s="789"/>
      <c r="BV171" s="789"/>
      <c r="BW171" s="789"/>
      <c r="BX171" s="789"/>
      <c r="BY171" s="789"/>
      <c r="BZ171" s="789"/>
      <c r="CA171" s="789"/>
      <c r="CB171" s="789"/>
      <c r="CC171" s="789"/>
      <c r="CD171" s="789"/>
      <c r="CE171" s="789"/>
      <c r="CF171" s="789"/>
      <c r="CG171" s="789"/>
      <c r="CH171" s="789"/>
      <c r="CI171" s="789"/>
      <c r="CJ171" s="789"/>
      <c r="CK171" s="789"/>
      <c r="CL171" s="789"/>
      <c r="CM171" s="789"/>
      <c r="CN171" s="789"/>
      <c r="CO171" s="789"/>
      <c r="CP171" s="789"/>
      <c r="CQ171" s="789"/>
      <c r="CR171" s="789"/>
      <c r="CS171" s="789"/>
      <c r="CT171" s="789"/>
      <c r="CU171" s="789"/>
      <c r="CV171" s="789"/>
      <c r="CW171" s="789"/>
      <c r="CX171" s="789"/>
      <c r="CY171" s="789"/>
      <c r="CZ171" s="789"/>
      <c r="DA171" s="789"/>
      <c r="DB171" s="789"/>
      <c r="DC171" s="789"/>
      <c r="DD171" s="789"/>
      <c r="DE171" s="789"/>
      <c r="DF171" s="789"/>
      <c r="DG171" s="789"/>
      <c r="DH171" s="789"/>
      <c r="DI171" s="789"/>
      <c r="DJ171" s="789"/>
      <c r="DK171" s="789"/>
      <c r="DL171" s="789"/>
      <c r="DM171" s="789"/>
      <c r="DN171" s="789"/>
      <c r="DO171" s="789"/>
      <c r="DP171" s="789"/>
      <c r="DQ171" s="789"/>
      <c r="DR171" s="789"/>
      <c r="DS171" s="789"/>
      <c r="DT171" s="789"/>
      <c r="DU171" s="789"/>
      <c r="DV171" s="789"/>
      <c r="DW171" s="789"/>
      <c r="DX171" s="789"/>
      <c r="DY171" s="789"/>
      <c r="DZ171" s="789"/>
      <c r="EA171" s="789"/>
      <c r="EB171" s="789"/>
      <c r="EC171" s="789"/>
      <c r="ED171" s="789"/>
      <c r="EE171" s="789"/>
      <c r="EF171" s="789"/>
      <c r="EG171" s="789"/>
      <c r="EH171" s="789"/>
      <c r="EI171" s="789"/>
      <c r="EJ171" s="789"/>
      <c r="EK171" s="789"/>
      <c r="EL171" s="789"/>
      <c r="EM171" s="789"/>
      <c r="EN171" s="789"/>
      <c r="EO171" s="789"/>
      <c r="EP171" s="789"/>
      <c r="EQ171" s="789"/>
      <c r="ER171" s="789"/>
      <c r="ES171" s="789"/>
      <c r="ET171" s="789"/>
      <c r="EU171" s="789"/>
      <c r="EV171" s="789"/>
      <c r="EW171" s="789"/>
      <c r="EX171" s="789"/>
      <c r="EY171" s="789"/>
      <c r="EZ171" s="789"/>
      <c r="FA171" s="789"/>
      <c r="FB171" s="789"/>
      <c r="FC171" s="789"/>
      <c r="FD171" s="789"/>
      <c r="FE171" s="789"/>
      <c r="FF171" s="789"/>
      <c r="FG171" s="789"/>
      <c r="FH171" s="789"/>
      <c r="FI171" s="789"/>
      <c r="FJ171" s="789"/>
      <c r="FK171" s="789"/>
      <c r="FL171" s="789"/>
      <c r="FM171" s="789"/>
      <c r="FN171" s="789"/>
      <c r="FO171" s="789"/>
      <c r="FP171" s="789"/>
      <c r="FQ171" s="789"/>
      <c r="FR171" s="789"/>
      <c r="FS171" s="789"/>
      <c r="FT171" s="789"/>
      <c r="FU171" s="789"/>
    </row>
    <row r="172" spans="3:177" x14ac:dyDescent="0.15">
      <c r="C172" s="789"/>
      <c r="D172" s="789"/>
      <c r="E172" s="789"/>
      <c r="F172" s="789"/>
      <c r="G172" s="789"/>
      <c r="H172" s="789"/>
      <c r="I172" s="789"/>
      <c r="J172" s="789"/>
      <c r="K172" s="789"/>
      <c r="L172" s="789"/>
      <c r="M172" s="789"/>
      <c r="N172" s="789"/>
      <c r="O172" s="789"/>
      <c r="P172" s="789"/>
      <c r="Q172" s="789"/>
      <c r="R172" s="789"/>
      <c r="S172" s="789"/>
      <c r="T172" s="789"/>
      <c r="U172" s="789"/>
      <c r="V172" s="789"/>
      <c r="W172" s="789"/>
      <c r="X172" s="789"/>
      <c r="Y172" s="789"/>
      <c r="Z172" s="789"/>
      <c r="AA172" s="789"/>
      <c r="AB172" s="789"/>
      <c r="AC172" s="789"/>
      <c r="AD172" s="789"/>
      <c r="AE172" s="789"/>
      <c r="AF172" s="789"/>
      <c r="AG172" s="789"/>
      <c r="AH172" s="789"/>
      <c r="AI172" s="789"/>
      <c r="AJ172" s="789"/>
      <c r="AK172" s="789"/>
      <c r="AL172" s="789"/>
      <c r="AM172" s="789"/>
      <c r="AN172" s="789"/>
      <c r="AO172" s="789"/>
      <c r="AP172" s="789"/>
      <c r="AQ172" s="789"/>
      <c r="AR172" s="789"/>
      <c r="AS172" s="789"/>
      <c r="AT172" s="789"/>
      <c r="AU172" s="789"/>
      <c r="AV172" s="789"/>
      <c r="AW172" s="789"/>
      <c r="AX172" s="789"/>
      <c r="AY172" s="789"/>
      <c r="AZ172" s="789"/>
      <c r="BA172" s="789"/>
      <c r="BB172" s="789"/>
      <c r="BC172" s="789"/>
      <c r="BD172" s="789"/>
      <c r="BE172" s="789"/>
      <c r="BF172" s="789"/>
      <c r="BG172" s="789"/>
      <c r="BH172" s="789"/>
      <c r="BI172" s="789"/>
      <c r="BJ172" s="789"/>
      <c r="BK172" s="789"/>
      <c r="BL172" s="789"/>
      <c r="BM172" s="789"/>
      <c r="BN172" s="789"/>
      <c r="BO172" s="789"/>
      <c r="BP172" s="789"/>
      <c r="BQ172" s="789"/>
      <c r="BR172" s="789"/>
      <c r="BS172" s="789"/>
      <c r="BT172" s="789"/>
      <c r="BU172" s="789"/>
      <c r="BV172" s="789"/>
      <c r="BW172" s="789"/>
      <c r="BX172" s="789"/>
      <c r="BY172" s="789"/>
      <c r="BZ172" s="789"/>
      <c r="CA172" s="789"/>
      <c r="CB172" s="789"/>
      <c r="CC172" s="789"/>
      <c r="CD172" s="789"/>
      <c r="CE172" s="789"/>
      <c r="CF172" s="789"/>
      <c r="CG172" s="789"/>
      <c r="CH172" s="789"/>
      <c r="CI172" s="789"/>
      <c r="CJ172" s="789"/>
      <c r="CK172" s="789"/>
      <c r="CL172" s="789"/>
      <c r="CM172" s="789"/>
      <c r="CN172" s="789"/>
      <c r="CO172" s="789"/>
      <c r="CP172" s="789"/>
      <c r="CQ172" s="789"/>
      <c r="CR172" s="789"/>
      <c r="CS172" s="789"/>
      <c r="CT172" s="789"/>
      <c r="CU172" s="789"/>
      <c r="CV172" s="789"/>
      <c r="CW172" s="789"/>
      <c r="CX172" s="789"/>
      <c r="CY172" s="789"/>
      <c r="CZ172" s="789"/>
      <c r="DA172" s="789"/>
      <c r="DB172" s="789"/>
      <c r="DC172" s="789"/>
      <c r="DD172" s="789"/>
      <c r="DE172" s="789"/>
      <c r="DF172" s="789"/>
      <c r="DG172" s="789"/>
      <c r="DH172" s="789"/>
      <c r="DI172" s="789"/>
      <c r="DJ172" s="789"/>
      <c r="DK172" s="789"/>
      <c r="DL172" s="789"/>
      <c r="DM172" s="789"/>
      <c r="DN172" s="789"/>
      <c r="DO172" s="789"/>
      <c r="DP172" s="789"/>
      <c r="DQ172" s="789"/>
      <c r="DR172" s="789"/>
      <c r="DS172" s="789"/>
      <c r="DT172" s="789"/>
      <c r="DU172" s="789"/>
      <c r="DV172" s="789"/>
      <c r="DW172" s="789"/>
      <c r="DX172" s="789"/>
      <c r="DY172" s="789"/>
      <c r="DZ172" s="789"/>
      <c r="EA172" s="789"/>
      <c r="EB172" s="789"/>
      <c r="EC172" s="789"/>
      <c r="ED172" s="789"/>
      <c r="EE172" s="789"/>
      <c r="EF172" s="789"/>
      <c r="EG172" s="789"/>
      <c r="EH172" s="789"/>
      <c r="EI172" s="789"/>
      <c r="EJ172" s="789"/>
      <c r="EK172" s="789"/>
      <c r="EL172" s="789"/>
      <c r="EM172" s="789"/>
      <c r="EN172" s="789"/>
      <c r="EO172" s="789"/>
      <c r="EP172" s="789"/>
      <c r="EQ172" s="789"/>
      <c r="ER172" s="789"/>
      <c r="ES172" s="789"/>
      <c r="ET172" s="789"/>
      <c r="EU172" s="789"/>
      <c r="EV172" s="789"/>
      <c r="EW172" s="789"/>
      <c r="EX172" s="789"/>
      <c r="EY172" s="789"/>
      <c r="EZ172" s="789"/>
      <c r="FA172" s="789"/>
      <c r="FB172" s="789"/>
      <c r="FC172" s="789"/>
      <c r="FD172" s="789"/>
      <c r="FE172" s="789"/>
      <c r="FF172" s="789"/>
      <c r="FG172" s="789"/>
      <c r="FH172" s="789"/>
      <c r="FI172" s="789"/>
      <c r="FJ172" s="789"/>
      <c r="FK172" s="789"/>
      <c r="FL172" s="789"/>
      <c r="FM172" s="789"/>
      <c r="FN172" s="789"/>
      <c r="FO172" s="789"/>
      <c r="FP172" s="789"/>
      <c r="FQ172" s="789"/>
      <c r="FR172" s="789"/>
      <c r="FS172" s="789"/>
      <c r="FT172" s="789"/>
      <c r="FU172" s="789"/>
    </row>
    <row r="173" spans="3:177" x14ac:dyDescent="0.15">
      <c r="C173" s="789"/>
      <c r="D173" s="789"/>
      <c r="E173" s="789"/>
      <c r="F173" s="789"/>
      <c r="G173" s="789"/>
      <c r="H173" s="789"/>
      <c r="I173" s="789"/>
      <c r="J173" s="789"/>
      <c r="K173" s="789"/>
      <c r="L173" s="789"/>
      <c r="M173" s="789"/>
      <c r="N173" s="789"/>
      <c r="O173" s="789"/>
      <c r="P173" s="789"/>
      <c r="Q173" s="789"/>
      <c r="R173" s="789"/>
      <c r="S173" s="789"/>
      <c r="T173" s="789"/>
      <c r="U173" s="789"/>
      <c r="V173" s="789"/>
      <c r="W173" s="789"/>
      <c r="X173" s="789"/>
      <c r="Y173" s="789"/>
      <c r="Z173" s="789"/>
      <c r="AA173" s="789"/>
      <c r="AB173" s="789"/>
      <c r="AC173" s="789"/>
      <c r="AD173" s="789"/>
      <c r="AE173" s="789"/>
      <c r="AF173" s="789"/>
      <c r="AG173" s="789"/>
      <c r="AH173" s="789"/>
      <c r="AI173" s="789"/>
      <c r="AJ173" s="789"/>
      <c r="AK173" s="789"/>
      <c r="AL173" s="789"/>
      <c r="AM173" s="789"/>
      <c r="AN173" s="789"/>
      <c r="AO173" s="789"/>
      <c r="AP173" s="789"/>
      <c r="AQ173" s="789"/>
      <c r="AR173" s="789"/>
      <c r="AS173" s="789"/>
      <c r="AT173" s="789"/>
      <c r="AU173" s="789"/>
      <c r="AV173" s="789"/>
      <c r="AW173" s="789"/>
      <c r="AX173" s="789"/>
      <c r="AY173" s="789"/>
      <c r="AZ173" s="789"/>
      <c r="BA173" s="789"/>
      <c r="BB173" s="789"/>
      <c r="BC173" s="789"/>
      <c r="BD173" s="789"/>
      <c r="BE173" s="789"/>
      <c r="BF173" s="789"/>
      <c r="BG173" s="789"/>
      <c r="BH173" s="789"/>
      <c r="BI173" s="789"/>
      <c r="BJ173" s="789"/>
      <c r="BK173" s="789"/>
      <c r="BL173" s="789"/>
      <c r="BM173" s="789"/>
      <c r="BN173" s="789"/>
      <c r="BO173" s="789"/>
      <c r="BP173" s="789"/>
      <c r="BQ173" s="789"/>
      <c r="BR173" s="789"/>
      <c r="BS173" s="789"/>
      <c r="BT173" s="789"/>
      <c r="BU173" s="789"/>
      <c r="BV173" s="789"/>
      <c r="BW173" s="789"/>
      <c r="BX173" s="789"/>
      <c r="BY173" s="789"/>
      <c r="BZ173" s="789"/>
      <c r="CA173" s="789"/>
      <c r="CB173" s="789"/>
      <c r="CC173" s="789"/>
      <c r="CD173" s="789"/>
      <c r="CE173" s="789"/>
      <c r="CF173" s="789"/>
      <c r="CG173" s="789"/>
      <c r="CH173" s="789"/>
      <c r="CI173" s="789"/>
      <c r="CJ173" s="789"/>
      <c r="CK173" s="789"/>
      <c r="CL173" s="789"/>
      <c r="CM173" s="789"/>
      <c r="CN173" s="789"/>
      <c r="CO173" s="789"/>
      <c r="CP173" s="789"/>
      <c r="CQ173" s="789"/>
      <c r="CR173" s="789"/>
      <c r="CS173" s="789"/>
      <c r="CT173" s="789"/>
      <c r="CU173" s="789"/>
      <c r="CV173" s="789"/>
      <c r="CW173" s="789"/>
      <c r="CX173" s="789"/>
      <c r="CY173" s="789"/>
      <c r="CZ173" s="789"/>
      <c r="DA173" s="789"/>
      <c r="DB173" s="789"/>
      <c r="DC173" s="789"/>
      <c r="DD173" s="789"/>
      <c r="DE173" s="789"/>
      <c r="DF173" s="789"/>
      <c r="DG173" s="789"/>
      <c r="DH173" s="789"/>
      <c r="DI173" s="789"/>
      <c r="DJ173" s="789"/>
      <c r="DK173" s="789"/>
      <c r="DL173" s="789"/>
      <c r="DM173" s="789"/>
      <c r="DN173" s="789"/>
      <c r="DO173" s="789"/>
      <c r="DP173" s="789"/>
      <c r="DQ173" s="789"/>
      <c r="DR173" s="789"/>
      <c r="DS173" s="789"/>
      <c r="DT173" s="789"/>
      <c r="DU173" s="789"/>
      <c r="DV173" s="789"/>
      <c r="DW173" s="789"/>
      <c r="DX173" s="789"/>
      <c r="DY173" s="789"/>
      <c r="DZ173" s="789"/>
      <c r="EA173" s="789"/>
      <c r="EB173" s="789"/>
      <c r="EC173" s="789"/>
      <c r="ED173" s="789"/>
      <c r="EE173" s="789"/>
      <c r="EF173" s="789"/>
      <c r="EG173" s="789"/>
      <c r="EH173" s="789"/>
      <c r="EI173" s="789"/>
      <c r="EJ173" s="789"/>
      <c r="EK173" s="789"/>
      <c r="EL173" s="789"/>
      <c r="EM173" s="789"/>
      <c r="EN173" s="789"/>
      <c r="EO173" s="789"/>
      <c r="EP173" s="789"/>
      <c r="EQ173" s="789"/>
      <c r="ER173" s="789"/>
      <c r="ES173" s="789"/>
      <c r="ET173" s="789"/>
      <c r="EU173" s="789"/>
      <c r="EV173" s="789"/>
      <c r="EW173" s="789"/>
      <c r="EX173" s="789"/>
      <c r="EY173" s="789"/>
      <c r="EZ173" s="789"/>
      <c r="FA173" s="789"/>
      <c r="FB173" s="789"/>
      <c r="FC173" s="789"/>
      <c r="FD173" s="789"/>
      <c r="FE173" s="789"/>
      <c r="FF173" s="789"/>
      <c r="FG173" s="789"/>
      <c r="FH173" s="789"/>
      <c r="FI173" s="789"/>
      <c r="FJ173" s="789"/>
      <c r="FK173" s="789"/>
      <c r="FL173" s="789"/>
      <c r="FM173" s="789"/>
      <c r="FN173" s="789"/>
      <c r="FO173" s="789"/>
      <c r="FP173" s="789"/>
      <c r="FQ173" s="789"/>
      <c r="FR173" s="789"/>
      <c r="FS173" s="789"/>
      <c r="FT173" s="789"/>
      <c r="FU173" s="789"/>
    </row>
    <row r="174" spans="3:177" x14ac:dyDescent="0.15">
      <c r="C174" s="789"/>
      <c r="D174" s="789"/>
      <c r="E174" s="789"/>
      <c r="F174" s="789"/>
      <c r="G174" s="789"/>
      <c r="H174" s="789"/>
      <c r="I174" s="789"/>
      <c r="J174" s="789"/>
      <c r="K174" s="789"/>
      <c r="L174" s="789"/>
      <c r="M174" s="789"/>
      <c r="N174" s="789"/>
      <c r="O174" s="789"/>
      <c r="P174" s="789"/>
      <c r="Q174" s="789"/>
      <c r="R174" s="789"/>
      <c r="S174" s="789"/>
      <c r="T174" s="789"/>
      <c r="U174" s="789"/>
      <c r="V174" s="789"/>
      <c r="W174" s="789"/>
      <c r="X174" s="789"/>
      <c r="Y174" s="789"/>
      <c r="Z174" s="789"/>
      <c r="AA174" s="789"/>
      <c r="AB174" s="789"/>
      <c r="AC174" s="789"/>
      <c r="AD174" s="789"/>
      <c r="AE174" s="789"/>
      <c r="AF174" s="789"/>
      <c r="AG174" s="789"/>
      <c r="AH174" s="789"/>
      <c r="AI174" s="789"/>
      <c r="AJ174" s="789"/>
      <c r="AK174" s="789"/>
      <c r="AL174" s="789"/>
      <c r="AM174" s="789"/>
      <c r="AN174" s="789"/>
      <c r="AO174" s="789"/>
      <c r="AP174" s="789"/>
      <c r="AQ174" s="789"/>
      <c r="AR174" s="789"/>
      <c r="AS174" s="789"/>
      <c r="AT174" s="789"/>
      <c r="AU174" s="789"/>
      <c r="AV174" s="789"/>
      <c r="AW174" s="789"/>
      <c r="AX174" s="789"/>
      <c r="AY174" s="789"/>
      <c r="AZ174" s="789"/>
      <c r="BA174" s="789"/>
      <c r="BB174" s="789"/>
      <c r="BC174" s="789"/>
      <c r="BD174" s="789"/>
      <c r="BE174" s="789"/>
      <c r="BF174" s="789"/>
      <c r="BG174" s="789"/>
      <c r="BH174" s="789"/>
      <c r="BI174" s="789"/>
      <c r="BJ174" s="789"/>
      <c r="BK174" s="789"/>
      <c r="BL174" s="789"/>
      <c r="BM174" s="789"/>
      <c r="BN174" s="789"/>
      <c r="BO174" s="789"/>
      <c r="BP174" s="789"/>
      <c r="BQ174" s="789"/>
      <c r="BR174" s="789"/>
      <c r="BS174" s="789"/>
      <c r="BT174" s="789"/>
      <c r="BU174" s="789"/>
      <c r="BV174" s="789"/>
      <c r="BW174" s="789"/>
      <c r="BX174" s="789"/>
      <c r="BY174" s="789"/>
      <c r="BZ174" s="789"/>
      <c r="CA174" s="789"/>
      <c r="CB174" s="789"/>
      <c r="CC174" s="789"/>
      <c r="CD174" s="789"/>
      <c r="CE174" s="789"/>
      <c r="CF174" s="789"/>
      <c r="CG174" s="789"/>
      <c r="CH174" s="789"/>
      <c r="CI174" s="789"/>
      <c r="CJ174" s="789"/>
      <c r="CK174" s="789"/>
      <c r="CL174" s="789"/>
      <c r="CM174" s="789"/>
      <c r="CN174" s="789"/>
      <c r="CO174" s="789"/>
      <c r="CP174" s="789"/>
      <c r="CQ174" s="789"/>
      <c r="CR174" s="789"/>
      <c r="CS174" s="789"/>
      <c r="CT174" s="789"/>
      <c r="CU174" s="789"/>
      <c r="CV174" s="789"/>
      <c r="CW174" s="789"/>
      <c r="CX174" s="789"/>
      <c r="CY174" s="789"/>
      <c r="CZ174" s="789"/>
      <c r="DA174" s="789"/>
      <c r="DB174" s="789"/>
      <c r="DC174" s="789"/>
      <c r="DD174" s="789"/>
      <c r="DE174" s="789"/>
      <c r="DF174" s="789"/>
      <c r="DG174" s="789"/>
      <c r="DH174" s="789"/>
      <c r="DI174" s="789"/>
      <c r="DJ174" s="789"/>
      <c r="DK174" s="789"/>
      <c r="DL174" s="789"/>
      <c r="DM174" s="789"/>
      <c r="DN174" s="789"/>
      <c r="DO174" s="789"/>
      <c r="DP174" s="789"/>
      <c r="DQ174" s="789"/>
      <c r="DR174" s="789"/>
      <c r="DS174" s="789"/>
      <c r="DT174" s="789"/>
      <c r="DU174" s="789"/>
      <c r="DV174" s="789"/>
      <c r="DW174" s="789"/>
      <c r="DX174" s="789"/>
      <c r="DY174" s="789"/>
      <c r="DZ174" s="789"/>
      <c r="EA174" s="789"/>
      <c r="EB174" s="789"/>
      <c r="EC174" s="789"/>
      <c r="ED174" s="789"/>
      <c r="EE174" s="789"/>
      <c r="EF174" s="789"/>
      <c r="EG174" s="789"/>
      <c r="EH174" s="789"/>
      <c r="EI174" s="789"/>
      <c r="EJ174" s="789"/>
      <c r="EK174" s="789"/>
      <c r="EL174" s="789"/>
      <c r="EM174" s="789"/>
      <c r="EN174" s="789"/>
      <c r="EO174" s="789"/>
      <c r="EP174" s="789"/>
      <c r="EQ174" s="789"/>
      <c r="ER174" s="789"/>
      <c r="ES174" s="789"/>
      <c r="ET174" s="789"/>
      <c r="EU174" s="789"/>
      <c r="EV174" s="789"/>
      <c r="EW174" s="789"/>
      <c r="EX174" s="789"/>
      <c r="EY174" s="789"/>
      <c r="EZ174" s="789"/>
      <c r="FA174" s="789"/>
      <c r="FB174" s="789"/>
      <c r="FC174" s="789"/>
      <c r="FD174" s="789"/>
      <c r="FE174" s="789"/>
      <c r="FF174" s="789"/>
      <c r="FG174" s="789"/>
      <c r="FH174" s="789"/>
      <c r="FI174" s="789"/>
      <c r="FJ174" s="789"/>
      <c r="FK174" s="789"/>
      <c r="FL174" s="789"/>
      <c r="FM174" s="789"/>
      <c r="FN174" s="789"/>
      <c r="FO174" s="789"/>
      <c r="FP174" s="789"/>
      <c r="FQ174" s="789"/>
      <c r="FR174" s="789"/>
      <c r="FS174" s="789"/>
      <c r="FT174" s="789"/>
      <c r="FU174" s="789"/>
    </row>
    <row r="175" spans="3:177" x14ac:dyDescent="0.15">
      <c r="C175" s="789"/>
      <c r="D175" s="789"/>
      <c r="E175" s="789"/>
      <c r="F175" s="789"/>
      <c r="G175" s="789"/>
      <c r="H175" s="789"/>
      <c r="I175" s="789"/>
      <c r="J175" s="789"/>
      <c r="K175" s="789"/>
      <c r="L175" s="789"/>
      <c r="M175" s="789"/>
      <c r="N175" s="789"/>
      <c r="O175" s="789"/>
      <c r="P175" s="789"/>
      <c r="Q175" s="789"/>
      <c r="R175" s="789"/>
      <c r="S175" s="789"/>
      <c r="T175" s="789"/>
      <c r="U175" s="789"/>
      <c r="V175" s="789"/>
      <c r="W175" s="789"/>
      <c r="X175" s="789"/>
      <c r="Y175" s="789"/>
      <c r="Z175" s="789"/>
      <c r="AA175" s="789"/>
      <c r="AB175" s="789"/>
      <c r="AC175" s="789"/>
      <c r="AD175" s="789"/>
      <c r="AE175" s="789"/>
      <c r="AF175" s="789"/>
      <c r="AG175" s="789"/>
      <c r="AH175" s="789"/>
      <c r="AI175" s="789"/>
      <c r="AJ175" s="789"/>
      <c r="AK175" s="789"/>
      <c r="AL175" s="789"/>
      <c r="AM175" s="789"/>
      <c r="AN175" s="789"/>
      <c r="AO175" s="789"/>
      <c r="AP175" s="789"/>
      <c r="AQ175" s="789"/>
      <c r="AR175" s="789"/>
      <c r="AS175" s="789"/>
      <c r="AT175" s="789"/>
      <c r="AU175" s="789"/>
      <c r="AV175" s="789"/>
      <c r="AW175" s="789"/>
      <c r="AX175" s="789"/>
      <c r="AY175" s="789"/>
      <c r="AZ175" s="789"/>
      <c r="BA175" s="789"/>
      <c r="BB175" s="789"/>
      <c r="BC175" s="789"/>
      <c r="BD175" s="789"/>
      <c r="BE175" s="789"/>
      <c r="BF175" s="789"/>
      <c r="BG175" s="789"/>
      <c r="BH175" s="789"/>
      <c r="BI175" s="789"/>
      <c r="BJ175" s="789"/>
      <c r="BK175" s="789"/>
      <c r="BL175" s="789"/>
      <c r="BM175" s="789"/>
      <c r="BN175" s="789"/>
      <c r="BO175" s="789"/>
      <c r="BP175" s="789"/>
      <c r="BQ175" s="789"/>
      <c r="BR175" s="789"/>
      <c r="BS175" s="789"/>
      <c r="BT175" s="789"/>
      <c r="BU175" s="789"/>
      <c r="BV175" s="789"/>
      <c r="BW175" s="789"/>
      <c r="BX175" s="789"/>
      <c r="BY175" s="789"/>
      <c r="BZ175" s="789"/>
      <c r="CA175" s="789"/>
      <c r="CB175" s="789"/>
      <c r="CC175" s="789"/>
      <c r="CD175" s="789"/>
      <c r="CE175" s="789"/>
      <c r="CF175" s="789"/>
      <c r="CG175" s="789"/>
      <c r="CH175" s="789"/>
      <c r="CI175" s="789"/>
      <c r="CJ175" s="789"/>
      <c r="CK175" s="789"/>
      <c r="CL175" s="789"/>
      <c r="CM175" s="789"/>
      <c r="CN175" s="789"/>
      <c r="CO175" s="789"/>
      <c r="CP175" s="789"/>
      <c r="CQ175" s="789"/>
      <c r="CR175" s="789"/>
      <c r="CS175" s="789"/>
      <c r="CT175" s="789"/>
      <c r="CU175" s="789"/>
      <c r="CV175" s="789"/>
      <c r="CW175" s="789"/>
      <c r="CX175" s="789"/>
      <c r="CY175" s="789"/>
      <c r="CZ175" s="789"/>
      <c r="DA175" s="789"/>
      <c r="DB175" s="789"/>
      <c r="DC175" s="789"/>
      <c r="DD175" s="789"/>
      <c r="DE175" s="789"/>
      <c r="DF175" s="789"/>
      <c r="DG175" s="789"/>
      <c r="DH175" s="789"/>
      <c r="DI175" s="789"/>
      <c r="DJ175" s="789"/>
      <c r="DK175" s="789"/>
      <c r="DL175" s="789"/>
      <c r="DM175" s="789"/>
      <c r="DN175" s="789"/>
      <c r="DO175" s="789"/>
      <c r="DP175" s="789"/>
      <c r="DQ175" s="789"/>
      <c r="DR175" s="789"/>
      <c r="DS175" s="789"/>
      <c r="DT175" s="789"/>
      <c r="DU175" s="789"/>
      <c r="DV175" s="789"/>
      <c r="DW175" s="789"/>
      <c r="DX175" s="789"/>
      <c r="DY175" s="789"/>
      <c r="DZ175" s="789"/>
      <c r="EA175" s="789"/>
      <c r="EB175" s="789"/>
      <c r="EC175" s="789"/>
      <c r="ED175" s="789"/>
      <c r="EE175" s="789"/>
      <c r="EF175" s="789"/>
      <c r="EG175" s="789"/>
      <c r="EH175" s="789"/>
      <c r="EI175" s="789"/>
      <c r="EJ175" s="789"/>
      <c r="EK175" s="789"/>
      <c r="EL175" s="789"/>
      <c r="EM175" s="789"/>
      <c r="EN175" s="789"/>
      <c r="EO175" s="789"/>
      <c r="EP175" s="789"/>
      <c r="EQ175" s="789"/>
      <c r="ER175" s="789"/>
      <c r="ES175" s="789"/>
      <c r="ET175" s="789"/>
      <c r="EU175" s="789"/>
      <c r="EV175" s="789"/>
      <c r="EW175" s="789"/>
      <c r="EX175" s="789"/>
      <c r="EY175" s="789"/>
      <c r="EZ175" s="789"/>
      <c r="FA175" s="789"/>
      <c r="FB175" s="789"/>
      <c r="FC175" s="789"/>
      <c r="FD175" s="789"/>
      <c r="FE175" s="789"/>
      <c r="FF175" s="789"/>
      <c r="FG175" s="789"/>
      <c r="FH175" s="789"/>
      <c r="FI175" s="789"/>
      <c r="FJ175" s="789"/>
      <c r="FK175" s="789"/>
      <c r="FL175" s="789"/>
      <c r="FM175" s="789"/>
      <c r="FN175" s="789"/>
      <c r="FO175" s="789"/>
      <c r="FP175" s="789"/>
      <c r="FQ175" s="789"/>
      <c r="FR175" s="789"/>
      <c r="FS175" s="789"/>
      <c r="FT175" s="789"/>
      <c r="FU175" s="789"/>
    </row>
  </sheetData>
  <sheetProtection algorithmName="SHA-512" hashValue="YymhnM51VLF6jl++/8tzM/xk1uUhlmOINpWJ9M8fs9YWZs7AUIvwWKpaFYwywDVfz3VHkmYGi+OUlVQww5PUDw==" saltValue="HyHBOBMnNwpfPJC8tVj3tQ==" spinCount="100000" sheet="1" selectLockedCells="1"/>
  <mergeCells count="345">
    <mergeCell ref="FX22:GC23"/>
    <mergeCell ref="GD22:GD23"/>
    <mergeCell ref="FX24:GC24"/>
    <mergeCell ref="GF24:GF28"/>
    <mergeCell ref="FV25:FW25"/>
    <mergeCell ref="FV28:FW28"/>
    <mergeCell ref="FX28:GC28"/>
    <mergeCell ref="B2:AQ2"/>
    <mergeCell ref="B3:D3"/>
    <mergeCell ref="FC4:FU4"/>
    <mergeCell ref="FC5:FE5"/>
    <mergeCell ref="FG5:FI5"/>
    <mergeCell ref="FK5:FM5"/>
    <mergeCell ref="FO5:FQ5"/>
    <mergeCell ref="FS5:FU5"/>
    <mergeCell ref="AR2:FU2"/>
    <mergeCell ref="AT6:CU6"/>
    <mergeCell ref="CM9:FU23"/>
    <mergeCell ref="AI11:AL11"/>
    <mergeCell ref="AN11:AQ11"/>
    <mergeCell ref="AT11:AV11"/>
    <mergeCell ref="AJ16:AL16"/>
    <mergeCell ref="AN16:AP16"/>
    <mergeCell ref="AT16:AV16"/>
    <mergeCell ref="AX16:CL16"/>
    <mergeCell ref="AT17:AV17"/>
    <mergeCell ref="D14:E14"/>
    <mergeCell ref="AJ14:AL14"/>
    <mergeCell ref="AN14:AP14"/>
    <mergeCell ref="AT14:AV14"/>
    <mergeCell ref="AX14:CL14"/>
    <mergeCell ref="AT15:AV15"/>
    <mergeCell ref="D12:E12"/>
    <mergeCell ref="AJ12:AL12"/>
    <mergeCell ref="AN12:AP12"/>
    <mergeCell ref="AT12:AV12"/>
    <mergeCell ref="AX12:CL12"/>
    <mergeCell ref="AT13:AV13"/>
    <mergeCell ref="AJ18:AL18"/>
    <mergeCell ref="AN18:AP18"/>
    <mergeCell ref="AT18:AV18"/>
    <mergeCell ref="AX18:BS18"/>
    <mergeCell ref="AT19:AV19"/>
    <mergeCell ref="D20:AI20"/>
    <mergeCell ref="AJ20:AL20"/>
    <mergeCell ref="AN20:AP20"/>
    <mergeCell ref="AT20:AV20"/>
    <mergeCell ref="AX20:BS20"/>
    <mergeCell ref="AJ25:AL25"/>
    <mergeCell ref="AN25:AP25"/>
    <mergeCell ref="AT25:AV25"/>
    <mergeCell ref="AX25:BV25"/>
    <mergeCell ref="BW25:CT25"/>
    <mergeCell ref="CU25:DD25"/>
    <mergeCell ref="DE25:EB25"/>
    <mergeCell ref="AT21:AV21"/>
    <mergeCell ref="AJ22:AL22"/>
    <mergeCell ref="AN22:AP22"/>
    <mergeCell ref="AT22:AV22"/>
    <mergeCell ref="AX22:BS22"/>
    <mergeCell ref="AT24:AV24"/>
    <mergeCell ref="EC25:EL25"/>
    <mergeCell ref="EM25:FJ25"/>
    <mergeCell ref="FK25:FT25"/>
    <mergeCell ref="FX25:GC25"/>
    <mergeCell ref="AT27:AV27"/>
    <mergeCell ref="DE27:EL27"/>
    <mergeCell ref="EM27:FT27"/>
    <mergeCell ref="FX27:GC27"/>
    <mergeCell ref="BW24:DD24"/>
    <mergeCell ref="DE24:EL24"/>
    <mergeCell ref="EM24:FT24"/>
    <mergeCell ref="AJ30:AL30"/>
    <mergeCell ref="AN30:AP30"/>
    <mergeCell ref="AT30:AV30"/>
    <mergeCell ref="AX30:AZ30"/>
    <mergeCell ref="BA30:BB30"/>
    <mergeCell ref="BC30:BE30"/>
    <mergeCell ref="EM28:FJ28"/>
    <mergeCell ref="FK28:FT28"/>
    <mergeCell ref="AS29:AW29"/>
    <mergeCell ref="BB29:BF29"/>
    <mergeCell ref="BW29:CA29"/>
    <mergeCell ref="DK29:DO29"/>
    <mergeCell ref="EB29:EF29"/>
    <mergeCell ref="AJ28:AL28"/>
    <mergeCell ref="AN28:AP28"/>
    <mergeCell ref="AT28:AV28"/>
    <mergeCell ref="AX28:BV28"/>
    <mergeCell ref="DE28:EB28"/>
    <mergeCell ref="EC28:EL28"/>
    <mergeCell ref="DY30:EA30"/>
    <mergeCell ref="EC30:EE30"/>
    <mergeCell ref="EG30:EI30"/>
    <mergeCell ref="EJ30:EQ30"/>
    <mergeCell ref="CA30:CK30"/>
    <mergeCell ref="CT30:DJ30"/>
    <mergeCell ref="DL30:DN30"/>
    <mergeCell ref="DP30:DR30"/>
    <mergeCell ref="DT30:DV30"/>
    <mergeCell ref="DW30:DX30"/>
    <mergeCell ref="BG30:BI30"/>
    <mergeCell ref="BK30:BM30"/>
    <mergeCell ref="BN30:BO30"/>
    <mergeCell ref="BP30:BR30"/>
    <mergeCell ref="BT30:BV30"/>
    <mergeCell ref="BX30:BZ30"/>
    <mergeCell ref="FJ31:FN31"/>
    <mergeCell ref="AJ32:AL32"/>
    <mergeCell ref="AN32:AP32"/>
    <mergeCell ref="AT32:AV32"/>
    <mergeCell ref="AX32:AZ32"/>
    <mergeCell ref="BB32:BD32"/>
    <mergeCell ref="BE32:BF32"/>
    <mergeCell ref="BG32:BI32"/>
    <mergeCell ref="BK32:BM32"/>
    <mergeCell ref="BO32:BQ32"/>
    <mergeCell ref="FN32:FU32"/>
    <mergeCell ref="EX32:EZ32"/>
    <mergeCell ref="FA32:FB32"/>
    <mergeCell ref="FC32:FE32"/>
    <mergeCell ref="FG32:FI32"/>
    <mergeCell ref="FK32:FM32"/>
    <mergeCell ref="AS31:AW31"/>
    <mergeCell ref="BA31:BE31"/>
    <mergeCell ref="CP31:CR31"/>
    <mergeCell ref="CS31:CW31"/>
    <mergeCell ref="EO31:ES31"/>
    <mergeCell ref="AN33:AQ33"/>
    <mergeCell ref="AT33:AV33"/>
    <mergeCell ref="D34:AI35"/>
    <mergeCell ref="AJ34:AL35"/>
    <mergeCell ref="AN34:AP35"/>
    <mergeCell ref="AT34:AV35"/>
    <mergeCell ref="BA34:DY34"/>
    <mergeCell ref="BA35:DY35"/>
    <mergeCell ref="ET32:EV32"/>
    <mergeCell ref="DC32:DE32"/>
    <mergeCell ref="DG32:DI32"/>
    <mergeCell ref="DK32:DM32"/>
    <mergeCell ref="DN32:DU32"/>
    <mergeCell ref="DW32:EN32"/>
    <mergeCell ref="EP32:ER32"/>
    <mergeCell ref="BR32:BY32"/>
    <mergeCell ref="CB32:CN32"/>
    <mergeCell ref="CP32:CR32"/>
    <mergeCell ref="CT32:CV32"/>
    <mergeCell ref="CX32:CZ32"/>
    <mergeCell ref="DA32:DB32"/>
    <mergeCell ref="D39:AI39"/>
    <mergeCell ref="AJ39:AL39"/>
    <mergeCell ref="AN39:AP39"/>
    <mergeCell ref="AT39:AV39"/>
    <mergeCell ref="AY39:DV39"/>
    <mergeCell ref="AT40:AV40"/>
    <mergeCell ref="AT36:AV36"/>
    <mergeCell ref="AJ37:AL37"/>
    <mergeCell ref="AN37:AP37"/>
    <mergeCell ref="AT37:AV37"/>
    <mergeCell ref="AY37:ER37"/>
    <mergeCell ref="AT38:AV38"/>
    <mergeCell ref="D46:E46"/>
    <mergeCell ref="AJ46:AL46"/>
    <mergeCell ref="AN46:AP46"/>
    <mergeCell ref="AT46:AV46"/>
    <mergeCell ref="AX46:AZ46"/>
    <mergeCell ref="BB46:BD46"/>
    <mergeCell ref="D41:AI41"/>
    <mergeCell ref="AJ41:AL41"/>
    <mergeCell ref="AN41:AP41"/>
    <mergeCell ref="AT41:AV41"/>
    <mergeCell ref="AY41:EX41"/>
    <mergeCell ref="AT45:AV45"/>
    <mergeCell ref="BB45:BD45"/>
    <mergeCell ref="BO45:CW45"/>
    <mergeCell ref="CX45:EF45"/>
    <mergeCell ref="EG45:FO45"/>
    <mergeCell ref="EG46:FO46"/>
    <mergeCell ref="BO47:FO47"/>
    <mergeCell ref="AT48:AV48"/>
    <mergeCell ref="BO48:CW48"/>
    <mergeCell ref="CX48:EF48"/>
    <mergeCell ref="EG48:FO48"/>
    <mergeCell ref="CO46:CS46"/>
    <mergeCell ref="CT46:CW46"/>
    <mergeCell ref="CX46:DI46"/>
    <mergeCell ref="DJ46:DN46"/>
    <mergeCell ref="DO46:DX46"/>
    <mergeCell ref="DY46:EF46"/>
    <mergeCell ref="BE46:BN46"/>
    <mergeCell ref="BO46:BV46"/>
    <mergeCell ref="BW46:CA46"/>
    <mergeCell ref="CB46:CE46"/>
    <mergeCell ref="CF46:CJ46"/>
    <mergeCell ref="CK46:CN46"/>
    <mergeCell ref="CB49:CE49"/>
    <mergeCell ref="CF49:CJ49"/>
    <mergeCell ref="CK49:CN49"/>
    <mergeCell ref="CO49:CS49"/>
    <mergeCell ref="CT49:CW49"/>
    <mergeCell ref="CX49:DE49"/>
    <mergeCell ref="AJ49:AL49"/>
    <mergeCell ref="AN49:AP49"/>
    <mergeCell ref="AT49:AV49"/>
    <mergeCell ref="AX49:BN49"/>
    <mergeCell ref="BO49:BV49"/>
    <mergeCell ref="BW49:CA49"/>
    <mergeCell ref="AT58:AV58"/>
    <mergeCell ref="D59:E59"/>
    <mergeCell ref="AJ59:AL59"/>
    <mergeCell ref="AN59:AP59"/>
    <mergeCell ref="AT59:AV59"/>
    <mergeCell ref="AX59:BS59"/>
    <mergeCell ref="FL49:FO49"/>
    <mergeCell ref="AT53:AV53"/>
    <mergeCell ref="AJ54:AL54"/>
    <mergeCell ref="AN54:AP54"/>
    <mergeCell ref="AT54:AV54"/>
    <mergeCell ref="AX54:BS54"/>
    <mergeCell ref="EG49:EN49"/>
    <mergeCell ref="EO49:ES49"/>
    <mergeCell ref="ET49:EW49"/>
    <mergeCell ref="EX49:FB49"/>
    <mergeCell ref="FC49:FF49"/>
    <mergeCell ref="FG49:FK49"/>
    <mergeCell ref="DF49:DJ49"/>
    <mergeCell ref="DK49:DN49"/>
    <mergeCell ref="DO49:DS49"/>
    <mergeCell ref="DT49:DW49"/>
    <mergeCell ref="DX49:EB49"/>
    <mergeCell ref="EC49:EF49"/>
    <mergeCell ref="AT65:AV65"/>
    <mergeCell ref="D66:E67"/>
    <mergeCell ref="AJ66:AL67"/>
    <mergeCell ref="AN66:AP67"/>
    <mergeCell ref="AT66:AV67"/>
    <mergeCell ref="BA66:DQ66"/>
    <mergeCell ref="BA67:DQ67"/>
    <mergeCell ref="AT60:AV60"/>
    <mergeCell ref="D61:E61"/>
    <mergeCell ref="AJ61:AL61"/>
    <mergeCell ref="AN61:AP61"/>
    <mergeCell ref="AT61:AV61"/>
    <mergeCell ref="AX61:BS61"/>
    <mergeCell ref="AT68:AV68"/>
    <mergeCell ref="BC68:BE68"/>
    <mergeCell ref="D69:E69"/>
    <mergeCell ref="AJ69:AL69"/>
    <mergeCell ref="AN69:AP69"/>
    <mergeCell ref="AT69:AV69"/>
    <mergeCell ref="AW69:AX69"/>
    <mergeCell ref="AY69:BA69"/>
    <mergeCell ref="BC69:BE69"/>
    <mergeCell ref="EG75:FT75"/>
    <mergeCell ref="AT76:AV76"/>
    <mergeCell ref="BC76:BE76"/>
    <mergeCell ref="BX76:CB76"/>
    <mergeCell ref="BG69:BI69"/>
    <mergeCell ref="BJ69:BQ69"/>
    <mergeCell ref="AT70:AV70"/>
    <mergeCell ref="BC70:BE70"/>
    <mergeCell ref="AJ71:AL71"/>
    <mergeCell ref="AN71:AP71"/>
    <mergeCell ref="AT71:AV71"/>
    <mergeCell ref="AW71:AX71"/>
    <mergeCell ref="AY71:BA71"/>
    <mergeCell ref="BC71:BE71"/>
    <mergeCell ref="D77:E77"/>
    <mergeCell ref="AJ77:AL77"/>
    <mergeCell ref="AN77:AP77"/>
    <mergeCell ref="AT77:AV77"/>
    <mergeCell ref="AW77:AX77"/>
    <mergeCell ref="AY77:BA77"/>
    <mergeCell ref="BG71:BI71"/>
    <mergeCell ref="BJ71:BQ71"/>
    <mergeCell ref="CS75:EF75"/>
    <mergeCell ref="FL77:FT77"/>
    <mergeCell ref="CU78:CX78"/>
    <mergeCell ref="DD78:DG78"/>
    <mergeCell ref="DM78:DP78"/>
    <mergeCell ref="EI78:EL78"/>
    <mergeCell ref="ER78:EU78"/>
    <mergeCell ref="FA78:FD78"/>
    <mergeCell ref="EN77:EP77"/>
    <mergeCell ref="EQ77:ES77"/>
    <mergeCell ref="ET77:EV77"/>
    <mergeCell ref="EW77:EY77"/>
    <mergeCell ref="EZ77:FB77"/>
    <mergeCell ref="FC77:FE77"/>
    <mergeCell ref="DO77:DQ77"/>
    <mergeCell ref="DR77:DT77"/>
    <mergeCell ref="DU77:DW77"/>
    <mergeCell ref="DX77:EF77"/>
    <mergeCell ref="EH77:EJ77"/>
    <mergeCell ref="EK77:EM77"/>
    <mergeCell ref="CW77:CY77"/>
    <mergeCell ref="CZ77:DB77"/>
    <mergeCell ref="DC77:DE77"/>
    <mergeCell ref="DF77:DH77"/>
    <mergeCell ref="DI77:DK77"/>
    <mergeCell ref="AT82:AV82"/>
    <mergeCell ref="BB82:BD82"/>
    <mergeCell ref="AJ83:AL83"/>
    <mergeCell ref="AN83:AP83"/>
    <mergeCell ref="AT83:AV83"/>
    <mergeCell ref="AX83:AZ83"/>
    <mergeCell ref="BB83:BD83"/>
    <mergeCell ref="FF77:FH77"/>
    <mergeCell ref="FI77:FK77"/>
    <mergeCell ref="DL77:DN77"/>
    <mergeCell ref="BW77:BX77"/>
    <mergeCell ref="BY77:CA77"/>
    <mergeCell ref="CC77:CE77"/>
    <mergeCell ref="CG77:CI77"/>
    <mergeCell ref="CJ77:CR77"/>
    <mergeCell ref="CT77:CV77"/>
    <mergeCell ref="BC77:BE77"/>
    <mergeCell ref="BG77:BI77"/>
    <mergeCell ref="BJ77:BK77"/>
    <mergeCell ref="BL77:BN77"/>
    <mergeCell ref="BP77:BR77"/>
    <mergeCell ref="BT77:BV77"/>
    <mergeCell ref="AT89:AV89"/>
    <mergeCell ref="AJ90:AL90"/>
    <mergeCell ref="AN90:AP90"/>
    <mergeCell ref="AT90:AV90"/>
    <mergeCell ref="AX90:CB90"/>
    <mergeCell ref="AT91:AV91"/>
    <mergeCell ref="BG83:CB83"/>
    <mergeCell ref="C86:CU86"/>
    <mergeCell ref="AT87:AV87"/>
    <mergeCell ref="D88:N88"/>
    <mergeCell ref="AJ88:AL88"/>
    <mergeCell ref="AN88:AP88"/>
    <mergeCell ref="AT88:AV88"/>
    <mergeCell ref="AX88:CB88"/>
    <mergeCell ref="AJ92:AL92"/>
    <mergeCell ref="AN92:AP92"/>
    <mergeCell ref="AT92:AV92"/>
    <mergeCell ref="AX92:CB92"/>
    <mergeCell ref="AJ112:AL112"/>
    <mergeCell ref="AN112:AP112"/>
    <mergeCell ref="AT112:FU115"/>
    <mergeCell ref="AJ114:AL114"/>
    <mergeCell ref="AN114:AP114"/>
  </mergeCells>
  <phoneticPr fontId="3"/>
  <dataValidations count="1">
    <dataValidation type="list" allowBlank="1" showInputMessage="1" showErrorMessage="1" sqref="BO46:BV46 BO49:BV49 CX49:DE49 EG49:EN49" xr:uid="{00000000-0002-0000-0E00-000000000000}">
      <formula1>$FW$45:$FW$48</formula1>
    </dataValidation>
  </dataValidations>
  <printOptions horizontalCentered="1" verticalCentered="1"/>
  <pageMargins left="0.51181102362204722" right="0.19685039370078741" top="0.47" bottom="0.47" header="0.27559055118110237" footer="0.19685039370078741"/>
  <pageSetup paperSize="9" scale="68" orientation="portrait" horizontalDpi="300" verticalDpi="300" r:id="rId1"/>
  <headerFooter alignWithMargins="0"/>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8" tint="0.59999389629810485"/>
    <pageSetUpPr fitToPage="1"/>
  </sheetPr>
  <dimension ref="B1:M35"/>
  <sheetViews>
    <sheetView workbookViewId="0">
      <selection activeCell="B11" sqref="B11"/>
    </sheetView>
  </sheetViews>
  <sheetFormatPr defaultColWidth="18" defaultRowHeight="27" customHeight="1" x14ac:dyDescent="0.15"/>
  <cols>
    <col min="1" max="1" width="3.5" style="13" customWidth="1"/>
    <col min="2" max="2" width="22.75" style="13" customWidth="1"/>
    <col min="3" max="3" width="13.125" style="13" customWidth="1"/>
    <col min="4" max="4" width="6.125" style="13" customWidth="1"/>
    <col min="5" max="5" width="12.125" style="13" customWidth="1"/>
    <col min="6" max="6" width="10.75" style="13" customWidth="1"/>
    <col min="7" max="7" width="13.125" style="13" customWidth="1"/>
    <col min="8" max="8" width="7" style="13" customWidth="1"/>
    <col min="9" max="11" width="4.25" style="13" customWidth="1"/>
    <col min="12" max="16384" width="18" style="13"/>
  </cols>
  <sheetData>
    <row r="1" spans="2:13" ht="7.5" customHeight="1" x14ac:dyDescent="0.15"/>
    <row r="2" spans="2:13" s="220" customFormat="1" ht="13.5" customHeight="1" x14ac:dyDescent="0.15">
      <c r="B2" s="385" t="s">
        <v>179</v>
      </c>
      <c r="C2" s="385"/>
      <c r="D2" s="385"/>
    </row>
    <row r="3" spans="2:13" s="220" customFormat="1" ht="13.5" customHeight="1" x14ac:dyDescent="0.15">
      <c r="B3" s="385" t="s">
        <v>956</v>
      </c>
      <c r="C3" s="385"/>
      <c r="D3" s="385"/>
      <c r="J3" s="389" t="s">
        <v>233</v>
      </c>
      <c r="K3" s="390"/>
      <c r="L3" s="390"/>
      <c r="M3" s="390"/>
    </row>
    <row r="4" spans="2:13" s="220" customFormat="1" ht="13.5" customHeight="1" x14ac:dyDescent="0.15">
      <c r="B4" s="386" t="s">
        <v>169</v>
      </c>
      <c r="C4" s="385"/>
      <c r="D4" s="385"/>
      <c r="J4" s="387" t="s">
        <v>180</v>
      </c>
      <c r="K4" s="388"/>
      <c r="L4" s="388"/>
      <c r="M4" s="388"/>
    </row>
    <row r="5" spans="2:13" ht="27" customHeight="1" x14ac:dyDescent="0.15">
      <c r="B5" s="373" t="s">
        <v>167</v>
      </c>
      <c r="C5" s="373"/>
      <c r="D5" s="373"/>
      <c r="E5" s="373"/>
      <c r="F5" s="373"/>
      <c r="G5" s="373"/>
      <c r="H5" s="373"/>
    </row>
    <row r="6" spans="2:13" ht="27" customHeight="1" x14ac:dyDescent="0.15">
      <c r="B6" s="373"/>
      <c r="C6" s="373"/>
      <c r="D6" s="373"/>
      <c r="E6" s="373"/>
      <c r="F6" s="373"/>
      <c r="G6" s="373"/>
      <c r="H6" s="374" t="s">
        <v>377</v>
      </c>
    </row>
    <row r="7" spans="2:13" ht="27" customHeight="1" x14ac:dyDescent="0.15">
      <c r="B7" s="2024" t="s">
        <v>170</v>
      </c>
      <c r="C7" s="2024"/>
      <c r="D7" s="2024"/>
      <c r="E7" s="2024"/>
      <c r="F7" s="2024"/>
      <c r="G7" s="2024"/>
      <c r="H7" s="2024"/>
    </row>
    <row r="8" spans="2:13" ht="27" customHeight="1" x14ac:dyDescent="0.15">
      <c r="B8" s="373"/>
      <c r="C8" s="373"/>
      <c r="D8" s="373"/>
      <c r="E8" s="374" t="s">
        <v>168</v>
      </c>
      <c r="F8" s="2028" t="str">
        <f>IF(会社名等!E10="","",会社名等!E10)</f>
        <v/>
      </c>
      <c r="G8" s="2028"/>
      <c r="H8" s="2028"/>
    </row>
    <row r="9" spans="2:13" ht="21" customHeight="1" x14ac:dyDescent="0.15">
      <c r="B9" s="373"/>
      <c r="C9" s="373"/>
      <c r="D9" s="373"/>
      <c r="E9" s="373"/>
      <c r="F9" s="375"/>
      <c r="G9" s="375"/>
      <c r="H9" s="373"/>
    </row>
    <row r="10" spans="2:13" s="42" customFormat="1" ht="29.25" customHeight="1" x14ac:dyDescent="0.15">
      <c r="B10" s="2029" t="s">
        <v>171</v>
      </c>
      <c r="C10" s="2030"/>
      <c r="D10" s="2031"/>
      <c r="E10" s="2025" t="s">
        <v>172</v>
      </c>
      <c r="F10" s="2025"/>
      <c r="G10" s="2025"/>
      <c r="H10" s="2025"/>
    </row>
    <row r="11" spans="2:13" s="42" customFormat="1" ht="27" customHeight="1" x14ac:dyDescent="0.15">
      <c r="B11" s="376"/>
      <c r="C11" s="377"/>
      <c r="D11" s="378"/>
      <c r="E11" s="2026"/>
      <c r="F11" s="2027"/>
      <c r="G11" s="377"/>
      <c r="H11" s="378"/>
    </row>
    <row r="12" spans="2:13" s="42" customFormat="1" ht="27" customHeight="1" x14ac:dyDescent="0.15">
      <c r="B12" s="379"/>
      <c r="C12" s="380"/>
      <c r="D12" s="381"/>
      <c r="E12" s="2019"/>
      <c r="F12" s="2020"/>
      <c r="G12" s="380"/>
      <c r="H12" s="381"/>
    </row>
    <row r="13" spans="2:13" s="42" customFormat="1" ht="27" customHeight="1" x14ac:dyDescent="0.15">
      <c r="B13" s="379"/>
      <c r="C13" s="380"/>
      <c r="D13" s="381"/>
      <c r="E13" s="2019"/>
      <c r="F13" s="2020"/>
      <c r="G13" s="380"/>
      <c r="H13" s="381"/>
    </row>
    <row r="14" spans="2:13" s="42" customFormat="1" ht="27" customHeight="1" x14ac:dyDescent="0.15">
      <c r="B14" s="379"/>
      <c r="C14" s="380"/>
      <c r="D14" s="381"/>
      <c r="E14" s="2019"/>
      <c r="F14" s="2020"/>
      <c r="G14" s="380"/>
      <c r="H14" s="381"/>
    </row>
    <row r="15" spans="2:13" s="42" customFormat="1" ht="27" customHeight="1" x14ac:dyDescent="0.15">
      <c r="B15" s="379"/>
      <c r="C15" s="380"/>
      <c r="D15" s="381"/>
      <c r="E15" s="2019"/>
      <c r="F15" s="2020"/>
      <c r="G15" s="380"/>
      <c r="H15" s="381"/>
    </row>
    <row r="16" spans="2:13" s="42" customFormat="1" ht="27" customHeight="1" x14ac:dyDescent="0.15">
      <c r="B16" s="379"/>
      <c r="C16" s="380"/>
      <c r="D16" s="381"/>
      <c r="E16" s="2019"/>
      <c r="F16" s="2020"/>
      <c r="G16" s="380"/>
      <c r="H16" s="381"/>
    </row>
    <row r="17" spans="2:8" s="42" customFormat="1" ht="27" customHeight="1" x14ac:dyDescent="0.15">
      <c r="B17" s="379"/>
      <c r="C17" s="380"/>
      <c r="D17" s="381"/>
      <c r="E17" s="2019"/>
      <c r="F17" s="2020"/>
      <c r="G17" s="380"/>
      <c r="H17" s="381"/>
    </row>
    <row r="18" spans="2:8" s="42" customFormat="1" ht="27" customHeight="1" x14ac:dyDescent="0.15">
      <c r="B18" s="379"/>
      <c r="C18" s="380"/>
      <c r="D18" s="381"/>
      <c r="E18" s="2019"/>
      <c r="F18" s="2020"/>
      <c r="G18" s="380"/>
      <c r="H18" s="381"/>
    </row>
    <row r="19" spans="2:8" s="42" customFormat="1" ht="27" customHeight="1" x14ac:dyDescent="0.15">
      <c r="B19" s="379"/>
      <c r="C19" s="380"/>
      <c r="D19" s="381"/>
      <c r="E19" s="2019"/>
      <c r="F19" s="2020"/>
      <c r="G19" s="380"/>
      <c r="H19" s="381"/>
    </row>
    <row r="20" spans="2:8" s="42" customFormat="1" ht="27" customHeight="1" x14ac:dyDescent="0.15">
      <c r="B20" s="379"/>
      <c r="C20" s="380"/>
      <c r="D20" s="381"/>
      <c r="E20" s="2019"/>
      <c r="F20" s="2020"/>
      <c r="G20" s="380"/>
      <c r="H20" s="381"/>
    </row>
    <row r="21" spans="2:8" s="42" customFormat="1" ht="27" customHeight="1" x14ac:dyDescent="0.15">
      <c r="B21" s="379"/>
      <c r="C21" s="380"/>
      <c r="D21" s="381"/>
      <c r="E21" s="2019"/>
      <c r="F21" s="2020"/>
      <c r="G21" s="380"/>
      <c r="H21" s="381"/>
    </row>
    <row r="22" spans="2:8" s="42" customFormat="1" ht="27" customHeight="1" x14ac:dyDescent="0.15">
      <c r="B22" s="379"/>
      <c r="C22" s="380"/>
      <c r="D22" s="381"/>
      <c r="E22" s="2019"/>
      <c r="F22" s="2020"/>
      <c r="G22" s="380"/>
      <c r="H22" s="381"/>
    </row>
    <row r="23" spans="2:8" s="42" customFormat="1" ht="27" customHeight="1" x14ac:dyDescent="0.15">
      <c r="B23" s="379"/>
      <c r="C23" s="380"/>
      <c r="D23" s="381"/>
      <c r="E23" s="2019"/>
      <c r="F23" s="2020"/>
      <c r="G23" s="380"/>
      <c r="H23" s="381"/>
    </row>
    <row r="24" spans="2:8" s="42" customFormat="1" ht="27" customHeight="1" x14ac:dyDescent="0.15">
      <c r="B24" s="379"/>
      <c r="C24" s="380"/>
      <c r="D24" s="381"/>
      <c r="E24" s="2019"/>
      <c r="F24" s="2020"/>
      <c r="G24" s="380"/>
      <c r="H24" s="381"/>
    </row>
    <row r="25" spans="2:8" s="42" customFormat="1" ht="27" customHeight="1" x14ac:dyDescent="0.15">
      <c r="B25" s="379"/>
      <c r="C25" s="380"/>
      <c r="D25" s="381"/>
      <c r="E25" s="2019"/>
      <c r="F25" s="2020"/>
      <c r="G25" s="380"/>
      <c r="H25" s="381"/>
    </row>
    <row r="26" spans="2:8" s="42" customFormat="1" ht="27" customHeight="1" x14ac:dyDescent="0.15">
      <c r="B26" s="379"/>
      <c r="C26" s="380"/>
      <c r="D26" s="381"/>
      <c r="E26" s="2019"/>
      <c r="F26" s="2020"/>
      <c r="G26" s="380"/>
      <c r="H26" s="381"/>
    </row>
    <row r="27" spans="2:8" s="42" customFormat="1" ht="27" customHeight="1" x14ac:dyDescent="0.15">
      <c r="B27" s="379"/>
      <c r="C27" s="380"/>
      <c r="D27" s="381"/>
      <c r="E27" s="2019"/>
      <c r="F27" s="2020"/>
      <c r="G27" s="380"/>
      <c r="H27" s="381"/>
    </row>
    <row r="28" spans="2:8" s="42" customFormat="1" ht="27" customHeight="1" x14ac:dyDescent="0.15">
      <c r="B28" s="379"/>
      <c r="C28" s="380"/>
      <c r="D28" s="381"/>
      <c r="E28" s="2019"/>
      <c r="F28" s="2020"/>
      <c r="G28" s="380"/>
      <c r="H28" s="381"/>
    </row>
    <row r="29" spans="2:8" s="42" customFormat="1" ht="27" customHeight="1" x14ac:dyDescent="0.15">
      <c r="B29" s="382"/>
      <c r="C29" s="383"/>
      <c r="D29" s="384"/>
      <c r="E29" s="2022"/>
      <c r="F29" s="2023"/>
      <c r="G29" s="383"/>
      <c r="H29" s="384"/>
    </row>
    <row r="30" spans="2:8" s="42" customFormat="1" ht="18.75" customHeight="1" x14ac:dyDescent="0.15">
      <c r="B30" s="2021" t="s">
        <v>173</v>
      </c>
      <c r="C30" s="2021"/>
      <c r="D30" s="2021"/>
      <c r="E30" s="2021"/>
      <c r="F30" s="2021"/>
      <c r="G30" s="2021"/>
      <c r="H30" s="2021"/>
    </row>
    <row r="31" spans="2:8" s="42" customFormat="1" ht="18.75" customHeight="1" x14ac:dyDescent="0.15">
      <c r="B31" s="2018" t="s">
        <v>174</v>
      </c>
      <c r="C31" s="2018"/>
      <c r="D31" s="2018"/>
      <c r="E31" s="2018"/>
      <c r="F31" s="2018"/>
      <c r="G31" s="2018"/>
      <c r="H31" s="2018"/>
    </row>
    <row r="32" spans="2:8" s="42" customFormat="1" ht="18.75" customHeight="1" x14ac:dyDescent="0.15">
      <c r="B32" s="2018" t="s">
        <v>175</v>
      </c>
      <c r="C32" s="2018"/>
      <c r="D32" s="2018"/>
      <c r="E32" s="2018"/>
      <c r="F32" s="2018"/>
      <c r="G32" s="2018"/>
      <c r="H32" s="2018"/>
    </row>
    <row r="33" spans="2:8" s="42" customFormat="1" ht="18.75" customHeight="1" x14ac:dyDescent="0.15">
      <c r="B33" s="2018" t="s">
        <v>176</v>
      </c>
      <c r="C33" s="2018"/>
      <c r="D33" s="2018"/>
      <c r="E33" s="2018"/>
      <c r="F33" s="2018"/>
      <c r="G33" s="2018"/>
      <c r="H33" s="2018"/>
    </row>
    <row r="34" spans="2:8" s="42" customFormat="1" ht="18.75" customHeight="1" x14ac:dyDescent="0.15">
      <c r="B34" s="2018" t="s">
        <v>177</v>
      </c>
      <c r="C34" s="2018"/>
      <c r="D34" s="2018"/>
      <c r="E34" s="2018"/>
      <c r="F34" s="2018"/>
      <c r="G34" s="2018"/>
      <c r="H34" s="2018"/>
    </row>
    <row r="35" spans="2:8" s="42" customFormat="1" ht="18.75" customHeight="1" x14ac:dyDescent="0.15">
      <c r="B35" s="2018" t="s">
        <v>178</v>
      </c>
      <c r="C35" s="2018"/>
      <c r="D35" s="2018"/>
      <c r="E35" s="2018"/>
      <c r="F35" s="2018"/>
      <c r="G35" s="2018"/>
      <c r="H35" s="2018"/>
    </row>
  </sheetData>
  <sheetProtection algorithmName="SHA-512" hashValue="folmx7evHEXDwGDXSDz50DSGCAKpIPj8Xv5JEvm24Jd2NIpnVdoEkuw0Ur5jNbRIDk7LrNKzJ0dA80QT9ATy4Q==" saltValue="IZsLI6w+8MR43oHxsPcVPQ==" spinCount="100000" sheet="1" selectLockedCells="1"/>
  <mergeCells count="29">
    <mergeCell ref="E13:F13"/>
    <mergeCell ref="E14:F14"/>
    <mergeCell ref="E15:F15"/>
    <mergeCell ref="B7:H7"/>
    <mergeCell ref="E10:H10"/>
    <mergeCell ref="E11:F11"/>
    <mergeCell ref="E12:F12"/>
    <mergeCell ref="F8:H8"/>
    <mergeCell ref="B10:D10"/>
    <mergeCell ref="E16:F16"/>
    <mergeCell ref="E17:F17"/>
    <mergeCell ref="B30:H30"/>
    <mergeCell ref="E19:F19"/>
    <mergeCell ref="E20:F20"/>
    <mergeCell ref="E21:F21"/>
    <mergeCell ref="E22:F22"/>
    <mergeCell ref="E23:F23"/>
    <mergeCell ref="E24:F24"/>
    <mergeCell ref="E25:F25"/>
    <mergeCell ref="E18:F18"/>
    <mergeCell ref="E26:F26"/>
    <mergeCell ref="E27:F27"/>
    <mergeCell ref="E28:F28"/>
    <mergeCell ref="E29:F29"/>
    <mergeCell ref="B35:H35"/>
    <mergeCell ref="B34:H34"/>
    <mergeCell ref="B33:H33"/>
    <mergeCell ref="B32:H32"/>
    <mergeCell ref="B31:H31"/>
  </mergeCells>
  <phoneticPr fontId="3"/>
  <printOptions horizontalCentered="1" verticalCentered="1"/>
  <pageMargins left="0.57999999999999996" right="0.45" top="0.55118110236220474" bottom="0.3" header="0.31496062992125984" footer="0.19685039370078741"/>
  <pageSetup paperSize="9" orientation="portrait" horizontalDpi="300" verticalDpi="300" r:id="rId1"/>
  <headerFooter alignWithMargins="0"/>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8" tint="0.59999389629810485"/>
  </sheetPr>
  <dimension ref="A1:Z257"/>
  <sheetViews>
    <sheetView showRowColHeaders="0" zoomScaleNormal="100" workbookViewId="0">
      <selection activeCell="D2" sqref="D2"/>
    </sheetView>
  </sheetViews>
  <sheetFormatPr defaultColWidth="13.25" defaultRowHeight="13.5" x14ac:dyDescent="0.15"/>
  <cols>
    <col min="1" max="1" width="4.625" style="241" customWidth="1"/>
    <col min="2" max="3" width="3.25" style="241" customWidth="1"/>
    <col min="4" max="4" width="5.875" style="241" customWidth="1"/>
    <col min="5" max="5" width="3.375" style="241" customWidth="1"/>
    <col min="6" max="6" width="1.125" style="241" customWidth="1"/>
    <col min="7" max="7" width="2.25" style="241" customWidth="1"/>
    <col min="8" max="8" width="3.375" style="241" customWidth="1"/>
    <col min="9" max="9" width="8.625" style="241" customWidth="1"/>
    <col min="10" max="10" width="17.875" style="241" customWidth="1"/>
    <col min="11" max="11" width="26.875" style="241" customWidth="1"/>
    <col min="12" max="12" width="3.75" style="241" customWidth="1"/>
    <col min="13" max="13" width="5.375" style="241" customWidth="1"/>
    <col min="14" max="15" width="12.375" style="241" customWidth="1"/>
    <col min="16" max="18" width="6.75" style="241" customWidth="1"/>
    <col min="19" max="19" width="12" style="241" customWidth="1"/>
    <col min="20" max="21" width="6.75" style="241" customWidth="1"/>
    <col min="22" max="22" width="13.125" style="241" customWidth="1"/>
    <col min="23" max="25" width="6.75" style="241" customWidth="1"/>
    <col min="26" max="16384" width="13.25" style="241"/>
  </cols>
  <sheetData>
    <row r="1" spans="1:26" s="242" customFormat="1" ht="8.25" customHeight="1" x14ac:dyDescent="0.15"/>
    <row r="2" spans="1:26" s="242" customFormat="1" ht="17.25" customHeight="1" x14ac:dyDescent="0.15">
      <c r="B2" s="2055" t="s">
        <v>854</v>
      </c>
      <c r="C2" s="276" t="s">
        <v>403</v>
      </c>
      <c r="D2" s="255"/>
      <c r="E2" s="2058" t="s">
        <v>853</v>
      </c>
      <c r="F2" s="2058"/>
      <c r="G2" s="2058"/>
      <c r="H2" s="2059"/>
    </row>
    <row r="3" spans="1:26" s="242" customFormat="1" ht="17.25" customHeight="1" x14ac:dyDescent="0.15">
      <c r="B3" s="2056"/>
      <c r="C3" s="2060"/>
      <c r="D3" s="2061"/>
      <c r="E3" s="243" t="s">
        <v>398</v>
      </c>
      <c r="F3" s="2062" t="s">
        <v>399</v>
      </c>
      <c r="G3" s="2062"/>
      <c r="H3" s="244" t="s">
        <v>400</v>
      </c>
      <c r="J3" s="254" t="s">
        <v>322</v>
      </c>
    </row>
    <row r="4" spans="1:26" s="242" customFormat="1" ht="17.25" customHeight="1" x14ac:dyDescent="0.15">
      <c r="A4" s="1017" t="s">
        <v>1012</v>
      </c>
      <c r="B4" s="2056"/>
      <c r="C4" s="1020" t="s">
        <v>456</v>
      </c>
      <c r="D4" s="1021" t="s">
        <v>1015</v>
      </c>
      <c r="E4" s="256"/>
      <c r="F4" s="2063"/>
      <c r="G4" s="2063"/>
      <c r="H4" s="258"/>
      <c r="J4" s="254" t="s">
        <v>323</v>
      </c>
    </row>
    <row r="5" spans="1:26" s="242" customFormat="1" ht="17.25" customHeight="1" x14ac:dyDescent="0.15">
      <c r="A5" s="1018" t="s">
        <v>1012</v>
      </c>
      <c r="B5" s="2057"/>
      <c r="C5" s="1020" t="s">
        <v>1013</v>
      </c>
      <c r="D5" s="1021" t="s">
        <v>1015</v>
      </c>
      <c r="E5" s="1025"/>
      <c r="F5" s="2064"/>
      <c r="G5" s="2064"/>
      <c r="H5" s="259"/>
    </row>
    <row r="6" spans="1:26" s="242" customFormat="1" ht="17.25" customHeight="1" x14ac:dyDescent="0.15">
      <c r="A6" s="1019" t="s">
        <v>1012</v>
      </c>
      <c r="B6" s="2069" t="s">
        <v>1014</v>
      </c>
      <c r="C6" s="2070"/>
      <c r="D6" s="1022" t="s">
        <v>1015</v>
      </c>
      <c r="E6" s="257"/>
      <c r="F6" s="2064"/>
      <c r="G6" s="2064"/>
      <c r="H6" s="259"/>
    </row>
    <row r="7" spans="1:26" s="242" customFormat="1" ht="5.25" customHeight="1" x14ac:dyDescent="0.15"/>
    <row r="8" spans="1:26" ht="14.25" x14ac:dyDescent="0.15">
      <c r="B8" s="260" t="s">
        <v>843</v>
      </c>
      <c r="C8" s="260"/>
      <c r="D8" s="260"/>
      <c r="E8" s="260"/>
      <c r="F8" s="260"/>
      <c r="G8" s="260"/>
      <c r="H8" s="260"/>
      <c r="I8" s="260"/>
      <c r="J8" s="260"/>
      <c r="K8" s="260"/>
      <c r="L8" s="260"/>
      <c r="M8" s="261" t="s">
        <v>844</v>
      </c>
      <c r="N8" s="247"/>
      <c r="O8" s="247"/>
    </row>
    <row r="9" spans="1:26" ht="97.5" customHeight="1" x14ac:dyDescent="0.15">
      <c r="B9" s="260"/>
      <c r="C9" s="260"/>
      <c r="D9" s="260"/>
      <c r="E9" s="260"/>
      <c r="F9" s="260"/>
      <c r="G9" s="260"/>
      <c r="H9" s="260"/>
      <c r="I9" s="260"/>
      <c r="J9" s="260"/>
      <c r="K9" s="260"/>
      <c r="L9" s="260"/>
      <c r="M9" s="260"/>
      <c r="N9" s="248"/>
      <c r="O9" s="248"/>
    </row>
    <row r="10" spans="1:26" ht="23.25" customHeight="1" x14ac:dyDescent="0.15">
      <c r="B10" s="2072" t="s">
        <v>845</v>
      </c>
      <c r="C10" s="2072"/>
      <c r="D10" s="2072"/>
      <c r="E10" s="2072"/>
      <c r="F10" s="2072"/>
      <c r="G10" s="2072"/>
      <c r="H10" s="2072"/>
      <c r="I10" s="2072"/>
      <c r="J10" s="2072"/>
      <c r="K10" s="2072"/>
      <c r="L10" s="2072"/>
      <c r="M10" s="2072"/>
      <c r="N10" s="249"/>
      <c r="O10" s="249"/>
    </row>
    <row r="11" spans="1:26" ht="32.25" customHeight="1" x14ac:dyDescent="0.15">
      <c r="B11" s="262"/>
      <c r="C11" s="262"/>
      <c r="D11" s="275" t="str">
        <f>IF(D2=0,"上部欄外の事業年度を入力してください","")</f>
        <v>上部欄外の事業年度を入力してください</v>
      </c>
      <c r="E11" s="262"/>
      <c r="F11" s="262"/>
      <c r="G11" s="262"/>
      <c r="H11" s="262"/>
      <c r="I11" s="262"/>
      <c r="J11" s="262"/>
      <c r="K11" s="262"/>
      <c r="L11" s="262"/>
      <c r="M11" s="262"/>
      <c r="N11" s="250"/>
      <c r="O11" s="250"/>
    </row>
    <row r="12" spans="1:26" ht="32.25" customHeight="1" x14ac:dyDescent="0.15">
      <c r="B12" s="262"/>
      <c r="C12" s="262"/>
      <c r="D12" s="275" t="str">
        <f>IF(H4=0,"上部欄外の事業年度を入力してください","")</f>
        <v>上部欄外の事業年度を入力してください</v>
      </c>
      <c r="E12" s="262"/>
      <c r="F12" s="262"/>
      <c r="G12" s="262"/>
      <c r="H12" s="262"/>
      <c r="I12" s="262"/>
      <c r="J12" s="262"/>
      <c r="K12" s="262"/>
      <c r="L12" s="262"/>
      <c r="M12" s="262"/>
      <c r="N12" s="250"/>
      <c r="O12" s="250"/>
    </row>
    <row r="13" spans="1:26" ht="32.25" customHeight="1" x14ac:dyDescent="0.15">
      <c r="B13" s="262"/>
      <c r="C13" s="262"/>
      <c r="D13" s="275" t="str">
        <f>IF(H5=0,"上部欄外の事業年度を入力してください","")</f>
        <v>上部欄外の事業年度を入力してください</v>
      </c>
      <c r="E13" s="262"/>
      <c r="F13" s="262"/>
      <c r="G13" s="262"/>
      <c r="H13" s="262"/>
      <c r="I13" s="262"/>
      <c r="J13" s="262"/>
      <c r="K13" s="262"/>
      <c r="L13" s="262"/>
      <c r="M13" s="262"/>
      <c r="N13" s="250"/>
      <c r="O13" s="250"/>
    </row>
    <row r="14" spans="1:26" ht="14.25" x14ac:dyDescent="0.15">
      <c r="B14" s="2049" t="str">
        <f>+P14&amp;会社名等!E10&amp;P15&amp;E4&amp;Q15&amp;F4&amp;R15&amp;H4&amp;S15&amp;E5&amp;T15&amp;F5&amp;U15&amp;H5&amp;V15&amp;D2&amp;P16</f>
        <v>　 私は、建設業法施行規則第１８条の３第３項第２号の規定に基づく確認を行うため、令和年月日から令和年月日までの第期事業年度における計算書類、すなわち、貸借対照表、損益計算書、株主資本等変動計算書及び注記表について、我が国において一般に公正妥当と認められる企業会計の基準その他の企業会計の慣行をしん酌され作成されたものであること及び別添の会計処理に関する確認項目の対象に係る内容について適正に処理されていることを確認しました。</v>
      </c>
      <c r="C14" s="2049"/>
      <c r="D14" s="2049"/>
      <c r="E14" s="2049"/>
      <c r="F14" s="2049"/>
      <c r="G14" s="2049"/>
      <c r="H14" s="2049"/>
      <c r="I14" s="2049"/>
      <c r="J14" s="2049"/>
      <c r="K14" s="2049"/>
      <c r="L14" s="2049"/>
      <c r="M14" s="2049"/>
      <c r="N14" s="2046" t="s">
        <v>321</v>
      </c>
      <c r="O14" s="251"/>
      <c r="P14" s="246" t="s">
        <v>949</v>
      </c>
      <c r="Q14" s="246"/>
      <c r="R14" s="246"/>
      <c r="S14" s="246"/>
      <c r="T14" s="246"/>
      <c r="U14" s="246"/>
      <c r="V14" s="246"/>
      <c r="W14" s="246"/>
      <c r="X14" s="246"/>
      <c r="Y14" s="246"/>
      <c r="Z14" s="246"/>
    </row>
    <row r="15" spans="1:26" ht="14.25" x14ac:dyDescent="0.15">
      <c r="B15" s="2049"/>
      <c r="C15" s="2049"/>
      <c r="D15" s="2049"/>
      <c r="E15" s="2049"/>
      <c r="F15" s="2049"/>
      <c r="G15" s="2049"/>
      <c r="H15" s="2049"/>
      <c r="I15" s="2049"/>
      <c r="J15" s="2049"/>
      <c r="K15" s="2049"/>
      <c r="L15" s="2049"/>
      <c r="M15" s="2049"/>
      <c r="N15" s="2046"/>
      <c r="O15" s="251"/>
      <c r="P15" s="1023" t="str">
        <f>""&amp;D4</f>
        <v>令和</v>
      </c>
      <c r="Q15" s="246" t="s">
        <v>850</v>
      </c>
      <c r="R15" s="246" t="s">
        <v>851</v>
      </c>
      <c r="S15" s="1023" t="str">
        <f>"日から"&amp;D5</f>
        <v>日から令和</v>
      </c>
      <c r="T15" s="246" t="s">
        <v>850</v>
      </c>
      <c r="U15" s="246" t="s">
        <v>851</v>
      </c>
      <c r="V15" s="246" t="s">
        <v>852</v>
      </c>
      <c r="W15" s="246"/>
      <c r="X15" s="246"/>
      <c r="Y15" s="246"/>
      <c r="Z15" s="246"/>
    </row>
    <row r="16" spans="1:26" ht="14.25" x14ac:dyDescent="0.15">
      <c r="B16" s="2049"/>
      <c r="C16" s="2049"/>
      <c r="D16" s="2049"/>
      <c r="E16" s="2049"/>
      <c r="F16" s="2049"/>
      <c r="G16" s="2049"/>
      <c r="H16" s="2049"/>
      <c r="I16" s="2049"/>
      <c r="J16" s="2049"/>
      <c r="K16" s="2049"/>
      <c r="L16" s="2049"/>
      <c r="M16" s="2049"/>
      <c r="N16" s="2046"/>
      <c r="O16" s="251"/>
      <c r="P16" s="2053" t="s">
        <v>950</v>
      </c>
      <c r="Q16" s="2053"/>
      <c r="R16" s="2053"/>
      <c r="S16" s="2053"/>
      <c r="T16" s="2053"/>
      <c r="U16" s="2053"/>
      <c r="V16" s="2053"/>
      <c r="W16" s="2053"/>
      <c r="X16" s="2053"/>
      <c r="Y16" s="2053"/>
      <c r="Z16" s="2053"/>
    </row>
    <row r="17" spans="1:26" ht="14.25" x14ac:dyDescent="0.15">
      <c r="B17" s="2049"/>
      <c r="C17" s="2049"/>
      <c r="D17" s="2049"/>
      <c r="E17" s="2049"/>
      <c r="F17" s="2049"/>
      <c r="G17" s="2049"/>
      <c r="H17" s="2049"/>
      <c r="I17" s="2049"/>
      <c r="J17" s="2049"/>
      <c r="K17" s="2049"/>
      <c r="L17" s="2049"/>
      <c r="M17" s="2049"/>
      <c r="N17" s="2046"/>
      <c r="O17" s="251"/>
      <c r="P17" s="2053"/>
      <c r="Q17" s="2053"/>
      <c r="R17" s="2053"/>
      <c r="S17" s="2053"/>
      <c r="T17" s="2053"/>
      <c r="U17" s="2053"/>
      <c r="V17" s="2053"/>
      <c r="W17" s="2053"/>
      <c r="X17" s="2053"/>
      <c r="Y17" s="2053"/>
      <c r="Z17" s="2053"/>
    </row>
    <row r="18" spans="1:26" ht="14.25" x14ac:dyDescent="0.15">
      <c r="B18" s="2049"/>
      <c r="C18" s="2049"/>
      <c r="D18" s="2049"/>
      <c r="E18" s="2049"/>
      <c r="F18" s="2049"/>
      <c r="G18" s="2049"/>
      <c r="H18" s="2049"/>
      <c r="I18" s="2049"/>
      <c r="J18" s="2049"/>
      <c r="K18" s="2049"/>
      <c r="L18" s="2049"/>
      <c r="M18" s="2049"/>
      <c r="N18" s="2046"/>
      <c r="O18" s="251"/>
      <c r="P18" s="2053"/>
      <c r="Q18" s="2053"/>
      <c r="R18" s="2053"/>
      <c r="S18" s="2053"/>
      <c r="T18" s="2053"/>
      <c r="U18" s="2053"/>
      <c r="V18" s="2053"/>
      <c r="W18" s="2053"/>
      <c r="X18" s="2053"/>
      <c r="Y18" s="2053"/>
      <c r="Z18" s="2053"/>
    </row>
    <row r="19" spans="1:26" ht="14.25" x14ac:dyDescent="0.15">
      <c r="B19" s="2049"/>
      <c r="C19" s="2049"/>
      <c r="D19" s="2049"/>
      <c r="E19" s="2049"/>
      <c r="F19" s="2049"/>
      <c r="G19" s="2049"/>
      <c r="H19" s="2049"/>
      <c r="I19" s="2049"/>
      <c r="J19" s="2049"/>
      <c r="K19" s="2049"/>
      <c r="L19" s="2049"/>
      <c r="M19" s="2049"/>
      <c r="N19" s="2046"/>
      <c r="O19" s="251"/>
      <c r="P19" s="2053"/>
      <c r="Q19" s="2053"/>
      <c r="R19" s="2053"/>
      <c r="S19" s="2053"/>
      <c r="T19" s="2053"/>
      <c r="U19" s="2053"/>
      <c r="V19" s="2053"/>
      <c r="W19" s="2053"/>
      <c r="X19" s="2053"/>
      <c r="Y19" s="2053"/>
      <c r="Z19" s="2053"/>
    </row>
    <row r="20" spans="1:26" ht="15.75" customHeight="1" x14ac:dyDescent="0.15">
      <c r="B20" s="2049"/>
      <c r="C20" s="2049"/>
      <c r="D20" s="2049"/>
      <c r="E20" s="2049"/>
      <c r="F20" s="2049"/>
      <c r="G20" s="2049"/>
      <c r="H20" s="2049"/>
      <c r="I20" s="2049"/>
      <c r="J20" s="2049"/>
      <c r="K20" s="2049"/>
      <c r="L20" s="2049"/>
      <c r="M20" s="2049"/>
      <c r="N20" s="2046"/>
      <c r="O20" s="251"/>
      <c r="P20" s="2053"/>
      <c r="Q20" s="2053"/>
      <c r="R20" s="2053"/>
      <c r="S20" s="2053"/>
      <c r="T20" s="2053"/>
      <c r="U20" s="2053"/>
      <c r="V20" s="2053"/>
      <c r="W20" s="2053"/>
      <c r="X20" s="2053"/>
      <c r="Y20" s="2053"/>
      <c r="Z20" s="2053"/>
    </row>
    <row r="21" spans="1:26" ht="15.75" customHeight="1" x14ac:dyDescent="0.15">
      <c r="B21" s="397"/>
      <c r="C21" s="397"/>
      <c r="D21" s="397"/>
      <c r="E21" s="397"/>
      <c r="F21" s="397"/>
      <c r="G21" s="397"/>
      <c r="H21" s="397"/>
      <c r="I21" s="397"/>
      <c r="J21" s="397"/>
      <c r="K21" s="397"/>
      <c r="L21" s="397"/>
      <c r="M21" s="397"/>
      <c r="N21" s="395"/>
      <c r="O21" s="251"/>
      <c r="P21" s="396"/>
      <c r="Q21" s="396"/>
      <c r="R21" s="396"/>
      <c r="S21" s="396"/>
      <c r="T21" s="396"/>
      <c r="U21" s="396"/>
      <c r="V21" s="396"/>
      <c r="W21" s="396"/>
      <c r="X21" s="396"/>
      <c r="Y21" s="396"/>
      <c r="Z21" s="396"/>
    </row>
    <row r="22" spans="1:26" ht="15.75" customHeight="1" x14ac:dyDescent="0.15">
      <c r="B22" s="397"/>
      <c r="C22" s="397"/>
      <c r="D22" s="397"/>
      <c r="E22" s="397"/>
      <c r="F22" s="397"/>
      <c r="G22" s="397"/>
      <c r="H22" s="397"/>
      <c r="I22" s="397"/>
      <c r="J22" s="397"/>
      <c r="K22" s="397"/>
      <c r="L22" s="397"/>
      <c r="M22" s="397"/>
      <c r="N22" s="395"/>
      <c r="O22" s="251"/>
      <c r="P22" s="396"/>
      <c r="Q22" s="396"/>
      <c r="R22" s="396"/>
      <c r="S22" s="396"/>
      <c r="T22" s="396"/>
      <c r="U22" s="396"/>
      <c r="V22" s="396"/>
      <c r="W22" s="396"/>
      <c r="X22" s="396"/>
      <c r="Y22" s="396"/>
      <c r="Z22" s="396"/>
    </row>
    <row r="23" spans="1:26" ht="15.75" customHeight="1" x14ac:dyDescent="0.15">
      <c r="B23" s="2071" t="str">
        <f>+会社名等!D5</f>
        <v>○○局長</v>
      </c>
      <c r="C23" s="2071"/>
      <c r="D23" s="2071"/>
      <c r="E23" s="2071"/>
      <c r="F23" s="2071"/>
      <c r="G23" s="2071"/>
      <c r="H23" s="264"/>
      <c r="I23" s="264"/>
      <c r="J23" s="397"/>
      <c r="K23" s="397"/>
      <c r="L23" s="397"/>
      <c r="M23" s="397"/>
      <c r="N23" s="395"/>
      <c r="O23" s="251"/>
      <c r="P23" s="396"/>
      <c r="Q23" s="396"/>
      <c r="R23" s="396"/>
      <c r="S23" s="396"/>
      <c r="T23" s="396"/>
      <c r="U23" s="396"/>
      <c r="V23" s="396"/>
      <c r="W23" s="396"/>
      <c r="X23" s="396"/>
      <c r="Y23" s="396"/>
      <c r="Z23" s="396"/>
    </row>
    <row r="24" spans="1:26" ht="15.75" customHeight="1" x14ac:dyDescent="0.15">
      <c r="B24" s="2071" t="str">
        <f>+会社名等!D6</f>
        <v>○○知事</v>
      </c>
      <c r="C24" s="2071"/>
      <c r="D24" s="2071"/>
      <c r="E24" s="2071"/>
      <c r="F24" s="2071"/>
      <c r="G24" s="2071"/>
      <c r="H24" s="2049" t="s">
        <v>134</v>
      </c>
      <c r="I24" s="2049"/>
      <c r="J24" s="397"/>
      <c r="K24" s="397"/>
      <c r="L24" s="397"/>
      <c r="M24" s="397"/>
      <c r="N24" s="395"/>
      <c r="O24" s="251"/>
      <c r="P24" s="396"/>
      <c r="Q24" s="396"/>
      <c r="R24" s="396"/>
      <c r="S24" s="396"/>
      <c r="T24" s="396"/>
      <c r="U24" s="396"/>
      <c r="V24" s="396"/>
      <c r="W24" s="396"/>
      <c r="X24" s="396"/>
      <c r="Y24" s="396"/>
      <c r="Z24" s="396"/>
    </row>
    <row r="25" spans="1:26" ht="15.75" customHeight="1" x14ac:dyDescent="0.15">
      <c r="A25" s="1016" t="s">
        <v>1012</v>
      </c>
      <c r="B25" s="398"/>
      <c r="C25" s="398"/>
      <c r="D25" s="398"/>
      <c r="E25" s="398"/>
      <c r="F25" s="398"/>
      <c r="G25" s="398"/>
      <c r="H25" s="397"/>
      <c r="I25" s="397"/>
      <c r="J25" s="2049" t="str">
        <f>+D6&amp;"　"&amp;E6&amp;"　年　"&amp;F6&amp;"　月　"&amp;H6&amp;"　日"</f>
        <v>令和　　年　　月　　日</v>
      </c>
      <c r="K25" s="2049"/>
      <c r="L25" s="397"/>
      <c r="M25" s="397"/>
      <c r="N25" s="395"/>
      <c r="O25" s="251"/>
      <c r="P25" s="396"/>
      <c r="Q25" s="396"/>
      <c r="R25" s="396"/>
      <c r="S25" s="396"/>
      <c r="T25" s="396"/>
      <c r="U25" s="396"/>
      <c r="V25" s="396"/>
      <c r="W25" s="396"/>
      <c r="X25" s="396"/>
      <c r="Y25" s="396"/>
      <c r="Z25" s="396"/>
    </row>
    <row r="26" spans="1:26" ht="15.75" customHeight="1" x14ac:dyDescent="0.15">
      <c r="B26" s="260"/>
      <c r="C26" s="260"/>
      <c r="D26" s="260"/>
      <c r="E26" s="260"/>
      <c r="F26" s="260"/>
      <c r="G26" s="260"/>
      <c r="H26" s="260"/>
      <c r="I26" s="260"/>
      <c r="J26" s="260"/>
      <c r="K26" s="260"/>
      <c r="L26" s="260"/>
      <c r="M26" s="260"/>
      <c r="N26" s="248"/>
      <c r="O26" s="248"/>
    </row>
    <row r="27" spans="1:26" ht="21" customHeight="1" x14ac:dyDescent="0.15">
      <c r="B27" s="260"/>
      <c r="C27" s="260"/>
      <c r="D27" s="260"/>
      <c r="E27" s="260"/>
      <c r="F27" s="260"/>
      <c r="G27" s="260"/>
      <c r="H27" s="260"/>
      <c r="I27" s="260"/>
      <c r="J27" s="263" t="s">
        <v>846</v>
      </c>
      <c r="K27" s="2047" t="str">
        <f>IF(会社名等!E10="","",会社名等!E10)</f>
        <v/>
      </c>
      <c r="L27" s="2047"/>
      <c r="M27" s="2047"/>
      <c r="N27" s="248"/>
      <c r="O27" s="248"/>
    </row>
    <row r="28" spans="1:26" ht="21" customHeight="1" x14ac:dyDescent="0.15">
      <c r="B28" s="260"/>
      <c r="C28" s="260"/>
      <c r="D28" s="260"/>
      <c r="E28" s="260"/>
      <c r="F28" s="260"/>
      <c r="G28" s="260"/>
      <c r="H28" s="260"/>
      <c r="I28" s="260"/>
      <c r="J28" s="263" t="s">
        <v>847</v>
      </c>
      <c r="K28" s="2048"/>
      <c r="L28" s="2048"/>
      <c r="M28" s="2048"/>
      <c r="N28" s="2054" t="s">
        <v>73</v>
      </c>
      <c r="O28" s="2054"/>
      <c r="P28" s="2054"/>
    </row>
    <row r="29" spans="1:26" ht="35.25" customHeight="1" x14ac:dyDescent="0.15">
      <c r="B29" s="260"/>
      <c r="C29" s="260"/>
      <c r="D29" s="260"/>
      <c r="E29" s="260"/>
      <c r="F29" s="260"/>
      <c r="G29" s="260"/>
      <c r="H29" s="260"/>
      <c r="I29" s="260"/>
      <c r="J29" s="263" t="s">
        <v>848</v>
      </c>
      <c r="K29" s="1047"/>
      <c r="L29" s="263"/>
      <c r="M29" s="263"/>
      <c r="N29" s="2054"/>
      <c r="O29" s="2054"/>
      <c r="P29" s="2054"/>
    </row>
    <row r="30" spans="1:26" ht="30" customHeight="1" x14ac:dyDescent="0.15">
      <c r="B30" s="260"/>
      <c r="C30" s="260"/>
      <c r="D30" s="260"/>
      <c r="E30" s="260"/>
      <c r="F30" s="260"/>
      <c r="G30" s="260"/>
      <c r="H30" s="260"/>
      <c r="I30" s="260"/>
      <c r="J30" s="260"/>
      <c r="K30" s="1046"/>
      <c r="L30" s="260"/>
      <c r="M30" s="260"/>
      <c r="N30" s="2054"/>
      <c r="O30" s="2054"/>
      <c r="P30" s="2054"/>
    </row>
    <row r="31" spans="1:26" ht="15.75" customHeight="1" x14ac:dyDescent="0.15">
      <c r="B31" s="260"/>
      <c r="C31" s="260"/>
      <c r="D31" s="260"/>
      <c r="E31" s="260"/>
      <c r="F31" s="260"/>
      <c r="G31" s="260"/>
      <c r="H31" s="260"/>
      <c r="I31" s="260"/>
      <c r="J31" s="260"/>
      <c r="K31" s="1048"/>
      <c r="L31" s="260"/>
      <c r="M31" s="261" t="s">
        <v>849</v>
      </c>
      <c r="N31" s="2054"/>
      <c r="O31" s="2054"/>
      <c r="P31" s="2054"/>
    </row>
    <row r="32" spans="1:26" ht="18" customHeight="1" x14ac:dyDescent="0.15">
      <c r="B32" s="264" t="s">
        <v>855</v>
      </c>
      <c r="C32" s="264"/>
      <c r="D32" s="264"/>
      <c r="E32" s="264"/>
      <c r="F32" s="264"/>
      <c r="G32" s="264"/>
      <c r="H32" s="264"/>
      <c r="I32" s="264"/>
      <c r="J32" s="264"/>
      <c r="K32" s="264"/>
      <c r="L32" s="264"/>
      <c r="M32" s="264"/>
      <c r="N32" s="2054"/>
      <c r="O32" s="2054"/>
      <c r="P32" s="2054"/>
    </row>
    <row r="33" spans="2:15" ht="18" customHeight="1" x14ac:dyDescent="0.15">
      <c r="B33" s="2065" t="s">
        <v>337</v>
      </c>
      <c r="C33" s="2065"/>
      <c r="D33" s="2065"/>
      <c r="E33" s="2065"/>
      <c r="F33" s="2065"/>
      <c r="G33" s="2065"/>
      <c r="H33" s="2065"/>
      <c r="I33" s="2065"/>
      <c r="J33" s="2065"/>
      <c r="K33" s="2065"/>
      <c r="L33" s="2065"/>
      <c r="M33" s="2065"/>
      <c r="N33" s="245"/>
      <c r="O33" s="245"/>
    </row>
    <row r="34" spans="2:15" ht="18" customHeight="1" x14ac:dyDescent="0.15">
      <c r="B34" s="264"/>
      <c r="C34" s="264"/>
      <c r="D34" s="264"/>
      <c r="E34" s="264"/>
      <c r="F34" s="264"/>
      <c r="G34" s="264"/>
      <c r="H34" s="264"/>
      <c r="I34" s="264"/>
      <c r="J34" s="264"/>
      <c r="K34" s="264"/>
      <c r="L34" s="264"/>
      <c r="M34" s="264"/>
    </row>
    <row r="35" spans="2:15" ht="18" customHeight="1" x14ac:dyDescent="0.15">
      <c r="B35" s="2050" t="s">
        <v>338</v>
      </c>
      <c r="C35" s="2051"/>
      <c r="D35" s="2051"/>
      <c r="E35" s="2051"/>
      <c r="F35" s="2050" t="s">
        <v>339</v>
      </c>
      <c r="G35" s="2051"/>
      <c r="H35" s="2051"/>
      <c r="I35" s="2051"/>
      <c r="J35" s="2051"/>
      <c r="K35" s="2051"/>
      <c r="L35" s="2051"/>
      <c r="M35" s="2052"/>
      <c r="N35" s="252"/>
      <c r="O35" s="252"/>
    </row>
    <row r="36" spans="2:15" ht="18" customHeight="1" x14ac:dyDescent="0.15">
      <c r="B36" s="2066" t="s">
        <v>340</v>
      </c>
      <c r="C36" s="2067"/>
      <c r="D36" s="2067"/>
      <c r="E36" s="2068"/>
      <c r="F36" s="265"/>
      <c r="G36" s="2042" t="s">
        <v>260</v>
      </c>
      <c r="H36" s="2042"/>
      <c r="I36" s="2042"/>
      <c r="J36" s="2042"/>
      <c r="K36" s="2042"/>
      <c r="L36" s="2042"/>
      <c r="M36" s="2043"/>
      <c r="N36" s="253"/>
      <c r="O36" s="253"/>
    </row>
    <row r="37" spans="2:15" ht="18" customHeight="1" x14ac:dyDescent="0.15">
      <c r="B37" s="266"/>
      <c r="C37" s="267"/>
      <c r="D37" s="267"/>
      <c r="E37" s="267"/>
      <c r="F37" s="268"/>
      <c r="G37" s="2038" t="s">
        <v>856</v>
      </c>
      <c r="H37" s="2038"/>
      <c r="I37" s="2038"/>
      <c r="J37" s="2038"/>
      <c r="K37" s="2038"/>
      <c r="L37" s="2038"/>
      <c r="M37" s="2039"/>
      <c r="N37" s="253"/>
      <c r="O37" s="253"/>
    </row>
    <row r="38" spans="2:15" ht="18" customHeight="1" x14ac:dyDescent="0.15">
      <c r="B38" s="266"/>
      <c r="C38" s="267"/>
      <c r="D38" s="267"/>
      <c r="E38" s="267"/>
      <c r="F38" s="268"/>
      <c r="G38" s="2038" t="s">
        <v>857</v>
      </c>
      <c r="H38" s="2038"/>
      <c r="I38" s="2038"/>
      <c r="J38" s="2038"/>
      <c r="K38" s="2038"/>
      <c r="L38" s="2038"/>
      <c r="M38" s="2039"/>
      <c r="N38" s="253"/>
      <c r="O38" s="253"/>
    </row>
    <row r="39" spans="2:15" ht="18" customHeight="1" x14ac:dyDescent="0.15">
      <c r="B39" s="266"/>
      <c r="C39" s="267"/>
      <c r="D39" s="267"/>
      <c r="E39" s="267"/>
      <c r="F39" s="268"/>
      <c r="G39" s="269"/>
      <c r="H39" s="269"/>
      <c r="I39" s="2038" t="s">
        <v>858</v>
      </c>
      <c r="J39" s="2038"/>
      <c r="K39" s="2038"/>
      <c r="L39" s="2038"/>
      <c r="M39" s="2039"/>
      <c r="N39" s="253"/>
      <c r="O39" s="253"/>
    </row>
    <row r="40" spans="2:15" ht="18" customHeight="1" x14ac:dyDescent="0.15">
      <c r="B40" s="266"/>
      <c r="C40" s="267"/>
      <c r="D40" s="267"/>
      <c r="E40" s="267"/>
      <c r="F40" s="268"/>
      <c r="G40" s="269"/>
      <c r="H40" s="269"/>
      <c r="I40" s="2038" t="s">
        <v>859</v>
      </c>
      <c r="J40" s="2038"/>
      <c r="K40" s="2038"/>
      <c r="L40" s="2038"/>
      <c r="M40" s="2039"/>
      <c r="N40" s="253"/>
      <c r="O40" s="253"/>
    </row>
    <row r="41" spans="2:15" ht="18" customHeight="1" x14ac:dyDescent="0.15">
      <c r="B41" s="266"/>
      <c r="C41" s="267"/>
      <c r="D41" s="267"/>
      <c r="E41" s="267"/>
      <c r="F41" s="268"/>
      <c r="G41" s="269"/>
      <c r="H41" s="269"/>
      <c r="I41" s="2038" t="s">
        <v>860</v>
      </c>
      <c r="J41" s="2038"/>
      <c r="K41" s="2038"/>
      <c r="L41" s="2038"/>
      <c r="M41" s="2039"/>
      <c r="N41" s="253"/>
      <c r="O41" s="253"/>
    </row>
    <row r="42" spans="2:15" ht="18" customHeight="1" x14ac:dyDescent="0.15">
      <c r="B42" s="266"/>
      <c r="C42" s="267"/>
      <c r="D42" s="267"/>
      <c r="E42" s="267"/>
      <c r="F42" s="268"/>
      <c r="G42" s="269"/>
      <c r="H42" s="269"/>
      <c r="I42" s="2038" t="s">
        <v>861</v>
      </c>
      <c r="J42" s="2038"/>
      <c r="K42" s="2038"/>
      <c r="L42" s="2038"/>
      <c r="M42" s="2039"/>
      <c r="N42" s="253"/>
      <c r="O42" s="253"/>
    </row>
    <row r="43" spans="2:15" ht="18" customHeight="1" x14ac:dyDescent="0.15">
      <c r="B43" s="266"/>
      <c r="C43" s="267"/>
      <c r="D43" s="267"/>
      <c r="E43" s="267"/>
      <c r="F43" s="268"/>
      <c r="G43" s="269"/>
      <c r="H43" s="269"/>
      <c r="I43" s="2038" t="s">
        <v>862</v>
      </c>
      <c r="J43" s="2038"/>
      <c r="K43" s="2038"/>
      <c r="L43" s="2038"/>
      <c r="M43" s="2039"/>
      <c r="N43" s="253"/>
      <c r="O43" s="253"/>
    </row>
    <row r="44" spans="2:15" ht="18" customHeight="1" x14ac:dyDescent="0.15">
      <c r="B44" s="266"/>
      <c r="C44" s="267"/>
      <c r="D44" s="267"/>
      <c r="E44" s="267"/>
      <c r="F44" s="268"/>
      <c r="G44" s="269"/>
      <c r="H44" s="269"/>
      <c r="I44" s="2038" t="s">
        <v>863</v>
      </c>
      <c r="J44" s="2038"/>
      <c r="K44" s="2038"/>
      <c r="L44" s="2038"/>
      <c r="M44" s="2039"/>
      <c r="N44" s="253"/>
      <c r="O44" s="253"/>
    </row>
    <row r="45" spans="2:15" ht="18" customHeight="1" x14ac:dyDescent="0.15">
      <c r="B45" s="270"/>
      <c r="C45" s="271"/>
      <c r="D45" s="271"/>
      <c r="E45" s="271"/>
      <c r="F45" s="272"/>
      <c r="G45" s="273"/>
      <c r="H45" s="273"/>
      <c r="I45" s="2044" t="s">
        <v>864</v>
      </c>
      <c r="J45" s="2044"/>
      <c r="K45" s="2044"/>
      <c r="L45" s="2044"/>
      <c r="M45" s="2045"/>
      <c r="N45" s="253"/>
      <c r="O45" s="253"/>
    </row>
    <row r="46" spans="2:15" ht="18" customHeight="1" x14ac:dyDescent="0.15">
      <c r="B46" s="2050" t="s">
        <v>928</v>
      </c>
      <c r="C46" s="2051"/>
      <c r="D46" s="2051"/>
      <c r="E46" s="2052"/>
      <c r="F46" s="274"/>
      <c r="G46" s="2040" t="s">
        <v>261</v>
      </c>
      <c r="H46" s="2040"/>
      <c r="I46" s="2040"/>
      <c r="J46" s="2040"/>
      <c r="K46" s="2040"/>
      <c r="L46" s="2040"/>
      <c r="M46" s="2041"/>
      <c r="N46" s="253"/>
      <c r="O46" s="253"/>
    </row>
    <row r="47" spans="2:15" ht="18" customHeight="1" x14ac:dyDescent="0.15">
      <c r="B47" s="2032" t="s">
        <v>929</v>
      </c>
      <c r="C47" s="2033"/>
      <c r="D47" s="2033"/>
      <c r="E47" s="2034"/>
      <c r="F47" s="265"/>
      <c r="G47" s="2042" t="s">
        <v>262</v>
      </c>
      <c r="H47" s="2042"/>
      <c r="I47" s="2042"/>
      <c r="J47" s="2042"/>
      <c r="K47" s="2042"/>
      <c r="L47" s="2042"/>
      <c r="M47" s="2043"/>
      <c r="N47" s="253"/>
      <c r="O47" s="253"/>
    </row>
    <row r="48" spans="2:15" ht="18" customHeight="1" x14ac:dyDescent="0.15">
      <c r="B48" s="268"/>
      <c r="C48" s="269"/>
      <c r="D48" s="269"/>
      <c r="E48" s="269"/>
      <c r="F48" s="272"/>
      <c r="G48" s="2044" t="s">
        <v>865</v>
      </c>
      <c r="H48" s="2044"/>
      <c r="I48" s="2044"/>
      <c r="J48" s="2044"/>
      <c r="K48" s="2044"/>
      <c r="L48" s="2044"/>
      <c r="M48" s="2045"/>
      <c r="N48" s="253"/>
      <c r="O48" s="253"/>
    </row>
    <row r="49" spans="2:15" ht="18" customHeight="1" x14ac:dyDescent="0.15">
      <c r="B49" s="268"/>
      <c r="C49" s="269"/>
      <c r="D49" s="269"/>
      <c r="E49" s="269"/>
      <c r="F49" s="265"/>
      <c r="G49" s="2042" t="s">
        <v>263</v>
      </c>
      <c r="H49" s="2042"/>
      <c r="I49" s="2042"/>
      <c r="J49" s="2042"/>
      <c r="K49" s="2042"/>
      <c r="L49" s="2042"/>
      <c r="M49" s="2043"/>
      <c r="N49" s="253"/>
      <c r="O49" s="253"/>
    </row>
    <row r="50" spans="2:15" ht="18" customHeight="1" x14ac:dyDescent="0.15">
      <c r="B50" s="268"/>
      <c r="C50" s="269"/>
      <c r="D50" s="269"/>
      <c r="E50" s="269"/>
      <c r="F50" s="268"/>
      <c r="G50" s="2038" t="s">
        <v>866</v>
      </c>
      <c r="H50" s="2038"/>
      <c r="I50" s="2038"/>
      <c r="J50" s="2038"/>
      <c r="K50" s="2038"/>
      <c r="L50" s="2038"/>
      <c r="M50" s="2039"/>
      <c r="N50" s="253"/>
      <c r="O50" s="253"/>
    </row>
    <row r="51" spans="2:15" ht="18" customHeight="1" x14ac:dyDescent="0.15">
      <c r="B51" s="272"/>
      <c r="C51" s="273"/>
      <c r="D51" s="273"/>
      <c r="E51" s="273"/>
      <c r="F51" s="274"/>
      <c r="G51" s="2040" t="s">
        <v>324</v>
      </c>
      <c r="H51" s="2040"/>
      <c r="I51" s="2040"/>
      <c r="J51" s="2040"/>
      <c r="K51" s="2040"/>
      <c r="L51" s="2040"/>
      <c r="M51" s="2041"/>
      <c r="N51" s="253"/>
      <c r="O51" s="253"/>
    </row>
    <row r="52" spans="2:15" ht="18" customHeight="1" x14ac:dyDescent="0.15">
      <c r="B52" s="2032" t="s">
        <v>867</v>
      </c>
      <c r="C52" s="2033"/>
      <c r="D52" s="2033"/>
      <c r="E52" s="2034"/>
      <c r="F52" s="265"/>
      <c r="G52" s="2042" t="s">
        <v>264</v>
      </c>
      <c r="H52" s="2042"/>
      <c r="I52" s="2042"/>
      <c r="J52" s="2042"/>
      <c r="K52" s="2042"/>
      <c r="L52" s="2042"/>
      <c r="M52" s="2043"/>
      <c r="N52" s="253"/>
      <c r="O52" s="253"/>
    </row>
    <row r="53" spans="2:15" ht="18" customHeight="1" x14ac:dyDescent="0.15">
      <c r="B53" s="2035" t="s">
        <v>868</v>
      </c>
      <c r="C53" s="2036"/>
      <c r="D53" s="2036"/>
      <c r="E53" s="2037"/>
      <c r="F53" s="272"/>
      <c r="G53" s="2044" t="s">
        <v>869</v>
      </c>
      <c r="H53" s="2044"/>
      <c r="I53" s="2044"/>
      <c r="J53" s="2044"/>
      <c r="K53" s="2044"/>
      <c r="L53" s="2044"/>
      <c r="M53" s="2045"/>
      <c r="N53" s="253"/>
      <c r="O53" s="253"/>
    </row>
    <row r="54" spans="2:15" ht="18" customHeight="1" x14ac:dyDescent="0.15">
      <c r="B54" s="268"/>
      <c r="C54" s="269"/>
      <c r="D54" s="269"/>
      <c r="E54" s="269"/>
      <c r="F54" s="265"/>
      <c r="G54" s="2042" t="s">
        <v>265</v>
      </c>
      <c r="H54" s="2042"/>
      <c r="I54" s="2042"/>
      <c r="J54" s="2042"/>
      <c r="K54" s="2042"/>
      <c r="L54" s="2042"/>
      <c r="M54" s="2043"/>
      <c r="N54" s="253"/>
      <c r="O54" s="253"/>
    </row>
    <row r="55" spans="2:15" ht="18" customHeight="1" x14ac:dyDescent="0.15">
      <c r="B55" s="268"/>
      <c r="C55" s="269"/>
      <c r="D55" s="269"/>
      <c r="E55" s="269"/>
      <c r="F55" s="272"/>
      <c r="G55" s="2044" t="s">
        <v>870</v>
      </c>
      <c r="H55" s="2044"/>
      <c r="I55" s="2044"/>
      <c r="J55" s="2044"/>
      <c r="K55" s="2044"/>
      <c r="L55" s="2044"/>
      <c r="M55" s="2045"/>
      <c r="N55" s="253"/>
      <c r="O55" s="253"/>
    </row>
    <row r="56" spans="2:15" ht="18" customHeight="1" x14ac:dyDescent="0.15">
      <c r="B56" s="268"/>
      <c r="C56" s="269"/>
      <c r="D56" s="269"/>
      <c r="E56" s="269"/>
      <c r="F56" s="265"/>
      <c r="G56" s="2042" t="s">
        <v>266</v>
      </c>
      <c r="H56" s="2042"/>
      <c r="I56" s="2042"/>
      <c r="J56" s="2042"/>
      <c r="K56" s="2042"/>
      <c r="L56" s="2042"/>
      <c r="M56" s="2043"/>
      <c r="N56" s="253"/>
      <c r="O56" s="253"/>
    </row>
    <row r="57" spans="2:15" ht="18" customHeight="1" x14ac:dyDescent="0.15">
      <c r="B57" s="272"/>
      <c r="C57" s="273"/>
      <c r="D57" s="273"/>
      <c r="E57" s="273"/>
      <c r="F57" s="272"/>
      <c r="G57" s="2044" t="s">
        <v>871</v>
      </c>
      <c r="H57" s="2044"/>
      <c r="I57" s="2044"/>
      <c r="J57" s="2044"/>
      <c r="K57" s="2044"/>
      <c r="L57" s="2044"/>
      <c r="M57" s="2045"/>
      <c r="N57" s="253"/>
      <c r="O57" s="253"/>
    </row>
    <row r="58" spans="2:15" ht="18" customHeight="1" x14ac:dyDescent="0.15">
      <c r="B58" s="2032" t="s">
        <v>930</v>
      </c>
      <c r="C58" s="2033"/>
      <c r="D58" s="2033"/>
      <c r="E58" s="2034"/>
      <c r="F58" s="265"/>
      <c r="G58" s="2042" t="s">
        <v>267</v>
      </c>
      <c r="H58" s="2042"/>
      <c r="I58" s="2042"/>
      <c r="J58" s="2042"/>
      <c r="K58" s="2042"/>
      <c r="L58" s="2042"/>
      <c r="M58" s="2043"/>
      <c r="N58" s="253"/>
      <c r="O58" s="253"/>
    </row>
    <row r="59" spans="2:15" ht="18" customHeight="1" x14ac:dyDescent="0.15">
      <c r="B59" s="268"/>
      <c r="C59" s="269"/>
      <c r="D59" s="269"/>
      <c r="E59" s="269"/>
      <c r="F59" s="272"/>
      <c r="G59" s="2044" t="s">
        <v>872</v>
      </c>
      <c r="H59" s="2044"/>
      <c r="I59" s="2044"/>
      <c r="J59" s="2044"/>
      <c r="K59" s="2044"/>
      <c r="L59" s="2044"/>
      <c r="M59" s="2045"/>
      <c r="N59" s="253"/>
      <c r="O59" s="253"/>
    </row>
    <row r="60" spans="2:15" ht="18" customHeight="1" x14ac:dyDescent="0.15">
      <c r="B60" s="268"/>
      <c r="C60" s="269"/>
      <c r="D60" s="269"/>
      <c r="E60" s="269"/>
      <c r="F60" s="265"/>
      <c r="G60" s="2042" t="s">
        <v>268</v>
      </c>
      <c r="H60" s="2042"/>
      <c r="I60" s="2042"/>
      <c r="J60" s="2042"/>
      <c r="K60" s="2042"/>
      <c r="L60" s="2042"/>
      <c r="M60" s="2043"/>
      <c r="N60" s="253"/>
      <c r="O60" s="253"/>
    </row>
    <row r="61" spans="2:15" ht="18" customHeight="1" x14ac:dyDescent="0.15">
      <c r="B61" s="268"/>
      <c r="C61" s="269"/>
      <c r="D61" s="269"/>
      <c r="E61" s="269"/>
      <c r="F61" s="272"/>
      <c r="G61" s="2044" t="s">
        <v>873</v>
      </c>
      <c r="H61" s="2044"/>
      <c r="I61" s="2044"/>
      <c r="J61" s="2044"/>
      <c r="K61" s="2044"/>
      <c r="L61" s="2044"/>
      <c r="M61" s="2045"/>
      <c r="N61" s="253"/>
      <c r="O61" s="253"/>
    </row>
    <row r="62" spans="2:15" ht="18" customHeight="1" x14ac:dyDescent="0.15">
      <c r="B62" s="268"/>
      <c r="C62" s="269"/>
      <c r="D62" s="269"/>
      <c r="E62" s="269"/>
      <c r="F62" s="265"/>
      <c r="G62" s="2042" t="s">
        <v>269</v>
      </c>
      <c r="H62" s="2042"/>
      <c r="I62" s="2042"/>
      <c r="J62" s="2042"/>
      <c r="K62" s="2042"/>
      <c r="L62" s="2042"/>
      <c r="M62" s="2043"/>
      <c r="N62" s="253"/>
      <c r="O62" s="253"/>
    </row>
    <row r="63" spans="2:15" ht="18" customHeight="1" x14ac:dyDescent="0.15">
      <c r="B63" s="268"/>
      <c r="C63" s="269"/>
      <c r="D63" s="269"/>
      <c r="E63" s="269"/>
      <c r="F63" s="268"/>
      <c r="G63" s="2038" t="s">
        <v>874</v>
      </c>
      <c r="H63" s="2038"/>
      <c r="I63" s="2038"/>
      <c r="J63" s="2038"/>
      <c r="K63" s="2038"/>
      <c r="L63" s="2038"/>
      <c r="M63" s="2039"/>
      <c r="N63" s="253"/>
      <c r="O63" s="253"/>
    </row>
    <row r="64" spans="2:15" ht="18" customHeight="1" x14ac:dyDescent="0.15">
      <c r="B64" s="268"/>
      <c r="C64" s="269"/>
      <c r="D64" s="269"/>
      <c r="E64" s="269"/>
      <c r="F64" s="272"/>
      <c r="G64" s="2044" t="s">
        <v>875</v>
      </c>
      <c r="H64" s="2044"/>
      <c r="I64" s="2044"/>
      <c r="J64" s="2044"/>
      <c r="K64" s="2044"/>
      <c r="L64" s="2044"/>
      <c r="M64" s="2045"/>
      <c r="N64" s="253"/>
      <c r="O64" s="253"/>
    </row>
    <row r="65" spans="2:15" ht="18" customHeight="1" x14ac:dyDescent="0.15">
      <c r="B65" s="268"/>
      <c r="C65" s="269"/>
      <c r="D65" s="269"/>
      <c r="E65" s="269"/>
      <c r="F65" s="265"/>
      <c r="G65" s="2042" t="s">
        <v>270</v>
      </c>
      <c r="H65" s="2042"/>
      <c r="I65" s="2042"/>
      <c r="J65" s="2042"/>
      <c r="K65" s="2042"/>
      <c r="L65" s="2042"/>
      <c r="M65" s="2043"/>
      <c r="N65" s="253"/>
      <c r="O65" s="253"/>
    </row>
    <row r="66" spans="2:15" ht="18" customHeight="1" x14ac:dyDescent="0.15">
      <c r="B66" s="268"/>
      <c r="C66" s="269"/>
      <c r="D66" s="269"/>
      <c r="E66" s="269"/>
      <c r="F66" s="268"/>
      <c r="G66" s="2038" t="s">
        <v>876</v>
      </c>
      <c r="H66" s="2038"/>
      <c r="I66" s="2038"/>
      <c r="J66" s="2038"/>
      <c r="K66" s="2038"/>
      <c r="L66" s="2038"/>
      <c r="M66" s="2039"/>
      <c r="N66" s="253"/>
      <c r="O66" s="253"/>
    </row>
    <row r="67" spans="2:15" ht="18" customHeight="1" x14ac:dyDescent="0.15">
      <c r="B67" s="268"/>
      <c r="C67" s="269"/>
      <c r="D67" s="269"/>
      <c r="E67" s="269"/>
      <c r="F67" s="272"/>
      <c r="G67" s="2044" t="s">
        <v>877</v>
      </c>
      <c r="H67" s="2044"/>
      <c r="I67" s="2044"/>
      <c r="J67" s="2044"/>
      <c r="K67" s="2044"/>
      <c r="L67" s="2044"/>
      <c r="M67" s="2045"/>
      <c r="N67" s="253"/>
      <c r="O67" s="253"/>
    </row>
    <row r="68" spans="2:15" ht="18" customHeight="1" x14ac:dyDescent="0.15">
      <c r="B68" s="268"/>
      <c r="C68" s="269"/>
      <c r="D68" s="269"/>
      <c r="E68" s="269"/>
      <c r="F68" s="265"/>
      <c r="G68" s="2042" t="s">
        <v>271</v>
      </c>
      <c r="H68" s="2042"/>
      <c r="I68" s="2042"/>
      <c r="J68" s="2042"/>
      <c r="K68" s="2042"/>
      <c r="L68" s="2042"/>
      <c r="M68" s="2043"/>
      <c r="N68" s="253"/>
      <c r="O68" s="253"/>
    </row>
    <row r="69" spans="2:15" ht="18" customHeight="1" x14ac:dyDescent="0.15">
      <c r="B69" s="272"/>
      <c r="C69" s="273"/>
      <c r="D69" s="273"/>
      <c r="E69" s="273"/>
      <c r="F69" s="272"/>
      <c r="G69" s="2044" t="s">
        <v>878</v>
      </c>
      <c r="H69" s="2044"/>
      <c r="I69" s="2044"/>
      <c r="J69" s="2044"/>
      <c r="K69" s="2044"/>
      <c r="L69" s="2044"/>
      <c r="M69" s="2045"/>
      <c r="N69" s="253"/>
      <c r="O69" s="253"/>
    </row>
    <row r="70" spans="2:15" ht="18" customHeight="1" x14ac:dyDescent="0.15">
      <c r="B70" s="2032" t="s">
        <v>931</v>
      </c>
      <c r="C70" s="2033"/>
      <c r="D70" s="2033"/>
      <c r="E70" s="2034"/>
      <c r="F70" s="265"/>
      <c r="G70" s="2042" t="s">
        <v>272</v>
      </c>
      <c r="H70" s="2042"/>
      <c r="I70" s="2042"/>
      <c r="J70" s="2042"/>
      <c r="K70" s="2042"/>
      <c r="L70" s="2042"/>
      <c r="M70" s="2043"/>
      <c r="N70" s="253"/>
      <c r="O70" s="253"/>
    </row>
    <row r="71" spans="2:15" ht="18" customHeight="1" x14ac:dyDescent="0.15">
      <c r="B71" s="272"/>
      <c r="C71" s="273"/>
      <c r="D71" s="273"/>
      <c r="E71" s="273"/>
      <c r="F71" s="272"/>
      <c r="G71" s="2044" t="s">
        <v>879</v>
      </c>
      <c r="H71" s="2044"/>
      <c r="I71" s="2044"/>
      <c r="J71" s="2044"/>
      <c r="K71" s="2044"/>
      <c r="L71" s="2044"/>
      <c r="M71" s="2045"/>
      <c r="N71" s="253"/>
      <c r="O71" s="253"/>
    </row>
    <row r="72" spans="2:15" ht="18" customHeight="1" x14ac:dyDescent="0.15">
      <c r="B72" s="2032" t="s">
        <v>932</v>
      </c>
      <c r="C72" s="2033"/>
      <c r="D72" s="2033"/>
      <c r="E72" s="2034"/>
      <c r="F72" s="265"/>
      <c r="G72" s="2042" t="s">
        <v>273</v>
      </c>
      <c r="H72" s="2042"/>
      <c r="I72" s="2042"/>
      <c r="J72" s="2042"/>
      <c r="K72" s="2042"/>
      <c r="L72" s="2042"/>
      <c r="M72" s="2043"/>
      <c r="N72" s="253"/>
      <c r="O72" s="253"/>
    </row>
    <row r="73" spans="2:15" ht="18" customHeight="1" x14ac:dyDescent="0.15">
      <c r="B73" s="268"/>
      <c r="C73" s="269"/>
      <c r="D73" s="269"/>
      <c r="E73" s="269"/>
      <c r="F73" s="268"/>
      <c r="G73" s="2038" t="s">
        <v>880</v>
      </c>
      <c r="H73" s="2038"/>
      <c r="I73" s="2038"/>
      <c r="J73" s="2038"/>
      <c r="K73" s="2038"/>
      <c r="L73" s="2038"/>
      <c r="M73" s="2039"/>
      <c r="N73" s="253"/>
      <c r="O73" s="253"/>
    </row>
    <row r="74" spans="2:15" ht="18" customHeight="1" x14ac:dyDescent="0.15">
      <c r="B74" s="268"/>
      <c r="C74" s="269"/>
      <c r="D74" s="269"/>
      <c r="E74" s="269"/>
      <c r="F74" s="272"/>
      <c r="G74" s="2044" t="s">
        <v>881</v>
      </c>
      <c r="H74" s="2044"/>
      <c r="I74" s="2044"/>
      <c r="J74" s="2044"/>
      <c r="K74" s="2044"/>
      <c r="L74" s="2044"/>
      <c r="M74" s="2045"/>
      <c r="N74" s="253"/>
      <c r="O74" s="253"/>
    </row>
    <row r="75" spans="2:15" ht="18" customHeight="1" x14ac:dyDescent="0.15">
      <c r="B75" s="268"/>
      <c r="C75" s="269"/>
      <c r="D75" s="269"/>
      <c r="E75" s="269"/>
      <c r="F75" s="265"/>
      <c r="G75" s="2042" t="s">
        <v>274</v>
      </c>
      <c r="H75" s="2042"/>
      <c r="I75" s="2042"/>
      <c r="J75" s="2042"/>
      <c r="K75" s="2042"/>
      <c r="L75" s="2042"/>
      <c r="M75" s="2043"/>
      <c r="N75" s="253"/>
      <c r="O75" s="253"/>
    </row>
    <row r="76" spans="2:15" ht="18" customHeight="1" x14ac:dyDescent="0.15">
      <c r="B76" s="268"/>
      <c r="C76" s="269"/>
      <c r="D76" s="269"/>
      <c r="E76" s="269"/>
      <c r="F76" s="268"/>
      <c r="G76" s="2038" t="s">
        <v>882</v>
      </c>
      <c r="H76" s="2038"/>
      <c r="I76" s="2038"/>
      <c r="J76" s="2038"/>
      <c r="K76" s="2038"/>
      <c r="L76" s="2038"/>
      <c r="M76" s="2039"/>
      <c r="N76" s="253"/>
      <c r="O76" s="253"/>
    </row>
    <row r="77" spans="2:15" ht="18" customHeight="1" x14ac:dyDescent="0.15">
      <c r="B77" s="272"/>
      <c r="C77" s="273"/>
      <c r="D77" s="273"/>
      <c r="E77" s="273"/>
      <c r="F77" s="272"/>
      <c r="G77" s="2044" t="s">
        <v>883</v>
      </c>
      <c r="H77" s="2044"/>
      <c r="I77" s="2044"/>
      <c r="J77" s="2044"/>
      <c r="K77" s="2044"/>
      <c r="L77" s="2044"/>
      <c r="M77" s="2045"/>
      <c r="N77" s="253"/>
      <c r="O77" s="253"/>
    </row>
    <row r="78" spans="2:15" ht="18" customHeight="1" x14ac:dyDescent="0.15">
      <c r="B78" s="2032" t="s">
        <v>933</v>
      </c>
      <c r="C78" s="2033"/>
      <c r="D78" s="2033"/>
      <c r="E78" s="2034"/>
      <c r="F78" s="265"/>
      <c r="G78" s="2042" t="s">
        <v>275</v>
      </c>
      <c r="H78" s="2042"/>
      <c r="I78" s="2042"/>
      <c r="J78" s="2042"/>
      <c r="K78" s="2042"/>
      <c r="L78" s="2042"/>
      <c r="M78" s="2043"/>
      <c r="N78" s="253"/>
      <c r="O78" s="253"/>
    </row>
    <row r="79" spans="2:15" ht="18" customHeight="1" x14ac:dyDescent="0.15">
      <c r="B79" s="268"/>
      <c r="C79" s="269"/>
      <c r="D79" s="269"/>
      <c r="E79" s="269"/>
      <c r="F79" s="272"/>
      <c r="G79" s="2044" t="s">
        <v>884</v>
      </c>
      <c r="H79" s="2044"/>
      <c r="I79" s="2044"/>
      <c r="J79" s="2044"/>
      <c r="K79" s="2044"/>
      <c r="L79" s="2044"/>
      <c r="M79" s="2045"/>
      <c r="N79" s="253"/>
      <c r="O79" s="253"/>
    </row>
    <row r="80" spans="2:15" ht="18" customHeight="1" x14ac:dyDescent="0.15">
      <c r="B80" s="268"/>
      <c r="C80" s="269"/>
      <c r="D80" s="269"/>
      <c r="E80" s="269"/>
      <c r="F80" s="265"/>
      <c r="G80" s="2042" t="s">
        <v>276</v>
      </c>
      <c r="H80" s="2042"/>
      <c r="I80" s="2042"/>
      <c r="J80" s="2042"/>
      <c r="K80" s="2042"/>
      <c r="L80" s="2042"/>
      <c r="M80" s="2043"/>
      <c r="N80" s="253"/>
      <c r="O80" s="253"/>
    </row>
    <row r="81" spans="2:15" ht="18" customHeight="1" x14ac:dyDescent="0.15">
      <c r="B81" s="272"/>
      <c r="C81" s="273"/>
      <c r="D81" s="273"/>
      <c r="E81" s="273"/>
      <c r="F81" s="272"/>
      <c r="G81" s="2044" t="s">
        <v>885</v>
      </c>
      <c r="H81" s="2044"/>
      <c r="I81" s="2044"/>
      <c r="J81" s="2044"/>
      <c r="K81" s="2044"/>
      <c r="L81" s="2044"/>
      <c r="M81" s="2045"/>
      <c r="N81" s="253"/>
      <c r="O81" s="253"/>
    </row>
    <row r="82" spans="2:15" ht="18" customHeight="1" x14ac:dyDescent="0.15">
      <c r="B82" s="2032" t="s">
        <v>934</v>
      </c>
      <c r="C82" s="2033"/>
      <c r="D82" s="2033"/>
      <c r="E82" s="2034"/>
      <c r="F82" s="265"/>
      <c r="G82" s="2042" t="s">
        <v>277</v>
      </c>
      <c r="H82" s="2042"/>
      <c r="I82" s="2042"/>
      <c r="J82" s="2042"/>
      <c r="K82" s="2042"/>
      <c r="L82" s="2042"/>
      <c r="M82" s="2043"/>
      <c r="N82" s="253"/>
      <c r="O82" s="253"/>
    </row>
    <row r="83" spans="2:15" ht="18" customHeight="1" x14ac:dyDescent="0.15">
      <c r="B83" s="268"/>
      <c r="C83" s="269"/>
      <c r="D83" s="269"/>
      <c r="E83" s="269"/>
      <c r="F83" s="272"/>
      <c r="G83" s="2044" t="s">
        <v>886</v>
      </c>
      <c r="H83" s="2044"/>
      <c r="I83" s="2044"/>
      <c r="J83" s="2044"/>
      <c r="K83" s="2044"/>
      <c r="L83" s="2044"/>
      <c r="M83" s="2045"/>
      <c r="N83" s="253"/>
      <c r="O83" s="253"/>
    </row>
    <row r="84" spans="2:15" ht="18" customHeight="1" x14ac:dyDescent="0.15">
      <c r="B84" s="268"/>
      <c r="C84" s="269"/>
      <c r="D84" s="269"/>
      <c r="E84" s="269"/>
      <c r="F84" s="265"/>
      <c r="G84" s="2042" t="s">
        <v>278</v>
      </c>
      <c r="H84" s="2042"/>
      <c r="I84" s="2042"/>
      <c r="J84" s="2042"/>
      <c r="K84" s="2042"/>
      <c r="L84" s="2042"/>
      <c r="M84" s="2043"/>
      <c r="N84" s="253"/>
      <c r="O84" s="253"/>
    </row>
    <row r="85" spans="2:15" ht="18" customHeight="1" x14ac:dyDescent="0.15">
      <c r="B85" s="268"/>
      <c r="C85" s="269"/>
      <c r="D85" s="269"/>
      <c r="E85" s="269"/>
      <c r="F85" s="268"/>
      <c r="G85" s="2038" t="s">
        <v>887</v>
      </c>
      <c r="H85" s="2038"/>
      <c r="I85" s="2038"/>
      <c r="J85" s="2038"/>
      <c r="K85" s="2038"/>
      <c r="L85" s="2038"/>
      <c r="M85" s="2039"/>
      <c r="N85" s="253"/>
      <c r="O85" s="253"/>
    </row>
    <row r="86" spans="2:15" ht="18" customHeight="1" x14ac:dyDescent="0.15">
      <c r="B86" s="268"/>
      <c r="C86" s="269"/>
      <c r="D86" s="269"/>
      <c r="E86" s="269"/>
      <c r="F86" s="272"/>
      <c r="G86" s="2044" t="s">
        <v>888</v>
      </c>
      <c r="H86" s="2044"/>
      <c r="I86" s="2044"/>
      <c r="J86" s="2044"/>
      <c r="K86" s="2044"/>
      <c r="L86" s="2044"/>
      <c r="M86" s="2045"/>
      <c r="N86" s="253"/>
      <c r="O86" s="253"/>
    </row>
    <row r="87" spans="2:15" ht="18" customHeight="1" x14ac:dyDescent="0.15">
      <c r="B87" s="268"/>
      <c r="C87" s="269"/>
      <c r="D87" s="269"/>
      <c r="E87" s="269"/>
      <c r="F87" s="265"/>
      <c r="G87" s="2042" t="s">
        <v>279</v>
      </c>
      <c r="H87" s="2042"/>
      <c r="I87" s="2042"/>
      <c r="J87" s="2042"/>
      <c r="K87" s="2042"/>
      <c r="L87" s="2042"/>
      <c r="M87" s="2043"/>
      <c r="N87" s="253"/>
      <c r="O87" s="253"/>
    </row>
    <row r="88" spans="2:15" ht="18" customHeight="1" x14ac:dyDescent="0.15">
      <c r="B88" s="268"/>
      <c r="C88" s="269"/>
      <c r="D88" s="269"/>
      <c r="E88" s="269"/>
      <c r="F88" s="272"/>
      <c r="G88" s="2044" t="s">
        <v>889</v>
      </c>
      <c r="H88" s="2044"/>
      <c r="I88" s="2044"/>
      <c r="J88" s="2044"/>
      <c r="K88" s="2044"/>
      <c r="L88" s="2044"/>
      <c r="M88" s="2045"/>
      <c r="N88" s="253"/>
      <c r="O88" s="253"/>
    </row>
    <row r="89" spans="2:15" ht="18" customHeight="1" x14ac:dyDescent="0.15">
      <c r="B89" s="268"/>
      <c r="C89" s="269"/>
      <c r="D89" s="269"/>
      <c r="E89" s="269"/>
      <c r="F89" s="265"/>
      <c r="G89" s="2042" t="s">
        <v>280</v>
      </c>
      <c r="H89" s="2042"/>
      <c r="I89" s="2042"/>
      <c r="J89" s="2042"/>
      <c r="K89" s="2042"/>
      <c r="L89" s="2042"/>
      <c r="M89" s="2043"/>
      <c r="N89" s="253"/>
      <c r="O89" s="253"/>
    </row>
    <row r="90" spans="2:15" ht="18" customHeight="1" x14ac:dyDescent="0.15">
      <c r="B90" s="268"/>
      <c r="C90" s="269"/>
      <c r="D90" s="269"/>
      <c r="E90" s="269"/>
      <c r="F90" s="272"/>
      <c r="G90" s="2044" t="s">
        <v>890</v>
      </c>
      <c r="H90" s="2044"/>
      <c r="I90" s="2044"/>
      <c r="J90" s="2044"/>
      <c r="K90" s="2044"/>
      <c r="L90" s="2044"/>
      <c r="M90" s="2045"/>
      <c r="N90" s="253"/>
      <c r="O90" s="253"/>
    </row>
    <row r="91" spans="2:15" ht="18" customHeight="1" x14ac:dyDescent="0.15">
      <c r="B91" s="268"/>
      <c r="C91" s="269"/>
      <c r="D91" s="269"/>
      <c r="E91" s="269"/>
      <c r="F91" s="265"/>
      <c r="G91" s="2042" t="s">
        <v>281</v>
      </c>
      <c r="H91" s="2042"/>
      <c r="I91" s="2042"/>
      <c r="J91" s="2042"/>
      <c r="K91" s="2042"/>
      <c r="L91" s="2042"/>
      <c r="M91" s="2043"/>
      <c r="N91" s="253"/>
      <c r="O91" s="253"/>
    </row>
    <row r="92" spans="2:15" ht="18" customHeight="1" x14ac:dyDescent="0.15">
      <c r="B92" s="268"/>
      <c r="C92" s="269"/>
      <c r="D92" s="269"/>
      <c r="E92" s="269"/>
      <c r="F92" s="272"/>
      <c r="G92" s="2044" t="s">
        <v>891</v>
      </c>
      <c r="H92" s="2044"/>
      <c r="I92" s="2044"/>
      <c r="J92" s="2044"/>
      <c r="K92" s="2044"/>
      <c r="L92" s="2044"/>
      <c r="M92" s="2045"/>
      <c r="N92" s="253"/>
      <c r="O92" s="253"/>
    </row>
    <row r="93" spans="2:15" ht="18" customHeight="1" x14ac:dyDescent="0.15">
      <c r="B93" s="268"/>
      <c r="C93" s="269"/>
      <c r="D93" s="269"/>
      <c r="E93" s="269"/>
      <c r="F93" s="265"/>
      <c r="G93" s="2042" t="s">
        <v>282</v>
      </c>
      <c r="H93" s="2042"/>
      <c r="I93" s="2042"/>
      <c r="J93" s="2042"/>
      <c r="K93" s="2042"/>
      <c r="L93" s="2042"/>
      <c r="M93" s="2043"/>
      <c r="N93" s="253"/>
      <c r="O93" s="253"/>
    </row>
    <row r="94" spans="2:15" ht="18" customHeight="1" x14ac:dyDescent="0.15">
      <c r="B94" s="268"/>
      <c r="C94" s="269"/>
      <c r="D94" s="269"/>
      <c r="E94" s="269"/>
      <c r="F94" s="272"/>
      <c r="G94" s="2044" t="s">
        <v>892</v>
      </c>
      <c r="H94" s="2044"/>
      <c r="I94" s="2044"/>
      <c r="J94" s="2044"/>
      <c r="K94" s="2044"/>
      <c r="L94" s="2044"/>
      <c r="M94" s="2045"/>
      <c r="N94" s="253"/>
      <c r="O94" s="253"/>
    </row>
    <row r="95" spans="2:15" ht="18" customHeight="1" x14ac:dyDescent="0.15">
      <c r="B95" s="268"/>
      <c r="C95" s="269"/>
      <c r="D95" s="269"/>
      <c r="E95" s="269"/>
      <c r="F95" s="265"/>
      <c r="G95" s="2042" t="s">
        <v>283</v>
      </c>
      <c r="H95" s="2042"/>
      <c r="I95" s="2042"/>
      <c r="J95" s="2042"/>
      <c r="K95" s="2042"/>
      <c r="L95" s="2042"/>
      <c r="M95" s="2043"/>
      <c r="N95" s="253"/>
      <c r="O95" s="253"/>
    </row>
    <row r="96" spans="2:15" ht="18" customHeight="1" x14ac:dyDescent="0.15">
      <c r="B96" s="268"/>
      <c r="C96" s="269"/>
      <c r="D96" s="269"/>
      <c r="E96" s="269"/>
      <c r="F96" s="272"/>
      <c r="G96" s="2044" t="s">
        <v>893</v>
      </c>
      <c r="H96" s="2044"/>
      <c r="I96" s="2044"/>
      <c r="J96" s="2044"/>
      <c r="K96" s="2044"/>
      <c r="L96" s="2044"/>
      <c r="M96" s="2045"/>
      <c r="N96" s="253"/>
      <c r="O96" s="253"/>
    </row>
    <row r="97" spans="2:15" ht="18" customHeight="1" x14ac:dyDescent="0.15">
      <c r="B97" s="268"/>
      <c r="C97" s="269"/>
      <c r="D97" s="269"/>
      <c r="E97" s="269"/>
      <c r="F97" s="265"/>
      <c r="G97" s="2042" t="s">
        <v>284</v>
      </c>
      <c r="H97" s="2042"/>
      <c r="I97" s="2042"/>
      <c r="J97" s="2042"/>
      <c r="K97" s="2042"/>
      <c r="L97" s="2042"/>
      <c r="M97" s="2043"/>
      <c r="N97" s="253"/>
      <c r="O97" s="253"/>
    </row>
    <row r="98" spans="2:15" ht="18" customHeight="1" x14ac:dyDescent="0.15">
      <c r="B98" s="268"/>
      <c r="C98" s="269"/>
      <c r="D98" s="269"/>
      <c r="E98" s="269"/>
      <c r="F98" s="272"/>
      <c r="G98" s="2044" t="s">
        <v>953</v>
      </c>
      <c r="H98" s="2044"/>
      <c r="I98" s="2044"/>
      <c r="J98" s="2044"/>
      <c r="K98" s="2044"/>
      <c r="L98" s="2044"/>
      <c r="M98" s="2045"/>
      <c r="N98" s="253"/>
      <c r="O98" s="253"/>
    </row>
    <row r="99" spans="2:15" ht="18" customHeight="1" x14ac:dyDescent="0.15">
      <c r="B99" s="268"/>
      <c r="C99" s="269"/>
      <c r="D99" s="269"/>
      <c r="E99" s="269"/>
      <c r="F99" s="265"/>
      <c r="G99" s="2042" t="s">
        <v>285</v>
      </c>
      <c r="H99" s="2042"/>
      <c r="I99" s="2042"/>
      <c r="J99" s="2042"/>
      <c r="K99" s="2042"/>
      <c r="L99" s="2042"/>
      <c r="M99" s="2043"/>
      <c r="N99" s="253"/>
      <c r="O99" s="253"/>
    </row>
    <row r="100" spans="2:15" ht="18" customHeight="1" x14ac:dyDescent="0.15">
      <c r="B100" s="272"/>
      <c r="C100" s="273"/>
      <c r="D100" s="273"/>
      <c r="E100" s="273"/>
      <c r="F100" s="272"/>
      <c r="G100" s="2044" t="s">
        <v>954</v>
      </c>
      <c r="H100" s="2044"/>
      <c r="I100" s="2044"/>
      <c r="J100" s="2044"/>
      <c r="K100" s="2044"/>
      <c r="L100" s="2044"/>
      <c r="M100" s="2045"/>
      <c r="N100" s="253"/>
      <c r="O100" s="253"/>
    </row>
    <row r="101" spans="2:15" ht="18" customHeight="1" x14ac:dyDescent="0.15">
      <c r="B101" s="2032" t="s">
        <v>935</v>
      </c>
      <c r="C101" s="2033"/>
      <c r="D101" s="2033"/>
      <c r="E101" s="2034"/>
      <c r="F101" s="274"/>
      <c r="G101" s="2040" t="s">
        <v>286</v>
      </c>
      <c r="H101" s="2040"/>
      <c r="I101" s="2040"/>
      <c r="J101" s="2040"/>
      <c r="K101" s="2040"/>
      <c r="L101" s="2040"/>
      <c r="M101" s="2041"/>
      <c r="N101" s="253"/>
      <c r="O101" s="253"/>
    </row>
    <row r="102" spans="2:15" ht="18" customHeight="1" x14ac:dyDescent="0.15">
      <c r="B102" s="268"/>
      <c r="C102" s="269"/>
      <c r="D102" s="269"/>
      <c r="E102" s="269"/>
      <c r="F102" s="268"/>
      <c r="G102" s="2038" t="s">
        <v>894</v>
      </c>
      <c r="H102" s="2038"/>
      <c r="I102" s="2038"/>
      <c r="J102" s="2038"/>
      <c r="K102" s="2038"/>
      <c r="L102" s="2038"/>
      <c r="M102" s="2039"/>
      <c r="N102" s="253"/>
      <c r="O102" s="253"/>
    </row>
    <row r="103" spans="2:15" ht="18" customHeight="1" x14ac:dyDescent="0.15">
      <c r="B103" s="268"/>
      <c r="C103" s="269"/>
      <c r="D103" s="269"/>
      <c r="E103" s="269"/>
      <c r="F103" s="268"/>
      <c r="G103" s="2044" t="s">
        <v>895</v>
      </c>
      <c r="H103" s="2044"/>
      <c r="I103" s="2044"/>
      <c r="J103" s="2044"/>
      <c r="K103" s="2044"/>
      <c r="L103" s="2044"/>
      <c r="M103" s="2045"/>
      <c r="N103" s="253"/>
      <c r="O103" s="253"/>
    </row>
    <row r="104" spans="2:15" ht="18" customHeight="1" x14ac:dyDescent="0.15">
      <c r="B104" s="2032" t="s">
        <v>936</v>
      </c>
      <c r="C104" s="2033"/>
      <c r="D104" s="2033"/>
      <c r="E104" s="2034"/>
      <c r="F104" s="274"/>
      <c r="G104" s="2040" t="s">
        <v>287</v>
      </c>
      <c r="H104" s="2040"/>
      <c r="I104" s="2040"/>
      <c r="J104" s="2040"/>
      <c r="K104" s="2040"/>
      <c r="L104" s="2040"/>
      <c r="M104" s="2041"/>
      <c r="N104" s="253"/>
      <c r="O104" s="253"/>
    </row>
    <row r="105" spans="2:15" ht="18" customHeight="1" x14ac:dyDescent="0.15">
      <c r="B105" s="268"/>
      <c r="C105" s="269"/>
      <c r="D105" s="269"/>
      <c r="E105" s="269"/>
      <c r="F105" s="265"/>
      <c r="G105" s="2042" t="s">
        <v>288</v>
      </c>
      <c r="H105" s="2042"/>
      <c r="I105" s="2042"/>
      <c r="J105" s="2042"/>
      <c r="K105" s="2042"/>
      <c r="L105" s="2042"/>
      <c r="M105" s="2043"/>
      <c r="N105" s="253"/>
      <c r="O105" s="253"/>
    </row>
    <row r="106" spans="2:15" ht="18" customHeight="1" x14ac:dyDescent="0.15">
      <c r="B106" s="268"/>
      <c r="C106" s="269"/>
      <c r="D106" s="269"/>
      <c r="E106" s="269"/>
      <c r="F106" s="272"/>
      <c r="G106" s="2044" t="s">
        <v>896</v>
      </c>
      <c r="H106" s="2044"/>
      <c r="I106" s="2044"/>
      <c r="J106" s="2044"/>
      <c r="K106" s="2044"/>
      <c r="L106" s="2044"/>
      <c r="M106" s="2045"/>
      <c r="N106" s="253"/>
      <c r="O106" s="253"/>
    </row>
    <row r="107" spans="2:15" ht="18" customHeight="1" x14ac:dyDescent="0.15">
      <c r="B107" s="268"/>
      <c r="C107" s="269"/>
      <c r="D107" s="269"/>
      <c r="E107" s="269"/>
      <c r="F107" s="265"/>
      <c r="G107" s="2042" t="s">
        <v>289</v>
      </c>
      <c r="H107" s="2042"/>
      <c r="I107" s="2042"/>
      <c r="J107" s="2042"/>
      <c r="K107" s="2042"/>
      <c r="L107" s="2042"/>
      <c r="M107" s="2043"/>
      <c r="N107" s="253"/>
      <c r="O107" s="253"/>
    </row>
    <row r="108" spans="2:15" ht="18" customHeight="1" x14ac:dyDescent="0.15">
      <c r="B108" s="272"/>
      <c r="C108" s="273"/>
      <c r="D108" s="273"/>
      <c r="E108" s="273"/>
      <c r="F108" s="272"/>
      <c r="G108" s="2044" t="s">
        <v>897</v>
      </c>
      <c r="H108" s="2044"/>
      <c r="I108" s="2044"/>
      <c r="J108" s="2044"/>
      <c r="K108" s="2044"/>
      <c r="L108" s="2044"/>
      <c r="M108" s="2045"/>
      <c r="N108" s="253"/>
      <c r="O108" s="253"/>
    </row>
    <row r="109" spans="2:15" ht="18" customHeight="1" x14ac:dyDescent="0.15">
      <c r="B109" s="2032" t="s">
        <v>937</v>
      </c>
      <c r="C109" s="2033"/>
      <c r="D109" s="2033"/>
      <c r="E109" s="2034"/>
      <c r="F109" s="265"/>
      <c r="G109" s="2042" t="s">
        <v>290</v>
      </c>
      <c r="H109" s="2042"/>
      <c r="I109" s="2042"/>
      <c r="J109" s="2042"/>
      <c r="K109" s="2042"/>
      <c r="L109" s="2042"/>
      <c r="M109" s="2043"/>
      <c r="N109" s="253"/>
      <c r="O109" s="253"/>
    </row>
    <row r="110" spans="2:15" ht="18" customHeight="1" x14ac:dyDescent="0.15">
      <c r="B110" s="268"/>
      <c r="C110" s="269"/>
      <c r="D110" s="269"/>
      <c r="E110" s="269"/>
      <c r="F110" s="268"/>
      <c r="G110" s="2038" t="s">
        <v>291</v>
      </c>
      <c r="H110" s="2038"/>
      <c r="I110" s="2038"/>
      <c r="J110" s="2038"/>
      <c r="K110" s="2038"/>
      <c r="L110" s="2038"/>
      <c r="M110" s="2039"/>
      <c r="N110" s="253"/>
      <c r="O110" s="253"/>
    </row>
    <row r="111" spans="2:15" ht="18" customHeight="1" x14ac:dyDescent="0.15">
      <c r="B111" s="272"/>
      <c r="C111" s="273"/>
      <c r="D111" s="273"/>
      <c r="E111" s="273"/>
      <c r="F111" s="272"/>
      <c r="G111" s="2044" t="s">
        <v>898</v>
      </c>
      <c r="H111" s="2044"/>
      <c r="I111" s="2044"/>
      <c r="J111" s="2044"/>
      <c r="K111" s="2044"/>
      <c r="L111" s="2044"/>
      <c r="M111" s="2045"/>
      <c r="N111" s="253"/>
      <c r="O111" s="253"/>
    </row>
    <row r="112" spans="2:15" ht="18" customHeight="1" x14ac:dyDescent="0.15">
      <c r="B112" s="2032" t="s">
        <v>938</v>
      </c>
      <c r="C112" s="2033"/>
      <c r="D112" s="2033"/>
      <c r="E112" s="2034"/>
      <c r="F112" s="265"/>
      <c r="G112" s="2042" t="s">
        <v>292</v>
      </c>
      <c r="H112" s="2042"/>
      <c r="I112" s="2042"/>
      <c r="J112" s="2042"/>
      <c r="K112" s="2042"/>
      <c r="L112" s="2042"/>
      <c r="M112" s="2043"/>
      <c r="N112" s="253"/>
      <c r="O112" s="253"/>
    </row>
    <row r="113" spans="2:15" ht="18" customHeight="1" x14ac:dyDescent="0.15">
      <c r="B113" s="268"/>
      <c r="C113" s="269"/>
      <c r="D113" s="269"/>
      <c r="E113" s="269"/>
      <c r="F113" s="268"/>
      <c r="G113" s="2038" t="s">
        <v>899</v>
      </c>
      <c r="H113" s="2038"/>
      <c r="I113" s="2038"/>
      <c r="J113" s="2038"/>
      <c r="K113" s="2038"/>
      <c r="L113" s="2038"/>
      <c r="M113" s="2039"/>
      <c r="N113" s="253"/>
      <c r="O113" s="253"/>
    </row>
    <row r="114" spans="2:15" ht="18" customHeight="1" x14ac:dyDescent="0.15">
      <c r="B114" s="268"/>
      <c r="C114" s="269"/>
      <c r="D114" s="269"/>
      <c r="E114" s="269"/>
      <c r="F114" s="272"/>
      <c r="G114" s="2044" t="s">
        <v>900</v>
      </c>
      <c r="H114" s="2044"/>
      <c r="I114" s="2044"/>
      <c r="J114" s="2044"/>
      <c r="K114" s="2044"/>
      <c r="L114" s="2044"/>
      <c r="M114" s="2045"/>
      <c r="N114" s="253"/>
      <c r="O114" s="253"/>
    </row>
    <row r="115" spans="2:15" ht="18" customHeight="1" x14ac:dyDescent="0.15">
      <c r="B115" s="268"/>
      <c r="C115" s="269"/>
      <c r="D115" s="269"/>
      <c r="E115" s="269"/>
      <c r="F115" s="274"/>
      <c r="G115" s="2040" t="s">
        <v>293</v>
      </c>
      <c r="H115" s="2040"/>
      <c r="I115" s="2040"/>
      <c r="J115" s="2040"/>
      <c r="K115" s="2040"/>
      <c r="L115" s="2040"/>
      <c r="M115" s="2041"/>
      <c r="N115" s="253"/>
      <c r="O115" s="253"/>
    </row>
    <row r="116" spans="2:15" ht="18" customHeight="1" x14ac:dyDescent="0.15">
      <c r="B116" s="268"/>
      <c r="C116" s="269"/>
      <c r="D116" s="269"/>
      <c r="E116" s="269"/>
      <c r="F116" s="268"/>
      <c r="G116" s="2038" t="s">
        <v>325</v>
      </c>
      <c r="H116" s="2038"/>
      <c r="I116" s="2038"/>
      <c r="J116" s="2038"/>
      <c r="K116" s="2038"/>
      <c r="L116" s="2038"/>
      <c r="M116" s="2039"/>
      <c r="N116" s="253"/>
      <c r="O116" s="253"/>
    </row>
    <row r="117" spans="2:15" ht="18" customHeight="1" x14ac:dyDescent="0.15">
      <c r="B117" s="268"/>
      <c r="C117" s="269"/>
      <c r="D117" s="269"/>
      <c r="E117" s="269"/>
      <c r="F117" s="272"/>
      <c r="G117" s="2044" t="s">
        <v>902</v>
      </c>
      <c r="H117" s="2044"/>
      <c r="I117" s="2044"/>
      <c r="J117" s="2044"/>
      <c r="K117" s="2044"/>
      <c r="L117" s="2044"/>
      <c r="M117" s="2045"/>
      <c r="N117" s="253"/>
      <c r="O117" s="253"/>
    </row>
    <row r="118" spans="2:15" ht="18" customHeight="1" x14ac:dyDescent="0.15">
      <c r="B118" s="268"/>
      <c r="C118" s="269"/>
      <c r="D118" s="269"/>
      <c r="E118" s="269"/>
      <c r="F118" s="265"/>
      <c r="G118" s="2042" t="s">
        <v>294</v>
      </c>
      <c r="H118" s="2042"/>
      <c r="I118" s="2042"/>
      <c r="J118" s="2042"/>
      <c r="K118" s="2042"/>
      <c r="L118" s="2042"/>
      <c r="M118" s="2043"/>
      <c r="N118" s="253"/>
      <c r="O118" s="253"/>
    </row>
    <row r="119" spans="2:15" ht="18" customHeight="1" x14ac:dyDescent="0.15">
      <c r="B119" s="272"/>
      <c r="C119" s="273"/>
      <c r="D119" s="273"/>
      <c r="E119" s="273"/>
      <c r="F119" s="272"/>
      <c r="G119" s="2044" t="s">
        <v>903</v>
      </c>
      <c r="H119" s="2044"/>
      <c r="I119" s="2044"/>
      <c r="J119" s="2044"/>
      <c r="K119" s="2044"/>
      <c r="L119" s="2044"/>
      <c r="M119" s="2045"/>
      <c r="N119" s="253"/>
      <c r="O119" s="253"/>
    </row>
    <row r="120" spans="2:15" ht="18" customHeight="1" x14ac:dyDescent="0.15">
      <c r="B120" s="2032" t="s">
        <v>904</v>
      </c>
      <c r="C120" s="2033"/>
      <c r="D120" s="2033"/>
      <c r="E120" s="2034"/>
      <c r="F120" s="268"/>
      <c r="G120" s="2038" t="s">
        <v>295</v>
      </c>
      <c r="H120" s="2038"/>
      <c r="I120" s="2038"/>
      <c r="J120" s="2038"/>
      <c r="K120" s="2038"/>
      <c r="L120" s="2038"/>
      <c r="M120" s="2039"/>
      <c r="N120" s="253"/>
      <c r="O120" s="253"/>
    </row>
    <row r="121" spans="2:15" ht="18" customHeight="1" x14ac:dyDescent="0.15">
      <c r="B121" s="2035" t="s">
        <v>905</v>
      </c>
      <c r="C121" s="2036"/>
      <c r="D121" s="2036"/>
      <c r="E121" s="2037"/>
      <c r="F121" s="268"/>
      <c r="G121" s="2044" t="s">
        <v>906</v>
      </c>
      <c r="H121" s="2044"/>
      <c r="I121" s="2044"/>
      <c r="J121" s="2044"/>
      <c r="K121" s="2044"/>
      <c r="L121" s="2044"/>
      <c r="M121" s="2045"/>
      <c r="N121" s="253"/>
      <c r="O121" s="253"/>
    </row>
    <row r="122" spans="2:15" ht="18" customHeight="1" x14ac:dyDescent="0.15">
      <c r="B122" s="268"/>
      <c r="C122" s="269"/>
      <c r="D122" s="269"/>
      <c r="E122" s="269"/>
      <c r="F122" s="265"/>
      <c r="G122" s="2042" t="s">
        <v>296</v>
      </c>
      <c r="H122" s="2042"/>
      <c r="I122" s="2042"/>
      <c r="J122" s="2042"/>
      <c r="K122" s="2042"/>
      <c r="L122" s="2042"/>
      <c r="M122" s="2043"/>
      <c r="N122" s="253"/>
      <c r="O122" s="253"/>
    </row>
    <row r="123" spans="2:15" ht="18" customHeight="1" x14ac:dyDescent="0.15">
      <c r="B123" s="272"/>
      <c r="C123" s="273"/>
      <c r="D123" s="273"/>
      <c r="E123" s="273"/>
      <c r="F123" s="272"/>
      <c r="G123" s="2044" t="s">
        <v>907</v>
      </c>
      <c r="H123" s="2044"/>
      <c r="I123" s="2044"/>
      <c r="J123" s="2044"/>
      <c r="K123" s="2044"/>
      <c r="L123" s="2044"/>
      <c r="M123" s="2045"/>
      <c r="N123" s="253"/>
      <c r="O123" s="253"/>
    </row>
    <row r="124" spans="2:15" ht="18" customHeight="1" x14ac:dyDescent="0.15">
      <c r="B124" s="2032" t="s">
        <v>939</v>
      </c>
      <c r="C124" s="2033"/>
      <c r="D124" s="2033"/>
      <c r="E124" s="2034"/>
      <c r="F124" s="268"/>
      <c r="G124" s="2038" t="s">
        <v>292</v>
      </c>
      <c r="H124" s="2038"/>
      <c r="I124" s="2038"/>
      <c r="J124" s="2038"/>
      <c r="K124" s="2038"/>
      <c r="L124" s="2038"/>
      <c r="M124" s="2039"/>
      <c r="N124" s="253"/>
      <c r="O124" s="253"/>
    </row>
    <row r="125" spans="2:15" ht="18" customHeight="1" x14ac:dyDescent="0.15">
      <c r="B125" s="268"/>
      <c r="C125" s="269"/>
      <c r="D125" s="269"/>
      <c r="E125" s="269"/>
      <c r="F125" s="268"/>
      <c r="G125" s="2038" t="s">
        <v>899</v>
      </c>
      <c r="H125" s="2038"/>
      <c r="I125" s="2038"/>
      <c r="J125" s="2038"/>
      <c r="K125" s="2038"/>
      <c r="L125" s="2038"/>
      <c r="M125" s="2039"/>
      <c r="N125" s="253"/>
      <c r="O125" s="253"/>
    </row>
    <row r="126" spans="2:15" ht="18" customHeight="1" x14ac:dyDescent="0.15">
      <c r="B126" s="268"/>
      <c r="C126" s="269"/>
      <c r="D126" s="269"/>
      <c r="E126" s="269"/>
      <c r="F126" s="268"/>
      <c r="G126" s="2044" t="s">
        <v>900</v>
      </c>
      <c r="H126" s="2044"/>
      <c r="I126" s="2044"/>
      <c r="J126" s="2044"/>
      <c r="K126" s="2044"/>
      <c r="L126" s="2044"/>
      <c r="M126" s="2045"/>
      <c r="N126" s="253"/>
      <c r="O126" s="253"/>
    </row>
    <row r="127" spans="2:15" ht="18" customHeight="1" x14ac:dyDescent="0.15">
      <c r="B127" s="268"/>
      <c r="C127" s="269"/>
      <c r="D127" s="269"/>
      <c r="E127" s="269"/>
      <c r="F127" s="274"/>
      <c r="G127" s="2040" t="s">
        <v>293</v>
      </c>
      <c r="H127" s="2040"/>
      <c r="I127" s="2040"/>
      <c r="J127" s="2040"/>
      <c r="K127" s="2040"/>
      <c r="L127" s="2040"/>
      <c r="M127" s="2041"/>
      <c r="N127" s="253"/>
      <c r="O127" s="253"/>
    </row>
    <row r="128" spans="2:15" ht="18" customHeight="1" x14ac:dyDescent="0.15">
      <c r="B128" s="268"/>
      <c r="C128" s="269"/>
      <c r="D128" s="269"/>
      <c r="E128" s="269"/>
      <c r="F128" s="265"/>
      <c r="G128" s="2042" t="s">
        <v>901</v>
      </c>
      <c r="H128" s="2042"/>
      <c r="I128" s="2042"/>
      <c r="J128" s="2042"/>
      <c r="K128" s="2042"/>
      <c r="L128" s="2042"/>
      <c r="M128" s="2043"/>
      <c r="N128" s="253"/>
      <c r="O128" s="253"/>
    </row>
    <row r="129" spans="2:15" ht="18" customHeight="1" x14ac:dyDescent="0.15">
      <c r="B129" s="268"/>
      <c r="C129" s="269"/>
      <c r="D129" s="269"/>
      <c r="E129" s="269"/>
      <c r="F129" s="272"/>
      <c r="G129" s="2044" t="s">
        <v>902</v>
      </c>
      <c r="H129" s="2044"/>
      <c r="I129" s="2044"/>
      <c r="J129" s="2044"/>
      <c r="K129" s="2044"/>
      <c r="L129" s="2044"/>
      <c r="M129" s="2045"/>
      <c r="N129" s="253"/>
      <c r="O129" s="253"/>
    </row>
    <row r="130" spans="2:15" ht="18" customHeight="1" x14ac:dyDescent="0.15">
      <c r="B130" s="268"/>
      <c r="C130" s="269"/>
      <c r="D130" s="269"/>
      <c r="E130" s="269"/>
      <c r="F130" s="268"/>
      <c r="G130" s="2038" t="s">
        <v>294</v>
      </c>
      <c r="H130" s="2038"/>
      <c r="I130" s="2038"/>
      <c r="J130" s="2038"/>
      <c r="K130" s="2038"/>
      <c r="L130" s="2038"/>
      <c r="M130" s="2039"/>
      <c r="N130" s="253"/>
      <c r="O130" s="253"/>
    </row>
    <row r="131" spans="2:15" ht="18" customHeight="1" x14ac:dyDescent="0.15">
      <c r="B131" s="272"/>
      <c r="C131" s="273"/>
      <c r="D131" s="273"/>
      <c r="E131" s="273"/>
      <c r="F131" s="268"/>
      <c r="G131" s="2044" t="s">
        <v>903</v>
      </c>
      <c r="H131" s="2044"/>
      <c r="I131" s="2044"/>
      <c r="J131" s="2044"/>
      <c r="K131" s="2044"/>
      <c r="L131" s="2044"/>
      <c r="M131" s="2045"/>
      <c r="N131" s="253"/>
      <c r="O131" s="253"/>
    </row>
    <row r="132" spans="2:15" ht="18" customHeight="1" x14ac:dyDescent="0.15">
      <c r="B132" s="2032" t="s">
        <v>940</v>
      </c>
      <c r="C132" s="2033"/>
      <c r="D132" s="2033"/>
      <c r="E132" s="2034"/>
      <c r="F132" s="274"/>
      <c r="G132" s="2040" t="s">
        <v>297</v>
      </c>
      <c r="H132" s="2040"/>
      <c r="I132" s="2040"/>
      <c r="J132" s="2040"/>
      <c r="K132" s="2040"/>
      <c r="L132" s="2040"/>
      <c r="M132" s="2041"/>
      <c r="N132" s="253"/>
      <c r="O132" s="253"/>
    </row>
    <row r="133" spans="2:15" ht="18" customHeight="1" x14ac:dyDescent="0.15">
      <c r="B133" s="268"/>
      <c r="C133" s="269"/>
      <c r="D133" s="269"/>
      <c r="E133" s="269"/>
      <c r="F133" s="272"/>
      <c r="G133" s="2044" t="s">
        <v>326</v>
      </c>
      <c r="H133" s="2044"/>
      <c r="I133" s="2044"/>
      <c r="J133" s="2044"/>
      <c r="K133" s="2044"/>
      <c r="L133" s="2044"/>
      <c r="M133" s="2045"/>
      <c r="N133" s="253"/>
      <c r="O133" s="253"/>
    </row>
    <row r="134" spans="2:15" ht="18" customHeight="1" x14ac:dyDescent="0.15">
      <c r="B134" s="268"/>
      <c r="C134" s="269"/>
      <c r="D134" s="269"/>
      <c r="E134" s="269"/>
      <c r="F134" s="268"/>
      <c r="G134" s="2038" t="s">
        <v>298</v>
      </c>
      <c r="H134" s="2038"/>
      <c r="I134" s="2038"/>
      <c r="J134" s="2038"/>
      <c r="K134" s="2038"/>
      <c r="L134" s="2038"/>
      <c r="M134" s="2039"/>
      <c r="N134" s="253"/>
      <c r="O134" s="253"/>
    </row>
    <row r="135" spans="2:15" ht="18" customHeight="1" x14ac:dyDescent="0.15">
      <c r="B135" s="272"/>
      <c r="C135" s="273"/>
      <c r="D135" s="273"/>
      <c r="E135" s="273"/>
      <c r="F135" s="268"/>
      <c r="G135" s="2044" t="s">
        <v>908</v>
      </c>
      <c r="H135" s="2044"/>
      <c r="I135" s="2044"/>
      <c r="J135" s="2044"/>
      <c r="K135" s="2044"/>
      <c r="L135" s="2044"/>
      <c r="M135" s="2045"/>
      <c r="N135" s="253"/>
      <c r="O135" s="253"/>
    </row>
    <row r="136" spans="2:15" ht="18" customHeight="1" x14ac:dyDescent="0.15">
      <c r="B136" s="2032" t="s">
        <v>941</v>
      </c>
      <c r="C136" s="2033"/>
      <c r="D136" s="2033"/>
      <c r="E136" s="2034"/>
      <c r="F136" s="265"/>
      <c r="G136" s="2042" t="s">
        <v>299</v>
      </c>
      <c r="H136" s="2042"/>
      <c r="I136" s="2042"/>
      <c r="J136" s="2042"/>
      <c r="K136" s="2042"/>
      <c r="L136" s="2042"/>
      <c r="M136" s="2043"/>
      <c r="N136" s="253"/>
      <c r="O136" s="253"/>
    </row>
    <row r="137" spans="2:15" ht="18" customHeight="1" x14ac:dyDescent="0.15">
      <c r="B137" s="272"/>
      <c r="C137" s="273"/>
      <c r="D137" s="273"/>
      <c r="E137" s="273"/>
      <c r="F137" s="272"/>
      <c r="G137" s="2044" t="s">
        <v>909</v>
      </c>
      <c r="H137" s="2044"/>
      <c r="I137" s="2044"/>
      <c r="J137" s="2044"/>
      <c r="K137" s="2044"/>
      <c r="L137" s="2044"/>
      <c r="M137" s="2045"/>
      <c r="N137" s="253"/>
      <c r="O137" s="253"/>
    </row>
    <row r="138" spans="2:15" ht="18" customHeight="1" x14ac:dyDescent="0.15">
      <c r="B138" s="2032" t="s">
        <v>942</v>
      </c>
      <c r="C138" s="2033"/>
      <c r="D138" s="2033"/>
      <c r="E138" s="2034"/>
      <c r="F138" s="265"/>
      <c r="G138" s="2042" t="s">
        <v>300</v>
      </c>
      <c r="H138" s="2042"/>
      <c r="I138" s="2042"/>
      <c r="J138" s="2042"/>
      <c r="K138" s="2042"/>
      <c r="L138" s="2042"/>
      <c r="M138" s="2043"/>
      <c r="N138" s="253"/>
      <c r="O138" s="253"/>
    </row>
    <row r="139" spans="2:15" ht="18" customHeight="1" x14ac:dyDescent="0.15">
      <c r="B139" s="268"/>
      <c r="C139" s="269"/>
      <c r="D139" s="269"/>
      <c r="E139" s="269"/>
      <c r="F139" s="272"/>
      <c r="G139" s="2044" t="s">
        <v>259</v>
      </c>
      <c r="H139" s="2044"/>
      <c r="I139" s="2044"/>
      <c r="J139" s="2044"/>
      <c r="K139" s="2044"/>
      <c r="L139" s="2044"/>
      <c r="M139" s="2045"/>
      <c r="N139" s="253"/>
      <c r="O139" s="253"/>
    </row>
    <row r="140" spans="2:15" ht="18" customHeight="1" x14ac:dyDescent="0.15">
      <c r="B140" s="268"/>
      <c r="C140" s="269"/>
      <c r="D140" s="269"/>
      <c r="E140" s="269"/>
      <c r="F140" s="265"/>
      <c r="G140" s="2042" t="s">
        <v>301</v>
      </c>
      <c r="H140" s="2042"/>
      <c r="I140" s="2042"/>
      <c r="J140" s="2042"/>
      <c r="K140" s="2042"/>
      <c r="L140" s="2042"/>
      <c r="M140" s="2043"/>
      <c r="N140" s="253"/>
      <c r="O140" s="253"/>
    </row>
    <row r="141" spans="2:15" ht="18" customHeight="1" x14ac:dyDescent="0.15">
      <c r="B141" s="268"/>
      <c r="C141" s="269"/>
      <c r="D141" s="269"/>
      <c r="E141" s="269"/>
      <c r="F141" s="272"/>
      <c r="G141" s="2044" t="s">
        <v>910</v>
      </c>
      <c r="H141" s="2044"/>
      <c r="I141" s="2044"/>
      <c r="J141" s="2044"/>
      <c r="K141" s="2044"/>
      <c r="L141" s="2044"/>
      <c r="M141" s="2045"/>
      <c r="N141" s="253"/>
      <c r="O141" s="253"/>
    </row>
    <row r="142" spans="2:15" ht="18" customHeight="1" x14ac:dyDescent="0.15">
      <c r="B142" s="268"/>
      <c r="C142" s="269"/>
      <c r="D142" s="269"/>
      <c r="E142" s="269"/>
      <c r="F142" s="268"/>
      <c r="G142" s="2038" t="s">
        <v>302</v>
      </c>
      <c r="H142" s="2038"/>
      <c r="I142" s="2038"/>
      <c r="J142" s="2038"/>
      <c r="K142" s="2038"/>
      <c r="L142" s="2038"/>
      <c r="M142" s="2039"/>
      <c r="N142" s="253"/>
      <c r="O142" s="253"/>
    </row>
    <row r="143" spans="2:15" ht="18" customHeight="1" x14ac:dyDescent="0.15">
      <c r="B143" s="272"/>
      <c r="C143" s="273"/>
      <c r="D143" s="273"/>
      <c r="E143" s="273"/>
      <c r="F143" s="268"/>
      <c r="G143" s="2044" t="s">
        <v>911</v>
      </c>
      <c r="H143" s="2044"/>
      <c r="I143" s="2044"/>
      <c r="J143" s="2044"/>
      <c r="K143" s="2044"/>
      <c r="L143" s="2044"/>
      <c r="M143" s="2045"/>
      <c r="N143" s="253"/>
      <c r="O143" s="253"/>
    </row>
    <row r="144" spans="2:15" ht="18" customHeight="1" x14ac:dyDescent="0.15">
      <c r="B144" s="2032" t="s">
        <v>943</v>
      </c>
      <c r="C144" s="2033"/>
      <c r="D144" s="2033"/>
      <c r="E144" s="2034"/>
      <c r="F144" s="265"/>
      <c r="G144" s="2042" t="s">
        <v>303</v>
      </c>
      <c r="H144" s="2042"/>
      <c r="I144" s="2042"/>
      <c r="J144" s="2042"/>
      <c r="K144" s="2042"/>
      <c r="L144" s="2042"/>
      <c r="M144" s="2043"/>
      <c r="N144" s="253"/>
      <c r="O144" s="253"/>
    </row>
    <row r="145" spans="2:15" ht="18" customHeight="1" x14ac:dyDescent="0.15">
      <c r="B145" s="268"/>
      <c r="C145" s="269"/>
      <c r="D145" s="269"/>
      <c r="E145" s="269"/>
      <c r="F145" s="268"/>
      <c r="G145" s="2038" t="s">
        <v>912</v>
      </c>
      <c r="H145" s="2038"/>
      <c r="I145" s="2038"/>
      <c r="J145" s="2038"/>
      <c r="K145" s="2038"/>
      <c r="L145" s="2038"/>
      <c r="M145" s="2039"/>
      <c r="N145" s="253"/>
      <c r="O145" s="253"/>
    </row>
    <row r="146" spans="2:15" ht="18" customHeight="1" x14ac:dyDescent="0.15">
      <c r="B146" s="272"/>
      <c r="C146" s="273"/>
      <c r="D146" s="273"/>
      <c r="E146" s="273"/>
      <c r="F146" s="272"/>
      <c r="G146" s="2044" t="s">
        <v>913</v>
      </c>
      <c r="H146" s="2044"/>
      <c r="I146" s="2044"/>
      <c r="J146" s="2044"/>
      <c r="K146" s="2044"/>
      <c r="L146" s="2044"/>
      <c r="M146" s="2045"/>
      <c r="N146" s="253"/>
      <c r="O146" s="253"/>
    </row>
    <row r="147" spans="2:15" ht="18" customHeight="1" x14ac:dyDescent="0.15">
      <c r="B147" s="2032" t="s">
        <v>914</v>
      </c>
      <c r="C147" s="2033"/>
      <c r="D147" s="2033"/>
      <c r="E147" s="2034"/>
      <c r="F147" s="268"/>
      <c r="G147" s="2038" t="s">
        <v>304</v>
      </c>
      <c r="H147" s="2038"/>
      <c r="I147" s="2038"/>
      <c r="J147" s="2038"/>
      <c r="K147" s="2038"/>
      <c r="L147" s="2038"/>
      <c r="M147" s="2039"/>
      <c r="N147" s="253"/>
      <c r="O147" s="253"/>
    </row>
    <row r="148" spans="2:15" ht="18" customHeight="1" x14ac:dyDescent="0.15">
      <c r="B148" s="2035" t="s">
        <v>915</v>
      </c>
      <c r="C148" s="2036"/>
      <c r="D148" s="2036"/>
      <c r="E148" s="2037"/>
      <c r="F148" s="268"/>
      <c r="G148" s="2044" t="s">
        <v>916</v>
      </c>
      <c r="H148" s="2044"/>
      <c r="I148" s="2044"/>
      <c r="J148" s="2044"/>
      <c r="K148" s="2044"/>
      <c r="L148" s="2044"/>
      <c r="M148" s="2045"/>
      <c r="N148" s="253"/>
      <c r="O148" s="253"/>
    </row>
    <row r="149" spans="2:15" ht="18" customHeight="1" x14ac:dyDescent="0.15">
      <c r="B149" s="268"/>
      <c r="C149" s="269"/>
      <c r="D149" s="269"/>
      <c r="E149" s="269"/>
      <c r="F149" s="265"/>
      <c r="G149" s="2042" t="s">
        <v>305</v>
      </c>
      <c r="H149" s="2042"/>
      <c r="I149" s="2042"/>
      <c r="J149" s="2042"/>
      <c r="K149" s="2042"/>
      <c r="L149" s="2042"/>
      <c r="M149" s="2043"/>
      <c r="N149" s="253"/>
      <c r="O149" s="253"/>
    </row>
    <row r="150" spans="2:15" ht="18" customHeight="1" x14ac:dyDescent="0.15">
      <c r="B150" s="272"/>
      <c r="C150" s="273"/>
      <c r="D150" s="273"/>
      <c r="E150" s="273"/>
      <c r="F150" s="272"/>
      <c r="G150" s="2044" t="s">
        <v>917</v>
      </c>
      <c r="H150" s="2044"/>
      <c r="I150" s="2044"/>
      <c r="J150" s="2044"/>
      <c r="K150" s="2044"/>
      <c r="L150" s="2044"/>
      <c r="M150" s="2045"/>
      <c r="N150" s="253"/>
      <c r="O150" s="253"/>
    </row>
    <row r="151" spans="2:15" ht="18" customHeight="1" x14ac:dyDescent="0.15">
      <c r="B151" s="2032" t="s">
        <v>951</v>
      </c>
      <c r="C151" s="2033"/>
      <c r="D151" s="2033"/>
      <c r="E151" s="2034"/>
      <c r="F151" s="265"/>
      <c r="G151" s="2042" t="s">
        <v>306</v>
      </c>
      <c r="H151" s="2042"/>
      <c r="I151" s="2042"/>
      <c r="J151" s="2042"/>
      <c r="K151" s="2042"/>
      <c r="L151" s="2042"/>
      <c r="M151" s="2043"/>
      <c r="N151" s="253"/>
      <c r="O151" s="253"/>
    </row>
    <row r="152" spans="2:15" ht="18" customHeight="1" x14ac:dyDescent="0.15">
      <c r="B152" s="2035" t="s">
        <v>952</v>
      </c>
      <c r="C152" s="2036"/>
      <c r="D152" s="2036"/>
      <c r="E152" s="2037"/>
      <c r="F152" s="272"/>
      <c r="G152" s="2044" t="s">
        <v>918</v>
      </c>
      <c r="H152" s="2044"/>
      <c r="I152" s="2044"/>
      <c r="J152" s="2044"/>
      <c r="K152" s="2044"/>
      <c r="L152" s="2044"/>
      <c r="M152" s="2045"/>
      <c r="N152" s="253"/>
      <c r="O152" s="253"/>
    </row>
    <row r="153" spans="2:15" ht="18" customHeight="1" x14ac:dyDescent="0.15">
      <c r="B153" s="268"/>
      <c r="C153" s="269"/>
      <c r="D153" s="269"/>
      <c r="E153" s="269"/>
      <c r="F153" s="268"/>
      <c r="G153" s="2038" t="s">
        <v>307</v>
      </c>
      <c r="H153" s="2038"/>
      <c r="I153" s="2038"/>
      <c r="J153" s="2038"/>
      <c r="K153" s="2038"/>
      <c r="L153" s="2038"/>
      <c r="M153" s="2039"/>
      <c r="N153" s="253"/>
      <c r="O153" s="253"/>
    </row>
    <row r="154" spans="2:15" ht="18" customHeight="1" x14ac:dyDescent="0.15">
      <c r="B154" s="268"/>
      <c r="C154" s="269"/>
      <c r="D154" s="269"/>
      <c r="E154" s="269"/>
      <c r="F154" s="268"/>
      <c r="G154" s="2038" t="s">
        <v>919</v>
      </c>
      <c r="H154" s="2038"/>
      <c r="I154" s="2038"/>
      <c r="J154" s="2038"/>
      <c r="K154" s="2038"/>
      <c r="L154" s="2038"/>
      <c r="M154" s="2039"/>
      <c r="N154" s="253"/>
      <c r="O154" s="253"/>
    </row>
    <row r="155" spans="2:15" ht="18" customHeight="1" x14ac:dyDescent="0.15">
      <c r="B155" s="268"/>
      <c r="C155" s="269"/>
      <c r="D155" s="269"/>
      <c r="E155" s="269"/>
      <c r="F155" s="268"/>
      <c r="G155" s="2038" t="s">
        <v>920</v>
      </c>
      <c r="H155" s="2038"/>
      <c r="I155" s="2038"/>
      <c r="J155" s="2038"/>
      <c r="K155" s="2038"/>
      <c r="L155" s="2038"/>
      <c r="M155" s="2039"/>
      <c r="N155" s="253"/>
      <c r="O155" s="253"/>
    </row>
    <row r="156" spans="2:15" ht="18" customHeight="1" x14ac:dyDescent="0.15">
      <c r="B156" s="268"/>
      <c r="C156" s="269"/>
      <c r="D156" s="269"/>
      <c r="E156" s="269"/>
      <c r="F156" s="268"/>
      <c r="G156" s="2044" t="s">
        <v>886</v>
      </c>
      <c r="H156" s="2044"/>
      <c r="I156" s="2044"/>
      <c r="J156" s="2044"/>
      <c r="K156" s="2044"/>
      <c r="L156" s="2044"/>
      <c r="M156" s="2045"/>
      <c r="N156" s="253"/>
      <c r="O156" s="253"/>
    </row>
    <row r="157" spans="2:15" ht="18" customHeight="1" x14ac:dyDescent="0.15">
      <c r="B157" s="268"/>
      <c r="C157" s="269"/>
      <c r="D157" s="269"/>
      <c r="E157" s="269"/>
      <c r="F157" s="265"/>
      <c r="G157" s="2042" t="s">
        <v>308</v>
      </c>
      <c r="H157" s="2042"/>
      <c r="I157" s="2042"/>
      <c r="J157" s="2042"/>
      <c r="K157" s="2042"/>
      <c r="L157" s="2042"/>
      <c r="M157" s="2043"/>
      <c r="N157" s="253"/>
      <c r="O157" s="253"/>
    </row>
    <row r="158" spans="2:15" ht="18" customHeight="1" x14ac:dyDescent="0.15">
      <c r="B158" s="268"/>
      <c r="C158" s="269"/>
      <c r="D158" s="269"/>
      <c r="E158" s="269"/>
      <c r="F158" s="272"/>
      <c r="G158" s="2044" t="s">
        <v>921</v>
      </c>
      <c r="H158" s="2044"/>
      <c r="I158" s="2044"/>
      <c r="J158" s="2044"/>
      <c r="K158" s="2044"/>
      <c r="L158" s="2044"/>
      <c r="M158" s="2045"/>
      <c r="N158" s="253"/>
      <c r="O158" s="253"/>
    </row>
    <row r="159" spans="2:15" ht="18" customHeight="1" x14ac:dyDescent="0.15">
      <c r="B159" s="268"/>
      <c r="C159" s="269"/>
      <c r="D159" s="269"/>
      <c r="E159" s="269"/>
      <c r="F159" s="265"/>
      <c r="G159" s="2042" t="s">
        <v>922</v>
      </c>
      <c r="H159" s="2042"/>
      <c r="I159" s="2042"/>
      <c r="J159" s="2042"/>
      <c r="K159" s="2042"/>
      <c r="L159" s="2042"/>
      <c r="M159" s="2043"/>
      <c r="N159" s="253"/>
      <c r="O159" s="253"/>
    </row>
    <row r="160" spans="2:15" ht="18" customHeight="1" x14ac:dyDescent="0.15">
      <c r="B160" s="272"/>
      <c r="C160" s="273"/>
      <c r="D160" s="273"/>
      <c r="E160" s="273"/>
      <c r="F160" s="272"/>
      <c r="G160" s="2044" t="s">
        <v>923</v>
      </c>
      <c r="H160" s="2044"/>
      <c r="I160" s="2044"/>
      <c r="J160" s="2044"/>
      <c r="K160" s="2044"/>
      <c r="L160" s="2044"/>
      <c r="M160" s="2045"/>
      <c r="N160" s="253"/>
      <c r="O160" s="253"/>
    </row>
    <row r="161" spans="2:15" ht="18" customHeight="1" x14ac:dyDescent="0.15">
      <c r="B161" s="2032" t="s">
        <v>944</v>
      </c>
      <c r="C161" s="2033"/>
      <c r="D161" s="2033"/>
      <c r="E161" s="2034"/>
      <c r="F161" s="268"/>
      <c r="G161" s="2038" t="s">
        <v>309</v>
      </c>
      <c r="H161" s="2038"/>
      <c r="I161" s="2038"/>
      <c r="J161" s="2038"/>
      <c r="K161" s="2038"/>
      <c r="L161" s="2038"/>
      <c r="M161" s="2039"/>
      <c r="N161" s="253"/>
      <c r="O161" s="253"/>
    </row>
    <row r="162" spans="2:15" ht="18" customHeight="1" x14ac:dyDescent="0.15">
      <c r="B162" s="268"/>
      <c r="C162" s="269"/>
      <c r="D162" s="269"/>
      <c r="E162" s="269"/>
      <c r="F162" s="268"/>
      <c r="G162" s="2044" t="s">
        <v>924</v>
      </c>
      <c r="H162" s="2044"/>
      <c r="I162" s="2044"/>
      <c r="J162" s="2044"/>
      <c r="K162" s="2044"/>
      <c r="L162" s="2044"/>
      <c r="M162" s="2045"/>
      <c r="N162" s="253"/>
      <c r="O162" s="253"/>
    </row>
    <row r="163" spans="2:15" ht="18" customHeight="1" x14ac:dyDescent="0.15">
      <c r="B163" s="268"/>
      <c r="C163" s="269"/>
      <c r="D163" s="269"/>
      <c r="E163" s="269"/>
      <c r="F163" s="274"/>
      <c r="G163" s="2040" t="s">
        <v>310</v>
      </c>
      <c r="H163" s="2040"/>
      <c r="I163" s="2040"/>
      <c r="J163" s="2040"/>
      <c r="K163" s="2040"/>
      <c r="L163" s="2040"/>
      <c r="M163" s="2041"/>
      <c r="N163" s="253"/>
      <c r="O163" s="253"/>
    </row>
    <row r="164" spans="2:15" ht="18" customHeight="1" x14ac:dyDescent="0.15">
      <c r="B164" s="268"/>
      <c r="C164" s="269"/>
      <c r="D164" s="269"/>
      <c r="E164" s="269"/>
      <c r="F164" s="274"/>
      <c r="G164" s="2040" t="s">
        <v>327</v>
      </c>
      <c r="H164" s="2040"/>
      <c r="I164" s="2040"/>
      <c r="J164" s="2040"/>
      <c r="K164" s="2040"/>
      <c r="L164" s="2040"/>
      <c r="M164" s="2041"/>
      <c r="N164" s="253"/>
      <c r="O164" s="253"/>
    </row>
    <row r="165" spans="2:15" ht="18" customHeight="1" x14ac:dyDescent="0.15">
      <c r="B165" s="268"/>
      <c r="C165" s="269"/>
      <c r="D165" s="269"/>
      <c r="E165" s="269"/>
      <c r="F165" s="268"/>
      <c r="G165" s="2038" t="s">
        <v>311</v>
      </c>
      <c r="H165" s="2038"/>
      <c r="I165" s="2038"/>
      <c r="J165" s="2038"/>
      <c r="K165" s="2038"/>
      <c r="L165" s="2038"/>
      <c r="M165" s="2039"/>
      <c r="N165" s="253"/>
      <c r="O165" s="253"/>
    </row>
    <row r="166" spans="2:15" ht="18" customHeight="1" x14ac:dyDescent="0.15">
      <c r="B166" s="268"/>
      <c r="C166" s="269"/>
      <c r="D166" s="269"/>
      <c r="E166" s="269"/>
      <c r="F166" s="268"/>
      <c r="G166" s="2044" t="s">
        <v>925</v>
      </c>
      <c r="H166" s="2044"/>
      <c r="I166" s="2044"/>
      <c r="J166" s="2044"/>
      <c r="K166" s="2044"/>
      <c r="L166" s="2044"/>
      <c r="M166" s="2045"/>
      <c r="N166" s="253"/>
      <c r="O166" s="253"/>
    </row>
    <row r="167" spans="2:15" ht="18" customHeight="1" x14ac:dyDescent="0.15">
      <c r="B167" s="268"/>
      <c r="C167" s="269"/>
      <c r="D167" s="269"/>
      <c r="E167" s="269"/>
      <c r="F167" s="265"/>
      <c r="G167" s="2042" t="s">
        <v>312</v>
      </c>
      <c r="H167" s="2042"/>
      <c r="I167" s="2042"/>
      <c r="J167" s="2042"/>
      <c r="K167" s="2042"/>
      <c r="L167" s="2042"/>
      <c r="M167" s="2043"/>
      <c r="N167" s="253"/>
      <c r="O167" s="253"/>
    </row>
    <row r="168" spans="2:15" ht="18" customHeight="1" x14ac:dyDescent="0.15">
      <c r="B168" s="272"/>
      <c r="C168" s="273"/>
      <c r="D168" s="273"/>
      <c r="E168" s="273"/>
      <c r="F168" s="272"/>
      <c r="G168" s="2044" t="s">
        <v>926</v>
      </c>
      <c r="H168" s="2044"/>
      <c r="I168" s="2044"/>
      <c r="J168" s="2044"/>
      <c r="K168" s="2044"/>
      <c r="L168" s="2044"/>
      <c r="M168" s="2045"/>
      <c r="N168" s="253"/>
      <c r="O168" s="253"/>
    </row>
    <row r="169" spans="2:15" ht="18" customHeight="1" x14ac:dyDescent="0.15">
      <c r="B169" s="2032" t="s">
        <v>945</v>
      </c>
      <c r="C169" s="2033"/>
      <c r="D169" s="2033"/>
      <c r="E169" s="2034"/>
      <c r="F169" s="268"/>
      <c r="G169" s="2038" t="s">
        <v>313</v>
      </c>
      <c r="H169" s="2038"/>
      <c r="I169" s="2038"/>
      <c r="J169" s="2038"/>
      <c r="K169" s="2038"/>
      <c r="L169" s="2038"/>
      <c r="M169" s="2039"/>
      <c r="N169" s="253"/>
      <c r="O169" s="253"/>
    </row>
    <row r="170" spans="2:15" ht="18" customHeight="1" x14ac:dyDescent="0.15">
      <c r="B170" s="268"/>
      <c r="C170" s="269"/>
      <c r="D170" s="269"/>
      <c r="E170" s="269"/>
      <c r="F170" s="268"/>
      <c r="G170" s="2044" t="s">
        <v>927</v>
      </c>
      <c r="H170" s="2044"/>
      <c r="I170" s="2044"/>
      <c r="J170" s="2044"/>
      <c r="K170" s="2044"/>
      <c r="L170" s="2044"/>
      <c r="M170" s="2045"/>
      <c r="N170" s="253"/>
      <c r="O170" s="253"/>
    </row>
    <row r="171" spans="2:15" ht="18" customHeight="1" x14ac:dyDescent="0.15">
      <c r="B171" s="2050" t="s">
        <v>947</v>
      </c>
      <c r="C171" s="2051"/>
      <c r="D171" s="2051"/>
      <c r="E171" s="2052"/>
      <c r="F171" s="274"/>
      <c r="G171" s="2040" t="s">
        <v>314</v>
      </c>
      <c r="H171" s="2040"/>
      <c r="I171" s="2040"/>
      <c r="J171" s="2040"/>
      <c r="K171" s="2040"/>
      <c r="L171" s="2040"/>
      <c r="M171" s="2041"/>
      <c r="N171" s="253"/>
      <c r="O171" s="253"/>
    </row>
    <row r="172" spans="2:15" ht="18" customHeight="1" x14ac:dyDescent="0.15">
      <c r="B172" s="2032" t="s">
        <v>946</v>
      </c>
      <c r="C172" s="2033"/>
      <c r="D172" s="2033"/>
      <c r="E172" s="2034"/>
      <c r="F172" s="268"/>
      <c r="G172" s="2038" t="s">
        <v>315</v>
      </c>
      <c r="H172" s="2038"/>
      <c r="I172" s="2038"/>
      <c r="J172" s="2038"/>
      <c r="K172" s="2038"/>
      <c r="L172" s="2038"/>
      <c r="M172" s="2039"/>
      <c r="N172" s="253"/>
      <c r="O172" s="253"/>
    </row>
    <row r="173" spans="2:15" ht="18" customHeight="1" x14ac:dyDescent="0.15">
      <c r="B173" s="268"/>
      <c r="C173" s="269"/>
      <c r="D173" s="269"/>
      <c r="E173" s="269"/>
      <c r="F173" s="268"/>
      <c r="G173" s="2038" t="s">
        <v>328</v>
      </c>
      <c r="H173" s="2038"/>
      <c r="I173" s="2038"/>
      <c r="J173" s="2038"/>
      <c r="K173" s="2038"/>
      <c r="L173" s="2038"/>
      <c r="M173" s="2039"/>
      <c r="N173" s="253"/>
      <c r="O173" s="253"/>
    </row>
    <row r="174" spans="2:15" ht="18" customHeight="1" x14ac:dyDescent="0.15">
      <c r="B174" s="268"/>
      <c r="C174" s="269"/>
      <c r="D174" s="269"/>
      <c r="E174" s="269"/>
      <c r="F174" s="268"/>
      <c r="G174" s="2044" t="s">
        <v>329</v>
      </c>
      <c r="H174" s="2044"/>
      <c r="I174" s="2044"/>
      <c r="J174" s="2044"/>
      <c r="K174" s="2044"/>
      <c r="L174" s="2044"/>
      <c r="M174" s="2045"/>
      <c r="N174" s="253"/>
      <c r="O174" s="253"/>
    </row>
    <row r="175" spans="2:15" ht="18" customHeight="1" x14ac:dyDescent="0.15">
      <c r="B175" s="268"/>
      <c r="C175" s="269"/>
      <c r="D175" s="269"/>
      <c r="E175" s="269"/>
      <c r="F175" s="265"/>
      <c r="G175" s="2042" t="s">
        <v>316</v>
      </c>
      <c r="H175" s="2042"/>
      <c r="I175" s="2042"/>
      <c r="J175" s="2042"/>
      <c r="K175" s="2042"/>
      <c r="L175" s="2042"/>
      <c r="M175" s="2043"/>
      <c r="N175" s="253"/>
      <c r="O175" s="253"/>
    </row>
    <row r="176" spans="2:15" ht="18" customHeight="1" x14ac:dyDescent="0.15">
      <c r="B176" s="268"/>
      <c r="C176" s="269"/>
      <c r="D176" s="269"/>
      <c r="E176" s="269"/>
      <c r="F176" s="272"/>
      <c r="G176" s="2044" t="s">
        <v>330</v>
      </c>
      <c r="H176" s="2044"/>
      <c r="I176" s="2044"/>
      <c r="J176" s="2044"/>
      <c r="K176" s="2044"/>
      <c r="L176" s="2044"/>
      <c r="M176" s="2045"/>
      <c r="N176" s="253"/>
      <c r="O176" s="253"/>
    </row>
    <row r="177" spans="2:15" ht="18" customHeight="1" x14ac:dyDescent="0.15">
      <c r="B177" s="268"/>
      <c r="C177" s="269"/>
      <c r="D177" s="269"/>
      <c r="E177" s="269"/>
      <c r="F177" s="265"/>
      <c r="G177" s="2042" t="s">
        <v>317</v>
      </c>
      <c r="H177" s="2042"/>
      <c r="I177" s="2042"/>
      <c r="J177" s="2042"/>
      <c r="K177" s="2042"/>
      <c r="L177" s="2042"/>
      <c r="M177" s="2043"/>
      <c r="N177" s="253"/>
      <c r="O177" s="253"/>
    </row>
    <row r="178" spans="2:15" ht="18" customHeight="1" x14ac:dyDescent="0.15">
      <c r="B178" s="272"/>
      <c r="C178" s="273"/>
      <c r="D178" s="273"/>
      <c r="E178" s="273"/>
      <c r="F178" s="272"/>
      <c r="G178" s="2044" t="s">
        <v>331</v>
      </c>
      <c r="H178" s="2044"/>
      <c r="I178" s="2044"/>
      <c r="J178" s="2044"/>
      <c r="K178" s="2044"/>
      <c r="L178" s="2044"/>
      <c r="M178" s="2045"/>
      <c r="N178" s="253"/>
      <c r="O178" s="253"/>
    </row>
    <row r="179" spans="2:15" ht="18" customHeight="1" x14ac:dyDescent="0.15">
      <c r="B179" s="2032" t="s">
        <v>948</v>
      </c>
      <c r="C179" s="2033"/>
      <c r="D179" s="2033"/>
      <c r="E179" s="2034"/>
      <c r="F179" s="268"/>
      <c r="G179" s="2042" t="s">
        <v>318</v>
      </c>
      <c r="H179" s="2042"/>
      <c r="I179" s="2042"/>
      <c r="J179" s="2042"/>
      <c r="K179" s="2042"/>
      <c r="L179" s="2042"/>
      <c r="M179" s="2043"/>
      <c r="N179" s="253"/>
      <c r="O179" s="253"/>
    </row>
    <row r="180" spans="2:15" ht="18" customHeight="1" x14ac:dyDescent="0.15">
      <c r="B180" s="268"/>
      <c r="C180" s="269"/>
      <c r="D180" s="269"/>
      <c r="E180" s="269"/>
      <c r="F180" s="268"/>
      <c r="G180" s="269"/>
      <c r="H180" s="269"/>
      <c r="I180" s="2038" t="s">
        <v>332</v>
      </c>
      <c r="J180" s="2038"/>
      <c r="K180" s="2038"/>
      <c r="L180" s="2038"/>
      <c r="M180" s="2039"/>
      <c r="N180" s="253"/>
      <c r="O180" s="253"/>
    </row>
    <row r="181" spans="2:15" ht="18" customHeight="1" x14ac:dyDescent="0.15">
      <c r="B181" s="268"/>
      <c r="C181" s="269"/>
      <c r="D181" s="269"/>
      <c r="E181" s="269"/>
      <c r="F181" s="268"/>
      <c r="G181" s="269"/>
      <c r="H181" s="269"/>
      <c r="I181" s="2038" t="s">
        <v>333</v>
      </c>
      <c r="J181" s="2038"/>
      <c r="K181" s="2038"/>
      <c r="L181" s="2038"/>
      <c r="M181" s="2039"/>
      <c r="N181" s="253"/>
      <c r="O181" s="253"/>
    </row>
    <row r="182" spans="2:15" ht="18" customHeight="1" x14ac:dyDescent="0.15">
      <c r="B182" s="268"/>
      <c r="C182" s="269"/>
      <c r="D182" s="269"/>
      <c r="E182" s="269"/>
      <c r="F182" s="268"/>
      <c r="G182" s="269"/>
      <c r="H182" s="269"/>
      <c r="I182" s="2038" t="s">
        <v>334</v>
      </c>
      <c r="J182" s="2038"/>
      <c r="K182" s="2038"/>
      <c r="L182" s="2038"/>
      <c r="M182" s="2039"/>
      <c r="N182" s="253"/>
      <c r="O182" s="253"/>
    </row>
    <row r="183" spans="2:15" ht="18" customHeight="1" x14ac:dyDescent="0.15">
      <c r="B183" s="268"/>
      <c r="C183" s="269"/>
      <c r="D183" s="269"/>
      <c r="E183" s="269"/>
      <c r="F183" s="268"/>
      <c r="G183" s="269"/>
      <c r="H183" s="269"/>
      <c r="I183" s="2044" t="s">
        <v>335</v>
      </c>
      <c r="J183" s="2044"/>
      <c r="K183" s="2044"/>
      <c r="L183" s="2044"/>
      <c r="M183" s="2045"/>
      <c r="N183" s="253"/>
      <c r="O183" s="253"/>
    </row>
    <row r="184" spans="2:15" ht="18" customHeight="1" x14ac:dyDescent="0.15">
      <c r="B184" s="268"/>
      <c r="C184" s="269"/>
      <c r="D184" s="269"/>
      <c r="E184" s="269"/>
      <c r="F184" s="265"/>
      <c r="G184" s="2042" t="s">
        <v>319</v>
      </c>
      <c r="H184" s="2042"/>
      <c r="I184" s="2042"/>
      <c r="J184" s="2042"/>
      <c r="K184" s="2042"/>
      <c r="L184" s="2042"/>
      <c r="M184" s="2043"/>
      <c r="N184" s="253"/>
      <c r="O184" s="253"/>
    </row>
    <row r="185" spans="2:15" ht="18" customHeight="1" x14ac:dyDescent="0.15">
      <c r="B185" s="268"/>
      <c r="C185" s="269"/>
      <c r="D185" s="269"/>
      <c r="E185" s="269"/>
      <c r="F185" s="272"/>
      <c r="G185" s="2044" t="s">
        <v>889</v>
      </c>
      <c r="H185" s="2044"/>
      <c r="I185" s="2044"/>
      <c r="J185" s="2044"/>
      <c r="K185" s="2044"/>
      <c r="L185" s="2044"/>
      <c r="M185" s="2045"/>
      <c r="N185" s="253"/>
      <c r="O185" s="253"/>
    </row>
    <row r="186" spans="2:15" ht="18" customHeight="1" x14ac:dyDescent="0.15">
      <c r="B186" s="268"/>
      <c r="C186" s="269"/>
      <c r="D186" s="269"/>
      <c r="E186" s="269"/>
      <c r="F186" s="268"/>
      <c r="G186" s="2038" t="s">
        <v>320</v>
      </c>
      <c r="H186" s="2038"/>
      <c r="I186" s="2038"/>
      <c r="J186" s="2038"/>
      <c r="K186" s="2038"/>
      <c r="L186" s="2038"/>
      <c r="M186" s="2039"/>
      <c r="N186" s="253"/>
      <c r="O186" s="253"/>
    </row>
    <row r="187" spans="2:15" ht="18" customHeight="1" x14ac:dyDescent="0.15">
      <c r="B187" s="272"/>
      <c r="C187" s="273"/>
      <c r="D187" s="273"/>
      <c r="E187" s="273"/>
      <c r="F187" s="272"/>
      <c r="G187" s="2044" t="s">
        <v>336</v>
      </c>
      <c r="H187" s="2044"/>
      <c r="I187" s="2044"/>
      <c r="J187" s="2044"/>
      <c r="K187" s="2044"/>
      <c r="L187" s="2044"/>
      <c r="M187" s="2045"/>
      <c r="N187" s="253"/>
      <c r="O187" s="253"/>
    </row>
    <row r="188" spans="2:15" ht="15.75" customHeight="1" x14ac:dyDescent="0.15"/>
    <row r="189" spans="2:15" ht="15.75" customHeight="1" x14ac:dyDescent="0.15"/>
    <row r="190" spans="2:15" ht="15.75" customHeight="1" x14ac:dyDescent="0.15"/>
    <row r="191" spans="2:15" ht="15.75" customHeight="1" x14ac:dyDescent="0.15"/>
    <row r="192" spans="2:15" ht="15.75" customHeight="1" x14ac:dyDescent="0.15"/>
    <row r="193" ht="15.75" customHeight="1" x14ac:dyDescent="0.15"/>
    <row r="194" ht="15.75" customHeight="1" x14ac:dyDescent="0.15"/>
    <row r="195" ht="15.75" customHeight="1" x14ac:dyDescent="0.15"/>
    <row r="196" ht="15.75" customHeight="1" x14ac:dyDescent="0.15"/>
    <row r="197" ht="15.75" customHeight="1" x14ac:dyDescent="0.15"/>
    <row r="198" ht="15.75" customHeight="1" x14ac:dyDescent="0.15"/>
    <row r="199" ht="15.75" customHeight="1" x14ac:dyDescent="0.15"/>
    <row r="200" ht="15.75" customHeight="1" x14ac:dyDescent="0.15"/>
    <row r="201" ht="15.75" customHeight="1" x14ac:dyDescent="0.15"/>
    <row r="202" ht="15.75" customHeight="1" x14ac:dyDescent="0.15"/>
    <row r="203" ht="15.75" customHeight="1" x14ac:dyDescent="0.15"/>
    <row r="204" ht="15.75" customHeight="1" x14ac:dyDescent="0.15"/>
    <row r="205" ht="15.75" customHeight="1" x14ac:dyDescent="0.15"/>
    <row r="206" ht="15.75" customHeight="1" x14ac:dyDescent="0.15"/>
    <row r="207" ht="15.75" customHeight="1" x14ac:dyDescent="0.15"/>
    <row r="208" ht="15.75" customHeight="1" x14ac:dyDescent="0.15"/>
    <row r="209" ht="15.75" customHeight="1" x14ac:dyDescent="0.15"/>
    <row r="210" ht="15.75" customHeight="1" x14ac:dyDescent="0.15"/>
    <row r="211" ht="15.75" customHeight="1" x14ac:dyDescent="0.15"/>
    <row r="212" ht="15.75" customHeight="1" x14ac:dyDescent="0.15"/>
    <row r="213" ht="15.75" customHeight="1" x14ac:dyDescent="0.15"/>
    <row r="214" ht="15.75" customHeight="1" x14ac:dyDescent="0.15"/>
    <row r="215" ht="15.75" customHeight="1" x14ac:dyDescent="0.15"/>
    <row r="216" ht="15.75" customHeight="1" x14ac:dyDescent="0.15"/>
    <row r="217" ht="15.75" customHeight="1" x14ac:dyDescent="0.15"/>
    <row r="218" ht="15.75" customHeight="1" x14ac:dyDescent="0.15"/>
    <row r="219" ht="15.75" customHeight="1" x14ac:dyDescent="0.15"/>
    <row r="220" ht="15.75" customHeight="1" x14ac:dyDescent="0.15"/>
    <row r="221" ht="15.75" customHeight="1" x14ac:dyDescent="0.15"/>
    <row r="222" ht="15.75" customHeight="1" x14ac:dyDescent="0.15"/>
    <row r="223" ht="15.75" customHeight="1" x14ac:dyDescent="0.15"/>
    <row r="224" ht="15.75" customHeight="1" x14ac:dyDescent="0.15"/>
    <row r="225" ht="15.75" customHeight="1" x14ac:dyDescent="0.15"/>
    <row r="226" ht="15.75" customHeight="1" x14ac:dyDescent="0.15"/>
    <row r="227" ht="15.75" customHeight="1" x14ac:dyDescent="0.15"/>
    <row r="228" ht="15.75" customHeight="1" x14ac:dyDescent="0.15"/>
    <row r="229" ht="15.75" customHeight="1" x14ac:dyDescent="0.15"/>
    <row r="230" ht="15.75" customHeight="1" x14ac:dyDescent="0.15"/>
    <row r="231" ht="15.75" customHeight="1" x14ac:dyDescent="0.15"/>
    <row r="232" ht="15.75" customHeight="1" x14ac:dyDescent="0.15"/>
    <row r="233" ht="15.75" customHeight="1" x14ac:dyDescent="0.15"/>
    <row r="234" ht="15.75" customHeight="1" x14ac:dyDescent="0.15"/>
    <row r="235" ht="15.75" customHeight="1" x14ac:dyDescent="0.15"/>
    <row r="236" ht="15.75" customHeight="1" x14ac:dyDescent="0.15"/>
    <row r="237" ht="15.75" customHeight="1" x14ac:dyDescent="0.15"/>
    <row r="238" ht="15.75" customHeight="1" x14ac:dyDescent="0.15"/>
    <row r="239" ht="15.75" customHeight="1" x14ac:dyDescent="0.15"/>
    <row r="240" ht="15.75" customHeight="1" x14ac:dyDescent="0.15"/>
    <row r="241" ht="15.75" customHeight="1" x14ac:dyDescent="0.15"/>
    <row r="242" ht="15.75" customHeight="1" x14ac:dyDescent="0.15"/>
    <row r="243" ht="15.75" customHeight="1" x14ac:dyDescent="0.15"/>
    <row r="244" ht="15.75" customHeight="1" x14ac:dyDescent="0.15"/>
    <row r="245" ht="15.75" customHeight="1" x14ac:dyDescent="0.15"/>
    <row r="246" ht="15.75" customHeight="1" x14ac:dyDescent="0.15"/>
    <row r="247" ht="15.75" customHeight="1" x14ac:dyDescent="0.15"/>
    <row r="248" ht="15.75" customHeight="1" x14ac:dyDescent="0.15"/>
    <row r="249" ht="15.75" customHeight="1" x14ac:dyDescent="0.15"/>
    <row r="250" ht="15.75" customHeight="1" x14ac:dyDescent="0.15"/>
    <row r="251" ht="15.75" customHeight="1" x14ac:dyDescent="0.15"/>
    <row r="252" ht="15.75" customHeight="1" x14ac:dyDescent="0.15"/>
    <row r="253" ht="15.75" customHeight="1" x14ac:dyDescent="0.15"/>
    <row r="254" ht="15.75" customHeight="1" x14ac:dyDescent="0.15"/>
    <row r="255" ht="15.75" customHeight="1" x14ac:dyDescent="0.15"/>
    <row r="256" ht="15.75" customHeight="1" x14ac:dyDescent="0.15"/>
    <row r="257" ht="15.75" customHeight="1" x14ac:dyDescent="0.15"/>
  </sheetData>
  <sheetProtection algorithmName="SHA-512" hashValue="eLlbRG9E845t3PsxBoyyu3xr6pq+qtFmRsLqequWZ6K7+scnakf7EQtnkQpwMrxG+r5XTe9wsVMqW0sO5jkaEQ==" saltValue="6MQt2ihDdGbCmHUfeCZMQA==" spinCount="100000" sheet="1" objects="1" scenarios="1" selectLockedCells="1"/>
  <mergeCells count="204">
    <mergeCell ref="B2:B5"/>
    <mergeCell ref="E2:H2"/>
    <mergeCell ref="C3:D3"/>
    <mergeCell ref="F3:G3"/>
    <mergeCell ref="F4:G4"/>
    <mergeCell ref="F5:G5"/>
    <mergeCell ref="F6:G6"/>
    <mergeCell ref="B33:M33"/>
    <mergeCell ref="G54:M54"/>
    <mergeCell ref="I39:M39"/>
    <mergeCell ref="G51:M51"/>
    <mergeCell ref="B35:E35"/>
    <mergeCell ref="G47:M47"/>
    <mergeCell ref="B46:E46"/>
    <mergeCell ref="B36:E36"/>
    <mergeCell ref="B6:C6"/>
    <mergeCell ref="B23:G23"/>
    <mergeCell ref="B10:M10"/>
    <mergeCell ref="I43:M43"/>
    <mergeCell ref="I40:M40"/>
    <mergeCell ref="H24:I24"/>
    <mergeCell ref="B24:G24"/>
    <mergeCell ref="G49:M49"/>
    <mergeCell ref="G52:M52"/>
    <mergeCell ref="I45:M45"/>
    <mergeCell ref="I44:M44"/>
    <mergeCell ref="B172:E172"/>
    <mergeCell ref="B147:E147"/>
    <mergeCell ref="B152:E152"/>
    <mergeCell ref="B151:E151"/>
    <mergeCell ref="B124:E124"/>
    <mergeCell ref="B121:E121"/>
    <mergeCell ref="B120:E120"/>
    <mergeCell ref="G143:M143"/>
    <mergeCell ref="G141:M141"/>
    <mergeCell ref="G139:M139"/>
    <mergeCell ref="G105:M105"/>
    <mergeCell ref="G137:M137"/>
    <mergeCell ref="G135:M135"/>
    <mergeCell ref="G118:M118"/>
    <mergeCell ref="G142:M142"/>
    <mergeCell ref="G114:M114"/>
    <mergeCell ref="G133:M133"/>
    <mergeCell ref="G140:M140"/>
    <mergeCell ref="G77:M77"/>
    <mergeCell ref="G84:M84"/>
    <mergeCell ref="G82:M82"/>
    <mergeCell ref="B148:E148"/>
    <mergeCell ref="G148:M148"/>
    <mergeCell ref="G156:M156"/>
    <mergeCell ref="G152:M152"/>
    <mergeCell ref="G150:M150"/>
    <mergeCell ref="G147:M147"/>
    <mergeCell ref="G158:M158"/>
    <mergeCell ref="G168:M168"/>
    <mergeCell ref="G162:M162"/>
    <mergeCell ref="G159:M159"/>
    <mergeCell ref="G160:M160"/>
    <mergeCell ref="G164:M164"/>
    <mergeCell ref="G149:M149"/>
    <mergeCell ref="G154:M154"/>
    <mergeCell ref="G153:M153"/>
    <mergeCell ref="G151:M151"/>
    <mergeCell ref="G155:M155"/>
    <mergeCell ref="G171:M171"/>
    <mergeCell ref="G179:M179"/>
    <mergeCell ref="G173:M173"/>
    <mergeCell ref="G176:M176"/>
    <mergeCell ref="G161:M161"/>
    <mergeCell ref="G157:M157"/>
    <mergeCell ref="B171:E171"/>
    <mergeCell ref="B169:E169"/>
    <mergeCell ref="B161:E161"/>
    <mergeCell ref="B179:E179"/>
    <mergeCell ref="G170:M170"/>
    <mergeCell ref="G169:M169"/>
    <mergeCell ref="G167:M167"/>
    <mergeCell ref="G165:M165"/>
    <mergeCell ref="G163:M163"/>
    <mergeCell ref="G166:M166"/>
    <mergeCell ref="G187:M187"/>
    <mergeCell ref="G185:M185"/>
    <mergeCell ref="I183:M183"/>
    <mergeCell ref="I182:M182"/>
    <mergeCell ref="G186:M186"/>
    <mergeCell ref="G184:M184"/>
    <mergeCell ref="G172:M172"/>
    <mergeCell ref="G178:M178"/>
    <mergeCell ref="G177:M177"/>
    <mergeCell ref="G175:M175"/>
    <mergeCell ref="I181:M181"/>
    <mergeCell ref="I180:M180"/>
    <mergeCell ref="G174:M174"/>
    <mergeCell ref="G74:M74"/>
    <mergeCell ref="G71:M71"/>
    <mergeCell ref="G72:M72"/>
    <mergeCell ref="G70:M70"/>
    <mergeCell ref="G58:M58"/>
    <mergeCell ref="G56:M56"/>
    <mergeCell ref="G125:M125"/>
    <mergeCell ref="G144:M144"/>
    <mergeCell ref="G124:M124"/>
    <mergeCell ref="G130:M130"/>
    <mergeCell ref="G131:M131"/>
    <mergeCell ref="G132:M132"/>
    <mergeCell ref="G85:M85"/>
    <mergeCell ref="G119:M119"/>
    <mergeCell ref="G117:M117"/>
    <mergeCell ref="G110:M110"/>
    <mergeCell ref="G107:M107"/>
    <mergeCell ref="G106:M106"/>
    <mergeCell ref="G108:M108"/>
    <mergeCell ref="G112:M112"/>
    <mergeCell ref="G115:M115"/>
    <mergeCell ref="G109:M109"/>
    <mergeCell ref="G99:M99"/>
    <mergeCell ref="G94:M94"/>
    <mergeCell ref="P16:Z20"/>
    <mergeCell ref="N28:P32"/>
    <mergeCell ref="J25:K25"/>
    <mergeCell ref="G48:M48"/>
    <mergeCell ref="G55:M55"/>
    <mergeCell ref="G146:M146"/>
    <mergeCell ref="G111:M111"/>
    <mergeCell ref="G93:M93"/>
    <mergeCell ref="G145:M145"/>
    <mergeCell ref="G138:M138"/>
    <mergeCell ref="G121:M121"/>
    <mergeCell ref="G120:M120"/>
    <mergeCell ref="G116:M116"/>
    <mergeCell ref="G128:M128"/>
    <mergeCell ref="G122:M122"/>
    <mergeCell ref="G126:M126"/>
    <mergeCell ref="G123:M123"/>
    <mergeCell ref="G129:M129"/>
    <mergeCell ref="G62:M62"/>
    <mergeCell ref="G113:M113"/>
    <mergeCell ref="G92:M92"/>
    <mergeCell ref="G59:M59"/>
    <mergeCell ref="G57:M57"/>
    <mergeCell ref="G53:M53"/>
    <mergeCell ref="N14:N20"/>
    <mergeCell ref="K27:M27"/>
    <mergeCell ref="K28:M28"/>
    <mergeCell ref="G90:M90"/>
    <mergeCell ref="G88:M88"/>
    <mergeCell ref="G69:M69"/>
    <mergeCell ref="G86:M86"/>
    <mergeCell ref="G83:M83"/>
    <mergeCell ref="G37:M37"/>
    <mergeCell ref="G36:M36"/>
    <mergeCell ref="G81:M81"/>
    <mergeCell ref="G68:M68"/>
    <mergeCell ref="G65:M65"/>
    <mergeCell ref="B14:M20"/>
    <mergeCell ref="F35:M35"/>
    <mergeCell ref="I41:M41"/>
    <mergeCell ref="G46:M46"/>
    <mergeCell ref="G87:M87"/>
    <mergeCell ref="G60:M60"/>
    <mergeCell ref="I42:M42"/>
    <mergeCell ref="G38:M38"/>
    <mergeCell ref="G50:M50"/>
    <mergeCell ref="G67:M67"/>
    <mergeCell ref="G76:M76"/>
    <mergeCell ref="B109:E109"/>
    <mergeCell ref="B144:E144"/>
    <mergeCell ref="G75:M75"/>
    <mergeCell ref="G104:M104"/>
    <mergeCell ref="G103:M103"/>
    <mergeCell ref="G102:M102"/>
    <mergeCell ref="B104:E104"/>
    <mergeCell ref="G136:M136"/>
    <mergeCell ref="G134:M134"/>
    <mergeCell ref="B138:E138"/>
    <mergeCell ref="B136:E136"/>
    <mergeCell ref="B132:E132"/>
    <mergeCell ref="B112:E112"/>
    <mergeCell ref="G95:M95"/>
    <mergeCell ref="G127:M127"/>
    <mergeCell ref="B47:E47"/>
    <mergeCell ref="B101:E101"/>
    <mergeCell ref="B53:E53"/>
    <mergeCell ref="B70:E70"/>
    <mergeCell ref="B58:E58"/>
    <mergeCell ref="G73:M73"/>
    <mergeCell ref="G101:M101"/>
    <mergeCell ref="B78:E78"/>
    <mergeCell ref="B72:E72"/>
    <mergeCell ref="B52:E52"/>
    <mergeCell ref="G97:M97"/>
    <mergeCell ref="G96:M96"/>
    <mergeCell ref="G100:M100"/>
    <mergeCell ref="G98:M98"/>
    <mergeCell ref="B82:E82"/>
    <mergeCell ref="G79:M79"/>
    <mergeCell ref="G91:M91"/>
    <mergeCell ref="G89:M89"/>
    <mergeCell ref="G80:M80"/>
    <mergeCell ref="G78:M78"/>
    <mergeCell ref="G63:M63"/>
    <mergeCell ref="G64:M64"/>
    <mergeCell ref="G61:M61"/>
    <mergeCell ref="G66:M66"/>
  </mergeCells>
  <phoneticPr fontId="3"/>
  <printOptions horizontalCentered="1"/>
  <pageMargins left="0.78740157480314965" right="0.78740157480314965" top="1.1200000000000001" bottom="0.75" header="0.51181102362204722" footer="0.51181102362204722"/>
  <pageSetup paperSize="9" fitToHeight="5" orientation="portrait" horizontalDpi="300" verticalDpi="300" r:id="rId1"/>
  <headerFooter alignWithMargins="0"/>
  <rowBreaks count="4" manualBreakCount="4">
    <brk id="31" min="1" max="12" man="1"/>
    <brk id="71" min="1" max="12" man="1"/>
    <brk id="111" min="1" max="12" man="1"/>
    <brk id="150" min="1" max="12" man="1"/>
  </rowBreaks>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8" tint="0.59999389629810485"/>
  </sheetPr>
  <dimension ref="A1:BL38"/>
  <sheetViews>
    <sheetView workbookViewId="0">
      <selection activeCell="AC11" sqref="AC11:AD11"/>
    </sheetView>
  </sheetViews>
  <sheetFormatPr defaultColWidth="1.625" defaultRowHeight="17.25" customHeight="1" x14ac:dyDescent="0.15"/>
  <cols>
    <col min="1" max="1" width="4.625" style="42" customWidth="1"/>
    <col min="2" max="16384" width="1.625" style="42"/>
  </cols>
  <sheetData>
    <row r="1" spans="1:64" ht="12.75" customHeight="1" x14ac:dyDescent="0.15">
      <c r="B1" s="386" t="s">
        <v>67</v>
      </c>
    </row>
    <row r="2" spans="1:64" s="393" customFormat="1" ht="12.75" customHeight="1" x14ac:dyDescent="0.15">
      <c r="B2" s="386" t="s">
        <v>1004</v>
      </c>
    </row>
    <row r="3" spans="1:64" ht="20.25" customHeight="1" x14ac:dyDescent="0.15">
      <c r="B3" s="226" t="s">
        <v>205</v>
      </c>
      <c r="C3" s="226"/>
      <c r="D3" s="226"/>
      <c r="E3" s="226"/>
      <c r="F3" s="226"/>
      <c r="G3" s="226"/>
      <c r="H3" s="226"/>
      <c r="I3" s="226"/>
      <c r="J3" s="226"/>
      <c r="K3" s="226"/>
      <c r="L3" s="226"/>
      <c r="M3" s="226"/>
      <c r="N3" s="226"/>
      <c r="O3" s="226"/>
      <c r="P3" s="226"/>
      <c r="Q3" s="226"/>
      <c r="R3" s="226"/>
      <c r="S3" s="226"/>
      <c r="T3" s="226"/>
      <c r="U3" s="226"/>
      <c r="V3" s="226"/>
      <c r="W3" s="226"/>
      <c r="X3" s="226"/>
      <c r="Y3" s="226"/>
      <c r="Z3" s="226"/>
      <c r="AA3" s="226"/>
      <c r="AB3" s="226"/>
      <c r="AC3" s="226"/>
      <c r="AD3" s="226"/>
      <c r="AE3" s="226"/>
      <c r="AF3" s="226"/>
      <c r="AG3" s="226"/>
      <c r="AH3" s="226"/>
      <c r="AI3" s="226"/>
      <c r="AJ3" s="226"/>
      <c r="AK3" s="226"/>
      <c r="AL3" s="226"/>
      <c r="AM3" s="226"/>
      <c r="AN3" s="226"/>
      <c r="AO3" s="226"/>
      <c r="AP3" s="226"/>
      <c r="AQ3" s="226"/>
      <c r="AR3" s="226"/>
      <c r="AS3" s="226"/>
      <c r="AT3" s="226"/>
      <c r="AU3" s="226"/>
      <c r="AV3" s="226"/>
      <c r="AW3" s="226"/>
      <c r="AX3" s="226"/>
      <c r="AY3" s="226"/>
      <c r="AZ3" s="226"/>
      <c r="BA3" s="226"/>
      <c r="BB3" s="394" t="s">
        <v>844</v>
      </c>
    </row>
    <row r="4" spans="1:64" ht="17.25" customHeight="1" x14ac:dyDescent="0.15">
      <c r="B4" s="226"/>
      <c r="C4" s="226"/>
      <c r="D4" s="226"/>
      <c r="E4" s="226"/>
      <c r="F4" s="226"/>
      <c r="G4" s="226"/>
      <c r="H4" s="226"/>
      <c r="I4" s="226"/>
      <c r="J4" s="226"/>
      <c r="K4" s="226"/>
      <c r="L4" s="226"/>
      <c r="M4" s="226"/>
      <c r="N4" s="226"/>
      <c r="O4" s="226"/>
      <c r="P4" s="226"/>
      <c r="Q4" s="226"/>
      <c r="R4" s="226"/>
      <c r="S4" s="226"/>
      <c r="T4" s="226"/>
      <c r="U4" s="226"/>
      <c r="V4" s="226"/>
      <c r="W4" s="226"/>
      <c r="X4" s="226"/>
      <c r="Y4" s="226"/>
      <c r="Z4" s="226"/>
      <c r="AA4" s="226"/>
      <c r="AB4" s="226"/>
      <c r="AC4" s="226"/>
      <c r="AD4" s="226"/>
      <c r="AE4" s="226"/>
      <c r="AF4" s="226"/>
      <c r="AG4" s="226"/>
      <c r="AH4" s="226"/>
      <c r="AI4" s="226"/>
      <c r="AJ4" s="226"/>
      <c r="AK4" s="226"/>
      <c r="AL4" s="226"/>
      <c r="AM4" s="226"/>
      <c r="AN4" s="226"/>
      <c r="AO4" s="226"/>
      <c r="AP4" s="226"/>
      <c r="AQ4" s="226"/>
      <c r="AR4" s="226"/>
      <c r="AS4" s="226"/>
      <c r="AT4" s="226"/>
      <c r="AU4" s="226"/>
      <c r="AV4" s="226"/>
      <c r="AW4" s="226"/>
      <c r="AX4" s="226"/>
      <c r="AY4" s="226"/>
      <c r="AZ4" s="226"/>
      <c r="BA4" s="226"/>
      <c r="BB4" s="226"/>
    </row>
    <row r="5" spans="1:64" ht="17.25" customHeight="1" x14ac:dyDescent="0.15">
      <c r="B5" s="2083" t="s">
        <v>206</v>
      </c>
      <c r="C5" s="2083"/>
      <c r="D5" s="2083"/>
      <c r="E5" s="2083"/>
      <c r="F5" s="2083"/>
      <c r="G5" s="2083"/>
      <c r="H5" s="2083"/>
      <c r="I5" s="2083"/>
      <c r="J5" s="2083"/>
      <c r="K5" s="2083"/>
      <c r="L5" s="2083"/>
      <c r="M5" s="2083"/>
      <c r="N5" s="2083"/>
      <c r="O5" s="2083"/>
      <c r="P5" s="2083"/>
      <c r="Q5" s="2083"/>
      <c r="R5" s="2083"/>
      <c r="S5" s="2083"/>
      <c r="T5" s="2083"/>
      <c r="U5" s="2083"/>
      <c r="V5" s="2083"/>
      <c r="W5" s="2083"/>
      <c r="X5" s="2083"/>
      <c r="Y5" s="2083"/>
      <c r="Z5" s="2083"/>
      <c r="AA5" s="2083"/>
      <c r="AB5" s="2083"/>
      <c r="AC5" s="2083"/>
      <c r="AD5" s="2083"/>
      <c r="AE5" s="2083"/>
      <c r="AF5" s="2083"/>
      <c r="AG5" s="2083"/>
      <c r="AH5" s="2083"/>
      <c r="AI5" s="2083"/>
      <c r="AJ5" s="2083"/>
      <c r="AK5" s="2083"/>
      <c r="AL5" s="2083"/>
      <c r="AM5" s="2083"/>
      <c r="AN5" s="2083"/>
      <c r="AO5" s="2083"/>
      <c r="AP5" s="2083"/>
      <c r="AQ5" s="2083"/>
      <c r="AR5" s="2083"/>
      <c r="AS5" s="2083"/>
      <c r="AT5" s="2083"/>
      <c r="AU5" s="2083"/>
      <c r="AV5" s="2083"/>
      <c r="AW5" s="2083"/>
      <c r="AX5" s="2083"/>
      <c r="AY5" s="2083"/>
      <c r="AZ5" s="2083"/>
      <c r="BA5" s="2083"/>
      <c r="BB5" s="2083"/>
    </row>
    <row r="6" spans="1:64" ht="17.25" customHeight="1" x14ac:dyDescent="0.15">
      <c r="B6" s="226"/>
      <c r="C6" s="226"/>
      <c r="D6" s="226"/>
      <c r="E6" s="226"/>
      <c r="F6" s="226"/>
      <c r="G6" s="226"/>
      <c r="H6" s="226"/>
      <c r="I6" s="226"/>
      <c r="J6" s="226"/>
      <c r="K6" s="226"/>
      <c r="L6" s="226"/>
      <c r="M6" s="226"/>
      <c r="N6" s="226"/>
      <c r="O6" s="226"/>
      <c r="P6" s="226"/>
      <c r="Q6" s="226"/>
      <c r="R6" s="226"/>
      <c r="S6" s="226"/>
      <c r="T6" s="226"/>
      <c r="U6" s="226"/>
      <c r="V6" s="226"/>
      <c r="W6" s="226"/>
      <c r="X6" s="226"/>
      <c r="Y6" s="226"/>
      <c r="Z6" s="226"/>
      <c r="AA6" s="226"/>
      <c r="AB6" s="226"/>
      <c r="AC6" s="226"/>
      <c r="AD6" s="226"/>
      <c r="AE6" s="226"/>
      <c r="AF6" s="226"/>
      <c r="AG6" s="226"/>
      <c r="AH6" s="226"/>
      <c r="AI6" s="226"/>
      <c r="AJ6" s="226"/>
      <c r="AK6" s="226"/>
      <c r="AL6" s="226"/>
      <c r="AM6" s="226"/>
      <c r="AN6" s="226"/>
      <c r="AO6" s="226"/>
      <c r="AP6" s="226"/>
      <c r="AQ6" s="226"/>
      <c r="AR6" s="226"/>
      <c r="AS6" s="226"/>
      <c r="AT6" s="226"/>
      <c r="AU6" s="226"/>
      <c r="AV6" s="226"/>
      <c r="AW6" s="226"/>
      <c r="AX6" s="226"/>
      <c r="AY6" s="226"/>
      <c r="AZ6" s="226"/>
      <c r="BA6" s="226"/>
      <c r="BB6" s="226"/>
    </row>
    <row r="7" spans="1:64" ht="17.25" customHeight="1" x14ac:dyDescent="0.15">
      <c r="B7" s="226"/>
      <c r="C7" s="226" t="s">
        <v>1088</v>
      </c>
      <c r="D7" s="226"/>
      <c r="E7" s="226"/>
      <c r="F7" s="226"/>
      <c r="G7" s="226"/>
      <c r="H7" s="226"/>
      <c r="I7" s="226"/>
      <c r="J7" s="226"/>
      <c r="K7" s="226"/>
      <c r="L7" s="226"/>
      <c r="M7" s="226"/>
      <c r="N7" s="226"/>
      <c r="O7" s="226"/>
      <c r="P7" s="226"/>
      <c r="Q7" s="226"/>
      <c r="R7" s="226"/>
      <c r="S7" s="226"/>
      <c r="T7" s="226"/>
      <c r="U7" s="226"/>
      <c r="V7" s="226"/>
      <c r="W7" s="226"/>
      <c r="X7" s="226"/>
      <c r="Y7" s="226"/>
      <c r="Z7" s="226"/>
      <c r="AA7" s="226"/>
      <c r="AB7" s="226"/>
      <c r="AC7" s="226"/>
      <c r="AD7" s="226"/>
      <c r="AE7" s="226"/>
      <c r="AF7" s="226"/>
      <c r="AG7" s="226"/>
      <c r="AH7" s="226"/>
      <c r="AI7" s="226"/>
      <c r="AJ7" s="226"/>
      <c r="AK7" s="226"/>
      <c r="AL7" s="226"/>
      <c r="AM7" s="226"/>
      <c r="AN7" s="226"/>
      <c r="AO7" s="226"/>
      <c r="AP7" s="226"/>
      <c r="AQ7" s="226"/>
      <c r="AR7" s="226"/>
      <c r="AS7" s="226"/>
      <c r="AT7" s="226"/>
      <c r="AU7" s="226"/>
      <c r="AV7" s="226"/>
      <c r="AW7" s="226"/>
      <c r="AX7" s="226"/>
      <c r="AY7" s="226"/>
      <c r="AZ7" s="226"/>
      <c r="BA7" s="226"/>
      <c r="BB7" s="226"/>
      <c r="BC7" s="1120" t="s">
        <v>1090</v>
      </c>
    </row>
    <row r="8" spans="1:64" ht="17.25" customHeight="1" x14ac:dyDescent="0.15">
      <c r="B8" s="226" t="s">
        <v>207</v>
      </c>
      <c r="C8" s="226"/>
      <c r="D8" s="226"/>
      <c r="E8" s="226"/>
      <c r="F8" s="226"/>
      <c r="G8" s="226"/>
      <c r="H8" s="226"/>
      <c r="I8" s="226"/>
      <c r="J8" s="226"/>
      <c r="K8" s="226"/>
      <c r="L8" s="226"/>
      <c r="M8" s="226"/>
      <c r="N8" s="226"/>
      <c r="O8" s="226"/>
      <c r="P8" s="226"/>
      <c r="Q8" s="226"/>
      <c r="R8" s="226"/>
      <c r="S8" s="226"/>
      <c r="T8" s="226"/>
      <c r="U8" s="226"/>
      <c r="V8" s="226"/>
      <c r="W8" s="226"/>
      <c r="X8" s="226"/>
      <c r="Y8" s="226"/>
      <c r="Z8" s="226"/>
      <c r="AA8" s="226"/>
      <c r="AB8" s="226"/>
      <c r="AC8" s="226"/>
      <c r="AD8" s="226"/>
      <c r="AE8" s="226"/>
      <c r="AF8" s="226"/>
      <c r="AG8" s="226"/>
      <c r="AH8" s="226"/>
      <c r="AI8" s="226"/>
      <c r="AJ8" s="226"/>
      <c r="AK8" s="226"/>
      <c r="AL8" s="226"/>
      <c r="AM8" s="226"/>
      <c r="AN8" s="226"/>
      <c r="AO8" s="226"/>
      <c r="AP8" s="226"/>
      <c r="AQ8" s="226"/>
      <c r="AR8" s="226"/>
      <c r="AS8" s="226"/>
      <c r="AT8" s="226"/>
      <c r="AU8" s="226"/>
      <c r="AV8" s="226"/>
      <c r="AW8" s="226"/>
      <c r="AX8" s="226"/>
      <c r="AY8" s="226"/>
      <c r="AZ8" s="226"/>
      <c r="BA8" s="226"/>
      <c r="BB8" s="226"/>
    </row>
    <row r="9" spans="1:64" ht="17.25" customHeight="1" x14ac:dyDescent="0.15">
      <c r="B9" s="226"/>
      <c r="C9" s="226"/>
      <c r="D9" s="226"/>
      <c r="E9" s="226"/>
      <c r="F9" s="226"/>
      <c r="G9" s="226"/>
      <c r="H9" s="226"/>
      <c r="I9" s="226"/>
      <c r="J9" s="226"/>
      <c r="K9" s="226"/>
      <c r="L9" s="226"/>
      <c r="M9" s="226"/>
      <c r="N9" s="226"/>
      <c r="O9" s="226"/>
      <c r="P9" s="226"/>
      <c r="Q9" s="226"/>
      <c r="R9" s="226"/>
      <c r="S9" s="226"/>
      <c r="T9" s="226"/>
      <c r="U9" s="226"/>
      <c r="V9" s="226"/>
      <c r="W9" s="226"/>
      <c r="X9" s="226"/>
      <c r="Y9" s="226"/>
      <c r="Z9" s="226"/>
      <c r="AA9" s="226"/>
      <c r="AB9" s="226"/>
      <c r="AC9" s="226"/>
      <c r="AD9" s="226"/>
      <c r="AE9" s="226"/>
      <c r="AF9" s="226"/>
      <c r="AG9" s="226"/>
      <c r="AH9" s="226"/>
      <c r="AI9" s="226"/>
      <c r="AJ9" s="226"/>
      <c r="AK9" s="226"/>
      <c r="AL9" s="226"/>
      <c r="AM9" s="226"/>
      <c r="AN9" s="226"/>
      <c r="AO9" s="226"/>
      <c r="AP9" s="226"/>
      <c r="AQ9" s="226"/>
      <c r="AR9" s="226"/>
      <c r="AS9" s="226"/>
      <c r="AT9" s="226"/>
      <c r="AU9" s="226"/>
      <c r="AV9" s="226"/>
      <c r="AW9" s="226"/>
      <c r="AX9" s="226"/>
      <c r="AY9" s="226"/>
      <c r="AZ9" s="226"/>
      <c r="BA9" s="226"/>
      <c r="BB9" s="226"/>
    </row>
    <row r="10" spans="1:64" ht="17.25" customHeight="1" x14ac:dyDescent="0.15">
      <c r="B10" s="2084" t="str">
        <f>+会社名等!D5</f>
        <v>○○局長</v>
      </c>
      <c r="C10" s="2084"/>
      <c r="D10" s="2084"/>
      <c r="E10" s="2084"/>
      <c r="F10" s="2084"/>
      <c r="G10" s="2084"/>
      <c r="H10" s="2084"/>
      <c r="I10" s="2084"/>
      <c r="J10" s="2084"/>
      <c r="K10" s="2084"/>
      <c r="L10" s="2084"/>
      <c r="M10" s="2084"/>
      <c r="N10" s="2084"/>
      <c r="O10" s="226"/>
      <c r="P10" s="226"/>
      <c r="Q10" s="226"/>
      <c r="R10" s="226"/>
      <c r="S10" s="226"/>
      <c r="T10" s="226"/>
      <c r="U10" s="226"/>
      <c r="V10" s="226"/>
      <c r="W10" s="226"/>
      <c r="X10" s="226"/>
      <c r="Y10" s="226"/>
      <c r="Z10" s="226"/>
      <c r="AA10" s="226"/>
      <c r="AB10" s="226"/>
      <c r="AC10" s="226"/>
      <c r="AD10" s="226"/>
      <c r="AE10" s="226"/>
      <c r="AF10" s="226"/>
      <c r="AG10" s="226"/>
      <c r="AH10" s="226"/>
      <c r="AI10" s="226"/>
      <c r="AJ10" s="226"/>
      <c r="AK10" s="226"/>
      <c r="AL10" s="226"/>
      <c r="AM10" s="226"/>
      <c r="AN10" s="226"/>
      <c r="AO10" s="226"/>
      <c r="AP10" s="226"/>
      <c r="AQ10" s="226"/>
      <c r="AR10" s="226"/>
      <c r="AS10" s="226"/>
      <c r="AT10" s="226"/>
      <c r="AU10" s="226"/>
      <c r="AV10" s="226"/>
      <c r="AW10" s="226"/>
      <c r="AX10" s="226"/>
      <c r="AY10" s="226"/>
      <c r="AZ10" s="226"/>
      <c r="BA10" s="226"/>
      <c r="BB10" s="226"/>
    </row>
    <row r="11" spans="1:64" ht="17.25" customHeight="1" x14ac:dyDescent="0.15">
      <c r="A11" s="1024" t="s">
        <v>1011</v>
      </c>
      <c r="B11" s="2084" t="str">
        <f>+会社名等!D6</f>
        <v>○○知事</v>
      </c>
      <c r="C11" s="2084"/>
      <c r="D11" s="2084"/>
      <c r="E11" s="2084"/>
      <c r="F11" s="2084"/>
      <c r="G11" s="2084"/>
      <c r="H11" s="2084"/>
      <c r="I11" s="2084"/>
      <c r="J11" s="2084"/>
      <c r="K11" s="2084"/>
      <c r="L11" s="2084"/>
      <c r="M11" s="2084"/>
      <c r="N11" s="2084"/>
      <c r="O11" s="226"/>
      <c r="P11" s="226" t="s">
        <v>401</v>
      </c>
      <c r="Q11" s="226"/>
      <c r="R11" s="226"/>
      <c r="S11" s="226"/>
      <c r="T11" s="226"/>
      <c r="U11" s="226"/>
      <c r="V11" s="226"/>
      <c r="W11" s="226"/>
      <c r="X11" s="226"/>
      <c r="Y11" s="2088" t="s">
        <v>1006</v>
      </c>
      <c r="Z11" s="2088"/>
      <c r="AA11" s="2088"/>
      <c r="AB11" s="2088"/>
      <c r="AC11" s="2085"/>
      <c r="AD11" s="2085"/>
      <c r="AE11" s="1298" t="s">
        <v>398</v>
      </c>
      <c r="AF11" s="1298"/>
      <c r="AG11" s="2085"/>
      <c r="AH11" s="2085"/>
      <c r="AI11" s="1298" t="s">
        <v>399</v>
      </c>
      <c r="AJ11" s="1298"/>
      <c r="AK11" s="2085"/>
      <c r="AL11" s="2085"/>
      <c r="AM11" s="1298" t="s">
        <v>400</v>
      </c>
      <c r="AN11" s="1298"/>
      <c r="AO11" s="2083"/>
      <c r="AP11" s="2083"/>
      <c r="AQ11" s="796"/>
      <c r="AR11" s="796"/>
      <c r="AS11" s="796"/>
      <c r="AT11" s="796"/>
      <c r="AU11" s="796"/>
      <c r="AV11" s="796"/>
      <c r="AW11" s="796"/>
      <c r="AX11" s="796"/>
      <c r="AY11" s="796"/>
      <c r="AZ11" s="796"/>
      <c r="BA11" s="796"/>
      <c r="BB11" s="796"/>
    </row>
    <row r="12" spans="1:64" ht="17.25" customHeight="1" x14ac:dyDescent="0.15">
      <c r="B12" s="2087" t="str">
        <f>IF(会社名等!E5=会社名等!U72,"「会社名等」のページで提出先を選択してください","")</f>
        <v>「会社名等」のページで提出先を選択してください</v>
      </c>
      <c r="C12" s="2087"/>
      <c r="D12" s="2087"/>
      <c r="E12" s="2087"/>
      <c r="F12" s="2087"/>
      <c r="G12" s="2087"/>
      <c r="H12" s="2087"/>
      <c r="I12" s="2087"/>
      <c r="J12" s="2087"/>
      <c r="K12" s="2087"/>
      <c r="L12" s="2087"/>
      <c r="M12" s="2087"/>
      <c r="N12" s="2087"/>
      <c r="O12" s="2087"/>
      <c r="P12" s="2087"/>
      <c r="Q12" s="2087"/>
      <c r="R12" s="2087"/>
      <c r="S12" s="2087"/>
      <c r="T12" s="2087"/>
      <c r="U12" s="2087"/>
      <c r="V12" s="2087"/>
      <c r="W12" s="796"/>
      <c r="X12" s="796"/>
      <c r="Y12" s="2089"/>
      <c r="Z12" s="2089"/>
      <c r="AA12" s="2089"/>
      <c r="AB12" s="2089"/>
      <c r="AC12" s="2089"/>
      <c r="AD12" s="2089"/>
      <c r="AE12" s="796"/>
      <c r="AF12" s="796"/>
      <c r="AG12" s="1370" t="str">
        <f>IF(会社名等!E9="","",会社名等!E8)</f>
        <v/>
      </c>
      <c r="AH12" s="1370"/>
      <c r="AI12" s="1370"/>
      <c r="AJ12" s="1370"/>
      <c r="AK12" s="1370"/>
      <c r="AL12" s="1370"/>
      <c r="AM12" s="1370"/>
      <c r="AN12" s="1370"/>
      <c r="AO12" s="1370"/>
      <c r="AP12" s="1370"/>
      <c r="AQ12" s="1370"/>
      <c r="AR12" s="1370"/>
      <c r="AS12" s="1370"/>
      <c r="AT12" s="1370"/>
      <c r="AU12" s="1370"/>
      <c r="AV12" s="1370"/>
      <c r="AW12" s="1370"/>
      <c r="AX12" s="1370"/>
      <c r="AY12" s="1370"/>
      <c r="AZ12" s="1370"/>
      <c r="BA12" s="1370"/>
      <c r="BB12" s="1370"/>
    </row>
    <row r="13" spans="1:64" ht="17.25" customHeight="1" x14ac:dyDescent="0.15">
      <c r="B13" s="2087"/>
      <c r="C13" s="2087"/>
      <c r="D13" s="2087"/>
      <c r="E13" s="2087"/>
      <c r="F13" s="2087"/>
      <c r="G13" s="2087"/>
      <c r="H13" s="2087"/>
      <c r="I13" s="2087"/>
      <c r="J13" s="2087"/>
      <c r="K13" s="2087"/>
      <c r="L13" s="2087"/>
      <c r="M13" s="2087"/>
      <c r="N13" s="2087"/>
      <c r="O13" s="2087"/>
      <c r="P13" s="2087"/>
      <c r="Q13" s="2087"/>
      <c r="R13" s="2087"/>
      <c r="S13" s="2087"/>
      <c r="T13" s="2087"/>
      <c r="U13" s="2087"/>
      <c r="V13" s="2087"/>
      <c r="W13" s="796"/>
      <c r="X13" s="796" t="s">
        <v>460</v>
      </c>
      <c r="Y13" s="796"/>
      <c r="Z13" s="796"/>
      <c r="AA13" s="796"/>
      <c r="AB13" s="796"/>
      <c r="AC13" s="796"/>
      <c r="AD13" s="796"/>
      <c r="AE13" s="796"/>
      <c r="AF13" s="796"/>
      <c r="AG13" s="1294" t="str">
        <f>IF(会社名等!E8="","",IF(会社名等!E9="",会社名等!E8,会社名等!E9))</f>
        <v/>
      </c>
      <c r="AH13" s="1294"/>
      <c r="AI13" s="1294"/>
      <c r="AJ13" s="1294"/>
      <c r="AK13" s="1294"/>
      <c r="AL13" s="1294"/>
      <c r="AM13" s="1294"/>
      <c r="AN13" s="1294"/>
      <c r="AO13" s="1294"/>
      <c r="AP13" s="1294"/>
      <c r="AQ13" s="1294"/>
      <c r="AR13" s="1294"/>
      <c r="AS13" s="1294"/>
      <c r="AT13" s="1294"/>
      <c r="AU13" s="1294"/>
      <c r="AV13" s="1294"/>
      <c r="AW13" s="1294"/>
      <c r="AX13" s="1294"/>
      <c r="AY13" s="1294"/>
      <c r="AZ13" s="1294"/>
      <c r="BA13" s="1294"/>
      <c r="BB13" s="1294"/>
    </row>
    <row r="14" spans="1:64" ht="17.25" customHeight="1" x14ac:dyDescent="0.15">
      <c r="B14" s="2087"/>
      <c r="C14" s="2087"/>
      <c r="D14" s="2087"/>
      <c r="E14" s="2087"/>
      <c r="F14" s="2087"/>
      <c r="G14" s="2087"/>
      <c r="H14" s="2087"/>
      <c r="I14" s="2087"/>
      <c r="J14" s="2087"/>
      <c r="K14" s="2087"/>
      <c r="L14" s="2087"/>
      <c r="M14" s="2087"/>
      <c r="N14" s="2087"/>
      <c r="O14" s="2087"/>
      <c r="P14" s="2087"/>
      <c r="Q14" s="2087"/>
      <c r="R14" s="2087"/>
      <c r="S14" s="2087"/>
      <c r="T14" s="2087"/>
      <c r="U14" s="2087"/>
      <c r="V14" s="2087"/>
      <c r="W14" s="796"/>
      <c r="X14" s="796" t="s">
        <v>203</v>
      </c>
      <c r="Y14" s="796"/>
      <c r="Z14" s="796"/>
      <c r="AA14" s="796"/>
      <c r="AB14" s="796"/>
      <c r="AC14" s="796"/>
      <c r="AD14" s="796"/>
      <c r="AE14" s="796"/>
      <c r="AF14" s="796"/>
      <c r="AG14" s="1294" t="str">
        <f>IF(会社名等!E10="","",会社名等!E10)</f>
        <v/>
      </c>
      <c r="AH14" s="1294"/>
      <c r="AI14" s="1294"/>
      <c r="AJ14" s="1294"/>
      <c r="AK14" s="1294"/>
      <c r="AL14" s="1294"/>
      <c r="AM14" s="1294"/>
      <c r="AN14" s="1294"/>
      <c r="AO14" s="1294"/>
      <c r="AP14" s="1294"/>
      <c r="AQ14" s="1294"/>
      <c r="AR14" s="1294"/>
      <c r="AS14" s="1294"/>
      <c r="AT14" s="1294"/>
      <c r="AU14" s="1294"/>
      <c r="AV14" s="1294"/>
      <c r="AW14" s="1294"/>
      <c r="AX14" s="1294"/>
      <c r="AY14" s="1294"/>
      <c r="AZ14" s="1294"/>
      <c r="BA14" s="1294"/>
      <c r="BB14" s="1294"/>
    </row>
    <row r="15" spans="1:64" ht="17.25" customHeight="1" x14ac:dyDescent="0.15">
      <c r="B15" s="226"/>
      <c r="C15" s="226"/>
      <c r="D15" s="226"/>
      <c r="E15" s="226"/>
      <c r="F15" s="226"/>
      <c r="G15" s="226"/>
      <c r="H15" s="226"/>
      <c r="I15" s="226"/>
      <c r="J15" s="226"/>
      <c r="K15" s="226"/>
      <c r="L15" s="226"/>
      <c r="M15" s="226"/>
      <c r="N15" s="226"/>
      <c r="O15" s="226"/>
      <c r="P15" s="226"/>
      <c r="Q15" s="226"/>
      <c r="R15" s="226"/>
      <c r="S15" s="226"/>
      <c r="T15" s="226"/>
      <c r="U15" s="226"/>
      <c r="V15" s="226"/>
      <c r="W15" s="796"/>
      <c r="X15" s="796" t="s">
        <v>204</v>
      </c>
      <c r="Y15" s="796"/>
      <c r="Z15" s="796"/>
      <c r="AA15" s="796"/>
      <c r="AB15" s="796"/>
      <c r="AC15" s="796"/>
      <c r="AD15" s="796"/>
      <c r="AE15" s="796"/>
      <c r="AF15" s="796"/>
      <c r="AG15" s="1294" t="str">
        <f>IF(会社名等!E11="","",会社名等!E11)</f>
        <v/>
      </c>
      <c r="AH15" s="1294"/>
      <c r="AI15" s="1294"/>
      <c r="AJ15" s="1294"/>
      <c r="AK15" s="1294"/>
      <c r="AL15" s="1294"/>
      <c r="AM15" s="1294"/>
      <c r="AN15" s="1294"/>
      <c r="AO15" s="1294"/>
      <c r="AP15" s="1294"/>
      <c r="AQ15" s="1294"/>
      <c r="AR15" s="1294"/>
      <c r="AS15" s="1294"/>
      <c r="AT15" s="1294"/>
      <c r="AU15" s="1294"/>
      <c r="AV15" s="1294"/>
      <c r="AW15" s="1298"/>
      <c r="AX15" s="1298"/>
      <c r="AY15" s="790"/>
      <c r="AZ15" s="790"/>
      <c r="BA15" s="790"/>
      <c r="BB15" s="790"/>
    </row>
    <row r="16" spans="1:64" ht="17.25" customHeight="1" x14ac:dyDescent="0.15">
      <c r="B16" s="226"/>
      <c r="C16" s="226"/>
      <c r="D16" s="226"/>
      <c r="E16" s="226"/>
      <c r="F16" s="226"/>
      <c r="G16" s="226"/>
      <c r="H16" s="226"/>
      <c r="I16" s="226"/>
      <c r="J16" s="226"/>
      <c r="K16" s="226"/>
      <c r="L16" s="226"/>
      <c r="M16" s="226"/>
      <c r="N16" s="226"/>
      <c r="O16" s="226"/>
      <c r="P16" s="226"/>
      <c r="Q16" s="226"/>
      <c r="R16" s="226"/>
      <c r="S16" s="226"/>
      <c r="T16" s="226"/>
      <c r="U16" s="226"/>
      <c r="V16" s="22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c r="AT16" s="796"/>
      <c r="AU16" s="796"/>
      <c r="AV16" s="796"/>
      <c r="AW16" s="796"/>
      <c r="AX16" s="796"/>
      <c r="AY16" s="796"/>
      <c r="AZ16" s="796"/>
      <c r="BA16" s="796"/>
      <c r="BB16" s="796"/>
      <c r="BE16" s="2076" t="s">
        <v>213</v>
      </c>
      <c r="BF16" s="2076"/>
      <c r="BG16" s="2076"/>
      <c r="BH16" s="2076"/>
      <c r="BI16" s="2076"/>
      <c r="BJ16" s="2076"/>
      <c r="BK16" s="2076"/>
      <c r="BL16" s="2076"/>
    </row>
    <row r="17" spans="2:64" ht="17.25" customHeight="1" x14ac:dyDescent="0.15">
      <c r="B17" s="226"/>
      <c r="C17" s="226"/>
      <c r="D17" s="226"/>
      <c r="E17" s="226"/>
      <c r="F17" s="2086" t="s">
        <v>806</v>
      </c>
      <c r="G17" s="2086"/>
      <c r="H17" s="2086"/>
      <c r="I17" s="2086"/>
      <c r="J17" s="2086"/>
      <c r="K17" s="2086"/>
      <c r="L17" s="2086"/>
      <c r="M17" s="2086" t="s">
        <v>209</v>
      </c>
      <c r="N17" s="2086"/>
      <c r="O17" s="2086"/>
      <c r="P17" s="2086"/>
      <c r="Q17" s="2086"/>
      <c r="R17" s="2086"/>
      <c r="S17" s="2086"/>
      <c r="T17" s="2086"/>
      <c r="U17" s="2086"/>
      <c r="V17" s="2086"/>
      <c r="W17" s="2086"/>
      <c r="X17" s="2086"/>
      <c r="Y17" s="2086"/>
      <c r="Z17" s="2086"/>
      <c r="AA17" s="2086"/>
      <c r="AB17" s="2086"/>
      <c r="AC17" s="2086"/>
      <c r="AD17" s="2086" t="s">
        <v>229</v>
      </c>
      <c r="AE17" s="2086"/>
      <c r="AF17" s="2086"/>
      <c r="AG17" s="2086"/>
      <c r="AH17" s="2086"/>
      <c r="AI17" s="2086"/>
      <c r="AJ17" s="2086"/>
      <c r="AK17" s="2086"/>
      <c r="AL17" s="2086"/>
      <c r="AM17" s="2086"/>
      <c r="AN17" s="2086"/>
      <c r="AO17" s="2086"/>
      <c r="AP17" s="2086"/>
      <c r="AQ17" s="2086"/>
      <c r="AR17" s="2086"/>
      <c r="AS17" s="2086"/>
      <c r="AT17" s="2086"/>
      <c r="AU17" s="2086"/>
      <c r="AV17" s="2086"/>
      <c r="AW17" s="226"/>
      <c r="AX17" s="226"/>
      <c r="AY17" s="226"/>
      <c r="AZ17" s="226"/>
      <c r="BA17" s="226"/>
      <c r="BB17" s="226"/>
      <c r="BE17" s="2077" t="s">
        <v>806</v>
      </c>
      <c r="BF17" s="2078"/>
      <c r="BG17" s="2078"/>
      <c r="BH17" s="2078"/>
      <c r="BI17" s="2078"/>
      <c r="BJ17" s="2078"/>
      <c r="BK17" s="2078"/>
      <c r="BL17" s="2079"/>
    </row>
    <row r="18" spans="2:64" ht="17.25" customHeight="1" x14ac:dyDescent="0.15">
      <c r="B18" s="226"/>
      <c r="C18" s="226"/>
      <c r="D18" s="226"/>
      <c r="E18" s="226"/>
      <c r="F18" s="2073"/>
      <c r="G18" s="2073"/>
      <c r="H18" s="2073"/>
      <c r="I18" s="2073"/>
      <c r="J18" s="2073"/>
      <c r="K18" s="2073"/>
      <c r="L18" s="2073"/>
      <c r="M18" s="2073"/>
      <c r="N18" s="2073"/>
      <c r="O18" s="2073"/>
      <c r="P18" s="2073"/>
      <c r="Q18" s="2073"/>
      <c r="R18" s="2073"/>
      <c r="S18" s="2073"/>
      <c r="T18" s="2073"/>
      <c r="U18" s="2073"/>
      <c r="V18" s="2073"/>
      <c r="W18" s="2073"/>
      <c r="X18" s="2073"/>
      <c r="Y18" s="2073"/>
      <c r="Z18" s="2073"/>
      <c r="AA18" s="2073"/>
      <c r="AB18" s="2073"/>
      <c r="AC18" s="2073"/>
      <c r="AD18" s="2073"/>
      <c r="AE18" s="2073"/>
      <c r="AF18" s="2073"/>
      <c r="AG18" s="2073"/>
      <c r="AH18" s="2073"/>
      <c r="AI18" s="2073"/>
      <c r="AJ18" s="2073"/>
      <c r="AK18" s="2073"/>
      <c r="AL18" s="2073"/>
      <c r="AM18" s="2073"/>
      <c r="AN18" s="2073"/>
      <c r="AO18" s="2073"/>
      <c r="AP18" s="2073"/>
      <c r="AQ18" s="2073"/>
      <c r="AR18" s="2073"/>
      <c r="AS18" s="2073"/>
      <c r="AT18" s="2073"/>
      <c r="AU18" s="2073"/>
      <c r="AV18" s="2073"/>
      <c r="AW18" s="226"/>
      <c r="AX18" s="226"/>
      <c r="AY18" s="226"/>
      <c r="AZ18" s="226"/>
      <c r="BA18" s="226"/>
      <c r="BB18" s="226"/>
      <c r="BE18" s="2080" t="s">
        <v>212</v>
      </c>
      <c r="BF18" s="2081"/>
      <c r="BG18" s="2081"/>
      <c r="BH18" s="2081"/>
      <c r="BI18" s="2081"/>
      <c r="BJ18" s="2081"/>
      <c r="BK18" s="2081"/>
      <c r="BL18" s="2082"/>
    </row>
    <row r="19" spans="2:64" ht="17.25" customHeight="1" x14ac:dyDescent="0.15">
      <c r="B19" s="226"/>
      <c r="C19" s="226"/>
      <c r="D19" s="226"/>
      <c r="E19" s="226"/>
      <c r="F19" s="2073"/>
      <c r="G19" s="2073"/>
      <c r="H19" s="2073"/>
      <c r="I19" s="2073"/>
      <c r="J19" s="2073"/>
      <c r="K19" s="2073"/>
      <c r="L19" s="2073"/>
      <c r="M19" s="2073"/>
      <c r="N19" s="2073"/>
      <c r="O19" s="2073"/>
      <c r="P19" s="2073"/>
      <c r="Q19" s="2073"/>
      <c r="R19" s="2073"/>
      <c r="S19" s="2073"/>
      <c r="T19" s="2073"/>
      <c r="U19" s="2073"/>
      <c r="V19" s="2073"/>
      <c r="W19" s="2073"/>
      <c r="X19" s="2073"/>
      <c r="Y19" s="2073"/>
      <c r="Z19" s="2073"/>
      <c r="AA19" s="2073"/>
      <c r="AB19" s="2073"/>
      <c r="AC19" s="2073"/>
      <c r="AD19" s="2073"/>
      <c r="AE19" s="2073"/>
      <c r="AF19" s="2073"/>
      <c r="AG19" s="2073"/>
      <c r="AH19" s="2073"/>
      <c r="AI19" s="2073"/>
      <c r="AJ19" s="2073"/>
      <c r="AK19" s="2073"/>
      <c r="AL19" s="2073"/>
      <c r="AM19" s="2073"/>
      <c r="AN19" s="2073"/>
      <c r="AO19" s="2073"/>
      <c r="AP19" s="2073"/>
      <c r="AQ19" s="2073"/>
      <c r="AR19" s="2073"/>
      <c r="AS19" s="2073"/>
      <c r="AT19" s="2073"/>
      <c r="AU19" s="2073"/>
      <c r="AV19" s="2073"/>
      <c r="AW19" s="226"/>
      <c r="AX19" s="226"/>
      <c r="AY19" s="226"/>
      <c r="AZ19" s="226"/>
      <c r="BA19" s="226"/>
      <c r="BB19" s="226"/>
      <c r="BG19" s="2074" t="s">
        <v>210</v>
      </c>
      <c r="BH19" s="2074"/>
      <c r="BI19" s="2074" t="s">
        <v>211</v>
      </c>
      <c r="BJ19" s="2074"/>
    </row>
    <row r="20" spans="2:64" ht="17.25" customHeight="1" x14ac:dyDescent="0.15">
      <c r="B20" s="226"/>
      <c r="C20" s="226"/>
      <c r="D20" s="226"/>
      <c r="E20" s="226"/>
      <c r="F20" s="2073"/>
      <c r="G20" s="2073"/>
      <c r="H20" s="2073"/>
      <c r="I20" s="2073"/>
      <c r="J20" s="2073"/>
      <c r="K20" s="2073"/>
      <c r="L20" s="2073"/>
      <c r="M20" s="2073"/>
      <c r="N20" s="2073"/>
      <c r="O20" s="2073"/>
      <c r="P20" s="2073"/>
      <c r="Q20" s="2073"/>
      <c r="R20" s="2073"/>
      <c r="S20" s="2073"/>
      <c r="T20" s="2073"/>
      <c r="U20" s="2073"/>
      <c r="V20" s="2073"/>
      <c r="W20" s="2073"/>
      <c r="X20" s="2073"/>
      <c r="Y20" s="2073"/>
      <c r="Z20" s="2073"/>
      <c r="AA20" s="2073"/>
      <c r="AB20" s="2073"/>
      <c r="AC20" s="2073"/>
      <c r="AD20" s="2073"/>
      <c r="AE20" s="2073"/>
      <c r="AF20" s="2073"/>
      <c r="AG20" s="2073"/>
      <c r="AH20" s="2073"/>
      <c r="AI20" s="2073"/>
      <c r="AJ20" s="2073"/>
      <c r="AK20" s="2073"/>
      <c r="AL20" s="2073"/>
      <c r="AM20" s="2073"/>
      <c r="AN20" s="2073"/>
      <c r="AO20" s="2073"/>
      <c r="AP20" s="2073"/>
      <c r="AQ20" s="2073"/>
      <c r="AR20" s="2073"/>
      <c r="AS20" s="2073"/>
      <c r="AT20" s="2073"/>
      <c r="AU20" s="2073"/>
      <c r="AV20" s="2073"/>
      <c r="AW20" s="226"/>
      <c r="AX20" s="226"/>
      <c r="AY20" s="226"/>
      <c r="AZ20" s="226"/>
      <c r="BA20" s="226"/>
      <c r="BB20" s="226"/>
      <c r="BG20" s="2075"/>
      <c r="BH20" s="2075"/>
      <c r="BI20" s="2075"/>
      <c r="BJ20" s="2075"/>
    </row>
    <row r="21" spans="2:64" ht="17.25" customHeight="1" x14ac:dyDescent="0.15">
      <c r="B21" s="226"/>
      <c r="C21" s="226"/>
      <c r="D21" s="226"/>
      <c r="E21" s="226"/>
      <c r="F21" s="2073"/>
      <c r="G21" s="2073"/>
      <c r="H21" s="2073"/>
      <c r="I21" s="2073"/>
      <c r="J21" s="2073"/>
      <c r="K21" s="2073"/>
      <c r="L21" s="2073"/>
      <c r="M21" s="2073"/>
      <c r="N21" s="2073"/>
      <c r="O21" s="2073"/>
      <c r="P21" s="2073"/>
      <c r="Q21" s="2073"/>
      <c r="R21" s="2073"/>
      <c r="S21" s="2073"/>
      <c r="T21" s="2073"/>
      <c r="U21" s="2073"/>
      <c r="V21" s="2073"/>
      <c r="W21" s="2073"/>
      <c r="X21" s="2073"/>
      <c r="Y21" s="2073"/>
      <c r="Z21" s="2073"/>
      <c r="AA21" s="2073"/>
      <c r="AB21" s="2073"/>
      <c r="AC21" s="2073"/>
      <c r="AD21" s="2073"/>
      <c r="AE21" s="2073"/>
      <c r="AF21" s="2073"/>
      <c r="AG21" s="2073"/>
      <c r="AH21" s="2073"/>
      <c r="AI21" s="2073"/>
      <c r="AJ21" s="2073"/>
      <c r="AK21" s="2073"/>
      <c r="AL21" s="2073"/>
      <c r="AM21" s="2073"/>
      <c r="AN21" s="2073"/>
      <c r="AO21" s="2073"/>
      <c r="AP21" s="2073"/>
      <c r="AQ21" s="2073"/>
      <c r="AR21" s="2073"/>
      <c r="AS21" s="2073"/>
      <c r="AT21" s="2073"/>
      <c r="AU21" s="2073"/>
      <c r="AV21" s="2073"/>
      <c r="AW21" s="226"/>
      <c r="AX21" s="226"/>
      <c r="AY21" s="226"/>
      <c r="AZ21" s="226"/>
      <c r="BA21" s="226"/>
      <c r="BB21" s="226"/>
      <c r="BG21" s="2075"/>
      <c r="BH21" s="2075"/>
      <c r="BI21" s="2075"/>
      <c r="BJ21" s="2075"/>
    </row>
    <row r="22" spans="2:64" ht="17.25" customHeight="1" x14ac:dyDescent="0.15">
      <c r="B22" s="226"/>
      <c r="C22" s="226"/>
      <c r="D22" s="226"/>
      <c r="E22" s="226"/>
      <c r="F22" s="2073"/>
      <c r="G22" s="2073"/>
      <c r="H22" s="2073"/>
      <c r="I22" s="2073"/>
      <c r="J22" s="2073"/>
      <c r="K22" s="2073"/>
      <c r="L22" s="2073"/>
      <c r="M22" s="2073"/>
      <c r="N22" s="2073"/>
      <c r="O22" s="2073"/>
      <c r="P22" s="2073"/>
      <c r="Q22" s="2073"/>
      <c r="R22" s="2073"/>
      <c r="S22" s="2073"/>
      <c r="T22" s="2073"/>
      <c r="U22" s="2073"/>
      <c r="V22" s="2073"/>
      <c r="W22" s="2073"/>
      <c r="X22" s="2073"/>
      <c r="Y22" s="2073"/>
      <c r="Z22" s="2073"/>
      <c r="AA22" s="2073"/>
      <c r="AB22" s="2073"/>
      <c r="AC22" s="2073"/>
      <c r="AD22" s="2073"/>
      <c r="AE22" s="2073"/>
      <c r="AF22" s="2073"/>
      <c r="AG22" s="2073"/>
      <c r="AH22" s="2073"/>
      <c r="AI22" s="2073"/>
      <c r="AJ22" s="2073"/>
      <c r="AK22" s="2073"/>
      <c r="AL22" s="2073"/>
      <c r="AM22" s="2073"/>
      <c r="AN22" s="2073"/>
      <c r="AO22" s="2073"/>
      <c r="AP22" s="2073"/>
      <c r="AQ22" s="2073"/>
      <c r="AR22" s="2073"/>
      <c r="AS22" s="2073"/>
      <c r="AT22" s="2073"/>
      <c r="AU22" s="2073"/>
      <c r="AV22" s="2073"/>
      <c r="AW22" s="226"/>
      <c r="AX22" s="226"/>
      <c r="AY22" s="226"/>
      <c r="AZ22" s="226"/>
      <c r="BA22" s="226"/>
      <c r="BB22" s="226"/>
      <c r="BG22" s="2075"/>
      <c r="BH22" s="2075"/>
      <c r="BI22" s="2075"/>
      <c r="BJ22" s="2075"/>
    </row>
    <row r="23" spans="2:64" ht="17.25" customHeight="1" x14ac:dyDescent="0.15">
      <c r="B23" s="226"/>
      <c r="C23" s="226"/>
      <c r="D23" s="226"/>
      <c r="E23" s="226"/>
      <c r="F23" s="2073"/>
      <c r="G23" s="2073"/>
      <c r="H23" s="2073"/>
      <c r="I23" s="2073"/>
      <c r="J23" s="2073"/>
      <c r="K23" s="2073"/>
      <c r="L23" s="2073"/>
      <c r="M23" s="2073"/>
      <c r="N23" s="2073"/>
      <c r="O23" s="2073"/>
      <c r="P23" s="2073"/>
      <c r="Q23" s="2073"/>
      <c r="R23" s="2073"/>
      <c r="S23" s="2073"/>
      <c r="T23" s="2073"/>
      <c r="U23" s="2073"/>
      <c r="V23" s="2073"/>
      <c r="W23" s="2073"/>
      <c r="X23" s="2073"/>
      <c r="Y23" s="2073"/>
      <c r="Z23" s="2073"/>
      <c r="AA23" s="2073"/>
      <c r="AB23" s="2073"/>
      <c r="AC23" s="2073"/>
      <c r="AD23" s="2073"/>
      <c r="AE23" s="2073"/>
      <c r="AF23" s="2073"/>
      <c r="AG23" s="2073"/>
      <c r="AH23" s="2073"/>
      <c r="AI23" s="2073"/>
      <c r="AJ23" s="2073"/>
      <c r="AK23" s="2073"/>
      <c r="AL23" s="2073"/>
      <c r="AM23" s="2073"/>
      <c r="AN23" s="2073"/>
      <c r="AO23" s="2073"/>
      <c r="AP23" s="2073"/>
      <c r="AQ23" s="2073"/>
      <c r="AR23" s="2073"/>
      <c r="AS23" s="2073"/>
      <c r="AT23" s="2073"/>
      <c r="AU23" s="2073"/>
      <c r="AV23" s="2073"/>
      <c r="AW23" s="226"/>
      <c r="AX23" s="226"/>
      <c r="AY23" s="226"/>
      <c r="AZ23" s="226"/>
      <c r="BA23" s="226"/>
      <c r="BB23" s="226"/>
      <c r="BG23" s="2075"/>
      <c r="BH23" s="2075"/>
      <c r="BI23" s="2075"/>
      <c r="BJ23" s="2075"/>
    </row>
    <row r="24" spans="2:64" ht="17.25" customHeight="1" x14ac:dyDescent="0.15">
      <c r="B24" s="226"/>
      <c r="C24" s="226"/>
      <c r="D24" s="226"/>
      <c r="E24" s="226"/>
      <c r="F24" s="2073"/>
      <c r="G24" s="2073"/>
      <c r="H24" s="2073"/>
      <c r="I24" s="2073"/>
      <c r="J24" s="2073"/>
      <c r="K24" s="2073"/>
      <c r="L24" s="2073"/>
      <c r="M24" s="2073"/>
      <c r="N24" s="2073"/>
      <c r="O24" s="2073"/>
      <c r="P24" s="2073"/>
      <c r="Q24" s="2073"/>
      <c r="R24" s="2073"/>
      <c r="S24" s="2073"/>
      <c r="T24" s="2073"/>
      <c r="U24" s="2073"/>
      <c r="V24" s="2073"/>
      <c r="W24" s="2073"/>
      <c r="X24" s="2073"/>
      <c r="Y24" s="2073"/>
      <c r="Z24" s="2073"/>
      <c r="AA24" s="2073"/>
      <c r="AB24" s="2073"/>
      <c r="AC24" s="2073"/>
      <c r="AD24" s="2073"/>
      <c r="AE24" s="2073"/>
      <c r="AF24" s="2073"/>
      <c r="AG24" s="2073"/>
      <c r="AH24" s="2073"/>
      <c r="AI24" s="2073"/>
      <c r="AJ24" s="2073"/>
      <c r="AK24" s="2073"/>
      <c r="AL24" s="2073"/>
      <c r="AM24" s="2073"/>
      <c r="AN24" s="2073"/>
      <c r="AO24" s="2073"/>
      <c r="AP24" s="2073"/>
      <c r="AQ24" s="2073"/>
      <c r="AR24" s="2073"/>
      <c r="AS24" s="2073"/>
      <c r="AT24" s="2073"/>
      <c r="AU24" s="2073"/>
      <c r="AV24" s="2073"/>
      <c r="AW24" s="226"/>
      <c r="AX24" s="226"/>
      <c r="AY24" s="226"/>
      <c r="AZ24" s="226"/>
      <c r="BA24" s="226"/>
      <c r="BB24" s="226"/>
      <c r="BG24" s="2075"/>
      <c r="BH24" s="2075"/>
      <c r="BI24" s="2075"/>
      <c r="BJ24" s="2075"/>
    </row>
    <row r="25" spans="2:64" ht="17.25" customHeight="1" x14ac:dyDescent="0.15">
      <c r="B25" s="226"/>
      <c r="C25" s="226"/>
      <c r="D25" s="226"/>
      <c r="E25" s="226"/>
      <c r="F25" s="2073"/>
      <c r="G25" s="2073"/>
      <c r="H25" s="2073"/>
      <c r="I25" s="2073"/>
      <c r="J25" s="2073"/>
      <c r="K25" s="2073"/>
      <c r="L25" s="2073"/>
      <c r="M25" s="2073"/>
      <c r="N25" s="2073"/>
      <c r="O25" s="2073"/>
      <c r="P25" s="2073"/>
      <c r="Q25" s="2073"/>
      <c r="R25" s="2073"/>
      <c r="S25" s="2073"/>
      <c r="T25" s="2073"/>
      <c r="U25" s="2073"/>
      <c r="V25" s="2073"/>
      <c r="W25" s="2073"/>
      <c r="X25" s="2073"/>
      <c r="Y25" s="2073"/>
      <c r="Z25" s="2073"/>
      <c r="AA25" s="2073"/>
      <c r="AB25" s="2073"/>
      <c r="AC25" s="2073"/>
      <c r="AD25" s="2073"/>
      <c r="AE25" s="2073"/>
      <c r="AF25" s="2073"/>
      <c r="AG25" s="2073"/>
      <c r="AH25" s="2073"/>
      <c r="AI25" s="2073"/>
      <c r="AJ25" s="2073"/>
      <c r="AK25" s="2073"/>
      <c r="AL25" s="2073"/>
      <c r="AM25" s="2073"/>
      <c r="AN25" s="2073"/>
      <c r="AO25" s="2073"/>
      <c r="AP25" s="2073"/>
      <c r="AQ25" s="2073"/>
      <c r="AR25" s="2073"/>
      <c r="AS25" s="2073"/>
      <c r="AT25" s="2073"/>
      <c r="AU25" s="2073"/>
      <c r="AV25" s="2073"/>
      <c r="AW25" s="226"/>
      <c r="AX25" s="226"/>
      <c r="AY25" s="226"/>
      <c r="AZ25" s="226"/>
      <c r="BA25" s="226"/>
      <c r="BB25" s="226"/>
      <c r="BG25" s="2075"/>
      <c r="BH25" s="2075"/>
      <c r="BI25" s="2075"/>
      <c r="BJ25" s="2075"/>
    </row>
    <row r="26" spans="2:64" ht="17.25" customHeight="1" x14ac:dyDescent="0.15">
      <c r="B26" s="226"/>
      <c r="C26" s="226"/>
      <c r="D26" s="226"/>
      <c r="E26" s="226"/>
      <c r="F26" s="2073"/>
      <c r="G26" s="2073"/>
      <c r="H26" s="2073"/>
      <c r="I26" s="2073"/>
      <c r="J26" s="2073"/>
      <c r="K26" s="2073"/>
      <c r="L26" s="2073"/>
      <c r="M26" s="2073"/>
      <c r="N26" s="2073"/>
      <c r="O26" s="2073"/>
      <c r="P26" s="2073"/>
      <c r="Q26" s="2073"/>
      <c r="R26" s="2073"/>
      <c r="S26" s="2073"/>
      <c r="T26" s="2073"/>
      <c r="U26" s="2073"/>
      <c r="V26" s="2073"/>
      <c r="W26" s="2073"/>
      <c r="X26" s="2073"/>
      <c r="Y26" s="2073"/>
      <c r="Z26" s="2073"/>
      <c r="AA26" s="2073"/>
      <c r="AB26" s="2073"/>
      <c r="AC26" s="2073"/>
      <c r="AD26" s="2073"/>
      <c r="AE26" s="2073"/>
      <c r="AF26" s="2073"/>
      <c r="AG26" s="2073"/>
      <c r="AH26" s="2073"/>
      <c r="AI26" s="2073"/>
      <c r="AJ26" s="2073"/>
      <c r="AK26" s="2073"/>
      <c r="AL26" s="2073"/>
      <c r="AM26" s="2073"/>
      <c r="AN26" s="2073"/>
      <c r="AO26" s="2073"/>
      <c r="AP26" s="2073"/>
      <c r="AQ26" s="2073"/>
      <c r="AR26" s="2073"/>
      <c r="AS26" s="2073"/>
      <c r="AT26" s="2073"/>
      <c r="AU26" s="2073"/>
      <c r="AV26" s="2073"/>
      <c r="AW26" s="226"/>
      <c r="AX26" s="226"/>
      <c r="AY26" s="226"/>
      <c r="AZ26" s="226"/>
      <c r="BA26" s="226"/>
      <c r="BB26" s="226"/>
      <c r="BG26" s="2075"/>
      <c r="BH26" s="2075"/>
      <c r="BI26" s="2075"/>
      <c r="BJ26" s="2075"/>
    </row>
    <row r="27" spans="2:64" ht="17.25" customHeight="1" x14ac:dyDescent="0.15">
      <c r="B27" s="226"/>
      <c r="C27" s="226"/>
      <c r="D27" s="226"/>
      <c r="E27" s="226"/>
      <c r="F27" s="2073"/>
      <c r="G27" s="2073"/>
      <c r="H27" s="2073"/>
      <c r="I27" s="2073"/>
      <c r="J27" s="2073"/>
      <c r="K27" s="2073"/>
      <c r="L27" s="2073"/>
      <c r="M27" s="2073"/>
      <c r="N27" s="2073"/>
      <c r="O27" s="2073"/>
      <c r="P27" s="2073"/>
      <c r="Q27" s="2073"/>
      <c r="R27" s="2073"/>
      <c r="S27" s="2073"/>
      <c r="T27" s="2073"/>
      <c r="U27" s="2073"/>
      <c r="V27" s="2073"/>
      <c r="W27" s="2073"/>
      <c r="X27" s="2073"/>
      <c r="Y27" s="2073"/>
      <c r="Z27" s="2073"/>
      <c r="AA27" s="2073"/>
      <c r="AB27" s="2073"/>
      <c r="AC27" s="2073"/>
      <c r="AD27" s="2073"/>
      <c r="AE27" s="2073"/>
      <c r="AF27" s="2073"/>
      <c r="AG27" s="2073"/>
      <c r="AH27" s="2073"/>
      <c r="AI27" s="2073"/>
      <c r="AJ27" s="2073"/>
      <c r="AK27" s="2073"/>
      <c r="AL27" s="2073"/>
      <c r="AM27" s="2073"/>
      <c r="AN27" s="2073"/>
      <c r="AO27" s="2073"/>
      <c r="AP27" s="2073"/>
      <c r="AQ27" s="2073"/>
      <c r="AR27" s="2073"/>
      <c r="AS27" s="2073"/>
      <c r="AT27" s="2073"/>
      <c r="AU27" s="2073"/>
      <c r="AV27" s="2073"/>
      <c r="AW27" s="226"/>
      <c r="AX27" s="226"/>
      <c r="AY27" s="226"/>
      <c r="AZ27" s="226"/>
      <c r="BA27" s="226"/>
      <c r="BB27" s="226"/>
      <c r="BG27" s="2075"/>
      <c r="BH27" s="2075"/>
      <c r="BI27" s="2075"/>
      <c r="BJ27" s="2075"/>
    </row>
    <row r="28" spans="2:64" ht="17.25" customHeight="1" x14ac:dyDescent="0.15">
      <c r="B28" s="226"/>
      <c r="C28" s="226"/>
      <c r="D28" s="226"/>
      <c r="E28" s="226"/>
      <c r="F28" s="2073"/>
      <c r="G28" s="2073"/>
      <c r="H28" s="2073"/>
      <c r="I28" s="2073"/>
      <c r="J28" s="2073"/>
      <c r="K28" s="2073"/>
      <c r="L28" s="2073"/>
      <c r="M28" s="2073"/>
      <c r="N28" s="2073"/>
      <c r="O28" s="2073"/>
      <c r="P28" s="2073"/>
      <c r="Q28" s="2073"/>
      <c r="R28" s="2073"/>
      <c r="S28" s="2073"/>
      <c r="T28" s="2073"/>
      <c r="U28" s="2073"/>
      <c r="V28" s="2073"/>
      <c r="W28" s="2073"/>
      <c r="X28" s="2073"/>
      <c r="Y28" s="2073"/>
      <c r="Z28" s="2073"/>
      <c r="AA28" s="2073"/>
      <c r="AB28" s="2073"/>
      <c r="AC28" s="2073"/>
      <c r="AD28" s="2073"/>
      <c r="AE28" s="2073"/>
      <c r="AF28" s="2073"/>
      <c r="AG28" s="2073"/>
      <c r="AH28" s="2073"/>
      <c r="AI28" s="2073"/>
      <c r="AJ28" s="2073"/>
      <c r="AK28" s="2073"/>
      <c r="AL28" s="2073"/>
      <c r="AM28" s="2073"/>
      <c r="AN28" s="2073"/>
      <c r="AO28" s="2073"/>
      <c r="AP28" s="2073"/>
      <c r="AQ28" s="2073"/>
      <c r="AR28" s="2073"/>
      <c r="AS28" s="2073"/>
      <c r="AT28" s="2073"/>
      <c r="AU28" s="2073"/>
      <c r="AV28" s="2073"/>
      <c r="AW28" s="226"/>
      <c r="AX28" s="226"/>
      <c r="AY28" s="226"/>
      <c r="AZ28" s="226"/>
      <c r="BA28" s="226"/>
      <c r="BB28" s="226"/>
    </row>
    <row r="29" spans="2:64" ht="17.25" customHeight="1" x14ac:dyDescent="0.15">
      <c r="B29" s="226"/>
      <c r="C29" s="226"/>
      <c r="D29" s="226"/>
      <c r="E29" s="226"/>
      <c r="F29" s="2073"/>
      <c r="G29" s="2073"/>
      <c r="H29" s="2073"/>
      <c r="I29" s="2073"/>
      <c r="J29" s="2073"/>
      <c r="K29" s="2073"/>
      <c r="L29" s="2073"/>
      <c r="M29" s="2073"/>
      <c r="N29" s="2073"/>
      <c r="O29" s="2073"/>
      <c r="P29" s="2073"/>
      <c r="Q29" s="2073"/>
      <c r="R29" s="2073"/>
      <c r="S29" s="2073"/>
      <c r="T29" s="2073"/>
      <c r="U29" s="2073"/>
      <c r="V29" s="2073"/>
      <c r="W29" s="2073"/>
      <c r="X29" s="2073"/>
      <c r="Y29" s="2073"/>
      <c r="Z29" s="2073"/>
      <c r="AA29" s="2073"/>
      <c r="AB29" s="2073"/>
      <c r="AC29" s="2073"/>
      <c r="AD29" s="2073"/>
      <c r="AE29" s="2073"/>
      <c r="AF29" s="2073"/>
      <c r="AG29" s="2073"/>
      <c r="AH29" s="2073"/>
      <c r="AI29" s="2073"/>
      <c r="AJ29" s="2073"/>
      <c r="AK29" s="2073"/>
      <c r="AL29" s="2073"/>
      <c r="AM29" s="2073"/>
      <c r="AN29" s="2073"/>
      <c r="AO29" s="2073"/>
      <c r="AP29" s="2073"/>
      <c r="AQ29" s="2073"/>
      <c r="AR29" s="2073"/>
      <c r="AS29" s="2073"/>
      <c r="AT29" s="2073"/>
      <c r="AU29" s="2073"/>
      <c r="AV29" s="2073"/>
      <c r="AW29" s="226"/>
      <c r="AX29" s="226"/>
      <c r="AY29" s="226"/>
      <c r="AZ29" s="226"/>
      <c r="BA29" s="226"/>
      <c r="BB29" s="226"/>
    </row>
    <row r="30" spans="2:64" ht="17.25" customHeight="1" x14ac:dyDescent="0.15">
      <c r="B30" s="226"/>
      <c r="C30" s="226"/>
      <c r="D30" s="226"/>
      <c r="E30" s="226"/>
      <c r="F30" s="2073"/>
      <c r="G30" s="2073"/>
      <c r="H30" s="2073"/>
      <c r="I30" s="2073"/>
      <c r="J30" s="2073"/>
      <c r="K30" s="2073"/>
      <c r="L30" s="2073"/>
      <c r="M30" s="2073"/>
      <c r="N30" s="2073"/>
      <c r="O30" s="2073"/>
      <c r="P30" s="2073"/>
      <c r="Q30" s="2073"/>
      <c r="R30" s="2073"/>
      <c r="S30" s="2073"/>
      <c r="T30" s="2073"/>
      <c r="U30" s="2073"/>
      <c r="V30" s="2073"/>
      <c r="W30" s="2073"/>
      <c r="X30" s="2073"/>
      <c r="Y30" s="2073"/>
      <c r="Z30" s="2073"/>
      <c r="AA30" s="2073"/>
      <c r="AB30" s="2073"/>
      <c r="AC30" s="2073"/>
      <c r="AD30" s="2073"/>
      <c r="AE30" s="2073"/>
      <c r="AF30" s="2073"/>
      <c r="AG30" s="2073"/>
      <c r="AH30" s="2073"/>
      <c r="AI30" s="2073"/>
      <c r="AJ30" s="2073"/>
      <c r="AK30" s="2073"/>
      <c r="AL30" s="2073"/>
      <c r="AM30" s="2073"/>
      <c r="AN30" s="2073"/>
      <c r="AO30" s="2073"/>
      <c r="AP30" s="2073"/>
      <c r="AQ30" s="2073"/>
      <c r="AR30" s="2073"/>
      <c r="AS30" s="2073"/>
      <c r="AT30" s="2073"/>
      <c r="AU30" s="2073"/>
      <c r="AV30" s="2073"/>
      <c r="AW30" s="226"/>
      <c r="AX30" s="226"/>
      <c r="AY30" s="226"/>
      <c r="AZ30" s="226"/>
      <c r="BA30" s="226"/>
      <c r="BB30" s="226"/>
    </row>
    <row r="31" spans="2:64" ht="17.25" customHeight="1" x14ac:dyDescent="0.15">
      <c r="B31" s="226"/>
      <c r="C31" s="226"/>
      <c r="D31" s="226"/>
      <c r="E31" s="226"/>
      <c r="F31" s="2073"/>
      <c r="G31" s="2073"/>
      <c r="H31" s="2073"/>
      <c r="I31" s="2073"/>
      <c r="J31" s="2073"/>
      <c r="K31" s="2073"/>
      <c r="L31" s="2073"/>
      <c r="M31" s="2073"/>
      <c r="N31" s="2073"/>
      <c r="O31" s="2073"/>
      <c r="P31" s="2073"/>
      <c r="Q31" s="2073"/>
      <c r="R31" s="2073"/>
      <c r="S31" s="2073"/>
      <c r="T31" s="2073"/>
      <c r="U31" s="2073"/>
      <c r="V31" s="2073"/>
      <c r="W31" s="2073"/>
      <c r="X31" s="2073"/>
      <c r="Y31" s="2073"/>
      <c r="Z31" s="2073"/>
      <c r="AA31" s="2073"/>
      <c r="AB31" s="2073"/>
      <c r="AC31" s="2073"/>
      <c r="AD31" s="2073"/>
      <c r="AE31" s="2073"/>
      <c r="AF31" s="2073"/>
      <c r="AG31" s="2073"/>
      <c r="AH31" s="2073"/>
      <c r="AI31" s="2073"/>
      <c r="AJ31" s="2073"/>
      <c r="AK31" s="2073"/>
      <c r="AL31" s="2073"/>
      <c r="AM31" s="2073"/>
      <c r="AN31" s="2073"/>
      <c r="AO31" s="2073"/>
      <c r="AP31" s="2073"/>
      <c r="AQ31" s="2073"/>
      <c r="AR31" s="2073"/>
      <c r="AS31" s="2073"/>
      <c r="AT31" s="2073"/>
      <c r="AU31" s="2073"/>
      <c r="AV31" s="2073"/>
      <c r="AW31" s="226"/>
      <c r="AX31" s="226"/>
      <c r="AY31" s="226"/>
      <c r="AZ31" s="226"/>
      <c r="BA31" s="226"/>
      <c r="BB31" s="226"/>
    </row>
    <row r="32" spans="2:64" ht="17.25" customHeight="1" x14ac:dyDescent="0.15">
      <c r="B32" s="226"/>
      <c r="C32" s="226"/>
      <c r="D32" s="226"/>
      <c r="E32" s="226"/>
      <c r="F32" s="2073"/>
      <c r="G32" s="2073"/>
      <c r="H32" s="2073"/>
      <c r="I32" s="2073"/>
      <c r="J32" s="2073"/>
      <c r="K32" s="2073"/>
      <c r="L32" s="2073"/>
      <c r="M32" s="2073"/>
      <c r="N32" s="2073"/>
      <c r="O32" s="2073"/>
      <c r="P32" s="2073"/>
      <c r="Q32" s="2073"/>
      <c r="R32" s="2073"/>
      <c r="S32" s="2073"/>
      <c r="T32" s="2073"/>
      <c r="U32" s="2073"/>
      <c r="V32" s="2073"/>
      <c r="W32" s="2073"/>
      <c r="X32" s="2073"/>
      <c r="Y32" s="2073"/>
      <c r="Z32" s="2073"/>
      <c r="AA32" s="2073"/>
      <c r="AB32" s="2073"/>
      <c r="AC32" s="2073"/>
      <c r="AD32" s="2073"/>
      <c r="AE32" s="2073"/>
      <c r="AF32" s="2073"/>
      <c r="AG32" s="2073"/>
      <c r="AH32" s="2073"/>
      <c r="AI32" s="2073"/>
      <c r="AJ32" s="2073"/>
      <c r="AK32" s="2073"/>
      <c r="AL32" s="2073"/>
      <c r="AM32" s="2073"/>
      <c r="AN32" s="2073"/>
      <c r="AO32" s="2073"/>
      <c r="AP32" s="2073"/>
      <c r="AQ32" s="2073"/>
      <c r="AR32" s="2073"/>
      <c r="AS32" s="2073"/>
      <c r="AT32" s="2073"/>
      <c r="AU32" s="2073"/>
      <c r="AV32" s="2073"/>
      <c r="AW32" s="226"/>
      <c r="AX32" s="226"/>
      <c r="AY32" s="226"/>
      <c r="AZ32" s="226"/>
      <c r="BA32" s="226"/>
      <c r="BB32" s="226"/>
    </row>
    <row r="33" spans="2:54" ht="17.25" customHeight="1" x14ac:dyDescent="0.15">
      <c r="B33" s="226"/>
      <c r="C33" s="226"/>
      <c r="D33" s="226"/>
      <c r="E33" s="226"/>
      <c r="F33" s="2073"/>
      <c r="G33" s="2073"/>
      <c r="H33" s="2073"/>
      <c r="I33" s="2073"/>
      <c r="J33" s="2073"/>
      <c r="K33" s="2073"/>
      <c r="L33" s="2073"/>
      <c r="M33" s="2073"/>
      <c r="N33" s="2073"/>
      <c r="O33" s="2073"/>
      <c r="P33" s="2073"/>
      <c r="Q33" s="2073"/>
      <c r="R33" s="2073"/>
      <c r="S33" s="2073"/>
      <c r="T33" s="2073"/>
      <c r="U33" s="2073"/>
      <c r="V33" s="2073"/>
      <c r="W33" s="2073"/>
      <c r="X33" s="2073"/>
      <c r="Y33" s="2073"/>
      <c r="Z33" s="2073"/>
      <c r="AA33" s="2073"/>
      <c r="AB33" s="2073"/>
      <c r="AC33" s="2073"/>
      <c r="AD33" s="2073"/>
      <c r="AE33" s="2073"/>
      <c r="AF33" s="2073"/>
      <c r="AG33" s="2073"/>
      <c r="AH33" s="2073"/>
      <c r="AI33" s="2073"/>
      <c r="AJ33" s="2073"/>
      <c r="AK33" s="2073"/>
      <c r="AL33" s="2073"/>
      <c r="AM33" s="2073"/>
      <c r="AN33" s="2073"/>
      <c r="AO33" s="2073"/>
      <c r="AP33" s="2073"/>
      <c r="AQ33" s="2073"/>
      <c r="AR33" s="2073"/>
      <c r="AS33" s="2073"/>
      <c r="AT33" s="2073"/>
      <c r="AU33" s="2073"/>
      <c r="AV33" s="2073"/>
      <c r="AW33" s="226"/>
      <c r="AX33" s="226"/>
      <c r="AY33" s="226"/>
      <c r="AZ33" s="226"/>
      <c r="BA33" s="226"/>
      <c r="BB33" s="226"/>
    </row>
    <row r="34" spans="2:54" ht="17.25" customHeight="1" x14ac:dyDescent="0.15">
      <c r="B34" s="226"/>
      <c r="C34" s="226"/>
      <c r="D34" s="226"/>
      <c r="E34" s="226"/>
      <c r="F34" s="226"/>
      <c r="G34" s="226"/>
      <c r="H34" s="226"/>
      <c r="I34" s="226"/>
      <c r="J34" s="226"/>
      <c r="K34" s="226"/>
      <c r="L34" s="226"/>
      <c r="M34" s="226"/>
      <c r="N34" s="226"/>
      <c r="O34" s="226"/>
      <c r="P34" s="226"/>
      <c r="Q34" s="226"/>
      <c r="R34" s="226"/>
      <c r="S34" s="226"/>
      <c r="T34" s="226"/>
      <c r="U34" s="226"/>
      <c r="V34" s="226"/>
      <c r="W34" s="226"/>
      <c r="X34" s="226"/>
      <c r="Y34" s="226"/>
      <c r="Z34" s="226"/>
      <c r="AA34" s="226"/>
      <c r="AB34" s="226"/>
      <c r="AC34" s="226"/>
      <c r="AD34" s="226"/>
      <c r="AE34" s="226"/>
      <c r="AF34" s="226"/>
      <c r="AG34" s="226"/>
      <c r="AH34" s="226"/>
      <c r="AI34" s="226"/>
      <c r="AJ34" s="226"/>
      <c r="AK34" s="226"/>
      <c r="AL34" s="226"/>
      <c r="AM34" s="226"/>
      <c r="AN34" s="226"/>
      <c r="AO34" s="226"/>
      <c r="AP34" s="226"/>
      <c r="AQ34" s="226"/>
      <c r="AR34" s="226"/>
      <c r="AS34" s="226"/>
      <c r="AT34" s="226"/>
      <c r="AU34" s="226"/>
      <c r="AV34" s="226"/>
      <c r="AW34" s="226"/>
      <c r="AX34" s="226"/>
      <c r="AY34" s="226"/>
      <c r="AZ34" s="226"/>
      <c r="BA34" s="226"/>
      <c r="BB34" s="226"/>
    </row>
    <row r="35" spans="2:54" ht="17.25" customHeight="1" x14ac:dyDescent="0.15">
      <c r="B35" s="226" t="s">
        <v>202</v>
      </c>
      <c r="C35" s="226"/>
      <c r="D35" s="226"/>
      <c r="E35" s="226"/>
      <c r="F35" s="226"/>
      <c r="G35" s="226"/>
      <c r="H35" s="226"/>
      <c r="I35" s="226"/>
      <c r="J35" s="226"/>
      <c r="K35" s="226"/>
      <c r="L35" s="226"/>
      <c r="M35" s="226"/>
      <c r="N35" s="226"/>
      <c r="O35" s="226"/>
      <c r="P35" s="226"/>
      <c r="Q35" s="226"/>
      <c r="R35" s="226"/>
      <c r="S35" s="226"/>
      <c r="T35" s="226"/>
      <c r="U35" s="226"/>
      <c r="V35" s="226"/>
      <c r="W35" s="226"/>
      <c r="X35" s="226"/>
      <c r="Y35" s="226"/>
      <c r="Z35" s="226"/>
      <c r="AA35" s="226"/>
      <c r="AB35" s="226"/>
      <c r="AC35" s="226"/>
      <c r="AD35" s="226"/>
      <c r="AE35" s="226"/>
      <c r="AF35" s="226"/>
      <c r="AG35" s="226"/>
      <c r="AH35" s="226"/>
      <c r="AI35" s="226"/>
      <c r="AJ35" s="226"/>
      <c r="AK35" s="226"/>
      <c r="AL35" s="226"/>
      <c r="AM35" s="226"/>
      <c r="AN35" s="226"/>
      <c r="AO35" s="226"/>
      <c r="AP35" s="226"/>
      <c r="AQ35" s="226"/>
      <c r="AR35" s="226"/>
      <c r="AS35" s="226"/>
      <c r="AT35" s="226"/>
      <c r="AU35" s="226"/>
      <c r="AV35" s="226"/>
      <c r="AW35" s="226"/>
      <c r="AX35" s="226"/>
      <c r="AY35" s="226"/>
      <c r="AZ35" s="226"/>
      <c r="BA35" s="226"/>
      <c r="BB35" s="226"/>
    </row>
    <row r="36" spans="2:54" ht="17.25" customHeight="1" x14ac:dyDescent="0.15">
      <c r="B36" s="226"/>
      <c r="C36" s="226" t="s">
        <v>1089</v>
      </c>
      <c r="D36" s="226"/>
      <c r="E36" s="226"/>
      <c r="F36" s="226"/>
      <c r="G36" s="226"/>
      <c r="H36" s="226"/>
      <c r="I36" s="226"/>
      <c r="J36" s="226"/>
      <c r="K36" s="226"/>
      <c r="L36" s="226"/>
      <c r="M36" s="226"/>
      <c r="N36" s="226"/>
      <c r="O36" s="226"/>
      <c r="P36" s="226"/>
      <c r="Q36" s="226"/>
      <c r="R36" s="226"/>
      <c r="S36" s="226"/>
      <c r="T36" s="226"/>
      <c r="U36" s="226"/>
      <c r="V36" s="226"/>
      <c r="W36" s="226"/>
      <c r="X36" s="226"/>
      <c r="Y36" s="226"/>
      <c r="Z36" s="226"/>
      <c r="AA36" s="226"/>
      <c r="AB36" s="226"/>
      <c r="AC36" s="226"/>
      <c r="AD36" s="226"/>
      <c r="AE36" s="226"/>
      <c r="AF36" s="226"/>
      <c r="AG36" s="226"/>
      <c r="AH36" s="226"/>
      <c r="AI36" s="226"/>
      <c r="AJ36" s="226"/>
      <c r="AK36" s="226"/>
      <c r="AL36" s="226"/>
      <c r="AM36" s="226"/>
      <c r="AN36" s="226"/>
      <c r="AO36" s="226"/>
      <c r="AP36" s="226"/>
      <c r="AQ36" s="226"/>
      <c r="AR36" s="226"/>
      <c r="AS36" s="226"/>
      <c r="AT36" s="226"/>
      <c r="AU36" s="226"/>
      <c r="AV36" s="226"/>
      <c r="AW36" s="226"/>
      <c r="AX36" s="226"/>
      <c r="AY36" s="226"/>
      <c r="AZ36" s="226"/>
      <c r="BA36" s="226"/>
      <c r="BB36" s="226"/>
    </row>
    <row r="37" spans="2:54" ht="17.25" customHeight="1" x14ac:dyDescent="0.15">
      <c r="B37" s="226"/>
      <c r="C37" s="226"/>
      <c r="D37" s="226" t="s">
        <v>208</v>
      </c>
      <c r="E37" s="226"/>
      <c r="F37" s="226"/>
      <c r="G37" s="226"/>
      <c r="H37" s="226"/>
      <c r="I37" s="226"/>
      <c r="J37" s="226"/>
      <c r="K37" s="226"/>
      <c r="L37" s="226"/>
      <c r="M37" s="226"/>
      <c r="N37" s="226"/>
      <c r="O37" s="226"/>
      <c r="P37" s="226"/>
      <c r="Q37" s="226"/>
      <c r="R37" s="226"/>
      <c r="S37" s="226"/>
      <c r="T37" s="226"/>
      <c r="U37" s="226"/>
      <c r="V37" s="226"/>
      <c r="W37" s="226"/>
      <c r="X37" s="226"/>
      <c r="Y37" s="226"/>
      <c r="Z37" s="226"/>
      <c r="AA37" s="226"/>
      <c r="AB37" s="226"/>
      <c r="AC37" s="226"/>
      <c r="AD37" s="226"/>
      <c r="AE37" s="226"/>
      <c r="AF37" s="226"/>
      <c r="AG37" s="226"/>
      <c r="AH37" s="226"/>
      <c r="AI37" s="226"/>
      <c r="AJ37" s="226"/>
      <c r="AK37" s="226"/>
      <c r="AL37" s="226"/>
      <c r="AM37" s="226"/>
      <c r="AN37" s="226"/>
      <c r="AO37" s="226"/>
      <c r="AP37" s="226"/>
      <c r="AQ37" s="226"/>
      <c r="AR37" s="226"/>
      <c r="AS37" s="226"/>
      <c r="AT37" s="226"/>
      <c r="AU37" s="226"/>
      <c r="AV37" s="226"/>
      <c r="AW37" s="226"/>
      <c r="AX37" s="226"/>
      <c r="AY37" s="226"/>
      <c r="AZ37" s="226"/>
      <c r="BA37" s="226"/>
      <c r="BB37" s="226"/>
    </row>
    <row r="38" spans="2:54" ht="17.25" customHeight="1" x14ac:dyDescent="0.15">
      <c r="B38" s="226"/>
      <c r="C38" s="226" t="s">
        <v>1091</v>
      </c>
      <c r="D38" s="226"/>
      <c r="E38" s="226"/>
      <c r="F38" s="226"/>
      <c r="G38" s="226"/>
      <c r="H38" s="226"/>
      <c r="I38" s="226"/>
      <c r="J38" s="226"/>
      <c r="K38" s="226"/>
      <c r="L38" s="226"/>
      <c r="M38" s="226"/>
      <c r="N38" s="226"/>
      <c r="O38" s="226"/>
      <c r="P38" s="226"/>
      <c r="Q38" s="226"/>
      <c r="R38" s="226"/>
      <c r="S38" s="226"/>
      <c r="T38" s="226"/>
      <c r="U38" s="226"/>
      <c r="V38" s="226"/>
      <c r="W38" s="226"/>
      <c r="X38" s="226"/>
      <c r="Y38" s="226"/>
      <c r="Z38" s="226"/>
      <c r="AA38" s="226"/>
      <c r="AB38" s="226"/>
      <c r="AC38" s="226"/>
      <c r="AD38" s="226"/>
      <c r="AE38" s="226"/>
      <c r="AF38" s="226"/>
      <c r="AG38" s="226"/>
      <c r="AH38" s="226"/>
      <c r="AI38" s="226"/>
      <c r="AJ38" s="226"/>
      <c r="AK38" s="226"/>
      <c r="AL38" s="226"/>
      <c r="AM38" s="226"/>
      <c r="AN38" s="226"/>
      <c r="AO38" s="226"/>
      <c r="AP38" s="226"/>
      <c r="AQ38" s="226"/>
      <c r="AR38" s="226"/>
      <c r="AS38" s="226"/>
      <c r="AT38" s="226"/>
      <c r="AU38" s="226"/>
      <c r="AV38" s="226"/>
      <c r="AW38" s="226"/>
      <c r="AX38" s="226"/>
      <c r="AY38" s="226"/>
      <c r="AZ38" s="226"/>
      <c r="BA38" s="226"/>
      <c r="BB38" s="226"/>
    </row>
  </sheetData>
  <sheetProtection algorithmName="SHA-512" hashValue="tMQmjeQ7AeBzliSwhs7FeE/7ChepO2AhRZ0cJPVhNzrtG+G/DvvboEycrH5ZcXemxYhQnXuhmLEQzT7mSW26xA==" saltValue="ptPpMTlHscHMyMunzok12g==" spinCount="100000" sheet="1" selectLockedCells="1"/>
  <mergeCells count="74">
    <mergeCell ref="AG15:AV15"/>
    <mergeCell ref="Y11:AB11"/>
    <mergeCell ref="Y12:AD12"/>
    <mergeCell ref="AO11:AP11"/>
    <mergeCell ref="AG11:AH11"/>
    <mergeCell ref="AI11:AJ11"/>
    <mergeCell ref="AK11:AL11"/>
    <mergeCell ref="AM11:AN11"/>
    <mergeCell ref="F28:L28"/>
    <mergeCell ref="M28:AC28"/>
    <mergeCell ref="AD28:AV28"/>
    <mergeCell ref="F25:L25"/>
    <mergeCell ref="M25:AC25"/>
    <mergeCell ref="AD25:AV25"/>
    <mergeCell ref="F26:L26"/>
    <mergeCell ref="M26:AC26"/>
    <mergeCell ref="AD26:AV26"/>
    <mergeCell ref="M27:AC27"/>
    <mergeCell ref="F33:L33"/>
    <mergeCell ref="M33:AC33"/>
    <mergeCell ref="AD33:AV33"/>
    <mergeCell ref="F30:L30"/>
    <mergeCell ref="M30:AC30"/>
    <mergeCell ref="AD31:AV31"/>
    <mergeCell ref="F32:L32"/>
    <mergeCell ref="M32:AC32"/>
    <mergeCell ref="AD32:AV32"/>
    <mergeCell ref="B5:BB5"/>
    <mergeCell ref="B11:N11"/>
    <mergeCell ref="B10:N10"/>
    <mergeCell ref="AW15:AX15"/>
    <mergeCell ref="F27:L27"/>
    <mergeCell ref="F18:L18"/>
    <mergeCell ref="M18:AC18"/>
    <mergeCell ref="AC11:AD11"/>
    <mergeCell ref="AE11:AF11"/>
    <mergeCell ref="M17:AC17"/>
    <mergeCell ref="F17:L17"/>
    <mergeCell ref="B12:V14"/>
    <mergeCell ref="AG14:BB14"/>
    <mergeCell ref="AG13:BB13"/>
    <mergeCell ref="AG12:BB12"/>
    <mergeCell ref="AD17:AV17"/>
    <mergeCell ref="F29:L29"/>
    <mergeCell ref="M29:AC29"/>
    <mergeCell ref="AD29:AV29"/>
    <mergeCell ref="AD30:AV30"/>
    <mergeCell ref="F31:L31"/>
    <mergeCell ref="M31:AC31"/>
    <mergeCell ref="BI19:BJ27"/>
    <mergeCell ref="BE16:BL16"/>
    <mergeCell ref="F22:L22"/>
    <mergeCell ref="M22:AC22"/>
    <mergeCell ref="AD22:AV22"/>
    <mergeCell ref="F19:L19"/>
    <mergeCell ref="F23:L23"/>
    <mergeCell ref="M23:AC23"/>
    <mergeCell ref="AD23:AV23"/>
    <mergeCell ref="AD27:AV27"/>
    <mergeCell ref="M24:AC24"/>
    <mergeCell ref="AD24:AV24"/>
    <mergeCell ref="BE17:BL17"/>
    <mergeCell ref="BE18:BL18"/>
    <mergeCell ref="AD18:AV18"/>
    <mergeCell ref="BG19:BH27"/>
    <mergeCell ref="F21:L21"/>
    <mergeCell ref="M21:AC21"/>
    <mergeCell ref="AD21:AV21"/>
    <mergeCell ref="F24:L24"/>
    <mergeCell ref="M19:AC19"/>
    <mergeCell ref="AD19:AV19"/>
    <mergeCell ref="F20:L20"/>
    <mergeCell ref="M20:AC20"/>
    <mergeCell ref="AD20:AV20"/>
  </mergeCells>
  <phoneticPr fontId="3"/>
  <printOptions horizontalCentered="1"/>
  <pageMargins left="0.56000000000000005" right="0.39370078740157483" top="1.22" bottom="0.6692913385826772" header="0.51181102362204722" footer="0.51181102362204722"/>
  <pageSetup paperSize="9" orientation="portrait" horizontalDpi="300" verticalDpi="300" r:id="rId1"/>
  <headerFooter alignWithMargins="0"/>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P402"/>
  <sheetViews>
    <sheetView showRowColHeaders="0" workbookViewId="0">
      <selection activeCell="J4" sqref="J4:K4"/>
    </sheetView>
  </sheetViews>
  <sheetFormatPr defaultRowHeight="13.5" x14ac:dyDescent="0.15"/>
  <cols>
    <col min="1" max="1" width="3.75" customWidth="1"/>
    <col min="2" max="2" width="1.375" customWidth="1"/>
    <col min="3" max="3" width="9.25" customWidth="1"/>
    <col min="4" max="4" width="30.25" customWidth="1"/>
    <col min="5" max="5" width="24.125" customWidth="1"/>
    <col min="6" max="20" width="1.5" customWidth="1"/>
    <col min="21" max="21" width="1.375" customWidth="1"/>
    <col min="22" max="22" width="5" customWidth="1"/>
  </cols>
  <sheetData>
    <row r="1" spans="1:42" x14ac:dyDescent="0.15">
      <c r="A1" s="1058"/>
      <c r="B1" s="1058"/>
      <c r="C1" s="1058"/>
      <c r="D1" s="1058"/>
      <c r="E1" s="1058"/>
      <c r="F1" s="1058"/>
      <c r="G1" s="1058"/>
      <c r="H1" s="1058"/>
      <c r="I1" s="1058"/>
      <c r="J1" s="1058"/>
      <c r="K1" s="1058"/>
      <c r="L1" s="1058"/>
      <c r="M1" s="1058"/>
      <c r="N1" s="1058"/>
      <c r="O1" s="1058"/>
      <c r="P1" s="1058"/>
      <c r="Q1" s="1058"/>
      <c r="R1" s="1058"/>
      <c r="S1" s="1058"/>
      <c r="T1" s="1058"/>
      <c r="U1" s="1058"/>
      <c r="V1" s="1058"/>
      <c r="W1" s="1058"/>
      <c r="X1" s="1058"/>
      <c r="Y1" s="1058"/>
      <c r="Z1" s="1058"/>
      <c r="AA1" s="1058"/>
      <c r="AB1" s="1058"/>
      <c r="AC1" s="1058"/>
      <c r="AD1" s="1058"/>
      <c r="AE1" s="1058"/>
      <c r="AF1" s="1058"/>
      <c r="AG1" s="1058"/>
      <c r="AH1" s="1058"/>
      <c r="AI1" s="1058"/>
      <c r="AJ1" s="1058"/>
      <c r="AK1" s="1058"/>
      <c r="AL1" s="1058"/>
      <c r="AM1" s="1058"/>
      <c r="AN1" s="1058"/>
      <c r="AO1" s="1058"/>
      <c r="AP1" s="1058"/>
    </row>
    <row r="2" spans="1:42" ht="17.25" customHeight="1" x14ac:dyDescent="0.15">
      <c r="A2" s="1058"/>
      <c r="B2" s="2112" t="s">
        <v>1032</v>
      </c>
      <c r="C2" s="2112"/>
      <c r="D2" s="1059"/>
      <c r="E2" s="1059"/>
      <c r="F2" s="1059"/>
      <c r="G2" s="1059"/>
      <c r="H2" s="1059"/>
      <c r="I2" s="1059"/>
      <c r="J2" s="1059"/>
      <c r="K2" s="1059"/>
      <c r="L2" s="1059"/>
      <c r="M2" s="1059"/>
      <c r="N2" s="1059"/>
      <c r="O2" s="1059"/>
      <c r="P2" s="1059"/>
      <c r="Q2" s="1059"/>
      <c r="R2" s="1059"/>
      <c r="S2" s="1059"/>
      <c r="T2" s="1059"/>
      <c r="U2" s="1059"/>
      <c r="V2" s="1058"/>
      <c r="W2" s="1058"/>
      <c r="X2" s="1058"/>
      <c r="Y2" s="1058"/>
      <c r="Z2" s="1058"/>
      <c r="AA2" s="1058"/>
      <c r="AB2" s="1058"/>
      <c r="AC2" s="1058"/>
      <c r="AD2" s="1058"/>
      <c r="AE2" s="1058"/>
      <c r="AF2" s="1058"/>
      <c r="AG2" s="1058"/>
      <c r="AH2" s="1058"/>
      <c r="AI2" s="1058"/>
      <c r="AJ2" s="1058"/>
      <c r="AK2" s="1058"/>
      <c r="AL2" s="1058"/>
      <c r="AM2" s="1058"/>
      <c r="AN2" s="1058"/>
      <c r="AO2" s="1058"/>
      <c r="AP2" s="1058"/>
    </row>
    <row r="3" spans="1:42" ht="17.25" customHeight="1" x14ac:dyDescent="0.15">
      <c r="A3" s="1058"/>
      <c r="B3" s="2113"/>
      <c r="C3" s="2113"/>
      <c r="D3" s="1059"/>
      <c r="E3" s="1059"/>
      <c r="F3" s="1059"/>
      <c r="G3" s="1059"/>
      <c r="H3" s="1059"/>
      <c r="I3" s="1059"/>
      <c r="J3" s="1059"/>
      <c r="K3" s="1059"/>
      <c r="L3" s="1059"/>
      <c r="M3" s="1059"/>
      <c r="N3" s="1059"/>
      <c r="O3" s="1059"/>
      <c r="P3" s="1059"/>
      <c r="Q3" s="1059"/>
      <c r="R3" s="1059"/>
      <c r="S3" s="1059"/>
      <c r="T3" s="1059"/>
      <c r="U3" s="1060" t="s">
        <v>1033</v>
      </c>
      <c r="V3" s="1058"/>
      <c r="W3" s="1058"/>
      <c r="X3" s="1058"/>
      <c r="Y3" s="1058"/>
      <c r="Z3" s="1058"/>
      <c r="AA3" s="1058"/>
      <c r="AB3" s="1058"/>
      <c r="AC3" s="1058"/>
      <c r="AD3" s="1058"/>
      <c r="AE3" s="1058"/>
      <c r="AF3" s="1058"/>
      <c r="AG3" s="1058"/>
      <c r="AH3" s="1058"/>
      <c r="AI3" s="1058"/>
      <c r="AJ3" s="1058"/>
      <c r="AK3" s="1058"/>
      <c r="AL3" s="1058"/>
      <c r="AM3" s="1058"/>
      <c r="AN3" s="1058"/>
      <c r="AO3" s="1058"/>
      <c r="AP3" s="1058"/>
    </row>
    <row r="4" spans="1:42" ht="17.25" customHeight="1" x14ac:dyDescent="0.15">
      <c r="A4" s="1058"/>
      <c r="B4" s="1059"/>
      <c r="C4" s="1059"/>
      <c r="D4" s="1059"/>
      <c r="E4" s="1059"/>
      <c r="F4" s="2109" t="s">
        <v>1006</v>
      </c>
      <c r="G4" s="2109"/>
      <c r="H4" s="2109"/>
      <c r="I4" s="2109"/>
      <c r="J4" s="2110"/>
      <c r="K4" s="2110"/>
      <c r="L4" s="2109" t="s">
        <v>398</v>
      </c>
      <c r="M4" s="2109"/>
      <c r="N4" s="2110"/>
      <c r="O4" s="2110"/>
      <c r="P4" s="2109" t="s">
        <v>399</v>
      </c>
      <c r="Q4" s="2109"/>
      <c r="R4" s="2110"/>
      <c r="S4" s="2110"/>
      <c r="T4" s="2109" t="s">
        <v>400</v>
      </c>
      <c r="U4" s="2109"/>
      <c r="V4" s="1058"/>
      <c r="W4" s="1058"/>
      <c r="X4" s="1058"/>
      <c r="Y4" s="1058"/>
      <c r="Z4" s="1058"/>
      <c r="AA4" s="1058"/>
      <c r="AB4" s="1058"/>
      <c r="AC4" s="1058"/>
      <c r="AD4" s="1058"/>
      <c r="AE4" s="1058"/>
      <c r="AF4" s="1058"/>
      <c r="AG4" s="1058"/>
      <c r="AH4" s="1058"/>
      <c r="AI4" s="1058"/>
      <c r="AJ4" s="1058"/>
      <c r="AK4" s="1058"/>
      <c r="AL4" s="1058"/>
      <c r="AM4" s="1058"/>
      <c r="AN4" s="1058"/>
      <c r="AO4" s="1058"/>
      <c r="AP4" s="1058"/>
    </row>
    <row r="5" spans="1:42" ht="7.5" customHeight="1" x14ac:dyDescent="0.15">
      <c r="A5" s="1058"/>
      <c r="B5" s="1059"/>
      <c r="C5" s="1059"/>
      <c r="D5" s="1059"/>
      <c r="E5" s="1059"/>
      <c r="F5" s="2113"/>
      <c r="G5" s="2113"/>
      <c r="H5" s="2113"/>
      <c r="I5" s="2113"/>
      <c r="J5" s="2113"/>
      <c r="K5" s="2113"/>
      <c r="L5" s="2113"/>
      <c r="M5" s="2113"/>
      <c r="N5" s="2113"/>
      <c r="O5" s="2113"/>
      <c r="P5" s="2113"/>
      <c r="Q5" s="2113"/>
      <c r="R5" s="2113"/>
      <c r="S5" s="2113"/>
      <c r="T5" s="2113"/>
      <c r="U5" s="2113"/>
      <c r="V5" s="1058"/>
      <c r="W5" s="1058"/>
      <c r="X5" s="1058"/>
      <c r="Y5" s="1058"/>
      <c r="Z5" s="1058"/>
      <c r="AA5" s="1058"/>
      <c r="AB5" s="1058"/>
      <c r="AC5" s="1058"/>
      <c r="AD5" s="1058"/>
      <c r="AE5" s="1058"/>
      <c r="AF5" s="1058"/>
      <c r="AG5" s="1058"/>
      <c r="AH5" s="1058"/>
      <c r="AI5" s="1058"/>
      <c r="AJ5" s="1058"/>
      <c r="AK5" s="1058"/>
      <c r="AL5" s="1058"/>
      <c r="AM5" s="1058"/>
      <c r="AN5" s="1058"/>
      <c r="AO5" s="1058"/>
      <c r="AP5" s="1058"/>
    </row>
    <row r="6" spans="1:42" ht="17.25" customHeight="1" x14ac:dyDescent="0.15">
      <c r="A6" s="1058"/>
      <c r="B6" s="1059"/>
      <c r="C6" s="2111" t="s">
        <v>1034</v>
      </c>
      <c r="D6" s="2111"/>
      <c r="E6" s="2111"/>
      <c r="F6" s="2111"/>
      <c r="G6" s="2111"/>
      <c r="H6" s="2111"/>
      <c r="I6" s="2111"/>
      <c r="J6" s="2111"/>
      <c r="K6" s="2111"/>
      <c r="L6" s="2111"/>
      <c r="M6" s="2111"/>
      <c r="N6" s="2111"/>
      <c r="O6" s="2111"/>
      <c r="P6" s="2111"/>
      <c r="Q6" s="2111"/>
      <c r="R6" s="2111"/>
      <c r="S6" s="2111"/>
      <c r="T6" s="2111"/>
      <c r="U6" s="1061"/>
      <c r="V6" s="1058"/>
      <c r="W6" s="1058"/>
      <c r="X6" s="1058"/>
      <c r="Y6" s="1058"/>
      <c r="Z6" s="1058"/>
      <c r="AA6" s="1058"/>
      <c r="AB6" s="1058"/>
      <c r="AC6" s="1058"/>
      <c r="AD6" s="1058"/>
      <c r="AE6" s="1058"/>
      <c r="AF6" s="1058"/>
      <c r="AG6" s="1058"/>
      <c r="AH6" s="1058"/>
      <c r="AI6" s="1058"/>
      <c r="AJ6" s="1058"/>
      <c r="AK6" s="1058"/>
      <c r="AL6" s="1058"/>
      <c r="AM6" s="1058"/>
      <c r="AN6" s="1058"/>
      <c r="AO6" s="1058"/>
      <c r="AP6" s="1058"/>
    </row>
    <row r="7" spans="1:42" ht="17.25" customHeight="1" x14ac:dyDescent="0.15">
      <c r="A7" s="1058"/>
      <c r="B7" s="1059"/>
      <c r="C7" s="2111" t="s">
        <v>1035</v>
      </c>
      <c r="D7" s="2111"/>
      <c r="E7" s="2111"/>
      <c r="F7" s="2111"/>
      <c r="G7" s="2111"/>
      <c r="H7" s="2111"/>
      <c r="I7" s="2111"/>
      <c r="J7" s="2111"/>
      <c r="K7" s="2111"/>
      <c r="L7" s="2111"/>
      <c r="M7" s="2111"/>
      <c r="N7" s="2111"/>
      <c r="O7" s="2111"/>
      <c r="P7" s="2111"/>
      <c r="Q7" s="2111"/>
      <c r="R7" s="2111"/>
      <c r="S7" s="2111"/>
      <c r="T7" s="2111"/>
      <c r="U7" s="2111"/>
      <c r="V7" s="1058"/>
      <c r="W7" s="1058"/>
      <c r="X7" s="1058"/>
      <c r="Y7" s="1058"/>
      <c r="Z7" s="1058"/>
      <c r="AA7" s="1058"/>
      <c r="AB7" s="1058"/>
      <c r="AC7" s="1058"/>
      <c r="AD7" s="1058"/>
      <c r="AE7" s="1058"/>
      <c r="AF7" s="1058"/>
      <c r="AG7" s="1058"/>
      <c r="AH7" s="1058"/>
      <c r="AI7" s="1058"/>
      <c r="AJ7" s="1058"/>
      <c r="AK7" s="1058"/>
      <c r="AL7" s="1058"/>
      <c r="AM7" s="1058"/>
      <c r="AN7" s="1058"/>
      <c r="AO7" s="1058"/>
      <c r="AP7" s="1058"/>
    </row>
    <row r="8" spans="1:42" ht="6.75" customHeight="1" x14ac:dyDescent="0.15">
      <c r="A8" s="1058"/>
      <c r="B8" s="1059"/>
      <c r="C8" s="1059"/>
      <c r="D8" s="1059"/>
      <c r="E8" s="1059"/>
      <c r="F8" s="1059"/>
      <c r="G8" s="1059"/>
      <c r="H8" s="1059"/>
      <c r="I8" s="1059"/>
      <c r="J8" s="1059"/>
      <c r="K8" s="1059"/>
      <c r="L8" s="1059"/>
      <c r="M8" s="1059"/>
      <c r="N8" s="1059"/>
      <c r="O8" s="1059"/>
      <c r="P8" s="1059"/>
      <c r="Q8" s="1059"/>
      <c r="R8" s="1059"/>
      <c r="S8" s="1059"/>
      <c r="T8" s="1059"/>
      <c r="U8" s="1059"/>
      <c r="V8" s="1058"/>
      <c r="W8" s="1058"/>
      <c r="X8" s="1058"/>
      <c r="Y8" s="1058"/>
      <c r="Z8" s="1058"/>
      <c r="AA8" s="1058"/>
      <c r="AB8" s="1058"/>
      <c r="AC8" s="1058"/>
      <c r="AD8" s="1058"/>
      <c r="AE8" s="1058"/>
      <c r="AF8" s="1058"/>
      <c r="AG8" s="1058"/>
      <c r="AH8" s="1058"/>
      <c r="AI8" s="1058"/>
      <c r="AJ8" s="1058"/>
      <c r="AK8" s="1058"/>
      <c r="AL8" s="1058"/>
      <c r="AM8" s="1058"/>
      <c r="AN8" s="1058"/>
      <c r="AO8" s="1058"/>
      <c r="AP8" s="1058"/>
    </row>
    <row r="9" spans="1:42" ht="18.75" customHeight="1" x14ac:dyDescent="0.15">
      <c r="A9" s="1058"/>
      <c r="B9" s="1059"/>
      <c r="C9" s="1062" t="s">
        <v>806</v>
      </c>
      <c r="D9" s="1063" t="s">
        <v>432</v>
      </c>
      <c r="E9" s="2105" t="s">
        <v>229</v>
      </c>
      <c r="F9" s="2106"/>
      <c r="G9" s="2106"/>
      <c r="H9" s="2106"/>
      <c r="I9" s="2106"/>
      <c r="J9" s="2106"/>
      <c r="K9" s="2107"/>
      <c r="L9" s="2108" t="s">
        <v>1036</v>
      </c>
      <c r="M9" s="2108"/>
      <c r="N9" s="2108"/>
      <c r="O9" s="2108"/>
      <c r="P9" s="2108"/>
      <c r="Q9" s="2108"/>
      <c r="R9" s="2108"/>
      <c r="S9" s="2108"/>
      <c r="T9" s="2108"/>
      <c r="U9" s="1061"/>
      <c r="V9" s="1064"/>
      <c r="W9" s="1058"/>
      <c r="X9" s="1058"/>
      <c r="Y9" s="1058"/>
      <c r="Z9" s="1058"/>
      <c r="AA9" s="1058"/>
      <c r="AB9" s="1058"/>
      <c r="AC9" s="1058"/>
      <c r="AD9" s="1058"/>
      <c r="AE9" s="1058"/>
      <c r="AF9" s="1058"/>
      <c r="AG9" s="1058"/>
      <c r="AH9" s="1058"/>
      <c r="AI9" s="1058"/>
      <c r="AJ9" s="1058"/>
      <c r="AK9" s="1058"/>
      <c r="AL9" s="1058"/>
      <c r="AM9" s="1058"/>
      <c r="AN9" s="1058"/>
      <c r="AO9" s="1058"/>
      <c r="AP9" s="1058"/>
    </row>
    <row r="10" spans="1:42" ht="19.5" customHeight="1" x14ac:dyDescent="0.15">
      <c r="A10" s="1058">
        <v>1</v>
      </c>
      <c r="B10" s="1059"/>
      <c r="C10" s="1065"/>
      <c r="D10" s="1066"/>
      <c r="E10" s="2096"/>
      <c r="F10" s="2097"/>
      <c r="G10" s="2097"/>
      <c r="H10" s="2097"/>
      <c r="I10" s="2097"/>
      <c r="J10" s="2097"/>
      <c r="K10" s="2098"/>
      <c r="L10" s="2093"/>
      <c r="M10" s="2093"/>
      <c r="N10" s="2093"/>
      <c r="O10" s="2093"/>
      <c r="P10" s="2093"/>
      <c r="Q10" s="2093"/>
      <c r="R10" s="2093"/>
      <c r="S10" s="2093"/>
      <c r="T10" s="2093"/>
      <c r="U10" s="1059"/>
      <c r="V10" s="1058"/>
      <c r="W10" s="1058"/>
      <c r="X10" s="1058"/>
      <c r="Y10" s="1058"/>
      <c r="Z10" s="1058"/>
      <c r="AA10" s="1058"/>
      <c r="AB10" s="1058"/>
      <c r="AC10" s="1058"/>
      <c r="AD10" s="1058"/>
      <c r="AE10" s="1058"/>
      <c r="AF10" s="1058"/>
      <c r="AG10" s="1058"/>
      <c r="AH10" s="1058"/>
      <c r="AI10" s="1058"/>
      <c r="AJ10" s="1058"/>
      <c r="AK10" s="1058"/>
      <c r="AL10" s="1058"/>
      <c r="AM10" s="1058"/>
      <c r="AN10" s="1058"/>
      <c r="AO10" s="1058"/>
      <c r="AP10" s="1058"/>
    </row>
    <row r="11" spans="1:42" ht="19.5" customHeight="1" x14ac:dyDescent="0.15">
      <c r="A11" s="1058">
        <v>2</v>
      </c>
      <c r="B11" s="1059"/>
      <c r="C11" s="1065"/>
      <c r="D11" s="1066"/>
      <c r="E11" s="2096"/>
      <c r="F11" s="2097"/>
      <c r="G11" s="2097"/>
      <c r="H11" s="2097"/>
      <c r="I11" s="2097"/>
      <c r="J11" s="2097"/>
      <c r="K11" s="2098"/>
      <c r="L11" s="2093"/>
      <c r="M11" s="2093"/>
      <c r="N11" s="2093"/>
      <c r="O11" s="2093"/>
      <c r="P11" s="2093"/>
      <c r="Q11" s="2093"/>
      <c r="R11" s="2093"/>
      <c r="S11" s="2093"/>
      <c r="T11" s="2093"/>
      <c r="U11" s="1059"/>
      <c r="V11" s="1058"/>
      <c r="W11" s="1058"/>
      <c r="X11" s="1058"/>
      <c r="Y11" s="1058"/>
      <c r="Z11" s="1058"/>
      <c r="AA11" s="1058"/>
      <c r="AB11" s="1058"/>
      <c r="AC11" s="1058"/>
      <c r="AD11" s="1058"/>
      <c r="AE11" s="1058"/>
      <c r="AF11" s="1058"/>
      <c r="AG11" s="1058"/>
      <c r="AH11" s="1058"/>
      <c r="AI11" s="1058"/>
      <c r="AJ11" s="1058"/>
      <c r="AK11" s="1058"/>
      <c r="AL11" s="1058"/>
      <c r="AM11" s="1058"/>
      <c r="AN11" s="1058"/>
      <c r="AO11" s="1058"/>
      <c r="AP11" s="1058"/>
    </row>
    <row r="12" spans="1:42" ht="19.5" customHeight="1" x14ac:dyDescent="0.15">
      <c r="A12" s="1058">
        <v>3</v>
      </c>
      <c r="B12" s="1059"/>
      <c r="C12" s="1065"/>
      <c r="D12" s="1066"/>
      <c r="E12" s="2096"/>
      <c r="F12" s="2097"/>
      <c r="G12" s="2097"/>
      <c r="H12" s="2097"/>
      <c r="I12" s="2097"/>
      <c r="J12" s="2097"/>
      <c r="K12" s="2098"/>
      <c r="L12" s="2093"/>
      <c r="M12" s="2093"/>
      <c r="N12" s="2093"/>
      <c r="O12" s="2093"/>
      <c r="P12" s="2093"/>
      <c r="Q12" s="2093"/>
      <c r="R12" s="2093"/>
      <c r="S12" s="2093"/>
      <c r="T12" s="2093"/>
      <c r="U12" s="1059"/>
      <c r="V12" s="1058"/>
      <c r="W12" s="1058"/>
      <c r="X12" s="1058"/>
      <c r="Y12" s="1058"/>
      <c r="Z12" s="1058"/>
      <c r="AA12" s="1058"/>
      <c r="AB12" s="1058"/>
      <c r="AC12" s="1058"/>
      <c r="AD12" s="1058"/>
      <c r="AE12" s="1058"/>
      <c r="AF12" s="1058"/>
      <c r="AG12" s="1058"/>
      <c r="AH12" s="1058"/>
      <c r="AI12" s="1058"/>
      <c r="AJ12" s="1058"/>
      <c r="AK12" s="1058"/>
      <c r="AL12" s="1058"/>
      <c r="AM12" s="1058"/>
      <c r="AN12" s="1058"/>
      <c r="AO12" s="1058"/>
      <c r="AP12" s="1058"/>
    </row>
    <row r="13" spans="1:42" ht="19.5" customHeight="1" x14ac:dyDescent="0.15">
      <c r="A13" s="1058">
        <v>4</v>
      </c>
      <c r="B13" s="1059"/>
      <c r="C13" s="1065"/>
      <c r="D13" s="1066"/>
      <c r="E13" s="2096"/>
      <c r="F13" s="2097"/>
      <c r="G13" s="2097"/>
      <c r="H13" s="2097"/>
      <c r="I13" s="2097"/>
      <c r="J13" s="2097"/>
      <c r="K13" s="2098"/>
      <c r="L13" s="2093"/>
      <c r="M13" s="2093"/>
      <c r="N13" s="2093"/>
      <c r="O13" s="2093"/>
      <c r="P13" s="2093"/>
      <c r="Q13" s="2093"/>
      <c r="R13" s="2093"/>
      <c r="S13" s="2093"/>
      <c r="T13" s="2093"/>
      <c r="U13" s="1059"/>
      <c r="V13" s="1058"/>
      <c r="W13" s="1058"/>
      <c r="X13" s="1058"/>
      <c r="Y13" s="1058"/>
      <c r="Z13" s="1058"/>
      <c r="AA13" s="1058"/>
      <c r="AB13" s="1058"/>
      <c r="AC13" s="1058"/>
      <c r="AD13" s="1058"/>
      <c r="AE13" s="1058"/>
      <c r="AF13" s="1058"/>
      <c r="AG13" s="1058"/>
      <c r="AH13" s="1058"/>
      <c r="AI13" s="1058"/>
      <c r="AJ13" s="1058"/>
      <c r="AK13" s="1058"/>
      <c r="AL13" s="1058"/>
      <c r="AM13" s="1058"/>
      <c r="AN13" s="1058"/>
      <c r="AO13" s="1058"/>
      <c r="AP13" s="1058"/>
    </row>
    <row r="14" spans="1:42" ht="19.5" customHeight="1" x14ac:dyDescent="0.15">
      <c r="A14" s="1058">
        <v>5</v>
      </c>
      <c r="B14" s="1059"/>
      <c r="C14" s="1065"/>
      <c r="D14" s="1066"/>
      <c r="E14" s="2096"/>
      <c r="F14" s="2097"/>
      <c r="G14" s="2097"/>
      <c r="H14" s="2097"/>
      <c r="I14" s="2097"/>
      <c r="J14" s="2097"/>
      <c r="K14" s="2098"/>
      <c r="L14" s="2093"/>
      <c r="M14" s="2093"/>
      <c r="N14" s="2093"/>
      <c r="O14" s="2093"/>
      <c r="P14" s="2093"/>
      <c r="Q14" s="2093"/>
      <c r="R14" s="2093"/>
      <c r="S14" s="2093"/>
      <c r="T14" s="2093"/>
      <c r="U14" s="1059"/>
      <c r="V14" s="1058"/>
      <c r="W14" s="1058"/>
      <c r="X14" s="1058"/>
      <c r="Y14" s="1058"/>
      <c r="Z14" s="1058"/>
      <c r="AA14" s="1058"/>
      <c r="AB14" s="1058"/>
      <c r="AC14" s="1058"/>
      <c r="AD14" s="1058"/>
      <c r="AE14" s="1058"/>
      <c r="AF14" s="1058"/>
      <c r="AG14" s="1058"/>
      <c r="AH14" s="1058"/>
      <c r="AI14" s="1058"/>
      <c r="AJ14" s="1058"/>
      <c r="AK14" s="1058"/>
      <c r="AL14" s="1058"/>
      <c r="AM14" s="1058"/>
      <c r="AN14" s="1058"/>
      <c r="AO14" s="1058"/>
      <c r="AP14" s="1058"/>
    </row>
    <row r="15" spans="1:42" ht="19.5" customHeight="1" x14ac:dyDescent="0.15">
      <c r="A15" s="1058">
        <v>6</v>
      </c>
      <c r="B15" s="1059"/>
      <c r="C15" s="1065"/>
      <c r="D15" s="1066"/>
      <c r="E15" s="2096"/>
      <c r="F15" s="2097"/>
      <c r="G15" s="2097"/>
      <c r="H15" s="2097"/>
      <c r="I15" s="2097"/>
      <c r="J15" s="2097"/>
      <c r="K15" s="2098"/>
      <c r="L15" s="2093"/>
      <c r="M15" s="2093"/>
      <c r="N15" s="2093"/>
      <c r="O15" s="2093"/>
      <c r="P15" s="2093"/>
      <c r="Q15" s="2093"/>
      <c r="R15" s="2093"/>
      <c r="S15" s="2093"/>
      <c r="T15" s="2093"/>
      <c r="U15" s="1059"/>
      <c r="V15" s="1058"/>
      <c r="W15" s="1058"/>
      <c r="X15" s="1058"/>
      <c r="Y15" s="1058"/>
      <c r="Z15" s="1058"/>
      <c r="AA15" s="1058"/>
      <c r="AB15" s="1058"/>
      <c r="AC15" s="1058"/>
      <c r="AD15" s="1058"/>
      <c r="AE15" s="1058"/>
      <c r="AF15" s="1058"/>
      <c r="AG15" s="1058"/>
      <c r="AH15" s="1058"/>
      <c r="AI15" s="1058"/>
      <c r="AJ15" s="1058"/>
      <c r="AK15" s="1058"/>
      <c r="AL15" s="1058"/>
      <c r="AM15" s="1058"/>
      <c r="AN15" s="1058"/>
      <c r="AO15" s="1058"/>
      <c r="AP15" s="1058"/>
    </row>
    <row r="16" spans="1:42" ht="19.5" customHeight="1" x14ac:dyDescent="0.15">
      <c r="A16" s="1058">
        <v>7</v>
      </c>
      <c r="B16" s="1059"/>
      <c r="C16" s="1065"/>
      <c r="D16" s="1066"/>
      <c r="E16" s="2096"/>
      <c r="F16" s="2097"/>
      <c r="G16" s="2097"/>
      <c r="H16" s="2097"/>
      <c r="I16" s="2097"/>
      <c r="J16" s="2097"/>
      <c r="K16" s="2098"/>
      <c r="L16" s="2093"/>
      <c r="M16" s="2093"/>
      <c r="N16" s="2093"/>
      <c r="O16" s="2093"/>
      <c r="P16" s="2093"/>
      <c r="Q16" s="2093"/>
      <c r="R16" s="2093"/>
      <c r="S16" s="2093"/>
      <c r="T16" s="2093"/>
      <c r="U16" s="1059"/>
      <c r="V16" s="1058"/>
      <c r="W16" s="1058"/>
      <c r="X16" s="1058"/>
      <c r="Y16" s="1058"/>
      <c r="Z16" s="1058"/>
      <c r="AA16" s="1058"/>
      <c r="AB16" s="1058"/>
      <c r="AC16" s="1058"/>
      <c r="AD16" s="1058"/>
      <c r="AE16" s="1058"/>
      <c r="AF16" s="1058"/>
      <c r="AG16" s="1058"/>
      <c r="AH16" s="1058"/>
      <c r="AI16" s="1058"/>
      <c r="AJ16" s="1058"/>
      <c r="AK16" s="1058"/>
      <c r="AL16" s="1058"/>
      <c r="AM16" s="1058"/>
      <c r="AN16" s="1058"/>
      <c r="AO16" s="1058"/>
      <c r="AP16" s="1058"/>
    </row>
    <row r="17" spans="1:42" ht="19.5" customHeight="1" x14ac:dyDescent="0.15">
      <c r="A17" s="1058">
        <v>8</v>
      </c>
      <c r="B17" s="1059"/>
      <c r="C17" s="1065"/>
      <c r="D17" s="1066"/>
      <c r="E17" s="2096"/>
      <c r="F17" s="2097"/>
      <c r="G17" s="2097"/>
      <c r="H17" s="2097"/>
      <c r="I17" s="2097"/>
      <c r="J17" s="2097"/>
      <c r="K17" s="2098"/>
      <c r="L17" s="2093"/>
      <c r="M17" s="2093"/>
      <c r="N17" s="2093"/>
      <c r="O17" s="2093"/>
      <c r="P17" s="2093"/>
      <c r="Q17" s="2093"/>
      <c r="R17" s="2093"/>
      <c r="S17" s="2093"/>
      <c r="T17" s="2093"/>
      <c r="U17" s="1059"/>
      <c r="V17" s="1058"/>
      <c r="W17" s="1058"/>
      <c r="X17" s="1058"/>
      <c r="Y17" s="1058"/>
      <c r="Z17" s="1058"/>
      <c r="AA17" s="1058"/>
      <c r="AB17" s="1058"/>
      <c r="AC17" s="1058"/>
      <c r="AD17" s="1058"/>
      <c r="AE17" s="1058"/>
      <c r="AF17" s="1058"/>
      <c r="AG17" s="1058"/>
      <c r="AH17" s="1058"/>
      <c r="AI17" s="1058"/>
      <c r="AJ17" s="1058"/>
      <c r="AK17" s="1058"/>
      <c r="AL17" s="1058"/>
      <c r="AM17" s="1058"/>
      <c r="AN17" s="1058"/>
      <c r="AO17" s="1058"/>
      <c r="AP17" s="1058"/>
    </row>
    <row r="18" spans="1:42" ht="19.5" customHeight="1" x14ac:dyDescent="0.15">
      <c r="A18" s="1058">
        <v>9</v>
      </c>
      <c r="B18" s="1059"/>
      <c r="C18" s="1065"/>
      <c r="D18" s="1066"/>
      <c r="E18" s="2096"/>
      <c r="F18" s="2097"/>
      <c r="G18" s="2097"/>
      <c r="H18" s="2097"/>
      <c r="I18" s="2097"/>
      <c r="J18" s="2097"/>
      <c r="K18" s="2098"/>
      <c r="L18" s="2093"/>
      <c r="M18" s="2093"/>
      <c r="N18" s="2093"/>
      <c r="O18" s="2093"/>
      <c r="P18" s="2093"/>
      <c r="Q18" s="2093"/>
      <c r="R18" s="2093"/>
      <c r="S18" s="2093"/>
      <c r="T18" s="2093"/>
      <c r="U18" s="1059"/>
      <c r="V18" s="1058"/>
      <c r="W18" s="1058"/>
      <c r="X18" s="1058"/>
      <c r="Y18" s="1058"/>
      <c r="Z18" s="1058"/>
      <c r="AA18" s="1058"/>
      <c r="AB18" s="1058"/>
      <c r="AC18" s="1058"/>
      <c r="AD18" s="1058"/>
      <c r="AE18" s="1058"/>
      <c r="AF18" s="1058"/>
      <c r="AG18" s="1058"/>
      <c r="AH18" s="1058"/>
      <c r="AI18" s="1058"/>
      <c r="AJ18" s="1058"/>
      <c r="AK18" s="1058"/>
      <c r="AL18" s="1058"/>
      <c r="AM18" s="1058"/>
      <c r="AN18" s="1058"/>
      <c r="AO18" s="1058"/>
      <c r="AP18" s="1058"/>
    </row>
    <row r="19" spans="1:42" ht="19.5" customHeight="1" x14ac:dyDescent="0.15">
      <c r="A19" s="1058">
        <v>10</v>
      </c>
      <c r="B19" s="1059"/>
      <c r="C19" s="1065"/>
      <c r="D19" s="1066"/>
      <c r="E19" s="2096"/>
      <c r="F19" s="2097"/>
      <c r="G19" s="2097"/>
      <c r="H19" s="2097"/>
      <c r="I19" s="2097"/>
      <c r="J19" s="2097"/>
      <c r="K19" s="2098"/>
      <c r="L19" s="2093"/>
      <c r="M19" s="2093"/>
      <c r="N19" s="2093"/>
      <c r="O19" s="2093"/>
      <c r="P19" s="2093"/>
      <c r="Q19" s="2093"/>
      <c r="R19" s="2093"/>
      <c r="S19" s="2093"/>
      <c r="T19" s="2093"/>
      <c r="U19" s="1059"/>
      <c r="V19" s="1058"/>
      <c r="W19" s="1058"/>
      <c r="X19" s="1058"/>
      <c r="Y19" s="1058"/>
      <c r="Z19" s="1058"/>
      <c r="AA19" s="1058"/>
      <c r="AB19" s="1058"/>
      <c r="AC19" s="1058"/>
      <c r="AD19" s="1058"/>
      <c r="AE19" s="1058"/>
      <c r="AF19" s="1058"/>
      <c r="AG19" s="1058"/>
      <c r="AH19" s="1058"/>
      <c r="AI19" s="1058"/>
      <c r="AJ19" s="1058"/>
      <c r="AK19" s="1058"/>
      <c r="AL19" s="1058"/>
      <c r="AM19" s="1058"/>
      <c r="AN19" s="1058"/>
      <c r="AO19" s="1058"/>
      <c r="AP19" s="1058"/>
    </row>
    <row r="20" spans="1:42" ht="19.5" customHeight="1" x14ac:dyDescent="0.15">
      <c r="A20" s="1058">
        <v>11</v>
      </c>
      <c r="B20" s="1059"/>
      <c r="C20" s="1065"/>
      <c r="D20" s="1066"/>
      <c r="E20" s="2096"/>
      <c r="F20" s="2097"/>
      <c r="G20" s="2097"/>
      <c r="H20" s="2097"/>
      <c r="I20" s="2097"/>
      <c r="J20" s="2097"/>
      <c r="K20" s="2098"/>
      <c r="L20" s="2093"/>
      <c r="M20" s="2093"/>
      <c r="N20" s="2093"/>
      <c r="O20" s="2093"/>
      <c r="P20" s="2093"/>
      <c r="Q20" s="2093"/>
      <c r="R20" s="2093"/>
      <c r="S20" s="2093"/>
      <c r="T20" s="2093"/>
      <c r="U20" s="1059"/>
      <c r="V20" s="1058"/>
      <c r="W20" s="1058"/>
      <c r="X20" s="1058"/>
      <c r="Y20" s="1058"/>
      <c r="Z20" s="1058"/>
      <c r="AA20" s="1058"/>
      <c r="AB20" s="1058"/>
      <c r="AC20" s="1058"/>
      <c r="AD20" s="1058"/>
      <c r="AE20" s="1058"/>
      <c r="AF20" s="1058"/>
      <c r="AG20" s="1058"/>
      <c r="AH20" s="1058"/>
      <c r="AI20" s="1058"/>
      <c r="AJ20" s="1058"/>
      <c r="AK20" s="1058"/>
      <c r="AL20" s="1058"/>
      <c r="AM20" s="1058"/>
      <c r="AN20" s="1058"/>
      <c r="AO20" s="1058"/>
      <c r="AP20" s="1058"/>
    </row>
    <row r="21" spans="1:42" ht="19.5" customHeight="1" x14ac:dyDescent="0.15">
      <c r="A21" s="1058">
        <v>12</v>
      </c>
      <c r="B21" s="1059"/>
      <c r="C21" s="1065"/>
      <c r="D21" s="1066"/>
      <c r="E21" s="2096"/>
      <c r="F21" s="2097"/>
      <c r="G21" s="2097"/>
      <c r="H21" s="2097"/>
      <c r="I21" s="2097"/>
      <c r="J21" s="2097"/>
      <c r="K21" s="2098"/>
      <c r="L21" s="2093"/>
      <c r="M21" s="2093"/>
      <c r="N21" s="2093"/>
      <c r="O21" s="2093"/>
      <c r="P21" s="2093"/>
      <c r="Q21" s="2093"/>
      <c r="R21" s="2093"/>
      <c r="S21" s="2093"/>
      <c r="T21" s="2093"/>
      <c r="U21" s="1059"/>
      <c r="V21" s="1058"/>
      <c r="W21" s="1058"/>
      <c r="X21" s="1058"/>
      <c r="Y21" s="1058"/>
      <c r="Z21" s="1058"/>
      <c r="AA21" s="1058"/>
      <c r="AB21" s="1058"/>
      <c r="AC21" s="1058"/>
      <c r="AD21" s="1058"/>
      <c r="AE21" s="1058"/>
      <c r="AF21" s="1058"/>
      <c r="AG21" s="1058"/>
      <c r="AH21" s="1058"/>
      <c r="AI21" s="1058"/>
      <c r="AJ21" s="1058"/>
      <c r="AK21" s="1058"/>
      <c r="AL21" s="1058"/>
      <c r="AM21" s="1058"/>
      <c r="AN21" s="1058"/>
      <c r="AO21" s="1058"/>
      <c r="AP21" s="1058"/>
    </row>
    <row r="22" spans="1:42" ht="19.5" customHeight="1" x14ac:dyDescent="0.15">
      <c r="A22" s="1058">
        <v>13</v>
      </c>
      <c r="B22" s="1059"/>
      <c r="C22" s="1065"/>
      <c r="D22" s="1066"/>
      <c r="E22" s="2096"/>
      <c r="F22" s="2097"/>
      <c r="G22" s="2097"/>
      <c r="H22" s="2097"/>
      <c r="I22" s="2097"/>
      <c r="J22" s="2097"/>
      <c r="K22" s="2098"/>
      <c r="L22" s="2093"/>
      <c r="M22" s="2093"/>
      <c r="N22" s="2093"/>
      <c r="O22" s="2093"/>
      <c r="P22" s="2093"/>
      <c r="Q22" s="2093"/>
      <c r="R22" s="2093"/>
      <c r="S22" s="2093"/>
      <c r="T22" s="2093"/>
      <c r="U22" s="1059"/>
      <c r="V22" s="1058"/>
      <c r="W22" s="1058"/>
      <c r="X22" s="1058"/>
      <c r="Y22" s="1058"/>
      <c r="Z22" s="1058"/>
      <c r="AA22" s="1058"/>
      <c r="AB22" s="1058"/>
      <c r="AC22" s="1058"/>
      <c r="AD22" s="1058"/>
      <c r="AE22" s="1058"/>
      <c r="AF22" s="1058"/>
      <c r="AG22" s="1058"/>
      <c r="AH22" s="1058"/>
      <c r="AI22" s="1058"/>
      <c r="AJ22" s="1058"/>
      <c r="AK22" s="1058"/>
      <c r="AL22" s="1058"/>
      <c r="AM22" s="1058"/>
      <c r="AN22" s="1058"/>
      <c r="AO22" s="1058"/>
      <c r="AP22" s="1058"/>
    </row>
    <row r="23" spans="1:42" ht="19.5" customHeight="1" x14ac:dyDescent="0.15">
      <c r="A23" s="1058">
        <v>14</v>
      </c>
      <c r="B23" s="1059"/>
      <c r="C23" s="1065"/>
      <c r="D23" s="1066"/>
      <c r="E23" s="2096"/>
      <c r="F23" s="2097"/>
      <c r="G23" s="2097"/>
      <c r="H23" s="2097"/>
      <c r="I23" s="2097"/>
      <c r="J23" s="2097"/>
      <c r="K23" s="2098"/>
      <c r="L23" s="2093"/>
      <c r="M23" s="2093"/>
      <c r="N23" s="2093"/>
      <c r="O23" s="2093"/>
      <c r="P23" s="2093"/>
      <c r="Q23" s="2093"/>
      <c r="R23" s="2093"/>
      <c r="S23" s="2093"/>
      <c r="T23" s="2093"/>
      <c r="U23" s="1059"/>
      <c r="V23" s="1058"/>
      <c r="W23" s="1058"/>
      <c r="X23" s="1058"/>
      <c r="Y23" s="1058"/>
      <c r="Z23" s="1058"/>
      <c r="AA23" s="1058"/>
      <c r="AB23" s="1058"/>
      <c r="AC23" s="1058"/>
      <c r="AD23" s="1058"/>
      <c r="AE23" s="1058"/>
      <c r="AF23" s="1058"/>
      <c r="AG23" s="1058"/>
      <c r="AH23" s="1058"/>
      <c r="AI23" s="1058"/>
      <c r="AJ23" s="1058"/>
      <c r="AK23" s="1058"/>
      <c r="AL23" s="1058"/>
      <c r="AM23" s="1058"/>
      <c r="AN23" s="1058"/>
      <c r="AO23" s="1058"/>
      <c r="AP23" s="1058"/>
    </row>
    <row r="24" spans="1:42" ht="19.5" customHeight="1" x14ac:dyDescent="0.15">
      <c r="A24" s="1058">
        <v>15</v>
      </c>
      <c r="B24" s="1059"/>
      <c r="C24" s="1065"/>
      <c r="D24" s="1066"/>
      <c r="E24" s="2096"/>
      <c r="F24" s="2097"/>
      <c r="G24" s="2097"/>
      <c r="H24" s="2097"/>
      <c r="I24" s="2097"/>
      <c r="J24" s="2097"/>
      <c r="K24" s="2098"/>
      <c r="L24" s="2093"/>
      <c r="M24" s="2093"/>
      <c r="N24" s="2093"/>
      <c r="O24" s="2093"/>
      <c r="P24" s="2093"/>
      <c r="Q24" s="2093"/>
      <c r="R24" s="2093"/>
      <c r="S24" s="2093"/>
      <c r="T24" s="2093"/>
      <c r="U24" s="1067"/>
      <c r="V24" s="1058"/>
      <c r="W24" s="1058"/>
      <c r="X24" s="1058"/>
      <c r="Y24" s="1058"/>
      <c r="Z24" s="1058"/>
      <c r="AA24" s="1058"/>
      <c r="AB24" s="1058"/>
      <c r="AC24" s="1058"/>
      <c r="AD24" s="1058"/>
      <c r="AE24" s="1058"/>
      <c r="AF24" s="1058"/>
      <c r="AG24" s="1058"/>
      <c r="AH24" s="1058"/>
      <c r="AI24" s="1058"/>
      <c r="AJ24" s="1058"/>
      <c r="AK24" s="1058"/>
      <c r="AL24" s="1058"/>
      <c r="AM24" s="1058"/>
      <c r="AN24" s="1058"/>
      <c r="AO24" s="1058"/>
      <c r="AP24" s="1058"/>
    </row>
    <row r="25" spans="1:42" ht="19.5" customHeight="1" x14ac:dyDescent="0.15">
      <c r="A25" s="1058">
        <v>16</v>
      </c>
      <c r="B25" s="1059"/>
      <c r="C25" s="1065"/>
      <c r="D25" s="1066"/>
      <c r="E25" s="2096"/>
      <c r="F25" s="2097"/>
      <c r="G25" s="2097"/>
      <c r="H25" s="2097"/>
      <c r="I25" s="2097"/>
      <c r="J25" s="2097"/>
      <c r="K25" s="2098"/>
      <c r="L25" s="2093"/>
      <c r="M25" s="2093"/>
      <c r="N25" s="2093"/>
      <c r="O25" s="2093"/>
      <c r="P25" s="2093"/>
      <c r="Q25" s="2093"/>
      <c r="R25" s="2093"/>
      <c r="S25" s="2093"/>
      <c r="T25" s="2093"/>
      <c r="U25" s="1059"/>
      <c r="V25" s="1058"/>
      <c r="W25" s="1058"/>
      <c r="X25" s="1058"/>
      <c r="Y25" s="1058"/>
      <c r="Z25" s="1058"/>
      <c r="AA25" s="1058"/>
      <c r="AB25" s="1058"/>
      <c r="AC25" s="1058"/>
      <c r="AD25" s="1058"/>
      <c r="AE25" s="1058"/>
      <c r="AF25" s="1058"/>
      <c r="AG25" s="1058"/>
      <c r="AH25" s="1058"/>
      <c r="AI25" s="1058"/>
      <c r="AJ25" s="1058"/>
      <c r="AK25" s="1058"/>
      <c r="AL25" s="1058"/>
      <c r="AM25" s="1058"/>
      <c r="AN25" s="1058"/>
      <c r="AO25" s="1058"/>
      <c r="AP25" s="1058"/>
    </row>
    <row r="26" spans="1:42" ht="19.5" customHeight="1" x14ac:dyDescent="0.15">
      <c r="A26" s="1058">
        <v>17</v>
      </c>
      <c r="B26" s="1059"/>
      <c r="C26" s="1065"/>
      <c r="D26" s="1066"/>
      <c r="E26" s="2096"/>
      <c r="F26" s="2097"/>
      <c r="G26" s="2097"/>
      <c r="H26" s="2097"/>
      <c r="I26" s="2097"/>
      <c r="J26" s="2097"/>
      <c r="K26" s="2098"/>
      <c r="L26" s="2093"/>
      <c r="M26" s="2093"/>
      <c r="N26" s="2093"/>
      <c r="O26" s="2093"/>
      <c r="P26" s="2093"/>
      <c r="Q26" s="2093"/>
      <c r="R26" s="2093"/>
      <c r="S26" s="2093"/>
      <c r="T26" s="2093"/>
      <c r="U26" s="1067"/>
      <c r="V26" s="1058"/>
      <c r="W26" s="1058"/>
      <c r="X26" s="1058"/>
      <c r="Y26" s="1058"/>
      <c r="Z26" s="1058"/>
      <c r="AA26" s="1058"/>
      <c r="AB26" s="1058"/>
      <c r="AC26" s="1058"/>
      <c r="AD26" s="1058"/>
      <c r="AE26" s="1058"/>
      <c r="AF26" s="1058"/>
      <c r="AG26" s="1058"/>
      <c r="AH26" s="1058"/>
      <c r="AI26" s="1058"/>
      <c r="AJ26" s="1058"/>
      <c r="AK26" s="1058"/>
      <c r="AL26" s="1058"/>
      <c r="AM26" s="1058"/>
      <c r="AN26" s="1058"/>
      <c r="AO26" s="1058"/>
      <c r="AP26" s="1058"/>
    </row>
    <row r="27" spans="1:42" ht="19.5" customHeight="1" x14ac:dyDescent="0.15">
      <c r="A27" s="1058">
        <v>18</v>
      </c>
      <c r="B27" s="1059"/>
      <c r="C27" s="1065"/>
      <c r="D27" s="1066"/>
      <c r="E27" s="2096"/>
      <c r="F27" s="2097"/>
      <c r="G27" s="2097"/>
      <c r="H27" s="2097"/>
      <c r="I27" s="2097"/>
      <c r="J27" s="2097"/>
      <c r="K27" s="2098"/>
      <c r="L27" s="2093"/>
      <c r="M27" s="2093"/>
      <c r="N27" s="2093"/>
      <c r="O27" s="2093"/>
      <c r="P27" s="2093"/>
      <c r="Q27" s="2093"/>
      <c r="R27" s="2093"/>
      <c r="S27" s="2093"/>
      <c r="T27" s="2093"/>
      <c r="U27" s="1067"/>
      <c r="V27" s="1058"/>
      <c r="W27" s="1058"/>
      <c r="X27" s="1058"/>
      <c r="Y27" s="1058"/>
      <c r="Z27" s="1058"/>
      <c r="AA27" s="1058"/>
      <c r="AB27" s="1058"/>
      <c r="AC27" s="1058"/>
      <c r="AD27" s="1058"/>
      <c r="AE27" s="1058"/>
      <c r="AF27" s="1058"/>
      <c r="AG27" s="1058"/>
      <c r="AH27" s="1058"/>
      <c r="AI27" s="1058"/>
      <c r="AJ27" s="1058"/>
      <c r="AK27" s="1058"/>
      <c r="AL27" s="1058"/>
      <c r="AM27" s="1058"/>
      <c r="AN27" s="1058"/>
      <c r="AO27" s="1058"/>
      <c r="AP27" s="1058"/>
    </row>
    <row r="28" spans="1:42" ht="19.5" customHeight="1" x14ac:dyDescent="0.15">
      <c r="A28" s="1058">
        <v>19</v>
      </c>
      <c r="B28" s="1059"/>
      <c r="C28" s="1065"/>
      <c r="D28" s="1066"/>
      <c r="E28" s="2096"/>
      <c r="F28" s="2097"/>
      <c r="G28" s="2097"/>
      <c r="H28" s="2097"/>
      <c r="I28" s="2097"/>
      <c r="J28" s="2097"/>
      <c r="K28" s="2098"/>
      <c r="L28" s="2093"/>
      <c r="M28" s="2093"/>
      <c r="N28" s="2093"/>
      <c r="O28" s="2093"/>
      <c r="P28" s="2093"/>
      <c r="Q28" s="2093"/>
      <c r="R28" s="2093"/>
      <c r="S28" s="2093"/>
      <c r="T28" s="2093"/>
      <c r="U28" s="1067"/>
      <c r="V28" s="1058"/>
      <c r="W28" s="1058"/>
      <c r="X28" s="1058"/>
      <c r="Y28" s="1058"/>
      <c r="Z28" s="1058"/>
      <c r="AA28" s="1058"/>
      <c r="AB28" s="1058"/>
      <c r="AC28" s="1058"/>
      <c r="AD28" s="1058"/>
      <c r="AE28" s="1058"/>
      <c r="AF28" s="1058"/>
      <c r="AG28" s="1058"/>
      <c r="AH28" s="1058"/>
      <c r="AI28" s="1058"/>
      <c r="AJ28" s="1058"/>
      <c r="AK28" s="1058"/>
      <c r="AL28" s="1058"/>
      <c r="AM28" s="1058"/>
      <c r="AN28" s="1058"/>
      <c r="AO28" s="1058"/>
      <c r="AP28" s="1058"/>
    </row>
    <row r="29" spans="1:42" ht="19.5" customHeight="1" thickBot="1" x14ac:dyDescent="0.2">
      <c r="A29" s="1058">
        <v>20</v>
      </c>
      <c r="B29" s="1059"/>
      <c r="C29" s="1068"/>
      <c r="D29" s="1069"/>
      <c r="E29" s="2099"/>
      <c r="F29" s="2100"/>
      <c r="G29" s="2100"/>
      <c r="H29" s="2100"/>
      <c r="I29" s="2100"/>
      <c r="J29" s="2100"/>
      <c r="K29" s="2101"/>
      <c r="L29" s="2102"/>
      <c r="M29" s="2102"/>
      <c r="N29" s="2102"/>
      <c r="O29" s="2102"/>
      <c r="P29" s="2102"/>
      <c r="Q29" s="2102"/>
      <c r="R29" s="2102"/>
      <c r="S29" s="2102"/>
      <c r="T29" s="2102"/>
      <c r="U29" s="1067"/>
      <c r="V29" s="1058"/>
      <c r="W29" s="1058"/>
      <c r="X29" s="1058"/>
      <c r="Y29" s="1058"/>
      <c r="Z29" s="1058"/>
      <c r="AA29" s="1058"/>
      <c r="AB29" s="1058"/>
      <c r="AC29" s="1058"/>
      <c r="AD29" s="1058"/>
      <c r="AE29" s="1058"/>
      <c r="AF29" s="1058"/>
      <c r="AG29" s="1058"/>
      <c r="AH29" s="1058"/>
      <c r="AI29" s="1058"/>
      <c r="AJ29" s="1058"/>
      <c r="AK29" s="1058"/>
      <c r="AL29" s="1058"/>
      <c r="AM29" s="1058"/>
      <c r="AN29" s="1058"/>
      <c r="AO29" s="1058"/>
      <c r="AP29" s="1058"/>
    </row>
    <row r="30" spans="1:42" ht="19.5" customHeight="1" thickTop="1" x14ac:dyDescent="0.15">
      <c r="A30" s="1058"/>
      <c r="B30" s="1059"/>
      <c r="C30" s="2103" t="s">
        <v>1037</v>
      </c>
      <c r="D30" s="2103"/>
      <c r="E30" s="2103"/>
      <c r="F30" s="2103"/>
      <c r="G30" s="2103"/>
      <c r="H30" s="2103"/>
      <c r="I30" s="2103"/>
      <c r="J30" s="2103"/>
      <c r="K30" s="2103"/>
      <c r="L30" s="2104"/>
      <c r="M30" s="2104"/>
      <c r="N30" s="2104"/>
      <c r="O30" s="2104"/>
      <c r="P30" s="2104"/>
      <c r="Q30" s="2104"/>
      <c r="R30" s="2104"/>
      <c r="S30" s="2104"/>
      <c r="T30" s="2104"/>
      <c r="U30" s="1070"/>
      <c r="V30" s="1058"/>
      <c r="W30" s="1071"/>
      <c r="X30" s="1071"/>
      <c r="Y30" s="1071"/>
      <c r="Z30" s="1058"/>
      <c r="AA30" s="1058"/>
      <c r="AB30" s="1058"/>
      <c r="AC30" s="1058"/>
      <c r="AD30" s="1058"/>
      <c r="AE30" s="1058"/>
      <c r="AF30" s="1058"/>
      <c r="AG30" s="1058"/>
      <c r="AH30" s="1058"/>
      <c r="AI30" s="1058"/>
      <c r="AJ30" s="1058"/>
      <c r="AK30" s="1058"/>
      <c r="AL30" s="1058"/>
      <c r="AM30" s="1058"/>
      <c r="AN30" s="1058"/>
      <c r="AO30" s="1058"/>
      <c r="AP30" s="1058"/>
    </row>
    <row r="31" spans="1:42" ht="19.5" customHeight="1" x14ac:dyDescent="0.15">
      <c r="A31" s="1058"/>
      <c r="B31" s="1059"/>
      <c r="C31" s="2090" t="s">
        <v>1038</v>
      </c>
      <c r="D31" s="2091"/>
      <c r="E31" s="2091"/>
      <c r="F31" s="2091"/>
      <c r="G31" s="2091"/>
      <c r="H31" s="2091"/>
      <c r="I31" s="2091"/>
      <c r="J31" s="2091"/>
      <c r="K31" s="2092"/>
      <c r="L31" s="2093"/>
      <c r="M31" s="2093"/>
      <c r="N31" s="2093"/>
      <c r="O31" s="2093"/>
      <c r="P31" s="2093"/>
      <c r="Q31" s="2093"/>
      <c r="R31" s="2093"/>
      <c r="S31" s="2093"/>
      <c r="T31" s="2093"/>
      <c r="U31" s="1070"/>
      <c r="V31" s="1071"/>
      <c r="W31" s="1071"/>
      <c r="X31" s="1071"/>
      <c r="Y31" s="1071"/>
      <c r="Z31" s="1058"/>
      <c r="AA31" s="1058"/>
      <c r="AB31" s="1058"/>
      <c r="AC31" s="1058"/>
      <c r="AD31" s="1058"/>
      <c r="AE31" s="1058"/>
      <c r="AF31" s="1058"/>
      <c r="AG31" s="1058"/>
      <c r="AH31" s="1058"/>
      <c r="AI31" s="1058"/>
      <c r="AJ31" s="1058"/>
      <c r="AK31" s="1058"/>
      <c r="AL31" s="1058"/>
      <c r="AM31" s="1058"/>
      <c r="AN31" s="1058"/>
      <c r="AO31" s="1058"/>
      <c r="AP31" s="1058"/>
    </row>
    <row r="32" spans="1:42" ht="19.5" customHeight="1" x14ac:dyDescent="0.15">
      <c r="A32" s="1058"/>
      <c r="B32" s="1059"/>
      <c r="C32" s="2090" t="s">
        <v>1039</v>
      </c>
      <c r="D32" s="2091"/>
      <c r="E32" s="2091"/>
      <c r="F32" s="2091"/>
      <c r="G32" s="2091"/>
      <c r="H32" s="2091"/>
      <c r="I32" s="2091"/>
      <c r="J32" s="2091"/>
      <c r="K32" s="2092"/>
      <c r="L32" s="2093"/>
      <c r="M32" s="2093"/>
      <c r="N32" s="2093"/>
      <c r="O32" s="2093"/>
      <c r="P32" s="2093"/>
      <c r="Q32" s="2093"/>
      <c r="R32" s="2093"/>
      <c r="S32" s="2093"/>
      <c r="T32" s="2093"/>
      <c r="U32" s="1070"/>
      <c r="V32" s="2094" t="s">
        <v>1040</v>
      </c>
      <c r="W32" s="2094"/>
      <c r="X32" s="2094"/>
      <c r="Y32" s="2094"/>
      <c r="Z32" s="1058"/>
      <c r="AA32" s="1058"/>
      <c r="AB32" s="1058"/>
      <c r="AC32" s="1058"/>
      <c r="AD32" s="1058"/>
      <c r="AE32" s="1058"/>
      <c r="AF32" s="1058"/>
      <c r="AG32" s="1058"/>
      <c r="AH32" s="1058"/>
      <c r="AI32" s="1058"/>
      <c r="AJ32" s="1058"/>
      <c r="AK32" s="1058"/>
      <c r="AL32" s="1058"/>
      <c r="AM32" s="1058"/>
      <c r="AN32" s="1058"/>
      <c r="AO32" s="1058"/>
      <c r="AP32" s="1058"/>
    </row>
    <row r="33" spans="1:42" ht="17.25" customHeight="1" x14ac:dyDescent="0.15">
      <c r="A33" s="1058"/>
      <c r="B33" s="1059"/>
      <c r="C33" s="1067"/>
      <c r="D33" s="1067"/>
      <c r="E33" s="1067"/>
      <c r="F33" s="1067"/>
      <c r="G33" s="1067"/>
      <c r="H33" s="1067"/>
      <c r="I33" s="1067"/>
      <c r="J33" s="1067"/>
      <c r="K33" s="1067"/>
      <c r="L33" s="1067"/>
      <c r="M33" s="1067"/>
      <c r="N33" s="1067"/>
      <c r="O33" s="1067"/>
      <c r="P33" s="1067"/>
      <c r="Q33" s="1067"/>
      <c r="R33" s="1067"/>
      <c r="S33" s="1067"/>
      <c r="T33" s="1067"/>
      <c r="U33" s="1072"/>
      <c r="V33" s="2094"/>
      <c r="W33" s="2094"/>
      <c r="X33" s="2094"/>
      <c r="Y33" s="2094"/>
      <c r="Z33" s="1058"/>
      <c r="AA33" s="1058"/>
      <c r="AB33" s="1058"/>
      <c r="AC33" s="1058"/>
      <c r="AD33" s="1058"/>
      <c r="AE33" s="1058"/>
      <c r="AF33" s="1058"/>
      <c r="AG33" s="1058"/>
      <c r="AH33" s="1058"/>
      <c r="AI33" s="1058"/>
      <c r="AJ33" s="1058"/>
      <c r="AK33" s="1058"/>
      <c r="AL33" s="1058"/>
      <c r="AM33" s="1058"/>
      <c r="AN33" s="1058"/>
      <c r="AO33" s="1058"/>
      <c r="AP33" s="1058"/>
    </row>
    <row r="34" spans="1:42" ht="22.5" customHeight="1" x14ac:dyDescent="0.15">
      <c r="A34" s="1058"/>
      <c r="B34" s="1059"/>
      <c r="C34" s="2095" t="s">
        <v>445</v>
      </c>
      <c r="D34" s="2095"/>
      <c r="E34" s="2095"/>
      <c r="F34" s="2095"/>
      <c r="G34" s="2095"/>
      <c r="H34" s="2095"/>
      <c r="I34" s="2095"/>
      <c r="J34" s="2095"/>
      <c r="K34" s="2095"/>
      <c r="L34" s="2095"/>
      <c r="M34" s="2095"/>
      <c r="N34" s="2095"/>
      <c r="O34" s="2095"/>
      <c r="P34" s="2095"/>
      <c r="Q34" s="2095"/>
      <c r="R34" s="2095"/>
      <c r="S34" s="2095"/>
      <c r="T34" s="2095"/>
      <c r="U34" s="1072"/>
      <c r="V34" s="2094"/>
      <c r="W34" s="2094"/>
      <c r="X34" s="2094"/>
      <c r="Y34" s="2094"/>
      <c r="Z34" s="1058"/>
      <c r="AA34" s="1058"/>
      <c r="AB34" s="1058"/>
      <c r="AC34" s="1058"/>
      <c r="AD34" s="1058"/>
      <c r="AE34" s="1058"/>
      <c r="AF34" s="1058"/>
      <c r="AG34" s="1058"/>
      <c r="AH34" s="1058"/>
      <c r="AI34" s="1058"/>
      <c r="AJ34" s="1058"/>
      <c r="AK34" s="1058"/>
      <c r="AL34" s="1058"/>
      <c r="AM34" s="1058"/>
      <c r="AN34" s="1058"/>
      <c r="AO34" s="1058"/>
      <c r="AP34" s="1058"/>
    </row>
    <row r="35" spans="1:42" ht="22.5" customHeight="1" x14ac:dyDescent="0.15">
      <c r="A35" s="1058"/>
      <c r="B35" s="1059"/>
      <c r="C35" s="1067" t="s">
        <v>1041</v>
      </c>
      <c r="D35" s="1067"/>
      <c r="E35" s="1067"/>
      <c r="F35" s="1067"/>
      <c r="G35" s="1073"/>
      <c r="H35" s="1073"/>
      <c r="I35" s="1073"/>
      <c r="J35" s="1073"/>
      <c r="K35" s="1073"/>
      <c r="L35" s="1073"/>
      <c r="M35" s="1073"/>
      <c r="N35" s="1073"/>
      <c r="O35" s="1073"/>
      <c r="P35" s="1073"/>
      <c r="Q35" s="1073"/>
      <c r="R35" s="1073"/>
      <c r="S35" s="1073"/>
      <c r="T35" s="1073"/>
      <c r="U35" s="1072"/>
      <c r="V35" s="1058"/>
      <c r="W35" s="1058"/>
      <c r="X35" s="1058"/>
      <c r="Y35" s="1058"/>
      <c r="Z35" s="1058"/>
      <c r="AA35" s="1058"/>
      <c r="AB35" s="1058"/>
      <c r="AC35" s="1058"/>
      <c r="AD35" s="1058"/>
      <c r="AE35" s="1058"/>
      <c r="AF35" s="1058"/>
      <c r="AG35" s="1058"/>
      <c r="AH35" s="1058"/>
      <c r="AI35" s="1058"/>
      <c r="AJ35" s="1058"/>
      <c r="AK35" s="1058"/>
      <c r="AL35" s="1058"/>
      <c r="AM35" s="1058"/>
      <c r="AN35" s="1058"/>
      <c r="AO35" s="1058"/>
      <c r="AP35" s="1058"/>
    </row>
    <row r="36" spans="1:42" ht="22.5" customHeight="1" x14ac:dyDescent="0.15">
      <c r="A36" s="1058"/>
      <c r="B36" s="1059"/>
      <c r="C36" s="1067" t="s">
        <v>1042</v>
      </c>
      <c r="D36" s="1067"/>
      <c r="E36" s="1067"/>
      <c r="F36" s="1067"/>
      <c r="G36" s="1073"/>
      <c r="H36" s="1073"/>
      <c r="I36" s="1073"/>
      <c r="J36" s="1073"/>
      <c r="K36" s="1073"/>
      <c r="L36" s="1073"/>
      <c r="M36" s="1073"/>
      <c r="N36" s="1073"/>
      <c r="O36" s="1073"/>
      <c r="P36" s="1073"/>
      <c r="Q36" s="1073"/>
      <c r="R36" s="1073"/>
      <c r="S36" s="1073"/>
      <c r="T36" s="1073"/>
      <c r="U36" s="1072"/>
      <c r="V36" s="1058"/>
      <c r="W36" s="1058"/>
      <c r="X36" s="1058"/>
      <c r="Y36" s="1058"/>
      <c r="Z36" s="1058"/>
      <c r="AA36" s="1058"/>
      <c r="AB36" s="1058"/>
      <c r="AC36" s="1058"/>
      <c r="AD36" s="1058"/>
      <c r="AE36" s="1058"/>
      <c r="AF36" s="1058"/>
      <c r="AG36" s="1058"/>
      <c r="AH36" s="1058"/>
      <c r="AI36" s="1058"/>
      <c r="AJ36" s="1058"/>
      <c r="AK36" s="1058"/>
      <c r="AL36" s="1058"/>
      <c r="AM36" s="1058"/>
      <c r="AN36" s="1058"/>
      <c r="AO36" s="1058"/>
      <c r="AP36" s="1058"/>
    </row>
    <row r="37" spans="1:42" ht="22.5" customHeight="1" x14ac:dyDescent="0.15">
      <c r="A37" s="1058"/>
      <c r="B37" s="1059"/>
      <c r="C37" s="1067" t="s">
        <v>1043</v>
      </c>
      <c r="D37" s="1067"/>
      <c r="E37" s="1067"/>
      <c r="F37" s="1067"/>
      <c r="G37" s="1073"/>
      <c r="H37" s="1073"/>
      <c r="I37" s="1073"/>
      <c r="J37" s="1073"/>
      <c r="K37" s="1073"/>
      <c r="L37" s="1073"/>
      <c r="M37" s="1073"/>
      <c r="N37" s="1073"/>
      <c r="O37" s="1073"/>
      <c r="P37" s="1073"/>
      <c r="Q37" s="1073"/>
      <c r="R37" s="1073"/>
      <c r="S37" s="1073"/>
      <c r="T37" s="1073"/>
      <c r="U37" s="1072"/>
      <c r="V37" s="1058"/>
      <c r="W37" s="1058"/>
      <c r="X37" s="1058"/>
      <c r="Y37" s="1058"/>
      <c r="Z37" s="1058"/>
      <c r="AA37" s="1058"/>
      <c r="AB37" s="1058"/>
      <c r="AC37" s="1058"/>
      <c r="AD37" s="1058"/>
      <c r="AE37" s="1058"/>
      <c r="AF37" s="1058"/>
      <c r="AG37" s="1058"/>
      <c r="AH37" s="1058"/>
      <c r="AI37" s="1058"/>
      <c r="AJ37" s="1058"/>
      <c r="AK37" s="1058"/>
      <c r="AL37" s="1058"/>
      <c r="AM37" s="1058"/>
      <c r="AN37" s="1058"/>
      <c r="AO37" s="1058"/>
      <c r="AP37" s="1058"/>
    </row>
    <row r="38" spans="1:42" ht="22.5" customHeight="1" x14ac:dyDescent="0.15">
      <c r="A38" s="1058"/>
      <c r="B38" s="1059"/>
      <c r="C38" s="1067" t="s">
        <v>1044</v>
      </c>
      <c r="D38" s="1067"/>
      <c r="E38" s="1067"/>
      <c r="F38" s="1067"/>
      <c r="G38" s="1073"/>
      <c r="H38" s="1073"/>
      <c r="I38" s="1073"/>
      <c r="J38" s="1073"/>
      <c r="K38" s="1073"/>
      <c r="L38" s="1073"/>
      <c r="M38" s="1073"/>
      <c r="N38" s="1073"/>
      <c r="O38" s="1073"/>
      <c r="P38" s="1073"/>
      <c r="Q38" s="1073"/>
      <c r="R38" s="1073"/>
      <c r="S38" s="1073"/>
      <c r="T38" s="1073"/>
      <c r="U38" s="1072"/>
      <c r="V38" s="1058"/>
      <c r="W38" s="1058"/>
      <c r="X38" s="1058"/>
      <c r="Y38" s="1058"/>
      <c r="Z38" s="1058"/>
      <c r="AA38" s="1058"/>
      <c r="AB38" s="1058"/>
      <c r="AC38" s="1058"/>
      <c r="AD38" s="1058"/>
      <c r="AE38" s="1058"/>
      <c r="AF38" s="1058"/>
      <c r="AG38" s="1058"/>
      <c r="AH38" s="1058"/>
      <c r="AI38" s="1058"/>
      <c r="AJ38" s="1058"/>
      <c r="AK38" s="1058"/>
      <c r="AL38" s="1058"/>
      <c r="AM38" s="1058"/>
      <c r="AN38" s="1058"/>
      <c r="AO38" s="1058"/>
      <c r="AP38" s="1058"/>
    </row>
    <row r="39" spans="1:42" ht="22.5" customHeight="1" x14ac:dyDescent="0.15">
      <c r="A39" s="1058"/>
      <c r="B39" s="1059"/>
      <c r="C39" s="1067" t="s">
        <v>1045</v>
      </c>
      <c r="D39" s="1067"/>
      <c r="E39" s="1067"/>
      <c r="F39" s="1067"/>
      <c r="G39" s="1073"/>
      <c r="H39" s="1073"/>
      <c r="I39" s="1073"/>
      <c r="J39" s="1073"/>
      <c r="K39" s="1073"/>
      <c r="L39" s="1073"/>
      <c r="M39" s="1073"/>
      <c r="N39" s="1073"/>
      <c r="O39" s="1073"/>
      <c r="P39" s="1073"/>
      <c r="Q39" s="1073"/>
      <c r="R39" s="1073"/>
      <c r="S39" s="1073"/>
      <c r="T39" s="1073"/>
      <c r="U39" s="1072"/>
      <c r="V39" s="1058"/>
      <c r="W39" s="1058"/>
      <c r="X39" s="1058"/>
      <c r="Y39" s="1058"/>
      <c r="Z39" s="1058"/>
      <c r="AA39" s="1058"/>
      <c r="AB39" s="1058"/>
      <c r="AC39" s="1058"/>
      <c r="AD39" s="1058"/>
      <c r="AE39" s="1058"/>
      <c r="AF39" s="1058"/>
      <c r="AG39" s="1058"/>
      <c r="AH39" s="1058"/>
      <c r="AI39" s="1058"/>
      <c r="AJ39" s="1058"/>
      <c r="AK39" s="1058"/>
      <c r="AL39" s="1058"/>
      <c r="AM39" s="1058"/>
      <c r="AN39" s="1058"/>
      <c r="AO39" s="1058"/>
      <c r="AP39" s="1058"/>
    </row>
    <row r="40" spans="1:42" ht="22.5" customHeight="1" x14ac:dyDescent="0.15">
      <c r="A40" s="1058"/>
      <c r="B40" s="1059"/>
      <c r="C40" s="1067" t="s">
        <v>1046</v>
      </c>
      <c r="D40" s="1067"/>
      <c r="E40" s="1067"/>
      <c r="F40" s="1067"/>
      <c r="G40" s="1073"/>
      <c r="H40" s="1073"/>
      <c r="I40" s="1073"/>
      <c r="J40" s="1073"/>
      <c r="K40" s="1073"/>
      <c r="L40" s="1073"/>
      <c r="M40" s="1073"/>
      <c r="N40" s="1073"/>
      <c r="O40" s="1073"/>
      <c r="P40" s="1073"/>
      <c r="Q40" s="1073"/>
      <c r="R40" s="1073"/>
      <c r="S40" s="1073"/>
      <c r="T40" s="1073"/>
      <c r="U40" s="1072"/>
      <c r="V40" s="1058"/>
      <c r="W40" s="1058"/>
      <c r="X40" s="1058"/>
      <c r="Y40" s="1058"/>
      <c r="Z40" s="1058"/>
      <c r="AA40" s="1058"/>
      <c r="AB40" s="1058"/>
      <c r="AC40" s="1058"/>
      <c r="AD40" s="1058"/>
      <c r="AE40" s="1058"/>
      <c r="AF40" s="1058"/>
      <c r="AG40" s="1058"/>
      <c r="AH40" s="1058"/>
      <c r="AI40" s="1058"/>
      <c r="AJ40" s="1058"/>
      <c r="AK40" s="1058"/>
      <c r="AL40" s="1058"/>
      <c r="AM40" s="1058"/>
      <c r="AN40" s="1058"/>
      <c r="AO40" s="1058"/>
      <c r="AP40" s="1058"/>
    </row>
    <row r="41" spans="1:42" x14ac:dyDescent="0.15">
      <c r="A41" s="1058"/>
      <c r="B41" s="1058"/>
      <c r="C41" s="1058"/>
      <c r="D41" s="1058"/>
      <c r="E41" s="1058"/>
      <c r="F41" s="1058"/>
      <c r="G41" s="1058"/>
      <c r="H41" s="1058"/>
      <c r="I41" s="1058"/>
      <c r="J41" s="1058"/>
      <c r="K41" s="1058"/>
      <c r="L41" s="1058"/>
      <c r="M41" s="1058"/>
      <c r="N41" s="1058"/>
      <c r="O41" s="1058"/>
      <c r="P41" s="1058"/>
      <c r="Q41" s="1058"/>
      <c r="R41" s="1058"/>
      <c r="S41" s="1058"/>
      <c r="T41" s="1058"/>
      <c r="U41" s="1058"/>
      <c r="V41" s="1058"/>
      <c r="W41" s="1058"/>
      <c r="X41" s="1058"/>
      <c r="Y41" s="1058"/>
      <c r="Z41" s="1058"/>
      <c r="AA41" s="1058"/>
      <c r="AB41" s="1058"/>
      <c r="AC41" s="1058"/>
      <c r="AD41" s="1058"/>
      <c r="AE41" s="1058"/>
      <c r="AF41" s="1058"/>
      <c r="AG41" s="1058"/>
      <c r="AH41" s="1058"/>
      <c r="AI41" s="1058"/>
      <c r="AJ41" s="1058"/>
      <c r="AK41" s="1058"/>
      <c r="AL41" s="1058"/>
      <c r="AM41" s="1058"/>
      <c r="AN41" s="1058"/>
      <c r="AO41" s="1058"/>
      <c r="AP41" s="1058"/>
    </row>
    <row r="42" spans="1:42" x14ac:dyDescent="0.15">
      <c r="A42" s="1058"/>
      <c r="B42" s="1058"/>
      <c r="C42" s="1058"/>
      <c r="D42" s="1058"/>
      <c r="E42" s="1058"/>
      <c r="F42" s="1058"/>
      <c r="G42" s="1058"/>
      <c r="H42" s="1058"/>
      <c r="I42" s="1058"/>
      <c r="J42" s="1058"/>
      <c r="K42" s="1058"/>
      <c r="L42" s="1058"/>
      <c r="M42" s="1058"/>
      <c r="N42" s="1058"/>
      <c r="O42" s="1058"/>
      <c r="P42" s="1058"/>
      <c r="Q42" s="1058"/>
      <c r="R42" s="1058"/>
      <c r="S42" s="1058"/>
      <c r="T42" s="1058"/>
      <c r="U42" s="1058"/>
      <c r="V42" s="1058"/>
      <c r="W42" s="1058"/>
      <c r="X42" s="1058"/>
      <c r="Y42" s="1058"/>
      <c r="Z42" s="1058"/>
      <c r="AA42" s="1058"/>
      <c r="AB42" s="1058"/>
      <c r="AC42" s="1058"/>
      <c r="AD42" s="1058"/>
      <c r="AE42" s="1058"/>
      <c r="AF42" s="1058"/>
      <c r="AG42" s="1058"/>
      <c r="AH42" s="1058"/>
      <c r="AI42" s="1058"/>
      <c r="AJ42" s="1058"/>
      <c r="AK42" s="1058"/>
      <c r="AL42" s="1058"/>
      <c r="AM42" s="1058"/>
      <c r="AN42" s="1058"/>
      <c r="AO42" s="1058"/>
      <c r="AP42" s="1058"/>
    </row>
    <row r="43" spans="1:42" x14ac:dyDescent="0.15">
      <c r="A43" s="1058"/>
      <c r="B43" s="1058"/>
      <c r="C43" s="1058"/>
      <c r="D43" s="1058"/>
      <c r="E43" s="1058"/>
      <c r="F43" s="1058"/>
      <c r="G43" s="1058"/>
      <c r="H43" s="1058"/>
      <c r="I43" s="1058"/>
      <c r="J43" s="1058"/>
      <c r="K43" s="1058"/>
      <c r="L43" s="1058"/>
      <c r="M43" s="1058"/>
      <c r="N43" s="1058"/>
      <c r="O43" s="1058"/>
      <c r="P43" s="1058"/>
      <c r="Q43" s="1058"/>
      <c r="R43" s="1058"/>
      <c r="S43" s="1058"/>
      <c r="T43" s="1058"/>
      <c r="U43" s="1058"/>
      <c r="V43" s="1058"/>
      <c r="W43" s="1058"/>
      <c r="X43" s="1058"/>
      <c r="Y43" s="1058"/>
      <c r="Z43" s="1058"/>
      <c r="AA43" s="1058"/>
      <c r="AB43" s="1058"/>
      <c r="AC43" s="1058"/>
      <c r="AD43" s="1058"/>
      <c r="AE43" s="1058"/>
      <c r="AF43" s="1058"/>
      <c r="AG43" s="1058"/>
      <c r="AH43" s="1058"/>
      <c r="AI43" s="1058"/>
      <c r="AJ43" s="1058"/>
      <c r="AK43" s="1058"/>
      <c r="AL43" s="1058"/>
      <c r="AM43" s="1058"/>
      <c r="AN43" s="1058"/>
      <c r="AO43" s="1058"/>
      <c r="AP43" s="1058"/>
    </row>
    <row r="44" spans="1:42" x14ac:dyDescent="0.15">
      <c r="A44" s="1058"/>
      <c r="B44" s="1058"/>
      <c r="C44" s="1058"/>
      <c r="D44" s="1058"/>
      <c r="E44" s="1058"/>
      <c r="F44" s="1058"/>
      <c r="G44" s="1058"/>
      <c r="H44" s="1058"/>
      <c r="I44" s="1058"/>
      <c r="J44" s="1058"/>
      <c r="K44" s="1058"/>
      <c r="L44" s="1058"/>
      <c r="M44" s="1058"/>
      <c r="N44" s="1058"/>
      <c r="O44" s="1058"/>
      <c r="P44" s="1058"/>
      <c r="Q44" s="1058"/>
      <c r="R44" s="1058"/>
      <c r="S44" s="1058"/>
      <c r="T44" s="1058"/>
      <c r="U44" s="1058"/>
      <c r="V44" s="1058"/>
      <c r="W44" s="1058"/>
      <c r="X44" s="1058"/>
      <c r="Y44" s="1058"/>
      <c r="Z44" s="1058"/>
      <c r="AA44" s="1058"/>
      <c r="AB44" s="1058"/>
      <c r="AC44" s="1058"/>
      <c r="AD44" s="1058"/>
      <c r="AE44" s="1058"/>
      <c r="AF44" s="1058"/>
      <c r="AG44" s="1058"/>
      <c r="AH44" s="1058"/>
      <c r="AI44" s="1058"/>
      <c r="AJ44" s="1058"/>
      <c r="AK44" s="1058"/>
      <c r="AL44" s="1058"/>
      <c r="AM44" s="1058"/>
      <c r="AN44" s="1058"/>
      <c r="AO44" s="1058"/>
      <c r="AP44" s="1058"/>
    </row>
    <row r="45" spans="1:42" x14ac:dyDescent="0.15">
      <c r="A45" s="1058"/>
      <c r="B45" s="1058"/>
      <c r="C45" s="1058"/>
      <c r="D45" s="1058"/>
      <c r="E45" s="1058"/>
      <c r="F45" s="1058"/>
      <c r="G45" s="1058"/>
      <c r="H45" s="1058"/>
      <c r="I45" s="1058"/>
      <c r="J45" s="1058"/>
      <c r="K45" s="1058"/>
      <c r="L45" s="1058"/>
      <c r="M45" s="1058"/>
      <c r="N45" s="1058"/>
      <c r="O45" s="1058"/>
      <c r="P45" s="1058"/>
      <c r="Q45" s="1058"/>
      <c r="R45" s="1058"/>
      <c r="S45" s="1058"/>
      <c r="T45" s="1058"/>
      <c r="U45" s="1058"/>
      <c r="V45" s="1058"/>
      <c r="W45" s="1058"/>
      <c r="X45" s="1058"/>
      <c r="Y45" s="1058"/>
      <c r="Z45" s="1058"/>
      <c r="AA45" s="1058"/>
      <c r="AB45" s="1058"/>
      <c r="AC45" s="1058"/>
      <c r="AD45" s="1058"/>
      <c r="AE45" s="1058"/>
      <c r="AF45" s="1058"/>
      <c r="AG45" s="1058"/>
      <c r="AH45" s="1058"/>
      <c r="AI45" s="1058"/>
      <c r="AJ45" s="1058"/>
      <c r="AK45" s="1058"/>
      <c r="AL45" s="1058"/>
      <c r="AM45" s="1058"/>
      <c r="AN45" s="1058"/>
      <c r="AO45" s="1058"/>
      <c r="AP45" s="1058"/>
    </row>
    <row r="46" spans="1:42" x14ac:dyDescent="0.15">
      <c r="A46" s="1058"/>
      <c r="B46" s="1058"/>
      <c r="C46" s="1058"/>
      <c r="D46" s="1058"/>
      <c r="E46" s="1058"/>
      <c r="F46" s="1058"/>
      <c r="G46" s="1058"/>
      <c r="H46" s="1058"/>
      <c r="I46" s="1058"/>
      <c r="J46" s="1058"/>
      <c r="K46" s="1058"/>
      <c r="L46" s="1058"/>
      <c r="M46" s="1058"/>
      <c r="N46" s="1058"/>
      <c r="O46" s="1058"/>
      <c r="P46" s="1058"/>
      <c r="Q46" s="1058"/>
      <c r="R46" s="1058"/>
      <c r="S46" s="1058"/>
      <c r="T46" s="1058"/>
      <c r="U46" s="1058"/>
      <c r="V46" s="1058"/>
      <c r="W46" s="1058"/>
      <c r="X46" s="1058"/>
      <c r="Y46" s="1058"/>
      <c r="Z46" s="1058"/>
      <c r="AA46" s="1058"/>
      <c r="AB46" s="1058"/>
      <c r="AC46" s="1058"/>
      <c r="AD46" s="1058"/>
      <c r="AE46" s="1058"/>
      <c r="AF46" s="1058"/>
      <c r="AG46" s="1058"/>
      <c r="AH46" s="1058"/>
      <c r="AI46" s="1058"/>
      <c r="AJ46" s="1058"/>
      <c r="AK46" s="1058"/>
      <c r="AL46" s="1058"/>
      <c r="AM46" s="1058"/>
      <c r="AN46" s="1058"/>
      <c r="AO46" s="1058"/>
      <c r="AP46" s="1058"/>
    </row>
    <row r="47" spans="1:42" x14ac:dyDescent="0.15">
      <c r="A47" s="1058"/>
      <c r="B47" s="1058"/>
      <c r="C47" s="1058"/>
      <c r="D47" s="1058"/>
      <c r="E47" s="1058"/>
      <c r="F47" s="1058"/>
      <c r="G47" s="1058"/>
      <c r="H47" s="1058"/>
      <c r="I47" s="1058"/>
      <c r="J47" s="1058"/>
      <c r="K47" s="1058"/>
      <c r="L47" s="1058"/>
      <c r="M47" s="1058"/>
      <c r="N47" s="1058"/>
      <c r="O47" s="1058"/>
      <c r="P47" s="1058"/>
      <c r="Q47" s="1058"/>
      <c r="R47" s="1058"/>
      <c r="S47" s="1058"/>
      <c r="T47" s="1058"/>
      <c r="U47" s="1058"/>
      <c r="V47" s="1058"/>
      <c r="W47" s="1058"/>
      <c r="X47" s="1058"/>
      <c r="Y47" s="1058"/>
      <c r="Z47" s="1058"/>
      <c r="AA47" s="1058"/>
      <c r="AB47" s="1058"/>
      <c r="AC47" s="1058"/>
      <c r="AD47" s="1058"/>
      <c r="AE47" s="1058"/>
      <c r="AF47" s="1058"/>
      <c r="AG47" s="1058"/>
      <c r="AH47" s="1058"/>
      <c r="AI47" s="1058"/>
      <c r="AJ47" s="1058"/>
      <c r="AK47" s="1058"/>
      <c r="AL47" s="1058"/>
      <c r="AM47" s="1058"/>
      <c r="AN47" s="1058"/>
      <c r="AO47" s="1058"/>
      <c r="AP47" s="1058"/>
    </row>
    <row r="48" spans="1:42" x14ac:dyDescent="0.15">
      <c r="A48" s="1058"/>
      <c r="B48" s="1058"/>
      <c r="C48" s="1058"/>
      <c r="D48" s="1058"/>
      <c r="E48" s="1058"/>
      <c r="F48" s="1058"/>
      <c r="G48" s="1058"/>
      <c r="H48" s="1058"/>
      <c r="I48" s="1058"/>
      <c r="J48" s="1058"/>
      <c r="K48" s="1058"/>
      <c r="L48" s="1058"/>
      <c r="M48" s="1058"/>
      <c r="N48" s="1058"/>
      <c r="O48" s="1058"/>
      <c r="P48" s="1058"/>
      <c r="Q48" s="1058"/>
      <c r="R48" s="1058"/>
      <c r="S48" s="1058"/>
      <c r="T48" s="1058"/>
      <c r="U48" s="1058"/>
      <c r="V48" s="1058"/>
      <c r="W48" s="1058"/>
      <c r="X48" s="1058"/>
      <c r="Y48" s="1058"/>
      <c r="Z48" s="1058"/>
      <c r="AA48" s="1058"/>
      <c r="AB48" s="1058"/>
      <c r="AC48" s="1058"/>
      <c r="AD48" s="1058"/>
      <c r="AE48" s="1058"/>
      <c r="AF48" s="1058"/>
      <c r="AG48" s="1058"/>
      <c r="AH48" s="1058"/>
      <c r="AI48" s="1058"/>
      <c r="AJ48" s="1058"/>
      <c r="AK48" s="1058"/>
      <c r="AL48" s="1058"/>
      <c r="AM48" s="1058"/>
      <c r="AN48" s="1058"/>
      <c r="AO48" s="1058"/>
      <c r="AP48" s="1058"/>
    </row>
    <row r="49" spans="1:42" x14ac:dyDescent="0.15">
      <c r="A49" s="1058"/>
      <c r="B49" s="1058"/>
      <c r="C49" s="1058"/>
      <c r="D49" s="1058"/>
      <c r="E49" s="1058"/>
      <c r="F49" s="1058"/>
      <c r="G49" s="1058"/>
      <c r="H49" s="1058"/>
      <c r="I49" s="1058"/>
      <c r="J49" s="1058"/>
      <c r="K49" s="1058"/>
      <c r="L49" s="1058"/>
      <c r="M49" s="1058"/>
      <c r="N49" s="1058"/>
      <c r="O49" s="1058"/>
      <c r="P49" s="1058"/>
      <c r="Q49" s="1058"/>
      <c r="R49" s="1058"/>
      <c r="S49" s="1058"/>
      <c r="T49" s="1058"/>
      <c r="U49" s="1058"/>
      <c r="V49" s="1058"/>
      <c r="W49" s="1058"/>
      <c r="X49" s="1058"/>
      <c r="Y49" s="1058"/>
      <c r="Z49" s="1058"/>
      <c r="AA49" s="1058"/>
      <c r="AB49" s="1058"/>
      <c r="AC49" s="1058"/>
      <c r="AD49" s="1058"/>
      <c r="AE49" s="1058"/>
      <c r="AF49" s="1058"/>
      <c r="AG49" s="1058"/>
      <c r="AH49" s="1058"/>
      <c r="AI49" s="1058"/>
      <c r="AJ49" s="1058"/>
      <c r="AK49" s="1058"/>
      <c r="AL49" s="1058"/>
      <c r="AM49" s="1058"/>
      <c r="AN49" s="1058"/>
      <c r="AO49" s="1058"/>
      <c r="AP49" s="1058"/>
    </row>
    <row r="50" spans="1:42" x14ac:dyDescent="0.15">
      <c r="A50" s="1058"/>
      <c r="B50" s="1058"/>
      <c r="C50" s="1058"/>
      <c r="D50" s="1058"/>
      <c r="E50" s="1058"/>
      <c r="F50" s="1058"/>
      <c r="G50" s="1058"/>
      <c r="H50" s="1058"/>
      <c r="I50" s="1058"/>
      <c r="J50" s="1058"/>
      <c r="K50" s="1058"/>
      <c r="L50" s="1058"/>
      <c r="M50" s="1058"/>
      <c r="N50" s="1058"/>
      <c r="O50" s="1058"/>
      <c r="P50" s="1058"/>
      <c r="Q50" s="1058"/>
      <c r="R50" s="1058"/>
      <c r="S50" s="1058"/>
      <c r="T50" s="1058"/>
      <c r="U50" s="1058"/>
      <c r="V50" s="1058"/>
      <c r="W50" s="1058"/>
      <c r="X50" s="1058"/>
      <c r="Y50" s="1058"/>
      <c r="Z50" s="1058"/>
      <c r="AA50" s="1058"/>
      <c r="AB50" s="1058"/>
      <c r="AC50" s="1058"/>
      <c r="AD50" s="1058"/>
      <c r="AE50" s="1058"/>
      <c r="AF50" s="1058"/>
      <c r="AG50" s="1058"/>
      <c r="AH50" s="1058"/>
      <c r="AI50" s="1058"/>
      <c r="AJ50" s="1058"/>
      <c r="AK50" s="1058"/>
      <c r="AL50" s="1058"/>
      <c r="AM50" s="1058"/>
      <c r="AN50" s="1058"/>
      <c r="AO50" s="1058"/>
      <c r="AP50" s="1058"/>
    </row>
    <row r="51" spans="1:42" x14ac:dyDescent="0.15">
      <c r="A51" s="1058"/>
      <c r="B51" s="1058"/>
      <c r="C51" s="1058"/>
      <c r="D51" s="1058"/>
      <c r="E51" s="1058"/>
      <c r="F51" s="1058"/>
      <c r="G51" s="1058"/>
      <c r="H51" s="1058"/>
      <c r="I51" s="1058"/>
      <c r="J51" s="1058"/>
      <c r="K51" s="1058"/>
      <c r="L51" s="1058"/>
      <c r="M51" s="1058"/>
      <c r="N51" s="1058"/>
      <c r="O51" s="1058"/>
      <c r="P51" s="1058"/>
      <c r="Q51" s="1058"/>
      <c r="R51" s="1058"/>
      <c r="S51" s="1058"/>
      <c r="T51" s="1058"/>
      <c r="U51" s="1058"/>
      <c r="V51" s="1058"/>
      <c r="W51" s="1058"/>
      <c r="X51" s="1058"/>
      <c r="Y51" s="1058"/>
      <c r="Z51" s="1058"/>
      <c r="AA51" s="1058"/>
      <c r="AB51" s="1058"/>
      <c r="AC51" s="1058"/>
      <c r="AD51" s="1058"/>
      <c r="AE51" s="1058"/>
      <c r="AF51" s="1058"/>
      <c r="AG51" s="1058"/>
      <c r="AH51" s="1058"/>
      <c r="AI51" s="1058"/>
      <c r="AJ51" s="1058"/>
      <c r="AK51" s="1058"/>
      <c r="AL51" s="1058"/>
      <c r="AM51" s="1058"/>
      <c r="AN51" s="1058"/>
      <c r="AO51" s="1058"/>
      <c r="AP51" s="1058"/>
    </row>
    <row r="52" spans="1:42" x14ac:dyDescent="0.15">
      <c r="A52" s="1058"/>
      <c r="B52" s="1058"/>
      <c r="C52" s="1058"/>
      <c r="D52" s="1058"/>
      <c r="E52" s="1058"/>
      <c r="F52" s="1058"/>
      <c r="G52" s="1058"/>
      <c r="H52" s="1058"/>
      <c r="I52" s="1058"/>
      <c r="J52" s="1058"/>
      <c r="K52" s="1058"/>
      <c r="L52" s="1058"/>
      <c r="M52" s="1058"/>
      <c r="N52" s="1058"/>
      <c r="O52" s="1058"/>
      <c r="P52" s="1058"/>
      <c r="Q52" s="1058"/>
      <c r="R52" s="1058"/>
      <c r="S52" s="1058"/>
      <c r="T52" s="1058"/>
      <c r="U52" s="1058"/>
      <c r="V52" s="1058"/>
      <c r="W52" s="1058"/>
      <c r="X52" s="1058"/>
      <c r="Y52" s="1058"/>
      <c r="Z52" s="1058"/>
      <c r="AA52" s="1058"/>
      <c r="AB52" s="1058"/>
      <c r="AC52" s="1058"/>
      <c r="AD52" s="1058"/>
      <c r="AE52" s="1058"/>
      <c r="AF52" s="1058"/>
      <c r="AG52" s="1058"/>
      <c r="AH52" s="1058"/>
      <c r="AI52" s="1058"/>
      <c r="AJ52" s="1058"/>
      <c r="AK52" s="1058"/>
      <c r="AL52" s="1058"/>
      <c r="AM52" s="1058"/>
      <c r="AN52" s="1058"/>
      <c r="AO52" s="1058"/>
      <c r="AP52" s="1058"/>
    </row>
    <row r="53" spans="1:42" x14ac:dyDescent="0.15">
      <c r="A53" s="1058"/>
      <c r="B53" s="1058"/>
      <c r="C53" s="1058"/>
      <c r="D53" s="1058"/>
      <c r="E53" s="1058"/>
      <c r="F53" s="1058"/>
      <c r="G53" s="1058"/>
      <c r="H53" s="1058"/>
      <c r="I53" s="1058"/>
      <c r="J53" s="1058"/>
      <c r="K53" s="1058"/>
      <c r="L53" s="1058"/>
      <c r="M53" s="1058"/>
      <c r="N53" s="1058"/>
      <c r="O53" s="1058"/>
      <c r="P53" s="1058"/>
      <c r="Q53" s="1058"/>
      <c r="R53" s="1058"/>
      <c r="S53" s="1058"/>
      <c r="T53" s="1058"/>
      <c r="U53" s="1058"/>
      <c r="V53" s="1058"/>
      <c r="W53" s="1058"/>
      <c r="X53" s="1058"/>
      <c r="Y53" s="1058"/>
      <c r="Z53" s="1058"/>
      <c r="AA53" s="1058"/>
      <c r="AB53" s="1058"/>
      <c r="AC53" s="1058"/>
      <c r="AD53" s="1058"/>
      <c r="AE53" s="1058"/>
      <c r="AF53" s="1058"/>
      <c r="AG53" s="1058"/>
      <c r="AH53" s="1058"/>
      <c r="AI53" s="1058"/>
      <c r="AJ53" s="1058"/>
      <c r="AK53" s="1058"/>
      <c r="AL53" s="1058"/>
      <c r="AM53" s="1058"/>
      <c r="AN53" s="1058"/>
      <c r="AO53" s="1058"/>
      <c r="AP53" s="1058"/>
    </row>
    <row r="54" spans="1:42" x14ac:dyDescent="0.15">
      <c r="A54" s="1058"/>
      <c r="B54" s="1058"/>
      <c r="C54" s="1058"/>
      <c r="D54" s="1058"/>
      <c r="E54" s="1058"/>
      <c r="F54" s="1058"/>
      <c r="G54" s="1058"/>
      <c r="H54" s="1058"/>
      <c r="I54" s="1058"/>
      <c r="J54" s="1058"/>
      <c r="K54" s="1058"/>
      <c r="L54" s="1058"/>
      <c r="M54" s="1058"/>
      <c r="N54" s="1058"/>
      <c r="O54" s="1058"/>
      <c r="P54" s="1058"/>
      <c r="Q54" s="1058"/>
      <c r="R54" s="1058"/>
      <c r="S54" s="1058"/>
      <c r="T54" s="1058"/>
      <c r="U54" s="1058"/>
      <c r="V54" s="1058"/>
      <c r="W54" s="1058"/>
      <c r="X54" s="1058"/>
      <c r="Y54" s="1058"/>
      <c r="Z54" s="1058"/>
      <c r="AA54" s="1058"/>
      <c r="AB54" s="1058"/>
      <c r="AC54" s="1058"/>
      <c r="AD54" s="1058"/>
      <c r="AE54" s="1058"/>
      <c r="AF54" s="1058"/>
      <c r="AG54" s="1058"/>
      <c r="AH54" s="1058"/>
      <c r="AI54" s="1058"/>
      <c r="AJ54" s="1058"/>
      <c r="AK54" s="1058"/>
      <c r="AL54" s="1058"/>
      <c r="AM54" s="1058"/>
      <c r="AN54" s="1058"/>
      <c r="AO54" s="1058"/>
      <c r="AP54" s="1058"/>
    </row>
    <row r="55" spans="1:42" x14ac:dyDescent="0.15">
      <c r="A55" s="1058"/>
      <c r="B55" s="1058"/>
      <c r="C55" s="1058"/>
      <c r="D55" s="1058"/>
      <c r="E55" s="1058"/>
      <c r="F55" s="1058"/>
      <c r="G55" s="1058"/>
      <c r="H55" s="1058"/>
      <c r="I55" s="1058"/>
      <c r="J55" s="1058"/>
      <c r="K55" s="1058"/>
      <c r="L55" s="1058"/>
      <c r="M55" s="1058"/>
      <c r="N55" s="1058"/>
      <c r="O55" s="1058"/>
      <c r="P55" s="1058"/>
      <c r="Q55" s="1058"/>
      <c r="R55" s="1058"/>
      <c r="S55" s="1058"/>
      <c r="T55" s="1058"/>
      <c r="U55" s="1058"/>
      <c r="V55" s="1058"/>
      <c r="W55" s="1058"/>
      <c r="X55" s="1058"/>
      <c r="Y55" s="1058"/>
      <c r="Z55" s="1058"/>
      <c r="AA55" s="1058"/>
      <c r="AB55" s="1058"/>
      <c r="AC55" s="1058"/>
      <c r="AD55" s="1058"/>
      <c r="AE55" s="1058"/>
      <c r="AF55" s="1058"/>
      <c r="AG55" s="1058"/>
      <c r="AH55" s="1058"/>
      <c r="AI55" s="1058"/>
      <c r="AJ55" s="1058"/>
      <c r="AK55" s="1058"/>
      <c r="AL55" s="1058"/>
      <c r="AM55" s="1058"/>
      <c r="AN55" s="1058"/>
      <c r="AO55" s="1058"/>
      <c r="AP55" s="1058"/>
    </row>
    <row r="56" spans="1:42" x14ac:dyDescent="0.15">
      <c r="A56" s="1058"/>
      <c r="B56" s="1058"/>
      <c r="C56" s="1058"/>
      <c r="D56" s="1058"/>
      <c r="E56" s="1058"/>
      <c r="F56" s="1058"/>
      <c r="G56" s="1058"/>
      <c r="H56" s="1058"/>
      <c r="I56" s="1058"/>
      <c r="J56" s="1058"/>
      <c r="K56" s="1058"/>
      <c r="L56" s="1058"/>
      <c r="M56" s="1058"/>
      <c r="N56" s="1058"/>
      <c r="O56" s="1058"/>
      <c r="P56" s="1058"/>
      <c r="Q56" s="1058"/>
      <c r="R56" s="1058"/>
      <c r="S56" s="1058"/>
      <c r="T56" s="1058"/>
      <c r="U56" s="1058"/>
      <c r="V56" s="1058"/>
      <c r="W56" s="1058"/>
      <c r="X56" s="1058"/>
      <c r="Y56" s="1058"/>
      <c r="Z56" s="1058"/>
      <c r="AA56" s="1058"/>
      <c r="AB56" s="1058"/>
      <c r="AC56" s="1058"/>
      <c r="AD56" s="1058"/>
      <c r="AE56" s="1058"/>
      <c r="AF56" s="1058"/>
      <c r="AG56" s="1058"/>
      <c r="AH56" s="1058"/>
      <c r="AI56" s="1058"/>
      <c r="AJ56" s="1058"/>
      <c r="AK56" s="1058"/>
      <c r="AL56" s="1058"/>
      <c r="AM56" s="1058"/>
      <c r="AN56" s="1058"/>
      <c r="AO56" s="1058"/>
      <c r="AP56" s="1058"/>
    </row>
    <row r="57" spans="1:42" x14ac:dyDescent="0.15">
      <c r="A57" s="1058"/>
      <c r="B57" s="1058"/>
      <c r="C57" s="1058"/>
      <c r="D57" s="1058"/>
      <c r="E57" s="1058"/>
      <c r="F57" s="1058"/>
      <c r="G57" s="1058"/>
      <c r="H57" s="1058"/>
      <c r="I57" s="1058"/>
      <c r="J57" s="1058"/>
      <c r="K57" s="1058"/>
      <c r="L57" s="1058"/>
      <c r="M57" s="1058"/>
      <c r="N57" s="1058"/>
      <c r="O57" s="1058"/>
      <c r="P57" s="1058"/>
      <c r="Q57" s="1058"/>
      <c r="R57" s="1058"/>
      <c r="S57" s="1058"/>
      <c r="T57" s="1058"/>
      <c r="U57" s="1058"/>
      <c r="V57" s="1058"/>
      <c r="W57" s="1058"/>
      <c r="X57" s="1058"/>
      <c r="Y57" s="1058"/>
      <c r="Z57" s="1058"/>
      <c r="AA57" s="1058"/>
      <c r="AB57" s="1058"/>
      <c r="AC57" s="1058"/>
      <c r="AD57" s="1058"/>
      <c r="AE57" s="1058"/>
      <c r="AF57" s="1058"/>
      <c r="AG57" s="1058"/>
      <c r="AH57" s="1058"/>
      <c r="AI57" s="1058"/>
      <c r="AJ57" s="1058"/>
      <c r="AK57" s="1058"/>
      <c r="AL57" s="1058"/>
      <c r="AM57" s="1058"/>
      <c r="AN57" s="1058"/>
      <c r="AO57" s="1058"/>
      <c r="AP57" s="1058"/>
    </row>
    <row r="58" spans="1:42" x14ac:dyDescent="0.15">
      <c r="A58" s="1058"/>
      <c r="B58" s="1058"/>
      <c r="C58" s="1058"/>
      <c r="D58" s="1058"/>
      <c r="E58" s="1058"/>
      <c r="F58" s="1058"/>
      <c r="G58" s="1058"/>
      <c r="H58" s="1058"/>
      <c r="I58" s="1058"/>
      <c r="J58" s="1058"/>
      <c r="K58" s="1058"/>
      <c r="L58" s="1058"/>
      <c r="M58" s="1058"/>
      <c r="N58" s="1058"/>
      <c r="O58" s="1058"/>
      <c r="P58" s="1058"/>
      <c r="Q58" s="1058"/>
      <c r="R58" s="1058"/>
      <c r="S58" s="1058"/>
      <c r="T58" s="1058"/>
      <c r="U58" s="1058"/>
      <c r="V58" s="1058"/>
      <c r="W58" s="1058"/>
      <c r="X58" s="1058"/>
      <c r="Y58" s="1058"/>
      <c r="Z58" s="1058"/>
      <c r="AA58" s="1058"/>
      <c r="AB58" s="1058"/>
      <c r="AC58" s="1058"/>
      <c r="AD58" s="1058"/>
      <c r="AE58" s="1058"/>
      <c r="AF58" s="1058"/>
      <c r="AG58" s="1058"/>
      <c r="AH58" s="1058"/>
      <c r="AI58" s="1058"/>
      <c r="AJ58" s="1058"/>
      <c r="AK58" s="1058"/>
      <c r="AL58" s="1058"/>
      <c r="AM58" s="1058"/>
      <c r="AN58" s="1058"/>
      <c r="AO58" s="1058"/>
      <c r="AP58" s="1058"/>
    </row>
    <row r="59" spans="1:42" x14ac:dyDescent="0.15">
      <c r="A59" s="1058"/>
      <c r="B59" s="1058"/>
      <c r="C59" s="1058"/>
      <c r="D59" s="1058"/>
      <c r="E59" s="1058"/>
      <c r="F59" s="1058"/>
      <c r="G59" s="1058"/>
      <c r="H59" s="1058"/>
      <c r="I59" s="1058"/>
      <c r="J59" s="1058"/>
      <c r="K59" s="1058"/>
      <c r="L59" s="1058"/>
      <c r="M59" s="1058"/>
      <c r="N59" s="1058"/>
      <c r="O59" s="1058"/>
      <c r="P59" s="1058"/>
      <c r="Q59" s="1058"/>
      <c r="R59" s="1058"/>
      <c r="S59" s="1058"/>
      <c r="T59" s="1058"/>
      <c r="U59" s="1058"/>
      <c r="V59" s="1058"/>
      <c r="W59" s="1058"/>
      <c r="X59" s="1058"/>
      <c r="Y59" s="1058"/>
      <c r="Z59" s="1058"/>
      <c r="AA59" s="1058"/>
      <c r="AB59" s="1058"/>
      <c r="AC59" s="1058"/>
      <c r="AD59" s="1058"/>
      <c r="AE59" s="1058"/>
      <c r="AF59" s="1058"/>
      <c r="AG59" s="1058"/>
      <c r="AH59" s="1058"/>
      <c r="AI59" s="1058"/>
      <c r="AJ59" s="1058"/>
      <c r="AK59" s="1058"/>
      <c r="AL59" s="1058"/>
      <c r="AM59" s="1058"/>
      <c r="AN59" s="1058"/>
      <c r="AO59" s="1058"/>
      <c r="AP59" s="1058"/>
    </row>
    <row r="60" spans="1:42" x14ac:dyDescent="0.15">
      <c r="A60" s="1058"/>
      <c r="B60" s="1058"/>
      <c r="C60" s="1058"/>
      <c r="D60" s="1058"/>
      <c r="E60" s="1058"/>
      <c r="F60" s="1058"/>
      <c r="G60" s="1058"/>
      <c r="H60" s="1058"/>
      <c r="I60" s="1058"/>
      <c r="J60" s="1058"/>
      <c r="K60" s="1058"/>
      <c r="L60" s="1058"/>
      <c r="M60" s="1058"/>
      <c r="N60" s="1058"/>
      <c r="O60" s="1058"/>
      <c r="P60" s="1058"/>
      <c r="Q60" s="1058"/>
      <c r="R60" s="1058"/>
      <c r="S60" s="1058"/>
      <c r="T60" s="1058"/>
      <c r="U60" s="1058"/>
      <c r="V60" s="1058"/>
      <c r="W60" s="1058"/>
      <c r="X60" s="1058"/>
      <c r="Y60" s="1058"/>
      <c r="Z60" s="1058"/>
      <c r="AA60" s="1058"/>
      <c r="AB60" s="1058"/>
      <c r="AC60" s="1058"/>
      <c r="AD60" s="1058"/>
      <c r="AE60" s="1058"/>
      <c r="AF60" s="1058"/>
      <c r="AG60" s="1058"/>
      <c r="AH60" s="1058"/>
      <c r="AI60" s="1058"/>
      <c r="AJ60" s="1058"/>
      <c r="AK60" s="1058"/>
      <c r="AL60" s="1058"/>
      <c r="AM60" s="1058"/>
      <c r="AN60" s="1058"/>
      <c r="AO60" s="1058"/>
      <c r="AP60" s="1058"/>
    </row>
    <row r="61" spans="1:42" x14ac:dyDescent="0.15">
      <c r="A61" s="1058"/>
      <c r="B61" s="1058"/>
      <c r="C61" s="1058"/>
      <c r="D61" s="1058"/>
      <c r="E61" s="1058"/>
      <c r="F61" s="1058"/>
      <c r="G61" s="1058"/>
      <c r="H61" s="1058"/>
      <c r="I61" s="1058"/>
      <c r="J61" s="1058"/>
      <c r="K61" s="1058"/>
      <c r="L61" s="1058"/>
      <c r="M61" s="1058"/>
      <c r="N61" s="1058"/>
      <c r="O61" s="1058"/>
      <c r="P61" s="1058"/>
      <c r="Q61" s="1058"/>
      <c r="R61" s="1058"/>
      <c r="S61" s="1058"/>
      <c r="T61" s="1058"/>
      <c r="U61" s="1058"/>
      <c r="V61" s="1058"/>
      <c r="W61" s="1058"/>
      <c r="X61" s="1058"/>
      <c r="Y61" s="1058"/>
      <c r="Z61" s="1058"/>
      <c r="AA61" s="1058"/>
      <c r="AB61" s="1058"/>
      <c r="AC61" s="1058"/>
      <c r="AD61" s="1058"/>
      <c r="AE61" s="1058"/>
      <c r="AF61" s="1058"/>
      <c r="AG61" s="1058"/>
      <c r="AH61" s="1058"/>
      <c r="AI61" s="1058"/>
      <c r="AJ61" s="1058"/>
      <c r="AK61" s="1058"/>
      <c r="AL61" s="1058"/>
      <c r="AM61" s="1058"/>
      <c r="AN61" s="1058"/>
      <c r="AO61" s="1058"/>
      <c r="AP61" s="1058"/>
    </row>
    <row r="62" spans="1:42" x14ac:dyDescent="0.15">
      <c r="A62" s="1058"/>
      <c r="B62" s="1058"/>
      <c r="C62" s="1058"/>
      <c r="D62" s="1058"/>
      <c r="E62" s="1058"/>
      <c r="F62" s="1058"/>
      <c r="G62" s="1058"/>
      <c r="H62" s="1058"/>
      <c r="I62" s="1058"/>
      <c r="J62" s="1058"/>
      <c r="K62" s="1058"/>
      <c r="L62" s="1058"/>
      <c r="M62" s="1058"/>
      <c r="N62" s="1058"/>
      <c r="O62" s="1058"/>
      <c r="P62" s="1058"/>
      <c r="Q62" s="1058"/>
      <c r="R62" s="1058"/>
      <c r="S62" s="1058"/>
      <c r="T62" s="1058"/>
      <c r="U62" s="1058"/>
      <c r="V62" s="1058"/>
      <c r="W62" s="1058"/>
      <c r="X62" s="1058"/>
      <c r="Y62" s="1058"/>
      <c r="Z62" s="1058"/>
      <c r="AA62" s="1058"/>
      <c r="AB62" s="1058"/>
      <c r="AC62" s="1058"/>
      <c r="AD62" s="1058"/>
      <c r="AE62" s="1058"/>
      <c r="AF62" s="1058"/>
      <c r="AG62" s="1058"/>
      <c r="AH62" s="1058"/>
      <c r="AI62" s="1058"/>
      <c r="AJ62" s="1058"/>
      <c r="AK62" s="1058"/>
      <c r="AL62" s="1058"/>
      <c r="AM62" s="1058"/>
      <c r="AN62" s="1058"/>
      <c r="AO62" s="1058"/>
      <c r="AP62" s="1058"/>
    </row>
    <row r="63" spans="1:42" x14ac:dyDescent="0.15">
      <c r="A63" s="1058"/>
      <c r="B63" s="1058"/>
      <c r="C63" s="1058"/>
      <c r="D63" s="1058"/>
      <c r="E63" s="1058"/>
      <c r="F63" s="1058"/>
      <c r="G63" s="1058"/>
      <c r="H63" s="1058"/>
      <c r="I63" s="1058"/>
      <c r="J63" s="1058"/>
      <c r="K63" s="1058"/>
      <c r="L63" s="1058"/>
      <c r="M63" s="1058"/>
      <c r="N63" s="1058"/>
      <c r="O63" s="1058"/>
      <c r="P63" s="1058"/>
      <c r="Q63" s="1058"/>
      <c r="R63" s="1058"/>
      <c r="S63" s="1058"/>
      <c r="T63" s="1058"/>
      <c r="U63" s="1058"/>
      <c r="V63" s="1058"/>
      <c r="W63" s="1058"/>
      <c r="X63" s="1058"/>
      <c r="Y63" s="1058"/>
      <c r="Z63" s="1058"/>
      <c r="AA63" s="1058"/>
      <c r="AB63" s="1058"/>
      <c r="AC63" s="1058"/>
      <c r="AD63" s="1058"/>
      <c r="AE63" s="1058"/>
      <c r="AF63" s="1058"/>
      <c r="AG63" s="1058"/>
      <c r="AH63" s="1058"/>
      <c r="AI63" s="1058"/>
      <c r="AJ63" s="1058"/>
      <c r="AK63" s="1058"/>
      <c r="AL63" s="1058"/>
      <c r="AM63" s="1058"/>
      <c r="AN63" s="1058"/>
      <c r="AO63" s="1058"/>
      <c r="AP63" s="1058"/>
    </row>
    <row r="64" spans="1:42" x14ac:dyDescent="0.15">
      <c r="A64" s="1058"/>
      <c r="B64" s="1058"/>
      <c r="C64" s="1058"/>
      <c r="D64" s="1058"/>
      <c r="E64" s="1058"/>
      <c r="F64" s="1058"/>
      <c r="G64" s="1058"/>
      <c r="H64" s="1058"/>
      <c r="I64" s="1058"/>
      <c r="J64" s="1058"/>
      <c r="K64" s="1058"/>
      <c r="L64" s="1058"/>
      <c r="M64" s="1058"/>
      <c r="N64" s="1058"/>
      <c r="O64" s="1058"/>
      <c r="P64" s="1058"/>
      <c r="Q64" s="1058"/>
      <c r="R64" s="1058"/>
      <c r="S64" s="1058"/>
      <c r="T64" s="1058"/>
      <c r="U64" s="1058"/>
      <c r="V64" s="1058"/>
      <c r="W64" s="1058"/>
      <c r="X64" s="1058"/>
      <c r="Y64" s="1058"/>
      <c r="Z64" s="1058"/>
      <c r="AA64" s="1058"/>
      <c r="AB64" s="1058"/>
      <c r="AC64" s="1058"/>
      <c r="AD64" s="1058"/>
      <c r="AE64" s="1058"/>
      <c r="AF64" s="1058"/>
      <c r="AG64" s="1058"/>
      <c r="AH64" s="1058"/>
      <c r="AI64" s="1058"/>
      <c r="AJ64" s="1058"/>
      <c r="AK64" s="1058"/>
      <c r="AL64" s="1058"/>
      <c r="AM64" s="1058"/>
      <c r="AN64" s="1058"/>
      <c r="AO64" s="1058"/>
      <c r="AP64" s="1058"/>
    </row>
    <row r="65" spans="1:42" x14ac:dyDescent="0.15">
      <c r="A65" s="1058"/>
      <c r="B65" s="1058"/>
      <c r="C65" s="1058"/>
      <c r="D65" s="1058"/>
      <c r="E65" s="1058"/>
      <c r="F65" s="1058"/>
      <c r="G65" s="1058"/>
      <c r="H65" s="1058"/>
      <c r="I65" s="1058"/>
      <c r="J65" s="1058"/>
      <c r="K65" s="1058"/>
      <c r="L65" s="1058"/>
      <c r="M65" s="1058"/>
      <c r="N65" s="1058"/>
      <c r="O65" s="1058"/>
      <c r="P65" s="1058"/>
      <c r="Q65" s="1058"/>
      <c r="R65" s="1058"/>
      <c r="S65" s="1058"/>
      <c r="T65" s="1058"/>
      <c r="U65" s="1058"/>
      <c r="V65" s="1058"/>
      <c r="W65" s="1058"/>
      <c r="X65" s="1058"/>
      <c r="Y65" s="1058"/>
      <c r="Z65" s="1058"/>
      <c r="AA65" s="1058"/>
      <c r="AB65" s="1058"/>
      <c r="AC65" s="1058"/>
      <c r="AD65" s="1058"/>
      <c r="AE65" s="1058"/>
      <c r="AF65" s="1058"/>
      <c r="AG65" s="1058"/>
      <c r="AH65" s="1058"/>
      <c r="AI65" s="1058"/>
      <c r="AJ65" s="1058"/>
      <c r="AK65" s="1058"/>
      <c r="AL65" s="1058"/>
      <c r="AM65" s="1058"/>
      <c r="AN65" s="1058"/>
      <c r="AO65" s="1058"/>
      <c r="AP65" s="1058"/>
    </row>
    <row r="66" spans="1:42" x14ac:dyDescent="0.15">
      <c r="A66" s="1058"/>
      <c r="B66" s="1058"/>
      <c r="C66" s="1058"/>
      <c r="D66" s="1058"/>
      <c r="E66" s="1058"/>
      <c r="F66" s="1058"/>
      <c r="G66" s="1058"/>
      <c r="H66" s="1058"/>
      <c r="I66" s="1058"/>
      <c r="J66" s="1058"/>
      <c r="K66" s="1058"/>
      <c r="L66" s="1058"/>
      <c r="M66" s="1058"/>
      <c r="N66" s="1058"/>
      <c r="O66" s="1058"/>
      <c r="P66" s="1058"/>
      <c r="Q66" s="1058"/>
      <c r="R66" s="1058"/>
      <c r="S66" s="1058"/>
      <c r="T66" s="1058"/>
      <c r="U66" s="1058"/>
      <c r="V66" s="1058"/>
      <c r="W66" s="1058"/>
      <c r="X66" s="1058"/>
      <c r="Y66" s="1058"/>
      <c r="Z66" s="1058"/>
      <c r="AA66" s="1058"/>
      <c r="AB66" s="1058"/>
      <c r="AC66" s="1058"/>
      <c r="AD66" s="1058"/>
      <c r="AE66" s="1058"/>
      <c r="AF66" s="1058"/>
      <c r="AG66" s="1058"/>
      <c r="AH66" s="1058"/>
      <c r="AI66" s="1058"/>
      <c r="AJ66" s="1058"/>
      <c r="AK66" s="1058"/>
      <c r="AL66" s="1058"/>
      <c r="AM66" s="1058"/>
      <c r="AN66" s="1058"/>
      <c r="AO66" s="1058"/>
      <c r="AP66" s="1058"/>
    </row>
    <row r="67" spans="1:42" x14ac:dyDescent="0.15">
      <c r="A67" s="1058"/>
      <c r="B67" s="1058"/>
      <c r="C67" s="1058"/>
      <c r="D67" s="1058"/>
      <c r="E67" s="1058"/>
      <c r="F67" s="1058"/>
      <c r="G67" s="1058"/>
      <c r="H67" s="1058"/>
      <c r="I67" s="1058"/>
      <c r="J67" s="1058"/>
      <c r="K67" s="1058"/>
      <c r="L67" s="1058"/>
      <c r="M67" s="1058"/>
      <c r="N67" s="1058"/>
      <c r="O67" s="1058"/>
      <c r="P67" s="1058"/>
      <c r="Q67" s="1058"/>
      <c r="R67" s="1058"/>
      <c r="S67" s="1058"/>
      <c r="T67" s="1058"/>
      <c r="U67" s="1058"/>
      <c r="V67" s="1058"/>
      <c r="W67" s="1058"/>
      <c r="X67" s="1058"/>
      <c r="Y67" s="1058"/>
      <c r="Z67" s="1058"/>
      <c r="AA67" s="1058"/>
      <c r="AB67" s="1058"/>
      <c r="AC67" s="1058"/>
      <c r="AD67" s="1058"/>
      <c r="AE67" s="1058"/>
      <c r="AF67" s="1058"/>
      <c r="AG67" s="1058"/>
      <c r="AH67" s="1058"/>
      <c r="AI67" s="1058"/>
      <c r="AJ67" s="1058"/>
      <c r="AK67" s="1058"/>
      <c r="AL67" s="1058"/>
      <c r="AM67" s="1058"/>
      <c r="AN67" s="1058"/>
      <c r="AO67" s="1058"/>
      <c r="AP67" s="1058"/>
    </row>
    <row r="68" spans="1:42" x14ac:dyDescent="0.15">
      <c r="A68" s="1058"/>
      <c r="B68" s="1058"/>
      <c r="C68" s="1058"/>
      <c r="D68" s="1058"/>
      <c r="E68" s="1058"/>
      <c r="F68" s="1058"/>
      <c r="G68" s="1058"/>
      <c r="H68" s="1058"/>
      <c r="I68" s="1058"/>
      <c r="J68" s="1058"/>
      <c r="K68" s="1058"/>
      <c r="L68" s="1058"/>
      <c r="M68" s="1058"/>
      <c r="N68" s="1058"/>
      <c r="O68" s="1058"/>
      <c r="P68" s="1058"/>
      <c r="Q68" s="1058"/>
      <c r="R68" s="1058"/>
      <c r="S68" s="1058"/>
      <c r="T68" s="1058"/>
      <c r="U68" s="1058"/>
      <c r="V68" s="1058"/>
      <c r="W68" s="1058"/>
      <c r="X68" s="1058"/>
      <c r="Y68" s="1058"/>
      <c r="Z68" s="1058"/>
      <c r="AA68" s="1058"/>
      <c r="AB68" s="1058"/>
      <c r="AC68" s="1058"/>
      <c r="AD68" s="1058"/>
      <c r="AE68" s="1058"/>
      <c r="AF68" s="1058"/>
      <c r="AG68" s="1058"/>
      <c r="AH68" s="1058"/>
      <c r="AI68" s="1058"/>
      <c r="AJ68" s="1058"/>
      <c r="AK68" s="1058"/>
      <c r="AL68" s="1058"/>
      <c r="AM68" s="1058"/>
      <c r="AN68" s="1058"/>
      <c r="AO68" s="1058"/>
      <c r="AP68" s="1058"/>
    </row>
    <row r="69" spans="1:42" x14ac:dyDescent="0.15">
      <c r="A69" s="1058"/>
      <c r="B69" s="1058"/>
      <c r="C69" s="1058"/>
      <c r="D69" s="1058"/>
      <c r="E69" s="1058"/>
      <c r="F69" s="1058"/>
      <c r="G69" s="1058"/>
      <c r="H69" s="1058"/>
      <c r="I69" s="1058"/>
      <c r="J69" s="1058"/>
      <c r="K69" s="1058"/>
      <c r="L69" s="1058"/>
      <c r="M69" s="1058"/>
      <c r="N69" s="1058"/>
      <c r="O69" s="1058"/>
      <c r="P69" s="1058"/>
      <c r="Q69" s="1058"/>
      <c r="R69" s="1058"/>
      <c r="S69" s="1058"/>
      <c r="T69" s="1058"/>
      <c r="U69" s="1058"/>
      <c r="V69" s="1058"/>
      <c r="W69" s="1058"/>
      <c r="X69" s="1058"/>
      <c r="Y69" s="1058"/>
      <c r="Z69" s="1058"/>
      <c r="AA69" s="1058"/>
      <c r="AB69" s="1058"/>
      <c r="AC69" s="1058"/>
      <c r="AD69" s="1058"/>
      <c r="AE69" s="1058"/>
      <c r="AF69" s="1058"/>
      <c r="AG69" s="1058"/>
      <c r="AH69" s="1058"/>
      <c r="AI69" s="1058"/>
      <c r="AJ69" s="1058"/>
      <c r="AK69" s="1058"/>
      <c r="AL69" s="1058"/>
      <c r="AM69" s="1058"/>
      <c r="AN69" s="1058"/>
      <c r="AO69" s="1058"/>
      <c r="AP69" s="1058"/>
    </row>
    <row r="70" spans="1:42" x14ac:dyDescent="0.15">
      <c r="A70" s="1058"/>
      <c r="B70" s="1058"/>
      <c r="C70" s="1058"/>
      <c r="D70" s="1058"/>
      <c r="E70" s="1058"/>
      <c r="F70" s="1058"/>
      <c r="G70" s="1058"/>
      <c r="H70" s="1058"/>
      <c r="I70" s="1058"/>
      <c r="J70" s="1058"/>
      <c r="K70" s="1058"/>
      <c r="L70" s="1058"/>
      <c r="M70" s="1058"/>
      <c r="N70" s="1058"/>
      <c r="O70" s="1058"/>
      <c r="P70" s="1058"/>
      <c r="Q70" s="1058"/>
      <c r="R70" s="1058"/>
      <c r="S70" s="1058"/>
      <c r="T70" s="1058"/>
      <c r="U70" s="1058"/>
      <c r="V70" s="1058"/>
      <c r="W70" s="1058"/>
      <c r="X70" s="1058"/>
      <c r="Y70" s="1058"/>
      <c r="Z70" s="1058"/>
      <c r="AA70" s="1058"/>
      <c r="AB70" s="1058"/>
      <c r="AC70" s="1058"/>
      <c r="AD70" s="1058"/>
      <c r="AE70" s="1058"/>
      <c r="AF70" s="1058"/>
      <c r="AG70" s="1058"/>
      <c r="AH70" s="1058"/>
      <c r="AI70" s="1058"/>
      <c r="AJ70" s="1058"/>
      <c r="AK70" s="1058"/>
      <c r="AL70" s="1058"/>
      <c r="AM70" s="1058"/>
      <c r="AN70" s="1058"/>
      <c r="AO70" s="1058"/>
      <c r="AP70" s="1058"/>
    </row>
    <row r="71" spans="1:42" x14ac:dyDescent="0.15">
      <c r="A71" s="1058"/>
      <c r="B71" s="1058"/>
      <c r="C71" s="1058"/>
      <c r="D71" s="1058"/>
      <c r="E71" s="1058"/>
      <c r="F71" s="1058"/>
      <c r="G71" s="1058"/>
      <c r="H71" s="1058"/>
      <c r="I71" s="1058"/>
      <c r="J71" s="1058"/>
      <c r="K71" s="1058"/>
      <c r="L71" s="1058"/>
      <c r="M71" s="1058"/>
      <c r="N71" s="1058"/>
      <c r="O71" s="1058"/>
      <c r="P71" s="1058"/>
      <c r="Q71" s="1058"/>
      <c r="R71" s="1058"/>
      <c r="S71" s="1058"/>
      <c r="T71" s="1058"/>
      <c r="U71" s="1058"/>
      <c r="V71" s="1058"/>
      <c r="W71" s="1058"/>
      <c r="X71" s="1058"/>
      <c r="Y71" s="1058"/>
      <c r="Z71" s="1058"/>
      <c r="AA71" s="1058"/>
      <c r="AB71" s="1058"/>
      <c r="AC71" s="1058"/>
      <c r="AD71" s="1058"/>
      <c r="AE71" s="1058"/>
      <c r="AF71" s="1058"/>
      <c r="AG71" s="1058"/>
      <c r="AH71" s="1058"/>
      <c r="AI71" s="1058"/>
      <c r="AJ71" s="1058"/>
      <c r="AK71" s="1058"/>
      <c r="AL71" s="1058"/>
      <c r="AM71" s="1058"/>
      <c r="AN71" s="1058"/>
      <c r="AO71" s="1058"/>
      <c r="AP71" s="1058"/>
    </row>
    <row r="72" spans="1:42" x14ac:dyDescent="0.15">
      <c r="A72" s="1058"/>
      <c r="B72" s="1058"/>
      <c r="C72" s="1058"/>
      <c r="D72" s="1058"/>
      <c r="E72" s="1058"/>
      <c r="F72" s="1058"/>
      <c r="G72" s="1058"/>
      <c r="H72" s="1058"/>
      <c r="I72" s="1058"/>
      <c r="J72" s="1058"/>
      <c r="K72" s="1058"/>
      <c r="L72" s="1058"/>
      <c r="M72" s="1058"/>
      <c r="N72" s="1058"/>
      <c r="O72" s="1058"/>
      <c r="P72" s="1058"/>
      <c r="Q72" s="1058"/>
      <c r="R72" s="1058"/>
      <c r="S72" s="1058"/>
      <c r="T72" s="1058"/>
      <c r="U72" s="1058"/>
      <c r="V72" s="1058"/>
      <c r="W72" s="1058"/>
      <c r="X72" s="1058"/>
      <c r="Y72" s="1058"/>
      <c r="Z72" s="1058"/>
      <c r="AA72" s="1058"/>
      <c r="AB72" s="1058"/>
      <c r="AC72" s="1058"/>
      <c r="AD72" s="1058"/>
      <c r="AE72" s="1058"/>
      <c r="AF72" s="1058"/>
      <c r="AG72" s="1058"/>
      <c r="AH72" s="1058"/>
      <c r="AI72" s="1058"/>
      <c r="AJ72" s="1058"/>
      <c r="AK72" s="1058"/>
      <c r="AL72" s="1058"/>
      <c r="AM72" s="1058"/>
      <c r="AN72" s="1058"/>
      <c r="AO72" s="1058"/>
      <c r="AP72" s="1058"/>
    </row>
    <row r="73" spans="1:42" x14ac:dyDescent="0.15">
      <c r="A73" s="1058"/>
      <c r="B73" s="1058"/>
      <c r="C73" s="1058"/>
      <c r="D73" s="1058"/>
      <c r="E73" s="1058"/>
      <c r="F73" s="1058"/>
      <c r="G73" s="1058"/>
      <c r="H73" s="1058"/>
      <c r="I73" s="1058"/>
      <c r="J73" s="1058"/>
      <c r="K73" s="1058"/>
      <c r="L73" s="1058"/>
      <c r="M73" s="1058"/>
      <c r="N73" s="1058"/>
      <c r="O73" s="1058"/>
      <c r="P73" s="1058"/>
      <c r="Q73" s="1058"/>
      <c r="R73" s="1058"/>
      <c r="S73" s="1058"/>
      <c r="T73" s="1058"/>
      <c r="U73" s="1058"/>
      <c r="V73" s="1058"/>
      <c r="W73" s="1058"/>
      <c r="X73" s="1058"/>
      <c r="Y73" s="1058"/>
      <c r="Z73" s="1058"/>
      <c r="AA73" s="1058"/>
      <c r="AB73" s="1058"/>
      <c r="AC73" s="1058"/>
      <c r="AD73" s="1058"/>
      <c r="AE73" s="1058"/>
      <c r="AF73" s="1058"/>
      <c r="AG73" s="1058"/>
      <c r="AH73" s="1058"/>
      <c r="AI73" s="1058"/>
      <c r="AJ73" s="1058"/>
      <c r="AK73" s="1058"/>
      <c r="AL73" s="1058"/>
      <c r="AM73" s="1058"/>
      <c r="AN73" s="1058"/>
      <c r="AO73" s="1058"/>
      <c r="AP73" s="1058"/>
    </row>
    <row r="74" spans="1:42" x14ac:dyDescent="0.15">
      <c r="A74" s="1058"/>
      <c r="B74" s="1058"/>
      <c r="C74" s="1058"/>
      <c r="D74" s="1058"/>
      <c r="E74" s="1058"/>
      <c r="F74" s="1058"/>
      <c r="G74" s="1058"/>
      <c r="H74" s="1058"/>
      <c r="I74" s="1058"/>
      <c r="J74" s="1058"/>
      <c r="K74" s="1058"/>
      <c r="L74" s="1058"/>
      <c r="M74" s="1058"/>
      <c r="N74" s="1058"/>
      <c r="O74" s="1058"/>
      <c r="P74" s="1058"/>
      <c r="Q74" s="1058"/>
      <c r="R74" s="1058"/>
      <c r="S74" s="1058"/>
      <c r="T74" s="1058"/>
      <c r="U74" s="1058"/>
      <c r="V74" s="1058"/>
      <c r="W74" s="1058"/>
      <c r="X74" s="1058"/>
      <c r="Y74" s="1058"/>
      <c r="Z74" s="1058"/>
      <c r="AA74" s="1058"/>
      <c r="AB74" s="1058"/>
      <c r="AC74" s="1058"/>
      <c r="AD74" s="1058"/>
      <c r="AE74" s="1058"/>
      <c r="AF74" s="1058"/>
      <c r="AG74" s="1058"/>
      <c r="AH74" s="1058"/>
      <c r="AI74" s="1058"/>
      <c r="AJ74" s="1058"/>
      <c r="AK74" s="1058"/>
      <c r="AL74" s="1058"/>
      <c r="AM74" s="1058"/>
      <c r="AN74" s="1058"/>
      <c r="AO74" s="1058"/>
      <c r="AP74" s="1058"/>
    </row>
    <row r="75" spans="1:42" x14ac:dyDescent="0.15">
      <c r="A75" s="1058"/>
      <c r="B75" s="1058"/>
      <c r="C75" s="1058"/>
      <c r="D75" s="1058"/>
      <c r="E75" s="1058"/>
      <c r="F75" s="1058"/>
      <c r="G75" s="1058"/>
      <c r="H75" s="1058"/>
      <c r="I75" s="1058"/>
      <c r="J75" s="1058"/>
      <c r="K75" s="1058"/>
      <c r="L75" s="1058"/>
      <c r="M75" s="1058"/>
      <c r="N75" s="1058"/>
      <c r="O75" s="1058"/>
      <c r="P75" s="1058"/>
      <c r="Q75" s="1058"/>
      <c r="R75" s="1058"/>
      <c r="S75" s="1058"/>
      <c r="T75" s="1058"/>
      <c r="U75" s="1058"/>
      <c r="V75" s="1058"/>
      <c r="W75" s="1058"/>
      <c r="X75" s="1058"/>
      <c r="Y75" s="1058"/>
      <c r="Z75" s="1058"/>
      <c r="AA75" s="1058"/>
      <c r="AB75" s="1058"/>
      <c r="AC75" s="1058"/>
      <c r="AD75" s="1058"/>
      <c r="AE75" s="1058"/>
      <c r="AF75" s="1058"/>
      <c r="AG75" s="1058"/>
      <c r="AH75" s="1058"/>
      <c r="AI75" s="1058"/>
      <c r="AJ75" s="1058"/>
      <c r="AK75" s="1058"/>
      <c r="AL75" s="1058"/>
      <c r="AM75" s="1058"/>
      <c r="AN75" s="1058"/>
      <c r="AO75" s="1058"/>
      <c r="AP75" s="1058"/>
    </row>
    <row r="76" spans="1:42" x14ac:dyDescent="0.15">
      <c r="A76" s="1058"/>
      <c r="B76" s="1058"/>
      <c r="C76" s="1058"/>
      <c r="D76" s="1058"/>
      <c r="E76" s="1058"/>
      <c r="F76" s="1058"/>
      <c r="G76" s="1058"/>
      <c r="H76" s="1058"/>
      <c r="I76" s="1058"/>
      <c r="J76" s="1058"/>
      <c r="K76" s="1058"/>
      <c r="L76" s="1058"/>
      <c r="M76" s="1058"/>
      <c r="N76" s="1058"/>
      <c r="O76" s="1058"/>
      <c r="P76" s="1058"/>
      <c r="Q76" s="1058"/>
      <c r="R76" s="1058"/>
      <c r="S76" s="1058"/>
      <c r="T76" s="1058"/>
      <c r="U76" s="1058"/>
      <c r="V76" s="1058"/>
      <c r="W76" s="1058"/>
      <c r="X76" s="1058"/>
      <c r="Y76" s="1058"/>
      <c r="Z76" s="1058"/>
      <c r="AA76" s="1058"/>
      <c r="AB76" s="1058"/>
      <c r="AC76" s="1058"/>
      <c r="AD76" s="1058"/>
      <c r="AE76" s="1058"/>
      <c r="AF76" s="1058"/>
      <c r="AG76" s="1058"/>
      <c r="AH76" s="1058"/>
      <c r="AI76" s="1058"/>
      <c r="AJ76" s="1058"/>
      <c r="AK76" s="1058"/>
      <c r="AL76" s="1058"/>
      <c r="AM76" s="1058"/>
      <c r="AN76" s="1058"/>
      <c r="AO76" s="1058"/>
      <c r="AP76" s="1058"/>
    </row>
    <row r="77" spans="1:42" x14ac:dyDescent="0.15">
      <c r="A77" s="1058"/>
      <c r="B77" s="1058"/>
      <c r="C77" s="1058"/>
      <c r="D77" s="1058"/>
      <c r="E77" s="1058"/>
      <c r="F77" s="1058"/>
      <c r="G77" s="1058"/>
      <c r="H77" s="1058"/>
      <c r="I77" s="1058"/>
      <c r="J77" s="1058"/>
      <c r="K77" s="1058"/>
      <c r="L77" s="1058"/>
      <c r="M77" s="1058"/>
      <c r="N77" s="1058"/>
      <c r="O77" s="1058"/>
      <c r="P77" s="1058"/>
      <c r="Q77" s="1058"/>
      <c r="R77" s="1058"/>
      <c r="S77" s="1058"/>
      <c r="T77" s="1058"/>
      <c r="U77" s="1058"/>
      <c r="V77" s="1058"/>
      <c r="W77" s="1058"/>
      <c r="X77" s="1058"/>
      <c r="Y77" s="1058"/>
      <c r="Z77" s="1058"/>
      <c r="AA77" s="1058"/>
      <c r="AB77" s="1058"/>
      <c r="AC77" s="1058"/>
      <c r="AD77" s="1058"/>
      <c r="AE77" s="1058"/>
      <c r="AF77" s="1058"/>
      <c r="AG77" s="1058"/>
      <c r="AH77" s="1058"/>
      <c r="AI77" s="1058"/>
      <c r="AJ77" s="1058"/>
      <c r="AK77" s="1058"/>
      <c r="AL77" s="1058"/>
      <c r="AM77" s="1058"/>
      <c r="AN77" s="1058"/>
      <c r="AO77" s="1058"/>
      <c r="AP77" s="1058"/>
    </row>
    <row r="78" spans="1:42" x14ac:dyDescent="0.15">
      <c r="A78" s="1058"/>
      <c r="B78" s="1058"/>
      <c r="C78" s="1058"/>
      <c r="D78" s="1058"/>
      <c r="E78" s="1058"/>
      <c r="F78" s="1058"/>
      <c r="G78" s="1058"/>
      <c r="H78" s="1058"/>
      <c r="I78" s="1058"/>
      <c r="J78" s="1058"/>
      <c r="K78" s="1058"/>
      <c r="L78" s="1058"/>
      <c r="M78" s="1058"/>
      <c r="N78" s="1058"/>
      <c r="O78" s="1058"/>
      <c r="P78" s="1058"/>
      <c r="Q78" s="1058"/>
      <c r="R78" s="1058"/>
      <c r="S78" s="1058"/>
      <c r="T78" s="1058"/>
      <c r="U78" s="1058"/>
      <c r="V78" s="1058"/>
      <c r="W78" s="1058"/>
      <c r="X78" s="1058"/>
      <c r="Y78" s="1058"/>
      <c r="Z78" s="1058"/>
      <c r="AA78" s="1058"/>
      <c r="AB78" s="1058"/>
      <c r="AC78" s="1058"/>
      <c r="AD78" s="1058"/>
      <c r="AE78" s="1058"/>
      <c r="AF78" s="1058"/>
      <c r="AG78" s="1058"/>
      <c r="AH78" s="1058"/>
      <c r="AI78" s="1058"/>
      <c r="AJ78" s="1058"/>
      <c r="AK78" s="1058"/>
      <c r="AL78" s="1058"/>
      <c r="AM78" s="1058"/>
      <c r="AN78" s="1058"/>
      <c r="AO78" s="1058"/>
      <c r="AP78" s="1058"/>
    </row>
    <row r="79" spans="1:42" x14ac:dyDescent="0.15">
      <c r="A79" s="1058"/>
      <c r="B79" s="1058"/>
      <c r="C79" s="1058"/>
      <c r="D79" s="1058"/>
      <c r="E79" s="1058"/>
      <c r="F79" s="1058"/>
      <c r="G79" s="1058"/>
      <c r="H79" s="1058"/>
      <c r="I79" s="1058"/>
      <c r="J79" s="1058"/>
      <c r="K79" s="1058"/>
      <c r="L79" s="1058"/>
      <c r="M79" s="1058"/>
      <c r="N79" s="1058"/>
      <c r="O79" s="1058"/>
      <c r="P79" s="1058"/>
      <c r="Q79" s="1058"/>
      <c r="R79" s="1058"/>
      <c r="S79" s="1058"/>
      <c r="T79" s="1058"/>
      <c r="U79" s="1058"/>
      <c r="V79" s="1058"/>
      <c r="W79" s="1058"/>
      <c r="X79" s="1058"/>
      <c r="Y79" s="1058"/>
      <c r="Z79" s="1058"/>
      <c r="AA79" s="1058"/>
      <c r="AB79" s="1058"/>
      <c r="AC79" s="1058"/>
      <c r="AD79" s="1058"/>
      <c r="AE79" s="1058"/>
      <c r="AF79" s="1058"/>
      <c r="AG79" s="1058"/>
      <c r="AH79" s="1058"/>
      <c r="AI79" s="1058"/>
      <c r="AJ79" s="1058"/>
      <c r="AK79" s="1058"/>
      <c r="AL79" s="1058"/>
      <c r="AM79" s="1058"/>
      <c r="AN79" s="1058"/>
      <c r="AO79" s="1058"/>
      <c r="AP79" s="1058"/>
    </row>
    <row r="80" spans="1:42" x14ac:dyDescent="0.15">
      <c r="A80" s="1058"/>
      <c r="B80" s="1058"/>
      <c r="C80" s="1058"/>
      <c r="D80" s="1058"/>
      <c r="E80" s="1058"/>
      <c r="F80" s="1058"/>
      <c r="G80" s="1058"/>
      <c r="H80" s="1058"/>
      <c r="I80" s="1058"/>
      <c r="J80" s="1058"/>
      <c r="K80" s="1058"/>
      <c r="L80" s="1058"/>
      <c r="M80" s="1058"/>
      <c r="N80" s="1058"/>
      <c r="O80" s="1058"/>
      <c r="P80" s="1058"/>
      <c r="Q80" s="1058"/>
      <c r="R80" s="1058"/>
      <c r="S80" s="1058"/>
      <c r="T80" s="1058"/>
      <c r="U80" s="1058"/>
      <c r="V80" s="1058"/>
      <c r="W80" s="1058"/>
      <c r="X80" s="1058"/>
      <c r="Y80" s="1058"/>
      <c r="Z80" s="1058"/>
      <c r="AA80" s="1058"/>
      <c r="AB80" s="1058"/>
      <c r="AC80" s="1058"/>
      <c r="AD80" s="1058"/>
      <c r="AE80" s="1058"/>
      <c r="AF80" s="1058"/>
      <c r="AG80" s="1058"/>
      <c r="AH80" s="1058"/>
      <c r="AI80" s="1058"/>
      <c r="AJ80" s="1058"/>
      <c r="AK80" s="1058"/>
      <c r="AL80" s="1058"/>
      <c r="AM80" s="1058"/>
      <c r="AN80" s="1058"/>
      <c r="AO80" s="1058"/>
      <c r="AP80" s="1058"/>
    </row>
    <row r="81" spans="1:42" x14ac:dyDescent="0.15">
      <c r="A81" s="1058"/>
      <c r="B81" s="1058"/>
      <c r="C81" s="1058"/>
      <c r="D81" s="1058"/>
      <c r="E81" s="1058"/>
      <c r="F81" s="1058"/>
      <c r="G81" s="1058"/>
      <c r="H81" s="1058"/>
      <c r="I81" s="1058"/>
      <c r="J81" s="1058"/>
      <c r="K81" s="1058"/>
      <c r="L81" s="1058"/>
      <c r="M81" s="1058"/>
      <c r="N81" s="1058"/>
      <c r="O81" s="1058"/>
      <c r="P81" s="1058"/>
      <c r="Q81" s="1058"/>
      <c r="R81" s="1058"/>
      <c r="S81" s="1058"/>
      <c r="T81" s="1058"/>
      <c r="U81" s="1058"/>
      <c r="V81" s="1058"/>
      <c r="W81" s="1058"/>
      <c r="X81" s="1058"/>
      <c r="Y81" s="1058"/>
      <c r="Z81" s="1058"/>
      <c r="AA81" s="1058"/>
      <c r="AB81" s="1058"/>
      <c r="AC81" s="1058"/>
      <c r="AD81" s="1058"/>
      <c r="AE81" s="1058"/>
      <c r="AF81" s="1058"/>
      <c r="AG81" s="1058"/>
      <c r="AH81" s="1058"/>
      <c r="AI81" s="1058"/>
      <c r="AJ81" s="1058"/>
      <c r="AK81" s="1058"/>
      <c r="AL81" s="1058"/>
      <c r="AM81" s="1058"/>
      <c r="AN81" s="1058"/>
      <c r="AO81" s="1058"/>
      <c r="AP81" s="1058"/>
    </row>
    <row r="82" spans="1:42" x14ac:dyDescent="0.15">
      <c r="A82" s="1058"/>
      <c r="B82" s="1058"/>
      <c r="C82" s="1058"/>
      <c r="D82" s="1058"/>
      <c r="E82" s="1058"/>
      <c r="F82" s="1058"/>
      <c r="G82" s="1058"/>
      <c r="H82" s="1058"/>
      <c r="I82" s="1058"/>
      <c r="J82" s="1058"/>
      <c r="K82" s="1058"/>
      <c r="L82" s="1058"/>
      <c r="M82" s="1058"/>
      <c r="N82" s="1058"/>
      <c r="O82" s="1058"/>
      <c r="P82" s="1058"/>
      <c r="Q82" s="1058"/>
      <c r="R82" s="1058"/>
      <c r="S82" s="1058"/>
      <c r="T82" s="1058"/>
      <c r="U82" s="1058"/>
      <c r="V82" s="1058"/>
      <c r="W82" s="1058"/>
      <c r="X82" s="1058"/>
      <c r="Y82" s="1058"/>
      <c r="Z82" s="1058"/>
      <c r="AA82" s="1058"/>
      <c r="AB82" s="1058"/>
      <c r="AC82" s="1058"/>
      <c r="AD82" s="1058"/>
      <c r="AE82" s="1058"/>
      <c r="AF82" s="1058"/>
      <c r="AG82" s="1058"/>
      <c r="AH82" s="1058"/>
      <c r="AI82" s="1058"/>
      <c r="AJ82" s="1058"/>
      <c r="AK82" s="1058"/>
      <c r="AL82" s="1058"/>
      <c r="AM82" s="1058"/>
      <c r="AN82" s="1058"/>
      <c r="AO82" s="1058"/>
      <c r="AP82" s="1058"/>
    </row>
    <row r="83" spans="1:42" x14ac:dyDescent="0.15">
      <c r="A83" s="1058"/>
      <c r="B83" s="1058"/>
      <c r="C83" s="1058"/>
      <c r="D83" s="1058"/>
      <c r="E83" s="1058"/>
      <c r="F83" s="1058"/>
      <c r="G83" s="1058"/>
      <c r="H83" s="1058"/>
      <c r="I83" s="1058"/>
      <c r="J83" s="1058"/>
      <c r="K83" s="1058"/>
      <c r="L83" s="1058"/>
      <c r="M83" s="1058"/>
      <c r="N83" s="1058"/>
      <c r="O83" s="1058"/>
      <c r="P83" s="1058"/>
      <c r="Q83" s="1058"/>
      <c r="R83" s="1058"/>
      <c r="S83" s="1058"/>
      <c r="T83" s="1058"/>
      <c r="U83" s="1058"/>
      <c r="V83" s="1058"/>
      <c r="W83" s="1058"/>
      <c r="X83" s="1058"/>
      <c r="Y83" s="1058"/>
      <c r="Z83" s="1058"/>
      <c r="AA83" s="1058"/>
      <c r="AB83" s="1058"/>
      <c r="AC83" s="1058"/>
      <c r="AD83" s="1058"/>
      <c r="AE83" s="1058"/>
      <c r="AF83" s="1058"/>
      <c r="AG83" s="1058"/>
      <c r="AH83" s="1058"/>
      <c r="AI83" s="1058"/>
      <c r="AJ83" s="1058"/>
      <c r="AK83" s="1058"/>
      <c r="AL83" s="1058"/>
      <c r="AM83" s="1058"/>
      <c r="AN83" s="1058"/>
      <c r="AO83" s="1058"/>
      <c r="AP83" s="1058"/>
    </row>
    <row r="84" spans="1:42" x14ac:dyDescent="0.15">
      <c r="A84" s="1058"/>
      <c r="B84" s="1058"/>
      <c r="C84" s="1058"/>
      <c r="D84" s="1058"/>
      <c r="E84" s="1058"/>
      <c r="F84" s="1058"/>
      <c r="G84" s="1058"/>
      <c r="H84" s="1058"/>
      <c r="I84" s="1058"/>
      <c r="J84" s="1058"/>
      <c r="K84" s="1058"/>
      <c r="L84" s="1058"/>
      <c r="M84" s="1058"/>
      <c r="N84" s="1058"/>
      <c r="O84" s="1058"/>
      <c r="P84" s="1058"/>
      <c r="Q84" s="1058"/>
      <c r="R84" s="1058"/>
      <c r="S84" s="1058"/>
      <c r="T84" s="1058"/>
      <c r="U84" s="1058"/>
      <c r="V84" s="1058"/>
      <c r="W84" s="1058"/>
      <c r="X84" s="1058"/>
      <c r="Y84" s="1058"/>
      <c r="Z84" s="1058"/>
      <c r="AA84" s="1058"/>
      <c r="AB84" s="1058"/>
      <c r="AC84" s="1058"/>
      <c r="AD84" s="1058"/>
      <c r="AE84" s="1058"/>
      <c r="AF84" s="1058"/>
      <c r="AG84" s="1058"/>
      <c r="AH84" s="1058"/>
      <c r="AI84" s="1058"/>
      <c r="AJ84" s="1058"/>
      <c r="AK84" s="1058"/>
      <c r="AL84" s="1058"/>
      <c r="AM84" s="1058"/>
      <c r="AN84" s="1058"/>
      <c r="AO84" s="1058"/>
      <c r="AP84" s="1058"/>
    </row>
    <row r="85" spans="1:42" x14ac:dyDescent="0.15">
      <c r="A85" s="1058"/>
      <c r="B85" s="1058"/>
      <c r="C85" s="1058"/>
      <c r="D85" s="1058"/>
      <c r="E85" s="1058"/>
      <c r="F85" s="1058"/>
      <c r="G85" s="1058"/>
      <c r="H85" s="1058"/>
      <c r="I85" s="1058"/>
      <c r="J85" s="1058"/>
      <c r="K85" s="1058"/>
      <c r="L85" s="1058"/>
      <c r="M85" s="1058"/>
      <c r="N85" s="1058"/>
      <c r="O85" s="1058"/>
      <c r="P85" s="1058"/>
      <c r="Q85" s="1058"/>
      <c r="R85" s="1058"/>
      <c r="S85" s="1058"/>
      <c r="T85" s="1058"/>
      <c r="U85" s="1058"/>
      <c r="V85" s="1058"/>
      <c r="W85" s="1058"/>
      <c r="X85" s="1058"/>
      <c r="Y85" s="1058"/>
      <c r="Z85" s="1058"/>
      <c r="AA85" s="1058"/>
      <c r="AB85" s="1058"/>
      <c r="AC85" s="1058"/>
      <c r="AD85" s="1058"/>
      <c r="AE85" s="1058"/>
      <c r="AF85" s="1058"/>
      <c r="AG85" s="1058"/>
      <c r="AH85" s="1058"/>
      <c r="AI85" s="1058"/>
      <c r="AJ85" s="1058"/>
      <c r="AK85" s="1058"/>
      <c r="AL85" s="1058"/>
      <c r="AM85" s="1058"/>
      <c r="AN85" s="1058"/>
      <c r="AO85" s="1058"/>
      <c r="AP85" s="1058"/>
    </row>
    <row r="86" spans="1:42" x14ac:dyDescent="0.15">
      <c r="A86" s="1058"/>
      <c r="B86" s="1058"/>
      <c r="C86" s="1058"/>
      <c r="D86" s="1058"/>
      <c r="E86" s="1058"/>
      <c r="F86" s="1058"/>
      <c r="G86" s="1058"/>
      <c r="H86" s="1058"/>
      <c r="I86" s="1058"/>
      <c r="J86" s="1058"/>
      <c r="K86" s="1058"/>
      <c r="L86" s="1058"/>
      <c r="M86" s="1058"/>
      <c r="N86" s="1058"/>
      <c r="O86" s="1058"/>
      <c r="P86" s="1058"/>
      <c r="Q86" s="1058"/>
      <c r="R86" s="1058"/>
      <c r="S86" s="1058"/>
      <c r="T86" s="1058"/>
      <c r="U86" s="1058"/>
      <c r="V86" s="1058"/>
      <c r="W86" s="1058"/>
      <c r="X86" s="1058"/>
      <c r="Y86" s="1058"/>
      <c r="Z86" s="1058"/>
      <c r="AA86" s="1058"/>
      <c r="AB86" s="1058"/>
      <c r="AC86" s="1058"/>
      <c r="AD86" s="1058"/>
      <c r="AE86" s="1058"/>
      <c r="AF86" s="1058"/>
      <c r="AG86" s="1058"/>
      <c r="AH86" s="1058"/>
      <c r="AI86" s="1058"/>
      <c r="AJ86" s="1058"/>
      <c r="AK86" s="1058"/>
      <c r="AL86" s="1058"/>
      <c r="AM86" s="1058"/>
      <c r="AN86" s="1058"/>
      <c r="AO86" s="1058"/>
      <c r="AP86" s="1058"/>
    </row>
    <row r="87" spans="1:42" x14ac:dyDescent="0.15">
      <c r="A87" s="1058"/>
      <c r="B87" s="1058"/>
      <c r="C87" s="1058"/>
      <c r="D87" s="1058"/>
      <c r="E87" s="1058"/>
      <c r="F87" s="1058"/>
      <c r="G87" s="1058"/>
      <c r="H87" s="1058"/>
      <c r="I87" s="1058"/>
      <c r="J87" s="1058"/>
      <c r="K87" s="1058"/>
      <c r="L87" s="1058"/>
      <c r="M87" s="1058"/>
      <c r="N87" s="1058"/>
      <c r="O87" s="1058"/>
      <c r="P87" s="1058"/>
      <c r="Q87" s="1058"/>
      <c r="R87" s="1058"/>
      <c r="S87" s="1058"/>
      <c r="T87" s="1058"/>
      <c r="U87" s="1058"/>
      <c r="V87" s="1058"/>
      <c r="W87" s="1058"/>
      <c r="X87" s="1058"/>
      <c r="Y87" s="1058"/>
      <c r="Z87" s="1058"/>
      <c r="AA87" s="1058"/>
      <c r="AB87" s="1058"/>
      <c r="AC87" s="1058"/>
      <c r="AD87" s="1058"/>
      <c r="AE87" s="1058"/>
      <c r="AF87" s="1058"/>
      <c r="AG87" s="1058"/>
      <c r="AH87" s="1058"/>
      <c r="AI87" s="1058"/>
      <c r="AJ87" s="1058"/>
      <c r="AK87" s="1058"/>
      <c r="AL87" s="1058"/>
      <c r="AM87" s="1058"/>
      <c r="AN87" s="1058"/>
      <c r="AO87" s="1058"/>
      <c r="AP87" s="1058"/>
    </row>
    <row r="88" spans="1:42" x14ac:dyDescent="0.15">
      <c r="A88" s="1058"/>
      <c r="B88" s="1058"/>
      <c r="C88" s="1058"/>
      <c r="D88" s="1058"/>
      <c r="E88" s="1058"/>
      <c r="F88" s="1058"/>
      <c r="G88" s="1058"/>
      <c r="H88" s="1058"/>
      <c r="I88" s="1058"/>
      <c r="J88" s="1058"/>
      <c r="K88" s="1058"/>
      <c r="L88" s="1058"/>
      <c r="M88" s="1058"/>
      <c r="N88" s="1058"/>
      <c r="O88" s="1058"/>
      <c r="P88" s="1058"/>
      <c r="Q88" s="1058"/>
      <c r="R88" s="1058"/>
      <c r="S88" s="1058"/>
      <c r="T88" s="1058"/>
      <c r="U88" s="1058"/>
      <c r="V88" s="1058"/>
      <c r="W88" s="1058"/>
      <c r="X88" s="1058"/>
      <c r="Y88" s="1058"/>
      <c r="Z88" s="1058"/>
      <c r="AA88" s="1058"/>
      <c r="AB88" s="1058"/>
      <c r="AC88" s="1058"/>
      <c r="AD88" s="1058"/>
      <c r="AE88" s="1058"/>
      <c r="AF88" s="1058"/>
      <c r="AG88" s="1058"/>
      <c r="AH88" s="1058"/>
      <c r="AI88" s="1058"/>
      <c r="AJ88" s="1058"/>
      <c r="AK88" s="1058"/>
      <c r="AL88" s="1058"/>
      <c r="AM88" s="1058"/>
      <c r="AN88" s="1058"/>
      <c r="AO88" s="1058"/>
      <c r="AP88" s="1058"/>
    </row>
    <row r="89" spans="1:42" x14ac:dyDescent="0.15">
      <c r="A89" s="1058"/>
      <c r="B89" s="1058"/>
      <c r="C89" s="1058"/>
      <c r="D89" s="1058"/>
      <c r="E89" s="1058"/>
      <c r="F89" s="1058"/>
      <c r="G89" s="1058"/>
      <c r="H89" s="1058"/>
      <c r="I89" s="1058"/>
      <c r="J89" s="1058"/>
      <c r="K89" s="1058"/>
      <c r="L89" s="1058"/>
      <c r="M89" s="1058"/>
      <c r="N89" s="1058"/>
      <c r="O89" s="1058"/>
      <c r="P89" s="1058"/>
      <c r="Q89" s="1058"/>
      <c r="R89" s="1058"/>
      <c r="S89" s="1058"/>
      <c r="T89" s="1058"/>
      <c r="U89" s="1058"/>
      <c r="V89" s="1058"/>
      <c r="W89" s="1058"/>
      <c r="X89" s="1058"/>
      <c r="Y89" s="1058"/>
      <c r="Z89" s="1058"/>
      <c r="AA89" s="1058"/>
      <c r="AB89" s="1058"/>
      <c r="AC89" s="1058"/>
      <c r="AD89" s="1058"/>
      <c r="AE89" s="1058"/>
      <c r="AF89" s="1058"/>
      <c r="AG89" s="1058"/>
      <c r="AH89" s="1058"/>
      <c r="AI89" s="1058"/>
      <c r="AJ89" s="1058"/>
      <c r="AK89" s="1058"/>
      <c r="AL89" s="1058"/>
      <c r="AM89" s="1058"/>
      <c r="AN89" s="1058"/>
      <c r="AO89" s="1058"/>
      <c r="AP89" s="1058"/>
    </row>
    <row r="90" spans="1:42" x14ac:dyDescent="0.15">
      <c r="A90" s="1058"/>
      <c r="B90" s="1058"/>
      <c r="C90" s="1058"/>
      <c r="D90" s="1058"/>
      <c r="E90" s="1058"/>
      <c r="F90" s="1058"/>
      <c r="G90" s="1058"/>
      <c r="H90" s="1058"/>
      <c r="I90" s="1058"/>
      <c r="J90" s="1058"/>
      <c r="K90" s="1058"/>
      <c r="L90" s="1058"/>
      <c r="M90" s="1058"/>
      <c r="N90" s="1058"/>
      <c r="O90" s="1058"/>
      <c r="P90" s="1058"/>
      <c r="Q90" s="1058"/>
      <c r="R90" s="1058"/>
      <c r="S90" s="1058"/>
      <c r="T90" s="1058"/>
      <c r="U90" s="1058"/>
      <c r="V90" s="1058"/>
      <c r="W90" s="1058"/>
      <c r="X90" s="1058"/>
      <c r="Y90" s="1058"/>
      <c r="Z90" s="1058"/>
      <c r="AA90" s="1058"/>
      <c r="AB90" s="1058"/>
      <c r="AC90" s="1058"/>
      <c r="AD90" s="1058"/>
      <c r="AE90" s="1058"/>
      <c r="AF90" s="1058"/>
      <c r="AG90" s="1058"/>
      <c r="AH90" s="1058"/>
      <c r="AI90" s="1058"/>
      <c r="AJ90" s="1058"/>
      <c r="AK90" s="1058"/>
      <c r="AL90" s="1058"/>
      <c r="AM90" s="1058"/>
      <c r="AN90" s="1058"/>
      <c r="AO90" s="1058"/>
      <c r="AP90" s="1058"/>
    </row>
    <row r="91" spans="1:42" x14ac:dyDescent="0.15">
      <c r="A91" s="1058"/>
      <c r="B91" s="1058"/>
      <c r="C91" s="1058"/>
      <c r="D91" s="1058"/>
      <c r="E91" s="1058"/>
      <c r="F91" s="1058"/>
      <c r="G91" s="1058"/>
      <c r="H91" s="1058"/>
      <c r="I91" s="1058"/>
      <c r="J91" s="1058"/>
      <c r="K91" s="1058"/>
      <c r="L91" s="1058"/>
      <c r="M91" s="1058"/>
      <c r="N91" s="1058"/>
      <c r="O91" s="1058"/>
      <c r="P91" s="1058"/>
      <c r="Q91" s="1058"/>
      <c r="R91" s="1058"/>
      <c r="S91" s="1058"/>
      <c r="T91" s="1058"/>
      <c r="U91" s="1058"/>
      <c r="V91" s="1058"/>
      <c r="W91" s="1058"/>
      <c r="X91" s="1058"/>
      <c r="Y91" s="1058"/>
      <c r="Z91" s="1058"/>
      <c r="AA91" s="1058"/>
      <c r="AB91" s="1058"/>
      <c r="AC91" s="1058"/>
      <c r="AD91" s="1058"/>
      <c r="AE91" s="1058"/>
      <c r="AF91" s="1058"/>
      <c r="AG91" s="1058"/>
      <c r="AH91" s="1058"/>
      <c r="AI91" s="1058"/>
      <c r="AJ91" s="1058"/>
      <c r="AK91" s="1058"/>
      <c r="AL91" s="1058"/>
      <c r="AM91" s="1058"/>
      <c r="AN91" s="1058"/>
      <c r="AO91" s="1058"/>
      <c r="AP91" s="1058"/>
    </row>
    <row r="92" spans="1:42" x14ac:dyDescent="0.15">
      <c r="A92" s="1058"/>
      <c r="B92" s="1058"/>
      <c r="C92" s="1058"/>
      <c r="D92" s="1058"/>
      <c r="E92" s="1058"/>
      <c r="F92" s="1058"/>
      <c r="G92" s="1058"/>
      <c r="H92" s="1058"/>
      <c r="I92" s="1058"/>
      <c r="J92" s="1058"/>
      <c r="K92" s="1058"/>
      <c r="L92" s="1058"/>
      <c r="M92" s="1058"/>
      <c r="N92" s="1058"/>
      <c r="O92" s="1058"/>
      <c r="P92" s="1058"/>
      <c r="Q92" s="1058"/>
      <c r="R92" s="1058"/>
      <c r="S92" s="1058"/>
      <c r="T92" s="1058"/>
      <c r="U92" s="1058"/>
      <c r="V92" s="1058"/>
      <c r="W92" s="1058"/>
      <c r="X92" s="1058"/>
      <c r="Y92" s="1058"/>
      <c r="Z92" s="1058"/>
      <c r="AA92" s="1058"/>
      <c r="AB92" s="1058"/>
      <c r="AC92" s="1058"/>
      <c r="AD92" s="1058"/>
      <c r="AE92" s="1058"/>
      <c r="AF92" s="1058"/>
      <c r="AG92" s="1058"/>
      <c r="AH92" s="1058"/>
      <c r="AI92" s="1058"/>
      <c r="AJ92" s="1058"/>
      <c r="AK92" s="1058"/>
      <c r="AL92" s="1058"/>
      <c r="AM92" s="1058"/>
      <c r="AN92" s="1058"/>
      <c r="AO92" s="1058"/>
      <c r="AP92" s="1058"/>
    </row>
    <row r="93" spans="1:42" x14ac:dyDescent="0.15">
      <c r="A93" s="1058"/>
      <c r="B93" s="1058"/>
      <c r="C93" s="1058"/>
      <c r="D93" s="1058"/>
      <c r="E93" s="1058"/>
      <c r="F93" s="1058"/>
      <c r="G93" s="1058"/>
      <c r="H93" s="1058"/>
      <c r="I93" s="1058"/>
      <c r="J93" s="1058"/>
      <c r="K93" s="1058"/>
      <c r="L93" s="1058"/>
      <c r="M93" s="1058"/>
      <c r="N93" s="1058"/>
      <c r="O93" s="1058"/>
      <c r="P93" s="1058"/>
      <c r="Q93" s="1058"/>
      <c r="R93" s="1058"/>
      <c r="S93" s="1058"/>
      <c r="T93" s="1058"/>
      <c r="U93" s="1058"/>
      <c r="V93" s="1058"/>
      <c r="W93" s="1058"/>
      <c r="X93" s="1058"/>
      <c r="Y93" s="1058"/>
      <c r="Z93" s="1058"/>
      <c r="AA93" s="1058"/>
      <c r="AB93" s="1058"/>
      <c r="AC93" s="1058"/>
      <c r="AD93" s="1058"/>
      <c r="AE93" s="1058"/>
      <c r="AF93" s="1058"/>
      <c r="AG93" s="1058"/>
      <c r="AH93" s="1058"/>
      <c r="AI93" s="1058"/>
      <c r="AJ93" s="1058"/>
      <c r="AK93" s="1058"/>
      <c r="AL93" s="1058"/>
      <c r="AM93" s="1058"/>
      <c r="AN93" s="1058"/>
      <c r="AO93" s="1058"/>
      <c r="AP93" s="1058"/>
    </row>
    <row r="94" spans="1:42" x14ac:dyDescent="0.15">
      <c r="A94" s="1058"/>
      <c r="B94" s="1058"/>
      <c r="C94" s="1058"/>
      <c r="D94" s="1058"/>
      <c r="E94" s="1058"/>
      <c r="F94" s="1058"/>
      <c r="G94" s="1058"/>
      <c r="H94" s="1058"/>
      <c r="I94" s="1058"/>
      <c r="J94" s="1058"/>
      <c r="K94" s="1058"/>
      <c r="L94" s="1058"/>
      <c r="M94" s="1058"/>
      <c r="N94" s="1058"/>
      <c r="O94" s="1058"/>
      <c r="P94" s="1058"/>
      <c r="Q94" s="1058"/>
      <c r="R94" s="1058"/>
      <c r="S94" s="1058"/>
      <c r="T94" s="1058"/>
      <c r="U94" s="1058"/>
      <c r="V94" s="1058"/>
      <c r="W94" s="1058"/>
      <c r="X94" s="1058"/>
      <c r="Y94" s="1058"/>
      <c r="Z94" s="1058"/>
      <c r="AA94" s="1058"/>
      <c r="AB94" s="1058"/>
      <c r="AC94" s="1058"/>
      <c r="AD94" s="1058"/>
      <c r="AE94" s="1058"/>
      <c r="AF94" s="1058"/>
      <c r="AG94" s="1058"/>
      <c r="AH94" s="1058"/>
      <c r="AI94" s="1058"/>
      <c r="AJ94" s="1058"/>
      <c r="AK94" s="1058"/>
      <c r="AL94" s="1058"/>
      <c r="AM94" s="1058"/>
      <c r="AN94" s="1058"/>
      <c r="AO94" s="1058"/>
      <c r="AP94" s="1058"/>
    </row>
    <row r="95" spans="1:42" x14ac:dyDescent="0.15">
      <c r="A95" s="1058"/>
      <c r="B95" s="1058"/>
      <c r="C95" s="1058"/>
      <c r="D95" s="1058"/>
      <c r="E95" s="1058"/>
      <c r="F95" s="1058"/>
      <c r="G95" s="1058"/>
      <c r="H95" s="1058"/>
      <c r="I95" s="1058"/>
      <c r="J95" s="1058"/>
      <c r="K95" s="1058"/>
      <c r="L95" s="1058"/>
      <c r="M95" s="1058"/>
      <c r="N95" s="1058"/>
      <c r="O95" s="1058"/>
      <c r="P95" s="1058"/>
      <c r="Q95" s="1058"/>
      <c r="R95" s="1058"/>
      <c r="S95" s="1058"/>
      <c r="T95" s="1058"/>
      <c r="U95" s="1058"/>
      <c r="V95" s="1058"/>
      <c r="W95" s="1058"/>
      <c r="X95" s="1058"/>
      <c r="Y95" s="1058"/>
      <c r="Z95" s="1058"/>
      <c r="AA95" s="1058"/>
      <c r="AB95" s="1058"/>
      <c r="AC95" s="1058"/>
      <c r="AD95" s="1058"/>
      <c r="AE95" s="1058"/>
      <c r="AF95" s="1058"/>
      <c r="AG95" s="1058"/>
      <c r="AH95" s="1058"/>
      <c r="AI95" s="1058"/>
      <c r="AJ95" s="1058"/>
      <c r="AK95" s="1058"/>
      <c r="AL95" s="1058"/>
      <c r="AM95" s="1058"/>
      <c r="AN95" s="1058"/>
      <c r="AO95" s="1058"/>
      <c r="AP95" s="1058"/>
    </row>
    <row r="96" spans="1:42" x14ac:dyDescent="0.15">
      <c r="A96" s="1058"/>
      <c r="B96" s="1058"/>
      <c r="C96" s="1058"/>
      <c r="D96" s="1058"/>
      <c r="E96" s="1058"/>
      <c r="F96" s="1058"/>
      <c r="G96" s="1058"/>
      <c r="H96" s="1058"/>
      <c r="I96" s="1058"/>
      <c r="J96" s="1058"/>
      <c r="K96" s="1058"/>
      <c r="L96" s="1058"/>
      <c r="M96" s="1058"/>
      <c r="N96" s="1058"/>
      <c r="O96" s="1058"/>
      <c r="P96" s="1058"/>
      <c r="Q96" s="1058"/>
      <c r="R96" s="1058"/>
      <c r="S96" s="1058"/>
      <c r="T96" s="1058"/>
      <c r="U96" s="1058"/>
      <c r="V96" s="1058"/>
      <c r="W96" s="1058"/>
      <c r="X96" s="1058"/>
      <c r="Y96" s="1058"/>
      <c r="Z96" s="1058"/>
      <c r="AA96" s="1058"/>
      <c r="AB96" s="1058"/>
      <c r="AC96" s="1058"/>
      <c r="AD96" s="1058"/>
      <c r="AE96" s="1058"/>
      <c r="AF96" s="1058"/>
      <c r="AG96" s="1058"/>
      <c r="AH96" s="1058"/>
      <c r="AI96" s="1058"/>
      <c r="AJ96" s="1058"/>
      <c r="AK96" s="1058"/>
      <c r="AL96" s="1058"/>
      <c r="AM96" s="1058"/>
      <c r="AN96" s="1058"/>
      <c r="AO96" s="1058"/>
      <c r="AP96" s="1058"/>
    </row>
    <row r="97" spans="1:42" x14ac:dyDescent="0.15">
      <c r="A97" s="1058"/>
      <c r="B97" s="1058"/>
      <c r="C97" s="1058"/>
      <c r="D97" s="1058"/>
      <c r="E97" s="1058"/>
      <c r="F97" s="1058"/>
      <c r="G97" s="1058"/>
      <c r="H97" s="1058"/>
      <c r="I97" s="1058"/>
      <c r="J97" s="1058"/>
      <c r="K97" s="1058"/>
      <c r="L97" s="1058"/>
      <c r="M97" s="1058"/>
      <c r="N97" s="1058"/>
      <c r="O97" s="1058"/>
      <c r="P97" s="1058"/>
      <c r="Q97" s="1058"/>
      <c r="R97" s="1058"/>
      <c r="S97" s="1058"/>
      <c r="T97" s="1058"/>
      <c r="U97" s="1058"/>
      <c r="V97" s="1058"/>
      <c r="W97" s="1058"/>
      <c r="X97" s="1058"/>
      <c r="Y97" s="1058"/>
      <c r="Z97" s="1058"/>
      <c r="AA97" s="1058"/>
      <c r="AB97" s="1058"/>
      <c r="AC97" s="1058"/>
      <c r="AD97" s="1058"/>
      <c r="AE97" s="1058"/>
      <c r="AF97" s="1058"/>
      <c r="AG97" s="1058"/>
      <c r="AH97" s="1058"/>
      <c r="AI97" s="1058"/>
      <c r="AJ97" s="1058"/>
      <c r="AK97" s="1058"/>
      <c r="AL97" s="1058"/>
      <c r="AM97" s="1058"/>
      <c r="AN97" s="1058"/>
      <c r="AO97" s="1058"/>
      <c r="AP97" s="1058"/>
    </row>
    <row r="98" spans="1:42" x14ac:dyDescent="0.15">
      <c r="A98" s="1058"/>
      <c r="B98" s="1058"/>
      <c r="C98" s="1058"/>
      <c r="D98" s="1058"/>
      <c r="E98" s="1058"/>
      <c r="F98" s="1058"/>
      <c r="G98" s="1058"/>
      <c r="H98" s="1058"/>
      <c r="I98" s="1058"/>
      <c r="J98" s="1058"/>
      <c r="K98" s="1058"/>
      <c r="L98" s="1058"/>
      <c r="M98" s="1058"/>
      <c r="N98" s="1058"/>
      <c r="O98" s="1058"/>
      <c r="P98" s="1058"/>
      <c r="Q98" s="1058"/>
      <c r="R98" s="1058"/>
      <c r="S98" s="1058"/>
      <c r="T98" s="1058"/>
      <c r="U98" s="1058"/>
      <c r="V98" s="1058"/>
      <c r="W98" s="1058"/>
      <c r="X98" s="1058"/>
      <c r="Y98" s="1058"/>
      <c r="Z98" s="1058"/>
      <c r="AA98" s="1058"/>
      <c r="AB98" s="1058"/>
      <c r="AC98" s="1058"/>
      <c r="AD98" s="1058"/>
      <c r="AE98" s="1058"/>
      <c r="AF98" s="1058"/>
      <c r="AG98" s="1058"/>
      <c r="AH98" s="1058"/>
      <c r="AI98" s="1058"/>
      <c r="AJ98" s="1058"/>
      <c r="AK98" s="1058"/>
      <c r="AL98" s="1058"/>
      <c r="AM98" s="1058"/>
      <c r="AN98" s="1058"/>
      <c r="AO98" s="1058"/>
      <c r="AP98" s="1058"/>
    </row>
    <row r="99" spans="1:42" x14ac:dyDescent="0.15">
      <c r="A99" s="1058"/>
      <c r="B99" s="1058"/>
      <c r="C99" s="1058"/>
      <c r="D99" s="1058"/>
      <c r="E99" s="1058"/>
      <c r="F99" s="1058"/>
      <c r="G99" s="1058"/>
      <c r="H99" s="1058"/>
      <c r="I99" s="1058"/>
      <c r="J99" s="1058"/>
      <c r="K99" s="1058"/>
      <c r="L99" s="1058"/>
      <c r="M99" s="1058"/>
      <c r="N99" s="1058"/>
      <c r="O99" s="1058"/>
      <c r="P99" s="1058"/>
      <c r="Q99" s="1058"/>
      <c r="R99" s="1058"/>
      <c r="S99" s="1058"/>
      <c r="T99" s="1058"/>
      <c r="U99" s="1058"/>
      <c r="V99" s="1058"/>
      <c r="W99" s="1058"/>
      <c r="X99" s="1058"/>
      <c r="Y99" s="1058"/>
      <c r="Z99" s="1058"/>
      <c r="AA99" s="1058"/>
      <c r="AB99" s="1058"/>
      <c r="AC99" s="1058"/>
      <c r="AD99" s="1058"/>
      <c r="AE99" s="1058"/>
      <c r="AF99" s="1058"/>
      <c r="AG99" s="1058"/>
      <c r="AH99" s="1058"/>
      <c r="AI99" s="1058"/>
      <c r="AJ99" s="1058"/>
      <c r="AK99" s="1058"/>
      <c r="AL99" s="1058"/>
      <c r="AM99" s="1058"/>
      <c r="AN99" s="1058"/>
      <c r="AO99" s="1058"/>
      <c r="AP99" s="1058"/>
    </row>
    <row r="100" spans="1:42" x14ac:dyDescent="0.15">
      <c r="A100" s="1058"/>
      <c r="B100" s="1058"/>
      <c r="C100" s="1058"/>
      <c r="D100" s="1058"/>
      <c r="E100" s="1058"/>
      <c r="F100" s="1058"/>
      <c r="G100" s="1058"/>
      <c r="H100" s="1058"/>
      <c r="I100" s="1058"/>
      <c r="J100" s="1058"/>
      <c r="K100" s="1058"/>
      <c r="L100" s="1058"/>
      <c r="M100" s="1058"/>
      <c r="N100" s="1058"/>
      <c r="O100" s="1058"/>
      <c r="P100" s="1058"/>
      <c r="Q100" s="1058"/>
      <c r="R100" s="1058"/>
      <c r="S100" s="1058"/>
      <c r="T100" s="1058"/>
      <c r="U100" s="1058"/>
      <c r="V100" s="1058"/>
      <c r="W100" s="1058"/>
      <c r="X100" s="1058"/>
      <c r="Y100" s="1058"/>
      <c r="Z100" s="1058"/>
      <c r="AA100" s="1058"/>
      <c r="AB100" s="1058"/>
      <c r="AC100" s="1058"/>
      <c r="AD100" s="1058"/>
      <c r="AE100" s="1058"/>
      <c r="AF100" s="1058"/>
      <c r="AG100" s="1058"/>
      <c r="AH100" s="1058"/>
      <c r="AI100" s="1058"/>
      <c r="AJ100" s="1058"/>
      <c r="AK100" s="1058"/>
      <c r="AL100" s="1058"/>
      <c r="AM100" s="1058"/>
      <c r="AN100" s="1058"/>
      <c r="AO100" s="1058"/>
      <c r="AP100" s="1058"/>
    </row>
    <row r="101" spans="1:42" x14ac:dyDescent="0.15">
      <c r="A101" s="1058"/>
      <c r="B101" s="1058"/>
      <c r="C101" s="1058"/>
      <c r="D101" s="1058"/>
      <c r="E101" s="1058"/>
      <c r="F101" s="1058"/>
      <c r="G101" s="1058"/>
      <c r="H101" s="1058"/>
      <c r="I101" s="1058"/>
      <c r="J101" s="1058"/>
      <c r="K101" s="1058"/>
      <c r="L101" s="1058"/>
      <c r="M101" s="1058"/>
      <c r="N101" s="1058"/>
      <c r="O101" s="1058"/>
      <c r="P101" s="1058"/>
      <c r="Q101" s="1058"/>
      <c r="R101" s="1058"/>
      <c r="S101" s="1058"/>
      <c r="T101" s="1058"/>
      <c r="U101" s="1058"/>
      <c r="V101" s="1058"/>
      <c r="W101" s="1058"/>
      <c r="X101" s="1058"/>
      <c r="Y101" s="1058"/>
      <c r="Z101" s="1058"/>
      <c r="AA101" s="1058"/>
      <c r="AB101" s="1058"/>
      <c r="AC101" s="1058"/>
      <c r="AD101" s="1058"/>
      <c r="AE101" s="1058"/>
      <c r="AF101" s="1058"/>
      <c r="AG101" s="1058"/>
      <c r="AH101" s="1058"/>
      <c r="AI101" s="1058"/>
      <c r="AJ101" s="1058"/>
      <c r="AK101" s="1058"/>
      <c r="AL101" s="1058"/>
      <c r="AM101" s="1058"/>
      <c r="AN101" s="1058"/>
      <c r="AO101" s="1058"/>
      <c r="AP101" s="1058"/>
    </row>
    <row r="102" spans="1:42" x14ac:dyDescent="0.15">
      <c r="A102" s="1058"/>
      <c r="B102" s="1058"/>
      <c r="C102" s="1058"/>
      <c r="D102" s="1058"/>
      <c r="E102" s="1058"/>
      <c r="F102" s="1058"/>
      <c r="G102" s="1058"/>
      <c r="H102" s="1058"/>
      <c r="I102" s="1058"/>
      <c r="J102" s="1058"/>
      <c r="K102" s="1058"/>
      <c r="L102" s="1058"/>
      <c r="M102" s="1058"/>
      <c r="N102" s="1058"/>
      <c r="O102" s="1058"/>
      <c r="P102" s="1058"/>
      <c r="Q102" s="1058"/>
      <c r="R102" s="1058"/>
      <c r="S102" s="1058"/>
      <c r="T102" s="1058"/>
      <c r="U102" s="1058"/>
      <c r="V102" s="1058"/>
      <c r="W102" s="1058"/>
      <c r="X102" s="1058"/>
      <c r="Y102" s="1058"/>
      <c r="Z102" s="1058"/>
      <c r="AA102" s="1058"/>
      <c r="AB102" s="1058"/>
      <c r="AC102" s="1058"/>
      <c r="AD102" s="1058"/>
      <c r="AE102" s="1058"/>
      <c r="AF102" s="1058"/>
      <c r="AG102" s="1058"/>
      <c r="AH102" s="1058"/>
      <c r="AI102" s="1058"/>
      <c r="AJ102" s="1058"/>
      <c r="AK102" s="1058"/>
      <c r="AL102" s="1058"/>
      <c r="AM102" s="1058"/>
      <c r="AN102" s="1058"/>
      <c r="AO102" s="1058"/>
      <c r="AP102" s="1058"/>
    </row>
    <row r="103" spans="1:42" x14ac:dyDescent="0.15">
      <c r="A103" s="1058"/>
      <c r="B103" s="1058"/>
      <c r="C103" s="1058"/>
      <c r="D103" s="1058"/>
      <c r="E103" s="1058"/>
      <c r="F103" s="1058"/>
      <c r="G103" s="1058"/>
      <c r="H103" s="1058"/>
      <c r="I103" s="1058"/>
      <c r="J103" s="1058"/>
      <c r="K103" s="1058"/>
      <c r="L103" s="1058"/>
      <c r="M103" s="1058"/>
      <c r="N103" s="1058"/>
      <c r="O103" s="1058"/>
      <c r="P103" s="1058"/>
      <c r="Q103" s="1058"/>
      <c r="R103" s="1058"/>
      <c r="S103" s="1058"/>
      <c r="T103" s="1058"/>
      <c r="U103" s="1058"/>
      <c r="V103" s="1058"/>
      <c r="W103" s="1058"/>
      <c r="X103" s="1058"/>
      <c r="Y103" s="1058"/>
      <c r="Z103" s="1058"/>
      <c r="AA103" s="1058"/>
      <c r="AB103" s="1058"/>
      <c r="AC103" s="1058"/>
      <c r="AD103" s="1058"/>
      <c r="AE103" s="1058"/>
      <c r="AF103" s="1058"/>
      <c r="AG103" s="1058"/>
      <c r="AH103" s="1058"/>
      <c r="AI103" s="1058"/>
      <c r="AJ103" s="1058"/>
      <c r="AK103" s="1058"/>
      <c r="AL103" s="1058"/>
      <c r="AM103" s="1058"/>
      <c r="AN103" s="1058"/>
      <c r="AO103" s="1058"/>
      <c r="AP103" s="1058"/>
    </row>
    <row r="104" spans="1:42" x14ac:dyDescent="0.15">
      <c r="A104" s="1058"/>
      <c r="B104" s="1058"/>
      <c r="C104" s="1058"/>
      <c r="D104" s="1058"/>
      <c r="E104" s="1058"/>
      <c r="F104" s="1058"/>
      <c r="G104" s="1058"/>
      <c r="H104" s="1058"/>
      <c r="I104" s="1058"/>
      <c r="J104" s="1058"/>
      <c r="K104" s="1058"/>
      <c r="L104" s="1058"/>
      <c r="M104" s="1058"/>
      <c r="N104" s="1058"/>
      <c r="O104" s="1058"/>
      <c r="P104" s="1058"/>
      <c r="Q104" s="1058"/>
      <c r="R104" s="1058"/>
      <c r="S104" s="1058"/>
      <c r="T104" s="1058"/>
      <c r="U104" s="1058"/>
      <c r="V104" s="1058"/>
      <c r="W104" s="1058"/>
      <c r="X104" s="1058"/>
      <c r="Y104" s="1058"/>
      <c r="Z104" s="1058"/>
      <c r="AA104" s="1058"/>
      <c r="AB104" s="1058"/>
      <c r="AC104" s="1058"/>
      <c r="AD104" s="1058"/>
      <c r="AE104" s="1058"/>
      <c r="AF104" s="1058"/>
      <c r="AG104" s="1058"/>
      <c r="AH104" s="1058"/>
      <c r="AI104" s="1058"/>
      <c r="AJ104" s="1058"/>
      <c r="AK104" s="1058"/>
      <c r="AL104" s="1058"/>
      <c r="AM104" s="1058"/>
      <c r="AN104" s="1058"/>
      <c r="AO104" s="1058"/>
      <c r="AP104" s="1058"/>
    </row>
    <row r="105" spans="1:42" x14ac:dyDescent="0.15">
      <c r="A105" s="1058"/>
      <c r="B105" s="1058"/>
      <c r="C105" s="1058"/>
      <c r="D105" s="1058"/>
      <c r="E105" s="1058"/>
      <c r="F105" s="1058"/>
      <c r="G105" s="1058"/>
      <c r="H105" s="1058"/>
      <c r="I105" s="1058"/>
      <c r="J105" s="1058"/>
      <c r="K105" s="1058"/>
      <c r="L105" s="1058"/>
      <c r="M105" s="1058"/>
      <c r="N105" s="1058"/>
      <c r="O105" s="1058"/>
      <c r="P105" s="1058"/>
      <c r="Q105" s="1058"/>
      <c r="R105" s="1058"/>
      <c r="S105" s="1058"/>
      <c r="T105" s="1058"/>
      <c r="U105" s="1058"/>
      <c r="V105" s="1058"/>
      <c r="W105" s="1058"/>
      <c r="X105" s="1058"/>
      <c r="Y105" s="1058"/>
      <c r="Z105" s="1058"/>
      <c r="AA105" s="1058"/>
      <c r="AB105" s="1058"/>
      <c r="AC105" s="1058"/>
      <c r="AD105" s="1058"/>
      <c r="AE105" s="1058"/>
      <c r="AF105" s="1058"/>
      <c r="AG105" s="1058"/>
      <c r="AH105" s="1058"/>
      <c r="AI105" s="1058"/>
      <c r="AJ105" s="1058"/>
      <c r="AK105" s="1058"/>
      <c r="AL105" s="1058"/>
      <c r="AM105" s="1058"/>
      <c r="AN105" s="1058"/>
      <c r="AO105" s="1058"/>
      <c r="AP105" s="1058"/>
    </row>
    <row r="106" spans="1:42" x14ac:dyDescent="0.15">
      <c r="A106" s="1058"/>
      <c r="B106" s="1058"/>
      <c r="C106" s="1058"/>
      <c r="D106" s="1058"/>
      <c r="E106" s="1058"/>
      <c r="F106" s="1058"/>
      <c r="G106" s="1058"/>
      <c r="H106" s="1058"/>
      <c r="I106" s="1058"/>
      <c r="J106" s="1058"/>
      <c r="K106" s="1058"/>
      <c r="L106" s="1058"/>
      <c r="M106" s="1058"/>
      <c r="N106" s="1058"/>
      <c r="O106" s="1058"/>
      <c r="P106" s="1058"/>
      <c r="Q106" s="1058"/>
      <c r="R106" s="1058"/>
      <c r="S106" s="1058"/>
      <c r="T106" s="1058"/>
      <c r="U106" s="1058"/>
      <c r="V106" s="1058"/>
      <c r="W106" s="1058"/>
      <c r="X106" s="1058"/>
      <c r="Y106" s="1058"/>
      <c r="Z106" s="1058"/>
      <c r="AA106" s="1058"/>
      <c r="AB106" s="1058"/>
      <c r="AC106" s="1058"/>
      <c r="AD106" s="1058"/>
      <c r="AE106" s="1058"/>
      <c r="AF106" s="1058"/>
      <c r="AG106" s="1058"/>
      <c r="AH106" s="1058"/>
      <c r="AI106" s="1058"/>
      <c r="AJ106" s="1058"/>
      <c r="AK106" s="1058"/>
      <c r="AL106" s="1058"/>
      <c r="AM106" s="1058"/>
      <c r="AN106" s="1058"/>
      <c r="AO106" s="1058"/>
      <c r="AP106" s="1058"/>
    </row>
    <row r="107" spans="1:42" x14ac:dyDescent="0.15">
      <c r="A107" s="1058"/>
      <c r="B107" s="1058"/>
      <c r="C107" s="1058"/>
      <c r="D107" s="1058"/>
      <c r="E107" s="1058"/>
      <c r="F107" s="1058"/>
      <c r="G107" s="1058"/>
      <c r="H107" s="1058"/>
      <c r="I107" s="1058"/>
      <c r="J107" s="1058"/>
      <c r="K107" s="1058"/>
      <c r="L107" s="1058"/>
      <c r="M107" s="1058"/>
      <c r="N107" s="1058"/>
      <c r="O107" s="1058"/>
      <c r="P107" s="1058"/>
      <c r="Q107" s="1058"/>
      <c r="R107" s="1058"/>
      <c r="S107" s="1058"/>
      <c r="T107" s="1058"/>
      <c r="U107" s="1058"/>
      <c r="V107" s="1058"/>
      <c r="W107" s="1058"/>
      <c r="X107" s="1058"/>
      <c r="Y107" s="1058"/>
      <c r="Z107" s="1058"/>
      <c r="AA107" s="1058"/>
      <c r="AB107" s="1058"/>
      <c r="AC107" s="1058"/>
      <c r="AD107" s="1058"/>
      <c r="AE107" s="1058"/>
      <c r="AF107" s="1058"/>
      <c r="AG107" s="1058"/>
      <c r="AH107" s="1058"/>
      <c r="AI107" s="1058"/>
      <c r="AJ107" s="1058"/>
      <c r="AK107" s="1058"/>
      <c r="AL107" s="1058"/>
      <c r="AM107" s="1058"/>
      <c r="AN107" s="1058"/>
      <c r="AO107" s="1058"/>
      <c r="AP107" s="1058"/>
    </row>
    <row r="108" spans="1:42" x14ac:dyDescent="0.15">
      <c r="A108" s="1058"/>
      <c r="B108" s="1058"/>
      <c r="C108" s="1058"/>
      <c r="D108" s="1058"/>
      <c r="E108" s="1058"/>
      <c r="F108" s="1058"/>
      <c r="G108" s="1058"/>
      <c r="H108" s="1058"/>
      <c r="I108" s="1058"/>
      <c r="J108" s="1058"/>
      <c r="K108" s="1058"/>
      <c r="L108" s="1058"/>
      <c r="M108" s="1058"/>
      <c r="N108" s="1058"/>
      <c r="O108" s="1058"/>
      <c r="P108" s="1058"/>
      <c r="Q108" s="1058"/>
      <c r="R108" s="1058"/>
      <c r="S108" s="1058"/>
      <c r="T108" s="1058"/>
      <c r="U108" s="1058"/>
      <c r="V108" s="1058"/>
      <c r="W108" s="1058"/>
      <c r="X108" s="1058"/>
      <c r="Y108" s="1058"/>
      <c r="Z108" s="1058"/>
      <c r="AA108" s="1058"/>
      <c r="AB108" s="1058"/>
      <c r="AC108" s="1058"/>
      <c r="AD108" s="1058"/>
      <c r="AE108" s="1058"/>
      <c r="AF108" s="1058"/>
      <c r="AG108" s="1058"/>
      <c r="AH108" s="1058"/>
      <c r="AI108" s="1058"/>
      <c r="AJ108" s="1058"/>
      <c r="AK108" s="1058"/>
      <c r="AL108" s="1058"/>
      <c r="AM108" s="1058"/>
      <c r="AN108" s="1058"/>
      <c r="AO108" s="1058"/>
      <c r="AP108" s="1058"/>
    </row>
    <row r="109" spans="1:42" x14ac:dyDescent="0.15">
      <c r="A109" s="1058"/>
      <c r="B109" s="1058"/>
      <c r="C109" s="1058"/>
      <c r="D109" s="1058"/>
      <c r="E109" s="1058"/>
      <c r="F109" s="1058"/>
      <c r="G109" s="1058"/>
      <c r="H109" s="1058"/>
      <c r="I109" s="1058"/>
      <c r="J109" s="1058"/>
      <c r="K109" s="1058"/>
      <c r="L109" s="1058"/>
      <c r="M109" s="1058"/>
      <c r="N109" s="1058"/>
      <c r="O109" s="1058"/>
      <c r="P109" s="1058"/>
      <c r="Q109" s="1058"/>
      <c r="R109" s="1058"/>
      <c r="S109" s="1058"/>
      <c r="T109" s="1058"/>
      <c r="U109" s="1058"/>
      <c r="V109" s="1058"/>
      <c r="W109" s="1058"/>
      <c r="X109" s="1058"/>
      <c r="Y109" s="1058"/>
      <c r="Z109" s="1058"/>
      <c r="AA109" s="1058"/>
      <c r="AB109" s="1058"/>
      <c r="AC109" s="1058"/>
      <c r="AD109" s="1058"/>
      <c r="AE109" s="1058"/>
      <c r="AF109" s="1058"/>
      <c r="AG109" s="1058"/>
      <c r="AH109" s="1058"/>
      <c r="AI109" s="1058"/>
      <c r="AJ109" s="1058"/>
      <c r="AK109" s="1058"/>
      <c r="AL109" s="1058"/>
      <c r="AM109" s="1058"/>
      <c r="AN109" s="1058"/>
      <c r="AO109" s="1058"/>
      <c r="AP109" s="1058"/>
    </row>
    <row r="110" spans="1:42" x14ac:dyDescent="0.15">
      <c r="A110" s="1058"/>
      <c r="B110" s="1058"/>
      <c r="C110" s="1058"/>
      <c r="D110" s="1058"/>
      <c r="E110" s="1058"/>
      <c r="F110" s="1058"/>
      <c r="G110" s="1058"/>
      <c r="H110" s="1058"/>
      <c r="I110" s="1058"/>
      <c r="J110" s="1058"/>
      <c r="K110" s="1058"/>
      <c r="L110" s="1058"/>
      <c r="M110" s="1058"/>
      <c r="N110" s="1058"/>
      <c r="O110" s="1058"/>
      <c r="P110" s="1058"/>
      <c r="Q110" s="1058"/>
      <c r="R110" s="1058"/>
      <c r="S110" s="1058"/>
      <c r="T110" s="1058"/>
      <c r="U110" s="1058"/>
      <c r="V110" s="1058"/>
      <c r="W110" s="1058"/>
      <c r="X110" s="1058"/>
      <c r="Y110" s="1058"/>
      <c r="Z110" s="1058"/>
      <c r="AA110" s="1058"/>
      <c r="AB110" s="1058"/>
      <c r="AC110" s="1058"/>
      <c r="AD110" s="1058"/>
      <c r="AE110" s="1058"/>
      <c r="AF110" s="1058"/>
      <c r="AG110" s="1058"/>
      <c r="AH110" s="1058"/>
      <c r="AI110" s="1058"/>
      <c r="AJ110" s="1058"/>
      <c r="AK110" s="1058"/>
      <c r="AL110" s="1058"/>
      <c r="AM110" s="1058"/>
      <c r="AN110" s="1058"/>
      <c r="AO110" s="1058"/>
      <c r="AP110" s="1058"/>
    </row>
    <row r="111" spans="1:42" x14ac:dyDescent="0.15">
      <c r="A111" s="1058"/>
      <c r="B111" s="1058"/>
      <c r="C111" s="1058"/>
      <c r="D111" s="1058"/>
      <c r="E111" s="1058"/>
      <c r="F111" s="1058"/>
      <c r="G111" s="1058"/>
      <c r="H111" s="1058"/>
      <c r="I111" s="1058"/>
      <c r="J111" s="1058"/>
      <c r="K111" s="1058"/>
      <c r="L111" s="1058"/>
      <c r="M111" s="1058"/>
      <c r="N111" s="1058"/>
      <c r="O111" s="1058"/>
      <c r="P111" s="1058"/>
      <c r="Q111" s="1058"/>
      <c r="R111" s="1058"/>
      <c r="S111" s="1058"/>
      <c r="T111" s="1058"/>
      <c r="U111" s="1058"/>
      <c r="V111" s="1058"/>
      <c r="W111" s="1058"/>
      <c r="X111" s="1058"/>
      <c r="Y111" s="1058"/>
      <c r="Z111" s="1058"/>
      <c r="AA111" s="1058"/>
      <c r="AB111" s="1058"/>
      <c r="AC111" s="1058"/>
      <c r="AD111" s="1058"/>
      <c r="AE111" s="1058"/>
      <c r="AF111" s="1058"/>
      <c r="AG111" s="1058"/>
      <c r="AH111" s="1058"/>
      <c r="AI111" s="1058"/>
      <c r="AJ111" s="1058"/>
      <c r="AK111" s="1058"/>
      <c r="AL111" s="1058"/>
      <c r="AM111" s="1058"/>
      <c r="AN111" s="1058"/>
      <c r="AO111" s="1058"/>
      <c r="AP111" s="1058"/>
    </row>
    <row r="112" spans="1:42" x14ac:dyDescent="0.15">
      <c r="A112" s="1058"/>
      <c r="B112" s="1058"/>
      <c r="C112" s="1058"/>
      <c r="D112" s="1058"/>
      <c r="E112" s="1058"/>
      <c r="F112" s="1058"/>
      <c r="G112" s="1058"/>
      <c r="H112" s="1058"/>
      <c r="I112" s="1058"/>
      <c r="J112" s="1058"/>
      <c r="K112" s="1058"/>
      <c r="L112" s="1058"/>
      <c r="M112" s="1058"/>
      <c r="N112" s="1058"/>
      <c r="O112" s="1058"/>
      <c r="P112" s="1058"/>
      <c r="Q112" s="1058"/>
      <c r="R112" s="1058"/>
      <c r="S112" s="1058"/>
      <c r="T112" s="1058"/>
      <c r="U112" s="1058"/>
      <c r="V112" s="1058"/>
      <c r="W112" s="1058"/>
      <c r="X112" s="1058"/>
      <c r="Y112" s="1058"/>
      <c r="Z112" s="1058"/>
      <c r="AA112" s="1058"/>
      <c r="AB112" s="1058"/>
      <c r="AC112" s="1058"/>
      <c r="AD112" s="1058"/>
      <c r="AE112" s="1058"/>
      <c r="AF112" s="1058"/>
      <c r="AG112" s="1058"/>
      <c r="AH112" s="1058"/>
      <c r="AI112" s="1058"/>
      <c r="AJ112" s="1058"/>
      <c r="AK112" s="1058"/>
      <c r="AL112" s="1058"/>
      <c r="AM112" s="1058"/>
      <c r="AN112" s="1058"/>
      <c r="AO112" s="1058"/>
      <c r="AP112" s="1058"/>
    </row>
    <row r="113" spans="1:42" x14ac:dyDescent="0.15">
      <c r="A113" s="1058"/>
      <c r="B113" s="1058"/>
      <c r="C113" s="1058"/>
      <c r="D113" s="1058"/>
      <c r="E113" s="1058"/>
      <c r="F113" s="1058"/>
      <c r="G113" s="1058"/>
      <c r="H113" s="1058"/>
      <c r="I113" s="1058"/>
      <c r="J113" s="1058"/>
      <c r="K113" s="1058"/>
      <c r="L113" s="1058"/>
      <c r="M113" s="1058"/>
      <c r="N113" s="1058"/>
      <c r="O113" s="1058"/>
      <c r="P113" s="1058"/>
      <c r="Q113" s="1058"/>
      <c r="R113" s="1058"/>
      <c r="S113" s="1058"/>
      <c r="T113" s="1058"/>
      <c r="U113" s="1058"/>
      <c r="V113" s="1058"/>
      <c r="W113" s="1058"/>
      <c r="X113" s="1058"/>
      <c r="Y113" s="1058"/>
      <c r="Z113" s="1058"/>
      <c r="AA113" s="1058"/>
      <c r="AB113" s="1058"/>
      <c r="AC113" s="1058"/>
      <c r="AD113" s="1058"/>
      <c r="AE113" s="1058"/>
      <c r="AF113" s="1058"/>
      <c r="AG113" s="1058"/>
      <c r="AH113" s="1058"/>
      <c r="AI113" s="1058"/>
      <c r="AJ113" s="1058"/>
      <c r="AK113" s="1058"/>
      <c r="AL113" s="1058"/>
      <c r="AM113" s="1058"/>
      <c r="AN113" s="1058"/>
      <c r="AO113" s="1058"/>
      <c r="AP113" s="1058"/>
    </row>
    <row r="114" spans="1:42" x14ac:dyDescent="0.15">
      <c r="A114" s="1058"/>
      <c r="B114" s="1058"/>
      <c r="C114" s="1058"/>
      <c r="D114" s="1058"/>
      <c r="E114" s="1058"/>
      <c r="F114" s="1058"/>
      <c r="G114" s="1058"/>
      <c r="H114" s="1058"/>
      <c r="I114" s="1058"/>
      <c r="J114" s="1058"/>
      <c r="K114" s="1058"/>
      <c r="L114" s="1058"/>
      <c r="M114" s="1058"/>
      <c r="N114" s="1058"/>
      <c r="O114" s="1058"/>
      <c r="P114" s="1058"/>
      <c r="Q114" s="1058"/>
      <c r="R114" s="1058"/>
      <c r="S114" s="1058"/>
      <c r="T114" s="1058"/>
      <c r="U114" s="1058"/>
      <c r="V114" s="1058"/>
      <c r="W114" s="1058"/>
      <c r="X114" s="1058"/>
      <c r="Y114" s="1058"/>
      <c r="Z114" s="1058"/>
      <c r="AA114" s="1058"/>
      <c r="AB114" s="1058"/>
      <c r="AC114" s="1058"/>
      <c r="AD114" s="1058"/>
      <c r="AE114" s="1058"/>
      <c r="AF114" s="1058"/>
      <c r="AG114" s="1058"/>
      <c r="AH114" s="1058"/>
      <c r="AI114" s="1058"/>
      <c r="AJ114" s="1058"/>
      <c r="AK114" s="1058"/>
      <c r="AL114" s="1058"/>
      <c r="AM114" s="1058"/>
      <c r="AN114" s="1058"/>
      <c r="AO114" s="1058"/>
      <c r="AP114" s="1058"/>
    </row>
    <row r="115" spans="1:42" x14ac:dyDescent="0.15">
      <c r="A115" s="1058"/>
      <c r="B115" s="1058"/>
      <c r="C115" s="1058"/>
      <c r="D115" s="1058"/>
      <c r="E115" s="1058"/>
      <c r="F115" s="1058"/>
      <c r="G115" s="1058"/>
      <c r="H115" s="1058"/>
      <c r="I115" s="1058"/>
      <c r="J115" s="1058"/>
      <c r="K115" s="1058"/>
      <c r="L115" s="1058"/>
      <c r="M115" s="1058"/>
      <c r="N115" s="1058"/>
      <c r="O115" s="1058"/>
      <c r="P115" s="1058"/>
      <c r="Q115" s="1058"/>
      <c r="R115" s="1058"/>
      <c r="S115" s="1058"/>
      <c r="T115" s="1058"/>
      <c r="U115" s="1058"/>
      <c r="V115" s="1058"/>
      <c r="W115" s="1058"/>
      <c r="X115" s="1058"/>
      <c r="Y115" s="1058"/>
      <c r="Z115" s="1058"/>
      <c r="AA115" s="1058"/>
      <c r="AB115" s="1058"/>
      <c r="AC115" s="1058"/>
      <c r="AD115" s="1058"/>
      <c r="AE115" s="1058"/>
      <c r="AF115" s="1058"/>
      <c r="AG115" s="1058"/>
      <c r="AH115" s="1058"/>
      <c r="AI115" s="1058"/>
      <c r="AJ115" s="1058"/>
      <c r="AK115" s="1058"/>
      <c r="AL115" s="1058"/>
      <c r="AM115" s="1058"/>
      <c r="AN115" s="1058"/>
      <c r="AO115" s="1058"/>
      <c r="AP115" s="1058"/>
    </row>
    <row r="116" spans="1:42" x14ac:dyDescent="0.15">
      <c r="A116" s="1058"/>
      <c r="B116" s="1058"/>
      <c r="C116" s="1058"/>
      <c r="D116" s="1058"/>
      <c r="E116" s="1058"/>
      <c r="F116" s="1058"/>
      <c r="G116" s="1058"/>
      <c r="H116" s="1058"/>
      <c r="I116" s="1058"/>
      <c r="J116" s="1058"/>
      <c r="K116" s="1058"/>
      <c r="L116" s="1058"/>
      <c r="M116" s="1058"/>
      <c r="N116" s="1058"/>
      <c r="O116" s="1058"/>
      <c r="P116" s="1058"/>
      <c r="Q116" s="1058"/>
      <c r="R116" s="1058"/>
      <c r="S116" s="1058"/>
      <c r="T116" s="1058"/>
      <c r="U116" s="1058"/>
      <c r="V116" s="1058"/>
      <c r="W116" s="1058"/>
      <c r="X116" s="1058"/>
      <c r="Y116" s="1058"/>
      <c r="Z116" s="1058"/>
      <c r="AA116" s="1058"/>
      <c r="AB116" s="1058"/>
      <c r="AC116" s="1058"/>
      <c r="AD116" s="1058"/>
      <c r="AE116" s="1058"/>
      <c r="AF116" s="1058"/>
      <c r="AG116" s="1058"/>
      <c r="AH116" s="1058"/>
      <c r="AI116" s="1058"/>
      <c r="AJ116" s="1058"/>
      <c r="AK116" s="1058"/>
      <c r="AL116" s="1058"/>
      <c r="AM116" s="1058"/>
      <c r="AN116" s="1058"/>
      <c r="AO116" s="1058"/>
      <c r="AP116" s="1058"/>
    </row>
    <row r="117" spans="1:42" x14ac:dyDescent="0.15">
      <c r="A117" s="1058"/>
      <c r="B117" s="1058"/>
      <c r="C117" s="1058"/>
      <c r="D117" s="1058"/>
      <c r="E117" s="1058"/>
      <c r="F117" s="1058"/>
      <c r="G117" s="1058"/>
      <c r="H117" s="1058"/>
      <c r="I117" s="1058"/>
      <c r="J117" s="1058"/>
      <c r="K117" s="1058"/>
      <c r="L117" s="1058"/>
      <c r="M117" s="1058"/>
      <c r="N117" s="1058"/>
      <c r="O117" s="1058"/>
      <c r="P117" s="1058"/>
      <c r="Q117" s="1058"/>
      <c r="R117" s="1058"/>
      <c r="S117" s="1058"/>
      <c r="T117" s="1058"/>
      <c r="U117" s="1058"/>
      <c r="V117" s="1058"/>
      <c r="W117" s="1058"/>
      <c r="X117" s="1058"/>
      <c r="Y117" s="1058"/>
      <c r="Z117" s="1058"/>
      <c r="AA117" s="1058"/>
      <c r="AB117" s="1058"/>
      <c r="AC117" s="1058"/>
      <c r="AD117" s="1058"/>
      <c r="AE117" s="1058"/>
      <c r="AF117" s="1058"/>
      <c r="AG117" s="1058"/>
      <c r="AH117" s="1058"/>
      <c r="AI117" s="1058"/>
      <c r="AJ117" s="1058"/>
      <c r="AK117" s="1058"/>
      <c r="AL117" s="1058"/>
      <c r="AM117" s="1058"/>
      <c r="AN117" s="1058"/>
      <c r="AO117" s="1058"/>
      <c r="AP117" s="1058"/>
    </row>
    <row r="118" spans="1:42" x14ac:dyDescent="0.15">
      <c r="A118" s="1058"/>
      <c r="B118" s="1058"/>
      <c r="C118" s="1058"/>
      <c r="D118" s="1058"/>
      <c r="E118" s="1058"/>
      <c r="F118" s="1058"/>
      <c r="G118" s="1058"/>
      <c r="H118" s="1058"/>
      <c r="I118" s="1058"/>
      <c r="J118" s="1058"/>
      <c r="K118" s="1058"/>
      <c r="L118" s="1058"/>
      <c r="M118" s="1058"/>
      <c r="N118" s="1058"/>
      <c r="O118" s="1058"/>
      <c r="P118" s="1058"/>
      <c r="Q118" s="1058"/>
      <c r="R118" s="1058"/>
      <c r="S118" s="1058"/>
      <c r="T118" s="1058"/>
      <c r="U118" s="1058"/>
      <c r="V118" s="1058"/>
      <c r="W118" s="1058"/>
      <c r="X118" s="1058"/>
      <c r="Y118" s="1058"/>
      <c r="Z118" s="1058"/>
      <c r="AA118" s="1058"/>
      <c r="AB118" s="1058"/>
      <c r="AC118" s="1058"/>
      <c r="AD118" s="1058"/>
      <c r="AE118" s="1058"/>
      <c r="AF118" s="1058"/>
      <c r="AG118" s="1058"/>
      <c r="AH118" s="1058"/>
      <c r="AI118" s="1058"/>
      <c r="AJ118" s="1058"/>
      <c r="AK118" s="1058"/>
      <c r="AL118" s="1058"/>
      <c r="AM118" s="1058"/>
      <c r="AN118" s="1058"/>
      <c r="AO118" s="1058"/>
      <c r="AP118" s="1058"/>
    </row>
    <row r="119" spans="1:42" x14ac:dyDescent="0.15">
      <c r="A119" s="1058"/>
      <c r="B119" s="1058"/>
      <c r="C119" s="1058"/>
      <c r="D119" s="1058"/>
      <c r="E119" s="1058"/>
      <c r="F119" s="1058"/>
      <c r="G119" s="1058"/>
      <c r="H119" s="1058"/>
      <c r="I119" s="1058"/>
      <c r="J119" s="1058"/>
      <c r="K119" s="1058"/>
      <c r="L119" s="1058"/>
      <c r="M119" s="1058"/>
      <c r="N119" s="1058"/>
      <c r="O119" s="1058"/>
      <c r="P119" s="1058"/>
      <c r="Q119" s="1058"/>
      <c r="R119" s="1058"/>
      <c r="S119" s="1058"/>
      <c r="T119" s="1058"/>
      <c r="U119" s="1058"/>
      <c r="V119" s="1058"/>
      <c r="W119" s="1058"/>
      <c r="X119" s="1058"/>
      <c r="Y119" s="1058"/>
      <c r="Z119" s="1058"/>
      <c r="AA119" s="1058"/>
      <c r="AB119" s="1058"/>
      <c r="AC119" s="1058"/>
      <c r="AD119" s="1058"/>
      <c r="AE119" s="1058"/>
      <c r="AF119" s="1058"/>
      <c r="AG119" s="1058"/>
      <c r="AH119" s="1058"/>
      <c r="AI119" s="1058"/>
      <c r="AJ119" s="1058"/>
      <c r="AK119" s="1058"/>
      <c r="AL119" s="1058"/>
      <c r="AM119" s="1058"/>
      <c r="AN119" s="1058"/>
      <c r="AO119" s="1058"/>
      <c r="AP119" s="1058"/>
    </row>
    <row r="120" spans="1:42" x14ac:dyDescent="0.15">
      <c r="A120" s="1058"/>
      <c r="B120" s="1058"/>
      <c r="C120" s="1058"/>
      <c r="D120" s="1058"/>
      <c r="E120" s="1058"/>
      <c r="F120" s="1058"/>
      <c r="G120" s="1058"/>
      <c r="H120" s="1058"/>
      <c r="I120" s="1058"/>
      <c r="J120" s="1058"/>
      <c r="K120" s="1058"/>
      <c r="L120" s="1058"/>
      <c r="M120" s="1058"/>
      <c r="N120" s="1058"/>
      <c r="O120" s="1058"/>
      <c r="P120" s="1058"/>
      <c r="Q120" s="1058"/>
      <c r="R120" s="1058"/>
      <c r="S120" s="1058"/>
      <c r="T120" s="1058"/>
      <c r="U120" s="1058"/>
      <c r="V120" s="1058"/>
      <c r="W120" s="1058"/>
      <c r="X120" s="1058"/>
      <c r="Y120" s="1058"/>
      <c r="Z120" s="1058"/>
      <c r="AA120" s="1058"/>
      <c r="AB120" s="1058"/>
      <c r="AC120" s="1058"/>
      <c r="AD120" s="1058"/>
      <c r="AE120" s="1058"/>
      <c r="AF120" s="1058"/>
      <c r="AG120" s="1058"/>
      <c r="AH120" s="1058"/>
      <c r="AI120" s="1058"/>
      <c r="AJ120" s="1058"/>
      <c r="AK120" s="1058"/>
      <c r="AL120" s="1058"/>
      <c r="AM120" s="1058"/>
      <c r="AN120" s="1058"/>
      <c r="AO120" s="1058"/>
      <c r="AP120" s="1058"/>
    </row>
    <row r="121" spans="1:42" x14ac:dyDescent="0.15">
      <c r="A121" s="1058"/>
      <c r="B121" s="1058"/>
      <c r="C121" s="1058"/>
      <c r="D121" s="1058"/>
      <c r="E121" s="1058"/>
      <c r="F121" s="1058"/>
      <c r="G121" s="1058"/>
      <c r="H121" s="1058"/>
      <c r="I121" s="1058"/>
      <c r="J121" s="1058"/>
      <c r="K121" s="1058"/>
      <c r="L121" s="1058"/>
      <c r="M121" s="1058"/>
      <c r="N121" s="1058"/>
      <c r="O121" s="1058"/>
      <c r="P121" s="1058"/>
      <c r="Q121" s="1058"/>
      <c r="R121" s="1058"/>
      <c r="S121" s="1058"/>
      <c r="T121" s="1058"/>
      <c r="U121" s="1058"/>
      <c r="V121" s="1058"/>
      <c r="W121" s="1058"/>
      <c r="X121" s="1058"/>
      <c r="Y121" s="1058"/>
      <c r="Z121" s="1058"/>
      <c r="AA121" s="1058"/>
      <c r="AB121" s="1058"/>
      <c r="AC121" s="1058"/>
      <c r="AD121" s="1058"/>
      <c r="AE121" s="1058"/>
      <c r="AF121" s="1058"/>
      <c r="AG121" s="1058"/>
      <c r="AH121" s="1058"/>
      <c r="AI121" s="1058"/>
      <c r="AJ121" s="1058"/>
      <c r="AK121" s="1058"/>
      <c r="AL121" s="1058"/>
      <c r="AM121" s="1058"/>
      <c r="AN121" s="1058"/>
      <c r="AO121" s="1058"/>
      <c r="AP121" s="1058"/>
    </row>
    <row r="122" spans="1:42" x14ac:dyDescent="0.15">
      <c r="A122" s="1058"/>
      <c r="B122" s="1058"/>
      <c r="C122" s="1058"/>
      <c r="D122" s="1058"/>
      <c r="E122" s="1058"/>
      <c r="F122" s="1058"/>
      <c r="G122" s="1058"/>
      <c r="H122" s="1058"/>
      <c r="I122" s="1058"/>
      <c r="J122" s="1058"/>
      <c r="K122" s="1058"/>
      <c r="L122" s="1058"/>
      <c r="M122" s="1058"/>
      <c r="N122" s="1058"/>
      <c r="O122" s="1058"/>
      <c r="P122" s="1058"/>
      <c r="Q122" s="1058"/>
      <c r="R122" s="1058"/>
      <c r="S122" s="1058"/>
      <c r="T122" s="1058"/>
      <c r="U122" s="1058"/>
      <c r="V122" s="1058"/>
      <c r="W122" s="1058"/>
      <c r="X122" s="1058"/>
      <c r="Y122" s="1058"/>
      <c r="Z122" s="1058"/>
      <c r="AA122" s="1058"/>
      <c r="AB122" s="1058"/>
      <c r="AC122" s="1058"/>
      <c r="AD122" s="1058"/>
      <c r="AE122" s="1058"/>
      <c r="AF122" s="1058"/>
      <c r="AG122" s="1058"/>
      <c r="AH122" s="1058"/>
      <c r="AI122" s="1058"/>
      <c r="AJ122" s="1058"/>
      <c r="AK122" s="1058"/>
      <c r="AL122" s="1058"/>
      <c r="AM122" s="1058"/>
      <c r="AN122" s="1058"/>
      <c r="AO122" s="1058"/>
      <c r="AP122" s="1058"/>
    </row>
    <row r="123" spans="1:42" x14ac:dyDescent="0.15">
      <c r="A123" s="1058"/>
      <c r="B123" s="1058"/>
      <c r="C123" s="1058"/>
      <c r="D123" s="1058"/>
      <c r="E123" s="1058"/>
      <c r="F123" s="1058"/>
      <c r="G123" s="1058"/>
      <c r="H123" s="1058"/>
      <c r="I123" s="1058"/>
      <c r="J123" s="1058"/>
      <c r="K123" s="1058"/>
      <c r="L123" s="1058"/>
      <c r="M123" s="1058"/>
      <c r="N123" s="1058"/>
      <c r="O123" s="1058"/>
      <c r="P123" s="1058"/>
      <c r="Q123" s="1058"/>
      <c r="R123" s="1058"/>
      <c r="S123" s="1058"/>
      <c r="T123" s="1058"/>
      <c r="U123" s="1058"/>
      <c r="V123" s="1058"/>
      <c r="W123" s="1058"/>
      <c r="X123" s="1058"/>
      <c r="Y123" s="1058"/>
      <c r="Z123" s="1058"/>
      <c r="AA123" s="1058"/>
      <c r="AB123" s="1058"/>
      <c r="AC123" s="1058"/>
      <c r="AD123" s="1058"/>
      <c r="AE123" s="1058"/>
      <c r="AF123" s="1058"/>
      <c r="AG123" s="1058"/>
      <c r="AH123" s="1058"/>
      <c r="AI123" s="1058"/>
      <c r="AJ123" s="1058"/>
      <c r="AK123" s="1058"/>
      <c r="AL123" s="1058"/>
      <c r="AM123" s="1058"/>
      <c r="AN123" s="1058"/>
      <c r="AO123" s="1058"/>
      <c r="AP123" s="1058"/>
    </row>
    <row r="124" spans="1:42" x14ac:dyDescent="0.15">
      <c r="A124" s="1058"/>
      <c r="B124" s="1058"/>
      <c r="C124" s="1058"/>
      <c r="D124" s="1058"/>
      <c r="E124" s="1058"/>
      <c r="F124" s="1058"/>
      <c r="G124" s="1058"/>
      <c r="H124" s="1058"/>
      <c r="I124" s="1058"/>
      <c r="J124" s="1058"/>
      <c r="K124" s="1058"/>
      <c r="L124" s="1058"/>
      <c r="M124" s="1058"/>
      <c r="N124" s="1058"/>
      <c r="O124" s="1058"/>
      <c r="P124" s="1058"/>
      <c r="Q124" s="1058"/>
      <c r="R124" s="1058"/>
      <c r="S124" s="1058"/>
      <c r="T124" s="1058"/>
      <c r="U124" s="1058"/>
      <c r="V124" s="1058"/>
      <c r="W124" s="1058"/>
      <c r="X124" s="1058"/>
      <c r="Y124" s="1058"/>
      <c r="Z124" s="1058"/>
      <c r="AA124" s="1058"/>
      <c r="AB124" s="1058"/>
      <c r="AC124" s="1058"/>
      <c r="AD124" s="1058"/>
      <c r="AE124" s="1058"/>
      <c r="AF124" s="1058"/>
      <c r="AG124" s="1058"/>
      <c r="AH124" s="1058"/>
      <c r="AI124" s="1058"/>
      <c r="AJ124" s="1058"/>
      <c r="AK124" s="1058"/>
      <c r="AL124" s="1058"/>
      <c r="AM124" s="1058"/>
      <c r="AN124" s="1058"/>
      <c r="AO124" s="1058"/>
      <c r="AP124" s="1058"/>
    </row>
    <row r="125" spans="1:42" x14ac:dyDescent="0.15">
      <c r="A125" s="1058"/>
      <c r="B125" s="1058"/>
      <c r="C125" s="1058"/>
      <c r="D125" s="1058"/>
      <c r="E125" s="1058"/>
      <c r="F125" s="1058"/>
      <c r="G125" s="1058"/>
      <c r="H125" s="1058"/>
      <c r="I125" s="1058"/>
      <c r="J125" s="1058"/>
      <c r="K125" s="1058"/>
      <c r="L125" s="1058"/>
      <c r="M125" s="1058"/>
      <c r="N125" s="1058"/>
      <c r="O125" s="1058"/>
      <c r="P125" s="1058"/>
      <c r="Q125" s="1058"/>
      <c r="R125" s="1058"/>
      <c r="S125" s="1058"/>
      <c r="T125" s="1058"/>
      <c r="U125" s="1058"/>
      <c r="V125" s="1058"/>
      <c r="W125" s="1058"/>
      <c r="X125" s="1058"/>
      <c r="Y125" s="1058"/>
      <c r="Z125" s="1058"/>
      <c r="AA125" s="1058"/>
      <c r="AB125" s="1058"/>
      <c r="AC125" s="1058"/>
      <c r="AD125" s="1058"/>
      <c r="AE125" s="1058"/>
      <c r="AF125" s="1058"/>
      <c r="AG125" s="1058"/>
      <c r="AH125" s="1058"/>
      <c r="AI125" s="1058"/>
      <c r="AJ125" s="1058"/>
      <c r="AK125" s="1058"/>
      <c r="AL125" s="1058"/>
      <c r="AM125" s="1058"/>
      <c r="AN125" s="1058"/>
      <c r="AO125" s="1058"/>
      <c r="AP125" s="1058"/>
    </row>
    <row r="126" spans="1:42" x14ac:dyDescent="0.15">
      <c r="A126" s="1058"/>
      <c r="B126" s="1058"/>
      <c r="C126" s="1058"/>
      <c r="D126" s="1058"/>
      <c r="E126" s="1058"/>
      <c r="F126" s="1058"/>
      <c r="G126" s="1058"/>
      <c r="H126" s="1058"/>
      <c r="I126" s="1058"/>
      <c r="J126" s="1058"/>
      <c r="K126" s="1058"/>
      <c r="L126" s="1058"/>
      <c r="M126" s="1058"/>
      <c r="N126" s="1058"/>
      <c r="O126" s="1058"/>
      <c r="P126" s="1058"/>
      <c r="Q126" s="1058"/>
      <c r="R126" s="1058"/>
      <c r="S126" s="1058"/>
      <c r="T126" s="1058"/>
      <c r="U126" s="1058"/>
      <c r="V126" s="1058"/>
      <c r="W126" s="1058"/>
      <c r="X126" s="1058"/>
      <c r="Y126" s="1058"/>
      <c r="Z126" s="1058"/>
      <c r="AA126" s="1058"/>
      <c r="AB126" s="1058"/>
      <c r="AC126" s="1058"/>
      <c r="AD126" s="1058"/>
      <c r="AE126" s="1058"/>
      <c r="AF126" s="1058"/>
      <c r="AG126" s="1058"/>
      <c r="AH126" s="1058"/>
      <c r="AI126" s="1058"/>
      <c r="AJ126" s="1058"/>
      <c r="AK126" s="1058"/>
      <c r="AL126" s="1058"/>
      <c r="AM126" s="1058"/>
      <c r="AN126" s="1058"/>
      <c r="AO126" s="1058"/>
      <c r="AP126" s="1058"/>
    </row>
    <row r="127" spans="1:42" x14ac:dyDescent="0.15">
      <c r="A127" s="1058"/>
      <c r="B127" s="1058"/>
      <c r="C127" s="1058"/>
      <c r="D127" s="1058"/>
      <c r="E127" s="1058"/>
      <c r="F127" s="1058"/>
      <c r="G127" s="1058"/>
      <c r="H127" s="1058"/>
      <c r="I127" s="1058"/>
      <c r="J127" s="1058"/>
      <c r="K127" s="1058"/>
      <c r="L127" s="1058"/>
      <c r="M127" s="1058"/>
      <c r="N127" s="1058"/>
      <c r="O127" s="1058"/>
      <c r="P127" s="1058"/>
      <c r="Q127" s="1058"/>
      <c r="R127" s="1058"/>
      <c r="S127" s="1058"/>
      <c r="T127" s="1058"/>
      <c r="U127" s="1058"/>
      <c r="V127" s="1058"/>
      <c r="W127" s="1058"/>
      <c r="X127" s="1058"/>
      <c r="Y127" s="1058"/>
      <c r="Z127" s="1058"/>
      <c r="AA127" s="1058"/>
      <c r="AB127" s="1058"/>
      <c r="AC127" s="1058"/>
      <c r="AD127" s="1058"/>
      <c r="AE127" s="1058"/>
      <c r="AF127" s="1058"/>
      <c r="AG127" s="1058"/>
      <c r="AH127" s="1058"/>
      <c r="AI127" s="1058"/>
      <c r="AJ127" s="1058"/>
      <c r="AK127" s="1058"/>
      <c r="AL127" s="1058"/>
      <c r="AM127" s="1058"/>
      <c r="AN127" s="1058"/>
      <c r="AO127" s="1058"/>
      <c r="AP127" s="1058"/>
    </row>
    <row r="128" spans="1:42" x14ac:dyDescent="0.15">
      <c r="A128" s="1058"/>
      <c r="B128" s="1058"/>
      <c r="C128" s="1058"/>
      <c r="D128" s="1058"/>
      <c r="E128" s="1058"/>
      <c r="F128" s="1058"/>
      <c r="G128" s="1058"/>
      <c r="H128" s="1058"/>
      <c r="I128" s="1058"/>
      <c r="J128" s="1058"/>
      <c r="K128" s="1058"/>
      <c r="L128" s="1058"/>
      <c r="M128" s="1058"/>
      <c r="N128" s="1058"/>
      <c r="O128" s="1058"/>
      <c r="P128" s="1058"/>
      <c r="Q128" s="1058"/>
      <c r="R128" s="1058"/>
      <c r="S128" s="1058"/>
      <c r="T128" s="1058"/>
      <c r="U128" s="1058"/>
      <c r="V128" s="1058"/>
      <c r="W128" s="1058"/>
      <c r="X128" s="1058"/>
      <c r="Y128" s="1058"/>
      <c r="Z128" s="1058"/>
      <c r="AA128" s="1058"/>
      <c r="AB128" s="1058"/>
      <c r="AC128" s="1058"/>
      <c r="AD128" s="1058"/>
      <c r="AE128" s="1058"/>
      <c r="AF128" s="1058"/>
      <c r="AG128" s="1058"/>
      <c r="AH128" s="1058"/>
      <c r="AI128" s="1058"/>
      <c r="AJ128" s="1058"/>
      <c r="AK128" s="1058"/>
      <c r="AL128" s="1058"/>
      <c r="AM128" s="1058"/>
      <c r="AN128" s="1058"/>
      <c r="AO128" s="1058"/>
      <c r="AP128" s="1058"/>
    </row>
    <row r="129" spans="1:42" x14ac:dyDescent="0.15">
      <c r="A129" s="1058"/>
      <c r="B129" s="1058"/>
      <c r="C129" s="1058"/>
      <c r="D129" s="1058"/>
      <c r="E129" s="1058"/>
      <c r="F129" s="1058"/>
      <c r="G129" s="1058"/>
      <c r="H129" s="1058"/>
      <c r="I129" s="1058"/>
      <c r="J129" s="1058"/>
      <c r="K129" s="1058"/>
      <c r="L129" s="1058"/>
      <c r="M129" s="1058"/>
      <c r="N129" s="1058"/>
      <c r="O129" s="1058"/>
      <c r="P129" s="1058"/>
      <c r="Q129" s="1058"/>
      <c r="R129" s="1058"/>
      <c r="S129" s="1058"/>
      <c r="T129" s="1058"/>
      <c r="U129" s="1058"/>
      <c r="V129" s="1058"/>
      <c r="W129" s="1058"/>
      <c r="X129" s="1058"/>
      <c r="Y129" s="1058"/>
      <c r="Z129" s="1058"/>
      <c r="AA129" s="1058"/>
      <c r="AB129" s="1058"/>
      <c r="AC129" s="1058"/>
      <c r="AD129" s="1058"/>
      <c r="AE129" s="1058"/>
      <c r="AF129" s="1058"/>
      <c r="AG129" s="1058"/>
      <c r="AH129" s="1058"/>
      <c r="AI129" s="1058"/>
      <c r="AJ129" s="1058"/>
      <c r="AK129" s="1058"/>
      <c r="AL129" s="1058"/>
      <c r="AM129" s="1058"/>
      <c r="AN129" s="1058"/>
      <c r="AO129" s="1058"/>
      <c r="AP129" s="1058"/>
    </row>
    <row r="130" spans="1:42" x14ac:dyDescent="0.15">
      <c r="A130" s="1058"/>
      <c r="B130" s="1058"/>
      <c r="C130" s="1058"/>
      <c r="D130" s="1058"/>
      <c r="E130" s="1058"/>
      <c r="F130" s="1058"/>
      <c r="G130" s="1058"/>
      <c r="H130" s="1058"/>
      <c r="I130" s="1058"/>
      <c r="J130" s="1058"/>
      <c r="K130" s="1058"/>
      <c r="L130" s="1058"/>
      <c r="M130" s="1058"/>
      <c r="N130" s="1058"/>
      <c r="O130" s="1058"/>
      <c r="P130" s="1058"/>
      <c r="Q130" s="1058"/>
      <c r="R130" s="1058"/>
      <c r="S130" s="1058"/>
      <c r="T130" s="1058"/>
      <c r="U130" s="1058"/>
      <c r="V130" s="1058"/>
      <c r="W130" s="1058"/>
      <c r="X130" s="1058"/>
      <c r="Y130" s="1058"/>
      <c r="Z130" s="1058"/>
      <c r="AA130" s="1058"/>
      <c r="AB130" s="1058"/>
      <c r="AC130" s="1058"/>
      <c r="AD130" s="1058"/>
      <c r="AE130" s="1058"/>
      <c r="AF130" s="1058"/>
      <c r="AG130" s="1058"/>
      <c r="AH130" s="1058"/>
      <c r="AI130" s="1058"/>
      <c r="AJ130" s="1058"/>
      <c r="AK130" s="1058"/>
      <c r="AL130" s="1058"/>
      <c r="AM130" s="1058"/>
      <c r="AN130" s="1058"/>
      <c r="AO130" s="1058"/>
      <c r="AP130" s="1058"/>
    </row>
    <row r="131" spans="1:42" x14ac:dyDescent="0.15">
      <c r="A131" s="1058"/>
      <c r="B131" s="1058"/>
      <c r="C131" s="1058"/>
      <c r="D131" s="1058"/>
      <c r="E131" s="1058"/>
      <c r="F131" s="1058"/>
      <c r="G131" s="1058"/>
      <c r="H131" s="1058"/>
      <c r="I131" s="1058"/>
      <c r="J131" s="1058"/>
      <c r="K131" s="1058"/>
      <c r="L131" s="1058"/>
      <c r="M131" s="1058"/>
      <c r="N131" s="1058"/>
      <c r="O131" s="1058"/>
      <c r="P131" s="1058"/>
      <c r="Q131" s="1058"/>
      <c r="R131" s="1058"/>
      <c r="S131" s="1058"/>
      <c r="T131" s="1058"/>
      <c r="U131" s="1058"/>
      <c r="V131" s="1058"/>
      <c r="W131" s="1058"/>
      <c r="X131" s="1058"/>
      <c r="Y131" s="1058"/>
      <c r="Z131" s="1058"/>
      <c r="AA131" s="1058"/>
      <c r="AB131" s="1058"/>
      <c r="AC131" s="1058"/>
      <c r="AD131" s="1058"/>
      <c r="AE131" s="1058"/>
      <c r="AF131" s="1058"/>
      <c r="AG131" s="1058"/>
      <c r="AH131" s="1058"/>
      <c r="AI131" s="1058"/>
      <c r="AJ131" s="1058"/>
      <c r="AK131" s="1058"/>
      <c r="AL131" s="1058"/>
      <c r="AM131" s="1058"/>
      <c r="AN131" s="1058"/>
      <c r="AO131" s="1058"/>
      <c r="AP131" s="1058"/>
    </row>
    <row r="132" spans="1:42" x14ac:dyDescent="0.15">
      <c r="A132" s="1058"/>
      <c r="B132" s="1058"/>
      <c r="C132" s="1058"/>
      <c r="D132" s="1058"/>
      <c r="E132" s="1058"/>
      <c r="F132" s="1058"/>
      <c r="G132" s="1058"/>
      <c r="H132" s="1058"/>
      <c r="I132" s="1058"/>
      <c r="J132" s="1058"/>
      <c r="K132" s="1058"/>
      <c r="L132" s="1058"/>
      <c r="M132" s="1058"/>
      <c r="N132" s="1058"/>
      <c r="O132" s="1058"/>
      <c r="P132" s="1058"/>
      <c r="Q132" s="1058"/>
      <c r="R132" s="1058"/>
      <c r="S132" s="1058"/>
      <c r="T132" s="1058"/>
      <c r="U132" s="1058"/>
      <c r="V132" s="1058"/>
      <c r="W132" s="1058"/>
      <c r="X132" s="1058"/>
      <c r="Y132" s="1058"/>
      <c r="Z132" s="1058"/>
      <c r="AA132" s="1058"/>
      <c r="AB132" s="1058"/>
      <c r="AC132" s="1058"/>
      <c r="AD132" s="1058"/>
      <c r="AE132" s="1058"/>
      <c r="AF132" s="1058"/>
      <c r="AG132" s="1058"/>
      <c r="AH132" s="1058"/>
      <c r="AI132" s="1058"/>
      <c r="AJ132" s="1058"/>
      <c r="AK132" s="1058"/>
      <c r="AL132" s="1058"/>
      <c r="AM132" s="1058"/>
      <c r="AN132" s="1058"/>
      <c r="AO132" s="1058"/>
      <c r="AP132" s="1058"/>
    </row>
    <row r="133" spans="1:42" x14ac:dyDescent="0.15">
      <c r="A133" s="1058"/>
      <c r="B133" s="1058"/>
      <c r="C133" s="1058"/>
      <c r="D133" s="1058"/>
      <c r="E133" s="1058"/>
      <c r="F133" s="1058"/>
      <c r="G133" s="1058"/>
      <c r="H133" s="1058"/>
      <c r="I133" s="1058"/>
      <c r="J133" s="1058"/>
      <c r="K133" s="1058"/>
      <c r="L133" s="1058"/>
      <c r="M133" s="1058"/>
      <c r="N133" s="1058"/>
      <c r="O133" s="1058"/>
      <c r="P133" s="1058"/>
      <c r="Q133" s="1058"/>
      <c r="R133" s="1058"/>
      <c r="S133" s="1058"/>
      <c r="T133" s="1058"/>
      <c r="U133" s="1058"/>
      <c r="V133" s="1058"/>
      <c r="W133" s="1058"/>
      <c r="X133" s="1058"/>
      <c r="Y133" s="1058"/>
      <c r="Z133" s="1058"/>
      <c r="AA133" s="1058"/>
      <c r="AB133" s="1058"/>
      <c r="AC133" s="1058"/>
      <c r="AD133" s="1058"/>
      <c r="AE133" s="1058"/>
      <c r="AF133" s="1058"/>
      <c r="AG133" s="1058"/>
      <c r="AH133" s="1058"/>
      <c r="AI133" s="1058"/>
      <c r="AJ133" s="1058"/>
      <c r="AK133" s="1058"/>
      <c r="AL133" s="1058"/>
      <c r="AM133" s="1058"/>
      <c r="AN133" s="1058"/>
      <c r="AO133" s="1058"/>
      <c r="AP133" s="1058"/>
    </row>
    <row r="134" spans="1:42" x14ac:dyDescent="0.15">
      <c r="A134" s="1058"/>
      <c r="B134" s="1058"/>
      <c r="C134" s="1058"/>
      <c r="D134" s="1058"/>
      <c r="E134" s="1058"/>
      <c r="F134" s="1058"/>
      <c r="G134" s="1058"/>
      <c r="H134" s="1058"/>
      <c r="I134" s="1058"/>
      <c r="J134" s="1058"/>
      <c r="K134" s="1058"/>
      <c r="L134" s="1058"/>
      <c r="M134" s="1058"/>
      <c r="N134" s="1058"/>
      <c r="O134" s="1058"/>
      <c r="P134" s="1058"/>
      <c r="Q134" s="1058"/>
      <c r="R134" s="1058"/>
      <c r="S134" s="1058"/>
      <c r="T134" s="1058"/>
      <c r="U134" s="1058"/>
      <c r="V134" s="1058"/>
      <c r="W134" s="1058"/>
      <c r="X134" s="1058"/>
      <c r="Y134" s="1058"/>
      <c r="Z134" s="1058"/>
      <c r="AA134" s="1058"/>
      <c r="AB134" s="1058"/>
      <c r="AC134" s="1058"/>
      <c r="AD134" s="1058"/>
      <c r="AE134" s="1058"/>
      <c r="AF134" s="1058"/>
      <c r="AG134" s="1058"/>
      <c r="AH134" s="1058"/>
      <c r="AI134" s="1058"/>
      <c r="AJ134" s="1058"/>
      <c r="AK134" s="1058"/>
      <c r="AL134" s="1058"/>
      <c r="AM134" s="1058"/>
      <c r="AN134" s="1058"/>
      <c r="AO134" s="1058"/>
      <c r="AP134" s="1058"/>
    </row>
    <row r="135" spans="1:42" x14ac:dyDescent="0.15">
      <c r="A135" s="1058"/>
      <c r="B135" s="1058"/>
      <c r="C135" s="1058"/>
      <c r="D135" s="1058"/>
      <c r="E135" s="1058"/>
      <c r="F135" s="1058"/>
      <c r="G135" s="1058"/>
      <c r="H135" s="1058"/>
      <c r="I135" s="1058"/>
      <c r="J135" s="1058"/>
      <c r="K135" s="1058"/>
      <c r="L135" s="1058"/>
      <c r="M135" s="1058"/>
      <c r="N135" s="1058"/>
      <c r="O135" s="1058"/>
      <c r="P135" s="1058"/>
      <c r="Q135" s="1058"/>
      <c r="R135" s="1058"/>
      <c r="S135" s="1058"/>
      <c r="T135" s="1058"/>
      <c r="U135" s="1058"/>
      <c r="V135" s="1058"/>
      <c r="W135" s="1058"/>
      <c r="X135" s="1058"/>
      <c r="Y135" s="1058"/>
      <c r="Z135" s="1058"/>
      <c r="AA135" s="1058"/>
      <c r="AB135" s="1058"/>
      <c r="AC135" s="1058"/>
      <c r="AD135" s="1058"/>
      <c r="AE135" s="1058"/>
      <c r="AF135" s="1058"/>
      <c r="AG135" s="1058"/>
      <c r="AH135" s="1058"/>
      <c r="AI135" s="1058"/>
      <c r="AJ135" s="1058"/>
      <c r="AK135" s="1058"/>
      <c r="AL135" s="1058"/>
      <c r="AM135" s="1058"/>
      <c r="AN135" s="1058"/>
      <c r="AO135" s="1058"/>
      <c r="AP135" s="1058"/>
    </row>
    <row r="136" spans="1:42" x14ac:dyDescent="0.15">
      <c r="A136" s="1058"/>
      <c r="B136" s="1058"/>
      <c r="C136" s="1058"/>
      <c r="D136" s="1058"/>
      <c r="E136" s="1058"/>
      <c r="F136" s="1058"/>
      <c r="G136" s="1058"/>
      <c r="H136" s="1058"/>
      <c r="I136" s="1058"/>
      <c r="J136" s="1058"/>
      <c r="K136" s="1058"/>
      <c r="L136" s="1058"/>
      <c r="M136" s="1058"/>
      <c r="N136" s="1058"/>
      <c r="O136" s="1058"/>
      <c r="P136" s="1058"/>
      <c r="Q136" s="1058"/>
      <c r="R136" s="1058"/>
      <c r="S136" s="1058"/>
      <c r="T136" s="1058"/>
      <c r="U136" s="1058"/>
      <c r="V136" s="1058"/>
      <c r="W136" s="1058"/>
      <c r="X136" s="1058"/>
      <c r="Y136" s="1058"/>
      <c r="Z136" s="1058"/>
      <c r="AA136" s="1058"/>
      <c r="AB136" s="1058"/>
      <c r="AC136" s="1058"/>
      <c r="AD136" s="1058"/>
      <c r="AE136" s="1058"/>
      <c r="AF136" s="1058"/>
      <c r="AG136" s="1058"/>
      <c r="AH136" s="1058"/>
      <c r="AI136" s="1058"/>
      <c r="AJ136" s="1058"/>
      <c r="AK136" s="1058"/>
      <c r="AL136" s="1058"/>
      <c r="AM136" s="1058"/>
      <c r="AN136" s="1058"/>
      <c r="AO136" s="1058"/>
      <c r="AP136" s="1058"/>
    </row>
    <row r="137" spans="1:42" x14ac:dyDescent="0.15">
      <c r="A137" s="1058"/>
      <c r="B137" s="1058"/>
      <c r="C137" s="1058"/>
      <c r="D137" s="1058"/>
      <c r="E137" s="1058"/>
      <c r="F137" s="1058"/>
      <c r="G137" s="1058"/>
      <c r="H137" s="1058"/>
      <c r="I137" s="1058"/>
      <c r="J137" s="1058"/>
      <c r="K137" s="1058"/>
      <c r="L137" s="1058"/>
      <c r="M137" s="1058"/>
      <c r="N137" s="1058"/>
      <c r="O137" s="1058"/>
      <c r="P137" s="1058"/>
      <c r="Q137" s="1058"/>
      <c r="R137" s="1058"/>
      <c r="S137" s="1058"/>
      <c r="T137" s="1058"/>
      <c r="U137" s="1058"/>
      <c r="V137" s="1058"/>
      <c r="W137" s="1058"/>
      <c r="X137" s="1058"/>
      <c r="Y137" s="1058"/>
      <c r="Z137" s="1058"/>
      <c r="AA137" s="1058"/>
      <c r="AB137" s="1058"/>
      <c r="AC137" s="1058"/>
      <c r="AD137" s="1058"/>
      <c r="AE137" s="1058"/>
      <c r="AF137" s="1058"/>
      <c r="AG137" s="1058"/>
      <c r="AH137" s="1058"/>
      <c r="AI137" s="1058"/>
      <c r="AJ137" s="1058"/>
      <c r="AK137" s="1058"/>
      <c r="AL137" s="1058"/>
      <c r="AM137" s="1058"/>
      <c r="AN137" s="1058"/>
      <c r="AO137" s="1058"/>
      <c r="AP137" s="1058"/>
    </row>
    <row r="138" spans="1:42" x14ac:dyDescent="0.15">
      <c r="A138" s="1058"/>
      <c r="B138" s="1058"/>
      <c r="C138" s="1058"/>
      <c r="D138" s="1058"/>
      <c r="E138" s="1058"/>
      <c r="F138" s="1058"/>
      <c r="G138" s="1058"/>
      <c r="H138" s="1058"/>
      <c r="I138" s="1058"/>
      <c r="J138" s="1058"/>
      <c r="K138" s="1058"/>
      <c r="L138" s="1058"/>
      <c r="M138" s="1058"/>
      <c r="N138" s="1058"/>
      <c r="O138" s="1058"/>
      <c r="P138" s="1058"/>
      <c r="Q138" s="1058"/>
      <c r="R138" s="1058"/>
      <c r="S138" s="1058"/>
      <c r="T138" s="1058"/>
      <c r="U138" s="1058"/>
      <c r="V138" s="1058"/>
      <c r="W138" s="1058"/>
      <c r="X138" s="1058"/>
      <c r="Y138" s="1058"/>
      <c r="Z138" s="1058"/>
      <c r="AA138" s="1058"/>
      <c r="AB138" s="1058"/>
      <c r="AC138" s="1058"/>
      <c r="AD138" s="1058"/>
      <c r="AE138" s="1058"/>
      <c r="AF138" s="1058"/>
      <c r="AG138" s="1058"/>
      <c r="AH138" s="1058"/>
      <c r="AI138" s="1058"/>
      <c r="AJ138" s="1058"/>
      <c r="AK138" s="1058"/>
      <c r="AL138" s="1058"/>
      <c r="AM138" s="1058"/>
      <c r="AN138" s="1058"/>
      <c r="AO138" s="1058"/>
      <c r="AP138" s="1058"/>
    </row>
    <row r="139" spans="1:42" x14ac:dyDescent="0.15">
      <c r="A139" s="1058"/>
      <c r="B139" s="1058"/>
      <c r="C139" s="1058"/>
      <c r="D139" s="1058"/>
      <c r="E139" s="1058"/>
      <c r="F139" s="1058"/>
      <c r="G139" s="1058"/>
      <c r="H139" s="1058"/>
      <c r="I139" s="1058"/>
      <c r="J139" s="1058"/>
      <c r="K139" s="1058"/>
      <c r="L139" s="1058"/>
      <c r="M139" s="1058"/>
      <c r="N139" s="1058"/>
      <c r="O139" s="1058"/>
      <c r="P139" s="1058"/>
      <c r="Q139" s="1058"/>
      <c r="R139" s="1058"/>
      <c r="S139" s="1058"/>
      <c r="T139" s="1058"/>
      <c r="U139" s="1058"/>
      <c r="V139" s="1058"/>
      <c r="W139" s="1058"/>
      <c r="X139" s="1058"/>
      <c r="Y139" s="1058"/>
      <c r="Z139" s="1058"/>
      <c r="AA139" s="1058"/>
      <c r="AB139" s="1058"/>
      <c r="AC139" s="1058"/>
      <c r="AD139" s="1058"/>
      <c r="AE139" s="1058"/>
      <c r="AF139" s="1058"/>
      <c r="AG139" s="1058"/>
      <c r="AH139" s="1058"/>
      <c r="AI139" s="1058"/>
      <c r="AJ139" s="1058"/>
      <c r="AK139" s="1058"/>
      <c r="AL139" s="1058"/>
      <c r="AM139" s="1058"/>
      <c r="AN139" s="1058"/>
      <c r="AO139" s="1058"/>
      <c r="AP139" s="1058"/>
    </row>
    <row r="140" spans="1:42" x14ac:dyDescent="0.15">
      <c r="A140" s="1058"/>
      <c r="B140" s="1058"/>
      <c r="C140" s="1058"/>
      <c r="D140" s="1058"/>
      <c r="E140" s="1058"/>
      <c r="F140" s="1058"/>
      <c r="G140" s="1058"/>
      <c r="H140" s="1058"/>
      <c r="I140" s="1058"/>
      <c r="J140" s="1058"/>
      <c r="K140" s="1058"/>
      <c r="L140" s="1058"/>
      <c r="M140" s="1058"/>
      <c r="N140" s="1058"/>
      <c r="O140" s="1058"/>
      <c r="P140" s="1058"/>
      <c r="Q140" s="1058"/>
      <c r="R140" s="1058"/>
      <c r="S140" s="1058"/>
      <c r="T140" s="1058"/>
      <c r="U140" s="1058"/>
      <c r="V140" s="1058"/>
      <c r="W140" s="1058"/>
      <c r="X140" s="1058"/>
      <c r="Y140" s="1058"/>
      <c r="Z140" s="1058"/>
      <c r="AA140" s="1058"/>
      <c r="AB140" s="1058"/>
      <c r="AC140" s="1058"/>
      <c r="AD140" s="1058"/>
      <c r="AE140" s="1058"/>
      <c r="AF140" s="1058"/>
      <c r="AG140" s="1058"/>
      <c r="AH140" s="1058"/>
      <c r="AI140" s="1058"/>
      <c r="AJ140" s="1058"/>
      <c r="AK140" s="1058"/>
      <c r="AL140" s="1058"/>
      <c r="AM140" s="1058"/>
      <c r="AN140" s="1058"/>
      <c r="AO140" s="1058"/>
      <c r="AP140" s="1058"/>
    </row>
    <row r="141" spans="1:42" x14ac:dyDescent="0.15">
      <c r="A141" s="1058"/>
      <c r="B141" s="1058"/>
      <c r="C141" s="1058"/>
      <c r="D141" s="1058"/>
      <c r="E141" s="1058"/>
      <c r="F141" s="1058"/>
      <c r="G141" s="1058"/>
      <c r="H141" s="1058"/>
      <c r="I141" s="1058"/>
      <c r="J141" s="1058"/>
      <c r="K141" s="1058"/>
      <c r="L141" s="1058"/>
      <c r="M141" s="1058"/>
      <c r="N141" s="1058"/>
      <c r="O141" s="1058"/>
      <c r="P141" s="1058"/>
      <c r="Q141" s="1058"/>
      <c r="R141" s="1058"/>
      <c r="S141" s="1058"/>
      <c r="T141" s="1058"/>
      <c r="U141" s="1058"/>
      <c r="V141" s="1058"/>
      <c r="W141" s="1058"/>
      <c r="X141" s="1058"/>
      <c r="Y141" s="1058"/>
      <c r="Z141" s="1058"/>
      <c r="AA141" s="1058"/>
      <c r="AB141" s="1058"/>
      <c r="AC141" s="1058"/>
      <c r="AD141" s="1058"/>
      <c r="AE141" s="1058"/>
      <c r="AF141" s="1058"/>
      <c r="AG141" s="1058"/>
      <c r="AH141" s="1058"/>
      <c r="AI141" s="1058"/>
      <c r="AJ141" s="1058"/>
      <c r="AK141" s="1058"/>
      <c r="AL141" s="1058"/>
      <c r="AM141" s="1058"/>
      <c r="AN141" s="1058"/>
      <c r="AO141" s="1058"/>
      <c r="AP141" s="1058"/>
    </row>
    <row r="142" spans="1:42" x14ac:dyDescent="0.15">
      <c r="A142" s="1058"/>
      <c r="B142" s="1058"/>
      <c r="C142" s="1058"/>
      <c r="D142" s="1058"/>
      <c r="E142" s="1058"/>
      <c r="F142" s="1058"/>
      <c r="G142" s="1058"/>
      <c r="H142" s="1058"/>
      <c r="I142" s="1058"/>
      <c r="J142" s="1058"/>
      <c r="K142" s="1058"/>
      <c r="L142" s="1058"/>
      <c r="M142" s="1058"/>
      <c r="N142" s="1058"/>
      <c r="O142" s="1058"/>
      <c r="P142" s="1058"/>
      <c r="Q142" s="1058"/>
      <c r="R142" s="1058"/>
      <c r="S142" s="1058"/>
      <c r="T142" s="1058"/>
      <c r="U142" s="1058"/>
      <c r="V142" s="1058"/>
      <c r="W142" s="1058"/>
      <c r="X142" s="1058"/>
      <c r="Y142" s="1058"/>
      <c r="Z142" s="1058"/>
      <c r="AA142" s="1058"/>
      <c r="AB142" s="1058"/>
      <c r="AC142" s="1058"/>
      <c r="AD142" s="1058"/>
      <c r="AE142" s="1058"/>
      <c r="AF142" s="1058"/>
      <c r="AG142" s="1058"/>
      <c r="AH142" s="1058"/>
      <c r="AI142" s="1058"/>
      <c r="AJ142" s="1058"/>
      <c r="AK142" s="1058"/>
      <c r="AL142" s="1058"/>
      <c r="AM142" s="1058"/>
      <c r="AN142" s="1058"/>
      <c r="AO142" s="1058"/>
      <c r="AP142" s="1058"/>
    </row>
    <row r="143" spans="1:42" x14ac:dyDescent="0.15">
      <c r="A143" s="1058"/>
      <c r="B143" s="1058"/>
      <c r="C143" s="1058"/>
      <c r="D143" s="1058"/>
      <c r="E143" s="1058"/>
      <c r="F143" s="1058"/>
      <c r="G143" s="1058"/>
      <c r="H143" s="1058"/>
      <c r="I143" s="1058"/>
      <c r="J143" s="1058"/>
      <c r="K143" s="1058"/>
      <c r="L143" s="1058"/>
      <c r="M143" s="1058"/>
      <c r="N143" s="1058"/>
      <c r="O143" s="1058"/>
      <c r="P143" s="1058"/>
      <c r="Q143" s="1058"/>
      <c r="R143" s="1058"/>
      <c r="S143" s="1058"/>
      <c r="T143" s="1058"/>
      <c r="U143" s="1058"/>
      <c r="V143" s="1058"/>
      <c r="W143" s="1058"/>
      <c r="X143" s="1058"/>
      <c r="Y143" s="1058"/>
      <c r="Z143" s="1058"/>
      <c r="AA143" s="1058"/>
      <c r="AB143" s="1058"/>
      <c r="AC143" s="1058"/>
      <c r="AD143" s="1058"/>
      <c r="AE143" s="1058"/>
      <c r="AF143" s="1058"/>
      <c r="AG143" s="1058"/>
      <c r="AH143" s="1058"/>
      <c r="AI143" s="1058"/>
      <c r="AJ143" s="1058"/>
      <c r="AK143" s="1058"/>
      <c r="AL143" s="1058"/>
      <c r="AM143" s="1058"/>
      <c r="AN143" s="1058"/>
      <c r="AO143" s="1058"/>
      <c r="AP143" s="1058"/>
    </row>
    <row r="144" spans="1:42" x14ac:dyDescent="0.15">
      <c r="A144" s="1058"/>
      <c r="B144" s="1058"/>
      <c r="C144" s="1058"/>
      <c r="D144" s="1058"/>
      <c r="E144" s="1058"/>
      <c r="F144" s="1058"/>
      <c r="G144" s="1058"/>
      <c r="H144" s="1058"/>
      <c r="I144" s="1058"/>
      <c r="J144" s="1058"/>
      <c r="K144" s="1058"/>
      <c r="L144" s="1058"/>
      <c r="M144" s="1058"/>
      <c r="N144" s="1058"/>
      <c r="O144" s="1058"/>
      <c r="P144" s="1058"/>
      <c r="Q144" s="1058"/>
      <c r="R144" s="1058"/>
      <c r="S144" s="1058"/>
      <c r="T144" s="1058"/>
      <c r="U144" s="1058"/>
      <c r="V144" s="1058"/>
      <c r="W144" s="1058"/>
      <c r="X144" s="1058"/>
      <c r="Y144" s="1058"/>
      <c r="Z144" s="1058"/>
      <c r="AA144" s="1058"/>
      <c r="AB144" s="1058"/>
      <c r="AC144" s="1058"/>
      <c r="AD144" s="1058"/>
      <c r="AE144" s="1058"/>
      <c r="AF144" s="1058"/>
      <c r="AG144" s="1058"/>
      <c r="AH144" s="1058"/>
      <c r="AI144" s="1058"/>
      <c r="AJ144" s="1058"/>
      <c r="AK144" s="1058"/>
      <c r="AL144" s="1058"/>
      <c r="AM144" s="1058"/>
      <c r="AN144" s="1058"/>
      <c r="AO144" s="1058"/>
      <c r="AP144" s="1058"/>
    </row>
    <row r="145" spans="1:42" x14ac:dyDescent="0.15">
      <c r="A145" s="1058"/>
      <c r="B145" s="1058"/>
      <c r="C145" s="1058"/>
      <c r="D145" s="1058"/>
      <c r="E145" s="1058"/>
      <c r="F145" s="1058"/>
      <c r="G145" s="1058"/>
      <c r="H145" s="1058"/>
      <c r="I145" s="1058"/>
      <c r="J145" s="1058"/>
      <c r="K145" s="1058"/>
      <c r="L145" s="1058"/>
      <c r="M145" s="1058"/>
      <c r="N145" s="1058"/>
      <c r="O145" s="1058"/>
      <c r="P145" s="1058"/>
      <c r="Q145" s="1058"/>
      <c r="R145" s="1058"/>
      <c r="S145" s="1058"/>
      <c r="T145" s="1058"/>
      <c r="U145" s="1058"/>
      <c r="V145" s="1058"/>
      <c r="W145" s="1058"/>
      <c r="X145" s="1058"/>
      <c r="Y145" s="1058"/>
      <c r="Z145" s="1058"/>
      <c r="AA145" s="1058"/>
      <c r="AB145" s="1058"/>
      <c r="AC145" s="1058"/>
      <c r="AD145" s="1058"/>
      <c r="AE145" s="1058"/>
      <c r="AF145" s="1058"/>
      <c r="AG145" s="1058"/>
      <c r="AH145" s="1058"/>
      <c r="AI145" s="1058"/>
      <c r="AJ145" s="1058"/>
      <c r="AK145" s="1058"/>
      <c r="AL145" s="1058"/>
      <c r="AM145" s="1058"/>
      <c r="AN145" s="1058"/>
      <c r="AO145" s="1058"/>
      <c r="AP145" s="1058"/>
    </row>
    <row r="146" spans="1:42" x14ac:dyDescent="0.15">
      <c r="A146" s="1058"/>
      <c r="B146" s="1058"/>
      <c r="C146" s="1058"/>
      <c r="D146" s="1058"/>
      <c r="E146" s="1058"/>
      <c r="F146" s="1058"/>
      <c r="G146" s="1058"/>
      <c r="H146" s="1058"/>
      <c r="I146" s="1058"/>
      <c r="J146" s="1058"/>
      <c r="K146" s="1058"/>
      <c r="L146" s="1058"/>
      <c r="M146" s="1058"/>
      <c r="N146" s="1058"/>
      <c r="O146" s="1058"/>
      <c r="P146" s="1058"/>
      <c r="Q146" s="1058"/>
      <c r="R146" s="1058"/>
      <c r="S146" s="1058"/>
      <c r="T146" s="1058"/>
      <c r="U146" s="1058"/>
      <c r="V146" s="1058"/>
      <c r="W146" s="1058"/>
      <c r="X146" s="1058"/>
      <c r="Y146" s="1058"/>
      <c r="Z146" s="1058"/>
      <c r="AA146" s="1058"/>
      <c r="AB146" s="1058"/>
      <c r="AC146" s="1058"/>
      <c r="AD146" s="1058"/>
      <c r="AE146" s="1058"/>
      <c r="AF146" s="1058"/>
      <c r="AG146" s="1058"/>
      <c r="AH146" s="1058"/>
      <c r="AI146" s="1058"/>
      <c r="AJ146" s="1058"/>
      <c r="AK146" s="1058"/>
      <c r="AL146" s="1058"/>
      <c r="AM146" s="1058"/>
      <c r="AN146" s="1058"/>
      <c r="AO146" s="1058"/>
      <c r="AP146" s="1058"/>
    </row>
    <row r="147" spans="1:42" x14ac:dyDescent="0.15">
      <c r="A147" s="1058"/>
      <c r="B147" s="1058"/>
      <c r="C147" s="1058"/>
      <c r="D147" s="1058"/>
      <c r="E147" s="1058"/>
      <c r="F147" s="1058"/>
      <c r="G147" s="1058"/>
      <c r="H147" s="1058"/>
      <c r="I147" s="1058"/>
      <c r="J147" s="1058"/>
      <c r="K147" s="1058"/>
      <c r="L147" s="1058"/>
      <c r="M147" s="1058"/>
      <c r="N147" s="1058"/>
      <c r="O147" s="1058"/>
      <c r="P147" s="1058"/>
      <c r="Q147" s="1058"/>
      <c r="R147" s="1058"/>
      <c r="S147" s="1058"/>
      <c r="T147" s="1058"/>
      <c r="U147" s="1058"/>
      <c r="V147" s="1058"/>
      <c r="W147" s="1058"/>
      <c r="X147" s="1058"/>
      <c r="Y147" s="1058"/>
      <c r="Z147" s="1058"/>
      <c r="AA147" s="1058"/>
      <c r="AB147" s="1058"/>
      <c r="AC147" s="1058"/>
      <c r="AD147" s="1058"/>
      <c r="AE147" s="1058"/>
      <c r="AF147" s="1058"/>
      <c r="AG147" s="1058"/>
      <c r="AH147" s="1058"/>
      <c r="AI147" s="1058"/>
      <c r="AJ147" s="1058"/>
      <c r="AK147" s="1058"/>
      <c r="AL147" s="1058"/>
      <c r="AM147" s="1058"/>
      <c r="AN147" s="1058"/>
      <c r="AO147" s="1058"/>
      <c r="AP147" s="1058"/>
    </row>
    <row r="148" spans="1:42" x14ac:dyDescent="0.15">
      <c r="A148" s="1058"/>
      <c r="B148" s="1058"/>
      <c r="C148" s="1058"/>
      <c r="D148" s="1058"/>
      <c r="E148" s="1058"/>
      <c r="F148" s="1058"/>
      <c r="G148" s="1058"/>
      <c r="H148" s="1058"/>
      <c r="I148" s="1058"/>
      <c r="J148" s="1058"/>
      <c r="K148" s="1058"/>
      <c r="L148" s="1058"/>
      <c r="M148" s="1058"/>
      <c r="N148" s="1058"/>
      <c r="O148" s="1058"/>
      <c r="P148" s="1058"/>
      <c r="Q148" s="1058"/>
      <c r="R148" s="1058"/>
      <c r="S148" s="1058"/>
      <c r="T148" s="1058"/>
      <c r="U148" s="1058"/>
      <c r="V148" s="1058"/>
      <c r="W148" s="1058"/>
      <c r="X148" s="1058"/>
      <c r="Y148" s="1058"/>
      <c r="Z148" s="1058"/>
      <c r="AA148" s="1058"/>
      <c r="AB148" s="1058"/>
      <c r="AC148" s="1058"/>
      <c r="AD148" s="1058"/>
      <c r="AE148" s="1058"/>
      <c r="AF148" s="1058"/>
      <c r="AG148" s="1058"/>
      <c r="AH148" s="1058"/>
      <c r="AI148" s="1058"/>
      <c r="AJ148" s="1058"/>
      <c r="AK148" s="1058"/>
      <c r="AL148" s="1058"/>
      <c r="AM148" s="1058"/>
      <c r="AN148" s="1058"/>
      <c r="AO148" s="1058"/>
      <c r="AP148" s="1058"/>
    </row>
    <row r="149" spans="1:42" x14ac:dyDescent="0.15">
      <c r="A149" s="1058"/>
      <c r="B149" s="1058"/>
      <c r="C149" s="1058"/>
      <c r="D149" s="1058"/>
      <c r="E149" s="1058"/>
      <c r="F149" s="1058"/>
      <c r="G149" s="1058"/>
      <c r="H149" s="1058"/>
      <c r="I149" s="1058"/>
      <c r="J149" s="1058"/>
      <c r="K149" s="1058"/>
      <c r="L149" s="1058"/>
      <c r="M149" s="1058"/>
      <c r="N149" s="1058"/>
      <c r="O149" s="1058"/>
      <c r="P149" s="1058"/>
      <c r="Q149" s="1058"/>
      <c r="R149" s="1058"/>
      <c r="S149" s="1058"/>
      <c r="T149" s="1058"/>
      <c r="U149" s="1058"/>
      <c r="V149" s="1058"/>
      <c r="W149" s="1058"/>
      <c r="X149" s="1058"/>
      <c r="Y149" s="1058"/>
      <c r="Z149" s="1058"/>
      <c r="AA149" s="1058"/>
      <c r="AB149" s="1058"/>
      <c r="AC149" s="1058"/>
      <c r="AD149" s="1058"/>
      <c r="AE149" s="1058"/>
      <c r="AF149" s="1058"/>
      <c r="AG149" s="1058"/>
      <c r="AH149" s="1058"/>
      <c r="AI149" s="1058"/>
      <c r="AJ149" s="1058"/>
      <c r="AK149" s="1058"/>
      <c r="AL149" s="1058"/>
      <c r="AM149" s="1058"/>
      <c r="AN149" s="1058"/>
      <c r="AO149" s="1058"/>
      <c r="AP149" s="1058"/>
    </row>
    <row r="150" spans="1:42" x14ac:dyDescent="0.15">
      <c r="A150" s="1058"/>
      <c r="B150" s="1058"/>
      <c r="C150" s="1058"/>
      <c r="D150" s="1058"/>
      <c r="E150" s="1058"/>
      <c r="F150" s="1058"/>
      <c r="G150" s="1058"/>
      <c r="H150" s="1058"/>
      <c r="I150" s="1058"/>
      <c r="J150" s="1058"/>
      <c r="K150" s="1058"/>
      <c r="L150" s="1058"/>
      <c r="M150" s="1058"/>
      <c r="N150" s="1058"/>
      <c r="O150" s="1058"/>
      <c r="P150" s="1058"/>
      <c r="Q150" s="1058"/>
      <c r="R150" s="1058"/>
      <c r="S150" s="1058"/>
      <c r="T150" s="1058"/>
      <c r="U150" s="1058"/>
      <c r="V150" s="1058"/>
      <c r="W150" s="1058"/>
      <c r="X150" s="1058"/>
      <c r="Y150" s="1058"/>
      <c r="Z150" s="1058"/>
      <c r="AA150" s="1058"/>
      <c r="AB150" s="1058"/>
      <c r="AC150" s="1058"/>
      <c r="AD150" s="1058"/>
      <c r="AE150" s="1058"/>
      <c r="AF150" s="1058"/>
      <c r="AG150" s="1058"/>
      <c r="AH150" s="1058"/>
      <c r="AI150" s="1058"/>
      <c r="AJ150" s="1058"/>
      <c r="AK150" s="1058"/>
      <c r="AL150" s="1058"/>
      <c r="AM150" s="1058"/>
      <c r="AN150" s="1058"/>
      <c r="AO150" s="1058"/>
      <c r="AP150" s="1058"/>
    </row>
    <row r="151" spans="1:42" x14ac:dyDescent="0.15">
      <c r="A151" s="1058"/>
      <c r="B151" s="1058"/>
      <c r="C151" s="1058"/>
      <c r="D151" s="1058"/>
      <c r="E151" s="1058"/>
      <c r="F151" s="1058"/>
      <c r="G151" s="1058"/>
      <c r="H151" s="1058"/>
      <c r="I151" s="1058"/>
      <c r="J151" s="1058"/>
      <c r="K151" s="1058"/>
      <c r="L151" s="1058"/>
      <c r="M151" s="1058"/>
      <c r="N151" s="1058"/>
      <c r="O151" s="1058"/>
      <c r="P151" s="1058"/>
      <c r="Q151" s="1058"/>
      <c r="R151" s="1058"/>
      <c r="S151" s="1058"/>
      <c r="T151" s="1058"/>
      <c r="U151" s="1058"/>
      <c r="V151" s="1058"/>
      <c r="W151" s="1058"/>
      <c r="X151" s="1058"/>
      <c r="Y151" s="1058"/>
      <c r="Z151" s="1058"/>
      <c r="AA151" s="1058"/>
      <c r="AB151" s="1058"/>
      <c r="AC151" s="1058"/>
      <c r="AD151" s="1058"/>
      <c r="AE151" s="1058"/>
      <c r="AF151" s="1058"/>
      <c r="AG151" s="1058"/>
      <c r="AH151" s="1058"/>
      <c r="AI151" s="1058"/>
      <c r="AJ151" s="1058"/>
      <c r="AK151" s="1058"/>
      <c r="AL151" s="1058"/>
      <c r="AM151" s="1058"/>
      <c r="AN151" s="1058"/>
      <c r="AO151" s="1058"/>
      <c r="AP151" s="1058"/>
    </row>
    <row r="152" spans="1:42" x14ac:dyDescent="0.15">
      <c r="A152" s="1058"/>
      <c r="B152" s="1058"/>
      <c r="C152" s="1058"/>
      <c r="D152" s="1058"/>
      <c r="E152" s="1058"/>
      <c r="F152" s="1058"/>
      <c r="G152" s="1058"/>
      <c r="H152" s="1058"/>
      <c r="I152" s="1058"/>
      <c r="J152" s="1058"/>
      <c r="K152" s="1058"/>
      <c r="L152" s="1058"/>
      <c r="M152" s="1058"/>
      <c r="N152" s="1058"/>
      <c r="O152" s="1058"/>
      <c r="P152" s="1058"/>
      <c r="Q152" s="1058"/>
      <c r="R152" s="1058"/>
      <c r="S152" s="1058"/>
      <c r="T152" s="1058"/>
      <c r="U152" s="1058"/>
      <c r="V152" s="1058"/>
      <c r="W152" s="1058"/>
      <c r="X152" s="1058"/>
      <c r="Y152" s="1058"/>
      <c r="Z152" s="1058"/>
      <c r="AA152" s="1058"/>
      <c r="AB152" s="1058"/>
      <c r="AC152" s="1058"/>
      <c r="AD152" s="1058"/>
      <c r="AE152" s="1058"/>
      <c r="AF152" s="1058"/>
      <c r="AG152" s="1058"/>
      <c r="AH152" s="1058"/>
      <c r="AI152" s="1058"/>
      <c r="AJ152" s="1058"/>
      <c r="AK152" s="1058"/>
      <c r="AL152" s="1058"/>
      <c r="AM152" s="1058"/>
      <c r="AN152" s="1058"/>
      <c r="AO152" s="1058"/>
      <c r="AP152" s="1058"/>
    </row>
    <row r="153" spans="1:42" x14ac:dyDescent="0.15">
      <c r="A153" s="1058"/>
      <c r="B153" s="1058"/>
      <c r="C153" s="1058"/>
      <c r="D153" s="1058"/>
      <c r="E153" s="1058"/>
      <c r="F153" s="1058"/>
      <c r="G153" s="1058"/>
      <c r="H153" s="1058"/>
      <c r="I153" s="1058"/>
      <c r="J153" s="1058"/>
      <c r="K153" s="1058"/>
      <c r="L153" s="1058"/>
      <c r="M153" s="1058"/>
      <c r="N153" s="1058"/>
      <c r="O153" s="1058"/>
      <c r="P153" s="1058"/>
      <c r="Q153" s="1058"/>
      <c r="R153" s="1058"/>
      <c r="S153" s="1058"/>
      <c r="T153" s="1058"/>
      <c r="U153" s="1058"/>
      <c r="V153" s="1058"/>
      <c r="W153" s="1058"/>
      <c r="X153" s="1058"/>
      <c r="Y153" s="1058"/>
      <c r="Z153" s="1058"/>
      <c r="AA153" s="1058"/>
      <c r="AB153" s="1058"/>
      <c r="AC153" s="1058"/>
      <c r="AD153" s="1058"/>
      <c r="AE153" s="1058"/>
      <c r="AF153" s="1058"/>
      <c r="AG153" s="1058"/>
      <c r="AH153" s="1058"/>
      <c r="AI153" s="1058"/>
      <c r="AJ153" s="1058"/>
      <c r="AK153" s="1058"/>
      <c r="AL153" s="1058"/>
      <c r="AM153" s="1058"/>
      <c r="AN153" s="1058"/>
      <c r="AO153" s="1058"/>
      <c r="AP153" s="1058"/>
    </row>
    <row r="154" spans="1:42" x14ac:dyDescent="0.15">
      <c r="A154" s="1058"/>
      <c r="B154" s="1058"/>
      <c r="C154" s="1058"/>
      <c r="D154" s="1058"/>
      <c r="E154" s="1058"/>
      <c r="F154" s="1058"/>
      <c r="G154" s="1058"/>
      <c r="H154" s="1058"/>
      <c r="I154" s="1058"/>
      <c r="J154" s="1058"/>
      <c r="K154" s="1058"/>
      <c r="L154" s="1058"/>
      <c r="M154" s="1058"/>
      <c r="N154" s="1058"/>
      <c r="O154" s="1058"/>
      <c r="P154" s="1058"/>
      <c r="Q154" s="1058"/>
      <c r="R154" s="1058"/>
      <c r="S154" s="1058"/>
      <c r="T154" s="1058"/>
      <c r="U154" s="1058"/>
      <c r="V154" s="1058"/>
      <c r="W154" s="1058"/>
      <c r="X154" s="1058"/>
      <c r="Y154" s="1058"/>
      <c r="Z154" s="1058"/>
      <c r="AA154" s="1058"/>
      <c r="AB154" s="1058"/>
      <c r="AC154" s="1058"/>
      <c r="AD154" s="1058"/>
      <c r="AE154" s="1058"/>
      <c r="AF154" s="1058"/>
      <c r="AG154" s="1058"/>
      <c r="AH154" s="1058"/>
      <c r="AI154" s="1058"/>
      <c r="AJ154" s="1058"/>
      <c r="AK154" s="1058"/>
      <c r="AL154" s="1058"/>
      <c r="AM154" s="1058"/>
      <c r="AN154" s="1058"/>
      <c r="AO154" s="1058"/>
      <c r="AP154" s="1058"/>
    </row>
    <row r="155" spans="1:42" x14ac:dyDescent="0.15">
      <c r="A155" s="1058"/>
      <c r="B155" s="1058"/>
      <c r="C155" s="1058"/>
      <c r="D155" s="1058"/>
      <c r="E155" s="1058"/>
      <c r="F155" s="1058"/>
      <c r="G155" s="1058"/>
      <c r="H155" s="1058"/>
      <c r="I155" s="1058"/>
      <c r="J155" s="1058"/>
      <c r="K155" s="1058"/>
      <c r="L155" s="1058"/>
      <c r="M155" s="1058"/>
      <c r="N155" s="1058"/>
      <c r="O155" s="1058"/>
      <c r="P155" s="1058"/>
      <c r="Q155" s="1058"/>
      <c r="R155" s="1058"/>
      <c r="S155" s="1058"/>
      <c r="T155" s="1058"/>
      <c r="U155" s="1058"/>
      <c r="V155" s="1058"/>
      <c r="W155" s="1058"/>
      <c r="X155" s="1058"/>
      <c r="Y155" s="1058"/>
      <c r="Z155" s="1058"/>
      <c r="AA155" s="1058"/>
      <c r="AB155" s="1058"/>
      <c r="AC155" s="1058"/>
      <c r="AD155" s="1058"/>
      <c r="AE155" s="1058"/>
      <c r="AF155" s="1058"/>
      <c r="AG155" s="1058"/>
      <c r="AH155" s="1058"/>
      <c r="AI155" s="1058"/>
      <c r="AJ155" s="1058"/>
      <c r="AK155" s="1058"/>
      <c r="AL155" s="1058"/>
      <c r="AM155" s="1058"/>
      <c r="AN155" s="1058"/>
      <c r="AO155" s="1058"/>
      <c r="AP155" s="1058"/>
    </row>
    <row r="156" spans="1:42" x14ac:dyDescent="0.15">
      <c r="A156" s="1058"/>
      <c r="B156" s="1058"/>
      <c r="C156" s="1058"/>
      <c r="D156" s="1058"/>
      <c r="E156" s="1058"/>
      <c r="F156" s="1058"/>
      <c r="G156" s="1058"/>
      <c r="H156" s="1058"/>
      <c r="I156" s="1058"/>
      <c r="J156" s="1058"/>
      <c r="K156" s="1058"/>
      <c r="L156" s="1058"/>
      <c r="M156" s="1058"/>
      <c r="N156" s="1058"/>
      <c r="O156" s="1058"/>
      <c r="P156" s="1058"/>
      <c r="Q156" s="1058"/>
      <c r="R156" s="1058"/>
      <c r="S156" s="1058"/>
      <c r="T156" s="1058"/>
      <c r="U156" s="1058"/>
      <c r="V156" s="1058"/>
      <c r="W156" s="1058"/>
      <c r="X156" s="1058"/>
      <c r="Y156" s="1058"/>
      <c r="Z156" s="1058"/>
      <c r="AA156" s="1058"/>
      <c r="AB156" s="1058"/>
      <c r="AC156" s="1058"/>
      <c r="AD156" s="1058"/>
      <c r="AE156" s="1058"/>
      <c r="AF156" s="1058"/>
      <c r="AG156" s="1058"/>
      <c r="AH156" s="1058"/>
      <c r="AI156" s="1058"/>
      <c r="AJ156" s="1058"/>
      <c r="AK156" s="1058"/>
      <c r="AL156" s="1058"/>
      <c r="AM156" s="1058"/>
      <c r="AN156" s="1058"/>
      <c r="AO156" s="1058"/>
      <c r="AP156" s="1058"/>
    </row>
    <row r="157" spans="1:42" x14ac:dyDescent="0.15">
      <c r="A157" s="1058"/>
      <c r="B157" s="1058"/>
      <c r="C157" s="1058"/>
      <c r="D157" s="1058"/>
      <c r="E157" s="1058"/>
      <c r="F157" s="1058"/>
      <c r="G157" s="1058"/>
      <c r="H157" s="1058"/>
      <c r="I157" s="1058"/>
      <c r="J157" s="1058"/>
      <c r="K157" s="1058"/>
      <c r="L157" s="1058"/>
      <c r="M157" s="1058"/>
      <c r="N157" s="1058"/>
      <c r="O157" s="1058"/>
      <c r="P157" s="1058"/>
      <c r="Q157" s="1058"/>
      <c r="R157" s="1058"/>
      <c r="S157" s="1058"/>
      <c r="T157" s="1058"/>
      <c r="U157" s="1058"/>
      <c r="V157" s="1058"/>
      <c r="W157" s="1058"/>
      <c r="X157" s="1058"/>
      <c r="Y157" s="1058"/>
      <c r="Z157" s="1058"/>
      <c r="AA157" s="1058"/>
      <c r="AB157" s="1058"/>
      <c r="AC157" s="1058"/>
      <c r="AD157" s="1058"/>
      <c r="AE157" s="1058"/>
      <c r="AF157" s="1058"/>
      <c r="AG157" s="1058"/>
      <c r="AH157" s="1058"/>
      <c r="AI157" s="1058"/>
      <c r="AJ157" s="1058"/>
      <c r="AK157" s="1058"/>
      <c r="AL157" s="1058"/>
      <c r="AM157" s="1058"/>
      <c r="AN157" s="1058"/>
      <c r="AO157" s="1058"/>
      <c r="AP157" s="1058"/>
    </row>
    <row r="158" spans="1:42" x14ac:dyDescent="0.15">
      <c r="A158" s="1058"/>
      <c r="B158" s="1058"/>
      <c r="C158" s="1058"/>
      <c r="D158" s="1058"/>
      <c r="E158" s="1058"/>
      <c r="F158" s="1058"/>
      <c r="G158" s="1058"/>
      <c r="H158" s="1058"/>
      <c r="I158" s="1058"/>
      <c r="J158" s="1058"/>
      <c r="K158" s="1058"/>
      <c r="L158" s="1058"/>
      <c r="M158" s="1058"/>
      <c r="N158" s="1058"/>
      <c r="O158" s="1058"/>
      <c r="P158" s="1058"/>
      <c r="Q158" s="1058"/>
      <c r="R158" s="1058"/>
      <c r="S158" s="1058"/>
      <c r="T158" s="1058"/>
      <c r="U158" s="1058"/>
      <c r="V158" s="1058"/>
      <c r="W158" s="1058"/>
      <c r="X158" s="1058"/>
      <c r="Y158" s="1058"/>
      <c r="Z158" s="1058"/>
      <c r="AA158" s="1058"/>
      <c r="AB158" s="1058"/>
      <c r="AC158" s="1058"/>
      <c r="AD158" s="1058"/>
      <c r="AE158" s="1058"/>
      <c r="AF158" s="1058"/>
      <c r="AG158" s="1058"/>
      <c r="AH158" s="1058"/>
      <c r="AI158" s="1058"/>
      <c r="AJ158" s="1058"/>
      <c r="AK158" s="1058"/>
      <c r="AL158" s="1058"/>
      <c r="AM158" s="1058"/>
      <c r="AN158" s="1058"/>
      <c r="AO158" s="1058"/>
      <c r="AP158" s="1058"/>
    </row>
    <row r="159" spans="1:42" x14ac:dyDescent="0.15">
      <c r="A159" s="1058"/>
      <c r="B159" s="1058"/>
      <c r="C159" s="1058"/>
      <c r="D159" s="1058"/>
      <c r="E159" s="1058"/>
      <c r="F159" s="1058"/>
      <c r="G159" s="1058"/>
      <c r="H159" s="1058"/>
      <c r="I159" s="1058"/>
      <c r="J159" s="1058"/>
      <c r="K159" s="1058"/>
      <c r="L159" s="1058"/>
      <c r="M159" s="1058"/>
      <c r="N159" s="1058"/>
      <c r="O159" s="1058"/>
      <c r="P159" s="1058"/>
      <c r="Q159" s="1058"/>
      <c r="R159" s="1058"/>
      <c r="S159" s="1058"/>
      <c r="T159" s="1058"/>
      <c r="U159" s="1058"/>
      <c r="V159" s="1058"/>
      <c r="W159" s="1058"/>
      <c r="X159" s="1058"/>
      <c r="Y159" s="1058"/>
      <c r="Z159" s="1058"/>
      <c r="AA159" s="1058"/>
      <c r="AB159" s="1058"/>
      <c r="AC159" s="1058"/>
      <c r="AD159" s="1058"/>
      <c r="AE159" s="1058"/>
      <c r="AF159" s="1058"/>
      <c r="AG159" s="1058"/>
      <c r="AH159" s="1058"/>
      <c r="AI159" s="1058"/>
      <c r="AJ159" s="1058"/>
      <c r="AK159" s="1058"/>
      <c r="AL159" s="1058"/>
      <c r="AM159" s="1058"/>
      <c r="AN159" s="1058"/>
      <c r="AO159" s="1058"/>
      <c r="AP159" s="1058"/>
    </row>
    <row r="160" spans="1:42" x14ac:dyDescent="0.15">
      <c r="A160" s="1058"/>
      <c r="B160" s="1058"/>
      <c r="C160" s="1058"/>
      <c r="D160" s="1058"/>
      <c r="E160" s="1058"/>
      <c r="F160" s="1058"/>
      <c r="G160" s="1058"/>
      <c r="H160" s="1058"/>
      <c r="I160" s="1058"/>
      <c r="J160" s="1058"/>
      <c r="K160" s="1058"/>
      <c r="L160" s="1058"/>
      <c r="M160" s="1058"/>
      <c r="N160" s="1058"/>
      <c r="O160" s="1058"/>
      <c r="P160" s="1058"/>
      <c r="Q160" s="1058"/>
      <c r="R160" s="1058"/>
      <c r="S160" s="1058"/>
      <c r="T160" s="1058"/>
      <c r="U160" s="1058"/>
      <c r="V160" s="1058"/>
      <c r="W160" s="1058"/>
      <c r="X160" s="1058"/>
      <c r="Y160" s="1058"/>
      <c r="Z160" s="1058"/>
      <c r="AA160" s="1058"/>
      <c r="AB160" s="1058"/>
      <c r="AC160" s="1058"/>
      <c r="AD160" s="1058"/>
      <c r="AE160" s="1058"/>
      <c r="AF160" s="1058"/>
      <c r="AG160" s="1058"/>
      <c r="AH160" s="1058"/>
      <c r="AI160" s="1058"/>
      <c r="AJ160" s="1058"/>
      <c r="AK160" s="1058"/>
      <c r="AL160" s="1058"/>
      <c r="AM160" s="1058"/>
      <c r="AN160" s="1058"/>
      <c r="AO160" s="1058"/>
      <c r="AP160" s="1058"/>
    </row>
    <row r="161" spans="1:42" x14ac:dyDescent="0.15">
      <c r="A161" s="1058"/>
      <c r="B161" s="1058"/>
      <c r="C161" s="1058"/>
      <c r="D161" s="1058"/>
      <c r="E161" s="1058"/>
      <c r="F161" s="1058"/>
      <c r="G161" s="1058"/>
      <c r="H161" s="1058"/>
      <c r="I161" s="1058"/>
      <c r="J161" s="1058"/>
      <c r="K161" s="1058"/>
      <c r="L161" s="1058"/>
      <c r="M161" s="1058"/>
      <c r="N161" s="1058"/>
      <c r="O161" s="1058"/>
      <c r="P161" s="1058"/>
      <c r="Q161" s="1058"/>
      <c r="R161" s="1058"/>
      <c r="S161" s="1058"/>
      <c r="T161" s="1058"/>
      <c r="U161" s="1058"/>
      <c r="V161" s="1058"/>
      <c r="W161" s="1058"/>
      <c r="X161" s="1058"/>
      <c r="Y161" s="1058"/>
      <c r="Z161" s="1058"/>
      <c r="AA161" s="1058"/>
      <c r="AB161" s="1058"/>
      <c r="AC161" s="1058"/>
      <c r="AD161" s="1058"/>
      <c r="AE161" s="1058"/>
      <c r="AF161" s="1058"/>
      <c r="AG161" s="1058"/>
      <c r="AH161" s="1058"/>
      <c r="AI161" s="1058"/>
      <c r="AJ161" s="1058"/>
      <c r="AK161" s="1058"/>
      <c r="AL161" s="1058"/>
      <c r="AM161" s="1058"/>
      <c r="AN161" s="1058"/>
      <c r="AO161" s="1058"/>
      <c r="AP161" s="1058"/>
    </row>
    <row r="162" spans="1:42" x14ac:dyDescent="0.15">
      <c r="A162" s="1058"/>
      <c r="B162" s="1058"/>
      <c r="C162" s="1058"/>
      <c r="D162" s="1058"/>
      <c r="E162" s="1058"/>
      <c r="F162" s="1058"/>
      <c r="G162" s="1058"/>
      <c r="H162" s="1058"/>
      <c r="I162" s="1058"/>
      <c r="J162" s="1058"/>
      <c r="K162" s="1058"/>
      <c r="L162" s="1058"/>
      <c r="M162" s="1058"/>
      <c r="N162" s="1058"/>
      <c r="O162" s="1058"/>
      <c r="P162" s="1058"/>
      <c r="Q162" s="1058"/>
      <c r="R162" s="1058"/>
      <c r="S162" s="1058"/>
      <c r="T162" s="1058"/>
      <c r="U162" s="1058"/>
      <c r="V162" s="1058"/>
      <c r="W162" s="1058"/>
      <c r="X162" s="1058"/>
      <c r="Y162" s="1058"/>
      <c r="Z162" s="1058"/>
      <c r="AA162" s="1058"/>
      <c r="AB162" s="1058"/>
      <c r="AC162" s="1058"/>
      <c r="AD162" s="1058"/>
      <c r="AE162" s="1058"/>
      <c r="AF162" s="1058"/>
      <c r="AG162" s="1058"/>
      <c r="AH162" s="1058"/>
      <c r="AI162" s="1058"/>
      <c r="AJ162" s="1058"/>
      <c r="AK162" s="1058"/>
      <c r="AL162" s="1058"/>
      <c r="AM162" s="1058"/>
      <c r="AN162" s="1058"/>
      <c r="AO162" s="1058"/>
      <c r="AP162" s="1058"/>
    </row>
    <row r="163" spans="1:42" x14ac:dyDescent="0.15">
      <c r="A163" s="1058"/>
      <c r="B163" s="1058"/>
      <c r="C163" s="1058"/>
      <c r="D163" s="1058"/>
      <c r="E163" s="1058"/>
      <c r="F163" s="1058"/>
      <c r="G163" s="1058"/>
      <c r="H163" s="1058"/>
      <c r="I163" s="1058"/>
      <c r="J163" s="1058"/>
      <c r="K163" s="1058"/>
      <c r="L163" s="1058"/>
      <c r="M163" s="1058"/>
      <c r="N163" s="1058"/>
      <c r="O163" s="1058"/>
      <c r="P163" s="1058"/>
      <c r="Q163" s="1058"/>
      <c r="R163" s="1058"/>
      <c r="S163" s="1058"/>
      <c r="T163" s="1058"/>
      <c r="U163" s="1058"/>
      <c r="V163" s="1058"/>
      <c r="W163" s="1058"/>
      <c r="X163" s="1058"/>
      <c r="Y163" s="1058"/>
      <c r="Z163" s="1058"/>
      <c r="AA163" s="1058"/>
      <c r="AB163" s="1058"/>
      <c r="AC163" s="1058"/>
      <c r="AD163" s="1058"/>
      <c r="AE163" s="1058"/>
      <c r="AF163" s="1058"/>
      <c r="AG163" s="1058"/>
      <c r="AH163" s="1058"/>
      <c r="AI163" s="1058"/>
      <c r="AJ163" s="1058"/>
      <c r="AK163" s="1058"/>
      <c r="AL163" s="1058"/>
      <c r="AM163" s="1058"/>
      <c r="AN163" s="1058"/>
      <c r="AO163" s="1058"/>
      <c r="AP163" s="1058"/>
    </row>
    <row r="164" spans="1:42" x14ac:dyDescent="0.15">
      <c r="A164" s="1058"/>
      <c r="B164" s="1058"/>
      <c r="C164" s="1058"/>
      <c r="D164" s="1058"/>
      <c r="E164" s="1058"/>
      <c r="F164" s="1058"/>
      <c r="G164" s="1058"/>
      <c r="H164" s="1058"/>
      <c r="I164" s="1058"/>
      <c r="J164" s="1058"/>
      <c r="K164" s="1058"/>
      <c r="L164" s="1058"/>
      <c r="M164" s="1058"/>
      <c r="N164" s="1058"/>
      <c r="O164" s="1058"/>
      <c r="P164" s="1058"/>
      <c r="Q164" s="1058"/>
      <c r="R164" s="1058"/>
      <c r="S164" s="1058"/>
      <c r="T164" s="1058"/>
      <c r="U164" s="1058"/>
      <c r="V164" s="1058"/>
      <c r="W164" s="1058"/>
      <c r="X164" s="1058"/>
      <c r="Y164" s="1058"/>
      <c r="Z164" s="1058"/>
      <c r="AA164" s="1058"/>
      <c r="AB164" s="1058"/>
      <c r="AC164" s="1058"/>
      <c r="AD164" s="1058"/>
      <c r="AE164" s="1058"/>
      <c r="AF164" s="1058"/>
      <c r="AG164" s="1058"/>
      <c r="AH164" s="1058"/>
      <c r="AI164" s="1058"/>
      <c r="AJ164" s="1058"/>
      <c r="AK164" s="1058"/>
      <c r="AL164" s="1058"/>
      <c r="AM164" s="1058"/>
      <c r="AN164" s="1058"/>
      <c r="AO164" s="1058"/>
      <c r="AP164" s="1058"/>
    </row>
    <row r="165" spans="1:42" x14ac:dyDescent="0.15">
      <c r="A165" s="1058"/>
      <c r="B165" s="1058"/>
      <c r="C165" s="1058"/>
      <c r="D165" s="1058"/>
      <c r="E165" s="1058"/>
      <c r="F165" s="1058"/>
      <c r="G165" s="1058"/>
      <c r="H165" s="1058"/>
      <c r="I165" s="1058"/>
      <c r="J165" s="1058"/>
      <c r="K165" s="1058"/>
      <c r="L165" s="1058"/>
      <c r="M165" s="1058"/>
      <c r="N165" s="1058"/>
      <c r="O165" s="1058"/>
      <c r="P165" s="1058"/>
      <c r="Q165" s="1058"/>
      <c r="R165" s="1058"/>
      <c r="S165" s="1058"/>
      <c r="T165" s="1058"/>
      <c r="U165" s="1058"/>
      <c r="V165" s="1058"/>
      <c r="W165" s="1058"/>
      <c r="X165" s="1058"/>
      <c r="Y165" s="1058"/>
      <c r="Z165" s="1058"/>
      <c r="AA165" s="1058"/>
      <c r="AB165" s="1058"/>
      <c r="AC165" s="1058"/>
      <c r="AD165" s="1058"/>
      <c r="AE165" s="1058"/>
      <c r="AF165" s="1058"/>
      <c r="AG165" s="1058"/>
      <c r="AH165" s="1058"/>
      <c r="AI165" s="1058"/>
      <c r="AJ165" s="1058"/>
      <c r="AK165" s="1058"/>
      <c r="AL165" s="1058"/>
      <c r="AM165" s="1058"/>
      <c r="AN165" s="1058"/>
      <c r="AO165" s="1058"/>
      <c r="AP165" s="1058"/>
    </row>
    <row r="166" spans="1:42" x14ac:dyDescent="0.15">
      <c r="A166" s="1058"/>
      <c r="B166" s="1058"/>
      <c r="C166" s="1058"/>
      <c r="D166" s="1058"/>
      <c r="E166" s="1058"/>
      <c r="F166" s="1058"/>
      <c r="G166" s="1058"/>
      <c r="H166" s="1058"/>
      <c r="I166" s="1058"/>
      <c r="J166" s="1058"/>
      <c r="K166" s="1058"/>
      <c r="L166" s="1058"/>
      <c r="M166" s="1058"/>
      <c r="N166" s="1058"/>
      <c r="O166" s="1058"/>
      <c r="P166" s="1058"/>
      <c r="Q166" s="1058"/>
      <c r="R166" s="1058"/>
      <c r="S166" s="1058"/>
      <c r="T166" s="1058"/>
      <c r="U166" s="1058"/>
      <c r="V166" s="1058"/>
      <c r="W166" s="1058"/>
      <c r="X166" s="1058"/>
      <c r="Y166" s="1058"/>
      <c r="Z166" s="1058"/>
      <c r="AA166" s="1058"/>
      <c r="AB166" s="1058"/>
      <c r="AC166" s="1058"/>
      <c r="AD166" s="1058"/>
      <c r="AE166" s="1058"/>
      <c r="AF166" s="1058"/>
      <c r="AG166" s="1058"/>
      <c r="AH166" s="1058"/>
      <c r="AI166" s="1058"/>
      <c r="AJ166" s="1058"/>
      <c r="AK166" s="1058"/>
      <c r="AL166" s="1058"/>
      <c r="AM166" s="1058"/>
      <c r="AN166" s="1058"/>
      <c r="AO166" s="1058"/>
      <c r="AP166" s="1058"/>
    </row>
    <row r="167" spans="1:42" x14ac:dyDescent="0.15">
      <c r="A167" s="1058"/>
      <c r="B167" s="1058"/>
      <c r="C167" s="1058"/>
      <c r="D167" s="1058"/>
      <c r="E167" s="1058"/>
      <c r="F167" s="1058"/>
      <c r="G167" s="1058"/>
      <c r="H167" s="1058"/>
      <c r="I167" s="1058"/>
      <c r="J167" s="1058"/>
      <c r="K167" s="1058"/>
      <c r="L167" s="1058"/>
      <c r="M167" s="1058"/>
      <c r="N167" s="1058"/>
      <c r="O167" s="1058"/>
      <c r="P167" s="1058"/>
      <c r="Q167" s="1058"/>
      <c r="R167" s="1058"/>
      <c r="S167" s="1058"/>
      <c r="T167" s="1058"/>
      <c r="U167" s="1058"/>
      <c r="V167" s="1058"/>
      <c r="W167" s="1058"/>
      <c r="X167" s="1058"/>
      <c r="Y167" s="1058"/>
      <c r="Z167" s="1058"/>
      <c r="AA167" s="1058"/>
      <c r="AB167" s="1058"/>
      <c r="AC167" s="1058"/>
      <c r="AD167" s="1058"/>
      <c r="AE167" s="1058"/>
      <c r="AF167" s="1058"/>
      <c r="AG167" s="1058"/>
      <c r="AH167" s="1058"/>
      <c r="AI167" s="1058"/>
      <c r="AJ167" s="1058"/>
      <c r="AK167" s="1058"/>
      <c r="AL167" s="1058"/>
      <c r="AM167" s="1058"/>
      <c r="AN167" s="1058"/>
      <c r="AO167" s="1058"/>
      <c r="AP167" s="1058"/>
    </row>
    <row r="168" spans="1:42" x14ac:dyDescent="0.15">
      <c r="A168" s="1058"/>
      <c r="B168" s="1058"/>
      <c r="C168" s="1058"/>
      <c r="D168" s="1058"/>
      <c r="E168" s="1058"/>
      <c r="F168" s="1058"/>
      <c r="G168" s="1058"/>
      <c r="H168" s="1058"/>
      <c r="I168" s="1058"/>
      <c r="J168" s="1058"/>
      <c r="K168" s="1058"/>
      <c r="L168" s="1058"/>
      <c r="M168" s="1058"/>
      <c r="N168" s="1058"/>
      <c r="O168" s="1058"/>
      <c r="P168" s="1058"/>
      <c r="Q168" s="1058"/>
      <c r="R168" s="1058"/>
      <c r="S168" s="1058"/>
      <c r="T168" s="1058"/>
      <c r="U168" s="1058"/>
      <c r="V168" s="1058"/>
      <c r="W168" s="1058"/>
      <c r="X168" s="1058"/>
      <c r="Y168" s="1058"/>
      <c r="Z168" s="1058"/>
      <c r="AA168" s="1058"/>
      <c r="AB168" s="1058"/>
      <c r="AC168" s="1058"/>
      <c r="AD168" s="1058"/>
      <c r="AE168" s="1058"/>
      <c r="AF168" s="1058"/>
      <c r="AG168" s="1058"/>
      <c r="AH168" s="1058"/>
      <c r="AI168" s="1058"/>
      <c r="AJ168" s="1058"/>
      <c r="AK168" s="1058"/>
      <c r="AL168" s="1058"/>
      <c r="AM168" s="1058"/>
      <c r="AN168" s="1058"/>
      <c r="AO168" s="1058"/>
      <c r="AP168" s="1058"/>
    </row>
    <row r="169" spans="1:42" x14ac:dyDescent="0.15">
      <c r="A169" s="1058"/>
      <c r="B169" s="1058"/>
      <c r="C169" s="1058"/>
      <c r="D169" s="1058"/>
      <c r="E169" s="1058"/>
      <c r="F169" s="1058"/>
      <c r="G169" s="1058"/>
      <c r="H169" s="1058"/>
      <c r="I169" s="1058"/>
      <c r="J169" s="1058"/>
      <c r="K169" s="1058"/>
      <c r="L169" s="1058"/>
      <c r="M169" s="1058"/>
      <c r="N169" s="1058"/>
      <c r="O169" s="1058"/>
      <c r="P169" s="1058"/>
      <c r="Q169" s="1058"/>
      <c r="R169" s="1058"/>
      <c r="S169" s="1058"/>
      <c r="T169" s="1058"/>
      <c r="U169" s="1058"/>
      <c r="V169" s="1058"/>
      <c r="W169" s="1058"/>
      <c r="X169" s="1058"/>
      <c r="Y169" s="1058"/>
      <c r="Z169" s="1058"/>
      <c r="AA169" s="1058"/>
      <c r="AB169" s="1058"/>
      <c r="AC169" s="1058"/>
      <c r="AD169" s="1058"/>
      <c r="AE169" s="1058"/>
      <c r="AF169" s="1058"/>
      <c r="AG169" s="1058"/>
      <c r="AH169" s="1058"/>
      <c r="AI169" s="1058"/>
      <c r="AJ169" s="1058"/>
      <c r="AK169" s="1058"/>
      <c r="AL169" s="1058"/>
      <c r="AM169" s="1058"/>
      <c r="AN169" s="1058"/>
      <c r="AO169" s="1058"/>
      <c r="AP169" s="1058"/>
    </row>
    <row r="170" spans="1:42" x14ac:dyDescent="0.15">
      <c r="A170" s="1058"/>
      <c r="B170" s="1058"/>
      <c r="C170" s="1058"/>
      <c r="D170" s="1058"/>
      <c r="E170" s="1058"/>
      <c r="F170" s="1058"/>
      <c r="G170" s="1058"/>
      <c r="H170" s="1058"/>
      <c r="I170" s="1058"/>
      <c r="J170" s="1058"/>
      <c r="K170" s="1058"/>
      <c r="L170" s="1058"/>
      <c r="M170" s="1058"/>
      <c r="N170" s="1058"/>
      <c r="O170" s="1058"/>
      <c r="P170" s="1058"/>
      <c r="Q170" s="1058"/>
      <c r="R170" s="1058"/>
      <c r="S170" s="1058"/>
      <c r="T170" s="1058"/>
      <c r="U170" s="1058"/>
      <c r="V170" s="1058"/>
      <c r="W170" s="1058"/>
      <c r="X170" s="1058"/>
      <c r="Y170" s="1058"/>
      <c r="Z170" s="1058"/>
      <c r="AA170" s="1058"/>
      <c r="AB170" s="1058"/>
      <c r="AC170" s="1058"/>
      <c r="AD170" s="1058"/>
      <c r="AE170" s="1058"/>
      <c r="AF170" s="1058"/>
      <c r="AG170" s="1058"/>
      <c r="AH170" s="1058"/>
      <c r="AI170" s="1058"/>
      <c r="AJ170" s="1058"/>
      <c r="AK170" s="1058"/>
      <c r="AL170" s="1058"/>
      <c r="AM170" s="1058"/>
      <c r="AN170" s="1058"/>
      <c r="AO170" s="1058"/>
      <c r="AP170" s="1058"/>
    </row>
    <row r="171" spans="1:42" x14ac:dyDescent="0.15">
      <c r="A171" s="1058"/>
      <c r="B171" s="1058"/>
      <c r="C171" s="1058"/>
      <c r="D171" s="1058"/>
      <c r="E171" s="1058"/>
      <c r="F171" s="1058"/>
      <c r="G171" s="1058"/>
      <c r="H171" s="1058"/>
      <c r="I171" s="1058"/>
      <c r="J171" s="1058"/>
      <c r="K171" s="1058"/>
      <c r="L171" s="1058"/>
      <c r="M171" s="1058"/>
      <c r="N171" s="1058"/>
      <c r="O171" s="1058"/>
      <c r="P171" s="1058"/>
      <c r="Q171" s="1058"/>
      <c r="R171" s="1058"/>
      <c r="S171" s="1058"/>
      <c r="T171" s="1058"/>
      <c r="U171" s="1058"/>
      <c r="V171" s="1058"/>
      <c r="W171" s="1058"/>
      <c r="X171" s="1058"/>
      <c r="Y171" s="1058"/>
      <c r="Z171" s="1058"/>
      <c r="AA171" s="1058"/>
      <c r="AB171" s="1058"/>
      <c r="AC171" s="1058"/>
      <c r="AD171" s="1058"/>
      <c r="AE171" s="1058"/>
      <c r="AF171" s="1058"/>
      <c r="AG171" s="1058"/>
      <c r="AH171" s="1058"/>
      <c r="AI171" s="1058"/>
      <c r="AJ171" s="1058"/>
      <c r="AK171" s="1058"/>
      <c r="AL171" s="1058"/>
      <c r="AM171" s="1058"/>
      <c r="AN171" s="1058"/>
      <c r="AO171" s="1058"/>
      <c r="AP171" s="1058"/>
    </row>
    <row r="172" spans="1:42" x14ac:dyDescent="0.15">
      <c r="A172" s="1058"/>
      <c r="B172" s="1058"/>
      <c r="C172" s="1058"/>
      <c r="D172" s="1058"/>
      <c r="E172" s="1058"/>
      <c r="F172" s="1058"/>
      <c r="G172" s="1058"/>
      <c r="H172" s="1058"/>
      <c r="I172" s="1058"/>
      <c r="J172" s="1058"/>
      <c r="K172" s="1058"/>
      <c r="L172" s="1058"/>
      <c r="M172" s="1058"/>
      <c r="N172" s="1058"/>
      <c r="O172" s="1058"/>
      <c r="P172" s="1058"/>
      <c r="Q172" s="1058"/>
      <c r="R172" s="1058"/>
      <c r="S172" s="1058"/>
      <c r="T172" s="1058"/>
      <c r="U172" s="1058"/>
      <c r="V172" s="1058"/>
      <c r="W172" s="1058"/>
      <c r="X172" s="1058"/>
      <c r="Y172" s="1058"/>
      <c r="Z172" s="1058"/>
      <c r="AA172" s="1058"/>
      <c r="AB172" s="1058"/>
      <c r="AC172" s="1058"/>
      <c r="AD172" s="1058"/>
      <c r="AE172" s="1058"/>
      <c r="AF172" s="1058"/>
      <c r="AG172" s="1058"/>
      <c r="AH172" s="1058"/>
      <c r="AI172" s="1058"/>
      <c r="AJ172" s="1058"/>
      <c r="AK172" s="1058"/>
      <c r="AL172" s="1058"/>
      <c r="AM172" s="1058"/>
      <c r="AN172" s="1058"/>
      <c r="AO172" s="1058"/>
      <c r="AP172" s="1058"/>
    </row>
    <row r="173" spans="1:42" x14ac:dyDescent="0.15">
      <c r="A173" s="1058"/>
      <c r="B173" s="1058"/>
      <c r="C173" s="1058"/>
      <c r="D173" s="1058"/>
      <c r="E173" s="1058"/>
      <c r="F173" s="1058"/>
      <c r="G173" s="1058"/>
      <c r="H173" s="1058"/>
      <c r="I173" s="1058"/>
      <c r="J173" s="1058"/>
      <c r="K173" s="1058"/>
      <c r="L173" s="1058"/>
      <c r="M173" s="1058"/>
      <c r="N173" s="1058"/>
      <c r="O173" s="1058"/>
      <c r="P173" s="1058"/>
      <c r="Q173" s="1058"/>
      <c r="R173" s="1058"/>
      <c r="S173" s="1058"/>
      <c r="T173" s="1058"/>
      <c r="U173" s="1058"/>
      <c r="V173" s="1058"/>
      <c r="W173" s="1058"/>
      <c r="X173" s="1058"/>
      <c r="Y173" s="1058"/>
      <c r="Z173" s="1058"/>
      <c r="AA173" s="1058"/>
      <c r="AB173" s="1058"/>
      <c r="AC173" s="1058"/>
      <c r="AD173" s="1058"/>
      <c r="AE173" s="1058"/>
      <c r="AF173" s="1058"/>
      <c r="AG173" s="1058"/>
      <c r="AH173" s="1058"/>
      <c r="AI173" s="1058"/>
      <c r="AJ173" s="1058"/>
      <c r="AK173" s="1058"/>
      <c r="AL173" s="1058"/>
      <c r="AM173" s="1058"/>
      <c r="AN173" s="1058"/>
      <c r="AO173" s="1058"/>
      <c r="AP173" s="1058"/>
    </row>
    <row r="174" spans="1:42" x14ac:dyDescent="0.15">
      <c r="A174" s="1058"/>
      <c r="B174" s="1058"/>
      <c r="C174" s="1058"/>
      <c r="D174" s="1058"/>
      <c r="E174" s="1058"/>
      <c r="F174" s="1058"/>
      <c r="G174" s="1058"/>
      <c r="H174" s="1058"/>
      <c r="I174" s="1058"/>
      <c r="J174" s="1058"/>
      <c r="K174" s="1058"/>
      <c r="L174" s="1058"/>
      <c r="M174" s="1058"/>
      <c r="N174" s="1058"/>
      <c r="O174" s="1058"/>
      <c r="P174" s="1058"/>
      <c r="Q174" s="1058"/>
      <c r="R174" s="1058"/>
      <c r="S174" s="1058"/>
      <c r="T174" s="1058"/>
      <c r="U174" s="1058"/>
      <c r="V174" s="1058"/>
      <c r="W174" s="1058"/>
      <c r="X174" s="1058"/>
      <c r="Y174" s="1058"/>
      <c r="Z174" s="1058"/>
      <c r="AA174" s="1058"/>
      <c r="AB174" s="1058"/>
      <c r="AC174" s="1058"/>
      <c r="AD174" s="1058"/>
      <c r="AE174" s="1058"/>
      <c r="AF174" s="1058"/>
      <c r="AG174" s="1058"/>
      <c r="AH174" s="1058"/>
      <c r="AI174" s="1058"/>
      <c r="AJ174" s="1058"/>
      <c r="AK174" s="1058"/>
      <c r="AL174" s="1058"/>
      <c r="AM174" s="1058"/>
      <c r="AN174" s="1058"/>
      <c r="AO174" s="1058"/>
      <c r="AP174" s="1058"/>
    </row>
    <row r="175" spans="1:42" x14ac:dyDescent="0.15">
      <c r="A175" s="1058"/>
      <c r="B175" s="1058"/>
      <c r="C175" s="1058"/>
      <c r="D175" s="1058"/>
      <c r="E175" s="1058"/>
      <c r="F175" s="1058"/>
      <c r="G175" s="1058"/>
      <c r="H175" s="1058"/>
      <c r="I175" s="1058"/>
      <c r="J175" s="1058"/>
      <c r="K175" s="1058"/>
      <c r="L175" s="1058"/>
      <c r="M175" s="1058"/>
      <c r="N175" s="1058"/>
      <c r="O175" s="1058"/>
      <c r="P175" s="1058"/>
      <c r="Q175" s="1058"/>
      <c r="R175" s="1058"/>
      <c r="S175" s="1058"/>
      <c r="T175" s="1058"/>
      <c r="U175" s="1058"/>
      <c r="V175" s="1058"/>
      <c r="W175" s="1058"/>
      <c r="X175" s="1058"/>
      <c r="Y175" s="1058"/>
      <c r="Z175" s="1058"/>
      <c r="AA175" s="1058"/>
      <c r="AB175" s="1058"/>
      <c r="AC175" s="1058"/>
      <c r="AD175" s="1058"/>
      <c r="AE175" s="1058"/>
      <c r="AF175" s="1058"/>
      <c r="AG175" s="1058"/>
      <c r="AH175" s="1058"/>
      <c r="AI175" s="1058"/>
      <c r="AJ175" s="1058"/>
      <c r="AK175" s="1058"/>
      <c r="AL175" s="1058"/>
      <c r="AM175" s="1058"/>
      <c r="AN175" s="1058"/>
      <c r="AO175" s="1058"/>
      <c r="AP175" s="1058"/>
    </row>
    <row r="176" spans="1:42" x14ac:dyDescent="0.15">
      <c r="A176" s="1058"/>
      <c r="B176" s="1058"/>
      <c r="C176" s="1058"/>
      <c r="D176" s="1058"/>
      <c r="E176" s="1058"/>
      <c r="F176" s="1058"/>
      <c r="G176" s="1058"/>
      <c r="H176" s="1058"/>
      <c r="I176" s="1058"/>
      <c r="J176" s="1058"/>
      <c r="K176" s="1058"/>
      <c r="L176" s="1058"/>
      <c r="M176" s="1058"/>
      <c r="N176" s="1058"/>
      <c r="O176" s="1058"/>
      <c r="P176" s="1058"/>
      <c r="Q176" s="1058"/>
      <c r="R176" s="1058"/>
      <c r="S176" s="1058"/>
      <c r="T176" s="1058"/>
      <c r="U176" s="1058"/>
      <c r="V176" s="1058"/>
      <c r="W176" s="1058"/>
      <c r="X176" s="1058"/>
      <c r="Y176" s="1058"/>
      <c r="Z176" s="1058"/>
      <c r="AA176" s="1058"/>
      <c r="AB176" s="1058"/>
      <c r="AC176" s="1058"/>
      <c r="AD176" s="1058"/>
      <c r="AE176" s="1058"/>
      <c r="AF176" s="1058"/>
      <c r="AG176" s="1058"/>
      <c r="AH176" s="1058"/>
      <c r="AI176" s="1058"/>
      <c r="AJ176" s="1058"/>
      <c r="AK176" s="1058"/>
      <c r="AL176" s="1058"/>
      <c r="AM176" s="1058"/>
      <c r="AN176" s="1058"/>
      <c r="AO176" s="1058"/>
      <c r="AP176" s="1058"/>
    </row>
    <row r="177" spans="1:42" x14ac:dyDescent="0.15">
      <c r="A177" s="1058"/>
      <c r="B177" s="1058"/>
      <c r="C177" s="1058"/>
      <c r="D177" s="1058"/>
      <c r="E177" s="1058"/>
      <c r="F177" s="1058"/>
      <c r="G177" s="1058"/>
      <c r="H177" s="1058"/>
      <c r="I177" s="1058"/>
      <c r="J177" s="1058"/>
      <c r="K177" s="1058"/>
      <c r="L177" s="1058"/>
      <c r="M177" s="1058"/>
      <c r="N177" s="1058"/>
      <c r="O177" s="1058"/>
      <c r="P177" s="1058"/>
      <c r="Q177" s="1058"/>
      <c r="R177" s="1058"/>
      <c r="S177" s="1058"/>
      <c r="T177" s="1058"/>
      <c r="U177" s="1058"/>
      <c r="V177" s="1058"/>
      <c r="W177" s="1058"/>
      <c r="X177" s="1058"/>
      <c r="Y177" s="1058"/>
      <c r="Z177" s="1058"/>
      <c r="AA177" s="1058"/>
      <c r="AB177" s="1058"/>
      <c r="AC177" s="1058"/>
      <c r="AD177" s="1058"/>
      <c r="AE177" s="1058"/>
      <c r="AF177" s="1058"/>
      <c r="AG177" s="1058"/>
      <c r="AH177" s="1058"/>
      <c r="AI177" s="1058"/>
      <c r="AJ177" s="1058"/>
      <c r="AK177" s="1058"/>
      <c r="AL177" s="1058"/>
      <c r="AM177" s="1058"/>
      <c r="AN177" s="1058"/>
      <c r="AO177" s="1058"/>
      <c r="AP177" s="1058"/>
    </row>
    <row r="178" spans="1:42" x14ac:dyDescent="0.15">
      <c r="A178" s="1058"/>
      <c r="B178" s="1058"/>
      <c r="C178" s="1058"/>
      <c r="D178" s="1058"/>
      <c r="E178" s="1058"/>
      <c r="F178" s="1058"/>
      <c r="G178" s="1058"/>
      <c r="H178" s="1058"/>
      <c r="I178" s="1058"/>
      <c r="J178" s="1058"/>
      <c r="K178" s="1058"/>
      <c r="L178" s="1058"/>
      <c r="M178" s="1058"/>
      <c r="N178" s="1058"/>
      <c r="O178" s="1058"/>
      <c r="P178" s="1058"/>
      <c r="Q178" s="1058"/>
      <c r="R178" s="1058"/>
      <c r="S178" s="1058"/>
      <c r="T178" s="1058"/>
      <c r="U178" s="1058"/>
      <c r="V178" s="1058"/>
      <c r="W178" s="1058"/>
      <c r="X178" s="1058"/>
      <c r="Y178" s="1058"/>
      <c r="Z178" s="1058"/>
      <c r="AA178" s="1058"/>
      <c r="AB178" s="1058"/>
      <c r="AC178" s="1058"/>
      <c r="AD178" s="1058"/>
      <c r="AE178" s="1058"/>
      <c r="AF178" s="1058"/>
      <c r="AG178" s="1058"/>
      <c r="AH178" s="1058"/>
      <c r="AI178" s="1058"/>
      <c r="AJ178" s="1058"/>
      <c r="AK178" s="1058"/>
      <c r="AL178" s="1058"/>
      <c r="AM178" s="1058"/>
      <c r="AN178" s="1058"/>
      <c r="AO178" s="1058"/>
      <c r="AP178" s="1058"/>
    </row>
    <row r="179" spans="1:42" x14ac:dyDescent="0.15">
      <c r="A179" s="1058"/>
      <c r="B179" s="1058"/>
      <c r="C179" s="1058"/>
      <c r="D179" s="1058"/>
      <c r="E179" s="1058"/>
      <c r="F179" s="1058"/>
      <c r="G179" s="1058"/>
      <c r="H179" s="1058"/>
      <c r="I179" s="1058"/>
      <c r="J179" s="1058"/>
      <c r="K179" s="1058"/>
      <c r="L179" s="1058"/>
      <c r="M179" s="1058"/>
      <c r="N179" s="1058"/>
      <c r="O179" s="1058"/>
      <c r="P179" s="1058"/>
      <c r="Q179" s="1058"/>
      <c r="R179" s="1058"/>
      <c r="S179" s="1058"/>
      <c r="T179" s="1058"/>
      <c r="U179" s="1058"/>
      <c r="V179" s="1058"/>
      <c r="W179" s="1058"/>
      <c r="X179" s="1058"/>
      <c r="Y179" s="1058"/>
      <c r="Z179" s="1058"/>
      <c r="AA179" s="1058"/>
      <c r="AB179" s="1058"/>
      <c r="AC179" s="1058"/>
      <c r="AD179" s="1058"/>
      <c r="AE179" s="1058"/>
      <c r="AF179" s="1058"/>
      <c r="AG179" s="1058"/>
      <c r="AH179" s="1058"/>
      <c r="AI179" s="1058"/>
      <c r="AJ179" s="1058"/>
      <c r="AK179" s="1058"/>
      <c r="AL179" s="1058"/>
      <c r="AM179" s="1058"/>
      <c r="AN179" s="1058"/>
      <c r="AO179" s="1058"/>
      <c r="AP179" s="1058"/>
    </row>
    <row r="180" spans="1:42" x14ac:dyDescent="0.15">
      <c r="A180" s="1058"/>
      <c r="B180" s="1058"/>
      <c r="C180" s="1058"/>
      <c r="D180" s="1058"/>
      <c r="E180" s="1058"/>
      <c r="F180" s="1058"/>
      <c r="G180" s="1058"/>
      <c r="H180" s="1058"/>
      <c r="I180" s="1058"/>
      <c r="J180" s="1058"/>
      <c r="K180" s="1058"/>
      <c r="L180" s="1058"/>
      <c r="M180" s="1058"/>
      <c r="N180" s="1058"/>
      <c r="O180" s="1058"/>
      <c r="P180" s="1058"/>
      <c r="Q180" s="1058"/>
      <c r="R180" s="1058"/>
      <c r="S180" s="1058"/>
      <c r="T180" s="1058"/>
      <c r="U180" s="1058"/>
      <c r="V180" s="1058"/>
      <c r="W180" s="1058"/>
      <c r="X180" s="1058"/>
      <c r="Y180" s="1058"/>
      <c r="Z180" s="1058"/>
      <c r="AA180" s="1058"/>
      <c r="AB180" s="1058"/>
      <c r="AC180" s="1058"/>
      <c r="AD180" s="1058"/>
      <c r="AE180" s="1058"/>
      <c r="AF180" s="1058"/>
      <c r="AG180" s="1058"/>
      <c r="AH180" s="1058"/>
      <c r="AI180" s="1058"/>
      <c r="AJ180" s="1058"/>
      <c r="AK180" s="1058"/>
      <c r="AL180" s="1058"/>
      <c r="AM180" s="1058"/>
      <c r="AN180" s="1058"/>
      <c r="AO180" s="1058"/>
      <c r="AP180" s="1058"/>
    </row>
    <row r="181" spans="1:42" x14ac:dyDescent="0.15">
      <c r="A181" s="1058"/>
      <c r="B181" s="1058"/>
      <c r="C181" s="1058"/>
      <c r="D181" s="1058"/>
      <c r="E181" s="1058"/>
      <c r="F181" s="1058"/>
      <c r="G181" s="1058"/>
      <c r="H181" s="1058"/>
      <c r="I181" s="1058"/>
      <c r="J181" s="1058"/>
      <c r="K181" s="1058"/>
      <c r="L181" s="1058"/>
      <c r="M181" s="1058"/>
      <c r="N181" s="1058"/>
      <c r="O181" s="1058"/>
      <c r="P181" s="1058"/>
      <c r="Q181" s="1058"/>
      <c r="R181" s="1058"/>
      <c r="S181" s="1058"/>
      <c r="T181" s="1058"/>
      <c r="U181" s="1058"/>
      <c r="V181" s="1058"/>
      <c r="W181" s="1058"/>
      <c r="X181" s="1058"/>
      <c r="Y181" s="1058"/>
      <c r="Z181" s="1058"/>
      <c r="AA181" s="1058"/>
      <c r="AB181" s="1058"/>
      <c r="AC181" s="1058"/>
      <c r="AD181" s="1058"/>
      <c r="AE181" s="1058"/>
      <c r="AF181" s="1058"/>
      <c r="AG181" s="1058"/>
      <c r="AH181" s="1058"/>
      <c r="AI181" s="1058"/>
      <c r="AJ181" s="1058"/>
      <c r="AK181" s="1058"/>
      <c r="AL181" s="1058"/>
      <c r="AM181" s="1058"/>
      <c r="AN181" s="1058"/>
      <c r="AO181" s="1058"/>
      <c r="AP181" s="1058"/>
    </row>
    <row r="182" spans="1:42" x14ac:dyDescent="0.15">
      <c r="A182" s="1058"/>
      <c r="B182" s="1058"/>
      <c r="C182" s="1058"/>
      <c r="D182" s="1058"/>
      <c r="E182" s="1058"/>
      <c r="F182" s="1058"/>
      <c r="G182" s="1058"/>
      <c r="H182" s="1058"/>
      <c r="I182" s="1058"/>
      <c r="J182" s="1058"/>
      <c r="K182" s="1058"/>
      <c r="L182" s="1058"/>
      <c r="M182" s="1058"/>
      <c r="N182" s="1058"/>
      <c r="O182" s="1058"/>
      <c r="P182" s="1058"/>
      <c r="Q182" s="1058"/>
      <c r="R182" s="1058"/>
      <c r="S182" s="1058"/>
      <c r="T182" s="1058"/>
      <c r="U182" s="1058"/>
      <c r="V182" s="1058"/>
      <c r="W182" s="1058"/>
      <c r="X182" s="1058"/>
      <c r="Y182" s="1058"/>
      <c r="Z182" s="1058"/>
      <c r="AA182" s="1058"/>
      <c r="AB182" s="1058"/>
      <c r="AC182" s="1058"/>
      <c r="AD182" s="1058"/>
      <c r="AE182" s="1058"/>
      <c r="AF182" s="1058"/>
      <c r="AG182" s="1058"/>
      <c r="AH182" s="1058"/>
      <c r="AI182" s="1058"/>
      <c r="AJ182" s="1058"/>
      <c r="AK182" s="1058"/>
      <c r="AL182" s="1058"/>
      <c r="AM182" s="1058"/>
      <c r="AN182" s="1058"/>
      <c r="AO182" s="1058"/>
      <c r="AP182" s="1058"/>
    </row>
    <row r="183" spans="1:42" x14ac:dyDescent="0.15">
      <c r="A183" s="1058"/>
      <c r="B183" s="1058"/>
      <c r="C183" s="1058"/>
      <c r="D183" s="1058"/>
      <c r="E183" s="1058"/>
      <c r="F183" s="1058"/>
      <c r="G183" s="1058"/>
      <c r="H183" s="1058"/>
      <c r="I183" s="1058"/>
      <c r="J183" s="1058"/>
      <c r="K183" s="1058"/>
      <c r="L183" s="1058"/>
      <c r="M183" s="1058"/>
      <c r="N183" s="1058"/>
      <c r="O183" s="1058"/>
      <c r="P183" s="1058"/>
      <c r="Q183" s="1058"/>
      <c r="R183" s="1058"/>
      <c r="S183" s="1058"/>
      <c r="T183" s="1058"/>
      <c r="U183" s="1058"/>
      <c r="V183" s="1058"/>
      <c r="W183" s="1058"/>
      <c r="X183" s="1058"/>
      <c r="Y183" s="1058"/>
      <c r="Z183" s="1058"/>
      <c r="AA183" s="1058"/>
      <c r="AB183" s="1058"/>
      <c r="AC183" s="1058"/>
      <c r="AD183" s="1058"/>
      <c r="AE183" s="1058"/>
      <c r="AF183" s="1058"/>
      <c r="AG183" s="1058"/>
      <c r="AH183" s="1058"/>
      <c r="AI183" s="1058"/>
      <c r="AJ183" s="1058"/>
      <c r="AK183" s="1058"/>
      <c r="AL183" s="1058"/>
      <c r="AM183" s="1058"/>
      <c r="AN183" s="1058"/>
      <c r="AO183" s="1058"/>
      <c r="AP183" s="1058"/>
    </row>
    <row r="184" spans="1:42" x14ac:dyDescent="0.15">
      <c r="A184" s="1058"/>
      <c r="B184" s="1058"/>
      <c r="C184" s="1058"/>
      <c r="D184" s="1058"/>
      <c r="E184" s="1058"/>
      <c r="F184" s="1058"/>
      <c r="G184" s="1058"/>
      <c r="H184" s="1058"/>
      <c r="I184" s="1058"/>
      <c r="J184" s="1058"/>
      <c r="K184" s="1058"/>
      <c r="L184" s="1058"/>
      <c r="M184" s="1058"/>
      <c r="N184" s="1058"/>
      <c r="O184" s="1058"/>
      <c r="P184" s="1058"/>
      <c r="Q184" s="1058"/>
      <c r="R184" s="1058"/>
      <c r="S184" s="1058"/>
      <c r="T184" s="1058"/>
      <c r="U184" s="1058"/>
      <c r="V184" s="1058"/>
      <c r="W184" s="1058"/>
      <c r="X184" s="1058"/>
      <c r="Y184" s="1058"/>
      <c r="Z184" s="1058"/>
      <c r="AA184" s="1058"/>
      <c r="AB184" s="1058"/>
      <c r="AC184" s="1058"/>
      <c r="AD184" s="1058"/>
      <c r="AE184" s="1058"/>
      <c r="AF184" s="1058"/>
      <c r="AG184" s="1058"/>
      <c r="AH184" s="1058"/>
      <c r="AI184" s="1058"/>
      <c r="AJ184" s="1058"/>
      <c r="AK184" s="1058"/>
      <c r="AL184" s="1058"/>
      <c r="AM184" s="1058"/>
      <c r="AN184" s="1058"/>
      <c r="AO184" s="1058"/>
      <c r="AP184" s="1058"/>
    </row>
    <row r="185" spans="1:42" x14ac:dyDescent="0.15">
      <c r="A185" s="1058"/>
      <c r="B185" s="1058"/>
      <c r="C185" s="1058"/>
      <c r="D185" s="1058"/>
      <c r="E185" s="1058"/>
      <c r="F185" s="1058"/>
      <c r="G185" s="1058"/>
      <c r="H185" s="1058"/>
      <c r="I185" s="1058"/>
      <c r="J185" s="1058"/>
      <c r="K185" s="1058"/>
      <c r="L185" s="1058"/>
      <c r="M185" s="1058"/>
      <c r="N185" s="1058"/>
      <c r="O185" s="1058"/>
      <c r="P185" s="1058"/>
      <c r="Q185" s="1058"/>
      <c r="R185" s="1058"/>
      <c r="S185" s="1058"/>
      <c r="T185" s="1058"/>
      <c r="U185" s="1058"/>
      <c r="V185" s="1058"/>
      <c r="W185" s="1058"/>
      <c r="X185" s="1058"/>
      <c r="Y185" s="1058"/>
      <c r="Z185" s="1058"/>
      <c r="AA185" s="1058"/>
      <c r="AB185" s="1058"/>
      <c r="AC185" s="1058"/>
      <c r="AD185" s="1058"/>
      <c r="AE185" s="1058"/>
      <c r="AF185" s="1058"/>
      <c r="AG185" s="1058"/>
      <c r="AH185" s="1058"/>
      <c r="AI185" s="1058"/>
      <c r="AJ185" s="1058"/>
      <c r="AK185" s="1058"/>
      <c r="AL185" s="1058"/>
      <c r="AM185" s="1058"/>
      <c r="AN185" s="1058"/>
      <c r="AO185" s="1058"/>
      <c r="AP185" s="1058"/>
    </row>
    <row r="186" spans="1:42" x14ac:dyDescent="0.15">
      <c r="A186" s="1058"/>
      <c r="B186" s="1058"/>
      <c r="C186" s="1058"/>
      <c r="D186" s="1058"/>
      <c r="E186" s="1058"/>
      <c r="F186" s="1058"/>
      <c r="G186" s="1058"/>
      <c r="H186" s="1058"/>
      <c r="I186" s="1058"/>
      <c r="J186" s="1058"/>
      <c r="K186" s="1058"/>
      <c r="L186" s="1058"/>
      <c r="M186" s="1058"/>
      <c r="N186" s="1058"/>
      <c r="O186" s="1058"/>
      <c r="P186" s="1058"/>
      <c r="Q186" s="1058"/>
      <c r="R186" s="1058"/>
      <c r="S186" s="1058"/>
      <c r="T186" s="1058"/>
      <c r="U186" s="1058"/>
      <c r="V186" s="1058"/>
      <c r="W186" s="1058"/>
      <c r="X186" s="1058"/>
      <c r="Y186" s="1058"/>
      <c r="Z186" s="1058"/>
      <c r="AA186" s="1058"/>
      <c r="AB186" s="1058"/>
      <c r="AC186" s="1058"/>
      <c r="AD186" s="1058"/>
      <c r="AE186" s="1058"/>
      <c r="AF186" s="1058"/>
      <c r="AG186" s="1058"/>
      <c r="AH186" s="1058"/>
      <c r="AI186" s="1058"/>
      <c r="AJ186" s="1058"/>
      <c r="AK186" s="1058"/>
      <c r="AL186" s="1058"/>
      <c r="AM186" s="1058"/>
      <c r="AN186" s="1058"/>
      <c r="AO186" s="1058"/>
      <c r="AP186" s="1058"/>
    </row>
    <row r="187" spans="1:42" x14ac:dyDescent="0.15">
      <c r="A187" s="1058"/>
      <c r="B187" s="1058"/>
      <c r="C187" s="1058"/>
      <c r="D187" s="1058"/>
      <c r="E187" s="1058"/>
      <c r="F187" s="1058"/>
      <c r="G187" s="1058"/>
      <c r="H187" s="1058"/>
      <c r="I187" s="1058"/>
      <c r="J187" s="1058"/>
      <c r="K187" s="1058"/>
      <c r="L187" s="1058"/>
      <c r="M187" s="1058"/>
      <c r="N187" s="1058"/>
      <c r="O187" s="1058"/>
      <c r="P187" s="1058"/>
      <c r="Q187" s="1058"/>
      <c r="R187" s="1058"/>
      <c r="S187" s="1058"/>
      <c r="T187" s="1058"/>
      <c r="U187" s="1058"/>
      <c r="V187" s="1058"/>
      <c r="W187" s="1058"/>
      <c r="X187" s="1058"/>
      <c r="Y187" s="1058"/>
      <c r="Z187" s="1058"/>
      <c r="AA187" s="1058"/>
      <c r="AB187" s="1058"/>
      <c r="AC187" s="1058"/>
      <c r="AD187" s="1058"/>
      <c r="AE187" s="1058"/>
      <c r="AF187" s="1058"/>
      <c r="AG187" s="1058"/>
      <c r="AH187" s="1058"/>
      <c r="AI187" s="1058"/>
      <c r="AJ187" s="1058"/>
      <c r="AK187" s="1058"/>
      <c r="AL187" s="1058"/>
      <c r="AM187" s="1058"/>
      <c r="AN187" s="1058"/>
      <c r="AO187" s="1058"/>
      <c r="AP187" s="1058"/>
    </row>
    <row r="188" spans="1:42" x14ac:dyDescent="0.15">
      <c r="A188" s="1058"/>
      <c r="B188" s="1058"/>
      <c r="C188" s="1058"/>
      <c r="D188" s="1058"/>
      <c r="E188" s="1058"/>
      <c r="F188" s="1058"/>
      <c r="G188" s="1058"/>
      <c r="H188" s="1058"/>
      <c r="I188" s="1058"/>
      <c r="J188" s="1058"/>
      <c r="K188" s="1058"/>
      <c r="L188" s="1058"/>
      <c r="M188" s="1058"/>
      <c r="N188" s="1058"/>
      <c r="O188" s="1058"/>
      <c r="P188" s="1058"/>
      <c r="Q188" s="1058"/>
      <c r="R188" s="1058"/>
      <c r="S188" s="1058"/>
      <c r="T188" s="1058"/>
      <c r="U188" s="1058"/>
      <c r="V188" s="1058"/>
      <c r="W188" s="1058"/>
      <c r="X188" s="1058"/>
      <c r="Y188" s="1058"/>
      <c r="Z188" s="1058"/>
      <c r="AA188" s="1058"/>
      <c r="AB188" s="1058"/>
      <c r="AC188" s="1058"/>
      <c r="AD188" s="1058"/>
      <c r="AE188" s="1058"/>
      <c r="AF188" s="1058"/>
      <c r="AG188" s="1058"/>
      <c r="AH188" s="1058"/>
      <c r="AI188" s="1058"/>
      <c r="AJ188" s="1058"/>
      <c r="AK188" s="1058"/>
      <c r="AL188" s="1058"/>
      <c r="AM188" s="1058"/>
      <c r="AN188" s="1058"/>
      <c r="AO188" s="1058"/>
      <c r="AP188" s="1058"/>
    </row>
    <row r="189" spans="1:42" x14ac:dyDescent="0.15">
      <c r="A189" s="1058"/>
      <c r="B189" s="1058"/>
      <c r="C189" s="1058"/>
      <c r="D189" s="1058"/>
      <c r="E189" s="1058"/>
      <c r="F189" s="1058"/>
      <c r="G189" s="1058"/>
      <c r="H189" s="1058"/>
      <c r="I189" s="1058"/>
      <c r="J189" s="1058"/>
      <c r="K189" s="1058"/>
      <c r="L189" s="1058"/>
      <c r="M189" s="1058"/>
      <c r="N189" s="1058"/>
      <c r="O189" s="1058"/>
      <c r="P189" s="1058"/>
      <c r="Q189" s="1058"/>
      <c r="R189" s="1058"/>
      <c r="S189" s="1058"/>
      <c r="T189" s="1058"/>
      <c r="U189" s="1058"/>
      <c r="V189" s="1058"/>
      <c r="W189" s="1058"/>
      <c r="X189" s="1058"/>
      <c r="Y189" s="1058"/>
      <c r="Z189" s="1058"/>
      <c r="AA189" s="1058"/>
      <c r="AB189" s="1058"/>
      <c r="AC189" s="1058"/>
      <c r="AD189" s="1058"/>
      <c r="AE189" s="1058"/>
      <c r="AF189" s="1058"/>
      <c r="AG189" s="1058"/>
      <c r="AH189" s="1058"/>
      <c r="AI189" s="1058"/>
      <c r="AJ189" s="1058"/>
      <c r="AK189" s="1058"/>
      <c r="AL189" s="1058"/>
      <c r="AM189" s="1058"/>
      <c r="AN189" s="1058"/>
      <c r="AO189" s="1058"/>
      <c r="AP189" s="1058"/>
    </row>
    <row r="190" spans="1:42" x14ac:dyDescent="0.15">
      <c r="A190" s="1058"/>
      <c r="B190" s="1058"/>
      <c r="C190" s="1058"/>
      <c r="D190" s="1058"/>
      <c r="E190" s="1058"/>
      <c r="F190" s="1058"/>
      <c r="G190" s="1058"/>
      <c r="H190" s="1058"/>
      <c r="I190" s="1058"/>
      <c r="J190" s="1058"/>
      <c r="K190" s="1058"/>
      <c r="L190" s="1058"/>
      <c r="M190" s="1058"/>
      <c r="N190" s="1058"/>
      <c r="O190" s="1058"/>
      <c r="P190" s="1058"/>
      <c r="Q190" s="1058"/>
      <c r="R190" s="1058"/>
      <c r="S190" s="1058"/>
      <c r="T190" s="1058"/>
      <c r="U190" s="1058"/>
      <c r="V190" s="1058"/>
      <c r="W190" s="1058"/>
      <c r="X190" s="1058"/>
      <c r="Y190" s="1058"/>
      <c r="Z190" s="1058"/>
      <c r="AA190" s="1058"/>
      <c r="AB190" s="1058"/>
      <c r="AC190" s="1058"/>
      <c r="AD190" s="1058"/>
      <c r="AE190" s="1058"/>
      <c r="AF190" s="1058"/>
      <c r="AG190" s="1058"/>
      <c r="AH190" s="1058"/>
      <c r="AI190" s="1058"/>
      <c r="AJ190" s="1058"/>
      <c r="AK190" s="1058"/>
      <c r="AL190" s="1058"/>
      <c r="AM190" s="1058"/>
      <c r="AN190" s="1058"/>
      <c r="AO190" s="1058"/>
      <c r="AP190" s="1058"/>
    </row>
    <row r="191" spans="1:42" x14ac:dyDescent="0.15">
      <c r="A191" s="1058"/>
      <c r="B191" s="1058"/>
      <c r="C191" s="1058"/>
      <c r="D191" s="1058"/>
      <c r="E191" s="1058"/>
      <c r="F191" s="1058"/>
      <c r="G191" s="1058"/>
      <c r="H191" s="1058"/>
      <c r="I191" s="1058"/>
      <c r="J191" s="1058"/>
      <c r="K191" s="1058"/>
      <c r="L191" s="1058"/>
      <c r="M191" s="1058"/>
      <c r="N191" s="1058"/>
      <c r="O191" s="1058"/>
      <c r="P191" s="1058"/>
      <c r="Q191" s="1058"/>
      <c r="R191" s="1058"/>
      <c r="S191" s="1058"/>
      <c r="T191" s="1058"/>
      <c r="U191" s="1058"/>
      <c r="V191" s="1058"/>
      <c r="W191" s="1058"/>
      <c r="X191" s="1058"/>
      <c r="Y191" s="1058"/>
      <c r="Z191" s="1058"/>
      <c r="AA191" s="1058"/>
      <c r="AB191" s="1058"/>
      <c r="AC191" s="1058"/>
      <c r="AD191" s="1058"/>
      <c r="AE191" s="1058"/>
      <c r="AF191" s="1058"/>
      <c r="AG191" s="1058"/>
      <c r="AH191" s="1058"/>
      <c r="AI191" s="1058"/>
      <c r="AJ191" s="1058"/>
      <c r="AK191" s="1058"/>
      <c r="AL191" s="1058"/>
      <c r="AM191" s="1058"/>
      <c r="AN191" s="1058"/>
      <c r="AO191" s="1058"/>
      <c r="AP191" s="1058"/>
    </row>
    <row r="192" spans="1:42" x14ac:dyDescent="0.15">
      <c r="A192" s="1058"/>
      <c r="B192" s="1058"/>
      <c r="C192" s="1058"/>
      <c r="D192" s="1058"/>
      <c r="E192" s="1058"/>
      <c r="F192" s="1058"/>
      <c r="G192" s="1058"/>
      <c r="H192" s="1058"/>
      <c r="I192" s="1058"/>
      <c r="J192" s="1058"/>
      <c r="K192" s="1058"/>
      <c r="L192" s="1058"/>
      <c r="M192" s="1058"/>
      <c r="N192" s="1058"/>
      <c r="O192" s="1058"/>
      <c r="P192" s="1058"/>
      <c r="Q192" s="1058"/>
      <c r="R192" s="1058"/>
      <c r="S192" s="1058"/>
      <c r="T192" s="1058"/>
      <c r="U192" s="1058"/>
      <c r="V192" s="1058"/>
      <c r="W192" s="1058"/>
      <c r="X192" s="1058"/>
      <c r="Y192" s="1058"/>
      <c r="Z192" s="1058"/>
      <c r="AA192" s="1058"/>
      <c r="AB192" s="1058"/>
      <c r="AC192" s="1058"/>
      <c r="AD192" s="1058"/>
      <c r="AE192" s="1058"/>
      <c r="AF192" s="1058"/>
      <c r="AG192" s="1058"/>
      <c r="AH192" s="1058"/>
      <c r="AI192" s="1058"/>
      <c r="AJ192" s="1058"/>
      <c r="AK192" s="1058"/>
      <c r="AL192" s="1058"/>
      <c r="AM192" s="1058"/>
      <c r="AN192" s="1058"/>
      <c r="AO192" s="1058"/>
      <c r="AP192" s="1058"/>
    </row>
    <row r="193" spans="1:42" x14ac:dyDescent="0.15">
      <c r="A193" s="1058"/>
      <c r="B193" s="1058"/>
      <c r="C193" s="1058"/>
      <c r="D193" s="1058"/>
      <c r="E193" s="1058"/>
      <c r="F193" s="1058"/>
      <c r="G193" s="1058"/>
      <c r="H193" s="1058"/>
      <c r="I193" s="1058"/>
      <c r="J193" s="1058"/>
      <c r="K193" s="1058"/>
      <c r="L193" s="1058"/>
      <c r="M193" s="1058"/>
      <c r="N193" s="1058"/>
      <c r="O193" s="1058"/>
      <c r="P193" s="1058"/>
      <c r="Q193" s="1058"/>
      <c r="R193" s="1058"/>
      <c r="S193" s="1058"/>
      <c r="T193" s="1058"/>
      <c r="U193" s="1058"/>
      <c r="V193" s="1058"/>
      <c r="W193" s="1058"/>
      <c r="X193" s="1058"/>
      <c r="Y193" s="1058"/>
      <c r="Z193" s="1058"/>
      <c r="AA193" s="1058"/>
      <c r="AB193" s="1058"/>
      <c r="AC193" s="1058"/>
      <c r="AD193" s="1058"/>
      <c r="AE193" s="1058"/>
      <c r="AF193" s="1058"/>
      <c r="AG193" s="1058"/>
      <c r="AH193" s="1058"/>
      <c r="AI193" s="1058"/>
      <c r="AJ193" s="1058"/>
      <c r="AK193" s="1058"/>
      <c r="AL193" s="1058"/>
      <c r="AM193" s="1058"/>
      <c r="AN193" s="1058"/>
      <c r="AO193" s="1058"/>
      <c r="AP193" s="1058"/>
    </row>
    <row r="194" spans="1:42" x14ac:dyDescent="0.15">
      <c r="A194" s="1058"/>
      <c r="B194" s="1058"/>
      <c r="C194" s="1058"/>
      <c r="D194" s="1058"/>
      <c r="E194" s="1058"/>
      <c r="F194" s="1058"/>
      <c r="G194" s="1058"/>
      <c r="H194" s="1058"/>
      <c r="I194" s="1058"/>
      <c r="J194" s="1058"/>
      <c r="K194" s="1058"/>
      <c r="L194" s="1058"/>
      <c r="M194" s="1058"/>
      <c r="N194" s="1058"/>
      <c r="O194" s="1058"/>
      <c r="P194" s="1058"/>
      <c r="Q194" s="1058"/>
      <c r="R194" s="1058"/>
      <c r="S194" s="1058"/>
      <c r="T194" s="1058"/>
      <c r="U194" s="1058"/>
      <c r="V194" s="1058"/>
      <c r="W194" s="1058"/>
      <c r="X194" s="1058"/>
      <c r="Y194" s="1058"/>
      <c r="Z194" s="1058"/>
      <c r="AA194" s="1058"/>
      <c r="AB194" s="1058"/>
      <c r="AC194" s="1058"/>
      <c r="AD194" s="1058"/>
      <c r="AE194" s="1058"/>
      <c r="AF194" s="1058"/>
      <c r="AG194" s="1058"/>
      <c r="AH194" s="1058"/>
      <c r="AI194" s="1058"/>
      <c r="AJ194" s="1058"/>
      <c r="AK194" s="1058"/>
      <c r="AL194" s="1058"/>
      <c r="AM194" s="1058"/>
      <c r="AN194" s="1058"/>
      <c r="AO194" s="1058"/>
      <c r="AP194" s="1058"/>
    </row>
    <row r="195" spans="1:42" x14ac:dyDescent="0.15">
      <c r="A195" s="1058"/>
      <c r="B195" s="1058"/>
      <c r="C195" s="1058"/>
      <c r="D195" s="1058"/>
      <c r="E195" s="1058"/>
      <c r="F195" s="1058"/>
      <c r="G195" s="1058"/>
      <c r="H195" s="1058"/>
      <c r="I195" s="1058"/>
      <c r="J195" s="1058"/>
      <c r="K195" s="1058"/>
      <c r="L195" s="1058"/>
      <c r="M195" s="1058"/>
      <c r="N195" s="1058"/>
      <c r="O195" s="1058"/>
      <c r="P195" s="1058"/>
      <c r="Q195" s="1058"/>
      <c r="R195" s="1058"/>
      <c r="S195" s="1058"/>
      <c r="T195" s="1058"/>
      <c r="U195" s="1058"/>
      <c r="V195" s="1058"/>
      <c r="W195" s="1058"/>
      <c r="X195" s="1058"/>
      <c r="Y195" s="1058"/>
      <c r="Z195" s="1058"/>
      <c r="AA195" s="1058"/>
      <c r="AB195" s="1058"/>
      <c r="AC195" s="1058"/>
      <c r="AD195" s="1058"/>
      <c r="AE195" s="1058"/>
      <c r="AF195" s="1058"/>
      <c r="AG195" s="1058"/>
      <c r="AH195" s="1058"/>
      <c r="AI195" s="1058"/>
      <c r="AJ195" s="1058"/>
      <c r="AK195" s="1058"/>
      <c r="AL195" s="1058"/>
      <c r="AM195" s="1058"/>
      <c r="AN195" s="1058"/>
      <c r="AO195" s="1058"/>
      <c r="AP195" s="1058"/>
    </row>
    <row r="196" spans="1:42" x14ac:dyDescent="0.15">
      <c r="A196" s="1058"/>
      <c r="B196" s="1058"/>
      <c r="C196" s="1058"/>
      <c r="D196" s="1058"/>
      <c r="E196" s="1058"/>
      <c r="F196" s="1058"/>
      <c r="G196" s="1058"/>
      <c r="H196" s="1058"/>
      <c r="I196" s="1058"/>
      <c r="J196" s="1058"/>
      <c r="K196" s="1058"/>
      <c r="L196" s="1058"/>
      <c r="M196" s="1058"/>
      <c r="N196" s="1058"/>
      <c r="O196" s="1058"/>
      <c r="P196" s="1058"/>
      <c r="Q196" s="1058"/>
      <c r="R196" s="1058"/>
      <c r="S196" s="1058"/>
      <c r="T196" s="1058"/>
      <c r="U196" s="1058"/>
      <c r="V196" s="1058"/>
      <c r="W196" s="1058"/>
      <c r="X196" s="1058"/>
      <c r="Y196" s="1058"/>
      <c r="Z196" s="1058"/>
      <c r="AA196" s="1058"/>
      <c r="AB196" s="1058"/>
      <c r="AC196" s="1058"/>
      <c r="AD196" s="1058"/>
      <c r="AE196" s="1058"/>
      <c r="AF196" s="1058"/>
      <c r="AG196" s="1058"/>
      <c r="AH196" s="1058"/>
      <c r="AI196" s="1058"/>
      <c r="AJ196" s="1058"/>
      <c r="AK196" s="1058"/>
      <c r="AL196" s="1058"/>
      <c r="AM196" s="1058"/>
      <c r="AN196" s="1058"/>
      <c r="AO196" s="1058"/>
      <c r="AP196" s="1058"/>
    </row>
    <row r="197" spans="1:42" x14ac:dyDescent="0.15">
      <c r="A197" s="1058"/>
      <c r="B197" s="1058"/>
      <c r="C197" s="1058"/>
      <c r="D197" s="1058"/>
      <c r="E197" s="1058"/>
      <c r="F197" s="1058"/>
      <c r="G197" s="1058"/>
      <c r="H197" s="1058"/>
      <c r="I197" s="1058"/>
      <c r="J197" s="1058"/>
      <c r="K197" s="1058"/>
      <c r="L197" s="1058"/>
      <c r="M197" s="1058"/>
      <c r="N197" s="1058"/>
      <c r="O197" s="1058"/>
      <c r="P197" s="1058"/>
      <c r="Q197" s="1058"/>
      <c r="R197" s="1058"/>
      <c r="S197" s="1058"/>
      <c r="T197" s="1058"/>
      <c r="U197" s="1058"/>
      <c r="V197" s="1058"/>
      <c r="W197" s="1058"/>
      <c r="X197" s="1058"/>
      <c r="Y197" s="1058"/>
      <c r="Z197" s="1058"/>
      <c r="AA197" s="1058"/>
      <c r="AB197" s="1058"/>
      <c r="AC197" s="1058"/>
      <c r="AD197" s="1058"/>
      <c r="AE197" s="1058"/>
      <c r="AF197" s="1058"/>
      <c r="AG197" s="1058"/>
      <c r="AH197" s="1058"/>
      <c r="AI197" s="1058"/>
      <c r="AJ197" s="1058"/>
      <c r="AK197" s="1058"/>
      <c r="AL197" s="1058"/>
      <c r="AM197" s="1058"/>
      <c r="AN197" s="1058"/>
      <c r="AO197" s="1058"/>
      <c r="AP197" s="1058"/>
    </row>
    <row r="198" spans="1:42" x14ac:dyDescent="0.15">
      <c r="A198" s="1058"/>
      <c r="B198" s="1058"/>
      <c r="C198" s="1058"/>
      <c r="D198" s="1058"/>
      <c r="E198" s="1058"/>
      <c r="F198" s="1058"/>
      <c r="G198" s="1058"/>
      <c r="H198" s="1058"/>
      <c r="I198" s="1058"/>
      <c r="J198" s="1058"/>
      <c r="K198" s="1058"/>
      <c r="L198" s="1058"/>
      <c r="M198" s="1058"/>
      <c r="N198" s="1058"/>
      <c r="O198" s="1058"/>
      <c r="P198" s="1058"/>
      <c r="Q198" s="1058"/>
      <c r="R198" s="1058"/>
      <c r="S198" s="1058"/>
      <c r="T198" s="1058"/>
      <c r="U198" s="1058"/>
      <c r="V198" s="1058"/>
      <c r="W198" s="1058"/>
      <c r="X198" s="1058"/>
      <c r="Y198" s="1058"/>
      <c r="Z198" s="1058"/>
      <c r="AA198" s="1058"/>
      <c r="AB198" s="1058"/>
      <c r="AC198" s="1058"/>
      <c r="AD198" s="1058"/>
      <c r="AE198" s="1058"/>
      <c r="AF198" s="1058"/>
      <c r="AG198" s="1058"/>
      <c r="AH198" s="1058"/>
      <c r="AI198" s="1058"/>
      <c r="AJ198" s="1058"/>
      <c r="AK198" s="1058"/>
      <c r="AL198" s="1058"/>
      <c r="AM198" s="1058"/>
      <c r="AN198" s="1058"/>
      <c r="AO198" s="1058"/>
      <c r="AP198" s="1058"/>
    </row>
    <row r="199" spans="1:42" x14ac:dyDescent="0.15">
      <c r="A199" s="1058"/>
      <c r="B199" s="1058"/>
      <c r="C199" s="1058"/>
      <c r="D199" s="1058"/>
      <c r="E199" s="1058"/>
      <c r="F199" s="1058"/>
      <c r="G199" s="1058"/>
      <c r="H199" s="1058"/>
      <c r="I199" s="1058"/>
      <c r="J199" s="1058"/>
      <c r="K199" s="1058"/>
      <c r="L199" s="1058"/>
      <c r="M199" s="1058"/>
      <c r="N199" s="1058"/>
      <c r="O199" s="1058"/>
      <c r="P199" s="1058"/>
      <c r="Q199" s="1058"/>
      <c r="R199" s="1058"/>
      <c r="S199" s="1058"/>
      <c r="T199" s="1058"/>
      <c r="U199" s="1058"/>
      <c r="V199" s="1058"/>
      <c r="W199" s="1058"/>
      <c r="X199" s="1058"/>
      <c r="Y199" s="1058"/>
      <c r="Z199" s="1058"/>
      <c r="AA199" s="1058"/>
      <c r="AB199" s="1058"/>
      <c r="AC199" s="1058"/>
      <c r="AD199" s="1058"/>
      <c r="AE199" s="1058"/>
      <c r="AF199" s="1058"/>
      <c r="AG199" s="1058"/>
      <c r="AH199" s="1058"/>
      <c r="AI199" s="1058"/>
      <c r="AJ199" s="1058"/>
      <c r="AK199" s="1058"/>
      <c r="AL199" s="1058"/>
      <c r="AM199" s="1058"/>
      <c r="AN199" s="1058"/>
      <c r="AO199" s="1058"/>
      <c r="AP199" s="1058"/>
    </row>
    <row r="200" spans="1:42" x14ac:dyDescent="0.15">
      <c r="A200" s="1058"/>
      <c r="B200" s="1058"/>
      <c r="C200" s="1058"/>
      <c r="D200" s="1058"/>
      <c r="E200" s="1058"/>
      <c r="F200" s="1058"/>
      <c r="G200" s="1058"/>
      <c r="H200" s="1058"/>
      <c r="I200" s="1058"/>
      <c r="J200" s="1058"/>
      <c r="K200" s="1058"/>
      <c r="L200" s="1058"/>
      <c r="M200" s="1058"/>
      <c r="N200" s="1058"/>
      <c r="O200" s="1058"/>
      <c r="P200" s="1058"/>
      <c r="Q200" s="1058"/>
      <c r="R200" s="1058"/>
      <c r="S200" s="1058"/>
      <c r="T200" s="1058"/>
      <c r="U200" s="1058"/>
      <c r="V200" s="1058"/>
      <c r="W200" s="1058"/>
      <c r="X200" s="1058"/>
      <c r="Y200" s="1058"/>
      <c r="Z200" s="1058"/>
      <c r="AA200" s="1058"/>
      <c r="AB200" s="1058"/>
      <c r="AC200" s="1058"/>
      <c r="AD200" s="1058"/>
      <c r="AE200" s="1058"/>
      <c r="AF200" s="1058"/>
      <c r="AG200" s="1058"/>
      <c r="AH200" s="1058"/>
      <c r="AI200" s="1058"/>
      <c r="AJ200" s="1058"/>
      <c r="AK200" s="1058"/>
      <c r="AL200" s="1058"/>
      <c r="AM200" s="1058"/>
      <c r="AN200" s="1058"/>
      <c r="AO200" s="1058"/>
      <c r="AP200" s="1058"/>
    </row>
    <row r="201" spans="1:42" x14ac:dyDescent="0.15">
      <c r="A201" s="1058"/>
      <c r="B201" s="1058"/>
      <c r="C201" s="1058"/>
      <c r="D201" s="1058"/>
      <c r="E201" s="1058"/>
      <c r="F201" s="1058"/>
      <c r="G201" s="1058"/>
      <c r="H201" s="1058"/>
      <c r="I201" s="1058"/>
      <c r="J201" s="1058"/>
      <c r="K201" s="1058"/>
      <c r="L201" s="1058"/>
      <c r="M201" s="1058"/>
      <c r="N201" s="1058"/>
      <c r="O201" s="1058"/>
      <c r="P201" s="1058"/>
      <c r="Q201" s="1058"/>
      <c r="R201" s="1058"/>
      <c r="S201" s="1058"/>
      <c r="T201" s="1058"/>
      <c r="U201" s="1058"/>
      <c r="V201" s="1058"/>
      <c r="W201" s="1058"/>
      <c r="X201" s="1058"/>
      <c r="Y201" s="1058"/>
      <c r="Z201" s="1058"/>
      <c r="AA201" s="1058"/>
      <c r="AB201" s="1058"/>
      <c r="AC201" s="1058"/>
      <c r="AD201" s="1058"/>
      <c r="AE201" s="1058"/>
      <c r="AF201" s="1058"/>
      <c r="AG201" s="1058"/>
      <c r="AH201" s="1058"/>
      <c r="AI201" s="1058"/>
      <c r="AJ201" s="1058"/>
      <c r="AK201" s="1058"/>
      <c r="AL201" s="1058"/>
      <c r="AM201" s="1058"/>
      <c r="AN201" s="1058"/>
      <c r="AO201" s="1058"/>
      <c r="AP201" s="1058"/>
    </row>
    <row r="202" spans="1:42" x14ac:dyDescent="0.15">
      <c r="A202" s="1058"/>
      <c r="B202" s="1058"/>
      <c r="C202" s="1058"/>
      <c r="D202" s="1058"/>
      <c r="E202" s="1058"/>
      <c r="F202" s="1058"/>
      <c r="G202" s="1058"/>
      <c r="H202" s="1058"/>
      <c r="I202" s="1058"/>
      <c r="J202" s="1058"/>
      <c r="K202" s="1058"/>
      <c r="L202" s="1058"/>
      <c r="M202" s="1058"/>
      <c r="N202" s="1058"/>
      <c r="O202" s="1058"/>
      <c r="P202" s="1058"/>
      <c r="Q202" s="1058"/>
      <c r="R202" s="1058"/>
      <c r="S202" s="1058"/>
      <c r="T202" s="1058"/>
      <c r="U202" s="1058"/>
      <c r="V202" s="1058"/>
      <c r="W202" s="1058"/>
      <c r="X202" s="1058"/>
      <c r="Y202" s="1058"/>
      <c r="Z202" s="1058"/>
      <c r="AA202" s="1058"/>
      <c r="AB202" s="1058"/>
      <c r="AC202" s="1058"/>
      <c r="AD202" s="1058"/>
      <c r="AE202" s="1058"/>
      <c r="AF202" s="1058"/>
      <c r="AG202" s="1058"/>
      <c r="AH202" s="1058"/>
      <c r="AI202" s="1058"/>
      <c r="AJ202" s="1058"/>
      <c r="AK202" s="1058"/>
      <c r="AL202" s="1058"/>
      <c r="AM202" s="1058"/>
      <c r="AN202" s="1058"/>
      <c r="AO202" s="1058"/>
      <c r="AP202" s="1058"/>
    </row>
    <row r="203" spans="1:42" x14ac:dyDescent="0.15">
      <c r="A203" s="1058"/>
      <c r="B203" s="1058"/>
      <c r="C203" s="1058"/>
      <c r="D203" s="1058"/>
      <c r="E203" s="1058"/>
      <c r="F203" s="1058"/>
      <c r="G203" s="1058"/>
      <c r="H203" s="1058"/>
      <c r="I203" s="1058"/>
      <c r="J203" s="1058"/>
      <c r="K203" s="1058"/>
      <c r="L203" s="1058"/>
      <c r="M203" s="1058"/>
      <c r="N203" s="1058"/>
      <c r="O203" s="1058"/>
      <c r="P203" s="1058"/>
      <c r="Q203" s="1058"/>
      <c r="R203" s="1058"/>
      <c r="S203" s="1058"/>
      <c r="T203" s="1058"/>
      <c r="U203" s="1058"/>
      <c r="V203" s="1058"/>
      <c r="W203" s="1058"/>
      <c r="X203" s="1058"/>
      <c r="Y203" s="1058"/>
      <c r="Z203" s="1058"/>
      <c r="AA203" s="1058"/>
      <c r="AB203" s="1058"/>
      <c r="AC203" s="1058"/>
      <c r="AD203" s="1058"/>
      <c r="AE203" s="1058"/>
      <c r="AF203" s="1058"/>
      <c r="AG203" s="1058"/>
      <c r="AH203" s="1058"/>
      <c r="AI203" s="1058"/>
      <c r="AJ203" s="1058"/>
      <c r="AK203" s="1058"/>
      <c r="AL203" s="1058"/>
      <c r="AM203" s="1058"/>
      <c r="AN203" s="1058"/>
      <c r="AO203" s="1058"/>
      <c r="AP203" s="1058"/>
    </row>
    <row r="204" spans="1:42" x14ac:dyDescent="0.15">
      <c r="A204" s="1058"/>
      <c r="B204" s="1058"/>
      <c r="C204" s="1058"/>
      <c r="D204" s="1058"/>
      <c r="E204" s="1058"/>
      <c r="F204" s="1058"/>
      <c r="G204" s="1058"/>
      <c r="H204" s="1058"/>
      <c r="I204" s="1058"/>
      <c r="J204" s="1058"/>
      <c r="K204" s="1058"/>
      <c r="L204" s="1058"/>
      <c r="M204" s="1058"/>
      <c r="N204" s="1058"/>
      <c r="O204" s="1058"/>
      <c r="P204" s="1058"/>
      <c r="Q204" s="1058"/>
      <c r="R204" s="1058"/>
      <c r="S204" s="1058"/>
      <c r="T204" s="1058"/>
      <c r="U204" s="1058"/>
      <c r="V204" s="1058"/>
      <c r="W204" s="1058"/>
      <c r="X204" s="1058"/>
      <c r="Y204" s="1058"/>
      <c r="Z204" s="1058"/>
      <c r="AA204" s="1058"/>
      <c r="AB204" s="1058"/>
      <c r="AC204" s="1058"/>
      <c r="AD204" s="1058"/>
      <c r="AE204" s="1058"/>
      <c r="AF204" s="1058"/>
      <c r="AG204" s="1058"/>
      <c r="AH204" s="1058"/>
      <c r="AI204" s="1058"/>
      <c r="AJ204" s="1058"/>
      <c r="AK204" s="1058"/>
      <c r="AL204" s="1058"/>
      <c r="AM204" s="1058"/>
      <c r="AN204" s="1058"/>
      <c r="AO204" s="1058"/>
      <c r="AP204" s="1058"/>
    </row>
    <row r="205" spans="1:42" x14ac:dyDescent="0.15">
      <c r="A205" s="1058"/>
      <c r="B205" s="1058"/>
      <c r="C205" s="1058"/>
      <c r="D205" s="1058"/>
      <c r="E205" s="1058"/>
      <c r="F205" s="1058"/>
      <c r="G205" s="1058"/>
      <c r="H205" s="1058"/>
      <c r="I205" s="1058"/>
      <c r="J205" s="1058"/>
      <c r="K205" s="1058"/>
      <c r="L205" s="1058"/>
      <c r="M205" s="1058"/>
      <c r="N205" s="1058"/>
      <c r="O205" s="1058"/>
      <c r="P205" s="1058"/>
      <c r="Q205" s="1058"/>
      <c r="R205" s="1058"/>
      <c r="S205" s="1058"/>
      <c r="T205" s="1058"/>
      <c r="U205" s="1058"/>
      <c r="V205" s="1058"/>
      <c r="W205" s="1058"/>
      <c r="X205" s="1058"/>
      <c r="Y205" s="1058"/>
      <c r="Z205" s="1058"/>
      <c r="AA205" s="1058"/>
      <c r="AB205" s="1058"/>
      <c r="AC205" s="1058"/>
      <c r="AD205" s="1058"/>
      <c r="AE205" s="1058"/>
      <c r="AF205" s="1058"/>
      <c r="AG205" s="1058"/>
      <c r="AH205" s="1058"/>
      <c r="AI205" s="1058"/>
      <c r="AJ205" s="1058"/>
      <c r="AK205" s="1058"/>
      <c r="AL205" s="1058"/>
      <c r="AM205" s="1058"/>
      <c r="AN205" s="1058"/>
      <c r="AO205" s="1058"/>
      <c r="AP205" s="1058"/>
    </row>
    <row r="206" spans="1:42" x14ac:dyDescent="0.15">
      <c r="A206" s="1058"/>
      <c r="B206" s="1058"/>
      <c r="C206" s="1058"/>
      <c r="D206" s="1058"/>
      <c r="E206" s="1058"/>
      <c r="F206" s="1058"/>
      <c r="G206" s="1058"/>
      <c r="H206" s="1058"/>
      <c r="I206" s="1058"/>
      <c r="J206" s="1058"/>
      <c r="K206" s="1058"/>
      <c r="L206" s="1058"/>
      <c r="M206" s="1058"/>
      <c r="N206" s="1058"/>
      <c r="O206" s="1058"/>
      <c r="P206" s="1058"/>
      <c r="Q206" s="1058"/>
      <c r="R206" s="1058"/>
      <c r="S206" s="1058"/>
      <c r="T206" s="1058"/>
      <c r="U206" s="1058"/>
      <c r="V206" s="1058"/>
      <c r="W206" s="1058"/>
      <c r="X206" s="1058"/>
      <c r="Y206" s="1058"/>
      <c r="Z206" s="1058"/>
      <c r="AA206" s="1058"/>
      <c r="AB206" s="1058"/>
      <c r="AC206" s="1058"/>
      <c r="AD206" s="1058"/>
      <c r="AE206" s="1058"/>
      <c r="AF206" s="1058"/>
      <c r="AG206" s="1058"/>
      <c r="AH206" s="1058"/>
      <c r="AI206" s="1058"/>
      <c r="AJ206" s="1058"/>
      <c r="AK206" s="1058"/>
      <c r="AL206" s="1058"/>
      <c r="AM206" s="1058"/>
      <c r="AN206" s="1058"/>
      <c r="AO206" s="1058"/>
      <c r="AP206" s="1058"/>
    </row>
    <row r="207" spans="1:42" x14ac:dyDescent="0.15">
      <c r="A207" s="1058"/>
      <c r="B207" s="1058"/>
      <c r="C207" s="1058"/>
      <c r="D207" s="1058"/>
      <c r="E207" s="1058"/>
      <c r="F207" s="1058"/>
      <c r="G207" s="1058"/>
      <c r="H207" s="1058"/>
      <c r="I207" s="1058"/>
      <c r="J207" s="1058"/>
      <c r="K207" s="1058"/>
      <c r="L207" s="1058"/>
      <c r="M207" s="1058"/>
      <c r="N207" s="1058"/>
      <c r="O207" s="1058"/>
      <c r="P207" s="1058"/>
      <c r="Q207" s="1058"/>
      <c r="R207" s="1058"/>
      <c r="S207" s="1058"/>
      <c r="T207" s="1058"/>
      <c r="U207" s="1058"/>
      <c r="V207" s="1058"/>
      <c r="W207" s="1058"/>
      <c r="X207" s="1058"/>
      <c r="Y207" s="1058"/>
      <c r="Z207" s="1058"/>
      <c r="AA207" s="1058"/>
      <c r="AB207" s="1058"/>
      <c r="AC207" s="1058"/>
      <c r="AD207" s="1058"/>
      <c r="AE207" s="1058"/>
      <c r="AF207" s="1058"/>
      <c r="AG207" s="1058"/>
      <c r="AH207" s="1058"/>
      <c r="AI207" s="1058"/>
      <c r="AJ207" s="1058"/>
      <c r="AK207" s="1058"/>
      <c r="AL207" s="1058"/>
      <c r="AM207" s="1058"/>
      <c r="AN207" s="1058"/>
      <c r="AO207" s="1058"/>
      <c r="AP207" s="1058"/>
    </row>
    <row r="208" spans="1:42" x14ac:dyDescent="0.15">
      <c r="A208" s="1058"/>
      <c r="B208" s="1058"/>
      <c r="C208" s="1058"/>
      <c r="D208" s="1058"/>
      <c r="E208" s="1058"/>
      <c r="F208" s="1058"/>
      <c r="G208" s="1058"/>
      <c r="H208" s="1058"/>
      <c r="I208" s="1058"/>
      <c r="J208" s="1058"/>
      <c r="K208" s="1058"/>
      <c r="L208" s="1058"/>
      <c r="M208" s="1058"/>
      <c r="N208" s="1058"/>
      <c r="O208" s="1058"/>
      <c r="P208" s="1058"/>
      <c r="Q208" s="1058"/>
      <c r="R208" s="1058"/>
      <c r="S208" s="1058"/>
      <c r="T208" s="1058"/>
      <c r="U208" s="1058"/>
      <c r="V208" s="1058"/>
      <c r="W208" s="1058"/>
      <c r="X208" s="1058"/>
      <c r="Y208" s="1058"/>
      <c r="Z208" s="1058"/>
      <c r="AA208" s="1058"/>
      <c r="AB208" s="1058"/>
      <c r="AC208" s="1058"/>
      <c r="AD208" s="1058"/>
      <c r="AE208" s="1058"/>
      <c r="AF208" s="1058"/>
      <c r="AG208" s="1058"/>
      <c r="AH208" s="1058"/>
      <c r="AI208" s="1058"/>
      <c r="AJ208" s="1058"/>
      <c r="AK208" s="1058"/>
      <c r="AL208" s="1058"/>
      <c r="AM208" s="1058"/>
      <c r="AN208" s="1058"/>
      <c r="AO208" s="1058"/>
      <c r="AP208" s="1058"/>
    </row>
    <row r="209" spans="1:42" x14ac:dyDescent="0.15">
      <c r="A209" s="1058"/>
      <c r="B209" s="1058"/>
      <c r="C209" s="1058"/>
      <c r="D209" s="1058"/>
      <c r="E209" s="1058"/>
      <c r="F209" s="1058"/>
      <c r="G209" s="1058"/>
      <c r="H209" s="1058"/>
      <c r="I209" s="1058"/>
      <c r="J209" s="1058"/>
      <c r="K209" s="1058"/>
      <c r="L209" s="1058"/>
      <c r="M209" s="1058"/>
      <c r="N209" s="1058"/>
      <c r="O209" s="1058"/>
      <c r="P209" s="1058"/>
      <c r="Q209" s="1058"/>
      <c r="R209" s="1058"/>
      <c r="S209" s="1058"/>
      <c r="T209" s="1058"/>
      <c r="U209" s="1058"/>
      <c r="V209" s="1058"/>
      <c r="W209" s="1058"/>
      <c r="X209" s="1058"/>
      <c r="Y209" s="1058"/>
      <c r="Z209" s="1058"/>
      <c r="AA209" s="1058"/>
      <c r="AB209" s="1058"/>
      <c r="AC209" s="1058"/>
      <c r="AD209" s="1058"/>
      <c r="AE209" s="1058"/>
      <c r="AF209" s="1058"/>
      <c r="AG209" s="1058"/>
      <c r="AH209" s="1058"/>
      <c r="AI209" s="1058"/>
      <c r="AJ209" s="1058"/>
      <c r="AK209" s="1058"/>
      <c r="AL209" s="1058"/>
      <c r="AM209" s="1058"/>
      <c r="AN209" s="1058"/>
      <c r="AO209" s="1058"/>
      <c r="AP209" s="1058"/>
    </row>
    <row r="210" spans="1:42" x14ac:dyDescent="0.15">
      <c r="A210" s="1058"/>
      <c r="B210" s="1058"/>
      <c r="C210" s="1058"/>
      <c r="D210" s="1058"/>
      <c r="E210" s="1058"/>
      <c r="F210" s="1058"/>
      <c r="G210" s="1058"/>
      <c r="H210" s="1058"/>
      <c r="I210" s="1058"/>
      <c r="J210" s="1058"/>
      <c r="K210" s="1058"/>
      <c r="L210" s="1058"/>
      <c r="M210" s="1058"/>
      <c r="N210" s="1058"/>
      <c r="O210" s="1058"/>
      <c r="P210" s="1058"/>
      <c r="Q210" s="1058"/>
      <c r="R210" s="1058"/>
      <c r="S210" s="1058"/>
      <c r="T210" s="1058"/>
      <c r="U210" s="1058"/>
      <c r="V210" s="1058"/>
      <c r="W210" s="1058"/>
      <c r="X210" s="1058"/>
      <c r="Y210" s="1058"/>
      <c r="Z210" s="1058"/>
      <c r="AA210" s="1058"/>
      <c r="AB210" s="1058"/>
      <c r="AC210" s="1058"/>
      <c r="AD210" s="1058"/>
      <c r="AE210" s="1058"/>
      <c r="AF210" s="1058"/>
      <c r="AG210" s="1058"/>
      <c r="AH210" s="1058"/>
      <c r="AI210" s="1058"/>
      <c r="AJ210" s="1058"/>
      <c r="AK210" s="1058"/>
      <c r="AL210" s="1058"/>
      <c r="AM210" s="1058"/>
      <c r="AN210" s="1058"/>
      <c r="AO210" s="1058"/>
      <c r="AP210" s="1058"/>
    </row>
    <row r="211" spans="1:42" x14ac:dyDescent="0.15">
      <c r="A211" s="1058"/>
      <c r="B211" s="1058"/>
      <c r="C211" s="1058"/>
      <c r="D211" s="1058"/>
      <c r="E211" s="1058"/>
      <c r="F211" s="1058"/>
      <c r="G211" s="1058"/>
      <c r="H211" s="1058"/>
      <c r="I211" s="1058"/>
      <c r="J211" s="1058"/>
      <c r="K211" s="1058"/>
      <c r="L211" s="1058"/>
      <c r="M211" s="1058"/>
      <c r="N211" s="1058"/>
      <c r="O211" s="1058"/>
      <c r="P211" s="1058"/>
      <c r="Q211" s="1058"/>
      <c r="R211" s="1058"/>
      <c r="S211" s="1058"/>
      <c r="T211" s="1058"/>
      <c r="U211" s="1058"/>
      <c r="V211" s="1058"/>
      <c r="W211" s="1058"/>
      <c r="X211" s="1058"/>
      <c r="Y211" s="1058"/>
      <c r="Z211" s="1058"/>
      <c r="AA211" s="1058"/>
      <c r="AB211" s="1058"/>
      <c r="AC211" s="1058"/>
      <c r="AD211" s="1058"/>
      <c r="AE211" s="1058"/>
      <c r="AF211" s="1058"/>
      <c r="AG211" s="1058"/>
      <c r="AH211" s="1058"/>
      <c r="AI211" s="1058"/>
      <c r="AJ211" s="1058"/>
      <c r="AK211" s="1058"/>
      <c r="AL211" s="1058"/>
      <c r="AM211" s="1058"/>
      <c r="AN211" s="1058"/>
      <c r="AO211" s="1058"/>
      <c r="AP211" s="1058"/>
    </row>
    <row r="212" spans="1:42" x14ac:dyDescent="0.15">
      <c r="A212" s="1058"/>
      <c r="B212" s="1058"/>
      <c r="C212" s="1058"/>
      <c r="D212" s="1058"/>
      <c r="E212" s="1058"/>
      <c r="F212" s="1058"/>
      <c r="G212" s="1058"/>
      <c r="H212" s="1058"/>
      <c r="I212" s="1058"/>
      <c r="J212" s="1058"/>
      <c r="K212" s="1058"/>
      <c r="L212" s="1058"/>
      <c r="M212" s="1058"/>
      <c r="N212" s="1058"/>
      <c r="O212" s="1058"/>
      <c r="P212" s="1058"/>
      <c r="Q212" s="1058"/>
      <c r="R212" s="1058"/>
      <c r="S212" s="1058"/>
      <c r="T212" s="1058"/>
      <c r="U212" s="1058"/>
      <c r="V212" s="1058"/>
      <c r="W212" s="1058"/>
      <c r="X212" s="1058"/>
      <c r="Y212" s="1058"/>
      <c r="Z212" s="1058"/>
      <c r="AA212" s="1058"/>
      <c r="AB212" s="1058"/>
      <c r="AC212" s="1058"/>
      <c r="AD212" s="1058"/>
      <c r="AE212" s="1058"/>
      <c r="AF212" s="1058"/>
      <c r="AG212" s="1058"/>
      <c r="AH212" s="1058"/>
      <c r="AI212" s="1058"/>
      <c r="AJ212" s="1058"/>
      <c r="AK212" s="1058"/>
      <c r="AL212" s="1058"/>
      <c r="AM212" s="1058"/>
      <c r="AN212" s="1058"/>
      <c r="AO212" s="1058"/>
      <c r="AP212" s="1058"/>
    </row>
    <row r="213" spans="1:42" x14ac:dyDescent="0.15">
      <c r="A213" s="1058"/>
      <c r="B213" s="1058"/>
      <c r="C213" s="1058"/>
      <c r="D213" s="1058"/>
      <c r="E213" s="1058"/>
      <c r="F213" s="1058"/>
      <c r="G213" s="1058"/>
      <c r="H213" s="1058"/>
      <c r="I213" s="1058"/>
      <c r="J213" s="1058"/>
      <c r="K213" s="1058"/>
      <c r="L213" s="1058"/>
      <c r="M213" s="1058"/>
      <c r="N213" s="1058"/>
      <c r="O213" s="1058"/>
      <c r="P213" s="1058"/>
      <c r="Q213" s="1058"/>
      <c r="R213" s="1058"/>
      <c r="S213" s="1058"/>
      <c r="T213" s="1058"/>
      <c r="U213" s="1058"/>
      <c r="V213" s="1058"/>
      <c r="W213" s="1058"/>
      <c r="X213" s="1058"/>
      <c r="Y213" s="1058"/>
      <c r="Z213" s="1058"/>
      <c r="AA213" s="1058"/>
      <c r="AB213" s="1058"/>
      <c r="AC213" s="1058"/>
      <c r="AD213" s="1058"/>
      <c r="AE213" s="1058"/>
      <c r="AF213" s="1058"/>
      <c r="AG213" s="1058"/>
      <c r="AH213" s="1058"/>
      <c r="AI213" s="1058"/>
      <c r="AJ213" s="1058"/>
      <c r="AK213" s="1058"/>
      <c r="AL213" s="1058"/>
      <c r="AM213" s="1058"/>
      <c r="AN213" s="1058"/>
      <c r="AO213" s="1058"/>
      <c r="AP213" s="1058"/>
    </row>
    <row r="214" spans="1:42" x14ac:dyDescent="0.15">
      <c r="A214" s="1058"/>
      <c r="B214" s="1058"/>
      <c r="C214" s="1058"/>
      <c r="D214" s="1058"/>
      <c r="E214" s="1058"/>
      <c r="F214" s="1058"/>
      <c r="G214" s="1058"/>
      <c r="H214" s="1058"/>
      <c r="I214" s="1058"/>
      <c r="J214" s="1058"/>
      <c r="K214" s="1058"/>
      <c r="L214" s="1058"/>
      <c r="M214" s="1058"/>
      <c r="N214" s="1058"/>
      <c r="O214" s="1058"/>
      <c r="P214" s="1058"/>
      <c r="Q214" s="1058"/>
      <c r="R214" s="1058"/>
      <c r="S214" s="1058"/>
      <c r="T214" s="1058"/>
      <c r="U214" s="1058"/>
      <c r="V214" s="1058"/>
      <c r="W214" s="1058"/>
      <c r="X214" s="1058"/>
      <c r="Y214" s="1058"/>
      <c r="Z214" s="1058"/>
      <c r="AA214" s="1058"/>
      <c r="AB214" s="1058"/>
      <c r="AC214" s="1058"/>
      <c r="AD214" s="1058"/>
      <c r="AE214" s="1058"/>
      <c r="AF214" s="1058"/>
      <c r="AG214" s="1058"/>
      <c r="AH214" s="1058"/>
      <c r="AI214" s="1058"/>
      <c r="AJ214" s="1058"/>
      <c r="AK214" s="1058"/>
      <c r="AL214" s="1058"/>
      <c r="AM214" s="1058"/>
      <c r="AN214" s="1058"/>
      <c r="AO214" s="1058"/>
      <c r="AP214" s="1058"/>
    </row>
    <row r="215" spans="1:42" x14ac:dyDescent="0.15">
      <c r="A215" s="1058"/>
      <c r="B215" s="1058"/>
      <c r="C215" s="1058"/>
      <c r="D215" s="1058"/>
      <c r="E215" s="1058"/>
      <c r="F215" s="1058"/>
      <c r="G215" s="1058"/>
      <c r="H215" s="1058"/>
      <c r="I215" s="1058"/>
      <c r="J215" s="1058"/>
      <c r="K215" s="1058"/>
      <c r="L215" s="1058"/>
      <c r="M215" s="1058"/>
      <c r="N215" s="1058"/>
      <c r="O215" s="1058"/>
      <c r="P215" s="1058"/>
      <c r="Q215" s="1058"/>
      <c r="R215" s="1058"/>
      <c r="S215" s="1058"/>
      <c r="T215" s="1058"/>
      <c r="U215" s="1058"/>
      <c r="V215" s="1058"/>
      <c r="W215" s="1058"/>
      <c r="X215" s="1058"/>
      <c r="Y215" s="1058"/>
      <c r="Z215" s="1058"/>
      <c r="AA215" s="1058"/>
      <c r="AB215" s="1058"/>
      <c r="AC215" s="1058"/>
      <c r="AD215" s="1058"/>
      <c r="AE215" s="1058"/>
      <c r="AF215" s="1058"/>
      <c r="AG215" s="1058"/>
      <c r="AH215" s="1058"/>
      <c r="AI215" s="1058"/>
      <c r="AJ215" s="1058"/>
      <c r="AK215" s="1058"/>
      <c r="AL215" s="1058"/>
      <c r="AM215" s="1058"/>
      <c r="AN215" s="1058"/>
      <c r="AO215" s="1058"/>
      <c r="AP215" s="1058"/>
    </row>
    <row r="216" spans="1:42" x14ac:dyDescent="0.15">
      <c r="A216" s="1058"/>
      <c r="B216" s="1058"/>
      <c r="C216" s="1058"/>
      <c r="D216" s="1058"/>
      <c r="E216" s="1058"/>
      <c r="F216" s="1058"/>
      <c r="G216" s="1058"/>
      <c r="H216" s="1058"/>
      <c r="I216" s="1058"/>
      <c r="J216" s="1058"/>
      <c r="K216" s="1058"/>
      <c r="L216" s="1058"/>
      <c r="M216" s="1058"/>
      <c r="N216" s="1058"/>
      <c r="O216" s="1058"/>
      <c r="P216" s="1058"/>
      <c r="Q216" s="1058"/>
      <c r="R216" s="1058"/>
      <c r="S216" s="1058"/>
      <c r="T216" s="1058"/>
      <c r="U216" s="1058"/>
      <c r="V216" s="1058"/>
      <c r="W216" s="1058"/>
      <c r="X216" s="1058"/>
      <c r="Y216" s="1058"/>
      <c r="Z216" s="1058"/>
      <c r="AA216" s="1058"/>
      <c r="AB216" s="1058"/>
      <c r="AC216" s="1058"/>
      <c r="AD216" s="1058"/>
      <c r="AE216" s="1058"/>
      <c r="AF216" s="1058"/>
      <c r="AG216" s="1058"/>
      <c r="AH216" s="1058"/>
      <c r="AI216" s="1058"/>
      <c r="AJ216" s="1058"/>
      <c r="AK216" s="1058"/>
      <c r="AL216" s="1058"/>
      <c r="AM216" s="1058"/>
      <c r="AN216" s="1058"/>
      <c r="AO216" s="1058"/>
      <c r="AP216" s="1058"/>
    </row>
    <row r="217" spans="1:42" x14ac:dyDescent="0.15">
      <c r="A217" s="1058"/>
      <c r="B217" s="1058"/>
      <c r="C217" s="1058"/>
      <c r="D217" s="1058"/>
      <c r="E217" s="1058"/>
      <c r="F217" s="1058"/>
      <c r="G217" s="1058"/>
      <c r="H217" s="1058"/>
      <c r="I217" s="1058"/>
      <c r="J217" s="1058"/>
      <c r="K217" s="1058"/>
      <c r="L217" s="1058"/>
      <c r="M217" s="1058"/>
      <c r="N217" s="1058"/>
      <c r="O217" s="1058"/>
      <c r="P217" s="1058"/>
      <c r="Q217" s="1058"/>
      <c r="R217" s="1058"/>
      <c r="S217" s="1058"/>
      <c r="T217" s="1058"/>
      <c r="U217" s="1058"/>
      <c r="V217" s="1058"/>
      <c r="W217" s="1058"/>
      <c r="X217" s="1058"/>
      <c r="Y217" s="1058"/>
      <c r="Z217" s="1058"/>
      <c r="AA217" s="1058"/>
      <c r="AB217" s="1058"/>
      <c r="AC217" s="1058"/>
      <c r="AD217" s="1058"/>
      <c r="AE217" s="1058"/>
      <c r="AF217" s="1058"/>
      <c r="AG217" s="1058"/>
      <c r="AH217" s="1058"/>
      <c r="AI217" s="1058"/>
      <c r="AJ217" s="1058"/>
      <c r="AK217" s="1058"/>
      <c r="AL217" s="1058"/>
      <c r="AM217" s="1058"/>
      <c r="AN217" s="1058"/>
      <c r="AO217" s="1058"/>
      <c r="AP217" s="1058"/>
    </row>
    <row r="218" spans="1:42" x14ac:dyDescent="0.15">
      <c r="A218" s="1058"/>
      <c r="B218" s="1058"/>
      <c r="C218" s="1058"/>
      <c r="D218" s="1058"/>
      <c r="E218" s="1058"/>
      <c r="F218" s="1058"/>
      <c r="G218" s="1058"/>
      <c r="H218" s="1058"/>
      <c r="I218" s="1058"/>
      <c r="J218" s="1058"/>
      <c r="K218" s="1058"/>
      <c r="L218" s="1058"/>
      <c r="M218" s="1058"/>
      <c r="N218" s="1058"/>
      <c r="O218" s="1058"/>
      <c r="P218" s="1058"/>
      <c r="Q218" s="1058"/>
      <c r="R218" s="1058"/>
      <c r="S218" s="1058"/>
      <c r="T218" s="1058"/>
      <c r="U218" s="1058"/>
      <c r="V218" s="1058"/>
      <c r="W218" s="1058"/>
      <c r="X218" s="1058"/>
      <c r="Y218" s="1058"/>
      <c r="Z218" s="1058"/>
      <c r="AA218" s="1058"/>
      <c r="AB218" s="1058"/>
      <c r="AC218" s="1058"/>
      <c r="AD218" s="1058"/>
      <c r="AE218" s="1058"/>
      <c r="AF218" s="1058"/>
      <c r="AG218" s="1058"/>
      <c r="AH218" s="1058"/>
      <c r="AI218" s="1058"/>
      <c r="AJ218" s="1058"/>
      <c r="AK218" s="1058"/>
      <c r="AL218" s="1058"/>
      <c r="AM218" s="1058"/>
      <c r="AN218" s="1058"/>
      <c r="AO218" s="1058"/>
      <c r="AP218" s="1058"/>
    </row>
    <row r="219" spans="1:42" x14ac:dyDescent="0.15">
      <c r="A219" s="1058"/>
      <c r="B219" s="1058"/>
      <c r="C219" s="1058"/>
      <c r="D219" s="1058"/>
      <c r="E219" s="1058"/>
      <c r="F219" s="1058"/>
      <c r="G219" s="1058"/>
      <c r="H219" s="1058"/>
      <c r="I219" s="1058"/>
      <c r="J219" s="1058"/>
      <c r="K219" s="1058"/>
      <c r="L219" s="1058"/>
      <c r="M219" s="1058"/>
      <c r="N219" s="1058"/>
      <c r="O219" s="1058"/>
      <c r="P219" s="1058"/>
      <c r="Q219" s="1058"/>
      <c r="R219" s="1058"/>
      <c r="S219" s="1058"/>
      <c r="T219" s="1058"/>
      <c r="U219" s="1058"/>
      <c r="V219" s="1058"/>
      <c r="W219" s="1058"/>
      <c r="X219" s="1058"/>
      <c r="Y219" s="1058"/>
      <c r="Z219" s="1058"/>
      <c r="AA219" s="1058"/>
      <c r="AB219" s="1058"/>
      <c r="AC219" s="1058"/>
      <c r="AD219" s="1058"/>
      <c r="AE219" s="1058"/>
      <c r="AF219" s="1058"/>
      <c r="AG219" s="1058"/>
      <c r="AH219" s="1058"/>
      <c r="AI219" s="1058"/>
      <c r="AJ219" s="1058"/>
      <c r="AK219" s="1058"/>
      <c r="AL219" s="1058"/>
      <c r="AM219" s="1058"/>
      <c r="AN219" s="1058"/>
      <c r="AO219" s="1058"/>
      <c r="AP219" s="1058"/>
    </row>
    <row r="220" spans="1:42" x14ac:dyDescent="0.15">
      <c r="A220" s="1058"/>
      <c r="B220" s="1058"/>
      <c r="C220" s="1058"/>
      <c r="D220" s="1058"/>
      <c r="E220" s="1058"/>
      <c r="F220" s="1058"/>
      <c r="G220" s="1058"/>
      <c r="H220" s="1058"/>
      <c r="I220" s="1058"/>
      <c r="J220" s="1058"/>
      <c r="K220" s="1058"/>
      <c r="L220" s="1058"/>
      <c r="M220" s="1058"/>
      <c r="N220" s="1058"/>
      <c r="O220" s="1058"/>
      <c r="P220" s="1058"/>
      <c r="Q220" s="1058"/>
      <c r="R220" s="1058"/>
      <c r="S220" s="1058"/>
      <c r="T220" s="1058"/>
      <c r="U220" s="1058"/>
      <c r="V220" s="1058"/>
      <c r="W220" s="1058"/>
      <c r="X220" s="1058"/>
      <c r="Y220" s="1058"/>
      <c r="Z220" s="1058"/>
      <c r="AA220" s="1058"/>
      <c r="AB220" s="1058"/>
      <c r="AC220" s="1058"/>
      <c r="AD220" s="1058"/>
      <c r="AE220" s="1058"/>
      <c r="AF220" s="1058"/>
      <c r="AG220" s="1058"/>
      <c r="AH220" s="1058"/>
      <c r="AI220" s="1058"/>
      <c r="AJ220" s="1058"/>
      <c r="AK220" s="1058"/>
      <c r="AL220" s="1058"/>
      <c r="AM220" s="1058"/>
      <c r="AN220" s="1058"/>
      <c r="AO220" s="1058"/>
      <c r="AP220" s="1058"/>
    </row>
    <row r="221" spans="1:42" x14ac:dyDescent="0.15">
      <c r="A221" s="1058"/>
      <c r="B221" s="1058"/>
      <c r="C221" s="1058"/>
      <c r="D221" s="1058"/>
      <c r="E221" s="1058"/>
      <c r="F221" s="1058"/>
      <c r="G221" s="1058"/>
      <c r="H221" s="1058"/>
      <c r="I221" s="1058"/>
      <c r="J221" s="1058"/>
      <c r="K221" s="1058"/>
      <c r="L221" s="1058"/>
      <c r="M221" s="1058"/>
      <c r="N221" s="1058"/>
      <c r="O221" s="1058"/>
      <c r="P221" s="1058"/>
      <c r="Q221" s="1058"/>
      <c r="R221" s="1058"/>
      <c r="S221" s="1058"/>
      <c r="T221" s="1058"/>
      <c r="U221" s="1058"/>
      <c r="V221" s="1058"/>
      <c r="W221" s="1058"/>
      <c r="X221" s="1058"/>
      <c r="Y221" s="1058"/>
      <c r="Z221" s="1058"/>
      <c r="AA221" s="1058"/>
      <c r="AB221" s="1058"/>
      <c r="AC221" s="1058"/>
      <c r="AD221" s="1058"/>
      <c r="AE221" s="1058"/>
      <c r="AF221" s="1058"/>
      <c r="AG221" s="1058"/>
      <c r="AH221" s="1058"/>
      <c r="AI221" s="1058"/>
      <c r="AJ221" s="1058"/>
      <c r="AK221" s="1058"/>
      <c r="AL221" s="1058"/>
      <c r="AM221" s="1058"/>
      <c r="AN221" s="1058"/>
      <c r="AO221" s="1058"/>
      <c r="AP221" s="1058"/>
    </row>
    <row r="222" spans="1:42" x14ac:dyDescent="0.15">
      <c r="A222" s="1058"/>
      <c r="B222" s="1058"/>
      <c r="C222" s="1058"/>
      <c r="D222" s="1058"/>
      <c r="E222" s="1058"/>
      <c r="F222" s="1058"/>
      <c r="G222" s="1058"/>
      <c r="H222" s="1058"/>
      <c r="I222" s="1058"/>
      <c r="J222" s="1058"/>
      <c r="K222" s="1058"/>
      <c r="L222" s="1058"/>
      <c r="M222" s="1058"/>
      <c r="N222" s="1058"/>
      <c r="O222" s="1058"/>
      <c r="P222" s="1058"/>
      <c r="Q222" s="1058"/>
      <c r="R222" s="1058"/>
      <c r="S222" s="1058"/>
      <c r="T222" s="1058"/>
      <c r="U222" s="1058"/>
      <c r="V222" s="1058"/>
      <c r="W222" s="1058"/>
      <c r="X222" s="1058"/>
      <c r="Y222" s="1058"/>
      <c r="Z222" s="1058"/>
      <c r="AA222" s="1058"/>
      <c r="AB222" s="1058"/>
      <c r="AC222" s="1058"/>
      <c r="AD222" s="1058"/>
      <c r="AE222" s="1058"/>
      <c r="AF222" s="1058"/>
      <c r="AG222" s="1058"/>
      <c r="AH222" s="1058"/>
      <c r="AI222" s="1058"/>
      <c r="AJ222" s="1058"/>
      <c r="AK222" s="1058"/>
      <c r="AL222" s="1058"/>
      <c r="AM222" s="1058"/>
      <c r="AN222" s="1058"/>
      <c r="AO222" s="1058"/>
      <c r="AP222" s="1058"/>
    </row>
    <row r="223" spans="1:42" x14ac:dyDescent="0.15">
      <c r="A223" s="1058"/>
      <c r="B223" s="1058"/>
      <c r="C223" s="1058"/>
      <c r="D223" s="1058"/>
      <c r="E223" s="1058"/>
      <c r="F223" s="1058"/>
      <c r="G223" s="1058"/>
      <c r="H223" s="1058"/>
      <c r="I223" s="1058"/>
      <c r="J223" s="1058"/>
      <c r="K223" s="1058"/>
      <c r="L223" s="1058"/>
      <c r="M223" s="1058"/>
      <c r="N223" s="1058"/>
      <c r="O223" s="1058"/>
      <c r="P223" s="1058"/>
      <c r="Q223" s="1058"/>
      <c r="R223" s="1058"/>
      <c r="S223" s="1058"/>
      <c r="T223" s="1058"/>
      <c r="U223" s="1058"/>
      <c r="V223" s="1058"/>
      <c r="W223" s="1058"/>
      <c r="X223" s="1058"/>
      <c r="Y223" s="1058"/>
      <c r="Z223" s="1058"/>
      <c r="AA223" s="1058"/>
      <c r="AB223" s="1058"/>
      <c r="AC223" s="1058"/>
      <c r="AD223" s="1058"/>
      <c r="AE223" s="1058"/>
      <c r="AF223" s="1058"/>
      <c r="AG223" s="1058"/>
      <c r="AH223" s="1058"/>
      <c r="AI223" s="1058"/>
      <c r="AJ223" s="1058"/>
      <c r="AK223" s="1058"/>
      <c r="AL223" s="1058"/>
      <c r="AM223" s="1058"/>
      <c r="AN223" s="1058"/>
      <c r="AO223" s="1058"/>
      <c r="AP223" s="1058"/>
    </row>
    <row r="224" spans="1:42" x14ac:dyDescent="0.15">
      <c r="A224" s="1058"/>
      <c r="B224" s="1058"/>
      <c r="C224" s="1058"/>
      <c r="D224" s="1058"/>
      <c r="E224" s="1058"/>
      <c r="F224" s="1058"/>
      <c r="G224" s="1058"/>
      <c r="H224" s="1058"/>
      <c r="I224" s="1058"/>
      <c r="J224" s="1058"/>
      <c r="K224" s="1058"/>
      <c r="L224" s="1058"/>
      <c r="M224" s="1058"/>
      <c r="N224" s="1058"/>
      <c r="O224" s="1058"/>
      <c r="P224" s="1058"/>
      <c r="Q224" s="1058"/>
      <c r="R224" s="1058"/>
      <c r="S224" s="1058"/>
      <c r="T224" s="1058"/>
      <c r="U224" s="1058"/>
      <c r="V224" s="1058"/>
      <c r="W224" s="1058"/>
      <c r="X224" s="1058"/>
      <c r="Y224" s="1058"/>
      <c r="Z224" s="1058"/>
      <c r="AA224" s="1058"/>
      <c r="AB224" s="1058"/>
      <c r="AC224" s="1058"/>
      <c r="AD224" s="1058"/>
      <c r="AE224" s="1058"/>
      <c r="AF224" s="1058"/>
      <c r="AG224" s="1058"/>
      <c r="AH224" s="1058"/>
      <c r="AI224" s="1058"/>
      <c r="AJ224" s="1058"/>
      <c r="AK224" s="1058"/>
      <c r="AL224" s="1058"/>
      <c r="AM224" s="1058"/>
      <c r="AN224" s="1058"/>
      <c r="AO224" s="1058"/>
      <c r="AP224" s="1058"/>
    </row>
    <row r="225" spans="1:42" x14ac:dyDescent="0.15">
      <c r="A225" s="1058"/>
      <c r="B225" s="1058"/>
      <c r="C225" s="1058"/>
      <c r="D225" s="1058"/>
      <c r="E225" s="1058"/>
      <c r="F225" s="1058"/>
      <c r="G225" s="1058"/>
      <c r="H225" s="1058"/>
      <c r="I225" s="1058"/>
      <c r="J225" s="1058"/>
      <c r="K225" s="1058"/>
      <c r="L225" s="1058"/>
      <c r="M225" s="1058"/>
      <c r="N225" s="1058"/>
      <c r="O225" s="1058"/>
      <c r="P225" s="1058"/>
      <c r="Q225" s="1058"/>
      <c r="R225" s="1058"/>
      <c r="S225" s="1058"/>
      <c r="T225" s="1058"/>
      <c r="U225" s="1058"/>
      <c r="V225" s="1058"/>
      <c r="W225" s="1058"/>
      <c r="X225" s="1058"/>
      <c r="Y225" s="1058"/>
      <c r="Z225" s="1058"/>
      <c r="AA225" s="1058"/>
      <c r="AB225" s="1058"/>
      <c r="AC225" s="1058"/>
      <c r="AD225" s="1058"/>
      <c r="AE225" s="1058"/>
      <c r="AF225" s="1058"/>
      <c r="AG225" s="1058"/>
      <c r="AH225" s="1058"/>
      <c r="AI225" s="1058"/>
      <c r="AJ225" s="1058"/>
      <c r="AK225" s="1058"/>
      <c r="AL225" s="1058"/>
      <c r="AM225" s="1058"/>
      <c r="AN225" s="1058"/>
      <c r="AO225" s="1058"/>
      <c r="AP225" s="1058"/>
    </row>
    <row r="226" spans="1:42" x14ac:dyDescent="0.15">
      <c r="A226" s="1058"/>
      <c r="B226" s="1058"/>
      <c r="C226" s="1058"/>
      <c r="D226" s="1058"/>
      <c r="E226" s="1058"/>
      <c r="F226" s="1058"/>
      <c r="G226" s="1058"/>
      <c r="H226" s="1058"/>
      <c r="I226" s="1058"/>
      <c r="J226" s="1058"/>
      <c r="K226" s="1058"/>
      <c r="L226" s="1058"/>
      <c r="M226" s="1058"/>
      <c r="N226" s="1058"/>
      <c r="O226" s="1058"/>
      <c r="P226" s="1058"/>
      <c r="Q226" s="1058"/>
      <c r="R226" s="1058"/>
      <c r="S226" s="1058"/>
      <c r="T226" s="1058"/>
      <c r="U226" s="1058"/>
      <c r="V226" s="1058"/>
      <c r="W226" s="1058"/>
      <c r="X226" s="1058"/>
      <c r="Y226" s="1058"/>
      <c r="Z226" s="1058"/>
      <c r="AA226" s="1058"/>
      <c r="AB226" s="1058"/>
      <c r="AC226" s="1058"/>
      <c r="AD226" s="1058"/>
      <c r="AE226" s="1058"/>
      <c r="AF226" s="1058"/>
      <c r="AG226" s="1058"/>
      <c r="AH226" s="1058"/>
      <c r="AI226" s="1058"/>
      <c r="AJ226" s="1058"/>
      <c r="AK226" s="1058"/>
      <c r="AL226" s="1058"/>
      <c r="AM226" s="1058"/>
      <c r="AN226" s="1058"/>
      <c r="AO226" s="1058"/>
      <c r="AP226" s="1058"/>
    </row>
    <row r="227" spans="1:42" x14ac:dyDescent="0.15">
      <c r="A227" s="1058"/>
      <c r="B227" s="1058"/>
      <c r="C227" s="1058"/>
      <c r="D227" s="1058"/>
      <c r="E227" s="1058"/>
      <c r="F227" s="1058"/>
      <c r="G227" s="1058"/>
      <c r="H227" s="1058"/>
      <c r="I227" s="1058"/>
      <c r="J227" s="1058"/>
      <c r="K227" s="1058"/>
      <c r="L227" s="1058"/>
      <c r="M227" s="1058"/>
      <c r="N227" s="1058"/>
      <c r="O227" s="1058"/>
      <c r="P227" s="1058"/>
      <c r="Q227" s="1058"/>
      <c r="R227" s="1058"/>
      <c r="S227" s="1058"/>
      <c r="T227" s="1058"/>
      <c r="U227" s="1058"/>
      <c r="V227" s="1058"/>
      <c r="W227" s="1058"/>
      <c r="X227" s="1058"/>
      <c r="Y227" s="1058"/>
      <c r="Z227" s="1058"/>
      <c r="AA227" s="1058"/>
      <c r="AB227" s="1058"/>
      <c r="AC227" s="1058"/>
      <c r="AD227" s="1058"/>
      <c r="AE227" s="1058"/>
      <c r="AF227" s="1058"/>
      <c r="AG227" s="1058"/>
      <c r="AH227" s="1058"/>
      <c r="AI227" s="1058"/>
      <c r="AJ227" s="1058"/>
      <c r="AK227" s="1058"/>
      <c r="AL227" s="1058"/>
      <c r="AM227" s="1058"/>
      <c r="AN227" s="1058"/>
      <c r="AO227" s="1058"/>
      <c r="AP227" s="1058"/>
    </row>
    <row r="228" spans="1:42" x14ac:dyDescent="0.15">
      <c r="A228" s="1058"/>
      <c r="B228" s="1058"/>
      <c r="C228" s="1058"/>
      <c r="D228" s="1058"/>
      <c r="E228" s="1058"/>
      <c r="F228" s="1058"/>
      <c r="G228" s="1058"/>
      <c r="H228" s="1058"/>
      <c r="I228" s="1058"/>
      <c r="J228" s="1058"/>
      <c r="K228" s="1058"/>
      <c r="L228" s="1058"/>
      <c r="M228" s="1058"/>
      <c r="N228" s="1058"/>
      <c r="O228" s="1058"/>
      <c r="P228" s="1058"/>
      <c r="Q228" s="1058"/>
      <c r="R228" s="1058"/>
      <c r="S228" s="1058"/>
      <c r="T228" s="1058"/>
      <c r="U228" s="1058"/>
      <c r="V228" s="1058"/>
      <c r="W228" s="1058"/>
      <c r="X228" s="1058"/>
      <c r="Y228" s="1058"/>
      <c r="Z228" s="1058"/>
      <c r="AA228" s="1058"/>
      <c r="AB228" s="1058"/>
      <c r="AC228" s="1058"/>
      <c r="AD228" s="1058"/>
      <c r="AE228" s="1058"/>
      <c r="AF228" s="1058"/>
      <c r="AG228" s="1058"/>
      <c r="AH228" s="1058"/>
      <c r="AI228" s="1058"/>
      <c r="AJ228" s="1058"/>
      <c r="AK228" s="1058"/>
      <c r="AL228" s="1058"/>
      <c r="AM228" s="1058"/>
      <c r="AN228" s="1058"/>
      <c r="AO228" s="1058"/>
      <c r="AP228" s="1058"/>
    </row>
    <row r="229" spans="1:42" x14ac:dyDescent="0.15">
      <c r="A229" s="1058"/>
      <c r="B229" s="1058"/>
      <c r="C229" s="1058"/>
      <c r="D229" s="1058"/>
      <c r="E229" s="1058"/>
      <c r="F229" s="1058"/>
      <c r="G229" s="1058"/>
      <c r="H229" s="1058"/>
      <c r="I229" s="1058"/>
      <c r="J229" s="1058"/>
      <c r="K229" s="1058"/>
      <c r="L229" s="1058"/>
      <c r="M229" s="1058"/>
      <c r="N229" s="1058"/>
      <c r="O229" s="1058"/>
      <c r="P229" s="1058"/>
      <c r="Q229" s="1058"/>
      <c r="R229" s="1058"/>
      <c r="S229" s="1058"/>
      <c r="T229" s="1058"/>
      <c r="U229" s="1058"/>
      <c r="V229" s="1058"/>
      <c r="W229" s="1058"/>
      <c r="X229" s="1058"/>
      <c r="Y229" s="1058"/>
      <c r="Z229" s="1058"/>
      <c r="AA229" s="1058"/>
      <c r="AB229" s="1058"/>
      <c r="AC229" s="1058"/>
      <c r="AD229" s="1058"/>
      <c r="AE229" s="1058"/>
      <c r="AF229" s="1058"/>
      <c r="AG229" s="1058"/>
      <c r="AH229" s="1058"/>
      <c r="AI229" s="1058"/>
      <c r="AJ229" s="1058"/>
      <c r="AK229" s="1058"/>
      <c r="AL229" s="1058"/>
      <c r="AM229" s="1058"/>
      <c r="AN229" s="1058"/>
      <c r="AO229" s="1058"/>
      <c r="AP229" s="1058"/>
    </row>
    <row r="230" spans="1:42" x14ac:dyDescent="0.15">
      <c r="A230" s="1058"/>
      <c r="B230" s="1058"/>
      <c r="C230" s="1058"/>
      <c r="D230" s="1058"/>
      <c r="E230" s="1058"/>
      <c r="F230" s="1058"/>
      <c r="G230" s="1058"/>
      <c r="H230" s="1058"/>
      <c r="I230" s="1058"/>
      <c r="J230" s="1058"/>
      <c r="K230" s="1058"/>
      <c r="L230" s="1058"/>
      <c r="M230" s="1058"/>
      <c r="N230" s="1058"/>
      <c r="O230" s="1058"/>
      <c r="P230" s="1058"/>
      <c r="Q230" s="1058"/>
      <c r="R230" s="1058"/>
      <c r="S230" s="1058"/>
      <c r="T230" s="1058"/>
      <c r="U230" s="1058"/>
      <c r="V230" s="1058"/>
      <c r="W230" s="1058"/>
      <c r="X230" s="1058"/>
      <c r="Y230" s="1058"/>
      <c r="Z230" s="1058"/>
      <c r="AA230" s="1058"/>
      <c r="AB230" s="1058"/>
      <c r="AC230" s="1058"/>
      <c r="AD230" s="1058"/>
      <c r="AE230" s="1058"/>
      <c r="AF230" s="1058"/>
      <c r="AG230" s="1058"/>
      <c r="AH230" s="1058"/>
      <c r="AI230" s="1058"/>
      <c r="AJ230" s="1058"/>
      <c r="AK230" s="1058"/>
      <c r="AL230" s="1058"/>
      <c r="AM230" s="1058"/>
      <c r="AN230" s="1058"/>
      <c r="AO230" s="1058"/>
      <c r="AP230" s="1058"/>
    </row>
    <row r="231" spans="1:42" x14ac:dyDescent="0.15">
      <c r="A231" s="1058"/>
      <c r="B231" s="1058"/>
      <c r="C231" s="1058"/>
      <c r="D231" s="1058"/>
      <c r="E231" s="1058"/>
      <c r="F231" s="1058"/>
      <c r="G231" s="1058"/>
      <c r="H231" s="1058"/>
      <c r="I231" s="1058"/>
      <c r="J231" s="1058"/>
      <c r="K231" s="1058"/>
      <c r="L231" s="1058"/>
      <c r="M231" s="1058"/>
      <c r="N231" s="1058"/>
      <c r="O231" s="1058"/>
      <c r="P231" s="1058"/>
      <c r="Q231" s="1058"/>
      <c r="R231" s="1058"/>
      <c r="S231" s="1058"/>
      <c r="T231" s="1058"/>
      <c r="U231" s="1058"/>
      <c r="V231" s="1058"/>
      <c r="W231" s="1058"/>
      <c r="X231" s="1058"/>
      <c r="Y231" s="1058"/>
      <c r="Z231" s="1058"/>
      <c r="AA231" s="1058"/>
      <c r="AB231" s="1058"/>
      <c r="AC231" s="1058"/>
      <c r="AD231" s="1058"/>
      <c r="AE231" s="1058"/>
      <c r="AF231" s="1058"/>
      <c r="AG231" s="1058"/>
      <c r="AH231" s="1058"/>
      <c r="AI231" s="1058"/>
      <c r="AJ231" s="1058"/>
      <c r="AK231" s="1058"/>
      <c r="AL231" s="1058"/>
      <c r="AM231" s="1058"/>
      <c r="AN231" s="1058"/>
      <c r="AO231" s="1058"/>
      <c r="AP231" s="1058"/>
    </row>
    <row r="232" spans="1:42" x14ac:dyDescent="0.15">
      <c r="A232" s="1058"/>
      <c r="B232" s="1058"/>
      <c r="C232" s="1058"/>
      <c r="D232" s="1058"/>
      <c r="E232" s="1058"/>
      <c r="F232" s="1058"/>
      <c r="G232" s="1058"/>
      <c r="H232" s="1058"/>
      <c r="I232" s="1058"/>
      <c r="J232" s="1058"/>
      <c r="K232" s="1058"/>
      <c r="L232" s="1058"/>
      <c r="M232" s="1058"/>
      <c r="N232" s="1058"/>
      <c r="O232" s="1058"/>
      <c r="P232" s="1058"/>
      <c r="Q232" s="1058"/>
      <c r="R232" s="1058"/>
      <c r="S232" s="1058"/>
      <c r="T232" s="1058"/>
      <c r="U232" s="1058"/>
      <c r="V232" s="1058"/>
      <c r="W232" s="1058"/>
      <c r="X232" s="1058"/>
      <c r="Y232" s="1058"/>
      <c r="Z232" s="1058"/>
      <c r="AA232" s="1058"/>
      <c r="AB232" s="1058"/>
      <c r="AC232" s="1058"/>
      <c r="AD232" s="1058"/>
      <c r="AE232" s="1058"/>
      <c r="AF232" s="1058"/>
      <c r="AG232" s="1058"/>
      <c r="AH232" s="1058"/>
      <c r="AI232" s="1058"/>
      <c r="AJ232" s="1058"/>
      <c r="AK232" s="1058"/>
      <c r="AL232" s="1058"/>
      <c r="AM232" s="1058"/>
      <c r="AN232" s="1058"/>
      <c r="AO232" s="1058"/>
      <c r="AP232" s="1058"/>
    </row>
    <row r="233" spans="1:42" x14ac:dyDescent="0.15">
      <c r="A233" s="1058"/>
      <c r="B233" s="1058"/>
      <c r="C233" s="1058"/>
      <c r="D233" s="1058"/>
      <c r="E233" s="1058"/>
      <c r="F233" s="1058"/>
      <c r="G233" s="1058"/>
      <c r="H233" s="1058"/>
      <c r="I233" s="1058"/>
      <c r="J233" s="1058"/>
      <c r="K233" s="1058"/>
      <c r="L233" s="1058"/>
      <c r="M233" s="1058"/>
      <c r="N233" s="1058"/>
      <c r="O233" s="1058"/>
      <c r="P233" s="1058"/>
      <c r="Q233" s="1058"/>
      <c r="R233" s="1058"/>
      <c r="S233" s="1058"/>
      <c r="T233" s="1058"/>
      <c r="U233" s="1058"/>
      <c r="V233" s="1058"/>
      <c r="W233" s="1058"/>
      <c r="X233" s="1058"/>
      <c r="Y233" s="1058"/>
      <c r="Z233" s="1058"/>
      <c r="AA233" s="1058"/>
      <c r="AB233" s="1058"/>
      <c r="AC233" s="1058"/>
      <c r="AD233" s="1058"/>
      <c r="AE233" s="1058"/>
      <c r="AF233" s="1058"/>
      <c r="AG233" s="1058"/>
      <c r="AH233" s="1058"/>
      <c r="AI233" s="1058"/>
      <c r="AJ233" s="1058"/>
      <c r="AK233" s="1058"/>
      <c r="AL233" s="1058"/>
      <c r="AM233" s="1058"/>
      <c r="AN233" s="1058"/>
      <c r="AO233" s="1058"/>
      <c r="AP233" s="1058"/>
    </row>
    <row r="234" spans="1:42" x14ac:dyDescent="0.15">
      <c r="A234" s="1058"/>
      <c r="B234" s="1058"/>
      <c r="C234" s="1058"/>
      <c r="D234" s="1058"/>
      <c r="E234" s="1058"/>
      <c r="F234" s="1058"/>
      <c r="G234" s="1058"/>
      <c r="H234" s="1058"/>
      <c r="I234" s="1058"/>
      <c r="J234" s="1058"/>
      <c r="K234" s="1058"/>
      <c r="L234" s="1058"/>
      <c r="M234" s="1058"/>
      <c r="N234" s="1058"/>
      <c r="O234" s="1058"/>
      <c r="P234" s="1058"/>
      <c r="Q234" s="1058"/>
      <c r="R234" s="1058"/>
      <c r="S234" s="1058"/>
      <c r="T234" s="1058"/>
      <c r="U234" s="1058"/>
      <c r="V234" s="1058"/>
      <c r="W234" s="1058"/>
      <c r="X234" s="1058"/>
      <c r="Y234" s="1058"/>
      <c r="Z234" s="1058"/>
      <c r="AA234" s="1058"/>
      <c r="AB234" s="1058"/>
      <c r="AC234" s="1058"/>
      <c r="AD234" s="1058"/>
      <c r="AE234" s="1058"/>
      <c r="AF234" s="1058"/>
      <c r="AG234" s="1058"/>
      <c r="AH234" s="1058"/>
      <c r="AI234" s="1058"/>
      <c r="AJ234" s="1058"/>
      <c r="AK234" s="1058"/>
      <c r="AL234" s="1058"/>
      <c r="AM234" s="1058"/>
      <c r="AN234" s="1058"/>
      <c r="AO234" s="1058"/>
      <c r="AP234" s="1058"/>
    </row>
    <row r="235" spans="1:42" x14ac:dyDescent="0.15">
      <c r="A235" s="1058"/>
      <c r="B235" s="1058"/>
      <c r="C235" s="1058"/>
      <c r="D235" s="1058"/>
      <c r="E235" s="1058"/>
      <c r="F235" s="1058"/>
      <c r="G235" s="1058"/>
      <c r="H235" s="1058"/>
      <c r="I235" s="1058"/>
      <c r="J235" s="1058"/>
      <c r="K235" s="1058"/>
      <c r="L235" s="1058"/>
      <c r="M235" s="1058"/>
      <c r="N235" s="1058"/>
      <c r="O235" s="1058"/>
      <c r="P235" s="1058"/>
      <c r="Q235" s="1058"/>
      <c r="R235" s="1058"/>
      <c r="S235" s="1058"/>
      <c r="T235" s="1058"/>
      <c r="U235" s="1058"/>
      <c r="V235" s="1058"/>
      <c r="W235" s="1058"/>
      <c r="X235" s="1058"/>
      <c r="Y235" s="1058"/>
      <c r="Z235" s="1058"/>
      <c r="AA235" s="1058"/>
      <c r="AB235" s="1058"/>
      <c r="AC235" s="1058"/>
      <c r="AD235" s="1058"/>
      <c r="AE235" s="1058"/>
      <c r="AF235" s="1058"/>
      <c r="AG235" s="1058"/>
      <c r="AH235" s="1058"/>
      <c r="AI235" s="1058"/>
      <c r="AJ235" s="1058"/>
      <c r="AK235" s="1058"/>
      <c r="AL235" s="1058"/>
      <c r="AM235" s="1058"/>
      <c r="AN235" s="1058"/>
      <c r="AO235" s="1058"/>
      <c r="AP235" s="1058"/>
    </row>
    <row r="236" spans="1:42" x14ac:dyDescent="0.15">
      <c r="A236" s="1058"/>
      <c r="B236" s="1058"/>
      <c r="C236" s="1058"/>
      <c r="D236" s="1058"/>
      <c r="E236" s="1058"/>
      <c r="F236" s="1058"/>
      <c r="G236" s="1058"/>
      <c r="H236" s="1058"/>
      <c r="I236" s="1058"/>
      <c r="J236" s="1058"/>
      <c r="K236" s="1058"/>
      <c r="L236" s="1058"/>
      <c r="M236" s="1058"/>
      <c r="N236" s="1058"/>
      <c r="O236" s="1058"/>
      <c r="P236" s="1058"/>
      <c r="Q236" s="1058"/>
      <c r="R236" s="1058"/>
      <c r="S236" s="1058"/>
      <c r="T236" s="1058"/>
      <c r="U236" s="1058"/>
      <c r="V236" s="1058"/>
      <c r="W236" s="1058"/>
      <c r="X236" s="1058"/>
      <c r="Y236" s="1058"/>
      <c r="Z236" s="1058"/>
      <c r="AA236" s="1058"/>
      <c r="AB236" s="1058"/>
      <c r="AC236" s="1058"/>
      <c r="AD236" s="1058"/>
      <c r="AE236" s="1058"/>
      <c r="AF236" s="1058"/>
      <c r="AG236" s="1058"/>
      <c r="AH236" s="1058"/>
      <c r="AI236" s="1058"/>
      <c r="AJ236" s="1058"/>
      <c r="AK236" s="1058"/>
      <c r="AL236" s="1058"/>
      <c r="AM236" s="1058"/>
      <c r="AN236" s="1058"/>
      <c r="AO236" s="1058"/>
      <c r="AP236" s="1058"/>
    </row>
    <row r="237" spans="1:42" x14ac:dyDescent="0.15">
      <c r="A237" s="1058"/>
      <c r="B237" s="1058"/>
      <c r="C237" s="1058"/>
      <c r="D237" s="1058"/>
      <c r="E237" s="1058"/>
      <c r="F237" s="1058"/>
      <c r="G237" s="1058"/>
      <c r="H237" s="1058"/>
      <c r="I237" s="1058"/>
      <c r="J237" s="1058"/>
      <c r="K237" s="1058"/>
      <c r="L237" s="1058"/>
      <c r="M237" s="1058"/>
      <c r="N237" s="1058"/>
      <c r="O237" s="1058"/>
      <c r="P237" s="1058"/>
      <c r="Q237" s="1058"/>
      <c r="R237" s="1058"/>
      <c r="S237" s="1058"/>
      <c r="T237" s="1058"/>
      <c r="U237" s="1058"/>
      <c r="V237" s="1058"/>
      <c r="W237" s="1058"/>
      <c r="X237" s="1058"/>
      <c r="Y237" s="1058"/>
      <c r="Z237" s="1058"/>
      <c r="AA237" s="1058"/>
      <c r="AB237" s="1058"/>
      <c r="AC237" s="1058"/>
      <c r="AD237" s="1058"/>
      <c r="AE237" s="1058"/>
      <c r="AF237" s="1058"/>
      <c r="AG237" s="1058"/>
      <c r="AH237" s="1058"/>
      <c r="AI237" s="1058"/>
      <c r="AJ237" s="1058"/>
      <c r="AK237" s="1058"/>
      <c r="AL237" s="1058"/>
      <c r="AM237" s="1058"/>
      <c r="AN237" s="1058"/>
      <c r="AO237" s="1058"/>
      <c r="AP237" s="1058"/>
    </row>
    <row r="238" spans="1:42" x14ac:dyDescent="0.15">
      <c r="A238" s="1058"/>
      <c r="B238" s="1058"/>
      <c r="C238" s="1058"/>
      <c r="D238" s="1058"/>
      <c r="E238" s="1058"/>
      <c r="F238" s="1058"/>
      <c r="G238" s="1058"/>
      <c r="H238" s="1058"/>
      <c r="I238" s="1058"/>
      <c r="J238" s="1058"/>
      <c r="K238" s="1058"/>
      <c r="L238" s="1058"/>
      <c r="M238" s="1058"/>
      <c r="N238" s="1058"/>
      <c r="O238" s="1058"/>
      <c r="P238" s="1058"/>
      <c r="Q238" s="1058"/>
      <c r="R238" s="1058"/>
      <c r="S238" s="1058"/>
      <c r="T238" s="1058"/>
      <c r="U238" s="1058"/>
      <c r="V238" s="1058"/>
      <c r="W238" s="1058"/>
      <c r="X238" s="1058"/>
      <c r="Y238" s="1058"/>
      <c r="Z238" s="1058"/>
      <c r="AA238" s="1058"/>
      <c r="AB238" s="1058"/>
      <c r="AC238" s="1058"/>
      <c r="AD238" s="1058"/>
      <c r="AE238" s="1058"/>
      <c r="AF238" s="1058"/>
      <c r="AG238" s="1058"/>
      <c r="AH238" s="1058"/>
      <c r="AI238" s="1058"/>
      <c r="AJ238" s="1058"/>
      <c r="AK238" s="1058"/>
      <c r="AL238" s="1058"/>
      <c r="AM238" s="1058"/>
      <c r="AN238" s="1058"/>
      <c r="AO238" s="1058"/>
      <c r="AP238" s="1058"/>
    </row>
    <row r="239" spans="1:42" x14ac:dyDescent="0.15">
      <c r="A239" s="1058"/>
      <c r="B239" s="1058"/>
      <c r="C239" s="1058"/>
      <c r="D239" s="1058"/>
      <c r="E239" s="1058"/>
      <c r="F239" s="1058"/>
      <c r="G239" s="1058"/>
      <c r="H239" s="1058"/>
      <c r="I239" s="1058"/>
      <c r="J239" s="1058"/>
      <c r="K239" s="1058"/>
      <c r="L239" s="1058"/>
      <c r="M239" s="1058"/>
      <c r="N239" s="1058"/>
      <c r="O239" s="1058"/>
      <c r="P239" s="1058"/>
      <c r="Q239" s="1058"/>
      <c r="R239" s="1058"/>
      <c r="S239" s="1058"/>
      <c r="T239" s="1058"/>
      <c r="U239" s="1058"/>
      <c r="V239" s="1058"/>
      <c r="W239" s="1058"/>
      <c r="X239" s="1058"/>
      <c r="Y239" s="1058"/>
      <c r="Z239" s="1058"/>
      <c r="AA239" s="1058"/>
      <c r="AB239" s="1058"/>
      <c r="AC239" s="1058"/>
      <c r="AD239" s="1058"/>
      <c r="AE239" s="1058"/>
      <c r="AF239" s="1058"/>
      <c r="AG239" s="1058"/>
      <c r="AH239" s="1058"/>
      <c r="AI239" s="1058"/>
      <c r="AJ239" s="1058"/>
      <c r="AK239" s="1058"/>
      <c r="AL239" s="1058"/>
      <c r="AM239" s="1058"/>
      <c r="AN239" s="1058"/>
      <c r="AO239" s="1058"/>
      <c r="AP239" s="1058"/>
    </row>
    <row r="240" spans="1:42" x14ac:dyDescent="0.15">
      <c r="A240" s="1058"/>
      <c r="B240" s="1058"/>
      <c r="C240" s="1058"/>
      <c r="D240" s="1058"/>
      <c r="E240" s="1058"/>
      <c r="F240" s="1058"/>
      <c r="G240" s="1058"/>
      <c r="H240" s="1058"/>
      <c r="I240" s="1058"/>
      <c r="J240" s="1058"/>
      <c r="K240" s="1058"/>
      <c r="L240" s="1058"/>
      <c r="M240" s="1058"/>
      <c r="N240" s="1058"/>
      <c r="O240" s="1058"/>
      <c r="P240" s="1058"/>
      <c r="Q240" s="1058"/>
      <c r="R240" s="1058"/>
      <c r="S240" s="1058"/>
      <c r="T240" s="1058"/>
      <c r="U240" s="1058"/>
      <c r="V240" s="1058"/>
      <c r="W240" s="1058"/>
      <c r="X240" s="1058"/>
      <c r="Y240" s="1058"/>
      <c r="Z240" s="1058"/>
      <c r="AA240" s="1058"/>
      <c r="AB240" s="1058"/>
      <c r="AC240" s="1058"/>
      <c r="AD240" s="1058"/>
      <c r="AE240" s="1058"/>
      <c r="AF240" s="1058"/>
      <c r="AG240" s="1058"/>
      <c r="AH240" s="1058"/>
      <c r="AI240" s="1058"/>
      <c r="AJ240" s="1058"/>
      <c r="AK240" s="1058"/>
      <c r="AL240" s="1058"/>
      <c r="AM240" s="1058"/>
      <c r="AN240" s="1058"/>
      <c r="AO240" s="1058"/>
      <c r="AP240" s="1058"/>
    </row>
    <row r="241" spans="1:42" x14ac:dyDescent="0.15">
      <c r="A241" s="1058"/>
      <c r="B241" s="1058"/>
      <c r="C241" s="1058"/>
      <c r="D241" s="1058"/>
      <c r="E241" s="1058"/>
      <c r="F241" s="1058"/>
      <c r="G241" s="1058"/>
      <c r="H241" s="1058"/>
      <c r="I241" s="1058"/>
      <c r="J241" s="1058"/>
      <c r="K241" s="1058"/>
      <c r="L241" s="1058"/>
      <c r="M241" s="1058"/>
      <c r="N241" s="1058"/>
      <c r="O241" s="1058"/>
      <c r="P241" s="1058"/>
      <c r="Q241" s="1058"/>
      <c r="R241" s="1058"/>
      <c r="S241" s="1058"/>
      <c r="T241" s="1058"/>
      <c r="U241" s="1058"/>
      <c r="V241" s="1058"/>
      <c r="W241" s="1058"/>
      <c r="X241" s="1058"/>
      <c r="Y241" s="1058"/>
      <c r="Z241" s="1058"/>
      <c r="AA241" s="1058"/>
      <c r="AB241" s="1058"/>
      <c r="AC241" s="1058"/>
      <c r="AD241" s="1058"/>
      <c r="AE241" s="1058"/>
      <c r="AF241" s="1058"/>
      <c r="AG241" s="1058"/>
      <c r="AH241" s="1058"/>
      <c r="AI241" s="1058"/>
      <c r="AJ241" s="1058"/>
      <c r="AK241" s="1058"/>
      <c r="AL241" s="1058"/>
      <c r="AM241" s="1058"/>
      <c r="AN241" s="1058"/>
      <c r="AO241" s="1058"/>
      <c r="AP241" s="1058"/>
    </row>
    <row r="242" spans="1:42" x14ac:dyDescent="0.15">
      <c r="A242" s="1058"/>
      <c r="B242" s="1058"/>
      <c r="C242" s="1058"/>
      <c r="D242" s="1058"/>
      <c r="E242" s="1058"/>
      <c r="F242" s="1058"/>
      <c r="G242" s="1058"/>
      <c r="H242" s="1058"/>
      <c r="I242" s="1058"/>
      <c r="J242" s="1058"/>
      <c r="K242" s="1058"/>
      <c r="L242" s="1058"/>
      <c r="M242" s="1058"/>
      <c r="N242" s="1058"/>
      <c r="O242" s="1058"/>
      <c r="P242" s="1058"/>
      <c r="Q242" s="1058"/>
      <c r="R242" s="1058"/>
      <c r="S242" s="1058"/>
      <c r="T242" s="1058"/>
      <c r="U242" s="1058"/>
      <c r="V242" s="1058"/>
      <c r="W242" s="1058"/>
      <c r="X242" s="1058"/>
      <c r="Y242" s="1058"/>
      <c r="Z242" s="1058"/>
      <c r="AA242" s="1058"/>
      <c r="AB242" s="1058"/>
      <c r="AC242" s="1058"/>
      <c r="AD242" s="1058"/>
      <c r="AE242" s="1058"/>
      <c r="AF242" s="1058"/>
      <c r="AG242" s="1058"/>
      <c r="AH242" s="1058"/>
      <c r="AI242" s="1058"/>
      <c r="AJ242" s="1058"/>
      <c r="AK242" s="1058"/>
      <c r="AL242" s="1058"/>
      <c r="AM242" s="1058"/>
      <c r="AN242" s="1058"/>
      <c r="AO242" s="1058"/>
      <c r="AP242" s="1058"/>
    </row>
    <row r="243" spans="1:42" x14ac:dyDescent="0.15">
      <c r="A243" s="1058"/>
      <c r="B243" s="1058"/>
      <c r="C243" s="1058"/>
      <c r="D243" s="1058"/>
      <c r="E243" s="1058"/>
      <c r="F243" s="1058"/>
      <c r="G243" s="1058"/>
      <c r="H243" s="1058"/>
      <c r="I243" s="1058"/>
      <c r="J243" s="1058"/>
      <c r="K243" s="1058"/>
      <c r="L243" s="1058"/>
      <c r="M243" s="1058"/>
      <c r="N243" s="1058"/>
      <c r="O243" s="1058"/>
      <c r="P243" s="1058"/>
      <c r="Q243" s="1058"/>
      <c r="R243" s="1058"/>
      <c r="S243" s="1058"/>
      <c r="T243" s="1058"/>
      <c r="U243" s="1058"/>
      <c r="V243" s="1058"/>
      <c r="W243" s="1058"/>
      <c r="X243" s="1058"/>
      <c r="Y243" s="1058"/>
      <c r="Z243" s="1058"/>
      <c r="AA243" s="1058"/>
      <c r="AB243" s="1058"/>
      <c r="AC243" s="1058"/>
      <c r="AD243" s="1058"/>
      <c r="AE243" s="1058"/>
      <c r="AF243" s="1058"/>
      <c r="AG243" s="1058"/>
      <c r="AH243" s="1058"/>
      <c r="AI243" s="1058"/>
      <c r="AJ243" s="1058"/>
      <c r="AK243" s="1058"/>
      <c r="AL243" s="1058"/>
      <c r="AM243" s="1058"/>
      <c r="AN243" s="1058"/>
      <c r="AO243" s="1058"/>
      <c r="AP243" s="1058"/>
    </row>
    <row r="244" spans="1:42" x14ac:dyDescent="0.15">
      <c r="A244" s="1058"/>
      <c r="B244" s="1058"/>
      <c r="C244" s="1058"/>
      <c r="D244" s="1058"/>
      <c r="E244" s="1058"/>
      <c r="F244" s="1058"/>
      <c r="G244" s="1058"/>
      <c r="H244" s="1058"/>
      <c r="I244" s="1058"/>
      <c r="J244" s="1058"/>
      <c r="K244" s="1058"/>
      <c r="L244" s="1058"/>
      <c r="M244" s="1058"/>
      <c r="N244" s="1058"/>
      <c r="O244" s="1058"/>
      <c r="P244" s="1058"/>
      <c r="Q244" s="1058"/>
      <c r="R244" s="1058"/>
      <c r="S244" s="1058"/>
      <c r="T244" s="1058"/>
      <c r="U244" s="1058"/>
      <c r="V244" s="1058"/>
      <c r="W244" s="1058"/>
      <c r="X244" s="1058"/>
      <c r="Y244" s="1058"/>
      <c r="Z244" s="1058"/>
      <c r="AA244" s="1058"/>
      <c r="AB244" s="1058"/>
      <c r="AC244" s="1058"/>
      <c r="AD244" s="1058"/>
      <c r="AE244" s="1058"/>
      <c r="AF244" s="1058"/>
      <c r="AG244" s="1058"/>
      <c r="AH244" s="1058"/>
      <c r="AI244" s="1058"/>
      <c r="AJ244" s="1058"/>
      <c r="AK244" s="1058"/>
      <c r="AL244" s="1058"/>
      <c r="AM244" s="1058"/>
      <c r="AN244" s="1058"/>
      <c r="AO244" s="1058"/>
      <c r="AP244" s="1058"/>
    </row>
    <row r="245" spans="1:42" x14ac:dyDescent="0.15">
      <c r="A245" s="1058"/>
      <c r="B245" s="1058"/>
      <c r="C245" s="1058"/>
      <c r="D245" s="1058"/>
      <c r="E245" s="1058"/>
      <c r="F245" s="1058"/>
      <c r="G245" s="1058"/>
      <c r="H245" s="1058"/>
      <c r="I245" s="1058"/>
      <c r="J245" s="1058"/>
      <c r="K245" s="1058"/>
      <c r="L245" s="1058"/>
      <c r="M245" s="1058"/>
      <c r="N245" s="1058"/>
      <c r="O245" s="1058"/>
      <c r="P245" s="1058"/>
      <c r="Q245" s="1058"/>
      <c r="R245" s="1058"/>
      <c r="S245" s="1058"/>
      <c r="T245" s="1058"/>
      <c r="U245" s="1058"/>
      <c r="V245" s="1058"/>
      <c r="W245" s="1058"/>
      <c r="X245" s="1058"/>
      <c r="Y245" s="1058"/>
      <c r="Z245" s="1058"/>
      <c r="AA245" s="1058"/>
      <c r="AB245" s="1058"/>
      <c r="AC245" s="1058"/>
      <c r="AD245" s="1058"/>
      <c r="AE245" s="1058"/>
      <c r="AF245" s="1058"/>
      <c r="AG245" s="1058"/>
      <c r="AH245" s="1058"/>
      <c r="AI245" s="1058"/>
      <c r="AJ245" s="1058"/>
      <c r="AK245" s="1058"/>
      <c r="AL245" s="1058"/>
      <c r="AM245" s="1058"/>
      <c r="AN245" s="1058"/>
      <c r="AO245" s="1058"/>
      <c r="AP245" s="1058"/>
    </row>
    <row r="246" spans="1:42" x14ac:dyDescent="0.15">
      <c r="A246" s="1058"/>
      <c r="B246" s="1058"/>
      <c r="C246" s="1058"/>
      <c r="D246" s="1058"/>
      <c r="E246" s="1058"/>
      <c r="F246" s="1058"/>
      <c r="G246" s="1058"/>
      <c r="H246" s="1058"/>
      <c r="I246" s="1058"/>
      <c r="J246" s="1058"/>
      <c r="K246" s="1058"/>
      <c r="L246" s="1058"/>
      <c r="M246" s="1058"/>
      <c r="N246" s="1058"/>
      <c r="O246" s="1058"/>
      <c r="P246" s="1058"/>
      <c r="Q246" s="1058"/>
      <c r="R246" s="1058"/>
      <c r="S246" s="1058"/>
      <c r="T246" s="1058"/>
      <c r="U246" s="1058"/>
      <c r="V246" s="1058"/>
      <c r="W246" s="1058"/>
      <c r="X246" s="1058"/>
      <c r="Y246" s="1058"/>
      <c r="Z246" s="1058"/>
      <c r="AA246" s="1058"/>
      <c r="AB246" s="1058"/>
      <c r="AC246" s="1058"/>
      <c r="AD246" s="1058"/>
      <c r="AE246" s="1058"/>
      <c r="AF246" s="1058"/>
      <c r="AG246" s="1058"/>
      <c r="AH246" s="1058"/>
      <c r="AI246" s="1058"/>
      <c r="AJ246" s="1058"/>
      <c r="AK246" s="1058"/>
      <c r="AL246" s="1058"/>
      <c r="AM246" s="1058"/>
      <c r="AN246" s="1058"/>
      <c r="AO246" s="1058"/>
      <c r="AP246" s="1058"/>
    </row>
    <row r="247" spans="1:42" x14ac:dyDescent="0.15">
      <c r="A247" s="1058"/>
      <c r="B247" s="1058"/>
      <c r="C247" s="1058"/>
      <c r="D247" s="1058"/>
      <c r="E247" s="1058"/>
      <c r="F247" s="1058"/>
      <c r="G247" s="1058"/>
      <c r="H247" s="1058"/>
      <c r="I247" s="1058"/>
      <c r="J247" s="1058"/>
      <c r="K247" s="1058"/>
      <c r="L247" s="1058"/>
      <c r="M247" s="1058"/>
      <c r="N247" s="1058"/>
      <c r="O247" s="1058"/>
      <c r="P247" s="1058"/>
      <c r="Q247" s="1058"/>
      <c r="R247" s="1058"/>
      <c r="S247" s="1058"/>
      <c r="T247" s="1058"/>
      <c r="U247" s="1058"/>
      <c r="V247" s="1058"/>
      <c r="W247" s="1058"/>
      <c r="X247" s="1058"/>
      <c r="Y247" s="1058"/>
      <c r="Z247" s="1058"/>
      <c r="AA247" s="1058"/>
      <c r="AB247" s="1058"/>
      <c r="AC247" s="1058"/>
      <c r="AD247" s="1058"/>
      <c r="AE247" s="1058"/>
      <c r="AF247" s="1058"/>
      <c r="AG247" s="1058"/>
      <c r="AH247" s="1058"/>
      <c r="AI247" s="1058"/>
      <c r="AJ247" s="1058"/>
      <c r="AK247" s="1058"/>
      <c r="AL247" s="1058"/>
      <c r="AM247" s="1058"/>
      <c r="AN247" s="1058"/>
      <c r="AO247" s="1058"/>
      <c r="AP247" s="1058"/>
    </row>
    <row r="248" spans="1:42" x14ac:dyDescent="0.15">
      <c r="A248" s="1058"/>
      <c r="B248" s="1058"/>
      <c r="C248" s="1058"/>
      <c r="D248" s="1058"/>
      <c r="E248" s="1058"/>
      <c r="F248" s="1058"/>
      <c r="G248" s="1058"/>
      <c r="H248" s="1058"/>
      <c r="I248" s="1058"/>
      <c r="J248" s="1058"/>
      <c r="K248" s="1058"/>
      <c r="L248" s="1058"/>
      <c r="M248" s="1058"/>
      <c r="N248" s="1058"/>
      <c r="O248" s="1058"/>
      <c r="P248" s="1058"/>
      <c r="Q248" s="1058"/>
      <c r="R248" s="1058"/>
      <c r="S248" s="1058"/>
      <c r="T248" s="1058"/>
      <c r="U248" s="1058"/>
      <c r="V248" s="1058"/>
      <c r="W248" s="1058"/>
      <c r="X248" s="1058"/>
      <c r="Y248" s="1058"/>
      <c r="Z248" s="1058"/>
      <c r="AA248" s="1058"/>
      <c r="AB248" s="1058"/>
      <c r="AC248" s="1058"/>
      <c r="AD248" s="1058"/>
      <c r="AE248" s="1058"/>
      <c r="AF248" s="1058"/>
      <c r="AG248" s="1058"/>
      <c r="AH248" s="1058"/>
      <c r="AI248" s="1058"/>
      <c r="AJ248" s="1058"/>
      <c r="AK248" s="1058"/>
      <c r="AL248" s="1058"/>
      <c r="AM248" s="1058"/>
      <c r="AN248" s="1058"/>
      <c r="AO248" s="1058"/>
      <c r="AP248" s="1058"/>
    </row>
    <row r="249" spans="1:42" x14ac:dyDescent="0.15">
      <c r="A249" s="1058"/>
      <c r="B249" s="1058"/>
      <c r="C249" s="1058"/>
      <c r="D249" s="1058"/>
      <c r="E249" s="1058"/>
      <c r="F249" s="1058"/>
      <c r="G249" s="1058"/>
      <c r="H249" s="1058"/>
      <c r="I249" s="1058"/>
      <c r="J249" s="1058"/>
      <c r="K249" s="1058"/>
      <c r="L249" s="1058"/>
      <c r="M249" s="1058"/>
      <c r="N249" s="1058"/>
      <c r="O249" s="1058"/>
      <c r="P249" s="1058"/>
      <c r="Q249" s="1058"/>
      <c r="R249" s="1058"/>
      <c r="S249" s="1058"/>
      <c r="T249" s="1058"/>
      <c r="U249" s="1058"/>
      <c r="V249" s="1058"/>
      <c r="W249" s="1058"/>
      <c r="X249" s="1058"/>
      <c r="Y249" s="1058"/>
      <c r="Z249" s="1058"/>
      <c r="AA249" s="1058"/>
      <c r="AB249" s="1058"/>
      <c r="AC249" s="1058"/>
      <c r="AD249" s="1058"/>
      <c r="AE249" s="1058"/>
      <c r="AF249" s="1058"/>
      <c r="AG249" s="1058"/>
      <c r="AH249" s="1058"/>
      <c r="AI249" s="1058"/>
      <c r="AJ249" s="1058"/>
      <c r="AK249" s="1058"/>
      <c r="AL249" s="1058"/>
      <c r="AM249" s="1058"/>
      <c r="AN249" s="1058"/>
      <c r="AO249" s="1058"/>
      <c r="AP249" s="1058"/>
    </row>
    <row r="250" spans="1:42" x14ac:dyDescent="0.15">
      <c r="A250" s="1058"/>
      <c r="B250" s="1058"/>
      <c r="C250" s="1058"/>
      <c r="D250" s="1058"/>
      <c r="E250" s="1058"/>
      <c r="F250" s="1058"/>
      <c r="G250" s="1058"/>
      <c r="H250" s="1058"/>
      <c r="I250" s="1058"/>
      <c r="J250" s="1058"/>
      <c r="K250" s="1058"/>
      <c r="L250" s="1058"/>
      <c r="M250" s="1058"/>
      <c r="N250" s="1058"/>
      <c r="O250" s="1058"/>
      <c r="P250" s="1058"/>
      <c r="Q250" s="1058"/>
      <c r="R250" s="1058"/>
      <c r="S250" s="1058"/>
      <c r="T250" s="1058"/>
      <c r="U250" s="1058"/>
      <c r="V250" s="1058"/>
      <c r="W250" s="1058"/>
      <c r="X250" s="1058"/>
      <c r="Y250" s="1058"/>
      <c r="Z250" s="1058"/>
      <c r="AA250" s="1058"/>
      <c r="AB250" s="1058"/>
      <c r="AC250" s="1058"/>
      <c r="AD250" s="1058"/>
      <c r="AE250" s="1058"/>
      <c r="AF250" s="1058"/>
      <c r="AG250" s="1058"/>
      <c r="AH250" s="1058"/>
      <c r="AI250" s="1058"/>
      <c r="AJ250" s="1058"/>
      <c r="AK250" s="1058"/>
      <c r="AL250" s="1058"/>
      <c r="AM250" s="1058"/>
      <c r="AN250" s="1058"/>
      <c r="AO250" s="1058"/>
      <c r="AP250" s="1058"/>
    </row>
    <row r="251" spans="1:42" x14ac:dyDescent="0.15">
      <c r="A251" s="1058"/>
      <c r="B251" s="1058"/>
      <c r="C251" s="1058"/>
      <c r="D251" s="1058"/>
      <c r="E251" s="1058"/>
      <c r="F251" s="1058"/>
      <c r="G251" s="1058"/>
      <c r="H251" s="1058"/>
      <c r="I251" s="1058"/>
      <c r="J251" s="1058"/>
      <c r="K251" s="1058"/>
      <c r="L251" s="1058"/>
      <c r="M251" s="1058"/>
      <c r="N251" s="1058"/>
      <c r="O251" s="1058"/>
      <c r="P251" s="1058"/>
      <c r="Q251" s="1058"/>
      <c r="R251" s="1058"/>
      <c r="S251" s="1058"/>
      <c r="T251" s="1058"/>
      <c r="U251" s="1058"/>
      <c r="V251" s="1058"/>
      <c r="W251" s="1058"/>
      <c r="X251" s="1058"/>
      <c r="Y251" s="1058"/>
      <c r="Z251" s="1058"/>
      <c r="AA251" s="1058"/>
      <c r="AB251" s="1058"/>
      <c r="AC251" s="1058"/>
      <c r="AD251" s="1058"/>
      <c r="AE251" s="1058"/>
      <c r="AF251" s="1058"/>
      <c r="AG251" s="1058"/>
      <c r="AH251" s="1058"/>
      <c r="AI251" s="1058"/>
      <c r="AJ251" s="1058"/>
      <c r="AK251" s="1058"/>
      <c r="AL251" s="1058"/>
      <c r="AM251" s="1058"/>
      <c r="AN251" s="1058"/>
      <c r="AO251" s="1058"/>
      <c r="AP251" s="1058"/>
    </row>
    <row r="252" spans="1:42" x14ac:dyDescent="0.15">
      <c r="A252" s="1058"/>
      <c r="B252" s="1058"/>
      <c r="C252" s="1058"/>
      <c r="D252" s="1058"/>
      <c r="E252" s="1058"/>
      <c r="F252" s="1058"/>
      <c r="G252" s="1058"/>
      <c r="H252" s="1058"/>
      <c r="I252" s="1058"/>
      <c r="J252" s="1058"/>
      <c r="K252" s="1058"/>
      <c r="L252" s="1058"/>
      <c r="M252" s="1058"/>
      <c r="N252" s="1058"/>
      <c r="O252" s="1058"/>
      <c r="P252" s="1058"/>
      <c r="Q252" s="1058"/>
      <c r="R252" s="1058"/>
      <c r="S252" s="1058"/>
      <c r="T252" s="1058"/>
      <c r="U252" s="1058"/>
      <c r="V252" s="1058"/>
      <c r="W252" s="1058"/>
      <c r="X252" s="1058"/>
      <c r="Y252" s="1058"/>
      <c r="Z252" s="1058"/>
      <c r="AA252" s="1058"/>
      <c r="AB252" s="1058"/>
      <c r="AC252" s="1058"/>
      <c r="AD252" s="1058"/>
      <c r="AE252" s="1058"/>
      <c r="AF252" s="1058"/>
      <c r="AG252" s="1058"/>
      <c r="AH252" s="1058"/>
      <c r="AI252" s="1058"/>
      <c r="AJ252" s="1058"/>
      <c r="AK252" s="1058"/>
      <c r="AL252" s="1058"/>
      <c r="AM252" s="1058"/>
      <c r="AN252" s="1058"/>
      <c r="AO252" s="1058"/>
      <c r="AP252" s="1058"/>
    </row>
    <row r="253" spans="1:42" x14ac:dyDescent="0.15">
      <c r="A253" s="1058"/>
      <c r="B253" s="1058"/>
      <c r="C253" s="1058"/>
      <c r="D253" s="1058"/>
      <c r="E253" s="1058"/>
      <c r="F253" s="1058"/>
      <c r="G253" s="1058"/>
      <c r="H253" s="1058"/>
      <c r="I253" s="1058"/>
      <c r="J253" s="1058"/>
      <c r="K253" s="1058"/>
      <c r="L253" s="1058"/>
      <c r="M253" s="1058"/>
      <c r="N253" s="1058"/>
      <c r="O253" s="1058"/>
      <c r="P253" s="1058"/>
      <c r="Q253" s="1058"/>
      <c r="R253" s="1058"/>
      <c r="S253" s="1058"/>
      <c r="T253" s="1058"/>
      <c r="U253" s="1058"/>
      <c r="V253" s="1058"/>
      <c r="W253" s="1058"/>
      <c r="X253" s="1058"/>
      <c r="Y253" s="1058"/>
      <c r="Z253" s="1058"/>
      <c r="AA253" s="1058"/>
      <c r="AB253" s="1058"/>
      <c r="AC253" s="1058"/>
      <c r="AD253" s="1058"/>
      <c r="AE253" s="1058"/>
      <c r="AF253" s="1058"/>
      <c r="AG253" s="1058"/>
      <c r="AH253" s="1058"/>
      <c r="AI253" s="1058"/>
      <c r="AJ253" s="1058"/>
      <c r="AK253" s="1058"/>
      <c r="AL253" s="1058"/>
      <c r="AM253" s="1058"/>
      <c r="AN253" s="1058"/>
      <c r="AO253" s="1058"/>
      <c r="AP253" s="1058"/>
    </row>
    <row r="254" spans="1:42" x14ac:dyDescent="0.15">
      <c r="A254" s="1058"/>
      <c r="B254" s="1058"/>
      <c r="C254" s="1058"/>
      <c r="D254" s="1058"/>
      <c r="E254" s="1058"/>
      <c r="F254" s="1058"/>
      <c r="G254" s="1058"/>
      <c r="H254" s="1058"/>
      <c r="I254" s="1058"/>
      <c r="J254" s="1058"/>
      <c r="K254" s="1058"/>
      <c r="L254" s="1058"/>
      <c r="M254" s="1058"/>
      <c r="N254" s="1058"/>
      <c r="O254" s="1058"/>
      <c r="P254" s="1058"/>
      <c r="Q254" s="1058"/>
      <c r="R254" s="1058"/>
      <c r="S254" s="1058"/>
      <c r="T254" s="1058"/>
      <c r="U254" s="1058"/>
      <c r="V254" s="1058"/>
      <c r="W254" s="1058"/>
      <c r="X254" s="1058"/>
      <c r="Y254" s="1058"/>
      <c r="Z254" s="1058"/>
      <c r="AA254" s="1058"/>
      <c r="AB254" s="1058"/>
      <c r="AC254" s="1058"/>
      <c r="AD254" s="1058"/>
      <c r="AE254" s="1058"/>
      <c r="AF254" s="1058"/>
      <c r="AG254" s="1058"/>
      <c r="AH254" s="1058"/>
      <c r="AI254" s="1058"/>
      <c r="AJ254" s="1058"/>
      <c r="AK254" s="1058"/>
      <c r="AL254" s="1058"/>
      <c r="AM254" s="1058"/>
      <c r="AN254" s="1058"/>
      <c r="AO254" s="1058"/>
      <c r="AP254" s="1058"/>
    </row>
    <row r="255" spans="1:42" x14ac:dyDescent="0.15">
      <c r="A255" s="1058"/>
      <c r="B255" s="1058"/>
      <c r="C255" s="1058"/>
      <c r="D255" s="1058"/>
      <c r="E255" s="1058"/>
      <c r="F255" s="1058"/>
      <c r="G255" s="1058"/>
      <c r="H255" s="1058"/>
      <c r="I255" s="1058"/>
      <c r="J255" s="1058"/>
      <c r="K255" s="1058"/>
      <c r="L255" s="1058"/>
      <c r="M255" s="1058"/>
      <c r="N255" s="1058"/>
      <c r="O255" s="1058"/>
      <c r="P255" s="1058"/>
      <c r="Q255" s="1058"/>
      <c r="R255" s="1058"/>
      <c r="S255" s="1058"/>
      <c r="T255" s="1058"/>
      <c r="U255" s="1058"/>
      <c r="V255" s="1058"/>
      <c r="W255" s="1058"/>
      <c r="X255" s="1058"/>
      <c r="Y255" s="1058"/>
      <c r="Z255" s="1058"/>
      <c r="AA255" s="1058"/>
      <c r="AB255" s="1058"/>
      <c r="AC255" s="1058"/>
      <c r="AD255" s="1058"/>
      <c r="AE255" s="1058"/>
      <c r="AF255" s="1058"/>
      <c r="AG255" s="1058"/>
      <c r="AH255" s="1058"/>
      <c r="AI255" s="1058"/>
      <c r="AJ255" s="1058"/>
      <c r="AK255" s="1058"/>
      <c r="AL255" s="1058"/>
      <c r="AM255" s="1058"/>
      <c r="AN255" s="1058"/>
      <c r="AO255" s="1058"/>
      <c r="AP255" s="1058"/>
    </row>
    <row r="256" spans="1:42" x14ac:dyDescent="0.15">
      <c r="A256" s="1058"/>
      <c r="B256" s="1058"/>
      <c r="C256" s="1058"/>
      <c r="D256" s="1058"/>
      <c r="E256" s="1058"/>
      <c r="F256" s="1058"/>
      <c r="G256" s="1058"/>
      <c r="H256" s="1058"/>
      <c r="I256" s="1058"/>
      <c r="J256" s="1058"/>
      <c r="K256" s="1058"/>
      <c r="L256" s="1058"/>
      <c r="M256" s="1058"/>
      <c r="N256" s="1058"/>
      <c r="O256" s="1058"/>
      <c r="P256" s="1058"/>
      <c r="Q256" s="1058"/>
      <c r="R256" s="1058"/>
      <c r="S256" s="1058"/>
      <c r="T256" s="1058"/>
      <c r="U256" s="1058"/>
      <c r="V256" s="1058"/>
      <c r="W256" s="1058"/>
      <c r="X256" s="1058"/>
      <c r="Y256" s="1058"/>
      <c r="Z256" s="1058"/>
      <c r="AA256" s="1058"/>
      <c r="AB256" s="1058"/>
      <c r="AC256" s="1058"/>
      <c r="AD256" s="1058"/>
      <c r="AE256" s="1058"/>
      <c r="AF256" s="1058"/>
      <c r="AG256" s="1058"/>
      <c r="AH256" s="1058"/>
      <c r="AI256" s="1058"/>
      <c r="AJ256" s="1058"/>
      <c r="AK256" s="1058"/>
      <c r="AL256" s="1058"/>
      <c r="AM256" s="1058"/>
      <c r="AN256" s="1058"/>
      <c r="AO256" s="1058"/>
      <c r="AP256" s="1058"/>
    </row>
    <row r="257" spans="1:42" x14ac:dyDescent="0.15">
      <c r="A257" s="1058"/>
      <c r="B257" s="1058"/>
      <c r="C257" s="1058"/>
      <c r="D257" s="1058"/>
      <c r="E257" s="1058"/>
      <c r="F257" s="1058"/>
      <c r="G257" s="1058"/>
      <c r="H257" s="1058"/>
      <c r="I257" s="1058"/>
      <c r="J257" s="1058"/>
      <c r="K257" s="1058"/>
      <c r="L257" s="1058"/>
      <c r="M257" s="1058"/>
      <c r="N257" s="1058"/>
      <c r="O257" s="1058"/>
      <c r="P257" s="1058"/>
      <c r="Q257" s="1058"/>
      <c r="R257" s="1058"/>
      <c r="S257" s="1058"/>
      <c r="T257" s="1058"/>
      <c r="U257" s="1058"/>
      <c r="V257" s="1058"/>
      <c r="W257" s="1058"/>
      <c r="X257" s="1058"/>
      <c r="Y257" s="1058"/>
      <c r="Z257" s="1058"/>
      <c r="AA257" s="1058"/>
      <c r="AB257" s="1058"/>
      <c r="AC257" s="1058"/>
      <c r="AD257" s="1058"/>
      <c r="AE257" s="1058"/>
      <c r="AF257" s="1058"/>
      <c r="AG257" s="1058"/>
      <c r="AH257" s="1058"/>
      <c r="AI257" s="1058"/>
      <c r="AJ257" s="1058"/>
      <c r="AK257" s="1058"/>
      <c r="AL257" s="1058"/>
      <c r="AM257" s="1058"/>
      <c r="AN257" s="1058"/>
      <c r="AO257" s="1058"/>
      <c r="AP257" s="1058"/>
    </row>
    <row r="258" spans="1:42" x14ac:dyDescent="0.15">
      <c r="A258" s="1058"/>
      <c r="B258" s="1058"/>
      <c r="C258" s="1058"/>
      <c r="D258" s="1058"/>
      <c r="E258" s="1058"/>
      <c r="F258" s="1058"/>
      <c r="G258" s="1058"/>
      <c r="H258" s="1058"/>
      <c r="I258" s="1058"/>
      <c r="J258" s="1058"/>
      <c r="K258" s="1058"/>
      <c r="L258" s="1058"/>
      <c r="M258" s="1058"/>
      <c r="N258" s="1058"/>
      <c r="O258" s="1058"/>
      <c r="P258" s="1058"/>
      <c r="Q258" s="1058"/>
      <c r="R258" s="1058"/>
      <c r="S258" s="1058"/>
      <c r="T258" s="1058"/>
      <c r="U258" s="1058"/>
      <c r="V258" s="1058"/>
      <c r="W258" s="1058"/>
      <c r="X258" s="1058"/>
      <c r="Y258" s="1058"/>
      <c r="Z258" s="1058"/>
      <c r="AA258" s="1058"/>
      <c r="AB258" s="1058"/>
      <c r="AC258" s="1058"/>
      <c r="AD258" s="1058"/>
      <c r="AE258" s="1058"/>
      <c r="AF258" s="1058"/>
      <c r="AG258" s="1058"/>
      <c r="AH258" s="1058"/>
      <c r="AI258" s="1058"/>
      <c r="AJ258" s="1058"/>
      <c r="AK258" s="1058"/>
      <c r="AL258" s="1058"/>
      <c r="AM258" s="1058"/>
      <c r="AN258" s="1058"/>
      <c r="AO258" s="1058"/>
      <c r="AP258" s="1058"/>
    </row>
    <row r="259" spans="1:42" x14ac:dyDescent="0.15">
      <c r="A259" s="1058"/>
      <c r="B259" s="1058"/>
      <c r="C259" s="1058"/>
      <c r="D259" s="1058"/>
      <c r="E259" s="1058"/>
      <c r="F259" s="1058"/>
      <c r="G259" s="1058"/>
      <c r="H259" s="1058"/>
      <c r="I259" s="1058"/>
      <c r="J259" s="1058"/>
      <c r="K259" s="1058"/>
      <c r="L259" s="1058"/>
      <c r="M259" s="1058"/>
      <c r="N259" s="1058"/>
      <c r="O259" s="1058"/>
      <c r="P259" s="1058"/>
      <c r="Q259" s="1058"/>
      <c r="R259" s="1058"/>
      <c r="S259" s="1058"/>
      <c r="T259" s="1058"/>
      <c r="U259" s="1058"/>
      <c r="V259" s="1058"/>
      <c r="W259" s="1058"/>
      <c r="X259" s="1058"/>
      <c r="Y259" s="1058"/>
      <c r="Z259" s="1058"/>
      <c r="AA259" s="1058"/>
      <c r="AB259" s="1058"/>
      <c r="AC259" s="1058"/>
      <c r="AD259" s="1058"/>
      <c r="AE259" s="1058"/>
      <c r="AF259" s="1058"/>
      <c r="AG259" s="1058"/>
      <c r="AH259" s="1058"/>
      <c r="AI259" s="1058"/>
      <c r="AJ259" s="1058"/>
      <c r="AK259" s="1058"/>
      <c r="AL259" s="1058"/>
      <c r="AM259" s="1058"/>
      <c r="AN259" s="1058"/>
      <c r="AO259" s="1058"/>
      <c r="AP259" s="1058"/>
    </row>
    <row r="260" spans="1:42" x14ac:dyDescent="0.15">
      <c r="A260" s="1058"/>
      <c r="B260" s="1058"/>
      <c r="C260" s="1058"/>
      <c r="D260" s="1058"/>
      <c r="E260" s="1058"/>
      <c r="F260" s="1058"/>
      <c r="G260" s="1058"/>
      <c r="H260" s="1058"/>
      <c r="I260" s="1058"/>
      <c r="J260" s="1058"/>
      <c r="K260" s="1058"/>
      <c r="L260" s="1058"/>
      <c r="M260" s="1058"/>
      <c r="N260" s="1058"/>
      <c r="O260" s="1058"/>
      <c r="P260" s="1058"/>
      <c r="Q260" s="1058"/>
      <c r="R260" s="1058"/>
      <c r="S260" s="1058"/>
      <c r="T260" s="1058"/>
      <c r="U260" s="1058"/>
      <c r="V260" s="1058"/>
      <c r="W260" s="1058"/>
      <c r="X260" s="1058"/>
      <c r="Y260" s="1058"/>
      <c r="Z260" s="1058"/>
      <c r="AA260" s="1058"/>
      <c r="AB260" s="1058"/>
      <c r="AC260" s="1058"/>
      <c r="AD260" s="1058"/>
      <c r="AE260" s="1058"/>
      <c r="AF260" s="1058"/>
      <c r="AG260" s="1058"/>
      <c r="AH260" s="1058"/>
      <c r="AI260" s="1058"/>
      <c r="AJ260" s="1058"/>
      <c r="AK260" s="1058"/>
      <c r="AL260" s="1058"/>
      <c r="AM260" s="1058"/>
      <c r="AN260" s="1058"/>
      <c r="AO260" s="1058"/>
      <c r="AP260" s="1058"/>
    </row>
    <row r="261" spans="1:42" x14ac:dyDescent="0.15">
      <c r="A261" s="1058"/>
      <c r="B261" s="1058"/>
      <c r="C261" s="1058"/>
      <c r="D261" s="1058"/>
      <c r="E261" s="1058"/>
      <c r="F261" s="1058"/>
      <c r="G261" s="1058"/>
      <c r="H261" s="1058"/>
      <c r="I261" s="1058"/>
      <c r="J261" s="1058"/>
      <c r="K261" s="1058"/>
      <c r="L261" s="1058"/>
      <c r="M261" s="1058"/>
      <c r="N261" s="1058"/>
      <c r="O261" s="1058"/>
      <c r="P261" s="1058"/>
      <c r="Q261" s="1058"/>
      <c r="R261" s="1058"/>
      <c r="S261" s="1058"/>
      <c r="T261" s="1058"/>
      <c r="U261" s="1058"/>
      <c r="V261" s="1058"/>
      <c r="W261" s="1058"/>
      <c r="X261" s="1058"/>
      <c r="Y261" s="1058"/>
      <c r="Z261" s="1058"/>
      <c r="AA261" s="1058"/>
      <c r="AB261" s="1058"/>
      <c r="AC261" s="1058"/>
      <c r="AD261" s="1058"/>
      <c r="AE261" s="1058"/>
      <c r="AF261" s="1058"/>
      <c r="AG261" s="1058"/>
      <c r="AH261" s="1058"/>
      <c r="AI261" s="1058"/>
      <c r="AJ261" s="1058"/>
      <c r="AK261" s="1058"/>
      <c r="AL261" s="1058"/>
      <c r="AM261" s="1058"/>
      <c r="AN261" s="1058"/>
      <c r="AO261" s="1058"/>
      <c r="AP261" s="1058"/>
    </row>
    <row r="262" spans="1:42" x14ac:dyDescent="0.15">
      <c r="A262" s="1058"/>
      <c r="B262" s="1058"/>
      <c r="C262" s="1058"/>
      <c r="D262" s="1058"/>
      <c r="E262" s="1058"/>
      <c r="F262" s="1058"/>
      <c r="G262" s="1058"/>
      <c r="H262" s="1058"/>
      <c r="I262" s="1058"/>
      <c r="J262" s="1058"/>
      <c r="K262" s="1058"/>
      <c r="L262" s="1058"/>
      <c r="M262" s="1058"/>
      <c r="N262" s="1058"/>
      <c r="O262" s="1058"/>
      <c r="P262" s="1058"/>
      <c r="Q262" s="1058"/>
      <c r="R262" s="1058"/>
      <c r="S262" s="1058"/>
      <c r="T262" s="1058"/>
      <c r="U262" s="1058"/>
      <c r="V262" s="1058"/>
      <c r="W262" s="1058"/>
      <c r="X262" s="1058"/>
      <c r="Y262" s="1058"/>
      <c r="Z262" s="1058"/>
      <c r="AA262" s="1058"/>
      <c r="AB262" s="1058"/>
      <c r="AC262" s="1058"/>
      <c r="AD262" s="1058"/>
      <c r="AE262" s="1058"/>
      <c r="AF262" s="1058"/>
      <c r="AG262" s="1058"/>
      <c r="AH262" s="1058"/>
      <c r="AI262" s="1058"/>
      <c r="AJ262" s="1058"/>
      <c r="AK262" s="1058"/>
      <c r="AL262" s="1058"/>
      <c r="AM262" s="1058"/>
      <c r="AN262" s="1058"/>
      <c r="AO262" s="1058"/>
      <c r="AP262" s="1058"/>
    </row>
    <row r="263" spans="1:42" x14ac:dyDescent="0.15">
      <c r="A263" s="1058"/>
      <c r="B263" s="1058"/>
      <c r="C263" s="1058"/>
      <c r="D263" s="1058"/>
      <c r="E263" s="1058"/>
      <c r="F263" s="1058"/>
      <c r="G263" s="1058"/>
      <c r="H263" s="1058"/>
      <c r="I263" s="1058"/>
      <c r="J263" s="1058"/>
      <c r="K263" s="1058"/>
      <c r="L263" s="1058"/>
      <c r="M263" s="1058"/>
      <c r="N263" s="1058"/>
      <c r="O263" s="1058"/>
      <c r="P263" s="1058"/>
      <c r="Q263" s="1058"/>
      <c r="R263" s="1058"/>
      <c r="S263" s="1058"/>
      <c r="T263" s="1058"/>
      <c r="U263" s="1058"/>
      <c r="V263" s="1058"/>
      <c r="W263" s="1058"/>
      <c r="X263" s="1058"/>
      <c r="Y263" s="1058"/>
      <c r="Z263" s="1058"/>
      <c r="AA263" s="1058"/>
      <c r="AB263" s="1058"/>
      <c r="AC263" s="1058"/>
      <c r="AD263" s="1058"/>
      <c r="AE263" s="1058"/>
      <c r="AF263" s="1058"/>
      <c r="AG263" s="1058"/>
      <c r="AH263" s="1058"/>
      <c r="AI263" s="1058"/>
      <c r="AJ263" s="1058"/>
      <c r="AK263" s="1058"/>
      <c r="AL263" s="1058"/>
      <c r="AM263" s="1058"/>
      <c r="AN263" s="1058"/>
      <c r="AO263" s="1058"/>
      <c r="AP263" s="1058"/>
    </row>
    <row r="264" spans="1:42" x14ac:dyDescent="0.15">
      <c r="A264" s="1058"/>
      <c r="B264" s="1058"/>
      <c r="C264" s="1058"/>
      <c r="D264" s="1058"/>
      <c r="E264" s="1058"/>
      <c r="F264" s="1058"/>
      <c r="G264" s="1058"/>
      <c r="H264" s="1058"/>
      <c r="I264" s="1058"/>
      <c r="J264" s="1058"/>
      <c r="K264" s="1058"/>
      <c r="L264" s="1058"/>
      <c r="M264" s="1058"/>
      <c r="N264" s="1058"/>
      <c r="O264" s="1058"/>
      <c r="P264" s="1058"/>
      <c r="Q264" s="1058"/>
      <c r="R264" s="1058"/>
      <c r="S264" s="1058"/>
      <c r="T264" s="1058"/>
      <c r="U264" s="1058"/>
      <c r="V264" s="1058"/>
      <c r="W264" s="1058"/>
      <c r="X264" s="1058"/>
      <c r="Y264" s="1058"/>
      <c r="Z264" s="1058"/>
      <c r="AA264" s="1058"/>
      <c r="AB264" s="1058"/>
      <c r="AC264" s="1058"/>
      <c r="AD264" s="1058"/>
      <c r="AE264" s="1058"/>
      <c r="AF264" s="1058"/>
      <c r="AG264" s="1058"/>
      <c r="AH264" s="1058"/>
      <c r="AI264" s="1058"/>
      <c r="AJ264" s="1058"/>
      <c r="AK264" s="1058"/>
      <c r="AL264" s="1058"/>
      <c r="AM264" s="1058"/>
      <c r="AN264" s="1058"/>
      <c r="AO264" s="1058"/>
      <c r="AP264" s="1058"/>
    </row>
    <row r="265" spans="1:42" x14ac:dyDescent="0.15">
      <c r="A265" s="1058"/>
      <c r="B265" s="1058"/>
      <c r="C265" s="1058"/>
      <c r="D265" s="1058"/>
      <c r="E265" s="1058"/>
      <c r="F265" s="1058"/>
      <c r="G265" s="1058"/>
      <c r="H265" s="1058"/>
      <c r="I265" s="1058"/>
      <c r="J265" s="1058"/>
      <c r="K265" s="1058"/>
      <c r="L265" s="1058"/>
      <c r="M265" s="1058"/>
      <c r="N265" s="1058"/>
      <c r="O265" s="1058"/>
      <c r="P265" s="1058"/>
      <c r="Q265" s="1058"/>
      <c r="R265" s="1058"/>
      <c r="S265" s="1058"/>
      <c r="T265" s="1058"/>
      <c r="U265" s="1058"/>
      <c r="V265" s="1058"/>
      <c r="W265" s="1058"/>
      <c r="X265" s="1058"/>
      <c r="Y265" s="1058"/>
      <c r="Z265" s="1058"/>
      <c r="AA265" s="1058"/>
      <c r="AB265" s="1058"/>
      <c r="AC265" s="1058"/>
      <c r="AD265" s="1058"/>
      <c r="AE265" s="1058"/>
      <c r="AF265" s="1058"/>
      <c r="AG265" s="1058"/>
      <c r="AH265" s="1058"/>
      <c r="AI265" s="1058"/>
      <c r="AJ265" s="1058"/>
      <c r="AK265" s="1058"/>
      <c r="AL265" s="1058"/>
      <c r="AM265" s="1058"/>
      <c r="AN265" s="1058"/>
      <c r="AO265" s="1058"/>
      <c r="AP265" s="1058"/>
    </row>
    <row r="266" spans="1:42" x14ac:dyDescent="0.15">
      <c r="A266" s="1058"/>
      <c r="B266" s="1058"/>
      <c r="C266" s="1058"/>
      <c r="D266" s="1058"/>
      <c r="E266" s="1058"/>
      <c r="F266" s="1058"/>
      <c r="G266" s="1058"/>
      <c r="H266" s="1058"/>
      <c r="I266" s="1058"/>
      <c r="J266" s="1058"/>
      <c r="K266" s="1058"/>
      <c r="L266" s="1058"/>
      <c r="M266" s="1058"/>
      <c r="N266" s="1058"/>
      <c r="O266" s="1058"/>
      <c r="P266" s="1058"/>
      <c r="Q266" s="1058"/>
      <c r="R266" s="1058"/>
      <c r="S266" s="1058"/>
      <c r="T266" s="1058"/>
      <c r="U266" s="1058"/>
      <c r="V266" s="1058"/>
      <c r="W266" s="1058"/>
      <c r="X266" s="1058"/>
      <c r="Y266" s="1058"/>
      <c r="Z266" s="1058"/>
      <c r="AA266" s="1058"/>
      <c r="AB266" s="1058"/>
      <c r="AC266" s="1058"/>
      <c r="AD266" s="1058"/>
      <c r="AE266" s="1058"/>
      <c r="AF266" s="1058"/>
      <c r="AG266" s="1058"/>
      <c r="AH266" s="1058"/>
      <c r="AI266" s="1058"/>
      <c r="AJ266" s="1058"/>
      <c r="AK266" s="1058"/>
      <c r="AL266" s="1058"/>
      <c r="AM266" s="1058"/>
      <c r="AN266" s="1058"/>
      <c r="AO266" s="1058"/>
      <c r="AP266" s="1058"/>
    </row>
    <row r="267" spans="1:42" x14ac:dyDescent="0.15">
      <c r="A267" s="1058"/>
      <c r="B267" s="1058"/>
      <c r="C267" s="1058"/>
      <c r="D267" s="1058"/>
      <c r="E267" s="1058"/>
      <c r="F267" s="1058"/>
      <c r="G267" s="1058"/>
      <c r="H267" s="1058"/>
      <c r="I267" s="1058"/>
      <c r="J267" s="1058"/>
      <c r="K267" s="1058"/>
      <c r="L267" s="1058"/>
      <c r="M267" s="1058"/>
      <c r="N267" s="1058"/>
      <c r="O267" s="1058"/>
      <c r="P267" s="1058"/>
      <c r="Q267" s="1058"/>
      <c r="R267" s="1058"/>
      <c r="S267" s="1058"/>
      <c r="T267" s="1058"/>
      <c r="U267" s="1058"/>
      <c r="V267" s="1058"/>
      <c r="W267" s="1058"/>
      <c r="X267" s="1058"/>
      <c r="Y267" s="1058"/>
      <c r="Z267" s="1058"/>
      <c r="AA267" s="1058"/>
      <c r="AB267" s="1058"/>
      <c r="AC267" s="1058"/>
      <c r="AD267" s="1058"/>
      <c r="AE267" s="1058"/>
      <c r="AF267" s="1058"/>
      <c r="AG267" s="1058"/>
      <c r="AH267" s="1058"/>
      <c r="AI267" s="1058"/>
      <c r="AJ267" s="1058"/>
      <c r="AK267" s="1058"/>
      <c r="AL267" s="1058"/>
      <c r="AM267" s="1058"/>
      <c r="AN267" s="1058"/>
      <c r="AO267" s="1058"/>
      <c r="AP267" s="1058"/>
    </row>
    <row r="268" spans="1:42" x14ac:dyDescent="0.15">
      <c r="A268" s="1058"/>
      <c r="B268" s="1058"/>
      <c r="C268" s="1058"/>
      <c r="D268" s="1058"/>
      <c r="E268" s="1058"/>
      <c r="F268" s="1058"/>
      <c r="G268" s="1058"/>
      <c r="H268" s="1058"/>
      <c r="I268" s="1058"/>
      <c r="J268" s="1058"/>
      <c r="K268" s="1058"/>
      <c r="L268" s="1058"/>
      <c r="M268" s="1058"/>
      <c r="N268" s="1058"/>
      <c r="O268" s="1058"/>
      <c r="P268" s="1058"/>
      <c r="Q268" s="1058"/>
      <c r="R268" s="1058"/>
      <c r="S268" s="1058"/>
      <c r="T268" s="1058"/>
      <c r="U268" s="1058"/>
      <c r="V268" s="1058"/>
      <c r="W268" s="1058"/>
      <c r="X268" s="1058"/>
      <c r="Y268" s="1058"/>
      <c r="Z268" s="1058"/>
      <c r="AA268" s="1058"/>
      <c r="AB268" s="1058"/>
      <c r="AC268" s="1058"/>
      <c r="AD268" s="1058"/>
      <c r="AE268" s="1058"/>
      <c r="AF268" s="1058"/>
      <c r="AG268" s="1058"/>
      <c r="AH268" s="1058"/>
      <c r="AI268" s="1058"/>
      <c r="AJ268" s="1058"/>
      <c r="AK268" s="1058"/>
      <c r="AL268" s="1058"/>
      <c r="AM268" s="1058"/>
      <c r="AN268" s="1058"/>
      <c r="AO268" s="1058"/>
      <c r="AP268" s="1058"/>
    </row>
    <row r="269" spans="1:42" x14ac:dyDescent="0.15">
      <c r="A269" s="1058"/>
      <c r="B269" s="1058"/>
      <c r="C269" s="1058"/>
      <c r="D269" s="1058"/>
      <c r="E269" s="1058"/>
      <c r="F269" s="1058"/>
      <c r="G269" s="1058"/>
      <c r="H269" s="1058"/>
      <c r="I269" s="1058"/>
      <c r="J269" s="1058"/>
      <c r="K269" s="1058"/>
      <c r="L269" s="1058"/>
      <c r="M269" s="1058"/>
      <c r="N269" s="1058"/>
      <c r="O269" s="1058"/>
      <c r="P269" s="1058"/>
      <c r="Q269" s="1058"/>
      <c r="R269" s="1058"/>
      <c r="S269" s="1058"/>
      <c r="T269" s="1058"/>
      <c r="U269" s="1058"/>
      <c r="V269" s="1058"/>
      <c r="W269" s="1058"/>
      <c r="X269" s="1058"/>
      <c r="Y269" s="1058"/>
      <c r="Z269" s="1058"/>
      <c r="AA269" s="1058"/>
      <c r="AB269" s="1058"/>
      <c r="AC269" s="1058"/>
      <c r="AD269" s="1058"/>
      <c r="AE269" s="1058"/>
      <c r="AF269" s="1058"/>
      <c r="AG269" s="1058"/>
      <c r="AH269" s="1058"/>
      <c r="AI269" s="1058"/>
      <c r="AJ269" s="1058"/>
      <c r="AK269" s="1058"/>
      <c r="AL269" s="1058"/>
      <c r="AM269" s="1058"/>
      <c r="AN269" s="1058"/>
      <c r="AO269" s="1058"/>
      <c r="AP269" s="1058"/>
    </row>
    <row r="270" spans="1:42" x14ac:dyDescent="0.15">
      <c r="A270" s="1058"/>
      <c r="B270" s="1058"/>
      <c r="C270" s="1058"/>
      <c r="D270" s="1058"/>
      <c r="E270" s="1058"/>
      <c r="F270" s="1058"/>
      <c r="G270" s="1058"/>
      <c r="H270" s="1058"/>
      <c r="I270" s="1058"/>
      <c r="J270" s="1058"/>
      <c r="K270" s="1058"/>
      <c r="L270" s="1058"/>
      <c r="M270" s="1058"/>
      <c r="N270" s="1058"/>
      <c r="O270" s="1058"/>
      <c r="P270" s="1058"/>
      <c r="Q270" s="1058"/>
      <c r="R270" s="1058"/>
      <c r="S270" s="1058"/>
      <c r="T270" s="1058"/>
      <c r="U270" s="1058"/>
      <c r="V270" s="1058"/>
      <c r="W270" s="1058"/>
      <c r="X270" s="1058"/>
      <c r="Y270" s="1058"/>
      <c r="Z270" s="1058"/>
      <c r="AA270" s="1058"/>
      <c r="AB270" s="1058"/>
      <c r="AC270" s="1058"/>
      <c r="AD270" s="1058"/>
      <c r="AE270" s="1058"/>
      <c r="AF270" s="1058"/>
      <c r="AG270" s="1058"/>
      <c r="AH270" s="1058"/>
      <c r="AI270" s="1058"/>
      <c r="AJ270" s="1058"/>
      <c r="AK270" s="1058"/>
      <c r="AL270" s="1058"/>
      <c r="AM270" s="1058"/>
      <c r="AN270" s="1058"/>
      <c r="AO270" s="1058"/>
      <c r="AP270" s="1058"/>
    </row>
    <row r="271" spans="1:42" x14ac:dyDescent="0.15">
      <c r="A271" s="1058"/>
      <c r="B271" s="1058"/>
      <c r="C271" s="1058"/>
      <c r="D271" s="1058"/>
      <c r="E271" s="1058"/>
      <c r="F271" s="1058"/>
      <c r="G271" s="1058"/>
      <c r="H271" s="1058"/>
      <c r="I271" s="1058"/>
      <c r="J271" s="1058"/>
      <c r="K271" s="1058"/>
      <c r="L271" s="1058"/>
      <c r="M271" s="1058"/>
      <c r="N271" s="1058"/>
      <c r="O271" s="1058"/>
      <c r="P271" s="1058"/>
      <c r="Q271" s="1058"/>
      <c r="R271" s="1058"/>
      <c r="S271" s="1058"/>
      <c r="T271" s="1058"/>
      <c r="U271" s="1058"/>
      <c r="V271" s="1058"/>
      <c r="W271" s="1058"/>
      <c r="X271" s="1058"/>
      <c r="Y271" s="1058"/>
      <c r="Z271" s="1058"/>
      <c r="AA271" s="1058"/>
      <c r="AB271" s="1058"/>
      <c r="AC271" s="1058"/>
      <c r="AD271" s="1058"/>
      <c r="AE271" s="1058"/>
      <c r="AF271" s="1058"/>
      <c r="AG271" s="1058"/>
      <c r="AH271" s="1058"/>
      <c r="AI271" s="1058"/>
      <c r="AJ271" s="1058"/>
      <c r="AK271" s="1058"/>
      <c r="AL271" s="1058"/>
      <c r="AM271" s="1058"/>
      <c r="AN271" s="1058"/>
      <c r="AO271" s="1058"/>
      <c r="AP271" s="1058"/>
    </row>
    <row r="272" spans="1:42" x14ac:dyDescent="0.15">
      <c r="A272" s="1058"/>
      <c r="B272" s="1058"/>
      <c r="C272" s="1058"/>
      <c r="D272" s="1058"/>
      <c r="E272" s="1058"/>
      <c r="F272" s="1058"/>
      <c r="G272" s="1058"/>
      <c r="H272" s="1058"/>
      <c r="I272" s="1058"/>
      <c r="J272" s="1058"/>
      <c r="K272" s="1058"/>
      <c r="L272" s="1058"/>
      <c r="M272" s="1058"/>
      <c r="N272" s="1058"/>
      <c r="O272" s="1058"/>
      <c r="P272" s="1058"/>
      <c r="Q272" s="1058"/>
      <c r="R272" s="1058"/>
      <c r="S272" s="1058"/>
      <c r="T272" s="1058"/>
      <c r="U272" s="1058"/>
      <c r="V272" s="1058"/>
      <c r="W272" s="1058"/>
      <c r="X272" s="1058"/>
      <c r="Y272" s="1058"/>
      <c r="Z272" s="1058"/>
      <c r="AA272" s="1058"/>
      <c r="AB272" s="1058"/>
      <c r="AC272" s="1058"/>
      <c r="AD272" s="1058"/>
      <c r="AE272" s="1058"/>
      <c r="AF272" s="1058"/>
      <c r="AG272" s="1058"/>
      <c r="AH272" s="1058"/>
      <c r="AI272" s="1058"/>
      <c r="AJ272" s="1058"/>
      <c r="AK272" s="1058"/>
      <c r="AL272" s="1058"/>
      <c r="AM272" s="1058"/>
      <c r="AN272" s="1058"/>
      <c r="AO272" s="1058"/>
      <c r="AP272" s="1058"/>
    </row>
    <row r="273" spans="1:42" x14ac:dyDescent="0.15">
      <c r="A273" s="1058"/>
      <c r="B273" s="1058"/>
      <c r="C273" s="1058"/>
      <c r="D273" s="1058"/>
      <c r="E273" s="1058"/>
      <c r="F273" s="1058"/>
      <c r="G273" s="1058"/>
      <c r="H273" s="1058"/>
      <c r="I273" s="1058"/>
      <c r="J273" s="1058"/>
      <c r="K273" s="1058"/>
      <c r="L273" s="1058"/>
      <c r="M273" s="1058"/>
      <c r="N273" s="1058"/>
      <c r="O273" s="1058"/>
      <c r="P273" s="1058"/>
      <c r="Q273" s="1058"/>
      <c r="R273" s="1058"/>
      <c r="S273" s="1058"/>
      <c r="T273" s="1058"/>
      <c r="U273" s="1058"/>
      <c r="V273" s="1058"/>
      <c r="W273" s="1058"/>
      <c r="X273" s="1058"/>
      <c r="Y273" s="1058"/>
      <c r="Z273" s="1058"/>
      <c r="AA273" s="1058"/>
      <c r="AB273" s="1058"/>
      <c r="AC273" s="1058"/>
      <c r="AD273" s="1058"/>
      <c r="AE273" s="1058"/>
      <c r="AF273" s="1058"/>
      <c r="AG273" s="1058"/>
      <c r="AH273" s="1058"/>
      <c r="AI273" s="1058"/>
      <c r="AJ273" s="1058"/>
      <c r="AK273" s="1058"/>
      <c r="AL273" s="1058"/>
      <c r="AM273" s="1058"/>
      <c r="AN273" s="1058"/>
      <c r="AO273" s="1058"/>
      <c r="AP273" s="1058"/>
    </row>
    <row r="274" spans="1:42" x14ac:dyDescent="0.15">
      <c r="A274" s="1058"/>
      <c r="B274" s="1058"/>
      <c r="C274" s="1058"/>
      <c r="D274" s="1058"/>
      <c r="E274" s="1058"/>
      <c r="F274" s="1058"/>
      <c r="G274" s="1058"/>
      <c r="H274" s="1058"/>
      <c r="I274" s="1058"/>
      <c r="J274" s="1058"/>
      <c r="K274" s="1058"/>
      <c r="L274" s="1058"/>
      <c r="M274" s="1058"/>
      <c r="N274" s="1058"/>
      <c r="O274" s="1058"/>
      <c r="P274" s="1058"/>
      <c r="Q274" s="1058"/>
      <c r="R274" s="1058"/>
      <c r="S274" s="1058"/>
      <c r="T274" s="1058"/>
      <c r="U274" s="1058"/>
      <c r="V274" s="1058"/>
      <c r="W274" s="1058"/>
      <c r="X274" s="1058"/>
      <c r="Y274" s="1058"/>
      <c r="Z274" s="1058"/>
      <c r="AA274" s="1058"/>
      <c r="AB274" s="1058"/>
      <c r="AC274" s="1058"/>
      <c r="AD274" s="1058"/>
      <c r="AE274" s="1058"/>
      <c r="AF274" s="1058"/>
      <c r="AG274" s="1058"/>
      <c r="AH274" s="1058"/>
      <c r="AI274" s="1058"/>
      <c r="AJ274" s="1058"/>
      <c r="AK274" s="1058"/>
      <c r="AL274" s="1058"/>
      <c r="AM274" s="1058"/>
      <c r="AN274" s="1058"/>
      <c r="AO274" s="1058"/>
      <c r="AP274" s="1058"/>
    </row>
    <row r="275" spans="1:42" x14ac:dyDescent="0.15">
      <c r="A275" s="1058"/>
      <c r="B275" s="1058"/>
      <c r="C275" s="1058"/>
      <c r="D275" s="1058"/>
      <c r="E275" s="1058"/>
      <c r="F275" s="1058"/>
      <c r="G275" s="1058"/>
      <c r="H275" s="1058"/>
      <c r="I275" s="1058"/>
      <c r="J275" s="1058"/>
      <c r="K275" s="1058"/>
      <c r="L275" s="1058"/>
      <c r="M275" s="1058"/>
      <c r="N275" s="1058"/>
      <c r="O275" s="1058"/>
      <c r="P275" s="1058"/>
      <c r="Q275" s="1058"/>
      <c r="R275" s="1058"/>
      <c r="S275" s="1058"/>
      <c r="T275" s="1058"/>
      <c r="U275" s="1058"/>
      <c r="V275" s="1058"/>
      <c r="W275" s="1058"/>
      <c r="X275" s="1058"/>
      <c r="Y275" s="1058"/>
      <c r="Z275" s="1058"/>
      <c r="AA275" s="1058"/>
      <c r="AB275" s="1058"/>
      <c r="AC275" s="1058"/>
      <c r="AD275" s="1058"/>
      <c r="AE275" s="1058"/>
      <c r="AF275" s="1058"/>
      <c r="AG275" s="1058"/>
      <c r="AH275" s="1058"/>
      <c r="AI275" s="1058"/>
      <c r="AJ275" s="1058"/>
      <c r="AK275" s="1058"/>
      <c r="AL275" s="1058"/>
      <c r="AM275" s="1058"/>
      <c r="AN275" s="1058"/>
      <c r="AO275" s="1058"/>
      <c r="AP275" s="1058"/>
    </row>
    <row r="276" spans="1:42" x14ac:dyDescent="0.15">
      <c r="A276" s="1058"/>
      <c r="B276" s="1058"/>
      <c r="C276" s="1058"/>
      <c r="D276" s="1058"/>
      <c r="E276" s="1058"/>
      <c r="F276" s="1058"/>
      <c r="G276" s="1058"/>
      <c r="H276" s="1058"/>
      <c r="I276" s="1058"/>
      <c r="J276" s="1058"/>
      <c r="K276" s="1058"/>
      <c r="L276" s="1058"/>
      <c r="M276" s="1058"/>
      <c r="N276" s="1058"/>
      <c r="O276" s="1058"/>
      <c r="P276" s="1058"/>
      <c r="Q276" s="1058"/>
      <c r="R276" s="1058"/>
      <c r="S276" s="1058"/>
      <c r="T276" s="1058"/>
      <c r="U276" s="1058"/>
      <c r="V276" s="1058"/>
      <c r="W276" s="1058"/>
      <c r="X276" s="1058"/>
      <c r="Y276" s="1058"/>
      <c r="Z276" s="1058"/>
      <c r="AA276" s="1058"/>
      <c r="AB276" s="1058"/>
      <c r="AC276" s="1058"/>
      <c r="AD276" s="1058"/>
      <c r="AE276" s="1058"/>
      <c r="AF276" s="1058"/>
      <c r="AG276" s="1058"/>
      <c r="AH276" s="1058"/>
      <c r="AI276" s="1058"/>
      <c r="AJ276" s="1058"/>
      <c r="AK276" s="1058"/>
      <c r="AL276" s="1058"/>
      <c r="AM276" s="1058"/>
      <c r="AN276" s="1058"/>
      <c r="AO276" s="1058"/>
      <c r="AP276" s="1058"/>
    </row>
    <row r="277" spans="1:42" x14ac:dyDescent="0.15">
      <c r="A277" s="1058"/>
      <c r="B277" s="1058"/>
      <c r="C277" s="1058"/>
      <c r="D277" s="1058"/>
      <c r="E277" s="1058"/>
      <c r="F277" s="1058"/>
      <c r="G277" s="1058"/>
      <c r="H277" s="1058"/>
      <c r="I277" s="1058"/>
      <c r="J277" s="1058"/>
      <c r="K277" s="1058"/>
      <c r="L277" s="1058"/>
      <c r="M277" s="1058"/>
      <c r="N277" s="1058"/>
      <c r="O277" s="1058"/>
      <c r="P277" s="1058"/>
      <c r="Q277" s="1058"/>
      <c r="R277" s="1058"/>
      <c r="S277" s="1058"/>
      <c r="T277" s="1058"/>
      <c r="U277" s="1058"/>
      <c r="V277" s="1058"/>
      <c r="W277" s="1058"/>
      <c r="X277" s="1058"/>
      <c r="Y277" s="1058"/>
      <c r="Z277" s="1058"/>
      <c r="AA277" s="1058"/>
      <c r="AB277" s="1058"/>
      <c r="AC277" s="1058"/>
      <c r="AD277" s="1058"/>
      <c r="AE277" s="1058"/>
      <c r="AF277" s="1058"/>
      <c r="AG277" s="1058"/>
      <c r="AH277" s="1058"/>
      <c r="AI277" s="1058"/>
      <c r="AJ277" s="1058"/>
      <c r="AK277" s="1058"/>
      <c r="AL277" s="1058"/>
      <c r="AM277" s="1058"/>
      <c r="AN277" s="1058"/>
      <c r="AO277" s="1058"/>
      <c r="AP277" s="1058"/>
    </row>
    <row r="278" spans="1:42" x14ac:dyDescent="0.15">
      <c r="A278" s="1058"/>
      <c r="B278" s="1058"/>
      <c r="C278" s="1058"/>
      <c r="D278" s="1058"/>
      <c r="E278" s="1058"/>
      <c r="F278" s="1058"/>
      <c r="G278" s="1058"/>
      <c r="H278" s="1058"/>
      <c r="I278" s="1058"/>
      <c r="J278" s="1058"/>
      <c r="K278" s="1058"/>
      <c r="L278" s="1058"/>
      <c r="M278" s="1058"/>
      <c r="N278" s="1058"/>
      <c r="O278" s="1058"/>
      <c r="P278" s="1058"/>
      <c r="Q278" s="1058"/>
      <c r="R278" s="1058"/>
      <c r="S278" s="1058"/>
      <c r="T278" s="1058"/>
      <c r="U278" s="1058"/>
      <c r="V278" s="1058"/>
      <c r="W278" s="1058"/>
      <c r="X278" s="1058"/>
      <c r="Y278" s="1058"/>
      <c r="Z278" s="1058"/>
      <c r="AA278" s="1058"/>
      <c r="AB278" s="1058"/>
      <c r="AC278" s="1058"/>
      <c r="AD278" s="1058"/>
      <c r="AE278" s="1058"/>
      <c r="AF278" s="1058"/>
      <c r="AG278" s="1058"/>
      <c r="AH278" s="1058"/>
      <c r="AI278" s="1058"/>
      <c r="AJ278" s="1058"/>
      <c r="AK278" s="1058"/>
      <c r="AL278" s="1058"/>
      <c r="AM278" s="1058"/>
      <c r="AN278" s="1058"/>
      <c r="AO278" s="1058"/>
      <c r="AP278" s="1058"/>
    </row>
    <row r="279" spans="1:42" x14ac:dyDescent="0.15">
      <c r="A279" s="1058"/>
      <c r="B279" s="1058"/>
      <c r="C279" s="1058"/>
      <c r="D279" s="1058"/>
      <c r="E279" s="1058"/>
      <c r="F279" s="1058"/>
      <c r="G279" s="1058"/>
      <c r="H279" s="1058"/>
      <c r="I279" s="1058"/>
      <c r="J279" s="1058"/>
      <c r="K279" s="1058"/>
      <c r="L279" s="1058"/>
      <c r="M279" s="1058"/>
      <c r="N279" s="1058"/>
      <c r="O279" s="1058"/>
      <c r="P279" s="1058"/>
      <c r="Q279" s="1058"/>
      <c r="R279" s="1058"/>
      <c r="S279" s="1058"/>
      <c r="T279" s="1058"/>
      <c r="U279" s="1058"/>
      <c r="V279" s="1058"/>
      <c r="W279" s="1058"/>
      <c r="X279" s="1058"/>
      <c r="Y279" s="1058"/>
      <c r="Z279" s="1058"/>
      <c r="AA279" s="1058"/>
      <c r="AB279" s="1058"/>
      <c r="AC279" s="1058"/>
      <c r="AD279" s="1058"/>
      <c r="AE279" s="1058"/>
      <c r="AF279" s="1058"/>
      <c r="AG279" s="1058"/>
      <c r="AH279" s="1058"/>
      <c r="AI279" s="1058"/>
      <c r="AJ279" s="1058"/>
      <c r="AK279" s="1058"/>
      <c r="AL279" s="1058"/>
      <c r="AM279" s="1058"/>
      <c r="AN279" s="1058"/>
      <c r="AO279" s="1058"/>
      <c r="AP279" s="1058"/>
    </row>
    <row r="280" spans="1:42" x14ac:dyDescent="0.15">
      <c r="A280" s="1058"/>
      <c r="B280" s="1058"/>
      <c r="C280" s="1058"/>
      <c r="D280" s="1058"/>
      <c r="E280" s="1058"/>
      <c r="F280" s="1058"/>
      <c r="G280" s="1058"/>
      <c r="H280" s="1058"/>
      <c r="I280" s="1058"/>
      <c r="J280" s="1058"/>
      <c r="K280" s="1058"/>
      <c r="L280" s="1058"/>
      <c r="M280" s="1058"/>
      <c r="N280" s="1058"/>
      <c r="O280" s="1058"/>
      <c r="P280" s="1058"/>
      <c r="Q280" s="1058"/>
      <c r="R280" s="1058"/>
      <c r="S280" s="1058"/>
      <c r="T280" s="1058"/>
      <c r="U280" s="1058"/>
      <c r="V280" s="1058"/>
      <c r="W280" s="1058"/>
      <c r="X280" s="1058"/>
      <c r="Y280" s="1058"/>
      <c r="Z280" s="1058"/>
      <c r="AA280" s="1058"/>
      <c r="AB280" s="1058"/>
      <c r="AC280" s="1058"/>
      <c r="AD280" s="1058"/>
      <c r="AE280" s="1058"/>
      <c r="AF280" s="1058"/>
      <c r="AG280" s="1058"/>
      <c r="AH280" s="1058"/>
      <c r="AI280" s="1058"/>
      <c r="AJ280" s="1058"/>
      <c r="AK280" s="1058"/>
      <c r="AL280" s="1058"/>
      <c r="AM280" s="1058"/>
      <c r="AN280" s="1058"/>
      <c r="AO280" s="1058"/>
      <c r="AP280" s="1058"/>
    </row>
    <row r="281" spans="1:42" x14ac:dyDescent="0.15">
      <c r="A281" s="1058"/>
      <c r="B281" s="1058"/>
      <c r="C281" s="1058"/>
      <c r="D281" s="1058"/>
      <c r="E281" s="1058"/>
      <c r="F281" s="1058"/>
      <c r="G281" s="1058"/>
      <c r="H281" s="1058"/>
      <c r="I281" s="1058"/>
      <c r="J281" s="1058"/>
      <c r="K281" s="1058"/>
      <c r="L281" s="1058"/>
      <c r="M281" s="1058"/>
      <c r="N281" s="1058"/>
      <c r="O281" s="1058"/>
      <c r="P281" s="1058"/>
      <c r="Q281" s="1058"/>
      <c r="R281" s="1058"/>
      <c r="S281" s="1058"/>
      <c r="T281" s="1058"/>
      <c r="U281" s="1058"/>
      <c r="V281" s="1058"/>
      <c r="W281" s="1058"/>
      <c r="X281" s="1058"/>
      <c r="Y281" s="1058"/>
      <c r="Z281" s="1058"/>
      <c r="AA281" s="1058"/>
      <c r="AB281" s="1058"/>
      <c r="AC281" s="1058"/>
      <c r="AD281" s="1058"/>
      <c r="AE281" s="1058"/>
      <c r="AF281" s="1058"/>
      <c r="AG281" s="1058"/>
      <c r="AH281" s="1058"/>
      <c r="AI281" s="1058"/>
      <c r="AJ281" s="1058"/>
      <c r="AK281" s="1058"/>
      <c r="AL281" s="1058"/>
      <c r="AM281" s="1058"/>
      <c r="AN281" s="1058"/>
      <c r="AO281" s="1058"/>
      <c r="AP281" s="1058"/>
    </row>
    <row r="282" spans="1:42" x14ac:dyDescent="0.15">
      <c r="A282" s="1058"/>
      <c r="B282" s="1058"/>
      <c r="C282" s="1058"/>
      <c r="D282" s="1058"/>
      <c r="E282" s="1058"/>
      <c r="F282" s="1058"/>
      <c r="G282" s="1058"/>
      <c r="H282" s="1058"/>
      <c r="I282" s="1058"/>
      <c r="J282" s="1058"/>
      <c r="K282" s="1058"/>
      <c r="L282" s="1058"/>
      <c r="M282" s="1058"/>
      <c r="N282" s="1058"/>
      <c r="O282" s="1058"/>
      <c r="P282" s="1058"/>
      <c r="Q282" s="1058"/>
      <c r="R282" s="1058"/>
      <c r="S282" s="1058"/>
      <c r="T282" s="1058"/>
      <c r="U282" s="1058"/>
      <c r="V282" s="1058"/>
      <c r="W282" s="1058"/>
      <c r="X282" s="1058"/>
      <c r="Y282" s="1058"/>
      <c r="Z282" s="1058"/>
      <c r="AA282" s="1058"/>
      <c r="AB282" s="1058"/>
      <c r="AC282" s="1058"/>
      <c r="AD282" s="1058"/>
      <c r="AE282" s="1058"/>
      <c r="AF282" s="1058"/>
      <c r="AG282" s="1058"/>
      <c r="AH282" s="1058"/>
      <c r="AI282" s="1058"/>
      <c r="AJ282" s="1058"/>
      <c r="AK282" s="1058"/>
      <c r="AL282" s="1058"/>
      <c r="AM282" s="1058"/>
      <c r="AN282" s="1058"/>
      <c r="AO282" s="1058"/>
      <c r="AP282" s="1058"/>
    </row>
    <row r="283" spans="1:42" x14ac:dyDescent="0.15">
      <c r="A283" s="1058"/>
      <c r="B283" s="1058"/>
      <c r="C283" s="1058"/>
      <c r="D283" s="1058"/>
      <c r="E283" s="1058"/>
      <c r="F283" s="1058"/>
      <c r="G283" s="1058"/>
      <c r="H283" s="1058"/>
      <c r="I283" s="1058"/>
      <c r="J283" s="1058"/>
      <c r="K283" s="1058"/>
      <c r="L283" s="1058"/>
      <c r="M283" s="1058"/>
      <c r="N283" s="1058"/>
      <c r="O283" s="1058"/>
      <c r="P283" s="1058"/>
      <c r="Q283" s="1058"/>
      <c r="R283" s="1058"/>
      <c r="S283" s="1058"/>
      <c r="T283" s="1058"/>
      <c r="U283" s="1058"/>
      <c r="V283" s="1058"/>
      <c r="W283" s="1058"/>
      <c r="X283" s="1058"/>
      <c r="Y283" s="1058"/>
      <c r="Z283" s="1058"/>
      <c r="AA283" s="1058"/>
      <c r="AB283" s="1058"/>
      <c r="AC283" s="1058"/>
      <c r="AD283" s="1058"/>
      <c r="AE283" s="1058"/>
      <c r="AF283" s="1058"/>
      <c r="AG283" s="1058"/>
      <c r="AH283" s="1058"/>
      <c r="AI283" s="1058"/>
      <c r="AJ283" s="1058"/>
      <c r="AK283" s="1058"/>
      <c r="AL283" s="1058"/>
      <c r="AM283" s="1058"/>
      <c r="AN283" s="1058"/>
      <c r="AO283" s="1058"/>
      <c r="AP283" s="1058"/>
    </row>
    <row r="284" spans="1:42" x14ac:dyDescent="0.15">
      <c r="A284" s="1058"/>
      <c r="B284" s="1058"/>
      <c r="C284" s="1058"/>
      <c r="D284" s="1058"/>
      <c r="E284" s="1058"/>
      <c r="F284" s="1058"/>
      <c r="G284" s="1058"/>
      <c r="H284" s="1058"/>
      <c r="I284" s="1058"/>
      <c r="J284" s="1058"/>
      <c r="K284" s="1058"/>
      <c r="L284" s="1058"/>
      <c r="M284" s="1058"/>
      <c r="N284" s="1058"/>
      <c r="O284" s="1058"/>
      <c r="P284" s="1058"/>
      <c r="Q284" s="1058"/>
      <c r="R284" s="1058"/>
      <c r="S284" s="1058"/>
      <c r="T284" s="1058"/>
      <c r="U284" s="1058"/>
      <c r="V284" s="1058"/>
      <c r="W284" s="1058"/>
      <c r="X284" s="1058"/>
      <c r="Y284" s="1058"/>
      <c r="Z284" s="1058"/>
      <c r="AA284" s="1058"/>
      <c r="AB284" s="1058"/>
      <c r="AC284" s="1058"/>
      <c r="AD284" s="1058"/>
      <c r="AE284" s="1058"/>
      <c r="AF284" s="1058"/>
      <c r="AG284" s="1058"/>
      <c r="AH284" s="1058"/>
      <c r="AI284" s="1058"/>
      <c r="AJ284" s="1058"/>
      <c r="AK284" s="1058"/>
      <c r="AL284" s="1058"/>
      <c r="AM284" s="1058"/>
      <c r="AN284" s="1058"/>
      <c r="AO284" s="1058"/>
      <c r="AP284" s="1058"/>
    </row>
    <row r="285" spans="1:42" x14ac:dyDescent="0.15">
      <c r="A285" s="1058"/>
      <c r="B285" s="1058"/>
      <c r="C285" s="1058"/>
      <c r="D285" s="1058"/>
      <c r="E285" s="1058"/>
      <c r="F285" s="1058"/>
      <c r="G285" s="1058"/>
      <c r="H285" s="1058"/>
      <c r="I285" s="1058"/>
      <c r="J285" s="1058"/>
      <c r="K285" s="1058"/>
      <c r="L285" s="1058"/>
      <c r="M285" s="1058"/>
      <c r="N285" s="1058"/>
      <c r="O285" s="1058"/>
      <c r="P285" s="1058"/>
      <c r="Q285" s="1058"/>
      <c r="R285" s="1058"/>
      <c r="S285" s="1058"/>
      <c r="T285" s="1058"/>
      <c r="U285" s="1058"/>
      <c r="V285" s="1058"/>
      <c r="W285" s="1058"/>
      <c r="X285" s="1058"/>
      <c r="Y285" s="1058"/>
      <c r="Z285" s="1058"/>
      <c r="AA285" s="1058"/>
      <c r="AB285" s="1058"/>
      <c r="AC285" s="1058"/>
      <c r="AD285" s="1058"/>
      <c r="AE285" s="1058"/>
      <c r="AF285" s="1058"/>
      <c r="AG285" s="1058"/>
      <c r="AH285" s="1058"/>
      <c r="AI285" s="1058"/>
      <c r="AJ285" s="1058"/>
      <c r="AK285" s="1058"/>
      <c r="AL285" s="1058"/>
      <c r="AM285" s="1058"/>
      <c r="AN285" s="1058"/>
      <c r="AO285" s="1058"/>
      <c r="AP285" s="1058"/>
    </row>
    <row r="286" spans="1:42" x14ac:dyDescent="0.15">
      <c r="A286" s="1058"/>
      <c r="B286" s="1058"/>
      <c r="C286" s="1058"/>
      <c r="D286" s="1058"/>
      <c r="E286" s="1058"/>
      <c r="F286" s="1058"/>
      <c r="G286" s="1058"/>
      <c r="H286" s="1058"/>
      <c r="I286" s="1058"/>
      <c r="J286" s="1058"/>
      <c r="K286" s="1058"/>
      <c r="L286" s="1058"/>
      <c r="M286" s="1058"/>
      <c r="N286" s="1058"/>
      <c r="O286" s="1058"/>
      <c r="P286" s="1058"/>
      <c r="Q286" s="1058"/>
      <c r="R286" s="1058"/>
      <c r="S286" s="1058"/>
      <c r="T286" s="1058"/>
      <c r="U286" s="1058"/>
      <c r="V286" s="1058"/>
      <c r="W286" s="1058"/>
      <c r="X286" s="1058"/>
      <c r="Y286" s="1058"/>
      <c r="Z286" s="1058"/>
      <c r="AA286" s="1058"/>
      <c r="AB286" s="1058"/>
      <c r="AC286" s="1058"/>
      <c r="AD286" s="1058"/>
      <c r="AE286" s="1058"/>
      <c r="AF286" s="1058"/>
      <c r="AG286" s="1058"/>
      <c r="AH286" s="1058"/>
      <c r="AI286" s="1058"/>
      <c r="AJ286" s="1058"/>
      <c r="AK286" s="1058"/>
      <c r="AL286" s="1058"/>
      <c r="AM286" s="1058"/>
      <c r="AN286" s="1058"/>
      <c r="AO286" s="1058"/>
      <c r="AP286" s="1058"/>
    </row>
    <row r="287" spans="1:42" x14ac:dyDescent="0.15">
      <c r="A287" s="1058"/>
      <c r="B287" s="1058"/>
      <c r="C287" s="1058"/>
      <c r="D287" s="1058"/>
      <c r="E287" s="1058"/>
      <c r="F287" s="1058"/>
      <c r="G287" s="1058"/>
      <c r="H287" s="1058"/>
      <c r="I287" s="1058"/>
      <c r="J287" s="1058"/>
      <c r="K287" s="1058"/>
      <c r="L287" s="1058"/>
      <c r="M287" s="1058"/>
      <c r="N287" s="1058"/>
      <c r="O287" s="1058"/>
      <c r="P287" s="1058"/>
      <c r="Q287" s="1058"/>
      <c r="R287" s="1058"/>
      <c r="S287" s="1058"/>
      <c r="T287" s="1058"/>
      <c r="U287" s="1058"/>
      <c r="V287" s="1058"/>
      <c r="W287" s="1058"/>
      <c r="X287" s="1058"/>
      <c r="Y287" s="1058"/>
      <c r="Z287" s="1058"/>
      <c r="AA287" s="1058"/>
      <c r="AB287" s="1058"/>
      <c r="AC287" s="1058"/>
      <c r="AD287" s="1058"/>
      <c r="AE287" s="1058"/>
      <c r="AF287" s="1058"/>
      <c r="AG287" s="1058"/>
      <c r="AH287" s="1058"/>
      <c r="AI287" s="1058"/>
      <c r="AJ287" s="1058"/>
      <c r="AK287" s="1058"/>
      <c r="AL287" s="1058"/>
      <c r="AM287" s="1058"/>
      <c r="AN287" s="1058"/>
      <c r="AO287" s="1058"/>
      <c r="AP287" s="1058"/>
    </row>
    <row r="288" spans="1:42" x14ac:dyDescent="0.15">
      <c r="A288" s="1058"/>
      <c r="B288" s="1058"/>
      <c r="C288" s="1058"/>
      <c r="D288" s="1058"/>
      <c r="E288" s="1058"/>
      <c r="F288" s="1058"/>
      <c r="G288" s="1058"/>
      <c r="H288" s="1058"/>
      <c r="I288" s="1058"/>
      <c r="J288" s="1058"/>
      <c r="K288" s="1058"/>
      <c r="L288" s="1058"/>
      <c r="M288" s="1058"/>
      <c r="N288" s="1058"/>
      <c r="O288" s="1058"/>
      <c r="P288" s="1058"/>
      <c r="Q288" s="1058"/>
      <c r="R288" s="1058"/>
      <c r="S288" s="1058"/>
      <c r="T288" s="1058"/>
      <c r="U288" s="1058"/>
      <c r="V288" s="1058"/>
      <c r="W288" s="1058"/>
      <c r="X288" s="1058"/>
      <c r="Y288" s="1058"/>
      <c r="Z288" s="1058"/>
      <c r="AA288" s="1058"/>
      <c r="AB288" s="1058"/>
      <c r="AC288" s="1058"/>
      <c r="AD288" s="1058"/>
      <c r="AE288" s="1058"/>
      <c r="AF288" s="1058"/>
      <c r="AG288" s="1058"/>
      <c r="AH288" s="1058"/>
      <c r="AI288" s="1058"/>
      <c r="AJ288" s="1058"/>
      <c r="AK288" s="1058"/>
      <c r="AL288" s="1058"/>
      <c r="AM288" s="1058"/>
      <c r="AN288" s="1058"/>
      <c r="AO288" s="1058"/>
      <c r="AP288" s="1058"/>
    </row>
    <row r="289" spans="1:42" x14ac:dyDescent="0.15">
      <c r="A289" s="1058"/>
      <c r="B289" s="1058"/>
      <c r="C289" s="1058"/>
      <c r="D289" s="1058"/>
      <c r="E289" s="1058"/>
      <c r="F289" s="1058"/>
      <c r="G289" s="1058"/>
      <c r="H289" s="1058"/>
      <c r="I289" s="1058"/>
      <c r="J289" s="1058"/>
      <c r="K289" s="1058"/>
      <c r="L289" s="1058"/>
      <c r="M289" s="1058"/>
      <c r="N289" s="1058"/>
      <c r="O289" s="1058"/>
      <c r="P289" s="1058"/>
      <c r="Q289" s="1058"/>
      <c r="R289" s="1058"/>
      <c r="S289" s="1058"/>
      <c r="T289" s="1058"/>
      <c r="U289" s="1058"/>
      <c r="V289" s="1058"/>
      <c r="W289" s="1058"/>
      <c r="X289" s="1058"/>
      <c r="Y289" s="1058"/>
      <c r="Z289" s="1058"/>
      <c r="AA289" s="1058"/>
      <c r="AB289" s="1058"/>
      <c r="AC289" s="1058"/>
      <c r="AD289" s="1058"/>
      <c r="AE289" s="1058"/>
      <c r="AF289" s="1058"/>
      <c r="AG289" s="1058"/>
      <c r="AH289" s="1058"/>
      <c r="AI289" s="1058"/>
      <c r="AJ289" s="1058"/>
      <c r="AK289" s="1058"/>
      <c r="AL289" s="1058"/>
      <c r="AM289" s="1058"/>
      <c r="AN289" s="1058"/>
      <c r="AO289" s="1058"/>
      <c r="AP289" s="1058"/>
    </row>
    <row r="290" spans="1:42" x14ac:dyDescent="0.15">
      <c r="A290" s="1058"/>
      <c r="B290" s="1058"/>
      <c r="C290" s="1058"/>
      <c r="D290" s="1058"/>
      <c r="E290" s="1058"/>
      <c r="F290" s="1058"/>
      <c r="G290" s="1058"/>
      <c r="H290" s="1058"/>
      <c r="I290" s="1058"/>
      <c r="J290" s="1058"/>
      <c r="K290" s="1058"/>
      <c r="L290" s="1058"/>
      <c r="M290" s="1058"/>
      <c r="N290" s="1058"/>
      <c r="O290" s="1058"/>
      <c r="P290" s="1058"/>
      <c r="Q290" s="1058"/>
      <c r="R290" s="1058"/>
      <c r="S290" s="1058"/>
      <c r="T290" s="1058"/>
      <c r="U290" s="1058"/>
      <c r="V290" s="1058"/>
      <c r="W290" s="1058"/>
      <c r="X290" s="1058"/>
      <c r="Y290" s="1058"/>
      <c r="Z290" s="1058"/>
      <c r="AA290" s="1058"/>
      <c r="AB290" s="1058"/>
      <c r="AC290" s="1058"/>
      <c r="AD290" s="1058"/>
      <c r="AE290" s="1058"/>
      <c r="AF290" s="1058"/>
      <c r="AG290" s="1058"/>
      <c r="AH290" s="1058"/>
      <c r="AI290" s="1058"/>
      <c r="AJ290" s="1058"/>
      <c r="AK290" s="1058"/>
      <c r="AL290" s="1058"/>
      <c r="AM290" s="1058"/>
      <c r="AN290" s="1058"/>
      <c r="AO290" s="1058"/>
      <c r="AP290" s="1058"/>
    </row>
    <row r="291" spans="1:42" x14ac:dyDescent="0.15">
      <c r="A291" s="1058"/>
      <c r="B291" s="1058"/>
      <c r="C291" s="1058"/>
      <c r="D291" s="1058"/>
      <c r="E291" s="1058"/>
      <c r="F291" s="1058"/>
      <c r="G291" s="1058"/>
      <c r="H291" s="1058"/>
      <c r="I291" s="1058"/>
      <c r="J291" s="1058"/>
      <c r="K291" s="1058"/>
      <c r="L291" s="1058"/>
      <c r="M291" s="1058"/>
      <c r="N291" s="1058"/>
      <c r="O291" s="1058"/>
      <c r="P291" s="1058"/>
      <c r="Q291" s="1058"/>
      <c r="R291" s="1058"/>
      <c r="S291" s="1058"/>
      <c r="T291" s="1058"/>
      <c r="U291" s="1058"/>
      <c r="V291" s="1058"/>
      <c r="W291" s="1058"/>
      <c r="X291" s="1058"/>
      <c r="Y291" s="1058"/>
      <c r="Z291" s="1058"/>
      <c r="AA291" s="1058"/>
      <c r="AB291" s="1058"/>
      <c r="AC291" s="1058"/>
      <c r="AD291" s="1058"/>
      <c r="AE291" s="1058"/>
      <c r="AF291" s="1058"/>
      <c r="AG291" s="1058"/>
      <c r="AH291" s="1058"/>
      <c r="AI291" s="1058"/>
      <c r="AJ291" s="1058"/>
      <c r="AK291" s="1058"/>
      <c r="AL291" s="1058"/>
      <c r="AM291" s="1058"/>
      <c r="AN291" s="1058"/>
      <c r="AO291" s="1058"/>
      <c r="AP291" s="1058"/>
    </row>
    <row r="292" spans="1:42" x14ac:dyDescent="0.15">
      <c r="A292" s="1058"/>
      <c r="B292" s="1058"/>
      <c r="C292" s="1058"/>
      <c r="D292" s="1058"/>
      <c r="E292" s="1058"/>
      <c r="F292" s="1058"/>
      <c r="G292" s="1058"/>
      <c r="H292" s="1058"/>
      <c r="I292" s="1058"/>
      <c r="J292" s="1058"/>
      <c r="K292" s="1058"/>
      <c r="L292" s="1058"/>
      <c r="M292" s="1058"/>
      <c r="N292" s="1058"/>
      <c r="O292" s="1058"/>
      <c r="P292" s="1058"/>
      <c r="Q292" s="1058"/>
      <c r="R292" s="1058"/>
      <c r="S292" s="1058"/>
      <c r="T292" s="1058"/>
      <c r="U292" s="1058"/>
      <c r="V292" s="1058"/>
      <c r="W292" s="1058"/>
      <c r="X292" s="1058"/>
      <c r="Y292" s="1058"/>
      <c r="Z292" s="1058"/>
      <c r="AA292" s="1058"/>
      <c r="AB292" s="1058"/>
      <c r="AC292" s="1058"/>
      <c r="AD292" s="1058"/>
      <c r="AE292" s="1058"/>
      <c r="AF292" s="1058"/>
      <c r="AG292" s="1058"/>
      <c r="AH292" s="1058"/>
      <c r="AI292" s="1058"/>
      <c r="AJ292" s="1058"/>
      <c r="AK292" s="1058"/>
      <c r="AL292" s="1058"/>
      <c r="AM292" s="1058"/>
      <c r="AN292" s="1058"/>
      <c r="AO292" s="1058"/>
      <c r="AP292" s="1058"/>
    </row>
    <row r="293" spans="1:42" x14ac:dyDescent="0.15">
      <c r="A293" s="1058"/>
      <c r="B293" s="1058"/>
      <c r="C293" s="1058"/>
      <c r="D293" s="1058"/>
      <c r="E293" s="1058"/>
      <c r="F293" s="1058"/>
      <c r="G293" s="1058"/>
      <c r="H293" s="1058"/>
      <c r="I293" s="1058"/>
      <c r="J293" s="1058"/>
      <c r="K293" s="1058"/>
      <c r="L293" s="1058"/>
      <c r="M293" s="1058"/>
      <c r="N293" s="1058"/>
      <c r="O293" s="1058"/>
      <c r="P293" s="1058"/>
      <c r="Q293" s="1058"/>
      <c r="R293" s="1058"/>
      <c r="S293" s="1058"/>
      <c r="T293" s="1058"/>
      <c r="U293" s="1058"/>
      <c r="V293" s="1058"/>
      <c r="W293" s="1058"/>
      <c r="X293" s="1058"/>
      <c r="Y293" s="1058"/>
      <c r="Z293" s="1058"/>
      <c r="AA293" s="1058"/>
      <c r="AB293" s="1058"/>
      <c r="AC293" s="1058"/>
      <c r="AD293" s="1058"/>
      <c r="AE293" s="1058"/>
      <c r="AF293" s="1058"/>
      <c r="AG293" s="1058"/>
      <c r="AH293" s="1058"/>
      <c r="AI293" s="1058"/>
      <c r="AJ293" s="1058"/>
      <c r="AK293" s="1058"/>
      <c r="AL293" s="1058"/>
      <c r="AM293" s="1058"/>
      <c r="AN293" s="1058"/>
      <c r="AO293" s="1058"/>
      <c r="AP293" s="1058"/>
    </row>
    <row r="294" spans="1:42" x14ac:dyDescent="0.15">
      <c r="A294" s="1058"/>
      <c r="B294" s="1058"/>
      <c r="C294" s="1058"/>
      <c r="D294" s="1058"/>
      <c r="E294" s="1058"/>
      <c r="F294" s="1058"/>
      <c r="G294" s="1058"/>
      <c r="H294" s="1058"/>
      <c r="I294" s="1058"/>
      <c r="J294" s="1058"/>
      <c r="K294" s="1058"/>
      <c r="L294" s="1058"/>
      <c r="M294" s="1058"/>
      <c r="N294" s="1058"/>
      <c r="O294" s="1058"/>
      <c r="P294" s="1058"/>
      <c r="Q294" s="1058"/>
      <c r="R294" s="1058"/>
      <c r="S294" s="1058"/>
      <c r="T294" s="1058"/>
      <c r="U294" s="1058"/>
      <c r="V294" s="1058"/>
      <c r="W294" s="1058"/>
      <c r="X294" s="1058"/>
      <c r="Y294" s="1058"/>
      <c r="Z294" s="1058"/>
      <c r="AA294" s="1058"/>
      <c r="AB294" s="1058"/>
      <c r="AC294" s="1058"/>
      <c r="AD294" s="1058"/>
      <c r="AE294" s="1058"/>
      <c r="AF294" s="1058"/>
      <c r="AG294" s="1058"/>
      <c r="AH294" s="1058"/>
      <c r="AI294" s="1058"/>
      <c r="AJ294" s="1058"/>
      <c r="AK294" s="1058"/>
      <c r="AL294" s="1058"/>
      <c r="AM294" s="1058"/>
      <c r="AN294" s="1058"/>
      <c r="AO294" s="1058"/>
      <c r="AP294" s="1058"/>
    </row>
    <row r="295" spans="1:42" x14ac:dyDescent="0.15">
      <c r="A295" s="1058"/>
      <c r="B295" s="1058"/>
      <c r="C295" s="1058"/>
      <c r="D295" s="1058"/>
      <c r="E295" s="1058"/>
      <c r="F295" s="1058"/>
      <c r="G295" s="1058"/>
      <c r="H295" s="1058"/>
      <c r="I295" s="1058"/>
      <c r="J295" s="1058"/>
      <c r="K295" s="1058"/>
      <c r="L295" s="1058"/>
      <c r="M295" s="1058"/>
      <c r="N295" s="1058"/>
      <c r="O295" s="1058"/>
      <c r="P295" s="1058"/>
      <c r="Q295" s="1058"/>
      <c r="R295" s="1058"/>
      <c r="S295" s="1058"/>
      <c r="T295" s="1058"/>
      <c r="U295" s="1058"/>
      <c r="V295" s="1058"/>
      <c r="W295" s="1058"/>
      <c r="X295" s="1058"/>
      <c r="Y295" s="1058"/>
      <c r="Z295" s="1058"/>
      <c r="AA295" s="1058"/>
      <c r="AB295" s="1058"/>
      <c r="AC295" s="1058"/>
      <c r="AD295" s="1058"/>
      <c r="AE295" s="1058"/>
      <c r="AF295" s="1058"/>
      <c r="AG295" s="1058"/>
      <c r="AH295" s="1058"/>
      <c r="AI295" s="1058"/>
      <c r="AJ295" s="1058"/>
      <c r="AK295" s="1058"/>
      <c r="AL295" s="1058"/>
      <c r="AM295" s="1058"/>
      <c r="AN295" s="1058"/>
      <c r="AO295" s="1058"/>
      <c r="AP295" s="1058"/>
    </row>
    <row r="296" spans="1:42" x14ac:dyDescent="0.15">
      <c r="A296" s="1058"/>
      <c r="B296" s="1058"/>
      <c r="C296" s="1058"/>
      <c r="D296" s="1058"/>
      <c r="E296" s="1058"/>
      <c r="F296" s="1058"/>
      <c r="G296" s="1058"/>
      <c r="H296" s="1058"/>
      <c r="I296" s="1058"/>
      <c r="J296" s="1058"/>
      <c r="K296" s="1058"/>
      <c r="L296" s="1058"/>
      <c r="M296" s="1058"/>
      <c r="N296" s="1058"/>
      <c r="O296" s="1058"/>
      <c r="P296" s="1058"/>
      <c r="Q296" s="1058"/>
      <c r="R296" s="1058"/>
      <c r="S296" s="1058"/>
      <c r="T296" s="1058"/>
      <c r="U296" s="1058"/>
      <c r="V296" s="1058"/>
      <c r="W296" s="1058"/>
      <c r="X296" s="1058"/>
      <c r="Y296" s="1058"/>
      <c r="Z296" s="1058"/>
      <c r="AA296" s="1058"/>
      <c r="AB296" s="1058"/>
      <c r="AC296" s="1058"/>
      <c r="AD296" s="1058"/>
      <c r="AE296" s="1058"/>
      <c r="AF296" s="1058"/>
      <c r="AG296" s="1058"/>
      <c r="AH296" s="1058"/>
      <c r="AI296" s="1058"/>
      <c r="AJ296" s="1058"/>
      <c r="AK296" s="1058"/>
      <c r="AL296" s="1058"/>
      <c r="AM296" s="1058"/>
      <c r="AN296" s="1058"/>
      <c r="AO296" s="1058"/>
      <c r="AP296" s="1058"/>
    </row>
    <row r="297" spans="1:42" x14ac:dyDescent="0.15">
      <c r="A297" s="1058"/>
      <c r="B297" s="1058"/>
      <c r="C297" s="1058"/>
      <c r="D297" s="1058"/>
      <c r="E297" s="1058"/>
      <c r="F297" s="1058"/>
      <c r="G297" s="1058"/>
      <c r="H297" s="1058"/>
      <c r="I297" s="1058"/>
      <c r="J297" s="1058"/>
      <c r="K297" s="1058"/>
      <c r="L297" s="1058"/>
      <c r="M297" s="1058"/>
      <c r="N297" s="1058"/>
      <c r="O297" s="1058"/>
      <c r="P297" s="1058"/>
      <c r="Q297" s="1058"/>
      <c r="R297" s="1058"/>
      <c r="S297" s="1058"/>
      <c r="T297" s="1058"/>
      <c r="U297" s="1058"/>
      <c r="V297" s="1058"/>
      <c r="W297" s="1058"/>
      <c r="X297" s="1058"/>
      <c r="Y297" s="1058"/>
      <c r="Z297" s="1058"/>
      <c r="AA297" s="1058"/>
      <c r="AB297" s="1058"/>
      <c r="AC297" s="1058"/>
      <c r="AD297" s="1058"/>
      <c r="AE297" s="1058"/>
      <c r="AF297" s="1058"/>
      <c r="AG297" s="1058"/>
      <c r="AH297" s="1058"/>
      <c r="AI297" s="1058"/>
      <c r="AJ297" s="1058"/>
      <c r="AK297" s="1058"/>
      <c r="AL297" s="1058"/>
      <c r="AM297" s="1058"/>
      <c r="AN297" s="1058"/>
      <c r="AO297" s="1058"/>
      <c r="AP297" s="1058"/>
    </row>
    <row r="298" spans="1:42" x14ac:dyDescent="0.15">
      <c r="A298" s="1058"/>
      <c r="B298" s="1058"/>
      <c r="C298" s="1058"/>
      <c r="D298" s="1058"/>
      <c r="E298" s="1058"/>
      <c r="F298" s="1058"/>
      <c r="G298" s="1058"/>
      <c r="H298" s="1058"/>
      <c r="I298" s="1058"/>
      <c r="J298" s="1058"/>
      <c r="K298" s="1058"/>
      <c r="L298" s="1058"/>
      <c r="M298" s="1058"/>
      <c r="N298" s="1058"/>
      <c r="O298" s="1058"/>
      <c r="P298" s="1058"/>
      <c r="Q298" s="1058"/>
      <c r="R298" s="1058"/>
      <c r="S298" s="1058"/>
      <c r="T298" s="1058"/>
      <c r="U298" s="1058"/>
      <c r="V298" s="1058"/>
      <c r="W298" s="1058"/>
      <c r="X298" s="1058"/>
      <c r="Y298" s="1058"/>
      <c r="Z298" s="1058"/>
      <c r="AA298" s="1058"/>
      <c r="AB298" s="1058"/>
      <c r="AC298" s="1058"/>
      <c r="AD298" s="1058"/>
      <c r="AE298" s="1058"/>
      <c r="AF298" s="1058"/>
      <c r="AG298" s="1058"/>
      <c r="AH298" s="1058"/>
      <c r="AI298" s="1058"/>
      <c r="AJ298" s="1058"/>
      <c r="AK298" s="1058"/>
      <c r="AL298" s="1058"/>
      <c r="AM298" s="1058"/>
      <c r="AN298" s="1058"/>
      <c r="AO298" s="1058"/>
      <c r="AP298" s="1058"/>
    </row>
    <row r="299" spans="1:42" x14ac:dyDescent="0.15">
      <c r="A299" s="1058"/>
      <c r="B299" s="1058"/>
      <c r="C299" s="1058"/>
      <c r="D299" s="1058"/>
      <c r="E299" s="1058"/>
      <c r="F299" s="1058"/>
      <c r="G299" s="1058"/>
      <c r="H299" s="1058"/>
      <c r="I299" s="1058"/>
      <c r="J299" s="1058"/>
      <c r="K299" s="1058"/>
      <c r="L299" s="1058"/>
      <c r="M299" s="1058"/>
      <c r="N299" s="1058"/>
      <c r="O299" s="1058"/>
      <c r="P299" s="1058"/>
      <c r="Q299" s="1058"/>
      <c r="R299" s="1058"/>
      <c r="S299" s="1058"/>
      <c r="T299" s="1058"/>
      <c r="U299" s="1058"/>
      <c r="V299" s="1058"/>
      <c r="W299" s="1058"/>
      <c r="X299" s="1058"/>
      <c r="Y299" s="1058"/>
      <c r="Z299" s="1058"/>
      <c r="AA299" s="1058"/>
      <c r="AB299" s="1058"/>
      <c r="AC299" s="1058"/>
      <c r="AD299" s="1058"/>
      <c r="AE299" s="1058"/>
      <c r="AF299" s="1058"/>
      <c r="AG299" s="1058"/>
      <c r="AH299" s="1058"/>
      <c r="AI299" s="1058"/>
      <c r="AJ299" s="1058"/>
      <c r="AK299" s="1058"/>
      <c r="AL299" s="1058"/>
      <c r="AM299" s="1058"/>
      <c r="AN299" s="1058"/>
      <c r="AO299" s="1058"/>
      <c r="AP299" s="1058"/>
    </row>
    <row r="300" spans="1:42" x14ac:dyDescent="0.15">
      <c r="A300" s="1058"/>
      <c r="B300" s="1058"/>
      <c r="C300" s="1058"/>
      <c r="D300" s="1058"/>
      <c r="E300" s="1058"/>
      <c r="F300" s="1058"/>
      <c r="G300" s="1058"/>
      <c r="H300" s="1058"/>
      <c r="I300" s="1058"/>
      <c r="J300" s="1058"/>
      <c r="K300" s="1058"/>
      <c r="L300" s="1058"/>
      <c r="M300" s="1058"/>
      <c r="N300" s="1058"/>
      <c r="O300" s="1058"/>
      <c r="P300" s="1058"/>
      <c r="Q300" s="1058"/>
      <c r="R300" s="1058"/>
      <c r="S300" s="1058"/>
      <c r="T300" s="1058"/>
      <c r="U300" s="1058"/>
      <c r="V300" s="1058"/>
      <c r="W300" s="1058"/>
      <c r="X300" s="1058"/>
      <c r="Y300" s="1058"/>
      <c r="Z300" s="1058"/>
      <c r="AA300" s="1058"/>
      <c r="AB300" s="1058"/>
      <c r="AC300" s="1058"/>
      <c r="AD300" s="1058"/>
      <c r="AE300" s="1058"/>
      <c r="AF300" s="1058"/>
      <c r="AG300" s="1058"/>
      <c r="AH300" s="1058"/>
      <c r="AI300" s="1058"/>
      <c r="AJ300" s="1058"/>
      <c r="AK300" s="1058"/>
      <c r="AL300" s="1058"/>
      <c r="AM300" s="1058"/>
      <c r="AN300" s="1058"/>
      <c r="AO300" s="1058"/>
      <c r="AP300" s="1058"/>
    </row>
    <row r="301" spans="1:42" x14ac:dyDescent="0.15">
      <c r="A301" s="1058"/>
      <c r="B301" s="1058"/>
      <c r="C301" s="1058"/>
      <c r="D301" s="1058"/>
      <c r="E301" s="1058"/>
      <c r="F301" s="1058"/>
      <c r="G301" s="1058"/>
      <c r="H301" s="1058"/>
      <c r="I301" s="1058"/>
      <c r="J301" s="1058"/>
      <c r="K301" s="1058"/>
      <c r="L301" s="1058"/>
      <c r="M301" s="1058"/>
      <c r="N301" s="1058"/>
      <c r="O301" s="1058"/>
      <c r="P301" s="1058"/>
      <c r="Q301" s="1058"/>
      <c r="R301" s="1058"/>
      <c r="S301" s="1058"/>
      <c r="T301" s="1058"/>
      <c r="U301" s="1058"/>
      <c r="V301" s="1058"/>
      <c r="W301" s="1058"/>
      <c r="X301" s="1058"/>
      <c r="Y301" s="1058"/>
      <c r="Z301" s="1058"/>
      <c r="AA301" s="1058"/>
      <c r="AB301" s="1058"/>
      <c r="AC301" s="1058"/>
      <c r="AD301" s="1058"/>
      <c r="AE301" s="1058"/>
      <c r="AF301" s="1058"/>
      <c r="AG301" s="1058"/>
      <c r="AH301" s="1058"/>
      <c r="AI301" s="1058"/>
      <c r="AJ301" s="1058"/>
      <c r="AK301" s="1058"/>
      <c r="AL301" s="1058"/>
      <c r="AM301" s="1058"/>
      <c r="AN301" s="1058"/>
      <c r="AO301" s="1058"/>
      <c r="AP301" s="1058"/>
    </row>
    <row r="302" spans="1:42" x14ac:dyDescent="0.15">
      <c r="A302" s="1058"/>
      <c r="B302" s="1058"/>
      <c r="C302" s="1058"/>
      <c r="D302" s="1058"/>
      <c r="E302" s="1058"/>
      <c r="F302" s="1058"/>
      <c r="G302" s="1058"/>
      <c r="H302" s="1058"/>
      <c r="I302" s="1058"/>
      <c r="J302" s="1058"/>
      <c r="K302" s="1058"/>
      <c r="L302" s="1058"/>
      <c r="M302" s="1058"/>
      <c r="N302" s="1058"/>
      <c r="O302" s="1058"/>
      <c r="P302" s="1058"/>
      <c r="Q302" s="1058"/>
      <c r="R302" s="1058"/>
      <c r="S302" s="1058"/>
      <c r="T302" s="1058"/>
      <c r="U302" s="1058"/>
      <c r="V302" s="1058"/>
      <c r="W302" s="1058"/>
      <c r="X302" s="1058"/>
      <c r="Y302" s="1058"/>
      <c r="Z302" s="1058"/>
      <c r="AA302" s="1058"/>
      <c r="AB302" s="1058"/>
      <c r="AC302" s="1058"/>
      <c r="AD302" s="1058"/>
      <c r="AE302" s="1058"/>
      <c r="AF302" s="1058"/>
      <c r="AG302" s="1058"/>
      <c r="AH302" s="1058"/>
      <c r="AI302" s="1058"/>
      <c r="AJ302" s="1058"/>
      <c r="AK302" s="1058"/>
      <c r="AL302" s="1058"/>
      <c r="AM302" s="1058"/>
      <c r="AN302" s="1058"/>
      <c r="AO302" s="1058"/>
      <c r="AP302" s="1058"/>
    </row>
    <row r="303" spans="1:42" x14ac:dyDescent="0.15">
      <c r="A303" s="1058"/>
      <c r="B303" s="1058"/>
      <c r="C303" s="1058"/>
      <c r="D303" s="1058"/>
      <c r="E303" s="1058"/>
      <c r="F303" s="1058"/>
      <c r="G303" s="1058"/>
      <c r="H303" s="1058"/>
      <c r="I303" s="1058"/>
      <c r="J303" s="1058"/>
      <c r="K303" s="1058"/>
      <c r="L303" s="1058"/>
      <c r="M303" s="1058"/>
      <c r="N303" s="1058"/>
      <c r="O303" s="1058"/>
      <c r="P303" s="1058"/>
      <c r="Q303" s="1058"/>
      <c r="R303" s="1058"/>
      <c r="S303" s="1058"/>
      <c r="T303" s="1058"/>
      <c r="U303" s="1058"/>
      <c r="V303" s="1058"/>
      <c r="W303" s="1058"/>
      <c r="X303" s="1058"/>
      <c r="Y303" s="1058"/>
      <c r="Z303" s="1058"/>
      <c r="AA303" s="1058"/>
      <c r="AB303" s="1058"/>
      <c r="AC303" s="1058"/>
      <c r="AD303" s="1058"/>
      <c r="AE303" s="1058"/>
      <c r="AF303" s="1058"/>
      <c r="AG303" s="1058"/>
      <c r="AH303" s="1058"/>
      <c r="AI303" s="1058"/>
      <c r="AJ303" s="1058"/>
      <c r="AK303" s="1058"/>
      <c r="AL303" s="1058"/>
      <c r="AM303" s="1058"/>
      <c r="AN303" s="1058"/>
      <c r="AO303" s="1058"/>
      <c r="AP303" s="1058"/>
    </row>
    <row r="304" spans="1:42" x14ac:dyDescent="0.15">
      <c r="A304" s="1058"/>
      <c r="B304" s="1058"/>
      <c r="C304" s="1058"/>
      <c r="D304" s="1058"/>
      <c r="E304" s="1058"/>
      <c r="F304" s="1058"/>
      <c r="G304" s="1058"/>
      <c r="H304" s="1058"/>
      <c r="I304" s="1058"/>
      <c r="J304" s="1058"/>
      <c r="K304" s="1058"/>
      <c r="L304" s="1058"/>
      <c r="M304" s="1058"/>
      <c r="N304" s="1058"/>
      <c r="O304" s="1058"/>
      <c r="P304" s="1058"/>
      <c r="Q304" s="1058"/>
      <c r="R304" s="1058"/>
      <c r="S304" s="1058"/>
      <c r="T304" s="1058"/>
      <c r="U304" s="1058"/>
      <c r="V304" s="1058"/>
      <c r="W304" s="1058"/>
      <c r="X304" s="1058"/>
      <c r="Y304" s="1058"/>
      <c r="Z304" s="1058"/>
      <c r="AA304" s="1058"/>
      <c r="AB304" s="1058"/>
      <c r="AC304" s="1058"/>
      <c r="AD304" s="1058"/>
      <c r="AE304" s="1058"/>
      <c r="AF304" s="1058"/>
      <c r="AG304" s="1058"/>
      <c r="AH304" s="1058"/>
      <c r="AI304" s="1058"/>
      <c r="AJ304" s="1058"/>
      <c r="AK304" s="1058"/>
      <c r="AL304" s="1058"/>
      <c r="AM304" s="1058"/>
      <c r="AN304" s="1058"/>
      <c r="AO304" s="1058"/>
      <c r="AP304" s="1058"/>
    </row>
    <row r="305" spans="1:42" x14ac:dyDescent="0.15">
      <c r="A305" s="1058"/>
      <c r="B305" s="1058"/>
      <c r="C305" s="1058"/>
      <c r="D305" s="1058"/>
      <c r="E305" s="1058"/>
      <c r="F305" s="1058"/>
      <c r="G305" s="1058"/>
      <c r="H305" s="1058"/>
      <c r="I305" s="1058"/>
      <c r="J305" s="1058"/>
      <c r="K305" s="1058"/>
      <c r="L305" s="1058"/>
      <c r="M305" s="1058"/>
      <c r="N305" s="1058"/>
      <c r="O305" s="1058"/>
      <c r="P305" s="1058"/>
      <c r="Q305" s="1058"/>
      <c r="R305" s="1058"/>
      <c r="S305" s="1058"/>
      <c r="T305" s="1058"/>
      <c r="U305" s="1058"/>
      <c r="V305" s="1058"/>
      <c r="W305" s="1058"/>
      <c r="X305" s="1058"/>
      <c r="Y305" s="1058"/>
      <c r="Z305" s="1058"/>
      <c r="AA305" s="1058"/>
      <c r="AB305" s="1058"/>
      <c r="AC305" s="1058"/>
      <c r="AD305" s="1058"/>
      <c r="AE305" s="1058"/>
      <c r="AF305" s="1058"/>
      <c r="AG305" s="1058"/>
      <c r="AH305" s="1058"/>
      <c r="AI305" s="1058"/>
      <c r="AJ305" s="1058"/>
      <c r="AK305" s="1058"/>
      <c r="AL305" s="1058"/>
      <c r="AM305" s="1058"/>
      <c r="AN305" s="1058"/>
      <c r="AO305" s="1058"/>
      <c r="AP305" s="1058"/>
    </row>
    <row r="306" spans="1:42" x14ac:dyDescent="0.15">
      <c r="A306" s="1058"/>
      <c r="B306" s="1058"/>
      <c r="C306" s="1058"/>
      <c r="D306" s="1058"/>
      <c r="E306" s="1058"/>
      <c r="F306" s="1058"/>
      <c r="G306" s="1058"/>
      <c r="H306" s="1058"/>
      <c r="I306" s="1058"/>
      <c r="J306" s="1058"/>
      <c r="K306" s="1058"/>
      <c r="L306" s="1058"/>
      <c r="M306" s="1058"/>
      <c r="N306" s="1058"/>
      <c r="O306" s="1058"/>
      <c r="P306" s="1058"/>
      <c r="Q306" s="1058"/>
      <c r="R306" s="1058"/>
      <c r="S306" s="1058"/>
      <c r="T306" s="1058"/>
      <c r="U306" s="1058"/>
      <c r="V306" s="1058"/>
      <c r="W306" s="1058"/>
      <c r="X306" s="1058"/>
      <c r="Y306" s="1058"/>
      <c r="Z306" s="1058"/>
      <c r="AA306" s="1058"/>
      <c r="AB306" s="1058"/>
      <c r="AC306" s="1058"/>
      <c r="AD306" s="1058"/>
      <c r="AE306" s="1058"/>
      <c r="AF306" s="1058"/>
      <c r="AG306" s="1058"/>
      <c r="AH306" s="1058"/>
      <c r="AI306" s="1058"/>
      <c r="AJ306" s="1058"/>
      <c r="AK306" s="1058"/>
      <c r="AL306" s="1058"/>
      <c r="AM306" s="1058"/>
      <c r="AN306" s="1058"/>
      <c r="AO306" s="1058"/>
      <c r="AP306" s="1058"/>
    </row>
    <row r="307" spans="1:42" x14ac:dyDescent="0.15">
      <c r="A307" s="1058"/>
      <c r="B307" s="1058"/>
      <c r="C307" s="1058"/>
      <c r="D307" s="1058"/>
      <c r="E307" s="1058"/>
      <c r="F307" s="1058"/>
      <c r="G307" s="1058"/>
      <c r="H307" s="1058"/>
      <c r="I307" s="1058"/>
      <c r="J307" s="1058"/>
      <c r="K307" s="1058"/>
      <c r="L307" s="1058"/>
      <c r="M307" s="1058"/>
      <c r="N307" s="1058"/>
      <c r="O307" s="1058"/>
      <c r="P307" s="1058"/>
      <c r="Q307" s="1058"/>
      <c r="R307" s="1058"/>
      <c r="S307" s="1058"/>
      <c r="T307" s="1058"/>
      <c r="U307" s="1058"/>
      <c r="V307" s="1058"/>
      <c r="W307" s="1058"/>
      <c r="X307" s="1058"/>
      <c r="Y307" s="1058"/>
      <c r="Z307" s="1058"/>
      <c r="AA307" s="1058"/>
      <c r="AB307" s="1058"/>
      <c r="AC307" s="1058"/>
      <c r="AD307" s="1058"/>
      <c r="AE307" s="1058"/>
      <c r="AF307" s="1058"/>
      <c r="AG307" s="1058"/>
      <c r="AH307" s="1058"/>
      <c r="AI307" s="1058"/>
      <c r="AJ307" s="1058"/>
      <c r="AK307" s="1058"/>
      <c r="AL307" s="1058"/>
      <c r="AM307" s="1058"/>
      <c r="AN307" s="1058"/>
      <c r="AO307" s="1058"/>
      <c r="AP307" s="1058"/>
    </row>
    <row r="308" spans="1:42" x14ac:dyDescent="0.15">
      <c r="A308" s="1058"/>
      <c r="B308" s="1058"/>
      <c r="C308" s="1058"/>
      <c r="D308" s="1058"/>
      <c r="E308" s="1058"/>
      <c r="F308" s="1058"/>
      <c r="G308" s="1058"/>
      <c r="H308" s="1058"/>
      <c r="I308" s="1058"/>
      <c r="J308" s="1058"/>
      <c r="K308" s="1058"/>
      <c r="L308" s="1058"/>
      <c r="M308" s="1058"/>
      <c r="N308" s="1058"/>
      <c r="O308" s="1058"/>
      <c r="P308" s="1058"/>
      <c r="Q308" s="1058"/>
      <c r="R308" s="1058"/>
      <c r="S308" s="1058"/>
      <c r="T308" s="1058"/>
      <c r="U308" s="1058"/>
      <c r="V308" s="1058"/>
      <c r="W308" s="1058"/>
      <c r="X308" s="1058"/>
      <c r="Y308" s="1058"/>
      <c r="Z308" s="1058"/>
      <c r="AA308" s="1058"/>
      <c r="AB308" s="1058"/>
      <c r="AC308" s="1058"/>
      <c r="AD308" s="1058"/>
      <c r="AE308" s="1058"/>
      <c r="AF308" s="1058"/>
      <c r="AG308" s="1058"/>
      <c r="AH308" s="1058"/>
      <c r="AI308" s="1058"/>
      <c r="AJ308" s="1058"/>
      <c r="AK308" s="1058"/>
      <c r="AL308" s="1058"/>
      <c r="AM308" s="1058"/>
      <c r="AN308" s="1058"/>
      <c r="AO308" s="1058"/>
      <c r="AP308" s="1058"/>
    </row>
    <row r="309" spans="1:42" x14ac:dyDescent="0.15">
      <c r="A309" s="1058"/>
      <c r="B309" s="1058"/>
      <c r="C309" s="1058"/>
      <c r="D309" s="1058"/>
      <c r="E309" s="1058"/>
      <c r="F309" s="1058"/>
      <c r="G309" s="1058"/>
      <c r="H309" s="1058"/>
      <c r="I309" s="1058"/>
      <c r="J309" s="1058"/>
      <c r="K309" s="1058"/>
      <c r="L309" s="1058"/>
      <c r="M309" s="1058"/>
      <c r="N309" s="1058"/>
      <c r="O309" s="1058"/>
      <c r="P309" s="1058"/>
      <c r="Q309" s="1058"/>
      <c r="R309" s="1058"/>
      <c r="S309" s="1058"/>
      <c r="T309" s="1058"/>
      <c r="U309" s="1058"/>
      <c r="V309" s="1058"/>
      <c r="W309" s="1058"/>
      <c r="X309" s="1058"/>
      <c r="Y309" s="1058"/>
      <c r="Z309" s="1058"/>
      <c r="AA309" s="1058"/>
      <c r="AB309" s="1058"/>
      <c r="AC309" s="1058"/>
      <c r="AD309" s="1058"/>
      <c r="AE309" s="1058"/>
      <c r="AF309" s="1058"/>
      <c r="AG309" s="1058"/>
      <c r="AH309" s="1058"/>
      <c r="AI309" s="1058"/>
      <c r="AJ309" s="1058"/>
      <c r="AK309" s="1058"/>
      <c r="AL309" s="1058"/>
      <c r="AM309" s="1058"/>
      <c r="AN309" s="1058"/>
      <c r="AO309" s="1058"/>
      <c r="AP309" s="1058"/>
    </row>
    <row r="310" spans="1:42" x14ac:dyDescent="0.15">
      <c r="A310" s="1058"/>
      <c r="B310" s="1058"/>
      <c r="C310" s="1058"/>
      <c r="D310" s="1058"/>
      <c r="E310" s="1058"/>
      <c r="F310" s="1058"/>
      <c r="G310" s="1058"/>
      <c r="H310" s="1058"/>
      <c r="I310" s="1058"/>
      <c r="J310" s="1058"/>
      <c r="K310" s="1058"/>
      <c r="L310" s="1058"/>
      <c r="M310" s="1058"/>
      <c r="N310" s="1058"/>
      <c r="O310" s="1058"/>
      <c r="P310" s="1058"/>
      <c r="Q310" s="1058"/>
      <c r="R310" s="1058"/>
      <c r="S310" s="1058"/>
      <c r="T310" s="1058"/>
      <c r="U310" s="1058"/>
      <c r="V310" s="1058"/>
      <c r="W310" s="1058"/>
      <c r="X310" s="1058"/>
      <c r="Y310" s="1058"/>
      <c r="Z310" s="1058"/>
      <c r="AA310" s="1058"/>
      <c r="AB310" s="1058"/>
      <c r="AC310" s="1058"/>
      <c r="AD310" s="1058"/>
      <c r="AE310" s="1058"/>
      <c r="AF310" s="1058"/>
      <c r="AG310" s="1058"/>
      <c r="AH310" s="1058"/>
      <c r="AI310" s="1058"/>
      <c r="AJ310" s="1058"/>
      <c r="AK310" s="1058"/>
      <c r="AL310" s="1058"/>
      <c r="AM310" s="1058"/>
      <c r="AN310" s="1058"/>
      <c r="AO310" s="1058"/>
      <c r="AP310" s="1058"/>
    </row>
    <row r="311" spans="1:42" x14ac:dyDescent="0.15">
      <c r="A311" s="1058"/>
      <c r="B311" s="1058"/>
      <c r="C311" s="1058"/>
      <c r="D311" s="1058"/>
      <c r="E311" s="1058"/>
      <c r="F311" s="1058"/>
      <c r="G311" s="1058"/>
      <c r="H311" s="1058"/>
      <c r="I311" s="1058"/>
      <c r="J311" s="1058"/>
      <c r="K311" s="1058"/>
      <c r="L311" s="1058"/>
      <c r="M311" s="1058"/>
      <c r="N311" s="1058"/>
      <c r="O311" s="1058"/>
      <c r="P311" s="1058"/>
      <c r="Q311" s="1058"/>
      <c r="R311" s="1058"/>
      <c r="S311" s="1058"/>
      <c r="T311" s="1058"/>
      <c r="U311" s="1058"/>
      <c r="V311" s="1058"/>
      <c r="W311" s="1058"/>
      <c r="X311" s="1058"/>
      <c r="Y311" s="1058"/>
      <c r="Z311" s="1058"/>
      <c r="AA311" s="1058"/>
      <c r="AB311" s="1058"/>
      <c r="AC311" s="1058"/>
      <c r="AD311" s="1058"/>
      <c r="AE311" s="1058"/>
      <c r="AF311" s="1058"/>
      <c r="AG311" s="1058"/>
      <c r="AH311" s="1058"/>
      <c r="AI311" s="1058"/>
      <c r="AJ311" s="1058"/>
      <c r="AK311" s="1058"/>
      <c r="AL311" s="1058"/>
      <c r="AM311" s="1058"/>
      <c r="AN311" s="1058"/>
      <c r="AO311" s="1058"/>
      <c r="AP311" s="1058"/>
    </row>
    <row r="312" spans="1:42" x14ac:dyDescent="0.15">
      <c r="A312" s="1058"/>
      <c r="B312" s="1058"/>
      <c r="C312" s="1058"/>
      <c r="D312" s="1058"/>
      <c r="E312" s="1058"/>
      <c r="F312" s="1058"/>
      <c r="G312" s="1058"/>
      <c r="H312" s="1058"/>
      <c r="I312" s="1058"/>
      <c r="J312" s="1058"/>
      <c r="K312" s="1058"/>
      <c r="L312" s="1058"/>
      <c r="M312" s="1058"/>
      <c r="N312" s="1058"/>
      <c r="O312" s="1058"/>
      <c r="P312" s="1058"/>
      <c r="Q312" s="1058"/>
      <c r="R312" s="1058"/>
      <c r="S312" s="1058"/>
      <c r="T312" s="1058"/>
      <c r="U312" s="1058"/>
      <c r="V312" s="1058"/>
      <c r="W312" s="1058"/>
      <c r="X312" s="1058"/>
      <c r="Y312" s="1058"/>
      <c r="Z312" s="1058"/>
      <c r="AA312" s="1058"/>
      <c r="AB312" s="1058"/>
      <c r="AC312" s="1058"/>
      <c r="AD312" s="1058"/>
      <c r="AE312" s="1058"/>
      <c r="AF312" s="1058"/>
      <c r="AG312" s="1058"/>
      <c r="AH312" s="1058"/>
      <c r="AI312" s="1058"/>
      <c r="AJ312" s="1058"/>
      <c r="AK312" s="1058"/>
      <c r="AL312" s="1058"/>
      <c r="AM312" s="1058"/>
      <c r="AN312" s="1058"/>
      <c r="AO312" s="1058"/>
      <c r="AP312" s="1058"/>
    </row>
    <row r="313" spans="1:42" x14ac:dyDescent="0.15">
      <c r="A313" s="1058"/>
      <c r="B313" s="1058"/>
      <c r="C313" s="1058"/>
      <c r="D313" s="1058"/>
      <c r="E313" s="1058"/>
      <c r="F313" s="1058"/>
      <c r="G313" s="1058"/>
      <c r="H313" s="1058"/>
      <c r="I313" s="1058"/>
      <c r="J313" s="1058"/>
      <c r="K313" s="1058"/>
      <c r="L313" s="1058"/>
      <c r="M313" s="1058"/>
      <c r="N313" s="1058"/>
      <c r="O313" s="1058"/>
      <c r="P313" s="1058"/>
      <c r="Q313" s="1058"/>
      <c r="R313" s="1058"/>
      <c r="S313" s="1058"/>
      <c r="T313" s="1058"/>
      <c r="U313" s="1058"/>
      <c r="V313" s="1058"/>
      <c r="W313" s="1058"/>
      <c r="X313" s="1058"/>
      <c r="Y313" s="1058"/>
      <c r="Z313" s="1058"/>
      <c r="AA313" s="1058"/>
      <c r="AB313" s="1058"/>
      <c r="AC313" s="1058"/>
      <c r="AD313" s="1058"/>
      <c r="AE313" s="1058"/>
      <c r="AF313" s="1058"/>
      <c r="AG313" s="1058"/>
      <c r="AH313" s="1058"/>
      <c r="AI313" s="1058"/>
      <c r="AJ313" s="1058"/>
      <c r="AK313" s="1058"/>
      <c r="AL313" s="1058"/>
      <c r="AM313" s="1058"/>
      <c r="AN313" s="1058"/>
      <c r="AO313" s="1058"/>
      <c r="AP313" s="1058"/>
    </row>
    <row r="314" spans="1:42" x14ac:dyDescent="0.15">
      <c r="A314" s="1058"/>
      <c r="B314" s="1058"/>
      <c r="C314" s="1058"/>
      <c r="D314" s="1058"/>
      <c r="E314" s="1058"/>
      <c r="F314" s="1058"/>
      <c r="G314" s="1058"/>
      <c r="H314" s="1058"/>
      <c r="I314" s="1058"/>
      <c r="J314" s="1058"/>
      <c r="K314" s="1058"/>
      <c r="L314" s="1058"/>
      <c r="M314" s="1058"/>
      <c r="N314" s="1058"/>
      <c r="O314" s="1058"/>
      <c r="P314" s="1058"/>
      <c r="Q314" s="1058"/>
      <c r="R314" s="1058"/>
      <c r="S314" s="1058"/>
      <c r="T314" s="1058"/>
      <c r="U314" s="1058"/>
      <c r="V314" s="1058"/>
      <c r="W314" s="1058"/>
      <c r="X314" s="1058"/>
      <c r="Y314" s="1058"/>
      <c r="Z314" s="1058"/>
      <c r="AA314" s="1058"/>
      <c r="AB314" s="1058"/>
      <c r="AC314" s="1058"/>
      <c r="AD314" s="1058"/>
      <c r="AE314" s="1058"/>
      <c r="AF314" s="1058"/>
      <c r="AG314" s="1058"/>
      <c r="AH314" s="1058"/>
      <c r="AI314" s="1058"/>
      <c r="AJ314" s="1058"/>
      <c r="AK314" s="1058"/>
      <c r="AL314" s="1058"/>
      <c r="AM314" s="1058"/>
      <c r="AN314" s="1058"/>
      <c r="AO314" s="1058"/>
      <c r="AP314" s="1058"/>
    </row>
    <row r="315" spans="1:42" x14ac:dyDescent="0.15">
      <c r="A315" s="1058"/>
      <c r="B315" s="1058"/>
      <c r="C315" s="1058"/>
      <c r="D315" s="1058"/>
      <c r="E315" s="1058"/>
      <c r="F315" s="1058"/>
      <c r="G315" s="1058"/>
      <c r="H315" s="1058"/>
      <c r="I315" s="1058"/>
      <c r="J315" s="1058"/>
      <c r="K315" s="1058"/>
      <c r="L315" s="1058"/>
      <c r="M315" s="1058"/>
      <c r="N315" s="1058"/>
      <c r="O315" s="1058"/>
      <c r="P315" s="1058"/>
      <c r="Q315" s="1058"/>
      <c r="R315" s="1058"/>
      <c r="S315" s="1058"/>
      <c r="T315" s="1058"/>
      <c r="U315" s="1058"/>
      <c r="V315" s="1058"/>
      <c r="W315" s="1058"/>
      <c r="X315" s="1058"/>
      <c r="Y315" s="1058"/>
      <c r="Z315" s="1058"/>
      <c r="AA315" s="1058"/>
      <c r="AB315" s="1058"/>
      <c r="AC315" s="1058"/>
      <c r="AD315" s="1058"/>
      <c r="AE315" s="1058"/>
      <c r="AF315" s="1058"/>
      <c r="AG315" s="1058"/>
      <c r="AH315" s="1058"/>
      <c r="AI315" s="1058"/>
      <c r="AJ315" s="1058"/>
      <c r="AK315" s="1058"/>
      <c r="AL315" s="1058"/>
      <c r="AM315" s="1058"/>
      <c r="AN315" s="1058"/>
      <c r="AO315" s="1058"/>
      <c r="AP315" s="1058"/>
    </row>
    <row r="316" spans="1:42" x14ac:dyDescent="0.15">
      <c r="A316" s="1058"/>
      <c r="B316" s="1058"/>
      <c r="C316" s="1058"/>
      <c r="D316" s="1058"/>
      <c r="E316" s="1058"/>
      <c r="F316" s="1058"/>
      <c r="G316" s="1058"/>
      <c r="H316" s="1058"/>
      <c r="I316" s="1058"/>
      <c r="J316" s="1058"/>
      <c r="K316" s="1058"/>
      <c r="L316" s="1058"/>
      <c r="M316" s="1058"/>
      <c r="N316" s="1058"/>
      <c r="O316" s="1058"/>
      <c r="P316" s="1058"/>
      <c r="Q316" s="1058"/>
      <c r="R316" s="1058"/>
      <c r="S316" s="1058"/>
      <c r="T316" s="1058"/>
      <c r="U316" s="1058"/>
      <c r="V316" s="1058"/>
      <c r="W316" s="1058"/>
      <c r="X316" s="1058"/>
      <c r="Y316" s="1058"/>
      <c r="Z316" s="1058"/>
      <c r="AA316" s="1058"/>
      <c r="AB316" s="1058"/>
      <c r="AC316" s="1058"/>
      <c r="AD316" s="1058"/>
      <c r="AE316" s="1058"/>
      <c r="AF316" s="1058"/>
      <c r="AG316" s="1058"/>
      <c r="AH316" s="1058"/>
      <c r="AI316" s="1058"/>
      <c r="AJ316" s="1058"/>
      <c r="AK316" s="1058"/>
      <c r="AL316" s="1058"/>
      <c r="AM316" s="1058"/>
      <c r="AN316" s="1058"/>
      <c r="AO316" s="1058"/>
      <c r="AP316" s="1058"/>
    </row>
    <row r="317" spans="1:42" x14ac:dyDescent="0.15">
      <c r="A317" s="1058"/>
      <c r="B317" s="1058"/>
      <c r="C317" s="1058"/>
      <c r="D317" s="1058"/>
      <c r="E317" s="1058"/>
      <c r="F317" s="1058"/>
      <c r="G317" s="1058"/>
      <c r="H317" s="1058"/>
      <c r="I317" s="1058"/>
      <c r="J317" s="1058"/>
      <c r="K317" s="1058"/>
      <c r="L317" s="1058"/>
      <c r="M317" s="1058"/>
      <c r="N317" s="1058"/>
      <c r="O317" s="1058"/>
      <c r="P317" s="1058"/>
      <c r="Q317" s="1058"/>
      <c r="R317" s="1058"/>
      <c r="S317" s="1058"/>
      <c r="T317" s="1058"/>
      <c r="U317" s="1058"/>
      <c r="V317" s="1058"/>
      <c r="W317" s="1058"/>
      <c r="X317" s="1058"/>
      <c r="Y317" s="1058"/>
      <c r="Z317" s="1058"/>
      <c r="AA317" s="1058"/>
      <c r="AB317" s="1058"/>
      <c r="AC317" s="1058"/>
      <c r="AD317" s="1058"/>
      <c r="AE317" s="1058"/>
      <c r="AF317" s="1058"/>
      <c r="AG317" s="1058"/>
      <c r="AH317" s="1058"/>
      <c r="AI317" s="1058"/>
      <c r="AJ317" s="1058"/>
      <c r="AK317" s="1058"/>
      <c r="AL317" s="1058"/>
      <c r="AM317" s="1058"/>
      <c r="AN317" s="1058"/>
      <c r="AO317" s="1058"/>
      <c r="AP317" s="1058"/>
    </row>
    <row r="318" spans="1:42" x14ac:dyDescent="0.15">
      <c r="A318" s="1058"/>
      <c r="B318" s="1058"/>
      <c r="C318" s="1058"/>
      <c r="D318" s="1058"/>
      <c r="E318" s="1058"/>
      <c r="F318" s="1058"/>
      <c r="G318" s="1058"/>
      <c r="H318" s="1058"/>
      <c r="I318" s="1058"/>
      <c r="J318" s="1058"/>
      <c r="K318" s="1058"/>
      <c r="L318" s="1058"/>
      <c r="M318" s="1058"/>
      <c r="N318" s="1058"/>
      <c r="O318" s="1058"/>
      <c r="P318" s="1058"/>
      <c r="Q318" s="1058"/>
      <c r="R318" s="1058"/>
      <c r="S318" s="1058"/>
      <c r="T318" s="1058"/>
      <c r="U318" s="1058"/>
      <c r="V318" s="1058"/>
      <c r="W318" s="1058"/>
      <c r="X318" s="1058"/>
      <c r="Y318" s="1058"/>
      <c r="Z318" s="1058"/>
      <c r="AA318" s="1058"/>
      <c r="AB318" s="1058"/>
      <c r="AC318" s="1058"/>
      <c r="AD318" s="1058"/>
      <c r="AE318" s="1058"/>
      <c r="AF318" s="1058"/>
      <c r="AG318" s="1058"/>
      <c r="AH318" s="1058"/>
      <c r="AI318" s="1058"/>
      <c r="AJ318" s="1058"/>
      <c r="AK318" s="1058"/>
      <c r="AL318" s="1058"/>
      <c r="AM318" s="1058"/>
      <c r="AN318" s="1058"/>
      <c r="AO318" s="1058"/>
      <c r="AP318" s="1058"/>
    </row>
    <row r="319" spans="1:42" x14ac:dyDescent="0.15">
      <c r="A319" s="1058"/>
      <c r="B319" s="1058"/>
      <c r="C319" s="1058"/>
      <c r="D319" s="1058"/>
      <c r="E319" s="1058"/>
      <c r="F319" s="1058"/>
      <c r="G319" s="1058"/>
      <c r="H319" s="1058"/>
      <c r="I319" s="1058"/>
      <c r="J319" s="1058"/>
      <c r="K319" s="1058"/>
      <c r="L319" s="1058"/>
      <c r="M319" s="1058"/>
      <c r="N319" s="1058"/>
      <c r="O319" s="1058"/>
      <c r="P319" s="1058"/>
      <c r="Q319" s="1058"/>
      <c r="R319" s="1058"/>
      <c r="S319" s="1058"/>
      <c r="T319" s="1058"/>
      <c r="U319" s="1058"/>
      <c r="V319" s="1058"/>
      <c r="W319" s="1058"/>
      <c r="X319" s="1058"/>
      <c r="Y319" s="1058"/>
      <c r="Z319" s="1058"/>
      <c r="AA319" s="1058"/>
      <c r="AB319" s="1058"/>
      <c r="AC319" s="1058"/>
      <c r="AD319" s="1058"/>
      <c r="AE319" s="1058"/>
      <c r="AF319" s="1058"/>
      <c r="AG319" s="1058"/>
      <c r="AH319" s="1058"/>
      <c r="AI319" s="1058"/>
      <c r="AJ319" s="1058"/>
      <c r="AK319" s="1058"/>
      <c r="AL319" s="1058"/>
      <c r="AM319" s="1058"/>
      <c r="AN319" s="1058"/>
      <c r="AO319" s="1058"/>
      <c r="AP319" s="1058"/>
    </row>
    <row r="320" spans="1:42" x14ac:dyDescent="0.15">
      <c r="A320" s="1058"/>
      <c r="B320" s="1058"/>
      <c r="C320" s="1058"/>
      <c r="D320" s="1058"/>
      <c r="E320" s="1058"/>
      <c r="F320" s="1058"/>
      <c r="G320" s="1058"/>
      <c r="H320" s="1058"/>
      <c r="I320" s="1058"/>
      <c r="J320" s="1058"/>
      <c r="K320" s="1058"/>
      <c r="L320" s="1058"/>
      <c r="M320" s="1058"/>
      <c r="N320" s="1058"/>
      <c r="O320" s="1058"/>
      <c r="P320" s="1058"/>
      <c r="Q320" s="1058"/>
      <c r="R320" s="1058"/>
      <c r="S320" s="1058"/>
      <c r="T320" s="1058"/>
      <c r="U320" s="1058"/>
      <c r="V320" s="1058"/>
      <c r="W320" s="1058"/>
      <c r="X320" s="1058"/>
      <c r="Y320" s="1058"/>
      <c r="Z320" s="1058"/>
      <c r="AA320" s="1058"/>
      <c r="AB320" s="1058"/>
      <c r="AC320" s="1058"/>
      <c r="AD320" s="1058"/>
      <c r="AE320" s="1058"/>
      <c r="AF320" s="1058"/>
      <c r="AG320" s="1058"/>
      <c r="AH320" s="1058"/>
      <c r="AI320" s="1058"/>
      <c r="AJ320" s="1058"/>
      <c r="AK320" s="1058"/>
      <c r="AL320" s="1058"/>
      <c r="AM320" s="1058"/>
      <c r="AN320" s="1058"/>
      <c r="AO320" s="1058"/>
      <c r="AP320" s="1058"/>
    </row>
    <row r="321" spans="1:42" x14ac:dyDescent="0.15">
      <c r="A321" s="1058"/>
      <c r="B321" s="1058"/>
      <c r="C321" s="1058"/>
      <c r="D321" s="1058"/>
      <c r="E321" s="1058"/>
      <c r="F321" s="1058"/>
      <c r="G321" s="1058"/>
      <c r="H321" s="1058"/>
      <c r="I321" s="1058"/>
      <c r="J321" s="1058"/>
      <c r="K321" s="1058"/>
      <c r="L321" s="1058"/>
      <c r="M321" s="1058"/>
      <c r="N321" s="1058"/>
      <c r="O321" s="1058"/>
      <c r="P321" s="1058"/>
      <c r="Q321" s="1058"/>
      <c r="R321" s="1058"/>
      <c r="S321" s="1058"/>
      <c r="T321" s="1058"/>
      <c r="U321" s="1058"/>
      <c r="V321" s="1058"/>
      <c r="W321" s="1058"/>
      <c r="X321" s="1058"/>
      <c r="Y321" s="1058"/>
      <c r="Z321" s="1058"/>
      <c r="AA321" s="1058"/>
      <c r="AB321" s="1058"/>
      <c r="AC321" s="1058"/>
      <c r="AD321" s="1058"/>
      <c r="AE321" s="1058"/>
      <c r="AF321" s="1058"/>
      <c r="AG321" s="1058"/>
      <c r="AH321" s="1058"/>
      <c r="AI321" s="1058"/>
      <c r="AJ321" s="1058"/>
      <c r="AK321" s="1058"/>
      <c r="AL321" s="1058"/>
      <c r="AM321" s="1058"/>
      <c r="AN321" s="1058"/>
      <c r="AO321" s="1058"/>
      <c r="AP321" s="1058"/>
    </row>
    <row r="322" spans="1:42" x14ac:dyDescent="0.15">
      <c r="A322" s="1058"/>
      <c r="B322" s="1058"/>
      <c r="C322" s="1058"/>
      <c r="D322" s="1058"/>
      <c r="E322" s="1058"/>
      <c r="F322" s="1058"/>
      <c r="G322" s="1058"/>
      <c r="H322" s="1058"/>
      <c r="I322" s="1058"/>
      <c r="J322" s="1058"/>
      <c r="K322" s="1058"/>
      <c r="L322" s="1058"/>
      <c r="M322" s="1058"/>
      <c r="N322" s="1058"/>
      <c r="O322" s="1058"/>
      <c r="P322" s="1058"/>
      <c r="Q322" s="1058"/>
      <c r="R322" s="1058"/>
      <c r="S322" s="1058"/>
      <c r="T322" s="1058"/>
      <c r="U322" s="1058"/>
      <c r="V322" s="1058"/>
      <c r="W322" s="1058"/>
      <c r="X322" s="1058"/>
      <c r="Y322" s="1058"/>
      <c r="Z322" s="1058"/>
      <c r="AA322" s="1058"/>
      <c r="AB322" s="1058"/>
      <c r="AC322" s="1058"/>
      <c r="AD322" s="1058"/>
      <c r="AE322" s="1058"/>
      <c r="AF322" s="1058"/>
      <c r="AG322" s="1058"/>
      <c r="AH322" s="1058"/>
      <c r="AI322" s="1058"/>
      <c r="AJ322" s="1058"/>
      <c r="AK322" s="1058"/>
      <c r="AL322" s="1058"/>
      <c r="AM322" s="1058"/>
      <c r="AN322" s="1058"/>
      <c r="AO322" s="1058"/>
      <c r="AP322" s="1058"/>
    </row>
    <row r="323" spans="1:42" x14ac:dyDescent="0.15">
      <c r="A323" s="1058"/>
      <c r="B323" s="1058"/>
      <c r="C323" s="1058"/>
      <c r="D323" s="1058"/>
      <c r="E323" s="1058"/>
      <c r="F323" s="1058"/>
      <c r="G323" s="1058"/>
      <c r="H323" s="1058"/>
      <c r="I323" s="1058"/>
      <c r="J323" s="1058"/>
      <c r="K323" s="1058"/>
      <c r="L323" s="1058"/>
      <c r="M323" s="1058"/>
      <c r="N323" s="1058"/>
      <c r="O323" s="1058"/>
      <c r="P323" s="1058"/>
      <c r="Q323" s="1058"/>
      <c r="R323" s="1058"/>
      <c r="S323" s="1058"/>
      <c r="T323" s="1058"/>
      <c r="U323" s="1058"/>
      <c r="V323" s="1058"/>
      <c r="W323" s="1058"/>
      <c r="X323" s="1058"/>
      <c r="Y323" s="1058"/>
      <c r="Z323" s="1058"/>
      <c r="AA323" s="1058"/>
      <c r="AB323" s="1058"/>
      <c r="AC323" s="1058"/>
      <c r="AD323" s="1058"/>
      <c r="AE323" s="1058"/>
      <c r="AF323" s="1058"/>
      <c r="AG323" s="1058"/>
      <c r="AH323" s="1058"/>
      <c r="AI323" s="1058"/>
      <c r="AJ323" s="1058"/>
      <c r="AK323" s="1058"/>
      <c r="AL323" s="1058"/>
      <c r="AM323" s="1058"/>
      <c r="AN323" s="1058"/>
      <c r="AO323" s="1058"/>
      <c r="AP323" s="1058"/>
    </row>
    <row r="324" spans="1:42" x14ac:dyDescent="0.15">
      <c r="A324" s="1058"/>
      <c r="B324" s="1058"/>
      <c r="C324" s="1058"/>
      <c r="D324" s="1058"/>
      <c r="E324" s="1058"/>
      <c r="F324" s="1058"/>
      <c r="G324" s="1058"/>
      <c r="H324" s="1058"/>
      <c r="I324" s="1058"/>
      <c r="J324" s="1058"/>
      <c r="K324" s="1058"/>
      <c r="L324" s="1058"/>
      <c r="M324" s="1058"/>
      <c r="N324" s="1058"/>
      <c r="O324" s="1058"/>
      <c r="P324" s="1058"/>
      <c r="Q324" s="1058"/>
      <c r="R324" s="1058"/>
      <c r="S324" s="1058"/>
      <c r="T324" s="1058"/>
      <c r="U324" s="1058"/>
      <c r="V324" s="1058"/>
      <c r="W324" s="1058"/>
      <c r="X324" s="1058"/>
      <c r="Y324" s="1058"/>
      <c r="Z324" s="1058"/>
      <c r="AA324" s="1058"/>
      <c r="AB324" s="1058"/>
      <c r="AC324" s="1058"/>
      <c r="AD324" s="1058"/>
      <c r="AE324" s="1058"/>
      <c r="AF324" s="1058"/>
      <c r="AG324" s="1058"/>
      <c r="AH324" s="1058"/>
      <c r="AI324" s="1058"/>
      <c r="AJ324" s="1058"/>
      <c r="AK324" s="1058"/>
      <c r="AL324" s="1058"/>
      <c r="AM324" s="1058"/>
      <c r="AN324" s="1058"/>
      <c r="AO324" s="1058"/>
      <c r="AP324" s="1058"/>
    </row>
    <row r="325" spans="1:42" x14ac:dyDescent="0.15">
      <c r="A325" s="1058"/>
      <c r="B325" s="1058"/>
      <c r="C325" s="1058"/>
      <c r="D325" s="1058"/>
      <c r="E325" s="1058"/>
      <c r="F325" s="1058"/>
      <c r="G325" s="1058"/>
      <c r="H325" s="1058"/>
      <c r="I325" s="1058"/>
      <c r="J325" s="1058"/>
      <c r="K325" s="1058"/>
      <c r="L325" s="1058"/>
      <c r="M325" s="1058"/>
      <c r="N325" s="1058"/>
      <c r="O325" s="1058"/>
      <c r="P325" s="1058"/>
      <c r="Q325" s="1058"/>
      <c r="R325" s="1058"/>
      <c r="S325" s="1058"/>
      <c r="T325" s="1058"/>
      <c r="U325" s="1058"/>
      <c r="V325" s="1058"/>
      <c r="W325" s="1058"/>
      <c r="X325" s="1058"/>
      <c r="Y325" s="1058"/>
      <c r="Z325" s="1058"/>
      <c r="AA325" s="1058"/>
      <c r="AB325" s="1058"/>
      <c r="AC325" s="1058"/>
      <c r="AD325" s="1058"/>
      <c r="AE325" s="1058"/>
      <c r="AF325" s="1058"/>
      <c r="AG325" s="1058"/>
      <c r="AH325" s="1058"/>
      <c r="AI325" s="1058"/>
      <c r="AJ325" s="1058"/>
      <c r="AK325" s="1058"/>
      <c r="AL325" s="1058"/>
      <c r="AM325" s="1058"/>
      <c r="AN325" s="1058"/>
      <c r="AO325" s="1058"/>
      <c r="AP325" s="1058"/>
    </row>
    <row r="326" spans="1:42" x14ac:dyDescent="0.15">
      <c r="A326" s="1058"/>
      <c r="B326" s="1058"/>
      <c r="C326" s="1058"/>
      <c r="D326" s="1058"/>
      <c r="E326" s="1058"/>
      <c r="F326" s="1058"/>
      <c r="G326" s="1058"/>
      <c r="H326" s="1058"/>
      <c r="I326" s="1058"/>
      <c r="J326" s="1058"/>
      <c r="K326" s="1058"/>
      <c r="L326" s="1058"/>
      <c r="M326" s="1058"/>
      <c r="N326" s="1058"/>
      <c r="O326" s="1058"/>
      <c r="P326" s="1058"/>
      <c r="Q326" s="1058"/>
      <c r="R326" s="1058"/>
      <c r="S326" s="1058"/>
      <c r="T326" s="1058"/>
      <c r="U326" s="1058"/>
      <c r="V326" s="1058"/>
      <c r="W326" s="1058"/>
      <c r="X326" s="1058"/>
      <c r="Y326" s="1058"/>
      <c r="Z326" s="1058"/>
      <c r="AA326" s="1058"/>
      <c r="AB326" s="1058"/>
      <c r="AC326" s="1058"/>
      <c r="AD326" s="1058"/>
      <c r="AE326" s="1058"/>
      <c r="AF326" s="1058"/>
      <c r="AG326" s="1058"/>
      <c r="AH326" s="1058"/>
      <c r="AI326" s="1058"/>
      <c r="AJ326" s="1058"/>
      <c r="AK326" s="1058"/>
      <c r="AL326" s="1058"/>
      <c r="AM326" s="1058"/>
      <c r="AN326" s="1058"/>
      <c r="AO326" s="1058"/>
      <c r="AP326" s="1058"/>
    </row>
    <row r="327" spans="1:42" x14ac:dyDescent="0.15">
      <c r="A327" s="1058"/>
      <c r="B327" s="1058"/>
      <c r="C327" s="1058"/>
      <c r="D327" s="1058"/>
      <c r="E327" s="1058"/>
      <c r="F327" s="1058"/>
      <c r="G327" s="1058"/>
      <c r="H327" s="1058"/>
      <c r="I327" s="1058"/>
      <c r="J327" s="1058"/>
      <c r="K327" s="1058"/>
      <c r="L327" s="1058"/>
      <c r="M327" s="1058"/>
      <c r="N327" s="1058"/>
      <c r="O327" s="1058"/>
      <c r="P327" s="1058"/>
      <c r="Q327" s="1058"/>
      <c r="R327" s="1058"/>
      <c r="S327" s="1058"/>
      <c r="T327" s="1058"/>
      <c r="U327" s="1058"/>
      <c r="V327" s="1058"/>
      <c r="W327" s="1058"/>
      <c r="X327" s="1058"/>
      <c r="Y327" s="1058"/>
      <c r="Z327" s="1058"/>
      <c r="AA327" s="1058"/>
      <c r="AB327" s="1058"/>
      <c r="AC327" s="1058"/>
      <c r="AD327" s="1058"/>
      <c r="AE327" s="1058"/>
      <c r="AF327" s="1058"/>
      <c r="AG327" s="1058"/>
      <c r="AH327" s="1058"/>
      <c r="AI327" s="1058"/>
      <c r="AJ327" s="1058"/>
      <c r="AK327" s="1058"/>
      <c r="AL327" s="1058"/>
      <c r="AM327" s="1058"/>
      <c r="AN327" s="1058"/>
      <c r="AO327" s="1058"/>
      <c r="AP327" s="1058"/>
    </row>
    <row r="328" spans="1:42" x14ac:dyDescent="0.15">
      <c r="A328" s="1058"/>
      <c r="B328" s="1058"/>
      <c r="C328" s="1058"/>
      <c r="D328" s="1058"/>
      <c r="E328" s="1058"/>
      <c r="F328" s="1058"/>
      <c r="G328" s="1058"/>
      <c r="H328" s="1058"/>
      <c r="I328" s="1058"/>
      <c r="J328" s="1058"/>
      <c r="K328" s="1058"/>
      <c r="L328" s="1058"/>
      <c r="M328" s="1058"/>
      <c r="N328" s="1058"/>
      <c r="O328" s="1058"/>
      <c r="P328" s="1058"/>
      <c r="Q328" s="1058"/>
      <c r="R328" s="1058"/>
      <c r="S328" s="1058"/>
      <c r="T328" s="1058"/>
      <c r="U328" s="1058"/>
      <c r="V328" s="1058"/>
      <c r="W328" s="1058"/>
      <c r="X328" s="1058"/>
      <c r="Y328" s="1058"/>
      <c r="Z328" s="1058"/>
      <c r="AA328" s="1058"/>
      <c r="AB328" s="1058"/>
      <c r="AC328" s="1058"/>
      <c r="AD328" s="1058"/>
      <c r="AE328" s="1058"/>
      <c r="AF328" s="1058"/>
      <c r="AG328" s="1058"/>
      <c r="AH328" s="1058"/>
      <c r="AI328" s="1058"/>
      <c r="AJ328" s="1058"/>
      <c r="AK328" s="1058"/>
      <c r="AL328" s="1058"/>
      <c r="AM328" s="1058"/>
      <c r="AN328" s="1058"/>
      <c r="AO328" s="1058"/>
      <c r="AP328" s="1058"/>
    </row>
    <row r="329" spans="1:42" x14ac:dyDescent="0.15">
      <c r="A329" s="1058"/>
      <c r="B329" s="1058"/>
      <c r="C329" s="1058"/>
      <c r="D329" s="1058"/>
      <c r="E329" s="1058"/>
      <c r="F329" s="1058"/>
      <c r="G329" s="1058"/>
      <c r="H329" s="1058"/>
      <c r="I329" s="1058"/>
      <c r="J329" s="1058"/>
      <c r="K329" s="1058"/>
      <c r="L329" s="1058"/>
      <c r="M329" s="1058"/>
      <c r="N329" s="1058"/>
      <c r="O329" s="1058"/>
      <c r="P329" s="1058"/>
      <c r="Q329" s="1058"/>
      <c r="R329" s="1058"/>
      <c r="S329" s="1058"/>
      <c r="T329" s="1058"/>
      <c r="U329" s="1058"/>
      <c r="V329" s="1058"/>
      <c r="W329" s="1058"/>
      <c r="X329" s="1058"/>
      <c r="Y329" s="1058"/>
      <c r="Z329" s="1058"/>
      <c r="AA329" s="1058"/>
      <c r="AB329" s="1058"/>
      <c r="AC329" s="1058"/>
      <c r="AD329" s="1058"/>
      <c r="AE329" s="1058"/>
      <c r="AF329" s="1058"/>
      <c r="AG329" s="1058"/>
      <c r="AH329" s="1058"/>
      <c r="AI329" s="1058"/>
      <c r="AJ329" s="1058"/>
      <c r="AK329" s="1058"/>
      <c r="AL329" s="1058"/>
      <c r="AM329" s="1058"/>
      <c r="AN329" s="1058"/>
      <c r="AO329" s="1058"/>
      <c r="AP329" s="1058"/>
    </row>
    <row r="330" spans="1:42" x14ac:dyDescent="0.15">
      <c r="A330" s="1058"/>
      <c r="B330" s="1058"/>
      <c r="C330" s="1058"/>
      <c r="D330" s="1058"/>
      <c r="E330" s="1058"/>
      <c r="F330" s="1058"/>
      <c r="G330" s="1058"/>
      <c r="H330" s="1058"/>
      <c r="I330" s="1058"/>
      <c r="J330" s="1058"/>
      <c r="K330" s="1058"/>
      <c r="L330" s="1058"/>
      <c r="M330" s="1058"/>
      <c r="N330" s="1058"/>
      <c r="O330" s="1058"/>
      <c r="P330" s="1058"/>
      <c r="Q330" s="1058"/>
      <c r="R330" s="1058"/>
      <c r="S330" s="1058"/>
      <c r="T330" s="1058"/>
      <c r="U330" s="1058"/>
      <c r="V330" s="1058"/>
      <c r="W330" s="1058"/>
      <c r="X330" s="1058"/>
      <c r="Y330" s="1058"/>
      <c r="Z330" s="1058"/>
      <c r="AA330" s="1058"/>
      <c r="AB330" s="1058"/>
      <c r="AC330" s="1058"/>
      <c r="AD330" s="1058"/>
      <c r="AE330" s="1058"/>
      <c r="AF330" s="1058"/>
      <c r="AG330" s="1058"/>
      <c r="AH330" s="1058"/>
      <c r="AI330" s="1058"/>
      <c r="AJ330" s="1058"/>
      <c r="AK330" s="1058"/>
      <c r="AL330" s="1058"/>
      <c r="AM330" s="1058"/>
      <c r="AN330" s="1058"/>
      <c r="AO330" s="1058"/>
      <c r="AP330" s="1058"/>
    </row>
    <row r="331" spans="1:42" x14ac:dyDescent="0.15">
      <c r="A331" s="1058"/>
      <c r="B331" s="1058"/>
      <c r="C331" s="1058"/>
      <c r="D331" s="1058"/>
      <c r="E331" s="1058"/>
      <c r="F331" s="1058"/>
      <c r="G331" s="1058"/>
      <c r="H331" s="1058"/>
      <c r="I331" s="1058"/>
      <c r="J331" s="1058"/>
      <c r="K331" s="1058"/>
      <c r="L331" s="1058"/>
      <c r="M331" s="1058"/>
      <c r="N331" s="1058"/>
      <c r="O331" s="1058"/>
      <c r="P331" s="1058"/>
      <c r="Q331" s="1058"/>
      <c r="R331" s="1058"/>
      <c r="S331" s="1058"/>
      <c r="T331" s="1058"/>
      <c r="U331" s="1058"/>
      <c r="V331" s="1058"/>
      <c r="W331" s="1058"/>
      <c r="X331" s="1058"/>
      <c r="Y331" s="1058"/>
      <c r="Z331" s="1058"/>
      <c r="AA331" s="1058"/>
      <c r="AB331" s="1058"/>
      <c r="AC331" s="1058"/>
      <c r="AD331" s="1058"/>
      <c r="AE331" s="1058"/>
      <c r="AF331" s="1058"/>
      <c r="AG331" s="1058"/>
      <c r="AH331" s="1058"/>
      <c r="AI331" s="1058"/>
      <c r="AJ331" s="1058"/>
      <c r="AK331" s="1058"/>
      <c r="AL331" s="1058"/>
      <c r="AM331" s="1058"/>
      <c r="AN331" s="1058"/>
      <c r="AO331" s="1058"/>
      <c r="AP331" s="1058"/>
    </row>
    <row r="332" spans="1:42" x14ac:dyDescent="0.15">
      <c r="A332" s="1058"/>
      <c r="B332" s="1058"/>
      <c r="C332" s="1058"/>
      <c r="D332" s="1058"/>
      <c r="E332" s="1058"/>
      <c r="F332" s="1058"/>
      <c r="G332" s="1058"/>
      <c r="H332" s="1058"/>
      <c r="I332" s="1058"/>
      <c r="J332" s="1058"/>
      <c r="K332" s="1058"/>
      <c r="L332" s="1058"/>
      <c r="M332" s="1058"/>
      <c r="N332" s="1058"/>
      <c r="O332" s="1058"/>
      <c r="P332" s="1058"/>
      <c r="Q332" s="1058"/>
      <c r="R332" s="1058"/>
      <c r="S332" s="1058"/>
      <c r="T332" s="1058"/>
      <c r="U332" s="1058"/>
      <c r="V332" s="1058"/>
      <c r="W332" s="1058"/>
      <c r="X332" s="1058"/>
      <c r="Y332" s="1058"/>
      <c r="Z332" s="1058"/>
      <c r="AA332" s="1058"/>
      <c r="AB332" s="1058"/>
      <c r="AC332" s="1058"/>
      <c r="AD332" s="1058"/>
      <c r="AE332" s="1058"/>
      <c r="AF332" s="1058"/>
      <c r="AG332" s="1058"/>
      <c r="AH332" s="1058"/>
      <c r="AI332" s="1058"/>
      <c r="AJ332" s="1058"/>
      <c r="AK332" s="1058"/>
      <c r="AL332" s="1058"/>
      <c r="AM332" s="1058"/>
      <c r="AN332" s="1058"/>
      <c r="AO332" s="1058"/>
      <c r="AP332" s="1058"/>
    </row>
    <row r="333" spans="1:42" x14ac:dyDescent="0.15">
      <c r="A333" s="1058"/>
      <c r="B333" s="1058"/>
      <c r="C333" s="1058"/>
      <c r="D333" s="1058"/>
      <c r="E333" s="1058"/>
      <c r="F333" s="1058"/>
      <c r="G333" s="1058"/>
      <c r="H333" s="1058"/>
      <c r="I333" s="1058"/>
      <c r="J333" s="1058"/>
      <c r="K333" s="1058"/>
      <c r="L333" s="1058"/>
      <c r="M333" s="1058"/>
      <c r="N333" s="1058"/>
      <c r="O333" s="1058"/>
      <c r="P333" s="1058"/>
      <c r="Q333" s="1058"/>
      <c r="R333" s="1058"/>
      <c r="S333" s="1058"/>
      <c r="T333" s="1058"/>
      <c r="U333" s="1058"/>
      <c r="V333" s="1058"/>
      <c r="W333" s="1058"/>
      <c r="X333" s="1058"/>
      <c r="Y333" s="1058"/>
      <c r="Z333" s="1058"/>
      <c r="AA333" s="1058"/>
      <c r="AB333" s="1058"/>
      <c r="AC333" s="1058"/>
      <c r="AD333" s="1058"/>
      <c r="AE333" s="1058"/>
      <c r="AF333" s="1058"/>
      <c r="AG333" s="1058"/>
      <c r="AH333" s="1058"/>
      <c r="AI333" s="1058"/>
      <c r="AJ333" s="1058"/>
      <c r="AK333" s="1058"/>
      <c r="AL333" s="1058"/>
      <c r="AM333" s="1058"/>
      <c r="AN333" s="1058"/>
      <c r="AO333" s="1058"/>
      <c r="AP333" s="1058"/>
    </row>
    <row r="334" spans="1:42" x14ac:dyDescent="0.15">
      <c r="A334" s="1058"/>
      <c r="B334" s="1058"/>
      <c r="C334" s="1058"/>
      <c r="D334" s="1058"/>
      <c r="E334" s="1058"/>
      <c r="F334" s="1058"/>
      <c r="G334" s="1058"/>
      <c r="H334" s="1058"/>
      <c r="I334" s="1058"/>
      <c r="J334" s="1058"/>
      <c r="K334" s="1058"/>
      <c r="L334" s="1058"/>
      <c r="M334" s="1058"/>
      <c r="N334" s="1058"/>
      <c r="O334" s="1058"/>
      <c r="P334" s="1058"/>
      <c r="Q334" s="1058"/>
      <c r="R334" s="1058"/>
      <c r="S334" s="1058"/>
      <c r="T334" s="1058"/>
      <c r="U334" s="1058"/>
      <c r="V334" s="1058"/>
      <c r="W334" s="1058"/>
      <c r="X334" s="1058"/>
      <c r="Y334" s="1058"/>
      <c r="Z334" s="1058"/>
      <c r="AA334" s="1058"/>
      <c r="AB334" s="1058"/>
      <c r="AC334" s="1058"/>
      <c r="AD334" s="1058"/>
      <c r="AE334" s="1058"/>
      <c r="AF334" s="1058"/>
      <c r="AG334" s="1058"/>
      <c r="AH334" s="1058"/>
      <c r="AI334" s="1058"/>
      <c r="AJ334" s="1058"/>
      <c r="AK334" s="1058"/>
      <c r="AL334" s="1058"/>
      <c r="AM334" s="1058"/>
      <c r="AN334" s="1058"/>
      <c r="AO334" s="1058"/>
      <c r="AP334" s="1058"/>
    </row>
    <row r="335" spans="1:42" x14ac:dyDescent="0.15">
      <c r="A335" s="1058"/>
      <c r="B335" s="1058"/>
      <c r="C335" s="1058"/>
      <c r="D335" s="1058"/>
      <c r="E335" s="1058"/>
      <c r="F335" s="1058"/>
      <c r="G335" s="1058"/>
      <c r="H335" s="1058"/>
      <c r="I335" s="1058"/>
      <c r="J335" s="1058"/>
      <c r="K335" s="1058"/>
      <c r="L335" s="1058"/>
      <c r="M335" s="1058"/>
      <c r="N335" s="1058"/>
      <c r="O335" s="1058"/>
      <c r="P335" s="1058"/>
      <c r="Q335" s="1058"/>
      <c r="R335" s="1058"/>
      <c r="S335" s="1058"/>
      <c r="T335" s="1058"/>
      <c r="U335" s="1058"/>
      <c r="V335" s="1058"/>
      <c r="W335" s="1058"/>
      <c r="X335" s="1058"/>
      <c r="Y335" s="1058"/>
      <c r="Z335" s="1058"/>
      <c r="AA335" s="1058"/>
      <c r="AB335" s="1058"/>
      <c r="AC335" s="1058"/>
      <c r="AD335" s="1058"/>
      <c r="AE335" s="1058"/>
      <c r="AF335" s="1058"/>
      <c r="AG335" s="1058"/>
      <c r="AH335" s="1058"/>
      <c r="AI335" s="1058"/>
      <c r="AJ335" s="1058"/>
      <c r="AK335" s="1058"/>
      <c r="AL335" s="1058"/>
      <c r="AM335" s="1058"/>
      <c r="AN335" s="1058"/>
      <c r="AO335" s="1058"/>
      <c r="AP335" s="1058"/>
    </row>
    <row r="336" spans="1:42" x14ac:dyDescent="0.15">
      <c r="A336" s="1058"/>
      <c r="B336" s="1058"/>
      <c r="C336" s="1058"/>
      <c r="D336" s="1058"/>
      <c r="E336" s="1058"/>
      <c r="F336" s="1058"/>
      <c r="G336" s="1058"/>
      <c r="H336" s="1058"/>
      <c r="I336" s="1058"/>
      <c r="J336" s="1058"/>
      <c r="K336" s="1058"/>
      <c r="L336" s="1058"/>
      <c r="M336" s="1058"/>
      <c r="N336" s="1058"/>
      <c r="O336" s="1058"/>
      <c r="P336" s="1058"/>
      <c r="Q336" s="1058"/>
      <c r="R336" s="1058"/>
      <c r="S336" s="1058"/>
      <c r="T336" s="1058"/>
      <c r="U336" s="1058"/>
      <c r="V336" s="1058"/>
      <c r="W336" s="1058"/>
      <c r="X336" s="1058"/>
      <c r="Y336" s="1058"/>
      <c r="Z336" s="1058"/>
      <c r="AA336" s="1058"/>
      <c r="AB336" s="1058"/>
      <c r="AC336" s="1058"/>
      <c r="AD336" s="1058"/>
      <c r="AE336" s="1058"/>
      <c r="AF336" s="1058"/>
      <c r="AG336" s="1058"/>
      <c r="AH336" s="1058"/>
      <c r="AI336" s="1058"/>
      <c r="AJ336" s="1058"/>
      <c r="AK336" s="1058"/>
      <c r="AL336" s="1058"/>
      <c r="AM336" s="1058"/>
      <c r="AN336" s="1058"/>
      <c r="AO336" s="1058"/>
      <c r="AP336" s="1058"/>
    </row>
    <row r="337" spans="1:42" x14ac:dyDescent="0.15">
      <c r="A337" s="1058"/>
      <c r="B337" s="1058"/>
      <c r="C337" s="1058"/>
      <c r="D337" s="1058"/>
      <c r="E337" s="1058"/>
      <c r="F337" s="1058"/>
      <c r="G337" s="1058"/>
      <c r="H337" s="1058"/>
      <c r="I337" s="1058"/>
      <c r="J337" s="1058"/>
      <c r="K337" s="1058"/>
      <c r="L337" s="1058"/>
      <c r="M337" s="1058"/>
      <c r="N337" s="1058"/>
      <c r="O337" s="1058"/>
      <c r="P337" s="1058"/>
      <c r="Q337" s="1058"/>
      <c r="R337" s="1058"/>
      <c r="S337" s="1058"/>
      <c r="T337" s="1058"/>
      <c r="U337" s="1058"/>
      <c r="V337" s="1058"/>
      <c r="W337" s="1058"/>
      <c r="X337" s="1058"/>
      <c r="Y337" s="1058"/>
      <c r="Z337" s="1058"/>
      <c r="AA337" s="1058"/>
      <c r="AB337" s="1058"/>
      <c r="AC337" s="1058"/>
      <c r="AD337" s="1058"/>
      <c r="AE337" s="1058"/>
      <c r="AF337" s="1058"/>
      <c r="AG337" s="1058"/>
      <c r="AH337" s="1058"/>
      <c r="AI337" s="1058"/>
      <c r="AJ337" s="1058"/>
      <c r="AK337" s="1058"/>
      <c r="AL337" s="1058"/>
      <c r="AM337" s="1058"/>
      <c r="AN337" s="1058"/>
      <c r="AO337" s="1058"/>
      <c r="AP337" s="1058"/>
    </row>
    <row r="338" spans="1:42" x14ac:dyDescent="0.15">
      <c r="A338" s="1058"/>
      <c r="B338" s="1058"/>
      <c r="C338" s="1058"/>
      <c r="D338" s="1058"/>
      <c r="E338" s="1058"/>
      <c r="F338" s="1058"/>
      <c r="G338" s="1058"/>
      <c r="H338" s="1058"/>
      <c r="I338" s="1058"/>
      <c r="J338" s="1058"/>
      <c r="K338" s="1058"/>
      <c r="L338" s="1058"/>
      <c r="M338" s="1058"/>
      <c r="N338" s="1058"/>
      <c r="O338" s="1058"/>
      <c r="P338" s="1058"/>
      <c r="Q338" s="1058"/>
      <c r="R338" s="1058"/>
      <c r="S338" s="1058"/>
      <c r="T338" s="1058"/>
      <c r="U338" s="1058"/>
      <c r="V338" s="1058"/>
      <c r="W338" s="1058"/>
      <c r="X338" s="1058"/>
      <c r="Y338" s="1058"/>
      <c r="Z338" s="1058"/>
      <c r="AA338" s="1058"/>
      <c r="AB338" s="1058"/>
      <c r="AC338" s="1058"/>
      <c r="AD338" s="1058"/>
      <c r="AE338" s="1058"/>
      <c r="AF338" s="1058"/>
      <c r="AG338" s="1058"/>
      <c r="AH338" s="1058"/>
      <c r="AI338" s="1058"/>
      <c r="AJ338" s="1058"/>
      <c r="AK338" s="1058"/>
      <c r="AL338" s="1058"/>
      <c r="AM338" s="1058"/>
      <c r="AN338" s="1058"/>
      <c r="AO338" s="1058"/>
      <c r="AP338" s="1058"/>
    </row>
    <row r="339" spans="1:42" x14ac:dyDescent="0.15">
      <c r="A339" s="1058"/>
      <c r="B339" s="1058"/>
      <c r="C339" s="1058"/>
      <c r="D339" s="1058"/>
      <c r="E339" s="1058"/>
      <c r="F339" s="1058"/>
      <c r="G339" s="1058"/>
      <c r="H339" s="1058"/>
      <c r="I339" s="1058"/>
      <c r="J339" s="1058"/>
      <c r="K339" s="1058"/>
      <c r="L339" s="1058"/>
      <c r="M339" s="1058"/>
      <c r="N339" s="1058"/>
      <c r="O339" s="1058"/>
      <c r="P339" s="1058"/>
      <c r="Q339" s="1058"/>
      <c r="R339" s="1058"/>
      <c r="S339" s="1058"/>
      <c r="T339" s="1058"/>
      <c r="U339" s="1058"/>
      <c r="V339" s="1058"/>
      <c r="W339" s="1058"/>
      <c r="X339" s="1058"/>
      <c r="Y339" s="1058"/>
      <c r="Z339" s="1058"/>
      <c r="AA339" s="1058"/>
      <c r="AB339" s="1058"/>
      <c r="AC339" s="1058"/>
      <c r="AD339" s="1058"/>
      <c r="AE339" s="1058"/>
      <c r="AF339" s="1058"/>
      <c r="AG339" s="1058"/>
      <c r="AH339" s="1058"/>
      <c r="AI339" s="1058"/>
      <c r="AJ339" s="1058"/>
      <c r="AK339" s="1058"/>
      <c r="AL339" s="1058"/>
      <c r="AM339" s="1058"/>
      <c r="AN339" s="1058"/>
      <c r="AO339" s="1058"/>
      <c r="AP339" s="1058"/>
    </row>
    <row r="340" spans="1:42" x14ac:dyDescent="0.15">
      <c r="A340" s="1058"/>
      <c r="B340" s="1058"/>
      <c r="C340" s="1058"/>
      <c r="D340" s="1058"/>
      <c r="E340" s="1058"/>
      <c r="F340" s="1058"/>
      <c r="G340" s="1058"/>
      <c r="H340" s="1058"/>
      <c r="I340" s="1058"/>
      <c r="J340" s="1058"/>
      <c r="K340" s="1058"/>
      <c r="L340" s="1058"/>
      <c r="M340" s="1058"/>
      <c r="N340" s="1058"/>
      <c r="O340" s="1058"/>
      <c r="P340" s="1058"/>
      <c r="Q340" s="1058"/>
      <c r="R340" s="1058"/>
      <c r="S340" s="1058"/>
      <c r="T340" s="1058"/>
      <c r="U340" s="1058"/>
      <c r="V340" s="1058"/>
      <c r="W340" s="1058"/>
      <c r="X340" s="1058"/>
      <c r="Y340" s="1058"/>
      <c r="Z340" s="1058"/>
      <c r="AA340" s="1058"/>
      <c r="AB340" s="1058"/>
      <c r="AC340" s="1058"/>
      <c r="AD340" s="1058"/>
      <c r="AE340" s="1058"/>
      <c r="AF340" s="1058"/>
      <c r="AG340" s="1058"/>
      <c r="AH340" s="1058"/>
      <c r="AI340" s="1058"/>
      <c r="AJ340" s="1058"/>
      <c r="AK340" s="1058"/>
      <c r="AL340" s="1058"/>
      <c r="AM340" s="1058"/>
      <c r="AN340" s="1058"/>
      <c r="AO340" s="1058"/>
      <c r="AP340" s="1058"/>
    </row>
    <row r="341" spans="1:42" x14ac:dyDescent="0.15">
      <c r="A341" s="1058"/>
      <c r="B341" s="1058"/>
      <c r="C341" s="1058"/>
      <c r="D341" s="1058"/>
      <c r="E341" s="1058"/>
      <c r="F341" s="1058"/>
      <c r="G341" s="1058"/>
      <c r="H341" s="1058"/>
      <c r="I341" s="1058"/>
      <c r="J341" s="1058"/>
      <c r="K341" s="1058"/>
      <c r="L341" s="1058"/>
      <c r="M341" s="1058"/>
      <c r="N341" s="1058"/>
      <c r="O341" s="1058"/>
      <c r="P341" s="1058"/>
      <c r="Q341" s="1058"/>
      <c r="R341" s="1058"/>
      <c r="S341" s="1058"/>
      <c r="T341" s="1058"/>
      <c r="U341" s="1058"/>
      <c r="V341" s="1058"/>
      <c r="W341" s="1058"/>
      <c r="X341" s="1058"/>
      <c r="Y341" s="1058"/>
      <c r="Z341" s="1058"/>
      <c r="AA341" s="1058"/>
      <c r="AB341" s="1058"/>
      <c r="AC341" s="1058"/>
      <c r="AD341" s="1058"/>
      <c r="AE341" s="1058"/>
      <c r="AF341" s="1058"/>
      <c r="AG341" s="1058"/>
      <c r="AH341" s="1058"/>
      <c r="AI341" s="1058"/>
      <c r="AJ341" s="1058"/>
      <c r="AK341" s="1058"/>
      <c r="AL341" s="1058"/>
      <c r="AM341" s="1058"/>
      <c r="AN341" s="1058"/>
      <c r="AO341" s="1058"/>
      <c r="AP341" s="1058"/>
    </row>
    <row r="342" spans="1:42" x14ac:dyDescent="0.15">
      <c r="A342" s="1058"/>
      <c r="B342" s="1058"/>
      <c r="C342" s="1058"/>
      <c r="D342" s="1058"/>
      <c r="E342" s="1058"/>
      <c r="F342" s="1058"/>
      <c r="G342" s="1058"/>
      <c r="H342" s="1058"/>
      <c r="I342" s="1058"/>
      <c r="J342" s="1058"/>
      <c r="K342" s="1058"/>
      <c r="L342" s="1058"/>
      <c r="M342" s="1058"/>
      <c r="N342" s="1058"/>
      <c r="O342" s="1058"/>
      <c r="P342" s="1058"/>
      <c r="Q342" s="1058"/>
      <c r="R342" s="1058"/>
      <c r="S342" s="1058"/>
      <c r="T342" s="1058"/>
      <c r="U342" s="1058"/>
      <c r="V342" s="1058"/>
      <c r="W342" s="1058"/>
      <c r="X342" s="1058"/>
      <c r="Y342" s="1058"/>
      <c r="Z342" s="1058"/>
      <c r="AA342" s="1058"/>
      <c r="AB342" s="1058"/>
      <c r="AC342" s="1058"/>
      <c r="AD342" s="1058"/>
      <c r="AE342" s="1058"/>
      <c r="AF342" s="1058"/>
      <c r="AG342" s="1058"/>
      <c r="AH342" s="1058"/>
      <c r="AI342" s="1058"/>
      <c r="AJ342" s="1058"/>
      <c r="AK342" s="1058"/>
      <c r="AL342" s="1058"/>
      <c r="AM342" s="1058"/>
      <c r="AN342" s="1058"/>
      <c r="AO342" s="1058"/>
      <c r="AP342" s="1058"/>
    </row>
    <row r="343" spans="1:42" x14ac:dyDescent="0.15">
      <c r="A343" s="1058"/>
      <c r="B343" s="1058"/>
      <c r="C343" s="1058"/>
      <c r="D343" s="1058"/>
      <c r="E343" s="1058"/>
      <c r="F343" s="1058"/>
      <c r="G343" s="1058"/>
      <c r="H343" s="1058"/>
      <c r="I343" s="1058"/>
      <c r="J343" s="1058"/>
      <c r="K343" s="1058"/>
      <c r="L343" s="1058"/>
      <c r="M343" s="1058"/>
      <c r="N343" s="1058"/>
      <c r="O343" s="1058"/>
      <c r="P343" s="1058"/>
      <c r="Q343" s="1058"/>
      <c r="R343" s="1058"/>
      <c r="S343" s="1058"/>
      <c r="T343" s="1058"/>
      <c r="U343" s="1058"/>
      <c r="V343" s="1058"/>
      <c r="W343" s="1058"/>
      <c r="X343" s="1058"/>
      <c r="Y343" s="1058"/>
      <c r="Z343" s="1058"/>
      <c r="AA343" s="1058"/>
      <c r="AB343" s="1058"/>
      <c r="AC343" s="1058"/>
      <c r="AD343" s="1058"/>
      <c r="AE343" s="1058"/>
      <c r="AF343" s="1058"/>
      <c r="AG343" s="1058"/>
      <c r="AH343" s="1058"/>
      <c r="AI343" s="1058"/>
      <c r="AJ343" s="1058"/>
      <c r="AK343" s="1058"/>
      <c r="AL343" s="1058"/>
      <c r="AM343" s="1058"/>
      <c r="AN343" s="1058"/>
      <c r="AO343" s="1058"/>
      <c r="AP343" s="1058"/>
    </row>
    <row r="344" spans="1:42" x14ac:dyDescent="0.15">
      <c r="A344" s="1058"/>
      <c r="B344" s="1058"/>
      <c r="C344" s="1058"/>
      <c r="D344" s="1058"/>
      <c r="E344" s="1058"/>
      <c r="F344" s="1058"/>
      <c r="G344" s="1058"/>
      <c r="H344" s="1058"/>
      <c r="I344" s="1058"/>
      <c r="J344" s="1058"/>
      <c r="K344" s="1058"/>
      <c r="L344" s="1058"/>
      <c r="M344" s="1058"/>
      <c r="N344" s="1058"/>
      <c r="O344" s="1058"/>
      <c r="P344" s="1058"/>
      <c r="Q344" s="1058"/>
      <c r="R344" s="1058"/>
      <c r="S344" s="1058"/>
      <c r="T344" s="1058"/>
      <c r="U344" s="1058"/>
      <c r="V344" s="1058"/>
      <c r="W344" s="1058"/>
      <c r="X344" s="1058"/>
      <c r="Y344" s="1058"/>
      <c r="Z344" s="1058"/>
      <c r="AA344" s="1058"/>
      <c r="AB344" s="1058"/>
      <c r="AC344" s="1058"/>
      <c r="AD344" s="1058"/>
      <c r="AE344" s="1058"/>
      <c r="AF344" s="1058"/>
      <c r="AG344" s="1058"/>
      <c r="AH344" s="1058"/>
      <c r="AI344" s="1058"/>
      <c r="AJ344" s="1058"/>
      <c r="AK344" s="1058"/>
      <c r="AL344" s="1058"/>
      <c r="AM344" s="1058"/>
      <c r="AN344" s="1058"/>
      <c r="AO344" s="1058"/>
      <c r="AP344" s="1058"/>
    </row>
    <row r="345" spans="1:42" x14ac:dyDescent="0.15">
      <c r="A345" s="1058"/>
      <c r="B345" s="1058"/>
      <c r="C345" s="1058"/>
      <c r="D345" s="1058"/>
      <c r="E345" s="1058"/>
      <c r="F345" s="1058"/>
      <c r="G345" s="1058"/>
      <c r="H345" s="1058"/>
      <c r="I345" s="1058"/>
      <c r="J345" s="1058"/>
      <c r="K345" s="1058"/>
      <c r="L345" s="1058"/>
      <c r="M345" s="1058"/>
      <c r="N345" s="1058"/>
      <c r="O345" s="1058"/>
      <c r="P345" s="1058"/>
      <c r="Q345" s="1058"/>
      <c r="R345" s="1058"/>
      <c r="S345" s="1058"/>
      <c r="T345" s="1058"/>
      <c r="U345" s="1058"/>
      <c r="V345" s="1058"/>
      <c r="W345" s="1058"/>
      <c r="X345" s="1058"/>
      <c r="Y345" s="1058"/>
      <c r="Z345" s="1058"/>
      <c r="AA345" s="1058"/>
      <c r="AB345" s="1058"/>
      <c r="AC345" s="1058"/>
      <c r="AD345" s="1058"/>
      <c r="AE345" s="1058"/>
      <c r="AF345" s="1058"/>
      <c r="AG345" s="1058"/>
      <c r="AH345" s="1058"/>
      <c r="AI345" s="1058"/>
      <c r="AJ345" s="1058"/>
      <c r="AK345" s="1058"/>
      <c r="AL345" s="1058"/>
      <c r="AM345" s="1058"/>
      <c r="AN345" s="1058"/>
      <c r="AO345" s="1058"/>
      <c r="AP345" s="1058"/>
    </row>
    <row r="346" spans="1:42" x14ac:dyDescent="0.15">
      <c r="A346" s="1058"/>
      <c r="B346" s="1058"/>
      <c r="C346" s="1058"/>
      <c r="D346" s="1058"/>
      <c r="E346" s="1058"/>
      <c r="F346" s="1058"/>
      <c r="G346" s="1058"/>
      <c r="H346" s="1058"/>
      <c r="I346" s="1058"/>
      <c r="J346" s="1058"/>
      <c r="K346" s="1058"/>
      <c r="L346" s="1058"/>
      <c r="M346" s="1058"/>
      <c r="N346" s="1058"/>
      <c r="O346" s="1058"/>
      <c r="P346" s="1058"/>
      <c r="Q346" s="1058"/>
      <c r="R346" s="1058"/>
      <c r="S346" s="1058"/>
      <c r="T346" s="1058"/>
      <c r="U346" s="1058"/>
      <c r="V346" s="1058"/>
      <c r="W346" s="1058"/>
      <c r="X346" s="1058"/>
      <c r="Y346" s="1058"/>
      <c r="Z346" s="1058"/>
      <c r="AA346" s="1058"/>
      <c r="AB346" s="1058"/>
      <c r="AC346" s="1058"/>
      <c r="AD346" s="1058"/>
      <c r="AE346" s="1058"/>
      <c r="AF346" s="1058"/>
      <c r="AG346" s="1058"/>
      <c r="AH346" s="1058"/>
      <c r="AI346" s="1058"/>
      <c r="AJ346" s="1058"/>
      <c r="AK346" s="1058"/>
      <c r="AL346" s="1058"/>
      <c r="AM346" s="1058"/>
      <c r="AN346" s="1058"/>
      <c r="AO346" s="1058"/>
      <c r="AP346" s="1058"/>
    </row>
    <row r="347" spans="1:42" x14ac:dyDescent="0.15">
      <c r="A347" s="1058"/>
      <c r="B347" s="1058"/>
      <c r="C347" s="1058"/>
      <c r="D347" s="1058"/>
      <c r="E347" s="1058"/>
      <c r="F347" s="1058"/>
      <c r="G347" s="1058"/>
      <c r="H347" s="1058"/>
      <c r="I347" s="1058"/>
      <c r="J347" s="1058"/>
      <c r="K347" s="1058"/>
      <c r="L347" s="1058"/>
      <c r="M347" s="1058"/>
      <c r="N347" s="1058"/>
      <c r="O347" s="1058"/>
      <c r="P347" s="1058"/>
      <c r="Q347" s="1058"/>
      <c r="R347" s="1058"/>
      <c r="S347" s="1058"/>
      <c r="T347" s="1058"/>
      <c r="U347" s="1058"/>
      <c r="V347" s="1058"/>
      <c r="W347" s="1058"/>
      <c r="X347" s="1058"/>
      <c r="Y347" s="1058"/>
      <c r="Z347" s="1058"/>
      <c r="AA347" s="1058"/>
      <c r="AB347" s="1058"/>
      <c r="AC347" s="1058"/>
      <c r="AD347" s="1058"/>
      <c r="AE347" s="1058"/>
      <c r="AF347" s="1058"/>
      <c r="AG347" s="1058"/>
      <c r="AH347" s="1058"/>
      <c r="AI347" s="1058"/>
      <c r="AJ347" s="1058"/>
      <c r="AK347" s="1058"/>
      <c r="AL347" s="1058"/>
      <c r="AM347" s="1058"/>
      <c r="AN347" s="1058"/>
      <c r="AO347" s="1058"/>
      <c r="AP347" s="1058"/>
    </row>
    <row r="348" spans="1:42" x14ac:dyDescent="0.15">
      <c r="A348" s="1058"/>
      <c r="B348" s="1058"/>
      <c r="C348" s="1058"/>
      <c r="D348" s="1058"/>
      <c r="E348" s="1058"/>
      <c r="F348" s="1058"/>
      <c r="G348" s="1058"/>
      <c r="H348" s="1058"/>
      <c r="I348" s="1058"/>
      <c r="J348" s="1058"/>
      <c r="K348" s="1058"/>
      <c r="L348" s="1058"/>
      <c r="M348" s="1058"/>
      <c r="N348" s="1058"/>
      <c r="O348" s="1058"/>
      <c r="P348" s="1058"/>
      <c r="Q348" s="1058"/>
      <c r="R348" s="1058"/>
      <c r="S348" s="1058"/>
      <c r="T348" s="1058"/>
      <c r="U348" s="1058"/>
      <c r="V348" s="1058"/>
      <c r="W348" s="1058"/>
      <c r="X348" s="1058"/>
      <c r="Y348" s="1058"/>
      <c r="Z348" s="1058"/>
      <c r="AA348" s="1058"/>
      <c r="AB348" s="1058"/>
      <c r="AC348" s="1058"/>
      <c r="AD348" s="1058"/>
      <c r="AE348" s="1058"/>
      <c r="AF348" s="1058"/>
      <c r="AG348" s="1058"/>
      <c r="AH348" s="1058"/>
      <c r="AI348" s="1058"/>
      <c r="AJ348" s="1058"/>
      <c r="AK348" s="1058"/>
      <c r="AL348" s="1058"/>
      <c r="AM348" s="1058"/>
      <c r="AN348" s="1058"/>
      <c r="AO348" s="1058"/>
      <c r="AP348" s="1058"/>
    </row>
    <row r="349" spans="1:42" x14ac:dyDescent="0.15">
      <c r="A349" s="1058"/>
      <c r="B349" s="1058"/>
      <c r="C349" s="1058"/>
      <c r="D349" s="1058"/>
      <c r="E349" s="1058"/>
      <c r="F349" s="1058"/>
      <c r="G349" s="1058"/>
      <c r="H349" s="1058"/>
      <c r="I349" s="1058"/>
      <c r="J349" s="1058"/>
      <c r="K349" s="1058"/>
      <c r="L349" s="1058"/>
      <c r="M349" s="1058"/>
      <c r="N349" s="1058"/>
      <c r="O349" s="1058"/>
      <c r="P349" s="1058"/>
      <c r="Q349" s="1058"/>
      <c r="R349" s="1058"/>
      <c r="S349" s="1058"/>
      <c r="T349" s="1058"/>
      <c r="U349" s="1058"/>
      <c r="V349" s="1058"/>
      <c r="W349" s="1058"/>
      <c r="X349" s="1058"/>
      <c r="Y349" s="1058"/>
      <c r="Z349" s="1058"/>
      <c r="AA349" s="1058"/>
      <c r="AB349" s="1058"/>
      <c r="AC349" s="1058"/>
      <c r="AD349" s="1058"/>
      <c r="AE349" s="1058"/>
      <c r="AF349" s="1058"/>
      <c r="AG349" s="1058"/>
      <c r="AH349" s="1058"/>
      <c r="AI349" s="1058"/>
      <c r="AJ349" s="1058"/>
      <c r="AK349" s="1058"/>
      <c r="AL349" s="1058"/>
      <c r="AM349" s="1058"/>
      <c r="AN349" s="1058"/>
      <c r="AO349" s="1058"/>
      <c r="AP349" s="1058"/>
    </row>
    <row r="350" spans="1:42" x14ac:dyDescent="0.15">
      <c r="A350" s="1058"/>
      <c r="B350" s="1058"/>
      <c r="C350" s="1058"/>
      <c r="D350" s="1058"/>
      <c r="E350" s="1058"/>
      <c r="F350" s="1058"/>
      <c r="G350" s="1058"/>
      <c r="H350" s="1058"/>
      <c r="I350" s="1058"/>
      <c r="J350" s="1058"/>
      <c r="K350" s="1058"/>
      <c r="L350" s="1058"/>
      <c r="M350" s="1058"/>
      <c r="N350" s="1058"/>
      <c r="O350" s="1058"/>
      <c r="P350" s="1058"/>
      <c r="Q350" s="1058"/>
      <c r="R350" s="1058"/>
      <c r="S350" s="1058"/>
      <c r="T350" s="1058"/>
      <c r="U350" s="1058"/>
      <c r="V350" s="1058"/>
      <c r="W350" s="1058"/>
      <c r="X350" s="1058"/>
      <c r="Y350" s="1058"/>
      <c r="Z350" s="1058"/>
      <c r="AA350" s="1058"/>
      <c r="AB350" s="1058"/>
      <c r="AC350" s="1058"/>
      <c r="AD350" s="1058"/>
      <c r="AE350" s="1058"/>
      <c r="AF350" s="1058"/>
      <c r="AG350" s="1058"/>
      <c r="AH350" s="1058"/>
      <c r="AI350" s="1058"/>
      <c r="AJ350" s="1058"/>
      <c r="AK350" s="1058"/>
      <c r="AL350" s="1058"/>
      <c r="AM350" s="1058"/>
      <c r="AN350" s="1058"/>
      <c r="AO350" s="1058"/>
      <c r="AP350" s="1058"/>
    </row>
    <row r="351" spans="1:42" x14ac:dyDescent="0.15">
      <c r="A351" s="1058"/>
      <c r="B351" s="1058"/>
      <c r="C351" s="1058"/>
      <c r="D351" s="1058"/>
      <c r="E351" s="1058"/>
      <c r="F351" s="1058"/>
      <c r="G351" s="1058"/>
      <c r="H351" s="1058"/>
      <c r="I351" s="1058"/>
      <c r="J351" s="1058"/>
      <c r="K351" s="1058"/>
      <c r="L351" s="1058"/>
      <c r="M351" s="1058"/>
      <c r="N351" s="1058"/>
      <c r="O351" s="1058"/>
      <c r="P351" s="1058"/>
      <c r="Q351" s="1058"/>
      <c r="R351" s="1058"/>
      <c r="S351" s="1058"/>
      <c r="T351" s="1058"/>
      <c r="U351" s="1058"/>
      <c r="V351" s="1058"/>
      <c r="W351" s="1058"/>
      <c r="X351" s="1058"/>
      <c r="Y351" s="1058"/>
      <c r="Z351" s="1058"/>
      <c r="AA351" s="1058"/>
      <c r="AB351" s="1058"/>
      <c r="AC351" s="1058"/>
      <c r="AD351" s="1058"/>
      <c r="AE351" s="1058"/>
      <c r="AF351" s="1058"/>
      <c r="AG351" s="1058"/>
      <c r="AH351" s="1058"/>
      <c r="AI351" s="1058"/>
      <c r="AJ351" s="1058"/>
      <c r="AK351" s="1058"/>
      <c r="AL351" s="1058"/>
      <c r="AM351" s="1058"/>
      <c r="AN351" s="1058"/>
      <c r="AO351" s="1058"/>
      <c r="AP351" s="1058"/>
    </row>
    <row r="352" spans="1:42" x14ac:dyDescent="0.15">
      <c r="A352" s="1058"/>
      <c r="B352" s="1058"/>
      <c r="C352" s="1058"/>
      <c r="D352" s="1058"/>
      <c r="E352" s="1058"/>
      <c r="F352" s="1058"/>
      <c r="G352" s="1058"/>
      <c r="H352" s="1058"/>
      <c r="I352" s="1058"/>
      <c r="J352" s="1058"/>
      <c r="K352" s="1058"/>
      <c r="L352" s="1058"/>
      <c r="M352" s="1058"/>
      <c r="N352" s="1058"/>
      <c r="O352" s="1058"/>
      <c r="P352" s="1058"/>
      <c r="Q352" s="1058"/>
      <c r="R352" s="1058"/>
      <c r="S352" s="1058"/>
      <c r="T352" s="1058"/>
      <c r="U352" s="1058"/>
      <c r="V352" s="1058"/>
      <c r="W352" s="1058"/>
      <c r="X352" s="1058"/>
      <c r="Y352" s="1058"/>
      <c r="Z352" s="1058"/>
      <c r="AA352" s="1058"/>
      <c r="AB352" s="1058"/>
      <c r="AC352" s="1058"/>
      <c r="AD352" s="1058"/>
      <c r="AE352" s="1058"/>
      <c r="AF352" s="1058"/>
      <c r="AG352" s="1058"/>
      <c r="AH352" s="1058"/>
      <c r="AI352" s="1058"/>
      <c r="AJ352" s="1058"/>
      <c r="AK352" s="1058"/>
      <c r="AL352" s="1058"/>
      <c r="AM352" s="1058"/>
      <c r="AN352" s="1058"/>
      <c r="AO352" s="1058"/>
      <c r="AP352" s="1058"/>
    </row>
    <row r="353" spans="1:42" x14ac:dyDescent="0.15">
      <c r="A353" s="1058"/>
      <c r="B353" s="1058"/>
      <c r="C353" s="1058"/>
      <c r="D353" s="1058"/>
      <c r="E353" s="1058"/>
      <c r="F353" s="1058"/>
      <c r="G353" s="1058"/>
      <c r="H353" s="1058"/>
      <c r="I353" s="1058"/>
      <c r="J353" s="1058"/>
      <c r="K353" s="1058"/>
      <c r="L353" s="1058"/>
      <c r="M353" s="1058"/>
      <c r="N353" s="1058"/>
      <c r="O353" s="1058"/>
      <c r="P353" s="1058"/>
      <c r="Q353" s="1058"/>
      <c r="R353" s="1058"/>
      <c r="S353" s="1058"/>
      <c r="T353" s="1058"/>
      <c r="U353" s="1058"/>
      <c r="V353" s="1058"/>
      <c r="W353" s="1058"/>
      <c r="X353" s="1058"/>
      <c r="Y353" s="1058"/>
      <c r="Z353" s="1058"/>
      <c r="AA353" s="1058"/>
      <c r="AB353" s="1058"/>
      <c r="AC353" s="1058"/>
      <c r="AD353" s="1058"/>
      <c r="AE353" s="1058"/>
      <c r="AF353" s="1058"/>
      <c r="AG353" s="1058"/>
      <c r="AH353" s="1058"/>
      <c r="AI353" s="1058"/>
      <c r="AJ353" s="1058"/>
      <c r="AK353" s="1058"/>
      <c r="AL353" s="1058"/>
      <c r="AM353" s="1058"/>
      <c r="AN353" s="1058"/>
      <c r="AO353" s="1058"/>
      <c r="AP353" s="1058"/>
    </row>
    <row r="354" spans="1:42" x14ac:dyDescent="0.15">
      <c r="A354" s="1058"/>
      <c r="B354" s="1058"/>
      <c r="C354" s="1058"/>
      <c r="D354" s="1058"/>
      <c r="E354" s="1058"/>
      <c r="F354" s="1058"/>
      <c r="G354" s="1058"/>
      <c r="H354" s="1058"/>
      <c r="I354" s="1058"/>
      <c r="J354" s="1058"/>
      <c r="K354" s="1058"/>
      <c r="L354" s="1058"/>
      <c r="M354" s="1058"/>
      <c r="N354" s="1058"/>
      <c r="O354" s="1058"/>
      <c r="P354" s="1058"/>
      <c r="Q354" s="1058"/>
      <c r="R354" s="1058"/>
      <c r="S354" s="1058"/>
      <c r="T354" s="1058"/>
      <c r="U354" s="1058"/>
      <c r="V354" s="1058"/>
      <c r="W354" s="1058"/>
      <c r="X354" s="1058"/>
      <c r="Y354" s="1058"/>
      <c r="Z354" s="1058"/>
      <c r="AA354" s="1058"/>
      <c r="AB354" s="1058"/>
      <c r="AC354" s="1058"/>
      <c r="AD354" s="1058"/>
      <c r="AE354" s="1058"/>
      <c r="AF354" s="1058"/>
      <c r="AG354" s="1058"/>
      <c r="AH354" s="1058"/>
      <c r="AI354" s="1058"/>
      <c r="AJ354" s="1058"/>
      <c r="AK354" s="1058"/>
      <c r="AL354" s="1058"/>
      <c r="AM354" s="1058"/>
      <c r="AN354" s="1058"/>
      <c r="AO354" s="1058"/>
      <c r="AP354" s="1058"/>
    </row>
    <row r="355" spans="1:42" x14ac:dyDescent="0.15">
      <c r="A355" s="1058"/>
      <c r="B355" s="1058"/>
      <c r="C355" s="1058"/>
      <c r="D355" s="1058"/>
      <c r="E355" s="1058"/>
      <c r="F355" s="1058"/>
      <c r="G355" s="1058"/>
      <c r="H355" s="1058"/>
      <c r="I355" s="1058"/>
      <c r="J355" s="1058"/>
      <c r="K355" s="1058"/>
      <c r="L355" s="1058"/>
      <c r="M355" s="1058"/>
      <c r="N355" s="1058"/>
      <c r="O355" s="1058"/>
      <c r="P355" s="1058"/>
      <c r="Q355" s="1058"/>
      <c r="R355" s="1058"/>
      <c r="S355" s="1058"/>
      <c r="T355" s="1058"/>
      <c r="U355" s="1058"/>
      <c r="V355" s="1058"/>
      <c r="W355" s="1058"/>
      <c r="X355" s="1058"/>
      <c r="Y355" s="1058"/>
      <c r="Z355" s="1058"/>
      <c r="AA355" s="1058"/>
      <c r="AB355" s="1058"/>
      <c r="AC355" s="1058"/>
      <c r="AD355" s="1058"/>
      <c r="AE355" s="1058"/>
      <c r="AF355" s="1058"/>
      <c r="AG355" s="1058"/>
      <c r="AH355" s="1058"/>
      <c r="AI355" s="1058"/>
      <c r="AJ355" s="1058"/>
      <c r="AK355" s="1058"/>
      <c r="AL355" s="1058"/>
      <c r="AM355" s="1058"/>
      <c r="AN355" s="1058"/>
      <c r="AO355" s="1058"/>
      <c r="AP355" s="1058"/>
    </row>
    <row r="356" spans="1:42" x14ac:dyDescent="0.15">
      <c r="A356" s="1058"/>
      <c r="B356" s="1058"/>
      <c r="C356" s="1058"/>
      <c r="D356" s="1058"/>
      <c r="E356" s="1058"/>
      <c r="F356" s="1058"/>
      <c r="G356" s="1058"/>
      <c r="H356" s="1058"/>
      <c r="I356" s="1058"/>
      <c r="J356" s="1058"/>
      <c r="K356" s="1058"/>
      <c r="L356" s="1058"/>
      <c r="M356" s="1058"/>
      <c r="N356" s="1058"/>
      <c r="O356" s="1058"/>
      <c r="P356" s="1058"/>
      <c r="Q356" s="1058"/>
      <c r="R356" s="1058"/>
      <c r="S356" s="1058"/>
      <c r="T356" s="1058"/>
      <c r="U356" s="1058"/>
      <c r="V356" s="1058"/>
      <c r="W356" s="1058"/>
      <c r="X356" s="1058"/>
      <c r="Y356" s="1058"/>
      <c r="Z356" s="1058"/>
      <c r="AA356" s="1058"/>
      <c r="AB356" s="1058"/>
      <c r="AC356" s="1058"/>
      <c r="AD356" s="1058"/>
      <c r="AE356" s="1058"/>
      <c r="AF356" s="1058"/>
      <c r="AG356" s="1058"/>
      <c r="AH356" s="1058"/>
      <c r="AI356" s="1058"/>
      <c r="AJ356" s="1058"/>
      <c r="AK356" s="1058"/>
      <c r="AL356" s="1058"/>
      <c r="AM356" s="1058"/>
      <c r="AN356" s="1058"/>
      <c r="AO356" s="1058"/>
      <c r="AP356" s="1058"/>
    </row>
    <row r="357" spans="1:42" x14ac:dyDescent="0.15">
      <c r="A357" s="1058"/>
      <c r="B357" s="1058"/>
      <c r="C357" s="1058"/>
      <c r="D357" s="1058"/>
      <c r="E357" s="1058"/>
      <c r="F357" s="1058"/>
      <c r="G357" s="1058"/>
      <c r="H357" s="1058"/>
      <c r="I357" s="1058"/>
      <c r="J357" s="1058"/>
      <c r="K357" s="1058"/>
      <c r="L357" s="1058"/>
      <c r="M357" s="1058"/>
      <c r="N357" s="1058"/>
      <c r="O357" s="1058"/>
      <c r="P357" s="1058"/>
      <c r="Q357" s="1058"/>
      <c r="R357" s="1058"/>
      <c r="S357" s="1058"/>
      <c r="T357" s="1058"/>
      <c r="U357" s="1058"/>
      <c r="V357" s="1058"/>
      <c r="W357" s="1058"/>
      <c r="X357" s="1058"/>
      <c r="Y357" s="1058"/>
      <c r="Z357" s="1058"/>
      <c r="AA357" s="1058"/>
      <c r="AB357" s="1058"/>
      <c r="AC357" s="1058"/>
      <c r="AD357" s="1058"/>
      <c r="AE357" s="1058"/>
      <c r="AF357" s="1058"/>
      <c r="AG357" s="1058"/>
      <c r="AH357" s="1058"/>
      <c r="AI357" s="1058"/>
      <c r="AJ357" s="1058"/>
      <c r="AK357" s="1058"/>
      <c r="AL357" s="1058"/>
      <c r="AM357" s="1058"/>
      <c r="AN357" s="1058"/>
      <c r="AO357" s="1058"/>
      <c r="AP357" s="1058"/>
    </row>
    <row r="358" spans="1:42" x14ac:dyDescent="0.15">
      <c r="A358" s="1058"/>
      <c r="B358" s="1058"/>
      <c r="C358" s="1058"/>
      <c r="D358" s="1058"/>
      <c r="E358" s="1058"/>
      <c r="F358" s="1058"/>
      <c r="G358" s="1058"/>
      <c r="H358" s="1058"/>
      <c r="I358" s="1058"/>
      <c r="J358" s="1058"/>
      <c r="K358" s="1058"/>
      <c r="L358" s="1058"/>
      <c r="M358" s="1058"/>
      <c r="N358" s="1058"/>
      <c r="O358" s="1058"/>
      <c r="P358" s="1058"/>
      <c r="Q358" s="1058"/>
      <c r="R358" s="1058"/>
      <c r="S358" s="1058"/>
      <c r="T358" s="1058"/>
      <c r="U358" s="1058"/>
      <c r="V358" s="1058"/>
      <c r="W358" s="1058"/>
      <c r="X358" s="1058"/>
      <c r="Y358" s="1058"/>
      <c r="Z358" s="1058"/>
      <c r="AA358" s="1058"/>
      <c r="AB358" s="1058"/>
      <c r="AC358" s="1058"/>
      <c r="AD358" s="1058"/>
      <c r="AE358" s="1058"/>
      <c r="AF358" s="1058"/>
      <c r="AG358" s="1058"/>
      <c r="AH358" s="1058"/>
      <c r="AI358" s="1058"/>
      <c r="AJ358" s="1058"/>
      <c r="AK358" s="1058"/>
      <c r="AL358" s="1058"/>
      <c r="AM358" s="1058"/>
      <c r="AN358" s="1058"/>
      <c r="AO358" s="1058"/>
      <c r="AP358" s="1058"/>
    </row>
    <row r="359" spans="1:42" x14ac:dyDescent="0.15">
      <c r="A359" s="1058"/>
      <c r="B359" s="1058"/>
      <c r="C359" s="1058"/>
      <c r="D359" s="1058"/>
      <c r="E359" s="1058"/>
      <c r="F359" s="1058"/>
      <c r="G359" s="1058"/>
      <c r="H359" s="1058"/>
      <c r="I359" s="1058"/>
      <c r="J359" s="1058"/>
      <c r="K359" s="1058"/>
      <c r="L359" s="1058"/>
      <c r="M359" s="1058"/>
      <c r="N359" s="1058"/>
      <c r="O359" s="1058"/>
      <c r="P359" s="1058"/>
      <c r="Q359" s="1058"/>
      <c r="R359" s="1058"/>
      <c r="S359" s="1058"/>
      <c r="T359" s="1058"/>
      <c r="U359" s="1058"/>
      <c r="V359" s="1058"/>
      <c r="W359" s="1058"/>
      <c r="X359" s="1058"/>
      <c r="Y359" s="1058"/>
      <c r="Z359" s="1058"/>
      <c r="AA359" s="1058"/>
      <c r="AB359" s="1058"/>
      <c r="AC359" s="1058"/>
      <c r="AD359" s="1058"/>
      <c r="AE359" s="1058"/>
      <c r="AF359" s="1058"/>
      <c r="AG359" s="1058"/>
      <c r="AH359" s="1058"/>
      <c r="AI359" s="1058"/>
      <c r="AJ359" s="1058"/>
      <c r="AK359" s="1058"/>
      <c r="AL359" s="1058"/>
      <c r="AM359" s="1058"/>
      <c r="AN359" s="1058"/>
      <c r="AO359" s="1058"/>
      <c r="AP359" s="1058"/>
    </row>
    <row r="360" spans="1:42" x14ac:dyDescent="0.15">
      <c r="A360" s="1058"/>
      <c r="B360" s="1058"/>
      <c r="C360" s="1058"/>
      <c r="D360" s="1058"/>
      <c r="E360" s="1058"/>
      <c r="F360" s="1058"/>
      <c r="G360" s="1058"/>
      <c r="H360" s="1058"/>
      <c r="I360" s="1058"/>
      <c r="J360" s="1058"/>
      <c r="K360" s="1058"/>
      <c r="L360" s="1058"/>
      <c r="M360" s="1058"/>
      <c r="N360" s="1058"/>
      <c r="O360" s="1058"/>
      <c r="P360" s="1058"/>
      <c r="Q360" s="1058"/>
      <c r="R360" s="1058"/>
      <c r="S360" s="1058"/>
      <c r="T360" s="1058"/>
      <c r="U360" s="1058"/>
      <c r="V360" s="1058"/>
      <c r="W360" s="1058"/>
      <c r="X360" s="1058"/>
      <c r="Y360" s="1058"/>
      <c r="Z360" s="1058"/>
      <c r="AA360" s="1058"/>
      <c r="AB360" s="1058"/>
      <c r="AC360" s="1058"/>
      <c r="AD360" s="1058"/>
      <c r="AE360" s="1058"/>
      <c r="AF360" s="1058"/>
      <c r="AG360" s="1058"/>
      <c r="AH360" s="1058"/>
      <c r="AI360" s="1058"/>
      <c r="AJ360" s="1058"/>
      <c r="AK360" s="1058"/>
      <c r="AL360" s="1058"/>
      <c r="AM360" s="1058"/>
      <c r="AN360" s="1058"/>
      <c r="AO360" s="1058"/>
      <c r="AP360" s="1058"/>
    </row>
    <row r="361" spans="1:42" x14ac:dyDescent="0.15">
      <c r="A361" s="1058"/>
      <c r="B361" s="1058"/>
      <c r="C361" s="1058"/>
      <c r="D361" s="1058"/>
      <c r="E361" s="1058"/>
      <c r="F361" s="1058"/>
      <c r="G361" s="1058"/>
      <c r="H361" s="1058"/>
      <c r="I361" s="1058"/>
      <c r="J361" s="1058"/>
      <c r="K361" s="1058"/>
      <c r="L361" s="1058"/>
      <c r="M361" s="1058"/>
      <c r="N361" s="1058"/>
      <c r="O361" s="1058"/>
      <c r="P361" s="1058"/>
      <c r="Q361" s="1058"/>
      <c r="R361" s="1058"/>
      <c r="S361" s="1058"/>
      <c r="T361" s="1058"/>
      <c r="U361" s="1058"/>
      <c r="V361" s="1058"/>
      <c r="W361" s="1058"/>
      <c r="X361" s="1058"/>
      <c r="Y361" s="1058"/>
      <c r="Z361" s="1058"/>
      <c r="AA361" s="1058"/>
      <c r="AB361" s="1058"/>
      <c r="AC361" s="1058"/>
      <c r="AD361" s="1058"/>
      <c r="AE361" s="1058"/>
      <c r="AF361" s="1058"/>
      <c r="AG361" s="1058"/>
      <c r="AH361" s="1058"/>
      <c r="AI361" s="1058"/>
      <c r="AJ361" s="1058"/>
      <c r="AK361" s="1058"/>
      <c r="AL361" s="1058"/>
      <c r="AM361" s="1058"/>
      <c r="AN361" s="1058"/>
      <c r="AO361" s="1058"/>
      <c r="AP361" s="1058"/>
    </row>
    <row r="362" spans="1:42" x14ac:dyDescent="0.15">
      <c r="A362" s="1058"/>
      <c r="B362" s="1058"/>
      <c r="C362" s="1058"/>
      <c r="D362" s="1058"/>
      <c r="E362" s="1058"/>
      <c r="F362" s="1058"/>
      <c r="G362" s="1058"/>
      <c r="H362" s="1058"/>
      <c r="I362" s="1058"/>
      <c r="J362" s="1058"/>
      <c r="K362" s="1058"/>
      <c r="L362" s="1058"/>
      <c r="M362" s="1058"/>
      <c r="N362" s="1058"/>
      <c r="O362" s="1058"/>
      <c r="P362" s="1058"/>
      <c r="Q362" s="1058"/>
      <c r="R362" s="1058"/>
      <c r="S362" s="1058"/>
      <c r="T362" s="1058"/>
      <c r="U362" s="1058"/>
      <c r="V362" s="1058"/>
      <c r="W362" s="1058"/>
      <c r="X362" s="1058"/>
      <c r="Y362" s="1058"/>
      <c r="Z362" s="1058"/>
      <c r="AA362" s="1058"/>
      <c r="AB362" s="1058"/>
      <c r="AC362" s="1058"/>
      <c r="AD362" s="1058"/>
      <c r="AE362" s="1058"/>
      <c r="AF362" s="1058"/>
      <c r="AG362" s="1058"/>
      <c r="AH362" s="1058"/>
      <c r="AI362" s="1058"/>
      <c r="AJ362" s="1058"/>
      <c r="AK362" s="1058"/>
      <c r="AL362" s="1058"/>
      <c r="AM362" s="1058"/>
      <c r="AN362" s="1058"/>
      <c r="AO362" s="1058"/>
      <c r="AP362" s="1058"/>
    </row>
    <row r="363" spans="1:42" x14ac:dyDescent="0.15">
      <c r="A363" s="1058"/>
      <c r="B363" s="1058"/>
      <c r="C363" s="1058"/>
      <c r="D363" s="1058"/>
      <c r="E363" s="1058"/>
      <c r="F363" s="1058"/>
      <c r="G363" s="1058"/>
      <c r="H363" s="1058"/>
      <c r="I363" s="1058"/>
      <c r="J363" s="1058"/>
      <c r="K363" s="1058"/>
      <c r="L363" s="1058"/>
      <c r="M363" s="1058"/>
      <c r="N363" s="1058"/>
      <c r="O363" s="1058"/>
      <c r="P363" s="1058"/>
      <c r="Q363" s="1058"/>
      <c r="R363" s="1058"/>
      <c r="S363" s="1058"/>
      <c r="T363" s="1058"/>
      <c r="U363" s="1058"/>
      <c r="V363" s="1058"/>
      <c r="W363" s="1058"/>
      <c r="X363" s="1058"/>
      <c r="Y363" s="1058"/>
      <c r="Z363" s="1058"/>
      <c r="AA363" s="1058"/>
      <c r="AB363" s="1058"/>
      <c r="AC363" s="1058"/>
      <c r="AD363" s="1058"/>
      <c r="AE363" s="1058"/>
      <c r="AF363" s="1058"/>
      <c r="AG363" s="1058"/>
      <c r="AH363" s="1058"/>
      <c r="AI363" s="1058"/>
      <c r="AJ363" s="1058"/>
      <c r="AK363" s="1058"/>
      <c r="AL363" s="1058"/>
      <c r="AM363" s="1058"/>
      <c r="AN363" s="1058"/>
      <c r="AO363" s="1058"/>
      <c r="AP363" s="1058"/>
    </row>
    <row r="364" spans="1:42" x14ac:dyDescent="0.15">
      <c r="A364" s="1058"/>
      <c r="B364" s="1058"/>
      <c r="C364" s="1058"/>
      <c r="D364" s="1058"/>
      <c r="E364" s="1058"/>
      <c r="F364" s="1058"/>
      <c r="G364" s="1058"/>
      <c r="H364" s="1058"/>
      <c r="I364" s="1058"/>
      <c r="J364" s="1058"/>
      <c r="K364" s="1058"/>
      <c r="L364" s="1058"/>
      <c r="M364" s="1058"/>
      <c r="N364" s="1058"/>
      <c r="O364" s="1058"/>
      <c r="P364" s="1058"/>
      <c r="Q364" s="1058"/>
      <c r="R364" s="1058"/>
      <c r="S364" s="1058"/>
      <c r="T364" s="1058"/>
      <c r="U364" s="1058"/>
      <c r="V364" s="1058"/>
      <c r="W364" s="1058"/>
      <c r="X364" s="1058"/>
      <c r="Y364" s="1058"/>
      <c r="Z364" s="1058"/>
      <c r="AA364" s="1058"/>
      <c r="AB364" s="1058"/>
      <c r="AC364" s="1058"/>
      <c r="AD364" s="1058"/>
      <c r="AE364" s="1058"/>
      <c r="AF364" s="1058"/>
      <c r="AG364" s="1058"/>
      <c r="AH364" s="1058"/>
      <c r="AI364" s="1058"/>
      <c r="AJ364" s="1058"/>
      <c r="AK364" s="1058"/>
      <c r="AL364" s="1058"/>
      <c r="AM364" s="1058"/>
      <c r="AN364" s="1058"/>
      <c r="AO364" s="1058"/>
      <c r="AP364" s="1058"/>
    </row>
    <row r="365" spans="1:42" x14ac:dyDescent="0.15">
      <c r="A365" s="1058"/>
      <c r="B365" s="1058"/>
      <c r="C365" s="1058"/>
      <c r="D365" s="1058"/>
      <c r="E365" s="1058"/>
      <c r="F365" s="1058"/>
      <c r="G365" s="1058"/>
      <c r="H365" s="1058"/>
      <c r="I365" s="1058"/>
      <c r="J365" s="1058"/>
      <c r="K365" s="1058"/>
      <c r="L365" s="1058"/>
      <c r="M365" s="1058"/>
      <c r="N365" s="1058"/>
      <c r="O365" s="1058"/>
      <c r="P365" s="1058"/>
      <c r="Q365" s="1058"/>
      <c r="R365" s="1058"/>
      <c r="S365" s="1058"/>
      <c r="T365" s="1058"/>
      <c r="U365" s="1058"/>
      <c r="V365" s="1058"/>
      <c r="W365" s="1058"/>
      <c r="X365" s="1058"/>
      <c r="Y365" s="1058"/>
      <c r="Z365" s="1058"/>
      <c r="AA365" s="1058"/>
      <c r="AB365" s="1058"/>
      <c r="AC365" s="1058"/>
      <c r="AD365" s="1058"/>
      <c r="AE365" s="1058"/>
      <c r="AF365" s="1058"/>
      <c r="AG365" s="1058"/>
      <c r="AH365" s="1058"/>
      <c r="AI365" s="1058"/>
      <c r="AJ365" s="1058"/>
      <c r="AK365" s="1058"/>
      <c r="AL365" s="1058"/>
      <c r="AM365" s="1058"/>
      <c r="AN365" s="1058"/>
      <c r="AO365" s="1058"/>
      <c r="AP365" s="1058"/>
    </row>
    <row r="366" spans="1:42" x14ac:dyDescent="0.15">
      <c r="A366" s="1058"/>
      <c r="B366" s="1058"/>
      <c r="C366" s="1058"/>
      <c r="D366" s="1058"/>
      <c r="E366" s="1058"/>
      <c r="F366" s="1058"/>
      <c r="G366" s="1058"/>
      <c r="H366" s="1058"/>
      <c r="I366" s="1058"/>
      <c r="J366" s="1058"/>
      <c r="K366" s="1058"/>
      <c r="L366" s="1058"/>
      <c r="M366" s="1058"/>
      <c r="N366" s="1058"/>
      <c r="O366" s="1058"/>
      <c r="P366" s="1058"/>
      <c r="Q366" s="1058"/>
      <c r="R366" s="1058"/>
      <c r="S366" s="1058"/>
      <c r="T366" s="1058"/>
      <c r="U366" s="1058"/>
      <c r="V366" s="1058"/>
      <c r="W366" s="1058"/>
      <c r="X366" s="1058"/>
      <c r="Y366" s="1058"/>
      <c r="Z366" s="1058"/>
      <c r="AA366" s="1058"/>
      <c r="AB366" s="1058"/>
      <c r="AC366" s="1058"/>
      <c r="AD366" s="1058"/>
      <c r="AE366" s="1058"/>
      <c r="AF366" s="1058"/>
      <c r="AG366" s="1058"/>
      <c r="AH366" s="1058"/>
      <c r="AI366" s="1058"/>
      <c r="AJ366" s="1058"/>
      <c r="AK366" s="1058"/>
      <c r="AL366" s="1058"/>
      <c r="AM366" s="1058"/>
      <c r="AN366" s="1058"/>
      <c r="AO366" s="1058"/>
      <c r="AP366" s="1058"/>
    </row>
    <row r="367" spans="1:42" x14ac:dyDescent="0.15">
      <c r="A367" s="1058"/>
      <c r="B367" s="1058"/>
      <c r="C367" s="1058"/>
      <c r="D367" s="1058"/>
      <c r="E367" s="1058"/>
      <c r="F367" s="1058"/>
      <c r="G367" s="1058"/>
      <c r="H367" s="1058"/>
      <c r="I367" s="1058"/>
      <c r="J367" s="1058"/>
      <c r="K367" s="1058"/>
      <c r="L367" s="1058"/>
      <c r="M367" s="1058"/>
      <c r="N367" s="1058"/>
      <c r="O367" s="1058"/>
      <c r="P367" s="1058"/>
      <c r="Q367" s="1058"/>
      <c r="R367" s="1058"/>
      <c r="S367" s="1058"/>
      <c r="T367" s="1058"/>
      <c r="U367" s="1058"/>
      <c r="V367" s="1058"/>
      <c r="W367" s="1058"/>
      <c r="X367" s="1058"/>
      <c r="Y367" s="1058"/>
      <c r="Z367" s="1058"/>
      <c r="AA367" s="1058"/>
      <c r="AB367" s="1058"/>
      <c r="AC367" s="1058"/>
      <c r="AD367" s="1058"/>
      <c r="AE367" s="1058"/>
      <c r="AF367" s="1058"/>
      <c r="AG367" s="1058"/>
      <c r="AH367" s="1058"/>
      <c r="AI367" s="1058"/>
      <c r="AJ367" s="1058"/>
      <c r="AK367" s="1058"/>
      <c r="AL367" s="1058"/>
      <c r="AM367" s="1058"/>
      <c r="AN367" s="1058"/>
      <c r="AO367" s="1058"/>
      <c r="AP367" s="1058"/>
    </row>
    <row r="368" spans="1:42" x14ac:dyDescent="0.15">
      <c r="A368" s="1058"/>
      <c r="B368" s="1058"/>
      <c r="C368" s="1058"/>
      <c r="D368" s="1058"/>
      <c r="E368" s="1058"/>
      <c r="F368" s="1058"/>
      <c r="G368" s="1058"/>
      <c r="H368" s="1058"/>
      <c r="I368" s="1058"/>
      <c r="J368" s="1058"/>
      <c r="K368" s="1058"/>
      <c r="L368" s="1058"/>
      <c r="M368" s="1058"/>
      <c r="N368" s="1058"/>
      <c r="O368" s="1058"/>
      <c r="P368" s="1058"/>
      <c r="Q368" s="1058"/>
      <c r="R368" s="1058"/>
      <c r="S368" s="1058"/>
      <c r="T368" s="1058"/>
      <c r="U368" s="1058"/>
      <c r="V368" s="1058"/>
      <c r="W368" s="1058"/>
      <c r="X368" s="1058"/>
      <c r="Y368" s="1058"/>
      <c r="Z368" s="1058"/>
      <c r="AA368" s="1058"/>
      <c r="AB368" s="1058"/>
      <c r="AC368" s="1058"/>
      <c r="AD368" s="1058"/>
      <c r="AE368" s="1058"/>
      <c r="AF368" s="1058"/>
      <c r="AG368" s="1058"/>
      <c r="AH368" s="1058"/>
      <c r="AI368" s="1058"/>
      <c r="AJ368" s="1058"/>
      <c r="AK368" s="1058"/>
      <c r="AL368" s="1058"/>
      <c r="AM368" s="1058"/>
      <c r="AN368" s="1058"/>
      <c r="AO368" s="1058"/>
      <c r="AP368" s="1058"/>
    </row>
    <row r="369" spans="1:42" x14ac:dyDescent="0.15">
      <c r="A369" s="1058"/>
      <c r="B369" s="1058"/>
      <c r="C369" s="1058"/>
      <c r="D369" s="1058"/>
      <c r="E369" s="1058"/>
      <c r="F369" s="1058"/>
      <c r="G369" s="1058"/>
      <c r="H369" s="1058"/>
      <c r="I369" s="1058"/>
      <c r="J369" s="1058"/>
      <c r="K369" s="1058"/>
      <c r="L369" s="1058"/>
      <c r="M369" s="1058"/>
      <c r="N369" s="1058"/>
      <c r="O369" s="1058"/>
      <c r="P369" s="1058"/>
      <c r="Q369" s="1058"/>
      <c r="R369" s="1058"/>
      <c r="S369" s="1058"/>
      <c r="T369" s="1058"/>
      <c r="U369" s="1058"/>
      <c r="V369" s="1058"/>
      <c r="W369" s="1058"/>
      <c r="X369" s="1058"/>
      <c r="Y369" s="1058"/>
      <c r="Z369" s="1058"/>
      <c r="AA369" s="1058"/>
      <c r="AB369" s="1058"/>
      <c r="AC369" s="1058"/>
      <c r="AD369" s="1058"/>
      <c r="AE369" s="1058"/>
      <c r="AF369" s="1058"/>
      <c r="AG369" s="1058"/>
      <c r="AH369" s="1058"/>
      <c r="AI369" s="1058"/>
      <c r="AJ369" s="1058"/>
      <c r="AK369" s="1058"/>
      <c r="AL369" s="1058"/>
      <c r="AM369" s="1058"/>
      <c r="AN369" s="1058"/>
      <c r="AO369" s="1058"/>
      <c r="AP369" s="1058"/>
    </row>
    <row r="370" spans="1:42" x14ac:dyDescent="0.15">
      <c r="A370" s="1058"/>
      <c r="B370" s="1058"/>
      <c r="C370" s="1058"/>
      <c r="D370" s="1058"/>
      <c r="E370" s="1058"/>
      <c r="F370" s="1058"/>
      <c r="G370" s="1058"/>
      <c r="H370" s="1058"/>
      <c r="I370" s="1058"/>
      <c r="J370" s="1058"/>
      <c r="K370" s="1058"/>
      <c r="L370" s="1058"/>
      <c r="M370" s="1058"/>
      <c r="N370" s="1058"/>
      <c r="O370" s="1058"/>
      <c r="P370" s="1058"/>
      <c r="Q370" s="1058"/>
      <c r="R370" s="1058"/>
      <c r="S370" s="1058"/>
      <c r="T370" s="1058"/>
      <c r="U370" s="1058"/>
      <c r="V370" s="1058"/>
      <c r="W370" s="1058"/>
      <c r="X370" s="1058"/>
      <c r="Y370" s="1058"/>
      <c r="Z370" s="1058"/>
      <c r="AA370" s="1058"/>
      <c r="AB370" s="1058"/>
      <c r="AC370" s="1058"/>
      <c r="AD370" s="1058"/>
      <c r="AE370" s="1058"/>
      <c r="AF370" s="1058"/>
      <c r="AG370" s="1058"/>
      <c r="AH370" s="1058"/>
      <c r="AI370" s="1058"/>
      <c r="AJ370" s="1058"/>
      <c r="AK370" s="1058"/>
      <c r="AL370" s="1058"/>
      <c r="AM370" s="1058"/>
      <c r="AN370" s="1058"/>
      <c r="AO370" s="1058"/>
      <c r="AP370" s="1058"/>
    </row>
    <row r="371" spans="1:42" x14ac:dyDescent="0.15">
      <c r="A371" s="1058"/>
      <c r="B371" s="1058"/>
      <c r="C371" s="1058"/>
      <c r="D371" s="1058"/>
      <c r="E371" s="1058"/>
      <c r="F371" s="1058"/>
      <c r="G371" s="1058"/>
      <c r="H371" s="1058"/>
      <c r="I371" s="1058"/>
      <c r="J371" s="1058"/>
      <c r="K371" s="1058"/>
      <c r="L371" s="1058"/>
      <c r="M371" s="1058"/>
      <c r="N371" s="1058"/>
      <c r="O371" s="1058"/>
      <c r="P371" s="1058"/>
      <c r="Q371" s="1058"/>
      <c r="R371" s="1058"/>
      <c r="S371" s="1058"/>
      <c r="T371" s="1058"/>
      <c r="U371" s="1058"/>
      <c r="V371" s="1058"/>
      <c r="W371" s="1058"/>
      <c r="X371" s="1058"/>
      <c r="Y371" s="1058"/>
      <c r="Z371" s="1058"/>
      <c r="AA371" s="1058"/>
      <c r="AB371" s="1058"/>
      <c r="AC371" s="1058"/>
      <c r="AD371" s="1058"/>
      <c r="AE371" s="1058"/>
      <c r="AF371" s="1058"/>
      <c r="AG371" s="1058"/>
      <c r="AH371" s="1058"/>
      <c r="AI371" s="1058"/>
      <c r="AJ371" s="1058"/>
      <c r="AK371" s="1058"/>
      <c r="AL371" s="1058"/>
      <c r="AM371" s="1058"/>
      <c r="AN371" s="1058"/>
      <c r="AO371" s="1058"/>
      <c r="AP371" s="1058"/>
    </row>
    <row r="372" spans="1:42" x14ac:dyDescent="0.15">
      <c r="A372" s="1058"/>
      <c r="B372" s="1058"/>
      <c r="C372" s="1058"/>
      <c r="D372" s="1058"/>
      <c r="E372" s="1058"/>
      <c r="F372" s="1058"/>
      <c r="G372" s="1058"/>
      <c r="H372" s="1058"/>
      <c r="I372" s="1058"/>
      <c r="J372" s="1058"/>
      <c r="K372" s="1058"/>
      <c r="L372" s="1058"/>
      <c r="M372" s="1058"/>
      <c r="N372" s="1058"/>
      <c r="O372" s="1058"/>
      <c r="P372" s="1058"/>
      <c r="Q372" s="1058"/>
      <c r="R372" s="1058"/>
      <c r="S372" s="1058"/>
      <c r="T372" s="1058"/>
      <c r="U372" s="1058"/>
      <c r="V372" s="1058"/>
      <c r="W372" s="1058"/>
      <c r="X372" s="1058"/>
      <c r="Y372" s="1058"/>
      <c r="Z372" s="1058"/>
      <c r="AA372" s="1058"/>
      <c r="AB372" s="1058"/>
      <c r="AC372" s="1058"/>
      <c r="AD372" s="1058"/>
      <c r="AE372" s="1058"/>
      <c r="AF372" s="1058"/>
      <c r="AG372" s="1058"/>
      <c r="AH372" s="1058"/>
      <c r="AI372" s="1058"/>
      <c r="AJ372" s="1058"/>
      <c r="AK372" s="1058"/>
      <c r="AL372" s="1058"/>
      <c r="AM372" s="1058"/>
      <c r="AN372" s="1058"/>
      <c r="AO372" s="1058"/>
      <c r="AP372" s="1058"/>
    </row>
    <row r="373" spans="1:42" x14ac:dyDescent="0.15">
      <c r="A373" s="1058"/>
      <c r="B373" s="1058"/>
      <c r="C373" s="1058"/>
      <c r="D373" s="1058"/>
      <c r="E373" s="1058"/>
      <c r="F373" s="1058"/>
      <c r="G373" s="1058"/>
      <c r="H373" s="1058"/>
      <c r="I373" s="1058"/>
      <c r="J373" s="1058"/>
      <c r="K373" s="1058"/>
      <c r="L373" s="1058"/>
      <c r="M373" s="1058"/>
      <c r="N373" s="1058"/>
      <c r="O373" s="1058"/>
      <c r="P373" s="1058"/>
      <c r="Q373" s="1058"/>
      <c r="R373" s="1058"/>
      <c r="S373" s="1058"/>
      <c r="T373" s="1058"/>
      <c r="U373" s="1058"/>
      <c r="V373" s="1058"/>
      <c r="W373" s="1058"/>
      <c r="X373" s="1058"/>
      <c r="Y373" s="1058"/>
      <c r="Z373" s="1058"/>
      <c r="AA373" s="1058"/>
      <c r="AB373" s="1058"/>
      <c r="AC373" s="1058"/>
      <c r="AD373" s="1058"/>
      <c r="AE373" s="1058"/>
      <c r="AF373" s="1058"/>
      <c r="AG373" s="1058"/>
      <c r="AH373" s="1058"/>
      <c r="AI373" s="1058"/>
      <c r="AJ373" s="1058"/>
      <c r="AK373" s="1058"/>
      <c r="AL373" s="1058"/>
      <c r="AM373" s="1058"/>
      <c r="AN373" s="1058"/>
      <c r="AO373" s="1058"/>
      <c r="AP373" s="1058"/>
    </row>
    <row r="374" spans="1:42" x14ac:dyDescent="0.15">
      <c r="A374" s="1058"/>
      <c r="B374" s="1058"/>
      <c r="C374" s="1058"/>
      <c r="D374" s="1058"/>
      <c r="E374" s="1058"/>
      <c r="F374" s="1058"/>
      <c r="G374" s="1058"/>
      <c r="H374" s="1058"/>
      <c r="I374" s="1058"/>
      <c r="J374" s="1058"/>
      <c r="K374" s="1058"/>
      <c r="L374" s="1058"/>
      <c r="M374" s="1058"/>
      <c r="N374" s="1058"/>
      <c r="O374" s="1058"/>
      <c r="P374" s="1058"/>
      <c r="Q374" s="1058"/>
      <c r="R374" s="1058"/>
      <c r="S374" s="1058"/>
      <c r="T374" s="1058"/>
      <c r="U374" s="1058"/>
      <c r="V374" s="1058"/>
      <c r="W374" s="1058"/>
      <c r="X374" s="1058"/>
      <c r="Y374" s="1058"/>
      <c r="Z374" s="1058"/>
      <c r="AA374" s="1058"/>
      <c r="AB374" s="1058"/>
      <c r="AC374" s="1058"/>
      <c r="AD374" s="1058"/>
      <c r="AE374" s="1058"/>
      <c r="AF374" s="1058"/>
      <c r="AG374" s="1058"/>
      <c r="AH374" s="1058"/>
      <c r="AI374" s="1058"/>
      <c r="AJ374" s="1058"/>
      <c r="AK374" s="1058"/>
      <c r="AL374" s="1058"/>
      <c r="AM374" s="1058"/>
      <c r="AN374" s="1058"/>
      <c r="AO374" s="1058"/>
      <c r="AP374" s="1058"/>
    </row>
    <row r="375" spans="1:42" x14ac:dyDescent="0.15">
      <c r="A375" s="1058"/>
      <c r="B375" s="1058"/>
      <c r="C375" s="1058"/>
      <c r="D375" s="1058"/>
      <c r="E375" s="1058"/>
      <c r="F375" s="1058"/>
      <c r="G375" s="1058"/>
      <c r="H375" s="1058"/>
      <c r="I375" s="1058"/>
      <c r="J375" s="1058"/>
      <c r="K375" s="1058"/>
      <c r="L375" s="1058"/>
      <c r="M375" s="1058"/>
      <c r="N375" s="1058"/>
      <c r="O375" s="1058"/>
      <c r="P375" s="1058"/>
      <c r="Q375" s="1058"/>
      <c r="R375" s="1058"/>
      <c r="S375" s="1058"/>
      <c r="T375" s="1058"/>
      <c r="U375" s="1058"/>
      <c r="V375" s="1058"/>
      <c r="W375" s="1058"/>
      <c r="X375" s="1058"/>
      <c r="Y375" s="1058"/>
      <c r="Z375" s="1058"/>
      <c r="AA375" s="1058"/>
      <c r="AB375" s="1058"/>
      <c r="AC375" s="1058"/>
      <c r="AD375" s="1058"/>
      <c r="AE375" s="1058"/>
      <c r="AF375" s="1058"/>
      <c r="AG375" s="1058"/>
      <c r="AH375" s="1058"/>
      <c r="AI375" s="1058"/>
      <c r="AJ375" s="1058"/>
      <c r="AK375" s="1058"/>
      <c r="AL375" s="1058"/>
      <c r="AM375" s="1058"/>
      <c r="AN375" s="1058"/>
      <c r="AO375" s="1058"/>
      <c r="AP375" s="1058"/>
    </row>
    <row r="376" spans="1:42" x14ac:dyDescent="0.15">
      <c r="A376" s="1058"/>
      <c r="B376" s="1058"/>
      <c r="C376" s="1058"/>
      <c r="D376" s="1058"/>
      <c r="E376" s="1058"/>
      <c r="F376" s="1058"/>
      <c r="G376" s="1058"/>
      <c r="H376" s="1058"/>
      <c r="I376" s="1058"/>
      <c r="J376" s="1058"/>
      <c r="K376" s="1058"/>
      <c r="L376" s="1058"/>
      <c r="M376" s="1058"/>
      <c r="N376" s="1058"/>
      <c r="O376" s="1058"/>
      <c r="P376" s="1058"/>
      <c r="Q376" s="1058"/>
      <c r="R376" s="1058"/>
      <c r="S376" s="1058"/>
      <c r="T376" s="1058"/>
      <c r="U376" s="1058"/>
      <c r="V376" s="1058"/>
      <c r="W376" s="1058"/>
      <c r="X376" s="1058"/>
      <c r="Y376" s="1058"/>
      <c r="Z376" s="1058"/>
      <c r="AA376" s="1058"/>
      <c r="AB376" s="1058"/>
      <c r="AC376" s="1058"/>
      <c r="AD376" s="1058"/>
      <c r="AE376" s="1058"/>
      <c r="AF376" s="1058"/>
      <c r="AG376" s="1058"/>
      <c r="AH376" s="1058"/>
      <c r="AI376" s="1058"/>
      <c r="AJ376" s="1058"/>
      <c r="AK376" s="1058"/>
      <c r="AL376" s="1058"/>
      <c r="AM376" s="1058"/>
      <c r="AN376" s="1058"/>
      <c r="AO376" s="1058"/>
      <c r="AP376" s="1058"/>
    </row>
    <row r="377" spans="1:42" x14ac:dyDescent="0.15">
      <c r="A377" s="1058"/>
      <c r="B377" s="1058"/>
      <c r="C377" s="1058"/>
      <c r="D377" s="1058"/>
      <c r="E377" s="1058"/>
      <c r="F377" s="1058"/>
      <c r="G377" s="1058"/>
      <c r="H377" s="1058"/>
      <c r="I377" s="1058"/>
      <c r="J377" s="1058"/>
      <c r="K377" s="1058"/>
      <c r="L377" s="1058"/>
      <c r="M377" s="1058"/>
      <c r="N377" s="1058"/>
      <c r="O377" s="1058"/>
      <c r="P377" s="1058"/>
      <c r="Q377" s="1058"/>
      <c r="R377" s="1058"/>
      <c r="S377" s="1058"/>
      <c r="T377" s="1058"/>
      <c r="U377" s="1058"/>
      <c r="V377" s="1058"/>
      <c r="W377" s="1058"/>
      <c r="X377" s="1058"/>
      <c r="Y377" s="1058"/>
      <c r="Z377" s="1058"/>
      <c r="AA377" s="1058"/>
      <c r="AB377" s="1058"/>
      <c r="AC377" s="1058"/>
      <c r="AD377" s="1058"/>
      <c r="AE377" s="1058"/>
      <c r="AF377" s="1058"/>
      <c r="AG377" s="1058"/>
      <c r="AH377" s="1058"/>
      <c r="AI377" s="1058"/>
      <c r="AJ377" s="1058"/>
      <c r="AK377" s="1058"/>
      <c r="AL377" s="1058"/>
      <c r="AM377" s="1058"/>
      <c r="AN377" s="1058"/>
      <c r="AO377" s="1058"/>
      <c r="AP377" s="1058"/>
    </row>
    <row r="378" spans="1:42" x14ac:dyDescent="0.15">
      <c r="A378" s="1058"/>
      <c r="B378" s="1058"/>
      <c r="C378" s="1058"/>
      <c r="D378" s="1058"/>
      <c r="E378" s="1058"/>
      <c r="F378" s="1058"/>
      <c r="G378" s="1058"/>
      <c r="H378" s="1058"/>
      <c r="I378" s="1058"/>
      <c r="J378" s="1058"/>
      <c r="K378" s="1058"/>
      <c r="L378" s="1058"/>
      <c r="M378" s="1058"/>
      <c r="N378" s="1058"/>
      <c r="O378" s="1058"/>
      <c r="P378" s="1058"/>
      <c r="Q378" s="1058"/>
      <c r="R378" s="1058"/>
      <c r="S378" s="1058"/>
      <c r="T378" s="1058"/>
      <c r="U378" s="1058"/>
      <c r="V378" s="1058"/>
      <c r="W378" s="1058"/>
      <c r="X378" s="1058"/>
      <c r="Y378" s="1058"/>
      <c r="Z378" s="1058"/>
      <c r="AA378" s="1058"/>
      <c r="AB378" s="1058"/>
      <c r="AC378" s="1058"/>
      <c r="AD378" s="1058"/>
      <c r="AE378" s="1058"/>
      <c r="AF378" s="1058"/>
      <c r="AG378" s="1058"/>
      <c r="AH378" s="1058"/>
      <c r="AI378" s="1058"/>
      <c r="AJ378" s="1058"/>
      <c r="AK378" s="1058"/>
      <c r="AL378" s="1058"/>
      <c r="AM378" s="1058"/>
      <c r="AN378" s="1058"/>
      <c r="AO378" s="1058"/>
      <c r="AP378" s="1058"/>
    </row>
    <row r="379" spans="1:42" x14ac:dyDescent="0.15">
      <c r="A379" s="1058"/>
      <c r="B379" s="1058"/>
      <c r="C379" s="1058"/>
      <c r="D379" s="1058"/>
      <c r="E379" s="1058"/>
      <c r="F379" s="1058"/>
      <c r="G379" s="1058"/>
      <c r="H379" s="1058"/>
      <c r="I379" s="1058"/>
      <c r="J379" s="1058"/>
      <c r="K379" s="1058"/>
      <c r="L379" s="1058"/>
      <c r="M379" s="1058"/>
      <c r="N379" s="1058"/>
      <c r="O379" s="1058"/>
      <c r="P379" s="1058"/>
      <c r="Q379" s="1058"/>
      <c r="R379" s="1058"/>
      <c r="S379" s="1058"/>
      <c r="T379" s="1058"/>
      <c r="U379" s="1058"/>
      <c r="V379" s="1058"/>
      <c r="W379" s="1058"/>
      <c r="X379" s="1058"/>
      <c r="Y379" s="1058"/>
      <c r="Z379" s="1058"/>
      <c r="AA379" s="1058"/>
      <c r="AB379" s="1058"/>
      <c r="AC379" s="1058"/>
      <c r="AD379" s="1058"/>
      <c r="AE379" s="1058"/>
      <c r="AF379" s="1058"/>
      <c r="AG379" s="1058"/>
      <c r="AH379" s="1058"/>
      <c r="AI379" s="1058"/>
      <c r="AJ379" s="1058"/>
      <c r="AK379" s="1058"/>
      <c r="AL379" s="1058"/>
      <c r="AM379" s="1058"/>
      <c r="AN379" s="1058"/>
      <c r="AO379" s="1058"/>
      <c r="AP379" s="1058"/>
    </row>
    <row r="380" spans="1:42" x14ac:dyDescent="0.15">
      <c r="A380" s="1058"/>
      <c r="B380" s="1058"/>
      <c r="C380" s="1058"/>
      <c r="D380" s="1058"/>
      <c r="E380" s="1058"/>
      <c r="F380" s="1058"/>
      <c r="G380" s="1058"/>
      <c r="H380" s="1058"/>
      <c r="I380" s="1058"/>
      <c r="J380" s="1058"/>
      <c r="K380" s="1058"/>
      <c r="L380" s="1058"/>
      <c r="M380" s="1058"/>
      <c r="N380" s="1058"/>
      <c r="O380" s="1058"/>
      <c r="P380" s="1058"/>
      <c r="Q380" s="1058"/>
      <c r="R380" s="1058"/>
      <c r="S380" s="1058"/>
      <c r="T380" s="1058"/>
      <c r="U380" s="1058"/>
      <c r="V380" s="1058"/>
      <c r="W380" s="1058"/>
      <c r="X380" s="1058"/>
      <c r="Y380" s="1058"/>
      <c r="Z380" s="1058"/>
      <c r="AA380" s="1058"/>
      <c r="AB380" s="1058"/>
      <c r="AC380" s="1058"/>
      <c r="AD380" s="1058"/>
      <c r="AE380" s="1058"/>
      <c r="AF380" s="1058"/>
      <c r="AG380" s="1058"/>
      <c r="AH380" s="1058"/>
      <c r="AI380" s="1058"/>
      <c r="AJ380" s="1058"/>
      <c r="AK380" s="1058"/>
      <c r="AL380" s="1058"/>
      <c r="AM380" s="1058"/>
      <c r="AN380" s="1058"/>
      <c r="AO380" s="1058"/>
      <c r="AP380" s="1058"/>
    </row>
    <row r="381" spans="1:42" x14ac:dyDescent="0.15">
      <c r="A381" s="1058"/>
      <c r="B381" s="1058"/>
      <c r="C381" s="1058"/>
      <c r="D381" s="1058"/>
      <c r="E381" s="1058"/>
      <c r="F381" s="1058"/>
      <c r="G381" s="1058"/>
      <c r="H381" s="1058"/>
      <c r="I381" s="1058"/>
      <c r="J381" s="1058"/>
      <c r="K381" s="1058"/>
      <c r="L381" s="1058"/>
      <c r="M381" s="1058"/>
      <c r="N381" s="1058"/>
      <c r="O381" s="1058"/>
      <c r="P381" s="1058"/>
      <c r="Q381" s="1058"/>
      <c r="R381" s="1058"/>
      <c r="S381" s="1058"/>
      <c r="T381" s="1058"/>
      <c r="U381" s="1058"/>
      <c r="V381" s="1058"/>
      <c r="W381" s="1058"/>
      <c r="X381" s="1058"/>
      <c r="Y381" s="1058"/>
      <c r="Z381" s="1058"/>
      <c r="AA381" s="1058"/>
      <c r="AB381" s="1058"/>
      <c r="AC381" s="1058"/>
      <c r="AD381" s="1058"/>
      <c r="AE381" s="1058"/>
      <c r="AF381" s="1058"/>
      <c r="AG381" s="1058"/>
      <c r="AH381" s="1058"/>
      <c r="AI381" s="1058"/>
      <c r="AJ381" s="1058"/>
      <c r="AK381" s="1058"/>
      <c r="AL381" s="1058"/>
      <c r="AM381" s="1058"/>
      <c r="AN381" s="1058"/>
      <c r="AO381" s="1058"/>
      <c r="AP381" s="1058"/>
    </row>
    <row r="382" spans="1:42" x14ac:dyDescent="0.15">
      <c r="A382" s="1058"/>
      <c r="B382" s="1058"/>
      <c r="C382" s="1058"/>
      <c r="D382" s="1058"/>
      <c r="E382" s="1058"/>
      <c r="F382" s="1058"/>
      <c r="G382" s="1058"/>
      <c r="H382" s="1058"/>
      <c r="I382" s="1058"/>
      <c r="J382" s="1058"/>
      <c r="K382" s="1058"/>
      <c r="L382" s="1058"/>
      <c r="M382" s="1058"/>
      <c r="N382" s="1058"/>
      <c r="O382" s="1058"/>
      <c r="P382" s="1058"/>
      <c r="Q382" s="1058"/>
      <c r="R382" s="1058"/>
      <c r="S382" s="1058"/>
      <c r="T382" s="1058"/>
      <c r="U382" s="1058"/>
      <c r="V382" s="1058"/>
      <c r="W382" s="1058"/>
      <c r="X382" s="1058"/>
      <c r="Y382" s="1058"/>
      <c r="Z382" s="1058"/>
      <c r="AA382" s="1058"/>
      <c r="AB382" s="1058"/>
      <c r="AC382" s="1058"/>
      <c r="AD382" s="1058"/>
      <c r="AE382" s="1058"/>
      <c r="AF382" s="1058"/>
      <c r="AG382" s="1058"/>
      <c r="AH382" s="1058"/>
      <c r="AI382" s="1058"/>
      <c r="AJ382" s="1058"/>
      <c r="AK382" s="1058"/>
      <c r="AL382" s="1058"/>
      <c r="AM382" s="1058"/>
      <c r="AN382" s="1058"/>
      <c r="AO382" s="1058"/>
      <c r="AP382" s="1058"/>
    </row>
    <row r="383" spans="1:42" x14ac:dyDescent="0.15">
      <c r="A383" s="1058"/>
      <c r="B383" s="1058"/>
      <c r="C383" s="1058"/>
      <c r="D383" s="1058"/>
      <c r="E383" s="1058"/>
      <c r="F383" s="1058"/>
      <c r="G383" s="1058"/>
      <c r="H383" s="1058"/>
      <c r="I383" s="1058"/>
      <c r="J383" s="1058"/>
      <c r="K383" s="1058"/>
      <c r="L383" s="1058"/>
      <c r="M383" s="1058"/>
      <c r="N383" s="1058"/>
      <c r="O383" s="1058"/>
      <c r="P383" s="1058"/>
      <c r="Q383" s="1058"/>
      <c r="R383" s="1058"/>
      <c r="S383" s="1058"/>
      <c r="T383" s="1058"/>
      <c r="U383" s="1058"/>
      <c r="V383" s="1058"/>
      <c r="W383" s="1058"/>
      <c r="X383" s="1058"/>
      <c r="Y383" s="1058"/>
      <c r="Z383" s="1058"/>
      <c r="AA383" s="1058"/>
      <c r="AB383" s="1058"/>
      <c r="AC383" s="1058"/>
      <c r="AD383" s="1058"/>
      <c r="AE383" s="1058"/>
      <c r="AF383" s="1058"/>
      <c r="AG383" s="1058"/>
      <c r="AH383" s="1058"/>
      <c r="AI383" s="1058"/>
      <c r="AJ383" s="1058"/>
      <c r="AK383" s="1058"/>
      <c r="AL383" s="1058"/>
      <c r="AM383" s="1058"/>
      <c r="AN383" s="1058"/>
      <c r="AO383" s="1058"/>
      <c r="AP383" s="1058"/>
    </row>
    <row r="384" spans="1:42" x14ac:dyDescent="0.15">
      <c r="A384" s="1058"/>
      <c r="B384" s="1058"/>
      <c r="C384" s="1058"/>
      <c r="D384" s="1058"/>
      <c r="E384" s="1058"/>
      <c r="F384" s="1058"/>
      <c r="G384" s="1058"/>
      <c r="H384" s="1058"/>
      <c r="I384" s="1058"/>
      <c r="J384" s="1058"/>
      <c r="K384" s="1058"/>
      <c r="L384" s="1058"/>
      <c r="M384" s="1058"/>
      <c r="N384" s="1058"/>
      <c r="O384" s="1058"/>
      <c r="P384" s="1058"/>
      <c r="Q384" s="1058"/>
      <c r="R384" s="1058"/>
      <c r="S384" s="1058"/>
      <c r="T384" s="1058"/>
      <c r="U384" s="1058"/>
      <c r="V384" s="1058"/>
      <c r="W384" s="1058"/>
      <c r="X384" s="1058"/>
      <c r="Y384" s="1058"/>
      <c r="Z384" s="1058"/>
      <c r="AA384" s="1058"/>
      <c r="AB384" s="1058"/>
      <c r="AC384" s="1058"/>
      <c r="AD384" s="1058"/>
      <c r="AE384" s="1058"/>
      <c r="AF384" s="1058"/>
      <c r="AG384" s="1058"/>
      <c r="AH384" s="1058"/>
      <c r="AI384" s="1058"/>
      <c r="AJ384" s="1058"/>
      <c r="AK384" s="1058"/>
      <c r="AL384" s="1058"/>
      <c r="AM384" s="1058"/>
      <c r="AN384" s="1058"/>
      <c r="AO384" s="1058"/>
      <c r="AP384" s="1058"/>
    </row>
    <row r="385" spans="1:42" x14ac:dyDescent="0.15">
      <c r="A385" s="1058"/>
      <c r="B385" s="1058"/>
      <c r="C385" s="1058"/>
      <c r="D385" s="1058"/>
      <c r="E385" s="1058"/>
      <c r="F385" s="1058"/>
      <c r="G385" s="1058"/>
      <c r="H385" s="1058"/>
      <c r="I385" s="1058"/>
      <c r="J385" s="1058"/>
      <c r="K385" s="1058"/>
      <c r="L385" s="1058"/>
      <c r="M385" s="1058"/>
      <c r="N385" s="1058"/>
      <c r="O385" s="1058"/>
      <c r="P385" s="1058"/>
      <c r="Q385" s="1058"/>
      <c r="R385" s="1058"/>
      <c r="S385" s="1058"/>
      <c r="T385" s="1058"/>
      <c r="U385" s="1058"/>
      <c r="V385" s="1058"/>
      <c r="W385" s="1058"/>
      <c r="X385" s="1058"/>
      <c r="Y385" s="1058"/>
      <c r="Z385" s="1058"/>
      <c r="AA385" s="1058"/>
      <c r="AB385" s="1058"/>
      <c r="AC385" s="1058"/>
      <c r="AD385" s="1058"/>
      <c r="AE385" s="1058"/>
      <c r="AF385" s="1058"/>
      <c r="AG385" s="1058"/>
      <c r="AH385" s="1058"/>
      <c r="AI385" s="1058"/>
      <c r="AJ385" s="1058"/>
      <c r="AK385" s="1058"/>
      <c r="AL385" s="1058"/>
      <c r="AM385" s="1058"/>
      <c r="AN385" s="1058"/>
      <c r="AO385" s="1058"/>
      <c r="AP385" s="1058"/>
    </row>
    <row r="386" spans="1:42" x14ac:dyDescent="0.15">
      <c r="A386" s="1058"/>
      <c r="B386" s="1058"/>
      <c r="C386" s="1058"/>
      <c r="D386" s="1058"/>
      <c r="E386" s="1058"/>
      <c r="F386" s="1058"/>
      <c r="G386" s="1058"/>
      <c r="H386" s="1058"/>
      <c r="I386" s="1058"/>
      <c r="J386" s="1058"/>
      <c r="K386" s="1058"/>
      <c r="L386" s="1058"/>
      <c r="M386" s="1058"/>
      <c r="N386" s="1058"/>
      <c r="O386" s="1058"/>
      <c r="P386" s="1058"/>
      <c r="Q386" s="1058"/>
      <c r="R386" s="1058"/>
      <c r="S386" s="1058"/>
      <c r="T386" s="1058"/>
      <c r="U386" s="1058"/>
      <c r="V386" s="1058"/>
      <c r="W386" s="1058"/>
      <c r="X386" s="1058"/>
      <c r="Y386" s="1058"/>
      <c r="Z386" s="1058"/>
      <c r="AA386" s="1058"/>
      <c r="AB386" s="1058"/>
      <c r="AC386" s="1058"/>
      <c r="AD386" s="1058"/>
      <c r="AE386" s="1058"/>
      <c r="AF386" s="1058"/>
      <c r="AG386" s="1058"/>
      <c r="AH386" s="1058"/>
      <c r="AI386" s="1058"/>
      <c r="AJ386" s="1058"/>
      <c r="AK386" s="1058"/>
      <c r="AL386" s="1058"/>
      <c r="AM386" s="1058"/>
      <c r="AN386" s="1058"/>
      <c r="AO386" s="1058"/>
      <c r="AP386" s="1058"/>
    </row>
    <row r="387" spans="1:42" x14ac:dyDescent="0.15">
      <c r="A387" s="1058"/>
      <c r="B387" s="1058"/>
      <c r="C387" s="1058"/>
      <c r="D387" s="1058"/>
      <c r="E387" s="1058"/>
      <c r="F387" s="1058"/>
      <c r="G387" s="1058"/>
      <c r="H387" s="1058"/>
      <c r="I387" s="1058"/>
      <c r="J387" s="1058"/>
      <c r="K387" s="1058"/>
      <c r="L387" s="1058"/>
      <c r="M387" s="1058"/>
      <c r="N387" s="1058"/>
      <c r="O387" s="1058"/>
      <c r="P387" s="1058"/>
      <c r="Q387" s="1058"/>
      <c r="R387" s="1058"/>
      <c r="S387" s="1058"/>
      <c r="T387" s="1058"/>
      <c r="U387" s="1058"/>
      <c r="V387" s="1058"/>
      <c r="W387" s="1058"/>
      <c r="X387" s="1058"/>
      <c r="Y387" s="1058"/>
      <c r="Z387" s="1058"/>
      <c r="AA387" s="1058"/>
      <c r="AB387" s="1058"/>
      <c r="AC387" s="1058"/>
      <c r="AD387" s="1058"/>
      <c r="AE387" s="1058"/>
      <c r="AF387" s="1058"/>
      <c r="AG387" s="1058"/>
      <c r="AH387" s="1058"/>
      <c r="AI387" s="1058"/>
      <c r="AJ387" s="1058"/>
      <c r="AK387" s="1058"/>
      <c r="AL387" s="1058"/>
      <c r="AM387" s="1058"/>
      <c r="AN387" s="1058"/>
      <c r="AO387" s="1058"/>
      <c r="AP387" s="1058"/>
    </row>
    <row r="388" spans="1:42" x14ac:dyDescent="0.15">
      <c r="A388" s="1058"/>
      <c r="B388" s="1058"/>
      <c r="C388" s="1058"/>
      <c r="D388" s="1058"/>
      <c r="E388" s="1058"/>
      <c r="F388" s="1058"/>
      <c r="G388" s="1058"/>
      <c r="H388" s="1058"/>
      <c r="I388" s="1058"/>
      <c r="J388" s="1058"/>
      <c r="K388" s="1058"/>
      <c r="L388" s="1058"/>
      <c r="M388" s="1058"/>
      <c r="N388" s="1058"/>
      <c r="O388" s="1058"/>
      <c r="P388" s="1058"/>
      <c r="Q388" s="1058"/>
      <c r="R388" s="1058"/>
      <c r="S388" s="1058"/>
      <c r="T388" s="1058"/>
      <c r="U388" s="1058"/>
      <c r="V388" s="1058"/>
      <c r="W388" s="1058"/>
      <c r="X388" s="1058"/>
      <c r="Y388" s="1058"/>
      <c r="Z388" s="1058"/>
      <c r="AA388" s="1058"/>
      <c r="AB388" s="1058"/>
      <c r="AC388" s="1058"/>
      <c r="AD388" s="1058"/>
      <c r="AE388" s="1058"/>
      <c r="AF388" s="1058"/>
      <c r="AG388" s="1058"/>
      <c r="AH388" s="1058"/>
      <c r="AI388" s="1058"/>
      <c r="AJ388" s="1058"/>
      <c r="AK388" s="1058"/>
      <c r="AL388" s="1058"/>
      <c r="AM388" s="1058"/>
      <c r="AN388" s="1058"/>
      <c r="AO388" s="1058"/>
      <c r="AP388" s="1058"/>
    </row>
    <row r="389" spans="1:42" x14ac:dyDescent="0.15">
      <c r="A389" s="1058"/>
      <c r="B389" s="1058"/>
      <c r="C389" s="1058"/>
      <c r="D389" s="1058"/>
      <c r="E389" s="1058"/>
      <c r="F389" s="1058"/>
      <c r="G389" s="1058"/>
      <c r="H389" s="1058"/>
      <c r="I389" s="1058"/>
      <c r="J389" s="1058"/>
      <c r="K389" s="1058"/>
      <c r="L389" s="1058"/>
      <c r="M389" s="1058"/>
      <c r="N389" s="1058"/>
      <c r="O389" s="1058"/>
      <c r="P389" s="1058"/>
      <c r="Q389" s="1058"/>
      <c r="R389" s="1058"/>
      <c r="S389" s="1058"/>
      <c r="T389" s="1058"/>
      <c r="U389" s="1058"/>
      <c r="V389" s="1058"/>
      <c r="W389" s="1058"/>
      <c r="X389" s="1058"/>
      <c r="Y389" s="1058"/>
      <c r="Z389" s="1058"/>
      <c r="AA389" s="1058"/>
      <c r="AB389" s="1058"/>
      <c r="AC389" s="1058"/>
      <c r="AD389" s="1058"/>
      <c r="AE389" s="1058"/>
      <c r="AF389" s="1058"/>
      <c r="AG389" s="1058"/>
      <c r="AH389" s="1058"/>
      <c r="AI389" s="1058"/>
      <c r="AJ389" s="1058"/>
      <c r="AK389" s="1058"/>
      <c r="AL389" s="1058"/>
      <c r="AM389" s="1058"/>
      <c r="AN389" s="1058"/>
      <c r="AO389" s="1058"/>
      <c r="AP389" s="1058"/>
    </row>
    <row r="390" spans="1:42" x14ac:dyDescent="0.15">
      <c r="A390" s="1058"/>
      <c r="B390" s="1058"/>
      <c r="C390" s="1058"/>
      <c r="D390" s="1058"/>
      <c r="E390" s="1058"/>
      <c r="F390" s="1058"/>
      <c r="G390" s="1058"/>
      <c r="H390" s="1058"/>
      <c r="I390" s="1058"/>
      <c r="J390" s="1058"/>
      <c r="K390" s="1058"/>
      <c r="L390" s="1058"/>
      <c r="M390" s="1058"/>
      <c r="N390" s="1058"/>
      <c r="O390" s="1058"/>
      <c r="P390" s="1058"/>
      <c r="Q390" s="1058"/>
      <c r="R390" s="1058"/>
      <c r="S390" s="1058"/>
      <c r="T390" s="1058"/>
      <c r="U390" s="1058"/>
      <c r="V390" s="1058"/>
      <c r="W390" s="1058"/>
      <c r="X390" s="1058"/>
      <c r="Y390" s="1058"/>
      <c r="Z390" s="1058"/>
      <c r="AA390" s="1058"/>
      <c r="AB390" s="1058"/>
      <c r="AC390" s="1058"/>
      <c r="AD390" s="1058"/>
      <c r="AE390" s="1058"/>
      <c r="AF390" s="1058"/>
      <c r="AG390" s="1058"/>
      <c r="AH390" s="1058"/>
      <c r="AI390" s="1058"/>
      <c r="AJ390" s="1058"/>
      <c r="AK390" s="1058"/>
      <c r="AL390" s="1058"/>
      <c r="AM390" s="1058"/>
      <c r="AN390" s="1058"/>
      <c r="AO390" s="1058"/>
      <c r="AP390" s="1058"/>
    </row>
    <row r="391" spans="1:42" x14ac:dyDescent="0.15">
      <c r="A391" s="1058"/>
      <c r="B391" s="1058"/>
      <c r="C391" s="1058"/>
      <c r="D391" s="1058"/>
      <c r="E391" s="1058"/>
      <c r="F391" s="1058"/>
      <c r="G391" s="1058"/>
      <c r="H391" s="1058"/>
      <c r="I391" s="1058"/>
      <c r="J391" s="1058"/>
      <c r="K391" s="1058"/>
      <c r="L391" s="1058"/>
      <c r="M391" s="1058"/>
      <c r="N391" s="1058"/>
      <c r="O391" s="1058"/>
      <c r="P391" s="1058"/>
      <c r="Q391" s="1058"/>
      <c r="R391" s="1058"/>
      <c r="S391" s="1058"/>
      <c r="T391" s="1058"/>
      <c r="U391" s="1058"/>
      <c r="V391" s="1058"/>
      <c r="W391" s="1058"/>
      <c r="X391" s="1058"/>
      <c r="Y391" s="1058"/>
      <c r="Z391" s="1058"/>
      <c r="AA391" s="1058"/>
      <c r="AB391" s="1058"/>
      <c r="AC391" s="1058"/>
      <c r="AD391" s="1058"/>
      <c r="AE391" s="1058"/>
      <c r="AF391" s="1058"/>
      <c r="AG391" s="1058"/>
      <c r="AH391" s="1058"/>
      <c r="AI391" s="1058"/>
      <c r="AJ391" s="1058"/>
      <c r="AK391" s="1058"/>
      <c r="AL391" s="1058"/>
      <c r="AM391" s="1058"/>
      <c r="AN391" s="1058"/>
      <c r="AO391" s="1058"/>
      <c r="AP391" s="1058"/>
    </row>
    <row r="392" spans="1:42" x14ac:dyDescent="0.15">
      <c r="A392" s="1058"/>
      <c r="B392" s="1058"/>
      <c r="C392" s="1058"/>
      <c r="D392" s="1058"/>
      <c r="E392" s="1058"/>
      <c r="F392" s="1058"/>
      <c r="G392" s="1058"/>
      <c r="H392" s="1058"/>
      <c r="I392" s="1058"/>
      <c r="J392" s="1058"/>
      <c r="K392" s="1058"/>
      <c r="L392" s="1058"/>
      <c r="M392" s="1058"/>
      <c r="N392" s="1058"/>
      <c r="O392" s="1058"/>
      <c r="P392" s="1058"/>
      <c r="Q392" s="1058"/>
      <c r="R392" s="1058"/>
      <c r="S392" s="1058"/>
      <c r="T392" s="1058"/>
      <c r="U392" s="1058"/>
      <c r="V392" s="1058"/>
      <c r="W392" s="1058"/>
      <c r="X392" s="1058"/>
      <c r="Y392" s="1058"/>
      <c r="Z392" s="1058"/>
      <c r="AA392" s="1058"/>
      <c r="AB392" s="1058"/>
      <c r="AC392" s="1058"/>
      <c r="AD392" s="1058"/>
      <c r="AE392" s="1058"/>
      <c r="AF392" s="1058"/>
      <c r="AG392" s="1058"/>
      <c r="AH392" s="1058"/>
      <c r="AI392" s="1058"/>
      <c r="AJ392" s="1058"/>
      <c r="AK392" s="1058"/>
      <c r="AL392" s="1058"/>
      <c r="AM392" s="1058"/>
      <c r="AN392" s="1058"/>
      <c r="AO392" s="1058"/>
      <c r="AP392" s="1058"/>
    </row>
    <row r="393" spans="1:42" x14ac:dyDescent="0.15">
      <c r="A393" s="1058"/>
      <c r="B393" s="1058"/>
      <c r="C393" s="1058"/>
      <c r="D393" s="1058"/>
      <c r="E393" s="1058"/>
      <c r="F393" s="1058"/>
      <c r="G393" s="1058"/>
      <c r="H393" s="1058"/>
      <c r="I393" s="1058"/>
      <c r="J393" s="1058"/>
      <c r="K393" s="1058"/>
      <c r="L393" s="1058"/>
      <c r="M393" s="1058"/>
      <c r="N393" s="1058"/>
      <c r="O393" s="1058"/>
      <c r="P393" s="1058"/>
      <c r="Q393" s="1058"/>
      <c r="R393" s="1058"/>
      <c r="S393" s="1058"/>
      <c r="T393" s="1058"/>
      <c r="U393" s="1058"/>
      <c r="V393" s="1058"/>
      <c r="W393" s="1058"/>
      <c r="X393" s="1058"/>
      <c r="Y393" s="1058"/>
      <c r="Z393" s="1058"/>
      <c r="AA393" s="1058"/>
      <c r="AB393" s="1058"/>
      <c r="AC393" s="1058"/>
      <c r="AD393" s="1058"/>
      <c r="AE393" s="1058"/>
      <c r="AF393" s="1058"/>
      <c r="AG393" s="1058"/>
      <c r="AH393" s="1058"/>
      <c r="AI393" s="1058"/>
      <c r="AJ393" s="1058"/>
      <c r="AK393" s="1058"/>
      <c r="AL393" s="1058"/>
      <c r="AM393" s="1058"/>
      <c r="AN393" s="1058"/>
      <c r="AO393" s="1058"/>
      <c r="AP393" s="1058"/>
    </row>
    <row r="394" spans="1:42" x14ac:dyDescent="0.15">
      <c r="A394" s="1058"/>
      <c r="B394" s="1058"/>
      <c r="C394" s="1058"/>
      <c r="D394" s="1058"/>
      <c r="E394" s="1058"/>
      <c r="F394" s="1058"/>
      <c r="G394" s="1058"/>
      <c r="H394" s="1058"/>
      <c r="I394" s="1058"/>
      <c r="J394" s="1058"/>
      <c r="K394" s="1058"/>
      <c r="L394" s="1058"/>
      <c r="M394" s="1058"/>
      <c r="N394" s="1058"/>
      <c r="O394" s="1058"/>
      <c r="P394" s="1058"/>
      <c r="Q394" s="1058"/>
      <c r="R394" s="1058"/>
      <c r="S394" s="1058"/>
      <c r="T394" s="1058"/>
      <c r="U394" s="1058"/>
      <c r="V394" s="1058"/>
      <c r="W394" s="1058"/>
      <c r="X394" s="1058"/>
      <c r="Y394" s="1058"/>
      <c r="Z394" s="1058"/>
      <c r="AA394" s="1058"/>
      <c r="AB394" s="1058"/>
      <c r="AC394" s="1058"/>
      <c r="AD394" s="1058"/>
      <c r="AE394" s="1058"/>
      <c r="AF394" s="1058"/>
      <c r="AG394" s="1058"/>
      <c r="AH394" s="1058"/>
      <c r="AI394" s="1058"/>
      <c r="AJ394" s="1058"/>
      <c r="AK394" s="1058"/>
      <c r="AL394" s="1058"/>
      <c r="AM394" s="1058"/>
      <c r="AN394" s="1058"/>
      <c r="AO394" s="1058"/>
      <c r="AP394" s="1058"/>
    </row>
    <row r="395" spans="1:42" x14ac:dyDescent="0.15">
      <c r="A395" s="1058"/>
      <c r="B395" s="1058"/>
      <c r="C395" s="1058"/>
      <c r="D395" s="1058"/>
      <c r="E395" s="1058"/>
      <c r="F395" s="1058"/>
      <c r="G395" s="1058"/>
      <c r="H395" s="1058"/>
      <c r="I395" s="1058"/>
      <c r="J395" s="1058"/>
      <c r="K395" s="1058"/>
      <c r="L395" s="1058"/>
      <c r="M395" s="1058"/>
      <c r="N395" s="1058"/>
      <c r="O395" s="1058"/>
      <c r="P395" s="1058"/>
      <c r="Q395" s="1058"/>
      <c r="R395" s="1058"/>
      <c r="S395" s="1058"/>
      <c r="T395" s="1058"/>
      <c r="U395" s="1058"/>
      <c r="V395" s="1058"/>
      <c r="W395" s="1058"/>
      <c r="X395" s="1058"/>
      <c r="Y395" s="1058"/>
      <c r="Z395" s="1058"/>
      <c r="AA395" s="1058"/>
      <c r="AB395" s="1058"/>
      <c r="AC395" s="1058"/>
      <c r="AD395" s="1058"/>
      <c r="AE395" s="1058"/>
      <c r="AF395" s="1058"/>
      <c r="AG395" s="1058"/>
      <c r="AH395" s="1058"/>
      <c r="AI395" s="1058"/>
      <c r="AJ395" s="1058"/>
      <c r="AK395" s="1058"/>
      <c r="AL395" s="1058"/>
      <c r="AM395" s="1058"/>
      <c r="AN395" s="1058"/>
      <c r="AO395" s="1058"/>
      <c r="AP395" s="1058"/>
    </row>
    <row r="396" spans="1:42" x14ac:dyDescent="0.15">
      <c r="A396" s="1058"/>
      <c r="B396" s="1058"/>
      <c r="C396" s="1058"/>
      <c r="D396" s="1058"/>
      <c r="E396" s="1058"/>
      <c r="F396" s="1058"/>
      <c r="G396" s="1058"/>
      <c r="H396" s="1058"/>
      <c r="I396" s="1058"/>
      <c r="J396" s="1058"/>
      <c r="K396" s="1058"/>
      <c r="L396" s="1058"/>
      <c r="M396" s="1058"/>
      <c r="N396" s="1058"/>
      <c r="O396" s="1058"/>
      <c r="P396" s="1058"/>
      <c r="Q396" s="1058"/>
      <c r="R396" s="1058"/>
      <c r="S396" s="1058"/>
      <c r="T396" s="1058"/>
      <c r="U396" s="1058"/>
      <c r="V396" s="1058"/>
      <c r="W396" s="1058"/>
      <c r="X396" s="1058"/>
      <c r="Y396" s="1058"/>
      <c r="Z396" s="1058"/>
      <c r="AA396" s="1058"/>
      <c r="AB396" s="1058"/>
      <c r="AC396" s="1058"/>
      <c r="AD396" s="1058"/>
      <c r="AE396" s="1058"/>
      <c r="AF396" s="1058"/>
      <c r="AG396" s="1058"/>
      <c r="AH396" s="1058"/>
      <c r="AI396" s="1058"/>
      <c r="AJ396" s="1058"/>
      <c r="AK396" s="1058"/>
      <c r="AL396" s="1058"/>
      <c r="AM396" s="1058"/>
      <c r="AN396" s="1058"/>
      <c r="AO396" s="1058"/>
      <c r="AP396" s="1058"/>
    </row>
    <row r="397" spans="1:42" x14ac:dyDescent="0.15">
      <c r="A397" s="1058"/>
      <c r="B397" s="1058"/>
      <c r="C397" s="1058"/>
      <c r="D397" s="1058"/>
      <c r="E397" s="1058"/>
      <c r="F397" s="1058"/>
      <c r="G397" s="1058"/>
      <c r="H397" s="1058"/>
      <c r="I397" s="1058"/>
      <c r="J397" s="1058"/>
      <c r="K397" s="1058"/>
      <c r="L397" s="1058"/>
      <c r="M397" s="1058"/>
      <c r="N397" s="1058"/>
      <c r="O397" s="1058"/>
      <c r="P397" s="1058"/>
      <c r="Q397" s="1058"/>
      <c r="R397" s="1058"/>
      <c r="S397" s="1058"/>
      <c r="T397" s="1058"/>
      <c r="U397" s="1058"/>
      <c r="V397" s="1058"/>
      <c r="W397" s="1058"/>
      <c r="X397" s="1058"/>
      <c r="Y397" s="1058"/>
      <c r="Z397" s="1058"/>
      <c r="AA397" s="1058"/>
      <c r="AB397" s="1058"/>
      <c r="AC397" s="1058"/>
      <c r="AD397" s="1058"/>
      <c r="AE397" s="1058"/>
      <c r="AF397" s="1058"/>
      <c r="AG397" s="1058"/>
      <c r="AH397" s="1058"/>
      <c r="AI397" s="1058"/>
      <c r="AJ397" s="1058"/>
      <c r="AK397" s="1058"/>
      <c r="AL397" s="1058"/>
      <c r="AM397" s="1058"/>
      <c r="AN397" s="1058"/>
      <c r="AO397" s="1058"/>
      <c r="AP397" s="1058"/>
    </row>
    <row r="398" spans="1:42" x14ac:dyDescent="0.15">
      <c r="A398" s="1058"/>
      <c r="B398" s="1058"/>
      <c r="C398" s="1058"/>
      <c r="D398" s="1058"/>
      <c r="E398" s="1058"/>
      <c r="F398" s="1058"/>
      <c r="G398" s="1058"/>
      <c r="H398" s="1058"/>
      <c r="I398" s="1058"/>
      <c r="J398" s="1058"/>
      <c r="K398" s="1058"/>
      <c r="L398" s="1058"/>
      <c r="M398" s="1058"/>
      <c r="N398" s="1058"/>
      <c r="O398" s="1058"/>
      <c r="P398" s="1058"/>
      <c r="Q398" s="1058"/>
      <c r="R398" s="1058"/>
      <c r="S398" s="1058"/>
      <c r="T398" s="1058"/>
      <c r="U398" s="1058"/>
      <c r="V398" s="1058"/>
      <c r="W398" s="1058"/>
      <c r="X398" s="1058"/>
      <c r="Y398" s="1058"/>
      <c r="Z398" s="1058"/>
      <c r="AA398" s="1058"/>
      <c r="AB398" s="1058"/>
      <c r="AC398" s="1058"/>
      <c r="AD398" s="1058"/>
      <c r="AE398" s="1058"/>
      <c r="AF398" s="1058"/>
      <c r="AG398" s="1058"/>
      <c r="AH398" s="1058"/>
      <c r="AI398" s="1058"/>
      <c r="AJ398" s="1058"/>
      <c r="AK398" s="1058"/>
      <c r="AL398" s="1058"/>
      <c r="AM398" s="1058"/>
      <c r="AN398" s="1058"/>
      <c r="AO398" s="1058"/>
      <c r="AP398" s="1058"/>
    </row>
    <row r="399" spans="1:42" x14ac:dyDescent="0.15">
      <c r="A399" s="1058"/>
      <c r="B399" s="1058"/>
      <c r="C399" s="1058"/>
      <c r="D399" s="1058"/>
      <c r="E399" s="1058"/>
      <c r="F399" s="1058"/>
      <c r="G399" s="1058"/>
      <c r="H399" s="1058"/>
      <c r="I399" s="1058"/>
      <c r="J399" s="1058"/>
      <c r="K399" s="1058"/>
      <c r="L399" s="1058"/>
      <c r="M399" s="1058"/>
      <c r="N399" s="1058"/>
      <c r="O399" s="1058"/>
      <c r="P399" s="1058"/>
      <c r="Q399" s="1058"/>
      <c r="R399" s="1058"/>
      <c r="S399" s="1058"/>
      <c r="T399" s="1058"/>
      <c r="U399" s="1058"/>
      <c r="V399" s="1058"/>
      <c r="W399" s="1058"/>
      <c r="X399" s="1058"/>
      <c r="Y399" s="1058"/>
      <c r="Z399" s="1058"/>
      <c r="AA399" s="1058"/>
      <c r="AB399" s="1058"/>
      <c r="AC399" s="1058"/>
      <c r="AD399" s="1058"/>
      <c r="AE399" s="1058"/>
      <c r="AF399" s="1058"/>
      <c r="AG399" s="1058"/>
      <c r="AH399" s="1058"/>
      <c r="AI399" s="1058"/>
      <c r="AJ399" s="1058"/>
      <c r="AK399" s="1058"/>
      <c r="AL399" s="1058"/>
      <c r="AM399" s="1058"/>
      <c r="AN399" s="1058"/>
      <c r="AO399" s="1058"/>
      <c r="AP399" s="1058"/>
    </row>
    <row r="400" spans="1:42" x14ac:dyDescent="0.15">
      <c r="A400" s="1058"/>
      <c r="B400" s="1058"/>
      <c r="C400" s="1058"/>
      <c r="D400" s="1058"/>
      <c r="E400" s="1058"/>
      <c r="F400" s="1058"/>
      <c r="G400" s="1058"/>
      <c r="H400" s="1058"/>
      <c r="I400" s="1058"/>
      <c r="J400" s="1058"/>
      <c r="K400" s="1058"/>
      <c r="L400" s="1058"/>
      <c r="M400" s="1058"/>
      <c r="N400" s="1058"/>
      <c r="O400" s="1058"/>
      <c r="P400" s="1058"/>
      <c r="Q400" s="1058"/>
      <c r="R400" s="1058"/>
      <c r="S400" s="1058"/>
      <c r="T400" s="1058"/>
      <c r="U400" s="1058"/>
      <c r="V400" s="1058"/>
      <c r="W400" s="1058"/>
      <c r="X400" s="1058"/>
      <c r="Y400" s="1058"/>
      <c r="Z400" s="1058"/>
      <c r="AA400" s="1058"/>
      <c r="AB400" s="1058"/>
      <c r="AC400" s="1058"/>
      <c r="AD400" s="1058"/>
      <c r="AE400" s="1058"/>
      <c r="AF400" s="1058"/>
      <c r="AG400" s="1058"/>
      <c r="AH400" s="1058"/>
      <c r="AI400" s="1058"/>
      <c r="AJ400" s="1058"/>
      <c r="AK400" s="1058"/>
      <c r="AL400" s="1058"/>
      <c r="AM400" s="1058"/>
      <c r="AN400" s="1058"/>
      <c r="AO400" s="1058"/>
      <c r="AP400" s="1058"/>
    </row>
    <row r="401" spans="1:42" x14ac:dyDescent="0.15">
      <c r="A401" s="1058"/>
      <c r="B401" s="1058"/>
      <c r="C401" s="1058"/>
      <c r="D401" s="1058"/>
      <c r="E401" s="1058"/>
      <c r="F401" s="1058"/>
      <c r="G401" s="1058"/>
      <c r="H401" s="1058"/>
      <c r="I401" s="1058"/>
      <c r="J401" s="1058"/>
      <c r="K401" s="1058"/>
      <c r="L401" s="1058"/>
      <c r="M401" s="1058"/>
      <c r="N401" s="1058"/>
      <c r="O401" s="1058"/>
      <c r="P401" s="1058"/>
      <c r="Q401" s="1058"/>
      <c r="R401" s="1058"/>
      <c r="S401" s="1058"/>
      <c r="T401" s="1058"/>
      <c r="U401" s="1058"/>
      <c r="V401" s="1058"/>
      <c r="W401" s="1058"/>
      <c r="X401" s="1058"/>
      <c r="Y401" s="1058"/>
      <c r="Z401" s="1058"/>
      <c r="AA401" s="1058"/>
      <c r="AB401" s="1058"/>
      <c r="AC401" s="1058"/>
      <c r="AD401" s="1058"/>
      <c r="AE401" s="1058"/>
      <c r="AF401" s="1058"/>
      <c r="AG401" s="1058"/>
      <c r="AH401" s="1058"/>
      <c r="AI401" s="1058"/>
      <c r="AJ401" s="1058"/>
      <c r="AK401" s="1058"/>
      <c r="AL401" s="1058"/>
      <c r="AM401" s="1058"/>
      <c r="AN401" s="1058"/>
      <c r="AO401" s="1058"/>
      <c r="AP401" s="1058"/>
    </row>
    <row r="402" spans="1:42" x14ac:dyDescent="0.15">
      <c r="A402" s="1058"/>
      <c r="B402" s="1058"/>
      <c r="C402" s="1058"/>
      <c r="D402" s="1058"/>
      <c r="E402" s="1058"/>
      <c r="F402" s="1058"/>
      <c r="G402" s="1058"/>
      <c r="H402" s="1058"/>
      <c r="I402" s="1058"/>
      <c r="J402" s="1058"/>
      <c r="K402" s="1058"/>
      <c r="L402" s="1058"/>
      <c r="M402" s="1058"/>
      <c r="N402" s="1058"/>
      <c r="O402" s="1058"/>
      <c r="P402" s="1058"/>
      <c r="Q402" s="1058"/>
      <c r="R402" s="1058"/>
      <c r="S402" s="1058"/>
      <c r="T402" s="1058"/>
      <c r="U402" s="1058"/>
      <c r="V402" s="1058"/>
      <c r="W402" s="1058"/>
      <c r="X402" s="1058"/>
      <c r="Y402" s="1058"/>
      <c r="Z402" s="1058"/>
      <c r="AA402" s="1058"/>
      <c r="AB402" s="1058"/>
      <c r="AC402" s="1058"/>
      <c r="AD402" s="1058"/>
      <c r="AE402" s="1058"/>
      <c r="AF402" s="1058"/>
      <c r="AG402" s="1058"/>
      <c r="AH402" s="1058"/>
      <c r="AI402" s="1058"/>
      <c r="AJ402" s="1058"/>
      <c r="AK402" s="1058"/>
      <c r="AL402" s="1058"/>
      <c r="AM402" s="1058"/>
      <c r="AN402" s="1058"/>
      <c r="AO402" s="1058"/>
      <c r="AP402" s="1058"/>
    </row>
  </sheetData>
  <sheetProtection algorithmName="SHA-512" hashValue="Tnmxf0XVU91eK5m2fnILOtgNtVbK5J+MRoPhEIVSvX1xSCJMT2D0l/qXaA110PPq5XukLjvRpKakJ9U9E8++Fw==" saltValue="qeibHEXblvk6sQkP50Ewqw==" spinCount="100000" sheet="1" objects="1" scenarios="1" selectLockedCells="1"/>
  <mergeCells count="62">
    <mergeCell ref="B2:C2"/>
    <mergeCell ref="B3:C3"/>
    <mergeCell ref="T4:U4"/>
    <mergeCell ref="F5:U5"/>
    <mergeCell ref="C6:T6"/>
    <mergeCell ref="E9:K9"/>
    <mergeCell ref="L9:T9"/>
    <mergeCell ref="F4:I4"/>
    <mergeCell ref="J4:K4"/>
    <mergeCell ref="L4:M4"/>
    <mergeCell ref="N4:O4"/>
    <mergeCell ref="P4:Q4"/>
    <mergeCell ref="R4:S4"/>
    <mergeCell ref="C7:U7"/>
    <mergeCell ref="E10:K10"/>
    <mergeCell ref="L10:T10"/>
    <mergeCell ref="E11:K11"/>
    <mergeCell ref="L11:T11"/>
    <mergeCell ref="E12:K12"/>
    <mergeCell ref="L12:T12"/>
    <mergeCell ref="E13:K13"/>
    <mergeCell ref="L13:T13"/>
    <mergeCell ref="E14:K14"/>
    <mergeCell ref="L14:T14"/>
    <mergeCell ref="E15:K15"/>
    <mergeCell ref="L15:T15"/>
    <mergeCell ref="E16:K16"/>
    <mergeCell ref="L16:T16"/>
    <mergeCell ref="E17:K17"/>
    <mergeCell ref="L17:T17"/>
    <mergeCell ref="E18:K18"/>
    <mergeCell ref="L18:T18"/>
    <mergeCell ref="E19:K19"/>
    <mergeCell ref="L19:T19"/>
    <mergeCell ref="E20:K20"/>
    <mergeCell ref="L20:T20"/>
    <mergeCell ref="E21:K21"/>
    <mergeCell ref="L21:T21"/>
    <mergeCell ref="E22:K22"/>
    <mergeCell ref="L22:T22"/>
    <mergeCell ref="E23:K23"/>
    <mergeCell ref="L23:T23"/>
    <mergeCell ref="E24:K24"/>
    <mergeCell ref="L24:T24"/>
    <mergeCell ref="E25:K25"/>
    <mergeCell ref="L25:T25"/>
    <mergeCell ref="E26:K26"/>
    <mergeCell ref="L26:T26"/>
    <mergeCell ref="E27:K27"/>
    <mergeCell ref="L27:T27"/>
    <mergeCell ref="E28:K28"/>
    <mergeCell ref="L28:T28"/>
    <mergeCell ref="E29:K29"/>
    <mergeCell ref="L29:T29"/>
    <mergeCell ref="C30:K30"/>
    <mergeCell ref="L30:T30"/>
    <mergeCell ref="C31:K31"/>
    <mergeCell ref="L31:T31"/>
    <mergeCell ref="C32:K32"/>
    <mergeCell ref="L32:T32"/>
    <mergeCell ref="V32:Y34"/>
    <mergeCell ref="C34:T34"/>
  </mergeCells>
  <phoneticPr fontId="3"/>
  <printOptions horizontalCentered="1"/>
  <pageMargins left="0.31496062992125984" right="0.11811023622047245" top="0.74803149606299213" bottom="0.74803149606299213" header="0.31496062992125984" footer="0.31496062992125984"/>
  <pageSetup paperSize="9" orientation="portrait" horizontalDpi="300" verticalDpi="300"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45"/>
    <pageSetUpPr fitToPage="1"/>
  </sheetPr>
  <dimension ref="A1:IV1098"/>
  <sheetViews>
    <sheetView showRowColHeaders="0" workbookViewId="0">
      <selection activeCell="EZ4" sqref="EZ4:FE4"/>
    </sheetView>
  </sheetViews>
  <sheetFormatPr defaultColWidth="7.75" defaultRowHeight="13.5" x14ac:dyDescent="0.15"/>
  <cols>
    <col min="1" max="1" width="4.125" style="5" customWidth="1"/>
    <col min="2" max="189" width="0.625" style="5" customWidth="1"/>
    <col min="190" max="190" width="0.75" style="5" customWidth="1"/>
    <col min="191" max="197" width="7.75" style="5"/>
    <col min="198" max="16384" width="7.75" style="768"/>
  </cols>
  <sheetData>
    <row r="1" spans="1:256" ht="5.25" customHeight="1" x14ac:dyDescent="0.15">
      <c r="GP1" s="284"/>
      <c r="GQ1" s="284"/>
      <c r="GR1" s="284"/>
    </row>
    <row r="2" spans="1:256" s="284" customFormat="1" ht="18.75" customHeight="1" x14ac:dyDescent="0.2">
      <c r="B2" s="1325" t="s">
        <v>230</v>
      </c>
      <c r="C2" s="1326"/>
      <c r="D2" s="1326"/>
      <c r="E2" s="1326"/>
      <c r="F2" s="1326"/>
      <c r="G2" s="1326"/>
      <c r="H2" s="1326"/>
      <c r="I2" s="1326"/>
      <c r="J2" s="1326"/>
      <c r="K2" s="1326"/>
      <c r="L2" s="1326"/>
      <c r="M2" s="1326"/>
      <c r="N2" s="1326"/>
      <c r="O2" s="1326"/>
      <c r="P2" s="1326"/>
      <c r="Q2" s="1326"/>
      <c r="R2" s="1326"/>
      <c r="S2" s="1326"/>
      <c r="T2" s="1326"/>
      <c r="U2" s="1326"/>
      <c r="V2" s="1326"/>
      <c r="W2" s="1326"/>
      <c r="X2" s="1326"/>
      <c r="Y2" s="1326"/>
      <c r="Z2" s="1326"/>
      <c r="AA2" s="1326"/>
      <c r="AB2" s="1326"/>
      <c r="AC2" s="1326"/>
      <c r="AD2" s="1326"/>
      <c r="AE2" s="1326"/>
      <c r="AF2" s="1326"/>
      <c r="AG2" s="1326"/>
      <c r="AH2" s="1326"/>
      <c r="AI2" s="1326"/>
      <c r="AJ2" s="1326"/>
      <c r="AK2" s="1326"/>
      <c r="AL2" s="1326"/>
      <c r="AM2" s="1326"/>
      <c r="AN2" s="1326"/>
      <c r="AO2" s="1326"/>
      <c r="AP2" s="1326"/>
      <c r="AQ2" s="1326"/>
      <c r="AR2" s="1326"/>
      <c r="AS2" s="1326"/>
      <c r="AT2" s="1326"/>
      <c r="AU2" s="1326"/>
      <c r="AV2" s="1326"/>
      <c r="AW2" s="1326"/>
      <c r="AX2" s="1326"/>
      <c r="AY2" s="1326"/>
      <c r="AZ2" s="1326"/>
      <c r="BA2" s="1326"/>
      <c r="BB2" s="1326"/>
      <c r="BC2" s="1326"/>
      <c r="BD2" s="1326"/>
      <c r="BE2" s="1326"/>
      <c r="BF2" s="1326"/>
      <c r="BG2" s="1326"/>
      <c r="BH2" s="1326"/>
      <c r="BI2" s="1326"/>
      <c r="BJ2" s="1326"/>
      <c r="BK2" s="1326"/>
      <c r="BL2" s="1326"/>
      <c r="BM2" s="1326"/>
      <c r="BN2" s="1326"/>
      <c r="BO2" s="1326"/>
      <c r="BP2" s="1326"/>
      <c r="BQ2" s="1326"/>
      <c r="BR2" s="1326"/>
      <c r="BS2" s="1326"/>
      <c r="BT2" s="1326"/>
      <c r="BU2" s="1326"/>
      <c r="BV2" s="1326"/>
      <c r="BW2" s="1326"/>
      <c r="BX2" s="1326"/>
      <c r="BY2" s="1326"/>
      <c r="BZ2" s="1326"/>
      <c r="CA2" s="1326"/>
      <c r="CB2" s="1326"/>
      <c r="CC2" s="1326"/>
      <c r="CD2" s="1326"/>
      <c r="CE2" s="1326"/>
      <c r="CF2" s="1326"/>
      <c r="CG2" s="1326"/>
      <c r="CH2" s="1326"/>
      <c r="CI2" s="1326"/>
      <c r="CJ2" s="1326"/>
      <c r="CK2" s="1326"/>
      <c r="CL2" s="1326"/>
      <c r="CM2" s="1326"/>
      <c r="CN2" s="1326"/>
      <c r="CO2" s="1326"/>
      <c r="CP2" s="1326"/>
      <c r="CQ2" s="1326"/>
      <c r="CR2" s="1326"/>
      <c r="CS2" s="1326"/>
      <c r="CT2" s="1326"/>
      <c r="CU2" s="1326"/>
      <c r="CV2" s="1326"/>
      <c r="CW2" s="1326"/>
      <c r="CX2" s="1326"/>
      <c r="CY2" s="1326"/>
      <c r="CZ2" s="1326"/>
      <c r="DA2" s="1326"/>
      <c r="DB2" s="1326"/>
      <c r="DC2" s="1326"/>
      <c r="DD2" s="1326"/>
      <c r="DE2" s="1326"/>
      <c r="DF2" s="1326"/>
      <c r="DG2" s="1326"/>
      <c r="DH2" s="1326"/>
      <c r="DI2" s="1326"/>
      <c r="DJ2" s="1326"/>
      <c r="DK2" s="1326"/>
      <c r="DL2" s="1326"/>
      <c r="DM2" s="1326"/>
      <c r="DN2" s="1326"/>
      <c r="DO2" s="1326"/>
      <c r="DP2" s="1326"/>
      <c r="DQ2" s="1326"/>
      <c r="DR2" s="1326"/>
      <c r="DS2" s="1326"/>
      <c r="DT2" s="1326"/>
      <c r="DU2" s="1326"/>
      <c r="DV2" s="1326"/>
      <c r="DW2" s="1326"/>
      <c r="DX2" s="1326"/>
      <c r="DY2" s="1326"/>
      <c r="DZ2" s="1326"/>
      <c r="EA2" s="1326"/>
      <c r="EB2" s="1326"/>
      <c r="EC2" s="1326"/>
      <c r="ED2" s="1326"/>
      <c r="EE2" s="1326"/>
      <c r="EF2" s="1326"/>
      <c r="EG2" s="1326"/>
      <c r="EH2" s="1326"/>
      <c r="EI2" s="1326"/>
      <c r="EJ2" s="1326"/>
      <c r="EK2" s="1326"/>
      <c r="EL2" s="1326"/>
      <c r="EM2" s="1326"/>
      <c r="EN2" s="1326"/>
      <c r="EO2" s="1326"/>
      <c r="EP2" s="1326"/>
      <c r="EQ2" s="1326"/>
      <c r="ER2" s="1326"/>
      <c r="ES2" s="1326"/>
      <c r="ET2" s="1326"/>
      <c r="EU2" s="1326"/>
      <c r="EV2" s="1326"/>
      <c r="EW2" s="1326"/>
      <c r="EX2" s="1326"/>
      <c r="EY2" s="1326"/>
      <c r="EZ2" s="1326"/>
      <c r="FA2" s="1326"/>
      <c r="FB2" s="1326"/>
      <c r="FC2" s="1326"/>
      <c r="FD2" s="1326"/>
      <c r="FE2" s="1326"/>
      <c r="FF2" s="1326"/>
      <c r="FG2" s="1326"/>
      <c r="FH2" s="1326"/>
      <c r="FI2" s="1326"/>
      <c r="FJ2" s="1326"/>
      <c r="FK2" s="1326"/>
      <c r="FL2" s="1326"/>
      <c r="FM2" s="1326"/>
      <c r="FN2" s="1326"/>
      <c r="FO2" s="1326"/>
      <c r="FP2" s="1326"/>
      <c r="FQ2" s="1326"/>
      <c r="FR2" s="1326"/>
      <c r="FS2" s="1326"/>
      <c r="FT2" s="1326"/>
      <c r="FU2" s="1326"/>
      <c r="FV2" s="1326"/>
      <c r="FW2" s="1326"/>
      <c r="FX2" s="1326"/>
      <c r="FY2" s="1326"/>
      <c r="FZ2" s="1326"/>
      <c r="GA2" s="1326"/>
      <c r="GB2" s="1326"/>
      <c r="GC2" s="1326"/>
      <c r="GD2" s="1326"/>
      <c r="GE2" s="1326"/>
      <c r="GF2" s="1326"/>
      <c r="GG2" s="1326"/>
      <c r="GS2" s="767"/>
      <c r="GT2" s="767"/>
      <c r="GU2" s="767"/>
      <c r="GV2" s="767"/>
      <c r="GW2" s="767"/>
      <c r="GX2" s="767"/>
      <c r="GY2" s="767"/>
      <c r="GZ2" s="767"/>
      <c r="HA2" s="767"/>
      <c r="HB2" s="767"/>
      <c r="HC2" s="767"/>
      <c r="HD2" s="767"/>
      <c r="HE2" s="767"/>
      <c r="HF2" s="767"/>
      <c r="HG2" s="767"/>
      <c r="HH2" s="767"/>
      <c r="HI2" s="767"/>
      <c r="HJ2" s="767"/>
      <c r="HK2" s="767"/>
      <c r="HL2" s="767"/>
      <c r="HM2" s="767"/>
      <c r="HN2" s="767"/>
      <c r="HO2" s="767"/>
      <c r="HP2" s="767"/>
      <c r="HQ2" s="767"/>
      <c r="HR2" s="767"/>
      <c r="HS2" s="767"/>
      <c r="HT2" s="767"/>
      <c r="HU2" s="767"/>
      <c r="HV2" s="767"/>
      <c r="HW2" s="767"/>
      <c r="HX2" s="767"/>
      <c r="HY2" s="767"/>
      <c r="HZ2" s="767"/>
      <c r="IA2" s="767"/>
      <c r="IB2" s="767"/>
      <c r="IC2" s="767"/>
      <c r="ID2" s="767"/>
      <c r="IE2" s="767"/>
      <c r="IF2" s="767"/>
      <c r="IG2" s="767"/>
      <c r="IH2" s="767"/>
      <c r="II2" s="767"/>
      <c r="IJ2" s="767"/>
      <c r="IK2" s="767"/>
      <c r="IL2" s="767"/>
      <c r="IM2" s="767"/>
      <c r="IN2" s="767"/>
      <c r="IO2" s="767"/>
      <c r="IP2" s="767"/>
      <c r="IQ2" s="767"/>
      <c r="IR2" s="767"/>
      <c r="IS2" s="767"/>
      <c r="IT2" s="767"/>
      <c r="IU2" s="767"/>
      <c r="IV2" s="767"/>
    </row>
    <row r="3" spans="1:256" s="284" customFormat="1" ht="4.5" customHeight="1" x14ac:dyDescent="0.15">
      <c r="GS3" s="767"/>
      <c r="GT3" s="767"/>
      <c r="GU3" s="767"/>
      <c r="GV3" s="767"/>
      <c r="GW3" s="767"/>
      <c r="GX3" s="767"/>
      <c r="GY3" s="767"/>
      <c r="GZ3" s="767"/>
      <c r="HA3" s="767"/>
      <c r="HB3" s="767"/>
      <c r="HC3" s="767"/>
      <c r="HD3" s="767"/>
      <c r="HE3" s="767"/>
      <c r="HF3" s="767"/>
      <c r="HG3" s="767"/>
      <c r="HH3" s="767"/>
      <c r="HI3" s="767"/>
      <c r="HJ3" s="767"/>
      <c r="HK3" s="767"/>
      <c r="HL3" s="767"/>
      <c r="HM3" s="767"/>
      <c r="HN3" s="767"/>
      <c r="HO3" s="767"/>
      <c r="HP3" s="767"/>
      <c r="HQ3" s="767"/>
      <c r="HR3" s="767"/>
      <c r="HS3" s="767"/>
      <c r="HT3" s="767"/>
      <c r="HU3" s="767"/>
      <c r="HV3" s="767"/>
      <c r="HW3" s="767"/>
      <c r="HX3" s="767"/>
      <c r="HY3" s="767"/>
      <c r="HZ3" s="767"/>
      <c r="IA3" s="767"/>
      <c r="IB3" s="767"/>
      <c r="IC3" s="767"/>
      <c r="ID3" s="767"/>
      <c r="IE3" s="767"/>
      <c r="IF3" s="767"/>
      <c r="IG3" s="767"/>
      <c r="IH3" s="767"/>
      <c r="II3" s="767"/>
      <c r="IJ3" s="767"/>
      <c r="IK3" s="767"/>
      <c r="IL3" s="767"/>
      <c r="IM3" s="767"/>
      <c r="IN3" s="767"/>
      <c r="IO3" s="767"/>
      <c r="IP3" s="767"/>
      <c r="IQ3" s="767"/>
      <c r="IR3" s="767"/>
      <c r="IS3" s="767"/>
      <c r="IT3" s="767"/>
      <c r="IU3" s="767"/>
      <c r="IV3" s="767"/>
    </row>
    <row r="4" spans="1:256" ht="21.75" customHeight="1" x14ac:dyDescent="0.15">
      <c r="A4" s="1012" t="s">
        <v>1005</v>
      </c>
      <c r="B4" s="430"/>
      <c r="C4" s="903"/>
      <c r="D4" s="903"/>
      <c r="E4" s="903"/>
      <c r="F4" s="903"/>
      <c r="G4" s="903"/>
      <c r="H4" s="903"/>
      <c r="I4" s="903"/>
      <c r="J4" s="903"/>
      <c r="K4" s="903"/>
      <c r="L4" s="903"/>
      <c r="M4" s="903"/>
      <c r="N4" s="903"/>
      <c r="O4" s="903"/>
      <c r="P4" s="903"/>
      <c r="Q4" s="903"/>
      <c r="R4" s="903"/>
      <c r="S4" s="903"/>
      <c r="T4" s="903"/>
      <c r="U4" s="903"/>
      <c r="V4" s="903"/>
      <c r="W4" s="903"/>
      <c r="X4" s="903"/>
      <c r="Y4" s="903"/>
      <c r="Z4" s="900"/>
      <c r="AA4" s="900"/>
      <c r="AB4" s="904"/>
      <c r="AC4" s="904"/>
      <c r="AD4" s="904"/>
      <c r="AE4" s="904"/>
      <c r="AF4" s="904"/>
      <c r="AG4" s="904"/>
      <c r="AH4" s="904"/>
      <c r="AI4" s="904"/>
      <c r="AJ4" s="904"/>
      <c r="AK4" s="904"/>
      <c r="AL4" s="904"/>
      <c r="AM4" s="904"/>
      <c r="AN4" s="904"/>
      <c r="AO4" s="904"/>
      <c r="AP4" s="904"/>
      <c r="AQ4" s="904"/>
      <c r="AR4" s="904"/>
      <c r="AS4" s="904"/>
      <c r="AT4" s="904"/>
      <c r="AU4" s="904"/>
      <c r="AV4" s="904"/>
      <c r="AW4" s="904"/>
      <c r="AX4" s="904"/>
      <c r="AY4" s="904"/>
      <c r="AZ4" s="904"/>
      <c r="BA4" s="904"/>
      <c r="BB4" s="904"/>
      <c r="BC4" s="904"/>
      <c r="BD4" s="904"/>
      <c r="BE4" s="904"/>
      <c r="BF4" s="904"/>
      <c r="BG4" s="904"/>
      <c r="BH4" s="904"/>
      <c r="BI4" s="904"/>
      <c r="BJ4" s="904"/>
      <c r="BK4" s="904"/>
      <c r="BL4" s="904"/>
      <c r="BM4" s="904"/>
      <c r="BN4" s="904"/>
      <c r="BO4" s="1305" t="s">
        <v>354</v>
      </c>
      <c r="BP4" s="1305"/>
      <c r="BQ4" s="1305"/>
      <c r="BR4" s="1305"/>
      <c r="BS4" s="1305"/>
      <c r="BT4" s="1305"/>
      <c r="BU4" s="1305"/>
      <c r="BV4" s="1305"/>
      <c r="BW4" s="1305"/>
      <c r="BX4" s="1305"/>
      <c r="BY4" s="1305"/>
      <c r="BZ4" s="1305"/>
      <c r="CA4" s="1305"/>
      <c r="CB4" s="1305"/>
      <c r="CC4" s="1305"/>
      <c r="CD4" s="1305"/>
      <c r="CE4" s="1305"/>
      <c r="CF4" s="1305"/>
      <c r="CG4" s="1305"/>
      <c r="CH4" s="1305"/>
      <c r="CI4" s="1305"/>
      <c r="CJ4" s="1305"/>
      <c r="CK4" s="1305"/>
      <c r="CL4" s="1305"/>
      <c r="CM4" s="1305"/>
      <c r="CN4" s="1305"/>
      <c r="CO4" s="1305"/>
      <c r="CP4" s="1305"/>
      <c r="CQ4" s="1305"/>
      <c r="CR4" s="1305"/>
      <c r="CS4" s="1305"/>
      <c r="CT4" s="1305"/>
      <c r="CU4" s="1305"/>
      <c r="CV4" s="1305"/>
      <c r="CW4" s="1305"/>
      <c r="CX4" s="1305"/>
      <c r="CY4" s="1305"/>
      <c r="CZ4" s="1305"/>
      <c r="DA4" s="1305"/>
      <c r="DB4" s="1305"/>
      <c r="DC4" s="1305"/>
      <c r="DD4" s="1305"/>
      <c r="DE4" s="1305"/>
      <c r="DF4" s="1305"/>
      <c r="DG4" s="1305"/>
      <c r="DH4" s="1305"/>
      <c r="DI4" s="1305"/>
      <c r="DJ4" s="1305"/>
      <c r="DK4" s="1305"/>
      <c r="DL4" s="1305"/>
      <c r="DM4" s="1305"/>
      <c r="DN4" s="1305"/>
      <c r="DO4" s="1305"/>
      <c r="DP4" s="1305"/>
      <c r="DQ4" s="1305"/>
      <c r="DR4" s="1305"/>
      <c r="DS4" s="1305"/>
      <c r="DT4" s="1305"/>
      <c r="DU4" s="1305"/>
      <c r="DV4" s="1305"/>
      <c r="DW4" s="1305"/>
      <c r="DX4" s="900"/>
      <c r="DY4" s="900"/>
      <c r="DZ4" s="900"/>
      <c r="EA4" s="900"/>
      <c r="EB4" s="900"/>
      <c r="EC4" s="900"/>
      <c r="ED4" s="904"/>
      <c r="EE4" s="904"/>
      <c r="EF4" s="904"/>
      <c r="EG4" s="904"/>
      <c r="EH4" s="904"/>
      <c r="EI4" s="904"/>
      <c r="EJ4" s="904"/>
      <c r="EK4" s="904"/>
      <c r="EL4" s="904"/>
      <c r="EM4" s="904"/>
      <c r="EN4" s="904"/>
      <c r="EO4" s="904"/>
      <c r="EP4" s="904"/>
      <c r="EQ4" s="904"/>
      <c r="ER4" s="1304" t="s">
        <v>1006</v>
      </c>
      <c r="ES4" s="1304"/>
      <c r="ET4" s="1304"/>
      <c r="EU4" s="1304"/>
      <c r="EV4" s="1304"/>
      <c r="EW4" s="1304"/>
      <c r="EX4" s="1304"/>
      <c r="EY4" s="1304"/>
      <c r="EZ4" s="1316"/>
      <c r="FA4" s="1316"/>
      <c r="FB4" s="1316"/>
      <c r="FC4" s="1316"/>
      <c r="FD4" s="1316"/>
      <c r="FE4" s="1316"/>
      <c r="FF4" s="1298" t="s">
        <v>398</v>
      </c>
      <c r="FG4" s="1298"/>
      <c r="FH4" s="1298"/>
      <c r="FI4" s="1298"/>
      <c r="FJ4" s="1298"/>
      <c r="FK4" s="1316"/>
      <c r="FL4" s="1316"/>
      <c r="FM4" s="1316"/>
      <c r="FN4" s="1316"/>
      <c r="FO4" s="1316"/>
      <c r="FP4" s="1316"/>
      <c r="FQ4" s="1298" t="s">
        <v>399</v>
      </c>
      <c r="FR4" s="1298"/>
      <c r="FS4" s="1298"/>
      <c r="FT4" s="1298"/>
      <c r="FU4" s="1298"/>
      <c r="FV4" s="1316"/>
      <c r="FW4" s="1316"/>
      <c r="FX4" s="1316"/>
      <c r="FY4" s="1316"/>
      <c r="FZ4" s="1316"/>
      <c r="GA4" s="1316"/>
      <c r="GB4" s="1278" t="s">
        <v>400</v>
      </c>
      <c r="GC4" s="1278"/>
      <c r="GD4" s="1278"/>
      <c r="GE4" s="1278"/>
      <c r="GF4" s="1278"/>
      <c r="GG4" s="834"/>
      <c r="GP4" s="5"/>
      <c r="GQ4" s="5"/>
      <c r="GR4" s="5"/>
    </row>
    <row r="5" spans="1:256" ht="12.75" customHeight="1" x14ac:dyDescent="0.15">
      <c r="B5" s="430"/>
      <c r="C5" s="903"/>
      <c r="D5" s="903"/>
      <c r="E5" s="903"/>
      <c r="F5" s="903"/>
      <c r="G5" s="903"/>
      <c r="H5" s="903"/>
      <c r="I5" s="903"/>
      <c r="J5" s="903"/>
      <c r="K5" s="903"/>
      <c r="L5" s="903"/>
      <c r="M5" s="903"/>
      <c r="N5" s="903"/>
      <c r="O5" s="903"/>
      <c r="P5" s="903"/>
      <c r="Q5" s="903"/>
      <c r="R5" s="903"/>
      <c r="S5" s="903"/>
      <c r="T5" s="903"/>
      <c r="U5" s="903"/>
      <c r="V5" s="903"/>
      <c r="W5" s="903"/>
      <c r="X5" s="903"/>
      <c r="Y5" s="903"/>
      <c r="Z5" s="900"/>
      <c r="AA5" s="900"/>
      <c r="AB5" s="904"/>
      <c r="AC5" s="904"/>
      <c r="AD5" s="904"/>
      <c r="AE5" s="904"/>
      <c r="AF5" s="904"/>
      <c r="AG5" s="904"/>
      <c r="AH5" s="904"/>
      <c r="AI5" s="904"/>
      <c r="AJ5" s="904"/>
      <c r="AK5" s="904"/>
      <c r="AL5" s="904"/>
      <c r="AM5" s="904"/>
      <c r="AN5" s="904"/>
      <c r="AO5" s="904"/>
      <c r="AP5" s="904"/>
      <c r="AQ5" s="904"/>
      <c r="AR5" s="904"/>
      <c r="AS5" s="904"/>
      <c r="AT5" s="904"/>
      <c r="AU5" s="904"/>
      <c r="AV5" s="904"/>
      <c r="AW5" s="904"/>
      <c r="AX5" s="904"/>
      <c r="AY5" s="904"/>
      <c r="AZ5" s="904"/>
      <c r="BA5" s="904"/>
      <c r="BB5" s="904"/>
      <c r="BC5" s="904"/>
      <c r="BD5" s="904"/>
      <c r="BE5" s="904"/>
      <c r="BF5" s="904"/>
      <c r="BG5" s="904"/>
      <c r="BH5" s="904"/>
      <c r="BI5" s="904"/>
      <c r="BJ5" s="904"/>
      <c r="BK5" s="904"/>
      <c r="BL5" s="904"/>
      <c r="BM5" s="904"/>
      <c r="BN5" s="904"/>
      <c r="BO5" s="905"/>
      <c r="BP5" s="905"/>
      <c r="BQ5" s="905"/>
      <c r="BR5" s="905"/>
      <c r="BS5" s="905"/>
      <c r="BT5" s="905"/>
      <c r="BU5" s="905"/>
      <c r="BV5" s="905"/>
      <c r="BW5" s="905"/>
      <c r="BX5" s="905"/>
      <c r="BY5" s="905"/>
      <c r="BZ5" s="905"/>
      <c r="CA5" s="905"/>
      <c r="CB5" s="905"/>
      <c r="CC5" s="905"/>
      <c r="CD5" s="905"/>
      <c r="CE5" s="905"/>
      <c r="CF5" s="905"/>
      <c r="CG5" s="905"/>
      <c r="CH5" s="905"/>
      <c r="CI5" s="905"/>
      <c r="CJ5" s="905"/>
      <c r="CK5" s="905"/>
      <c r="CL5" s="905"/>
      <c r="CM5" s="905"/>
      <c r="CN5" s="905"/>
      <c r="CO5" s="905"/>
      <c r="CP5" s="905"/>
      <c r="CQ5" s="905"/>
      <c r="CR5" s="905"/>
      <c r="CS5" s="905"/>
      <c r="CT5" s="905"/>
      <c r="CU5" s="905"/>
      <c r="CV5" s="905"/>
      <c r="CW5" s="905"/>
      <c r="CX5" s="905"/>
      <c r="CY5" s="905"/>
      <c r="CZ5" s="905"/>
      <c r="DA5" s="905"/>
      <c r="DB5" s="905"/>
      <c r="DC5" s="905"/>
      <c r="DD5" s="905"/>
      <c r="DE5" s="905"/>
      <c r="DF5" s="905"/>
      <c r="DG5" s="905"/>
      <c r="DH5" s="905"/>
      <c r="DI5" s="905"/>
      <c r="DJ5" s="905"/>
      <c r="DK5" s="905"/>
      <c r="DL5" s="905"/>
      <c r="DM5" s="905"/>
      <c r="DN5" s="905"/>
      <c r="DO5" s="905"/>
      <c r="DP5" s="905"/>
      <c r="DQ5" s="905"/>
      <c r="DR5" s="905"/>
      <c r="DS5" s="905"/>
      <c r="DT5" s="905"/>
      <c r="DU5" s="905"/>
      <c r="DV5" s="905"/>
      <c r="DW5" s="905"/>
      <c r="DX5" s="900"/>
      <c r="DY5" s="900"/>
      <c r="DZ5" s="900"/>
      <c r="EA5" s="900"/>
      <c r="EB5" s="900"/>
      <c r="EC5" s="900"/>
      <c r="ED5" s="904"/>
      <c r="EE5" s="904"/>
      <c r="EF5" s="904"/>
      <c r="EG5" s="904"/>
      <c r="EH5" s="904"/>
      <c r="EI5" s="904"/>
      <c r="EJ5" s="904"/>
      <c r="EK5" s="904"/>
      <c r="EL5" s="904"/>
      <c r="EM5" s="904"/>
      <c r="EN5" s="904"/>
      <c r="EO5" s="904"/>
      <c r="EP5" s="904"/>
      <c r="EQ5" s="904"/>
      <c r="ER5" s="1315"/>
      <c r="ES5" s="1315"/>
      <c r="ET5" s="1315"/>
      <c r="EU5" s="1315"/>
      <c r="EV5" s="1315"/>
      <c r="EW5" s="1315"/>
      <c r="EX5" s="1315"/>
      <c r="EY5" s="1315"/>
      <c r="EZ5" s="1315"/>
      <c r="FA5" s="1315"/>
      <c r="FB5" s="1315"/>
      <c r="FC5" s="1315"/>
      <c r="FD5" s="1315"/>
      <c r="FE5" s="1315"/>
      <c r="FF5" s="1315"/>
      <c r="FG5" s="1315"/>
      <c r="FH5" s="1315"/>
      <c r="FI5" s="1315"/>
      <c r="FJ5" s="1315"/>
      <c r="FK5" s="1315"/>
      <c r="FL5" s="1315"/>
      <c r="FM5" s="1315"/>
      <c r="FN5" s="1315"/>
      <c r="FO5" s="1315"/>
      <c r="FP5" s="1315"/>
      <c r="FQ5" s="1315"/>
      <c r="FR5" s="1315"/>
      <c r="FS5" s="1315"/>
      <c r="FT5" s="1315"/>
      <c r="FU5" s="1315"/>
      <c r="FV5" s="1315"/>
      <c r="FW5" s="1315"/>
      <c r="FX5" s="1315"/>
      <c r="FY5" s="1315"/>
      <c r="FZ5" s="1315"/>
      <c r="GA5" s="1315"/>
      <c r="GB5" s="1315"/>
      <c r="GC5" s="1315"/>
      <c r="GD5" s="1315"/>
      <c r="GE5" s="1315"/>
      <c r="GF5" s="1315"/>
      <c r="GG5" s="834"/>
      <c r="GP5" s="5"/>
      <c r="GQ5" s="5"/>
      <c r="GR5" s="5"/>
    </row>
    <row r="6" spans="1:256" s="6" customFormat="1" ht="11.25" customHeight="1" x14ac:dyDescent="0.15">
      <c r="B6" s="433"/>
      <c r="C6" s="1265" t="s">
        <v>841</v>
      </c>
      <c r="D6" s="1265"/>
      <c r="E6" s="1265"/>
      <c r="F6" s="1265"/>
      <c r="G6" s="1265"/>
      <c r="H6" s="1265"/>
      <c r="I6" s="1265"/>
      <c r="J6" s="1265"/>
      <c r="K6" s="1265"/>
      <c r="L6" s="1265"/>
      <c r="M6" s="1265"/>
      <c r="N6" s="1265"/>
      <c r="O6" s="1265"/>
      <c r="P6" s="1265"/>
      <c r="Q6" s="1265"/>
      <c r="R6" s="1265"/>
      <c r="S6" s="1265"/>
      <c r="T6" s="1265"/>
      <c r="U6" s="1265"/>
      <c r="V6" s="1265"/>
      <c r="W6" s="1265"/>
      <c r="X6" s="1265"/>
      <c r="Y6" s="1265"/>
      <c r="Z6" s="1265"/>
      <c r="AA6" s="1265"/>
      <c r="AB6" s="1265"/>
      <c r="AC6" s="1265"/>
      <c r="AD6" s="1265"/>
      <c r="AE6" s="1265"/>
      <c r="AF6" s="1265"/>
      <c r="AG6" s="1265"/>
      <c r="AH6" s="1265"/>
      <c r="AI6" s="1265"/>
      <c r="AJ6" s="1265"/>
      <c r="AK6" s="1265"/>
      <c r="AL6" s="1265"/>
      <c r="AM6" s="1265"/>
      <c r="AN6" s="1265"/>
      <c r="AO6" s="1265"/>
      <c r="AP6" s="1265"/>
      <c r="AQ6" s="1265"/>
      <c r="AR6" s="1265"/>
      <c r="AS6" s="1265"/>
      <c r="AT6" s="1265"/>
      <c r="AU6" s="1265"/>
      <c r="AV6" s="1265"/>
      <c r="AW6" s="1265"/>
      <c r="AX6" s="1265"/>
      <c r="AY6" s="1265"/>
      <c r="AZ6" s="1265"/>
      <c r="BA6" s="1265"/>
      <c r="BB6" s="1265"/>
      <c r="BC6" s="1265"/>
      <c r="BD6" s="1265"/>
      <c r="BE6" s="1265"/>
      <c r="BF6" s="1265"/>
      <c r="BG6" s="1265"/>
      <c r="BH6" s="1265"/>
      <c r="BI6" s="1265"/>
      <c r="BJ6" s="1265"/>
      <c r="BK6" s="1265"/>
      <c r="BL6" s="1265"/>
      <c r="BM6" s="1265"/>
      <c r="BN6" s="1265"/>
      <c r="BO6" s="1265"/>
      <c r="BP6" s="1265"/>
      <c r="BQ6" s="1265"/>
      <c r="BR6" s="1265"/>
      <c r="BS6" s="1265"/>
      <c r="BT6" s="1265"/>
      <c r="BU6" s="1265"/>
      <c r="BV6" s="1265"/>
      <c r="BW6" s="1265"/>
      <c r="BX6" s="1265"/>
      <c r="BY6" s="1265"/>
      <c r="BZ6" s="1265"/>
      <c r="CA6" s="1265"/>
      <c r="CB6" s="1265"/>
      <c r="CC6" s="1265"/>
      <c r="CD6" s="1265"/>
      <c r="CE6" s="1265"/>
      <c r="CF6" s="1265"/>
      <c r="CG6" s="1265"/>
      <c r="CH6" s="1265"/>
      <c r="CI6" s="1265"/>
      <c r="CJ6" s="1265"/>
      <c r="CK6" s="1265"/>
      <c r="CL6" s="1265"/>
      <c r="CM6" s="1265"/>
      <c r="CN6" s="1265"/>
      <c r="CO6" s="1265"/>
      <c r="CP6" s="1265"/>
      <c r="CQ6" s="1265"/>
      <c r="CR6" s="1265"/>
      <c r="CS6" s="1265"/>
      <c r="CT6" s="1265"/>
      <c r="CU6" s="1265"/>
      <c r="CV6" s="1265"/>
      <c r="CW6" s="1265"/>
      <c r="CX6" s="1265"/>
      <c r="CY6" s="1265"/>
      <c r="CZ6" s="1265"/>
      <c r="DA6" s="1265"/>
      <c r="DB6" s="1265"/>
      <c r="DC6" s="1265"/>
      <c r="DD6" s="1265"/>
      <c r="DE6" s="1265"/>
      <c r="DF6" s="1265"/>
      <c r="DG6" s="1265"/>
      <c r="DH6" s="1265"/>
      <c r="DI6" s="1265"/>
      <c r="DJ6" s="1265"/>
      <c r="DK6" s="1265"/>
      <c r="DL6" s="1265"/>
      <c r="DM6" s="1265"/>
      <c r="DN6" s="1265"/>
      <c r="DO6" s="1265"/>
      <c r="DP6" s="1265"/>
      <c r="DQ6" s="1265"/>
      <c r="DR6" s="1265"/>
      <c r="DS6" s="1265"/>
      <c r="DT6" s="1265"/>
      <c r="DU6" s="1265"/>
      <c r="DV6" s="1265"/>
      <c r="DW6" s="1265"/>
      <c r="DX6" s="1265"/>
      <c r="DY6" s="1265"/>
      <c r="DZ6" s="1265"/>
      <c r="EA6" s="1265"/>
      <c r="EB6" s="1265"/>
      <c r="EC6" s="1265"/>
      <c r="ED6" s="1265"/>
      <c r="EE6" s="1265"/>
      <c r="EF6" s="1265"/>
      <c r="EG6" s="1265"/>
      <c r="EH6" s="1265"/>
      <c r="EI6" s="1265"/>
      <c r="EJ6" s="1265"/>
      <c r="EK6" s="1265"/>
      <c r="EL6" s="1265"/>
      <c r="EM6" s="906"/>
      <c r="EN6" s="906"/>
      <c r="EO6" s="906"/>
      <c r="EP6" s="906"/>
      <c r="EQ6" s="906"/>
      <c r="ER6" s="907"/>
      <c r="ES6" s="907"/>
      <c r="ET6" s="907"/>
      <c r="EU6" s="907"/>
      <c r="EV6" s="907"/>
      <c r="EW6" s="907"/>
      <c r="EX6" s="907"/>
      <c r="EY6" s="907"/>
      <c r="EZ6" s="907"/>
      <c r="FA6" s="907"/>
      <c r="FB6" s="907"/>
      <c r="FC6" s="907"/>
      <c r="FD6" s="907"/>
      <c r="FE6" s="907"/>
      <c r="FF6" s="907"/>
      <c r="FG6" s="907"/>
      <c r="FH6" s="907"/>
      <c r="FI6" s="907"/>
      <c r="FJ6" s="907"/>
      <c r="FK6" s="907"/>
      <c r="FL6" s="907"/>
      <c r="FM6" s="907"/>
      <c r="FN6" s="907"/>
      <c r="FO6" s="907"/>
      <c r="FP6" s="907"/>
      <c r="FQ6" s="907"/>
      <c r="FR6" s="907"/>
      <c r="FS6" s="907"/>
      <c r="FT6" s="907"/>
      <c r="FU6" s="907"/>
      <c r="FV6" s="907"/>
      <c r="FW6" s="907"/>
      <c r="FX6" s="907"/>
      <c r="FY6" s="907"/>
      <c r="FZ6" s="907"/>
      <c r="GA6" s="907"/>
      <c r="GB6" s="907"/>
      <c r="GC6" s="907"/>
      <c r="GD6" s="907"/>
      <c r="GE6" s="907"/>
      <c r="GF6" s="907"/>
      <c r="GG6" s="907"/>
      <c r="GS6" s="769"/>
      <c r="GT6" s="769"/>
      <c r="GU6" s="769"/>
      <c r="GV6" s="769"/>
      <c r="GW6" s="769"/>
      <c r="GX6" s="769"/>
      <c r="GY6" s="769"/>
      <c r="GZ6" s="769"/>
      <c r="HA6" s="769"/>
      <c r="HB6" s="769"/>
      <c r="HC6" s="769"/>
      <c r="HD6" s="769"/>
      <c r="HE6" s="769"/>
      <c r="HF6" s="769"/>
      <c r="HG6" s="769"/>
      <c r="HH6" s="769"/>
      <c r="HI6" s="769"/>
      <c r="HJ6" s="769"/>
      <c r="HK6" s="769"/>
      <c r="HL6" s="769"/>
      <c r="HM6" s="769"/>
      <c r="HN6" s="769"/>
      <c r="HO6" s="769"/>
      <c r="HP6" s="769"/>
      <c r="HQ6" s="769"/>
      <c r="HR6" s="769"/>
      <c r="HS6" s="769"/>
      <c r="HT6" s="769"/>
      <c r="HU6" s="769"/>
      <c r="HV6" s="769"/>
      <c r="HW6" s="769"/>
      <c r="HX6" s="769"/>
      <c r="HY6" s="769"/>
      <c r="HZ6" s="769"/>
      <c r="IA6" s="769"/>
      <c r="IB6" s="769"/>
      <c r="IC6" s="769"/>
      <c r="ID6" s="769"/>
      <c r="IE6" s="769"/>
      <c r="IF6" s="769"/>
      <c r="IG6" s="769"/>
      <c r="IH6" s="769"/>
      <c r="II6" s="769"/>
      <c r="IJ6" s="769"/>
      <c r="IK6" s="769"/>
      <c r="IL6" s="769"/>
      <c r="IM6" s="769"/>
      <c r="IN6" s="769"/>
      <c r="IO6" s="769"/>
      <c r="IP6" s="769"/>
      <c r="IQ6" s="769"/>
      <c r="IR6" s="769"/>
      <c r="IS6" s="769"/>
      <c r="IT6" s="769"/>
      <c r="IU6" s="769"/>
      <c r="IV6" s="769"/>
    </row>
    <row r="7" spans="1:256" s="6" customFormat="1" ht="11.25" customHeight="1" x14ac:dyDescent="0.15">
      <c r="B7" s="907"/>
      <c r="C7" s="1265" t="s">
        <v>433</v>
      </c>
      <c r="D7" s="1265"/>
      <c r="E7" s="1265"/>
      <c r="F7" s="1265"/>
      <c r="G7" s="1265"/>
      <c r="H7" s="1265"/>
      <c r="I7" s="1265"/>
      <c r="J7" s="1265"/>
      <c r="K7" s="1265"/>
      <c r="L7" s="1265"/>
      <c r="M7" s="1265"/>
      <c r="N7" s="1265"/>
      <c r="O7" s="1265"/>
      <c r="P7" s="1265"/>
      <c r="Q7" s="1265"/>
      <c r="R7" s="1265"/>
      <c r="S7" s="1265"/>
      <c r="T7" s="1265"/>
      <c r="U7" s="1265"/>
      <c r="V7" s="1265"/>
      <c r="W7" s="1265"/>
      <c r="X7" s="1265"/>
      <c r="Y7" s="1265"/>
      <c r="Z7" s="1265"/>
      <c r="AA7" s="1265"/>
      <c r="AB7" s="1265"/>
      <c r="AC7" s="1265"/>
      <c r="AD7" s="1265"/>
      <c r="AE7" s="1265"/>
      <c r="AF7" s="1265"/>
      <c r="AG7" s="1265"/>
      <c r="AH7" s="1265"/>
      <c r="AI7" s="1265"/>
      <c r="AJ7" s="1265"/>
      <c r="AK7" s="1265"/>
      <c r="AL7" s="1265"/>
      <c r="AM7" s="1265"/>
      <c r="AN7" s="1265"/>
      <c r="AO7" s="1265"/>
      <c r="AP7" s="1265"/>
      <c r="AQ7" s="1265"/>
      <c r="AR7" s="1265"/>
      <c r="AS7" s="1265"/>
      <c r="AT7" s="1265"/>
      <c r="AU7" s="1265"/>
      <c r="AV7" s="1265"/>
      <c r="AW7" s="1265"/>
      <c r="AX7" s="1265"/>
      <c r="AY7" s="1265"/>
      <c r="AZ7" s="1265"/>
      <c r="BA7" s="1265"/>
      <c r="BB7" s="1265"/>
      <c r="BC7" s="1265"/>
      <c r="BD7" s="1265"/>
      <c r="BE7" s="1265"/>
      <c r="BF7" s="1265"/>
      <c r="BG7" s="1265"/>
      <c r="BH7" s="1265"/>
      <c r="BI7" s="1265"/>
      <c r="BJ7" s="1265"/>
      <c r="BK7" s="1265"/>
      <c r="BL7" s="1265"/>
      <c r="BM7" s="1265"/>
      <c r="BN7" s="1265"/>
      <c r="BO7" s="1265"/>
      <c r="BP7" s="1265"/>
      <c r="BQ7" s="1265"/>
      <c r="BR7" s="1265"/>
      <c r="BS7" s="1265"/>
      <c r="BT7" s="1265"/>
      <c r="BU7" s="1265"/>
      <c r="BV7" s="1265"/>
      <c r="BW7" s="1265"/>
      <c r="BX7" s="1265"/>
      <c r="BY7" s="1265"/>
      <c r="BZ7" s="1265"/>
      <c r="CA7" s="1265"/>
      <c r="CB7" s="1265"/>
      <c r="CC7" s="1265"/>
      <c r="CD7" s="1265"/>
      <c r="CE7" s="1265"/>
      <c r="CF7" s="1265"/>
      <c r="CG7" s="1265"/>
      <c r="CH7" s="1265"/>
      <c r="CI7" s="1265"/>
      <c r="CJ7" s="1265"/>
      <c r="CK7" s="1265"/>
      <c r="CL7" s="1265"/>
      <c r="CM7" s="1265"/>
      <c r="CN7" s="1265"/>
      <c r="CO7" s="1265"/>
      <c r="CP7" s="1265"/>
      <c r="CQ7" s="906"/>
      <c r="CR7" s="906"/>
      <c r="CS7" s="906"/>
      <c r="CT7" s="906"/>
      <c r="CU7" s="906"/>
      <c r="CV7" s="906"/>
      <c r="CW7" s="906"/>
      <c r="CX7" s="906"/>
      <c r="CY7" s="906"/>
      <c r="CZ7" s="906"/>
      <c r="DA7" s="906"/>
      <c r="DB7" s="906"/>
      <c r="DC7" s="906"/>
      <c r="DD7" s="906"/>
      <c r="DE7" s="906"/>
      <c r="DF7" s="906"/>
      <c r="DG7" s="906"/>
      <c r="DH7" s="906"/>
      <c r="DI7" s="906"/>
      <c r="DJ7" s="906"/>
      <c r="DK7" s="906"/>
      <c r="DL7" s="906"/>
      <c r="DM7" s="906"/>
      <c r="DN7" s="906"/>
      <c r="DO7" s="906"/>
      <c r="DP7" s="906"/>
      <c r="DQ7" s="906"/>
      <c r="DR7" s="906"/>
      <c r="DS7" s="906"/>
      <c r="DT7" s="906"/>
      <c r="DU7" s="906"/>
      <c r="DV7" s="906"/>
      <c r="DW7" s="906"/>
      <c r="DX7" s="906"/>
      <c r="DY7" s="906"/>
      <c r="DZ7" s="906"/>
      <c r="EA7" s="906"/>
      <c r="EB7" s="906"/>
      <c r="EC7" s="906"/>
      <c r="ED7" s="906"/>
      <c r="EE7" s="906"/>
      <c r="EF7" s="906"/>
      <c r="EG7" s="906"/>
      <c r="EH7" s="906"/>
      <c r="EI7" s="906"/>
      <c r="EJ7" s="906"/>
      <c r="EK7" s="906"/>
      <c r="EL7" s="906"/>
      <c r="EM7" s="906"/>
      <c r="EN7" s="906"/>
      <c r="EO7" s="906"/>
      <c r="EP7" s="906"/>
      <c r="EQ7" s="906"/>
      <c r="ER7" s="907"/>
      <c r="ES7" s="907"/>
      <c r="ET7" s="907"/>
      <c r="EU7" s="907"/>
      <c r="EV7" s="907"/>
      <c r="EW7" s="907"/>
      <c r="EX7" s="907"/>
      <c r="EY7" s="907"/>
      <c r="EZ7" s="907"/>
      <c r="FA7" s="796"/>
      <c r="FB7" s="796"/>
      <c r="FC7" s="796"/>
      <c r="FD7" s="796"/>
      <c r="FE7" s="796"/>
      <c r="FF7" s="907"/>
      <c r="FG7" s="907"/>
      <c r="FH7" s="907"/>
      <c r="FI7" s="907"/>
      <c r="FJ7" s="796"/>
      <c r="FK7" s="796"/>
      <c r="FL7" s="796"/>
      <c r="FM7" s="796"/>
      <c r="FN7" s="796"/>
      <c r="FO7" s="907"/>
      <c r="FP7" s="907"/>
      <c r="FQ7" s="907"/>
      <c r="FR7" s="907"/>
      <c r="FS7" s="907"/>
      <c r="FT7" s="907"/>
      <c r="FU7" s="907"/>
      <c r="FV7" s="907"/>
      <c r="FW7" s="907"/>
      <c r="FX7" s="907"/>
      <c r="FY7" s="907"/>
      <c r="FZ7" s="907"/>
      <c r="GA7" s="907"/>
      <c r="GB7" s="907"/>
      <c r="GC7" s="907"/>
      <c r="GD7" s="907"/>
      <c r="GE7" s="907"/>
      <c r="GF7" s="907"/>
      <c r="GG7" s="907"/>
      <c r="GS7" s="769"/>
      <c r="GT7" s="769"/>
      <c r="GU7" s="769"/>
      <c r="GV7" s="769"/>
      <c r="GW7" s="769"/>
      <c r="GX7" s="769"/>
      <c r="GY7" s="769"/>
      <c r="GZ7" s="769"/>
      <c r="HA7" s="769"/>
      <c r="HB7" s="769"/>
      <c r="HC7" s="769"/>
      <c r="HD7" s="769"/>
      <c r="HE7" s="769"/>
      <c r="HF7" s="769"/>
      <c r="HG7" s="769"/>
      <c r="HH7" s="769"/>
      <c r="HI7" s="769"/>
      <c r="HJ7" s="769"/>
      <c r="HK7" s="769"/>
      <c r="HL7" s="769"/>
      <c r="HM7" s="769"/>
      <c r="HN7" s="769"/>
      <c r="HO7" s="769"/>
      <c r="HP7" s="769"/>
      <c r="HQ7" s="769"/>
      <c r="HR7" s="769"/>
      <c r="HS7" s="769"/>
      <c r="HT7" s="769"/>
      <c r="HU7" s="769"/>
      <c r="HV7" s="769"/>
      <c r="HW7" s="769"/>
      <c r="HX7" s="769"/>
      <c r="HY7" s="769"/>
      <c r="HZ7" s="769"/>
      <c r="IA7" s="769"/>
      <c r="IB7" s="769"/>
      <c r="IC7" s="769"/>
      <c r="ID7" s="769"/>
      <c r="IE7" s="769"/>
      <c r="IF7" s="769"/>
      <c r="IG7" s="769"/>
      <c r="IH7" s="769"/>
      <c r="II7" s="769"/>
      <c r="IJ7" s="769"/>
      <c r="IK7" s="769"/>
      <c r="IL7" s="769"/>
      <c r="IM7" s="769"/>
      <c r="IN7" s="769"/>
      <c r="IO7" s="769"/>
      <c r="IP7" s="769"/>
      <c r="IQ7" s="769"/>
      <c r="IR7" s="769"/>
      <c r="IS7" s="769"/>
      <c r="IT7" s="769"/>
      <c r="IU7" s="769"/>
      <c r="IV7" s="769"/>
    </row>
    <row r="8" spans="1:256" s="6" customFormat="1" ht="15" customHeight="1" x14ac:dyDescent="0.15">
      <c r="B8" s="907"/>
      <c r="C8" s="906"/>
      <c r="D8" s="906"/>
      <c r="E8" s="906"/>
      <c r="F8" s="906"/>
      <c r="G8" s="906"/>
      <c r="H8" s="906"/>
      <c r="I8" s="906"/>
      <c r="J8" s="906"/>
      <c r="K8" s="906"/>
      <c r="L8" s="906"/>
      <c r="M8" s="906"/>
      <c r="N8" s="906"/>
      <c r="O8" s="906"/>
      <c r="P8" s="906"/>
      <c r="Q8" s="906"/>
      <c r="R8" s="906"/>
      <c r="S8" s="906"/>
      <c r="T8" s="906"/>
      <c r="U8" s="906"/>
      <c r="V8" s="906"/>
      <c r="W8" s="906"/>
      <c r="X8" s="906"/>
      <c r="Y8" s="906"/>
      <c r="Z8" s="906"/>
      <c r="AA8" s="906"/>
      <c r="AB8" s="906"/>
      <c r="AC8" s="906"/>
      <c r="AD8" s="906"/>
      <c r="AE8" s="906"/>
      <c r="AF8" s="906"/>
      <c r="AG8" s="906"/>
      <c r="AH8" s="906"/>
      <c r="AI8" s="906"/>
      <c r="AJ8" s="906"/>
      <c r="AK8" s="906"/>
      <c r="AL8" s="906"/>
      <c r="AM8" s="906"/>
      <c r="AN8" s="906"/>
      <c r="AO8" s="906"/>
      <c r="AP8" s="906"/>
      <c r="AQ8" s="906"/>
      <c r="AR8" s="906"/>
      <c r="AS8" s="906"/>
      <c r="AT8" s="906"/>
      <c r="AU8" s="906"/>
      <c r="AV8" s="906"/>
      <c r="AW8" s="906"/>
      <c r="AX8" s="906"/>
      <c r="AY8" s="906"/>
      <c r="AZ8" s="906"/>
      <c r="BA8" s="906"/>
      <c r="BB8" s="906"/>
      <c r="BC8" s="906"/>
      <c r="BD8" s="906"/>
      <c r="BE8" s="906"/>
      <c r="BF8" s="906"/>
      <c r="BG8" s="906"/>
      <c r="BH8" s="906"/>
      <c r="BI8" s="906"/>
      <c r="BJ8" s="906"/>
      <c r="BK8" s="899"/>
      <c r="BL8" s="906"/>
      <c r="BM8" s="906"/>
      <c r="BN8" s="906"/>
      <c r="BO8" s="906"/>
      <c r="BP8" s="906"/>
      <c r="BQ8" s="906"/>
      <c r="BR8" s="906"/>
      <c r="BS8" s="906"/>
      <c r="BT8" s="906"/>
      <c r="BU8" s="906"/>
      <c r="BV8" s="906"/>
      <c r="BW8" s="906"/>
      <c r="BX8" s="906"/>
      <c r="BY8" s="906"/>
      <c r="BZ8" s="906"/>
      <c r="CA8" s="906"/>
      <c r="CB8" s="906"/>
      <c r="CC8" s="906"/>
      <c r="CD8" s="906"/>
      <c r="CE8" s="906"/>
      <c r="CF8" s="906"/>
      <c r="CG8" s="906"/>
      <c r="CH8" s="906"/>
      <c r="CI8" s="906"/>
      <c r="CJ8" s="906"/>
      <c r="CK8" s="906"/>
      <c r="CL8" s="906"/>
      <c r="CM8" s="906"/>
      <c r="CN8" s="906"/>
      <c r="CO8" s="906"/>
      <c r="CP8" s="906"/>
      <c r="CQ8" s="906"/>
      <c r="CR8" s="906"/>
      <c r="CS8" s="906"/>
      <c r="CT8" s="906"/>
      <c r="CU8" s="906"/>
      <c r="CV8" s="906"/>
      <c r="CW8" s="906"/>
      <c r="CX8" s="906"/>
      <c r="CY8" s="906"/>
      <c r="CZ8" s="906"/>
      <c r="DA8" s="906"/>
      <c r="DB8" s="906"/>
      <c r="DC8" s="906"/>
      <c r="DD8" s="906"/>
      <c r="DE8" s="906"/>
      <c r="DF8" s="906"/>
      <c r="DG8" s="906"/>
      <c r="DH8" s="906"/>
      <c r="DI8" s="906"/>
      <c r="DJ8" s="906"/>
      <c r="DK8" s="1294" t="str">
        <f>IF(会社名等!E9="","","〒"&amp;会社名等!E7)</f>
        <v/>
      </c>
      <c r="DL8" s="1294"/>
      <c r="DM8" s="1294"/>
      <c r="DN8" s="1294"/>
      <c r="DO8" s="1294"/>
      <c r="DP8" s="1294"/>
      <c r="DQ8" s="1294"/>
      <c r="DR8" s="1294"/>
      <c r="DS8" s="1294"/>
      <c r="DT8" s="1294"/>
      <c r="DU8" s="1294"/>
      <c r="DV8" s="1294"/>
      <c r="DW8" s="1294"/>
      <c r="DX8" s="1294"/>
      <c r="DY8" s="1294"/>
      <c r="DZ8" s="1294"/>
      <c r="EA8" s="1294"/>
      <c r="EB8" s="1294"/>
      <c r="EC8" s="1294"/>
      <c r="ED8" s="1294"/>
      <c r="EE8" s="1294"/>
      <c r="EF8" s="1294"/>
      <c r="EG8" s="1294"/>
      <c r="EH8" s="1294"/>
      <c r="EI8" s="1294"/>
      <c r="EJ8" s="1294"/>
      <c r="EK8" s="1294"/>
      <c r="EL8" s="1294"/>
      <c r="EM8" s="1294"/>
      <c r="EN8" s="1294"/>
      <c r="EO8" s="1294"/>
      <c r="EP8" s="1294"/>
      <c r="EQ8" s="1294"/>
      <c r="ER8" s="1294"/>
      <c r="ES8" s="1294"/>
      <c r="ET8" s="1294"/>
      <c r="EU8" s="1294"/>
      <c r="EV8" s="1294"/>
      <c r="EW8" s="1294"/>
      <c r="EX8" s="1294"/>
      <c r="EY8" s="1294"/>
      <c r="EZ8" s="1294"/>
      <c r="FA8" s="1294"/>
      <c r="FB8" s="1294"/>
      <c r="FC8" s="1294"/>
      <c r="FD8" s="1294"/>
      <c r="FE8" s="1294"/>
      <c r="FF8" s="1294"/>
      <c r="FG8" s="1294"/>
      <c r="FH8" s="1294"/>
      <c r="FI8" s="1294"/>
      <c r="FJ8" s="1294"/>
      <c r="FK8" s="1294"/>
      <c r="FL8" s="1294"/>
      <c r="FM8" s="1294"/>
      <c r="FN8" s="1294"/>
      <c r="FO8" s="1294"/>
      <c r="FP8" s="1294"/>
      <c r="FQ8" s="1294"/>
      <c r="FR8" s="1294"/>
      <c r="FS8" s="1294"/>
      <c r="FT8" s="1294"/>
      <c r="FU8" s="1294"/>
      <c r="FV8" s="1294"/>
      <c r="FW8" s="1294"/>
      <c r="FX8" s="1294"/>
      <c r="FY8" s="1294"/>
      <c r="FZ8" s="1294"/>
      <c r="GA8" s="1294"/>
      <c r="GB8" s="1294"/>
      <c r="GC8" s="1294"/>
      <c r="GD8" s="1294"/>
      <c r="GE8" s="1294"/>
      <c r="GF8" s="1294"/>
      <c r="GG8" s="1294"/>
      <c r="GS8" s="769"/>
      <c r="GT8" s="769"/>
      <c r="GU8" s="769"/>
      <c r="GV8" s="769"/>
      <c r="GW8" s="769"/>
      <c r="GX8" s="769"/>
      <c r="GY8" s="769"/>
      <c r="GZ8" s="769"/>
      <c r="HA8" s="769"/>
      <c r="HB8" s="769"/>
      <c r="HC8" s="769"/>
      <c r="HD8" s="769"/>
      <c r="HE8" s="769"/>
      <c r="HF8" s="769"/>
      <c r="HG8" s="769"/>
      <c r="HH8" s="769"/>
      <c r="HI8" s="769"/>
      <c r="HJ8" s="769"/>
      <c r="HK8" s="769"/>
      <c r="HL8" s="769"/>
      <c r="HM8" s="769"/>
      <c r="HN8" s="769"/>
      <c r="HO8" s="769"/>
      <c r="HP8" s="769"/>
      <c r="HQ8" s="769"/>
      <c r="HR8" s="769"/>
      <c r="HS8" s="769"/>
      <c r="HT8" s="769"/>
      <c r="HU8" s="769"/>
      <c r="HV8" s="769"/>
      <c r="HW8" s="769"/>
      <c r="HX8" s="769"/>
      <c r="HY8" s="769"/>
      <c r="HZ8" s="769"/>
      <c r="IA8" s="769"/>
      <c r="IB8" s="769"/>
      <c r="IC8" s="769"/>
      <c r="ID8" s="769"/>
      <c r="IE8" s="769"/>
      <c r="IF8" s="769"/>
      <c r="IG8" s="769"/>
      <c r="IH8" s="769"/>
      <c r="II8" s="769"/>
      <c r="IJ8" s="769"/>
      <c r="IK8" s="769"/>
      <c r="IL8" s="769"/>
      <c r="IM8" s="769"/>
      <c r="IN8" s="769"/>
      <c r="IO8" s="769"/>
      <c r="IP8" s="769"/>
      <c r="IQ8" s="769"/>
      <c r="IR8" s="769"/>
      <c r="IS8" s="769"/>
      <c r="IT8" s="769"/>
      <c r="IU8" s="769"/>
      <c r="IV8" s="769"/>
    </row>
    <row r="9" spans="1:256" s="6" customFormat="1" ht="15" customHeight="1" x14ac:dyDescent="0.15">
      <c r="B9" s="907"/>
      <c r="C9" s="1265" t="s">
        <v>353</v>
      </c>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906"/>
      <c r="BE9" s="906"/>
      <c r="BF9" s="906"/>
      <c r="BG9" s="906"/>
      <c r="BH9" s="906"/>
      <c r="BI9" s="906"/>
      <c r="BJ9" s="906"/>
      <c r="BK9" s="906"/>
      <c r="BL9" s="906"/>
      <c r="BM9" s="906"/>
      <c r="BN9" s="906"/>
      <c r="BO9" s="906"/>
      <c r="BP9" s="906"/>
      <c r="BQ9" s="906"/>
      <c r="BR9" s="899"/>
      <c r="BS9" s="906"/>
      <c r="BT9" s="906"/>
      <c r="BU9" s="906"/>
      <c r="BV9" s="906"/>
      <c r="BW9" s="906"/>
      <c r="BX9" s="906"/>
      <c r="BY9" s="906"/>
      <c r="BZ9" s="906"/>
      <c r="CA9" s="906"/>
      <c r="CB9" s="906"/>
      <c r="CC9" s="906"/>
      <c r="CD9" s="906"/>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908"/>
      <c r="DK9" s="1306" t="str">
        <f>IF(会社名等!E9="","〒"&amp;会社名等!E7,会社名等!E8)</f>
        <v>〒</v>
      </c>
      <c r="DL9" s="1306"/>
      <c r="DM9" s="1306"/>
      <c r="DN9" s="1306"/>
      <c r="DO9" s="1306"/>
      <c r="DP9" s="1306"/>
      <c r="DQ9" s="1306"/>
      <c r="DR9" s="1306"/>
      <c r="DS9" s="1306"/>
      <c r="DT9" s="1306"/>
      <c r="DU9" s="1306"/>
      <c r="DV9" s="1306"/>
      <c r="DW9" s="1306"/>
      <c r="DX9" s="1306"/>
      <c r="DY9" s="1306"/>
      <c r="DZ9" s="1306"/>
      <c r="EA9" s="1306"/>
      <c r="EB9" s="1306"/>
      <c r="EC9" s="1306"/>
      <c r="ED9" s="1306"/>
      <c r="EE9" s="1306"/>
      <c r="EF9" s="1306"/>
      <c r="EG9" s="1306"/>
      <c r="EH9" s="1306"/>
      <c r="EI9" s="1306"/>
      <c r="EJ9" s="1306"/>
      <c r="EK9" s="1306"/>
      <c r="EL9" s="1306"/>
      <c r="EM9" s="1306"/>
      <c r="EN9" s="1306"/>
      <c r="EO9" s="1306"/>
      <c r="EP9" s="1306"/>
      <c r="EQ9" s="1306"/>
      <c r="ER9" s="1306"/>
      <c r="ES9" s="1306"/>
      <c r="ET9" s="1306"/>
      <c r="EU9" s="1306"/>
      <c r="EV9" s="1306"/>
      <c r="EW9" s="1306"/>
      <c r="EX9" s="1306"/>
      <c r="EY9" s="1306"/>
      <c r="EZ9" s="1306"/>
      <c r="FA9" s="1306"/>
      <c r="FB9" s="1306"/>
      <c r="FC9" s="1306"/>
      <c r="FD9" s="1306"/>
      <c r="FE9" s="1306"/>
      <c r="FF9" s="1306"/>
      <c r="FG9" s="1306"/>
      <c r="FH9" s="1306"/>
      <c r="FI9" s="1306"/>
      <c r="FJ9" s="1306"/>
      <c r="FK9" s="1306"/>
      <c r="FL9" s="1306"/>
      <c r="FM9" s="1306"/>
      <c r="FN9" s="1306"/>
      <c r="FO9" s="1306"/>
      <c r="FP9" s="1306"/>
      <c r="FQ9" s="1306"/>
      <c r="FR9" s="1306"/>
      <c r="FS9" s="1306"/>
      <c r="FT9" s="1306"/>
      <c r="FU9" s="1306"/>
      <c r="FV9" s="1306"/>
      <c r="FW9" s="1306"/>
      <c r="FX9" s="1306"/>
      <c r="FY9" s="1306"/>
      <c r="FZ9" s="1306"/>
      <c r="GA9" s="1306"/>
      <c r="GB9" s="1306"/>
      <c r="GC9" s="1306"/>
      <c r="GD9" s="1306"/>
      <c r="GE9" s="1306"/>
      <c r="GF9" s="1306"/>
      <c r="GG9" s="1306"/>
      <c r="GS9" s="769"/>
      <c r="GT9" s="769"/>
      <c r="GU9" s="769"/>
      <c r="GV9" s="769"/>
      <c r="GW9" s="769"/>
      <c r="GX9" s="769"/>
      <c r="GY9" s="769"/>
      <c r="GZ9" s="769"/>
      <c r="HA9" s="769"/>
      <c r="HB9" s="769"/>
      <c r="HC9" s="769"/>
      <c r="HD9" s="769"/>
      <c r="HE9" s="769"/>
      <c r="HF9" s="769"/>
      <c r="HG9" s="769"/>
      <c r="HH9" s="769"/>
      <c r="HI9" s="769"/>
      <c r="HJ9" s="769"/>
      <c r="HK9" s="769"/>
      <c r="HL9" s="769"/>
      <c r="HM9" s="769"/>
      <c r="HN9" s="769"/>
      <c r="HO9" s="769"/>
      <c r="HP9" s="769"/>
      <c r="HQ9" s="769"/>
      <c r="HR9" s="769"/>
      <c r="HS9" s="769"/>
      <c r="HT9" s="769"/>
      <c r="HU9" s="769"/>
      <c r="HV9" s="769"/>
      <c r="HW9" s="769"/>
      <c r="HX9" s="769"/>
      <c r="HY9" s="769"/>
      <c r="HZ9" s="769"/>
      <c r="IA9" s="769"/>
      <c r="IB9" s="769"/>
      <c r="IC9" s="769"/>
      <c r="ID9" s="769"/>
      <c r="IE9" s="769"/>
      <c r="IF9" s="769"/>
      <c r="IG9" s="769"/>
      <c r="IH9" s="769"/>
      <c r="II9" s="769"/>
      <c r="IJ9" s="769"/>
      <c r="IK9" s="769"/>
      <c r="IL9" s="769"/>
      <c r="IM9" s="769"/>
      <c r="IN9" s="769"/>
      <c r="IO9" s="769"/>
      <c r="IP9" s="769"/>
      <c r="IQ9" s="769"/>
      <c r="IR9" s="769"/>
      <c r="IS9" s="769"/>
      <c r="IT9" s="769"/>
      <c r="IU9" s="769"/>
      <c r="IV9" s="769"/>
    </row>
    <row r="10" spans="1:256" ht="9" customHeight="1" x14ac:dyDescent="0.15">
      <c r="B10" s="834"/>
      <c r="C10" s="909"/>
      <c r="D10" s="909"/>
      <c r="E10" s="909"/>
      <c r="F10" s="909"/>
      <c r="G10" s="909"/>
      <c r="H10" s="909"/>
      <c r="I10" s="909"/>
      <c r="J10" s="909"/>
      <c r="K10" s="909"/>
      <c r="L10" s="909"/>
      <c r="M10" s="909"/>
      <c r="N10" s="909"/>
      <c r="O10" s="909"/>
      <c r="P10" s="909"/>
      <c r="Q10" s="909"/>
      <c r="R10" s="909"/>
      <c r="S10" s="909"/>
      <c r="T10" s="909"/>
      <c r="U10" s="909"/>
      <c r="V10" s="909"/>
      <c r="W10" s="909"/>
      <c r="X10" s="909"/>
      <c r="Y10" s="909"/>
      <c r="Z10" s="909"/>
      <c r="AA10" s="909"/>
      <c r="AB10" s="909"/>
      <c r="AC10" s="909"/>
      <c r="AD10" s="909"/>
      <c r="AE10" s="909"/>
      <c r="AF10" s="909"/>
      <c r="AG10" s="909"/>
      <c r="AH10" s="909"/>
      <c r="AI10" s="909"/>
      <c r="AJ10" s="909"/>
      <c r="AK10" s="909"/>
      <c r="AL10" s="909"/>
      <c r="AM10" s="909"/>
      <c r="AN10" s="909"/>
      <c r="AO10" s="909"/>
      <c r="AP10" s="909"/>
      <c r="AQ10" s="909"/>
      <c r="AR10" s="909"/>
      <c r="AS10" s="909"/>
      <c r="AT10" s="909"/>
      <c r="AU10" s="909"/>
      <c r="AV10" s="909"/>
      <c r="AW10" s="909"/>
      <c r="AX10" s="909"/>
      <c r="AY10" s="909"/>
      <c r="AZ10" s="909"/>
      <c r="BA10" s="909"/>
      <c r="BB10" s="909"/>
      <c r="BC10" s="909"/>
      <c r="BD10" s="909"/>
      <c r="BE10" s="909"/>
      <c r="BF10" s="909"/>
      <c r="BG10" s="909"/>
      <c r="BH10" s="909"/>
      <c r="BI10" s="909"/>
      <c r="BJ10" s="909"/>
      <c r="BK10" s="909"/>
      <c r="BL10" s="909"/>
      <c r="BM10" s="909"/>
      <c r="BN10" s="909"/>
      <c r="BO10" s="909"/>
      <c r="BP10" s="909"/>
      <c r="BQ10" s="909"/>
      <c r="BR10" s="909"/>
      <c r="BS10" s="909"/>
      <c r="BT10" s="909"/>
      <c r="BU10" s="909"/>
      <c r="BV10" s="909"/>
      <c r="BW10" s="909"/>
      <c r="BX10" s="909"/>
      <c r="BY10" s="909"/>
      <c r="BZ10" s="909"/>
      <c r="CA10" s="909"/>
      <c r="CB10" s="909"/>
      <c r="CC10" s="909"/>
      <c r="CD10" s="909"/>
      <c r="CE10" s="1264"/>
      <c r="CF10" s="1264"/>
      <c r="CG10" s="1264"/>
      <c r="CH10" s="1264"/>
      <c r="CI10" s="1264"/>
      <c r="CJ10" s="1264"/>
      <c r="CK10" s="1264"/>
      <c r="CL10" s="1264"/>
      <c r="CM10" s="1264"/>
      <c r="CN10" s="1264"/>
      <c r="CO10" s="1264"/>
      <c r="CP10" s="1264"/>
      <c r="CQ10" s="1264"/>
      <c r="CR10" s="1264"/>
      <c r="CS10" s="1264"/>
      <c r="CT10" s="1264"/>
      <c r="CU10" s="1264"/>
      <c r="CV10" s="1264"/>
      <c r="CW10" s="1264"/>
      <c r="CX10" s="1264"/>
      <c r="CY10" s="1264"/>
      <c r="CZ10" s="1264"/>
      <c r="DA10" s="1264"/>
      <c r="DB10" s="1264"/>
      <c r="DC10" s="1264"/>
      <c r="DD10" s="1264"/>
      <c r="DE10" s="1264"/>
      <c r="DF10" s="1264"/>
      <c r="DG10" s="1264"/>
      <c r="DH10" s="1264"/>
      <c r="DI10" s="1264"/>
      <c r="DJ10" s="910"/>
      <c r="DK10" s="1306" t="str">
        <f>IF(会社名等!E8="","",IF(会社名等!E9="",会社名等!E8,会社名等!E9))</f>
        <v/>
      </c>
      <c r="DL10" s="1306"/>
      <c r="DM10" s="1306"/>
      <c r="DN10" s="1306"/>
      <c r="DO10" s="1306"/>
      <c r="DP10" s="1306"/>
      <c r="DQ10" s="1306"/>
      <c r="DR10" s="1306"/>
      <c r="DS10" s="1306"/>
      <c r="DT10" s="1306"/>
      <c r="DU10" s="1306"/>
      <c r="DV10" s="1306"/>
      <c r="DW10" s="1306"/>
      <c r="DX10" s="1306"/>
      <c r="DY10" s="1306"/>
      <c r="DZ10" s="1306"/>
      <c r="EA10" s="1306"/>
      <c r="EB10" s="1306"/>
      <c r="EC10" s="1306"/>
      <c r="ED10" s="1306"/>
      <c r="EE10" s="1306"/>
      <c r="EF10" s="1306"/>
      <c r="EG10" s="1306"/>
      <c r="EH10" s="1306"/>
      <c r="EI10" s="1306"/>
      <c r="EJ10" s="1306"/>
      <c r="EK10" s="1306"/>
      <c r="EL10" s="1306"/>
      <c r="EM10" s="1306"/>
      <c r="EN10" s="1306"/>
      <c r="EO10" s="1306"/>
      <c r="EP10" s="1306"/>
      <c r="EQ10" s="1306"/>
      <c r="ER10" s="1306"/>
      <c r="ES10" s="1306"/>
      <c r="ET10" s="1306"/>
      <c r="EU10" s="1306"/>
      <c r="EV10" s="1306"/>
      <c r="EW10" s="1306"/>
      <c r="EX10" s="1306"/>
      <c r="EY10" s="1306"/>
      <c r="EZ10" s="1306"/>
      <c r="FA10" s="1306"/>
      <c r="FB10" s="1306"/>
      <c r="FC10" s="1306"/>
      <c r="FD10" s="1306"/>
      <c r="FE10" s="1306"/>
      <c r="FF10" s="1306"/>
      <c r="FG10" s="1306"/>
      <c r="FH10" s="1306"/>
      <c r="FI10" s="1306"/>
      <c r="FJ10" s="1306"/>
      <c r="FK10" s="1306"/>
      <c r="FL10" s="1306"/>
      <c r="FM10" s="1306"/>
      <c r="FN10" s="1306"/>
      <c r="FO10" s="1306"/>
      <c r="FP10" s="1306"/>
      <c r="FQ10" s="1306"/>
      <c r="FR10" s="1306"/>
      <c r="FS10" s="1306"/>
      <c r="FT10" s="1306"/>
      <c r="FU10" s="1306"/>
      <c r="FV10" s="1306"/>
      <c r="FW10" s="1306"/>
      <c r="FX10" s="1306"/>
      <c r="FY10" s="1306"/>
      <c r="FZ10" s="1306"/>
      <c r="GA10" s="1306"/>
      <c r="GB10" s="1306"/>
      <c r="GC10" s="1306"/>
      <c r="GD10" s="1306"/>
      <c r="GE10" s="1306"/>
      <c r="GF10" s="1306"/>
      <c r="GG10" s="1306"/>
      <c r="GP10" s="5"/>
      <c r="GQ10" s="5"/>
      <c r="GR10" s="5"/>
    </row>
    <row r="11" spans="1:256" ht="9" customHeight="1" x14ac:dyDescent="0.15">
      <c r="B11" s="834"/>
      <c r="C11" s="909"/>
      <c r="D11" s="909"/>
      <c r="E11" s="909"/>
      <c r="F11" s="909"/>
      <c r="G11" s="1295" t="str">
        <f>IF(会社名等!E12="","",会社名等!E12)</f>
        <v>一般財団法人　建設業情報管理センター　</v>
      </c>
      <c r="H11" s="1295"/>
      <c r="I11" s="1295"/>
      <c r="J11" s="1295"/>
      <c r="K11" s="1295"/>
      <c r="L11" s="1295"/>
      <c r="M11" s="1295"/>
      <c r="N11" s="1295"/>
      <c r="O11" s="1295"/>
      <c r="P11" s="1295"/>
      <c r="Q11" s="1295"/>
      <c r="R11" s="1295"/>
      <c r="S11" s="1295"/>
      <c r="T11" s="1295"/>
      <c r="U11" s="1295"/>
      <c r="V11" s="1295"/>
      <c r="W11" s="1295"/>
      <c r="X11" s="1295"/>
      <c r="Y11" s="1295"/>
      <c r="Z11" s="1295"/>
      <c r="AA11" s="1295"/>
      <c r="AB11" s="1295"/>
      <c r="AC11" s="1295"/>
      <c r="AD11" s="1295"/>
      <c r="AE11" s="1295"/>
      <c r="AF11" s="1295"/>
      <c r="AG11" s="1295"/>
      <c r="AH11" s="1295"/>
      <c r="AI11" s="1295"/>
      <c r="AJ11" s="1295"/>
      <c r="AK11" s="1295"/>
      <c r="AL11" s="1295"/>
      <c r="AM11" s="1295"/>
      <c r="AN11" s="1295"/>
      <c r="AO11" s="1295"/>
      <c r="AP11" s="1295"/>
      <c r="AQ11" s="1295"/>
      <c r="AR11" s="1295"/>
      <c r="AS11" s="1295"/>
      <c r="AT11" s="1295"/>
      <c r="AU11" s="1295"/>
      <c r="AV11" s="1295"/>
      <c r="AW11" s="1295"/>
      <c r="AX11" s="1295"/>
      <c r="AY11" s="1295"/>
      <c r="AZ11" s="1295"/>
      <c r="BA11" s="1295"/>
      <c r="BB11" s="1295"/>
      <c r="BC11" s="1295"/>
      <c r="BD11" s="1295"/>
      <c r="BE11" s="1295"/>
      <c r="BF11" s="1295"/>
      <c r="BG11" s="1295"/>
      <c r="BH11" s="1295"/>
      <c r="BI11" s="1295"/>
      <c r="BJ11" s="1295"/>
      <c r="BK11" s="1295"/>
      <c r="BL11" s="1295"/>
      <c r="BM11" s="1295"/>
      <c r="BN11" s="1295"/>
      <c r="BO11" s="1295"/>
      <c r="BP11" s="1295"/>
      <c r="BQ11" s="1295"/>
      <c r="BR11" s="1295"/>
      <c r="BS11" s="1295"/>
      <c r="BT11" s="1295"/>
      <c r="BU11" s="1295"/>
      <c r="BV11" s="1295"/>
      <c r="BW11" s="1295"/>
      <c r="BX11" s="1295"/>
      <c r="BY11" s="1295"/>
      <c r="BZ11" s="910"/>
      <c r="CA11" s="910"/>
      <c r="CB11" s="910"/>
      <c r="CC11" s="910"/>
      <c r="CD11" s="910"/>
      <c r="CE11" s="1264"/>
      <c r="CF11" s="1264"/>
      <c r="CG11" s="1264"/>
      <c r="CH11" s="1264"/>
      <c r="CI11" s="1264"/>
      <c r="CJ11" s="1264"/>
      <c r="CK11" s="1264"/>
      <c r="CL11" s="1264"/>
      <c r="CM11" s="1264"/>
      <c r="CN11" s="1264"/>
      <c r="CO11" s="1264"/>
      <c r="CP11" s="1264"/>
      <c r="CQ11" s="1264"/>
      <c r="CR11" s="1264"/>
      <c r="CS11" s="1264"/>
      <c r="CT11" s="1264"/>
      <c r="CU11" s="1264"/>
      <c r="CV11" s="1264"/>
      <c r="CW11" s="1264"/>
      <c r="CX11" s="1264"/>
      <c r="CY11" s="1264"/>
      <c r="CZ11" s="1264"/>
      <c r="DA11" s="1264"/>
      <c r="DB11" s="1264"/>
      <c r="DC11" s="1264"/>
      <c r="DD11" s="1264"/>
      <c r="DE11" s="1264"/>
      <c r="DF11" s="1264"/>
      <c r="DG11" s="1264"/>
      <c r="DH11" s="1264"/>
      <c r="DI11" s="1264"/>
      <c r="DJ11" s="910"/>
      <c r="DK11" s="1306"/>
      <c r="DL11" s="1306"/>
      <c r="DM11" s="1306"/>
      <c r="DN11" s="1306"/>
      <c r="DO11" s="1306"/>
      <c r="DP11" s="1306"/>
      <c r="DQ11" s="1306"/>
      <c r="DR11" s="1306"/>
      <c r="DS11" s="1306"/>
      <c r="DT11" s="1306"/>
      <c r="DU11" s="1306"/>
      <c r="DV11" s="1306"/>
      <c r="DW11" s="1306"/>
      <c r="DX11" s="1306"/>
      <c r="DY11" s="1306"/>
      <c r="DZ11" s="1306"/>
      <c r="EA11" s="1306"/>
      <c r="EB11" s="1306"/>
      <c r="EC11" s="1306"/>
      <c r="ED11" s="1306"/>
      <c r="EE11" s="1306"/>
      <c r="EF11" s="1306"/>
      <c r="EG11" s="1306"/>
      <c r="EH11" s="1306"/>
      <c r="EI11" s="1306"/>
      <c r="EJ11" s="1306"/>
      <c r="EK11" s="1306"/>
      <c r="EL11" s="1306"/>
      <c r="EM11" s="1306"/>
      <c r="EN11" s="1306"/>
      <c r="EO11" s="1306"/>
      <c r="EP11" s="1306"/>
      <c r="EQ11" s="1306"/>
      <c r="ER11" s="1306"/>
      <c r="ES11" s="1306"/>
      <c r="ET11" s="1306"/>
      <c r="EU11" s="1306"/>
      <c r="EV11" s="1306"/>
      <c r="EW11" s="1306"/>
      <c r="EX11" s="1306"/>
      <c r="EY11" s="1306"/>
      <c r="EZ11" s="1306"/>
      <c r="FA11" s="1306"/>
      <c r="FB11" s="1306"/>
      <c r="FC11" s="1306"/>
      <c r="FD11" s="1306"/>
      <c r="FE11" s="1306"/>
      <c r="FF11" s="1306"/>
      <c r="FG11" s="1306"/>
      <c r="FH11" s="1306"/>
      <c r="FI11" s="1306"/>
      <c r="FJ11" s="1306"/>
      <c r="FK11" s="1306"/>
      <c r="FL11" s="1306"/>
      <c r="FM11" s="1306"/>
      <c r="FN11" s="1306"/>
      <c r="FO11" s="1306"/>
      <c r="FP11" s="1306"/>
      <c r="FQ11" s="1306"/>
      <c r="FR11" s="1306"/>
      <c r="FS11" s="1306"/>
      <c r="FT11" s="1306"/>
      <c r="FU11" s="1306"/>
      <c r="FV11" s="1306"/>
      <c r="FW11" s="1306"/>
      <c r="FX11" s="1306"/>
      <c r="FY11" s="1306"/>
      <c r="FZ11" s="1306"/>
      <c r="GA11" s="1306"/>
      <c r="GB11" s="1306"/>
      <c r="GC11" s="1306"/>
      <c r="GD11" s="1306"/>
      <c r="GE11" s="1306"/>
      <c r="GF11" s="1306"/>
      <c r="GG11" s="1306"/>
      <c r="GP11" s="5"/>
      <c r="GQ11" s="5"/>
      <c r="GR11" s="5"/>
    </row>
    <row r="12" spans="1:256" ht="9" customHeight="1" x14ac:dyDescent="0.15">
      <c r="B12" s="834"/>
      <c r="C12" s="909"/>
      <c r="D12" s="909"/>
      <c r="E12" s="899"/>
      <c r="F12" s="899"/>
      <c r="G12" s="1295"/>
      <c r="H12" s="1295"/>
      <c r="I12" s="1295"/>
      <c r="J12" s="1295"/>
      <c r="K12" s="1295"/>
      <c r="L12" s="1295"/>
      <c r="M12" s="1295"/>
      <c r="N12" s="1295"/>
      <c r="O12" s="1295"/>
      <c r="P12" s="1295"/>
      <c r="Q12" s="1295"/>
      <c r="R12" s="1295"/>
      <c r="S12" s="1295"/>
      <c r="T12" s="1295"/>
      <c r="U12" s="1295"/>
      <c r="V12" s="1295"/>
      <c r="W12" s="1295"/>
      <c r="X12" s="1295"/>
      <c r="Y12" s="1295"/>
      <c r="Z12" s="1295"/>
      <c r="AA12" s="1295"/>
      <c r="AB12" s="1295"/>
      <c r="AC12" s="1295"/>
      <c r="AD12" s="1295"/>
      <c r="AE12" s="1295"/>
      <c r="AF12" s="1295"/>
      <c r="AG12" s="1295"/>
      <c r="AH12" s="1295"/>
      <c r="AI12" s="1295"/>
      <c r="AJ12" s="1295"/>
      <c r="AK12" s="1295"/>
      <c r="AL12" s="1295"/>
      <c r="AM12" s="1295"/>
      <c r="AN12" s="1295"/>
      <c r="AO12" s="1295"/>
      <c r="AP12" s="1295"/>
      <c r="AQ12" s="1295"/>
      <c r="AR12" s="1295"/>
      <c r="AS12" s="1295"/>
      <c r="AT12" s="1295"/>
      <c r="AU12" s="1295"/>
      <c r="AV12" s="1295"/>
      <c r="AW12" s="1295"/>
      <c r="AX12" s="1295"/>
      <c r="AY12" s="1295"/>
      <c r="AZ12" s="1295"/>
      <c r="BA12" s="1295"/>
      <c r="BB12" s="1295"/>
      <c r="BC12" s="1295"/>
      <c r="BD12" s="1295"/>
      <c r="BE12" s="1295"/>
      <c r="BF12" s="1295"/>
      <c r="BG12" s="1295"/>
      <c r="BH12" s="1295"/>
      <c r="BI12" s="1295"/>
      <c r="BJ12" s="1295"/>
      <c r="BK12" s="1295"/>
      <c r="BL12" s="1295"/>
      <c r="BM12" s="1295"/>
      <c r="BN12" s="1295"/>
      <c r="BO12" s="1295"/>
      <c r="BP12" s="1295"/>
      <c r="BQ12" s="1295"/>
      <c r="BR12" s="1295"/>
      <c r="BS12" s="1295"/>
      <c r="BT12" s="1295"/>
      <c r="BU12" s="1295"/>
      <c r="BV12" s="1295"/>
      <c r="BW12" s="1295"/>
      <c r="BX12" s="1295"/>
      <c r="BY12" s="1295"/>
      <c r="BZ12" s="910"/>
      <c r="CA12" s="910"/>
      <c r="CB12" s="910"/>
      <c r="CC12" s="910"/>
      <c r="CD12" s="910"/>
      <c r="CE12" s="1314"/>
      <c r="CF12" s="1314"/>
      <c r="CG12" s="1314"/>
      <c r="CH12" s="1314"/>
      <c r="CI12" s="1314"/>
      <c r="CJ12" s="1314"/>
      <c r="CK12" s="1314"/>
      <c r="CL12" s="1314"/>
      <c r="CM12" s="1314"/>
      <c r="CN12" s="1314"/>
      <c r="CO12" s="1314"/>
      <c r="CP12" s="1314"/>
      <c r="CQ12" s="1314"/>
      <c r="CR12" s="1314"/>
      <c r="CS12" s="1314"/>
      <c r="CT12" s="1314"/>
      <c r="CU12" s="1314"/>
      <c r="CV12" s="1314"/>
      <c r="CW12" s="1314"/>
      <c r="CX12" s="1314"/>
      <c r="CY12" s="1314"/>
      <c r="CZ12" s="1314"/>
      <c r="DA12" s="1314"/>
      <c r="DB12" s="1314"/>
      <c r="DC12" s="1314"/>
      <c r="DD12" s="1314"/>
      <c r="DE12" s="1314"/>
      <c r="DF12" s="1314"/>
      <c r="DG12" s="1314"/>
      <c r="DH12" s="1314"/>
      <c r="DI12" s="1314"/>
      <c r="DJ12" s="910"/>
      <c r="DK12" s="1306" t="str">
        <f>IF(会社名等!E10="","",会社名等!E10)</f>
        <v/>
      </c>
      <c r="DL12" s="1306"/>
      <c r="DM12" s="1306"/>
      <c r="DN12" s="1306"/>
      <c r="DO12" s="1306"/>
      <c r="DP12" s="1306"/>
      <c r="DQ12" s="1306"/>
      <c r="DR12" s="1306"/>
      <c r="DS12" s="1306"/>
      <c r="DT12" s="1306"/>
      <c r="DU12" s="1306"/>
      <c r="DV12" s="1306"/>
      <c r="DW12" s="1306"/>
      <c r="DX12" s="1306"/>
      <c r="DY12" s="1306"/>
      <c r="DZ12" s="1306"/>
      <c r="EA12" s="1306"/>
      <c r="EB12" s="1306"/>
      <c r="EC12" s="1306"/>
      <c r="ED12" s="1306"/>
      <c r="EE12" s="1306"/>
      <c r="EF12" s="1306"/>
      <c r="EG12" s="1306"/>
      <c r="EH12" s="1306"/>
      <c r="EI12" s="1306"/>
      <c r="EJ12" s="1306"/>
      <c r="EK12" s="1306"/>
      <c r="EL12" s="1306"/>
      <c r="EM12" s="1306"/>
      <c r="EN12" s="1306"/>
      <c r="EO12" s="1306"/>
      <c r="EP12" s="1306"/>
      <c r="EQ12" s="1306"/>
      <c r="ER12" s="1306"/>
      <c r="ES12" s="1306"/>
      <c r="ET12" s="1306"/>
      <c r="EU12" s="1306"/>
      <c r="EV12" s="1306"/>
      <c r="EW12" s="1306"/>
      <c r="EX12" s="1306"/>
      <c r="EY12" s="1306"/>
      <c r="EZ12" s="1306"/>
      <c r="FA12" s="1306"/>
      <c r="FB12" s="1306"/>
      <c r="FC12" s="1306"/>
      <c r="FD12" s="1306"/>
      <c r="FE12" s="1306"/>
      <c r="FF12" s="1306"/>
      <c r="FG12" s="1306"/>
      <c r="FH12" s="1306"/>
      <c r="FI12" s="1306"/>
      <c r="FJ12" s="1306"/>
      <c r="FK12" s="1306"/>
      <c r="FL12" s="1306"/>
      <c r="FM12" s="1306"/>
      <c r="FN12" s="1306"/>
      <c r="FO12" s="1306"/>
      <c r="FP12" s="1306"/>
      <c r="FQ12" s="1306"/>
      <c r="FR12" s="1306"/>
      <c r="FS12" s="1306"/>
      <c r="FT12" s="1306"/>
      <c r="FU12" s="1306"/>
      <c r="FV12" s="1306"/>
      <c r="FW12" s="1306"/>
      <c r="FX12" s="1306"/>
      <c r="FY12" s="1306"/>
      <c r="FZ12" s="1306"/>
      <c r="GA12" s="1306"/>
      <c r="GB12" s="1306"/>
      <c r="GC12" s="1306"/>
      <c r="GD12" s="1306"/>
      <c r="GE12" s="1306"/>
      <c r="GF12" s="1306"/>
      <c r="GG12" s="1306"/>
      <c r="GP12" s="5"/>
      <c r="GQ12" s="5"/>
      <c r="GR12" s="5"/>
    </row>
    <row r="13" spans="1:256" ht="9" customHeight="1" x14ac:dyDescent="0.15">
      <c r="B13" s="834"/>
      <c r="C13" s="909"/>
      <c r="D13" s="909"/>
      <c r="E13" s="909"/>
      <c r="F13" s="909"/>
      <c r="G13" s="910"/>
      <c r="H13" s="910"/>
      <c r="I13" s="910"/>
      <c r="J13" s="910"/>
      <c r="K13" s="910"/>
      <c r="L13" s="910"/>
      <c r="M13" s="872"/>
      <c r="N13" s="872"/>
      <c r="O13" s="872"/>
      <c r="P13" s="872"/>
      <c r="Q13" s="872"/>
      <c r="R13" s="872"/>
      <c r="S13" s="872"/>
      <c r="T13" s="872"/>
      <c r="U13" s="872"/>
      <c r="V13" s="872"/>
      <c r="W13" s="872"/>
      <c r="X13" s="872"/>
      <c r="Y13" s="872"/>
      <c r="Z13" s="872"/>
      <c r="AA13" s="872"/>
      <c r="AB13" s="872"/>
      <c r="AC13" s="872"/>
      <c r="AD13" s="872"/>
      <c r="AE13" s="872"/>
      <c r="AF13" s="872"/>
      <c r="AG13" s="872"/>
      <c r="AH13" s="872"/>
      <c r="AI13" s="911"/>
      <c r="AJ13" s="910"/>
      <c r="AK13" s="910"/>
      <c r="AL13" s="910"/>
      <c r="AM13" s="910"/>
      <c r="AN13" s="910"/>
      <c r="AO13" s="910"/>
      <c r="AP13" s="910"/>
      <c r="AQ13" s="910"/>
      <c r="AR13" s="910"/>
      <c r="AS13" s="910"/>
      <c r="AT13" s="910"/>
      <c r="AU13" s="910"/>
      <c r="AV13" s="910"/>
      <c r="AW13" s="910"/>
      <c r="AX13" s="910"/>
      <c r="AY13" s="910"/>
      <c r="AZ13" s="910"/>
      <c r="BA13" s="910"/>
      <c r="BB13" s="910"/>
      <c r="BC13" s="910"/>
      <c r="BD13" s="910"/>
      <c r="BE13" s="910"/>
      <c r="BF13" s="910"/>
      <c r="BG13" s="910"/>
      <c r="BH13" s="910"/>
      <c r="BI13" s="910"/>
      <c r="BJ13" s="910"/>
      <c r="BK13" s="910"/>
      <c r="BL13" s="910"/>
      <c r="BM13" s="910"/>
      <c r="BN13" s="910"/>
      <c r="BO13" s="910"/>
      <c r="BP13" s="910"/>
      <c r="BQ13" s="910"/>
      <c r="BR13" s="910"/>
      <c r="BS13" s="910"/>
      <c r="BT13" s="910"/>
      <c r="BU13" s="910"/>
      <c r="BV13" s="910"/>
      <c r="BW13" s="910"/>
      <c r="BX13" s="910"/>
      <c r="BY13" s="910"/>
      <c r="BZ13" s="910"/>
      <c r="CA13" s="910"/>
      <c r="CB13" s="910"/>
      <c r="CC13" s="910"/>
      <c r="CD13" s="910"/>
      <c r="CE13" s="910"/>
      <c r="CF13" s="910"/>
      <c r="CG13" s="909"/>
      <c r="CH13" s="909"/>
      <c r="CI13" s="909"/>
      <c r="CJ13" s="909"/>
      <c r="CK13" s="909"/>
      <c r="CL13" s="909"/>
      <c r="CM13" s="909"/>
      <c r="CN13" s="909"/>
      <c r="CO13" s="909"/>
      <c r="CP13" s="909"/>
      <c r="CQ13" s="909"/>
      <c r="CR13" s="909"/>
      <c r="CS13" s="909"/>
      <c r="CT13" s="909"/>
      <c r="CU13" s="909"/>
      <c r="CV13" s="909"/>
      <c r="CW13" s="909"/>
      <c r="CX13" s="909"/>
      <c r="CY13" s="909"/>
      <c r="CZ13" s="909"/>
      <c r="DA13" s="909"/>
      <c r="DB13" s="909"/>
      <c r="DC13" s="909"/>
      <c r="DD13" s="909"/>
      <c r="DE13" s="909"/>
      <c r="DF13" s="909"/>
      <c r="DG13" s="909"/>
      <c r="DH13" s="909"/>
      <c r="DI13" s="909"/>
      <c r="DJ13" s="910"/>
      <c r="DK13" s="1306"/>
      <c r="DL13" s="1306"/>
      <c r="DM13" s="1306"/>
      <c r="DN13" s="1306"/>
      <c r="DO13" s="1306"/>
      <c r="DP13" s="1306"/>
      <c r="DQ13" s="1306"/>
      <c r="DR13" s="1306"/>
      <c r="DS13" s="1306"/>
      <c r="DT13" s="1306"/>
      <c r="DU13" s="1306"/>
      <c r="DV13" s="1306"/>
      <c r="DW13" s="1306"/>
      <c r="DX13" s="1306"/>
      <c r="DY13" s="1306"/>
      <c r="DZ13" s="1306"/>
      <c r="EA13" s="1306"/>
      <c r="EB13" s="1306"/>
      <c r="EC13" s="1306"/>
      <c r="ED13" s="1306"/>
      <c r="EE13" s="1306"/>
      <c r="EF13" s="1306"/>
      <c r="EG13" s="1306"/>
      <c r="EH13" s="1306"/>
      <c r="EI13" s="1306"/>
      <c r="EJ13" s="1306"/>
      <c r="EK13" s="1306"/>
      <c r="EL13" s="1306"/>
      <c r="EM13" s="1306"/>
      <c r="EN13" s="1306"/>
      <c r="EO13" s="1306"/>
      <c r="EP13" s="1306"/>
      <c r="EQ13" s="1306"/>
      <c r="ER13" s="1306"/>
      <c r="ES13" s="1306"/>
      <c r="ET13" s="1306"/>
      <c r="EU13" s="1306"/>
      <c r="EV13" s="1306"/>
      <c r="EW13" s="1306"/>
      <c r="EX13" s="1306"/>
      <c r="EY13" s="1306"/>
      <c r="EZ13" s="1306"/>
      <c r="FA13" s="1306"/>
      <c r="FB13" s="1306"/>
      <c r="FC13" s="1306"/>
      <c r="FD13" s="1306"/>
      <c r="FE13" s="1306"/>
      <c r="FF13" s="1306"/>
      <c r="FG13" s="1306"/>
      <c r="FH13" s="1306"/>
      <c r="FI13" s="1306"/>
      <c r="FJ13" s="1306"/>
      <c r="FK13" s="1306"/>
      <c r="FL13" s="1306"/>
      <c r="FM13" s="1306"/>
      <c r="FN13" s="1306"/>
      <c r="FO13" s="1306"/>
      <c r="FP13" s="1306"/>
      <c r="FQ13" s="1306"/>
      <c r="FR13" s="1306"/>
      <c r="FS13" s="1306"/>
      <c r="FT13" s="1306"/>
      <c r="FU13" s="1306"/>
      <c r="FV13" s="1306"/>
      <c r="FW13" s="1306"/>
      <c r="FX13" s="1306"/>
      <c r="FY13" s="1306"/>
      <c r="FZ13" s="1306"/>
      <c r="GA13" s="1306"/>
      <c r="GB13" s="1306"/>
      <c r="GC13" s="1306"/>
      <c r="GD13" s="1306"/>
      <c r="GE13" s="1306"/>
      <c r="GF13" s="1306"/>
      <c r="GG13" s="1306"/>
      <c r="GP13" s="5"/>
      <c r="GQ13" s="5"/>
      <c r="GR13" s="5"/>
    </row>
    <row r="14" spans="1:256" ht="9" customHeight="1" x14ac:dyDescent="0.15">
      <c r="B14" s="834"/>
      <c r="C14" s="909"/>
      <c r="D14" s="909"/>
      <c r="E14" s="909"/>
      <c r="F14" s="909"/>
      <c r="G14" s="910"/>
      <c r="H14" s="910"/>
      <c r="I14" s="910"/>
      <c r="J14" s="910"/>
      <c r="K14" s="910"/>
      <c r="L14" s="910"/>
      <c r="M14" s="872"/>
      <c r="N14" s="872"/>
      <c r="O14" s="872"/>
      <c r="P14" s="872"/>
      <c r="Q14" s="1307" t="str">
        <f>IF(会社名等!E13="","",会社名等!E13)</f>
        <v>理事長　 上　田　　　健</v>
      </c>
      <c r="R14" s="1307"/>
      <c r="S14" s="1307"/>
      <c r="T14" s="1307"/>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7"/>
      <c r="BD14" s="1307"/>
      <c r="BE14" s="1307"/>
      <c r="BF14" s="1307"/>
      <c r="BG14" s="1307"/>
      <c r="BH14" s="1307"/>
      <c r="BI14" s="1307"/>
      <c r="BJ14" s="1307"/>
      <c r="BK14" s="1307"/>
      <c r="BL14" s="1307"/>
      <c r="BM14" s="1307"/>
      <c r="BN14" s="1307"/>
      <c r="BO14" s="1307"/>
      <c r="BP14" s="1307"/>
      <c r="BQ14" s="1307"/>
      <c r="BR14" s="1307"/>
      <c r="BS14" s="1307"/>
      <c r="BT14" s="1307"/>
      <c r="BU14" s="1307"/>
      <c r="BV14" s="843"/>
      <c r="BW14" s="843"/>
      <c r="BX14" s="843"/>
      <c r="BY14" s="843"/>
      <c r="BZ14" s="1309" t="s">
        <v>401</v>
      </c>
      <c r="CA14" s="1309"/>
      <c r="CB14" s="1309"/>
      <c r="CC14" s="1309"/>
      <c r="CD14" s="1309"/>
      <c r="CE14" s="1309"/>
      <c r="CF14" s="901"/>
      <c r="CG14" s="834"/>
      <c r="CH14" s="834"/>
      <c r="CI14" s="834"/>
      <c r="CJ14" s="834"/>
      <c r="CK14" s="834"/>
      <c r="CL14" s="834"/>
      <c r="CM14" s="909"/>
      <c r="CN14" s="909"/>
      <c r="CO14" s="909"/>
      <c r="CP14" s="909"/>
      <c r="CQ14" s="909"/>
      <c r="CR14" s="909"/>
      <c r="CS14" s="909"/>
      <c r="CT14" s="909"/>
      <c r="CU14" s="909"/>
      <c r="CV14" s="909"/>
      <c r="CW14" s="1297" t="s">
        <v>469</v>
      </c>
      <c r="CX14" s="1297"/>
      <c r="CY14" s="1297"/>
      <c r="CZ14" s="1297"/>
      <c r="DA14" s="1297"/>
      <c r="DB14" s="1297"/>
      <c r="DC14" s="1297"/>
      <c r="DD14" s="1297"/>
      <c r="DE14" s="1297"/>
      <c r="DF14" s="1297"/>
      <c r="DG14" s="1297"/>
      <c r="DH14" s="1297"/>
      <c r="DI14" s="1297"/>
      <c r="DJ14" s="790"/>
      <c r="DK14" s="1306" t="str">
        <f>IF(会社名等!E11="","",会社名等!E11)</f>
        <v/>
      </c>
      <c r="DL14" s="1306"/>
      <c r="DM14" s="1306"/>
      <c r="DN14" s="1306"/>
      <c r="DO14" s="1306"/>
      <c r="DP14" s="1306"/>
      <c r="DQ14" s="1306"/>
      <c r="DR14" s="1306"/>
      <c r="DS14" s="1306"/>
      <c r="DT14" s="1306"/>
      <c r="DU14" s="1306"/>
      <c r="DV14" s="1306"/>
      <c r="DW14" s="1306"/>
      <c r="DX14" s="1306"/>
      <c r="DY14" s="1306"/>
      <c r="DZ14" s="1306"/>
      <c r="EA14" s="1306"/>
      <c r="EB14" s="1306"/>
      <c r="EC14" s="1306"/>
      <c r="ED14" s="1306"/>
      <c r="EE14" s="1306"/>
      <c r="EF14" s="1306"/>
      <c r="EG14" s="1306"/>
      <c r="EH14" s="1306"/>
      <c r="EI14" s="1306"/>
      <c r="EJ14" s="1306"/>
      <c r="EK14" s="1306"/>
      <c r="EL14" s="1306"/>
      <c r="EM14" s="1306"/>
      <c r="EN14" s="1306"/>
      <c r="EO14" s="1306"/>
      <c r="EP14" s="1306"/>
      <c r="EQ14" s="1306"/>
      <c r="ER14" s="1306"/>
      <c r="ES14" s="1306"/>
      <c r="ET14" s="1306"/>
      <c r="EU14" s="1306"/>
      <c r="EV14" s="1306"/>
      <c r="EW14" s="1306"/>
      <c r="EX14" s="1306"/>
      <c r="EY14" s="1306"/>
      <c r="EZ14" s="1306"/>
      <c r="FA14" s="1306"/>
      <c r="FB14" s="1306"/>
      <c r="FC14" s="1306"/>
      <c r="FD14" s="1306"/>
      <c r="FE14" s="1306"/>
      <c r="FF14" s="1306"/>
      <c r="FG14" s="1306"/>
      <c r="FH14" s="1306"/>
      <c r="FI14" s="1306"/>
      <c r="FJ14" s="1306"/>
      <c r="FK14" s="1306"/>
      <c r="FL14" s="1306"/>
      <c r="FM14" s="1306"/>
      <c r="FN14" s="1306"/>
      <c r="FO14" s="1306"/>
      <c r="FP14" s="1306"/>
      <c r="FQ14" s="1306"/>
      <c r="FR14" s="1306"/>
      <c r="FS14" s="1306"/>
      <c r="FT14" s="1306"/>
      <c r="FU14" s="1306"/>
      <c r="FV14" s="1306"/>
      <c r="FW14" s="1306"/>
      <c r="FX14" s="1306"/>
      <c r="FY14" s="1306"/>
      <c r="FZ14" s="1298"/>
      <c r="GA14" s="1298"/>
      <c r="GB14" s="1298"/>
      <c r="GC14" s="1298"/>
      <c r="GD14" s="1298"/>
      <c r="GE14" s="1298"/>
      <c r="GF14" s="900"/>
      <c r="GG14" s="834"/>
      <c r="GP14" s="5"/>
      <c r="GQ14" s="5"/>
      <c r="GR14" s="5"/>
    </row>
    <row r="15" spans="1:256" ht="9" customHeight="1" x14ac:dyDescent="0.15">
      <c r="B15" s="834"/>
      <c r="C15" s="912"/>
      <c r="D15" s="912"/>
      <c r="E15" s="912"/>
      <c r="F15" s="912"/>
      <c r="G15" s="913"/>
      <c r="H15" s="913"/>
      <c r="I15" s="913"/>
      <c r="J15" s="913"/>
      <c r="K15" s="913"/>
      <c r="L15" s="913"/>
      <c r="M15" s="914"/>
      <c r="N15" s="914"/>
      <c r="O15" s="914"/>
      <c r="P15" s="914"/>
      <c r="Q15" s="1308"/>
      <c r="R15" s="1308"/>
      <c r="S15" s="1308"/>
      <c r="T15" s="1308"/>
      <c r="U15" s="1308"/>
      <c r="V15" s="1308"/>
      <c r="W15" s="1308"/>
      <c r="X15" s="1308"/>
      <c r="Y15" s="1308"/>
      <c r="Z15" s="1308"/>
      <c r="AA15" s="1308"/>
      <c r="AB15" s="1308"/>
      <c r="AC15" s="1308"/>
      <c r="AD15" s="1308"/>
      <c r="AE15" s="1308"/>
      <c r="AF15" s="1308"/>
      <c r="AG15" s="1308"/>
      <c r="AH15" s="1308"/>
      <c r="AI15" s="1308"/>
      <c r="AJ15" s="1308"/>
      <c r="AK15" s="1308"/>
      <c r="AL15" s="1308"/>
      <c r="AM15" s="1308"/>
      <c r="AN15" s="1308"/>
      <c r="AO15" s="1308"/>
      <c r="AP15" s="1308"/>
      <c r="AQ15" s="1308"/>
      <c r="AR15" s="1308"/>
      <c r="AS15" s="1308"/>
      <c r="AT15" s="1308"/>
      <c r="AU15" s="1308"/>
      <c r="AV15" s="1308"/>
      <c r="AW15" s="1308"/>
      <c r="AX15" s="1308"/>
      <c r="AY15" s="1308"/>
      <c r="AZ15" s="1308"/>
      <c r="BA15" s="1308"/>
      <c r="BB15" s="1308"/>
      <c r="BC15" s="1308"/>
      <c r="BD15" s="1308"/>
      <c r="BE15" s="1308"/>
      <c r="BF15" s="1308"/>
      <c r="BG15" s="1308"/>
      <c r="BH15" s="1308"/>
      <c r="BI15" s="1308"/>
      <c r="BJ15" s="1308"/>
      <c r="BK15" s="1308"/>
      <c r="BL15" s="1308"/>
      <c r="BM15" s="1308"/>
      <c r="BN15" s="1308"/>
      <c r="BO15" s="1308"/>
      <c r="BP15" s="1308"/>
      <c r="BQ15" s="1308"/>
      <c r="BR15" s="1308"/>
      <c r="BS15" s="1308"/>
      <c r="BT15" s="1308"/>
      <c r="BU15" s="1308"/>
      <c r="BV15" s="915"/>
      <c r="BW15" s="915"/>
      <c r="BX15" s="915"/>
      <c r="BY15" s="915"/>
      <c r="BZ15" s="1310"/>
      <c r="CA15" s="1310"/>
      <c r="CB15" s="1310"/>
      <c r="CC15" s="1310"/>
      <c r="CD15" s="1310"/>
      <c r="CE15" s="1310"/>
      <c r="CF15" s="902"/>
      <c r="CG15" s="834"/>
      <c r="CH15" s="834"/>
      <c r="CI15" s="834"/>
      <c r="CJ15" s="834"/>
      <c r="CK15" s="834"/>
      <c r="CL15" s="834"/>
      <c r="CM15" s="906"/>
      <c r="CN15" s="906"/>
      <c r="CO15" s="909"/>
      <c r="CP15" s="909"/>
      <c r="CQ15" s="909"/>
      <c r="CR15" s="909"/>
      <c r="CS15" s="909"/>
      <c r="CT15" s="909"/>
      <c r="CU15" s="909"/>
      <c r="CV15" s="909"/>
      <c r="CW15" s="1297"/>
      <c r="CX15" s="1297"/>
      <c r="CY15" s="1297"/>
      <c r="CZ15" s="1297"/>
      <c r="DA15" s="1297"/>
      <c r="DB15" s="1297"/>
      <c r="DC15" s="1297"/>
      <c r="DD15" s="1297"/>
      <c r="DE15" s="1297"/>
      <c r="DF15" s="1297"/>
      <c r="DG15" s="1297"/>
      <c r="DH15" s="1297"/>
      <c r="DI15" s="1297"/>
      <c r="DJ15" s="790"/>
      <c r="DK15" s="1313"/>
      <c r="DL15" s="1313"/>
      <c r="DM15" s="1313"/>
      <c r="DN15" s="1313"/>
      <c r="DO15" s="1313"/>
      <c r="DP15" s="1313"/>
      <c r="DQ15" s="1313"/>
      <c r="DR15" s="1313"/>
      <c r="DS15" s="1313"/>
      <c r="DT15" s="1313"/>
      <c r="DU15" s="1313"/>
      <c r="DV15" s="1313"/>
      <c r="DW15" s="1313"/>
      <c r="DX15" s="1313"/>
      <c r="DY15" s="1313"/>
      <c r="DZ15" s="1313"/>
      <c r="EA15" s="1313"/>
      <c r="EB15" s="1313"/>
      <c r="EC15" s="1313"/>
      <c r="ED15" s="1313"/>
      <c r="EE15" s="1313"/>
      <c r="EF15" s="1313"/>
      <c r="EG15" s="1313"/>
      <c r="EH15" s="1313"/>
      <c r="EI15" s="1313"/>
      <c r="EJ15" s="1313"/>
      <c r="EK15" s="1313"/>
      <c r="EL15" s="1313"/>
      <c r="EM15" s="1313"/>
      <c r="EN15" s="1313"/>
      <c r="EO15" s="1313"/>
      <c r="EP15" s="1313"/>
      <c r="EQ15" s="1313"/>
      <c r="ER15" s="1313"/>
      <c r="ES15" s="1313"/>
      <c r="ET15" s="1313"/>
      <c r="EU15" s="1313"/>
      <c r="EV15" s="1313"/>
      <c r="EW15" s="1313"/>
      <c r="EX15" s="1313"/>
      <c r="EY15" s="1313"/>
      <c r="EZ15" s="1313"/>
      <c r="FA15" s="1313"/>
      <c r="FB15" s="1313"/>
      <c r="FC15" s="1313"/>
      <c r="FD15" s="1313"/>
      <c r="FE15" s="1313"/>
      <c r="FF15" s="1313"/>
      <c r="FG15" s="1313"/>
      <c r="FH15" s="1313"/>
      <c r="FI15" s="1313"/>
      <c r="FJ15" s="1313"/>
      <c r="FK15" s="1313"/>
      <c r="FL15" s="1313"/>
      <c r="FM15" s="1313"/>
      <c r="FN15" s="1313"/>
      <c r="FO15" s="1313"/>
      <c r="FP15" s="1313"/>
      <c r="FQ15" s="1313"/>
      <c r="FR15" s="1313"/>
      <c r="FS15" s="1313"/>
      <c r="FT15" s="1313"/>
      <c r="FU15" s="1313"/>
      <c r="FV15" s="1313"/>
      <c r="FW15" s="1313"/>
      <c r="FX15" s="1313"/>
      <c r="FY15" s="1313"/>
      <c r="FZ15" s="1299"/>
      <c r="GA15" s="1299"/>
      <c r="GB15" s="1299"/>
      <c r="GC15" s="1299"/>
      <c r="GD15" s="1299"/>
      <c r="GE15" s="1299"/>
      <c r="GF15" s="861"/>
      <c r="GG15" s="834"/>
      <c r="GP15" s="5"/>
      <c r="GQ15" s="5"/>
      <c r="GR15" s="5"/>
    </row>
    <row r="16" spans="1:256" s="5" customFormat="1" ht="3.75" customHeight="1" x14ac:dyDescent="0.15">
      <c r="B16" s="834"/>
      <c r="C16" s="916"/>
      <c r="D16" s="916"/>
      <c r="E16" s="916"/>
      <c r="F16" s="916"/>
      <c r="G16" s="916"/>
      <c r="H16" s="916"/>
      <c r="I16" s="916"/>
      <c r="J16" s="916"/>
      <c r="K16" s="916"/>
      <c r="L16" s="916"/>
      <c r="M16" s="916"/>
      <c r="N16" s="916"/>
      <c r="O16" s="916"/>
      <c r="P16" s="916"/>
      <c r="Q16" s="916"/>
      <c r="R16" s="916"/>
      <c r="S16" s="916"/>
      <c r="T16" s="916"/>
      <c r="U16" s="916"/>
      <c r="V16" s="916"/>
      <c r="W16" s="916"/>
      <c r="X16" s="916"/>
      <c r="Y16" s="916"/>
      <c r="Z16" s="916"/>
      <c r="AA16" s="916"/>
      <c r="AB16" s="916"/>
      <c r="AC16" s="916"/>
      <c r="AD16" s="916"/>
      <c r="AE16" s="916"/>
      <c r="AF16" s="916"/>
      <c r="AG16" s="916"/>
      <c r="AH16" s="916"/>
      <c r="AI16" s="916"/>
      <c r="AJ16" s="916"/>
      <c r="AK16" s="916"/>
      <c r="AL16" s="916"/>
      <c r="AM16" s="916"/>
      <c r="AN16" s="916"/>
      <c r="AO16" s="916"/>
      <c r="AP16" s="916"/>
      <c r="AQ16" s="916"/>
      <c r="AR16" s="916"/>
      <c r="AS16" s="916"/>
      <c r="AT16" s="916"/>
      <c r="AU16" s="916"/>
      <c r="AV16" s="916"/>
      <c r="AW16" s="916"/>
      <c r="AX16" s="916"/>
      <c r="AY16" s="916"/>
      <c r="AZ16" s="916"/>
      <c r="BA16" s="916"/>
      <c r="BB16" s="916"/>
      <c r="BC16" s="916"/>
      <c r="BD16" s="916"/>
      <c r="BE16" s="916"/>
      <c r="BF16" s="916"/>
      <c r="BG16" s="916"/>
      <c r="BH16" s="916"/>
      <c r="BI16" s="916"/>
      <c r="BJ16" s="916"/>
      <c r="BK16" s="916"/>
      <c r="BL16" s="916"/>
      <c r="BM16" s="916"/>
      <c r="BN16" s="916"/>
      <c r="BO16" s="916"/>
      <c r="BP16" s="916"/>
      <c r="BQ16" s="916"/>
      <c r="BR16" s="916"/>
      <c r="BS16" s="916"/>
      <c r="BT16" s="916"/>
      <c r="BU16" s="916"/>
      <c r="BV16" s="916"/>
      <c r="BW16" s="916"/>
      <c r="BX16" s="916"/>
      <c r="BY16" s="916"/>
      <c r="BZ16" s="916"/>
      <c r="CA16" s="916"/>
      <c r="CB16" s="916"/>
      <c r="CC16" s="916"/>
      <c r="CD16" s="916"/>
      <c r="CE16" s="916"/>
      <c r="CF16" s="916"/>
      <c r="CG16" s="916"/>
      <c r="CH16" s="916"/>
      <c r="CI16" s="916"/>
      <c r="CJ16" s="916"/>
      <c r="CK16" s="916"/>
      <c r="CL16" s="916"/>
      <c r="CM16" s="916"/>
      <c r="CN16" s="916"/>
      <c r="CO16" s="916"/>
      <c r="CP16" s="916"/>
      <c r="CQ16" s="916"/>
      <c r="CR16" s="916"/>
      <c r="CS16" s="916"/>
      <c r="CT16" s="916"/>
      <c r="CU16" s="916"/>
      <c r="CV16" s="916"/>
      <c r="CW16" s="916"/>
      <c r="CX16" s="916"/>
      <c r="CY16" s="916"/>
      <c r="CZ16" s="916"/>
      <c r="DA16" s="916"/>
      <c r="DB16" s="916"/>
      <c r="DC16" s="916"/>
      <c r="DD16" s="916"/>
      <c r="DE16" s="916"/>
      <c r="DF16" s="916"/>
      <c r="DG16" s="916"/>
      <c r="DH16" s="916"/>
      <c r="DI16" s="916"/>
      <c r="DJ16" s="916"/>
      <c r="DK16" s="916"/>
      <c r="DL16" s="916"/>
      <c r="DM16" s="916"/>
      <c r="DN16" s="916"/>
      <c r="DO16" s="916"/>
      <c r="DP16" s="916"/>
      <c r="DQ16" s="916"/>
      <c r="DR16" s="916"/>
      <c r="DS16" s="916"/>
      <c r="DT16" s="916"/>
      <c r="DU16" s="916"/>
      <c r="DV16" s="916"/>
      <c r="DW16" s="916"/>
      <c r="DX16" s="916"/>
      <c r="DY16" s="916"/>
      <c r="DZ16" s="916"/>
      <c r="EA16" s="916"/>
      <c r="EB16" s="916"/>
      <c r="EC16" s="916"/>
      <c r="ED16" s="916"/>
      <c r="EE16" s="916"/>
      <c r="EF16" s="916"/>
      <c r="EG16" s="916"/>
      <c r="EH16" s="916"/>
      <c r="EI16" s="916"/>
      <c r="EJ16" s="916"/>
      <c r="EK16" s="916"/>
      <c r="EL16" s="916"/>
      <c r="EM16" s="916"/>
      <c r="EN16" s="916"/>
      <c r="EO16" s="916"/>
      <c r="EP16" s="916"/>
      <c r="EQ16" s="916"/>
      <c r="ER16" s="916"/>
      <c r="ES16" s="916"/>
      <c r="ET16" s="916"/>
      <c r="EU16" s="916"/>
      <c r="EV16" s="916"/>
      <c r="EW16" s="916"/>
      <c r="EX16" s="916"/>
      <c r="EY16" s="916"/>
      <c r="EZ16" s="916"/>
      <c r="FA16" s="916"/>
      <c r="FB16" s="916"/>
      <c r="FC16" s="916"/>
      <c r="FD16" s="916"/>
      <c r="FE16" s="916"/>
      <c r="FF16" s="916"/>
      <c r="FG16" s="916"/>
      <c r="FH16" s="916"/>
      <c r="FI16" s="916"/>
      <c r="FJ16" s="916"/>
      <c r="FK16" s="916"/>
      <c r="FL16" s="916"/>
      <c r="FM16" s="916"/>
      <c r="FN16" s="834"/>
      <c r="FO16" s="834"/>
      <c r="FP16" s="834"/>
      <c r="FQ16" s="834"/>
      <c r="FR16" s="834"/>
      <c r="FS16" s="834"/>
      <c r="FT16" s="834"/>
      <c r="FU16" s="834"/>
      <c r="FV16" s="834"/>
      <c r="FW16" s="834"/>
      <c r="FX16" s="834"/>
      <c r="FY16" s="834"/>
      <c r="FZ16" s="834"/>
      <c r="GA16" s="834"/>
      <c r="GB16" s="834"/>
      <c r="GC16" s="834"/>
      <c r="GD16" s="834"/>
      <c r="GE16" s="834"/>
      <c r="GF16" s="834"/>
      <c r="GG16" s="834"/>
      <c r="GS16" s="768"/>
      <c r="GT16" s="768"/>
      <c r="GU16" s="768"/>
      <c r="GV16" s="768"/>
      <c r="GW16" s="768"/>
      <c r="GX16" s="768"/>
      <c r="GY16" s="768"/>
      <c r="GZ16" s="768"/>
      <c r="HA16" s="768"/>
      <c r="HB16" s="768"/>
      <c r="HC16" s="768"/>
      <c r="HD16" s="768"/>
      <c r="HE16" s="768"/>
      <c r="HF16" s="768"/>
      <c r="HG16" s="768"/>
      <c r="HH16" s="768"/>
      <c r="HI16" s="768"/>
      <c r="HJ16" s="768"/>
      <c r="HK16" s="768"/>
      <c r="HL16" s="768"/>
      <c r="HM16" s="768"/>
      <c r="HN16" s="768"/>
      <c r="HO16" s="768"/>
      <c r="HP16" s="768"/>
      <c r="HQ16" s="768"/>
      <c r="HR16" s="768"/>
      <c r="HS16" s="768"/>
      <c r="HT16" s="768"/>
      <c r="HU16" s="768"/>
      <c r="HV16" s="768"/>
      <c r="HW16" s="768"/>
      <c r="HX16" s="768"/>
      <c r="HY16" s="768"/>
      <c r="HZ16" s="768"/>
      <c r="IA16" s="768"/>
      <c r="IB16" s="768"/>
      <c r="IC16" s="768"/>
      <c r="ID16" s="768"/>
      <c r="IE16" s="768"/>
      <c r="IF16" s="768"/>
      <c r="IG16" s="768"/>
      <c r="IH16" s="768"/>
      <c r="II16" s="768"/>
      <c r="IJ16" s="768"/>
      <c r="IK16" s="768"/>
      <c r="IL16" s="768"/>
      <c r="IM16" s="768"/>
      <c r="IN16" s="768"/>
      <c r="IO16" s="768"/>
      <c r="IP16" s="768"/>
      <c r="IQ16" s="768"/>
      <c r="IR16" s="768"/>
      <c r="IS16" s="768"/>
      <c r="IT16" s="768"/>
      <c r="IU16" s="768"/>
      <c r="IV16" s="768"/>
    </row>
    <row r="17" spans="1:256" s="7" customFormat="1" ht="15.75" customHeight="1" x14ac:dyDescent="0.15">
      <c r="B17" s="440"/>
      <c r="C17" s="441"/>
      <c r="D17" s="441"/>
      <c r="E17" s="441"/>
      <c r="F17" s="441"/>
      <c r="G17" s="441"/>
      <c r="H17" s="441"/>
      <c r="I17" s="441"/>
      <c r="J17" s="441"/>
      <c r="K17" s="441"/>
      <c r="L17" s="441"/>
      <c r="M17" s="441"/>
      <c r="N17" s="441"/>
      <c r="O17" s="441"/>
      <c r="P17" s="441"/>
      <c r="Q17" s="441"/>
      <c r="R17" s="441"/>
      <c r="S17" s="441"/>
      <c r="T17" s="441"/>
      <c r="U17" s="441"/>
      <c r="V17" s="441"/>
      <c r="W17" s="441"/>
      <c r="X17" s="441"/>
      <c r="Y17" s="441"/>
      <c r="Z17" s="441"/>
      <c r="AA17" s="441"/>
      <c r="AB17" s="441"/>
      <c r="AC17" s="441"/>
      <c r="AD17" s="441"/>
      <c r="AE17" s="441"/>
      <c r="AF17" s="441"/>
      <c r="AG17" s="441"/>
      <c r="AH17" s="442"/>
      <c r="AI17" s="1311" t="s">
        <v>404</v>
      </c>
      <c r="AJ17" s="1311"/>
      <c r="AK17" s="1311"/>
      <c r="AL17" s="1311"/>
      <c r="AM17" s="1283" t="s">
        <v>405</v>
      </c>
      <c r="AN17" s="1283"/>
      <c r="AO17" s="1283"/>
      <c r="AP17" s="1283"/>
      <c r="AQ17" s="1283"/>
      <c r="AR17" s="443"/>
      <c r="AS17" s="443"/>
      <c r="AT17" s="443"/>
      <c r="AU17" s="443"/>
      <c r="AV17" s="443"/>
      <c r="AW17" s="443"/>
      <c r="AX17" s="443"/>
      <c r="AY17" s="443"/>
      <c r="AZ17" s="444"/>
      <c r="BA17" s="444"/>
      <c r="BB17" s="444"/>
      <c r="BC17" s="444"/>
      <c r="BD17" s="444"/>
      <c r="BE17" s="444"/>
      <c r="BF17" s="444"/>
      <c r="BG17" s="444"/>
      <c r="BH17" s="443"/>
      <c r="BI17" s="443"/>
      <c r="BJ17" s="443"/>
      <c r="BK17" s="444"/>
      <c r="BL17" s="444"/>
      <c r="BM17" s="444"/>
      <c r="BN17" s="444"/>
      <c r="BO17" s="444"/>
      <c r="BP17" s="444"/>
      <c r="BQ17" s="444"/>
      <c r="BR17" s="444"/>
      <c r="BS17" s="443"/>
      <c r="BT17" s="443"/>
      <c r="BU17" s="443"/>
      <c r="BV17" s="443"/>
      <c r="BW17" s="443"/>
      <c r="BX17" s="443"/>
      <c r="BY17" s="444"/>
      <c r="BZ17" s="444"/>
      <c r="CA17" s="444"/>
      <c r="CB17" s="444"/>
      <c r="CC17" s="443"/>
      <c r="CD17" s="443"/>
      <c r="CE17" s="443"/>
      <c r="CF17" s="444"/>
      <c r="CG17" s="444"/>
      <c r="CH17" s="444"/>
      <c r="CI17" s="443"/>
      <c r="CJ17" s="443"/>
      <c r="CK17" s="444"/>
      <c r="CL17" s="444"/>
      <c r="CM17" s="444"/>
      <c r="CN17" s="444"/>
      <c r="CO17" s="444"/>
      <c r="CP17" s="444"/>
      <c r="CQ17" s="444"/>
      <c r="CR17" s="444"/>
      <c r="CS17" s="444"/>
      <c r="CT17" s="444"/>
      <c r="CU17" s="444"/>
      <c r="CV17" s="444"/>
      <c r="CW17" s="444"/>
      <c r="CX17" s="444"/>
      <c r="CY17" s="444"/>
      <c r="CZ17" s="444"/>
      <c r="DA17" s="444"/>
      <c r="DB17" s="444"/>
      <c r="DC17" s="444"/>
      <c r="DD17" s="444"/>
      <c r="DE17" s="444"/>
      <c r="DF17" s="444"/>
      <c r="DG17" s="443"/>
      <c r="DH17" s="443"/>
      <c r="DI17" s="443"/>
      <c r="DJ17" s="443"/>
      <c r="DK17" s="443"/>
      <c r="DL17" s="443"/>
      <c r="DM17" s="443"/>
      <c r="DN17" s="443"/>
      <c r="DO17" s="443"/>
      <c r="DP17" s="443"/>
      <c r="DQ17" s="443"/>
      <c r="DR17" s="443"/>
      <c r="DS17" s="443"/>
      <c r="DT17" s="443"/>
      <c r="DU17" s="443"/>
      <c r="DV17" s="443"/>
      <c r="DW17" s="443"/>
      <c r="DX17" s="443"/>
      <c r="DY17" s="443"/>
      <c r="DZ17" s="443"/>
      <c r="EA17" s="443"/>
      <c r="EB17" s="443"/>
      <c r="EC17" s="443"/>
      <c r="ED17" s="443"/>
      <c r="EE17" s="443"/>
      <c r="EF17" s="443"/>
      <c r="EG17" s="443"/>
      <c r="EH17" s="443"/>
      <c r="EI17" s="443"/>
      <c r="EJ17" s="443"/>
      <c r="EK17" s="443"/>
      <c r="EL17" s="443"/>
      <c r="EM17" s="443"/>
      <c r="EN17" s="443"/>
      <c r="EO17" s="443"/>
      <c r="EP17" s="443"/>
      <c r="EQ17" s="443"/>
      <c r="ER17" s="443"/>
      <c r="ES17" s="443"/>
      <c r="ET17" s="443"/>
      <c r="EU17" s="443"/>
      <c r="EV17" s="443"/>
      <c r="EW17" s="443"/>
      <c r="EX17" s="443"/>
      <c r="EY17" s="443"/>
      <c r="EZ17" s="443"/>
      <c r="FA17" s="443"/>
      <c r="FB17" s="443"/>
      <c r="FC17" s="443"/>
      <c r="FD17" s="443"/>
      <c r="FE17" s="443"/>
      <c r="FF17" s="443"/>
      <c r="FG17" s="443"/>
      <c r="FH17" s="443"/>
      <c r="FI17" s="443"/>
      <c r="FJ17" s="443"/>
      <c r="FK17" s="443"/>
      <c r="FL17" s="443"/>
      <c r="FM17" s="443"/>
      <c r="FN17" s="444"/>
      <c r="FO17" s="444"/>
      <c r="FP17" s="444"/>
      <c r="FQ17" s="444"/>
      <c r="FR17" s="444"/>
      <c r="FS17" s="444"/>
      <c r="FT17" s="444"/>
      <c r="FU17" s="444"/>
      <c r="FV17" s="444"/>
      <c r="FW17" s="444"/>
      <c r="FX17" s="444"/>
      <c r="FY17" s="444"/>
      <c r="FZ17" s="444"/>
      <c r="GA17" s="444"/>
      <c r="GB17" s="444"/>
      <c r="GC17" s="444"/>
      <c r="GD17" s="444"/>
      <c r="GE17" s="444"/>
      <c r="GF17" s="444"/>
      <c r="GG17" s="445"/>
      <c r="GS17" s="770"/>
      <c r="GT17" s="770"/>
      <c r="GU17" s="770"/>
      <c r="GV17" s="770"/>
      <c r="GW17" s="770"/>
      <c r="GX17" s="770"/>
      <c r="GY17" s="770"/>
      <c r="GZ17" s="770"/>
      <c r="HA17" s="770"/>
      <c r="HB17" s="770"/>
      <c r="HC17" s="770"/>
      <c r="HD17" s="770"/>
      <c r="HE17" s="770"/>
      <c r="HF17" s="770"/>
      <c r="HG17" s="770"/>
      <c r="HH17" s="770"/>
      <c r="HI17" s="770"/>
      <c r="HJ17" s="770"/>
      <c r="HK17" s="770"/>
      <c r="HL17" s="770"/>
      <c r="HM17" s="770"/>
      <c r="HN17" s="770"/>
      <c r="HO17" s="770"/>
      <c r="HP17" s="770"/>
      <c r="HQ17" s="770"/>
      <c r="HR17" s="770"/>
      <c r="HS17" s="770"/>
      <c r="HT17" s="770"/>
      <c r="HU17" s="770"/>
      <c r="HV17" s="770"/>
      <c r="HW17" s="770"/>
      <c r="HX17" s="770"/>
      <c r="HY17" s="770"/>
      <c r="HZ17" s="770"/>
      <c r="IA17" s="770"/>
      <c r="IB17" s="770"/>
      <c r="IC17" s="770"/>
      <c r="ID17" s="770"/>
      <c r="IE17" s="770"/>
      <c r="IF17" s="770"/>
      <c r="IG17" s="770"/>
      <c r="IH17" s="770"/>
      <c r="II17" s="770"/>
      <c r="IJ17" s="770"/>
      <c r="IK17" s="770"/>
      <c r="IL17" s="770"/>
      <c r="IM17" s="770"/>
      <c r="IN17" s="770"/>
      <c r="IO17" s="770"/>
      <c r="IP17" s="770"/>
      <c r="IQ17" s="770"/>
      <c r="IR17" s="770"/>
      <c r="IS17" s="770"/>
      <c r="IT17" s="770"/>
      <c r="IU17" s="770"/>
      <c r="IV17" s="770"/>
    </row>
    <row r="18" spans="1:256" s="7" customFormat="1" ht="24" customHeight="1" x14ac:dyDescent="0.15">
      <c r="A18" s="1012" t="s">
        <v>1005</v>
      </c>
      <c r="B18" s="446"/>
      <c r="C18" s="1219" t="s">
        <v>438</v>
      </c>
      <c r="D18" s="1219"/>
      <c r="E18" s="1219"/>
      <c r="F18" s="1219"/>
      <c r="G18" s="1219"/>
      <c r="H18" s="1219"/>
      <c r="I18" s="1219"/>
      <c r="J18" s="1219"/>
      <c r="K18" s="1219"/>
      <c r="L18" s="1219"/>
      <c r="M18" s="1219"/>
      <c r="N18" s="1219"/>
      <c r="O18" s="1219"/>
      <c r="P18" s="1219"/>
      <c r="Q18" s="1219"/>
      <c r="R18" s="1219"/>
      <c r="S18" s="1219"/>
      <c r="T18" s="1219"/>
      <c r="U18" s="1219"/>
      <c r="V18" s="1219"/>
      <c r="W18" s="1219"/>
      <c r="X18" s="1219"/>
      <c r="Y18" s="1219"/>
      <c r="Z18" s="1219"/>
      <c r="AA18" s="1219"/>
      <c r="AB18" s="1219"/>
      <c r="AC18" s="1219"/>
      <c r="AD18" s="1219"/>
      <c r="AE18" s="1219"/>
      <c r="AF18" s="1219"/>
      <c r="AG18" s="1219"/>
      <c r="AH18" s="447"/>
      <c r="AI18" s="435"/>
      <c r="AJ18" s="1220">
        <v>0</v>
      </c>
      <c r="AK18" s="1221"/>
      <c r="AL18" s="1222"/>
      <c r="AM18" s="431"/>
      <c r="AN18" s="1220" t="s">
        <v>554</v>
      </c>
      <c r="AO18" s="1221"/>
      <c r="AP18" s="1222"/>
      <c r="AQ18" s="448"/>
      <c r="AR18" s="448"/>
      <c r="AS18" s="448"/>
      <c r="AT18" s="448"/>
      <c r="AU18" s="448"/>
      <c r="AV18" s="448"/>
      <c r="AW18" s="1317" t="s">
        <v>1007</v>
      </c>
      <c r="AX18" s="1317"/>
      <c r="AY18" s="1317"/>
      <c r="AZ18" s="1317"/>
      <c r="BA18" s="1317"/>
      <c r="BB18" s="1317"/>
      <c r="BC18" s="1317"/>
      <c r="BD18" s="1239"/>
      <c r="BE18" s="1240"/>
      <c r="BF18" s="1241"/>
      <c r="BG18" s="431"/>
      <c r="BH18" s="1239"/>
      <c r="BI18" s="1240"/>
      <c r="BJ18" s="1241"/>
      <c r="BK18" s="1253" t="s">
        <v>398</v>
      </c>
      <c r="BL18" s="1253"/>
      <c r="BM18" s="1253"/>
      <c r="BN18" s="1253"/>
      <c r="BO18" s="1239"/>
      <c r="BP18" s="1240"/>
      <c r="BQ18" s="1241"/>
      <c r="BR18" s="431"/>
      <c r="BS18" s="1239"/>
      <c r="BT18" s="1240"/>
      <c r="BU18" s="1241"/>
      <c r="BV18" s="1253" t="s">
        <v>399</v>
      </c>
      <c r="BW18" s="1253"/>
      <c r="BX18" s="1253"/>
      <c r="BY18" s="1253"/>
      <c r="BZ18" s="1239"/>
      <c r="CA18" s="1240"/>
      <c r="CB18" s="1241"/>
      <c r="CC18" s="431"/>
      <c r="CD18" s="1239"/>
      <c r="CE18" s="1240"/>
      <c r="CF18" s="1241"/>
      <c r="CG18" s="1262" t="s">
        <v>400</v>
      </c>
      <c r="CH18" s="1262"/>
      <c r="CI18" s="1262"/>
      <c r="CJ18" s="1262"/>
      <c r="CK18" s="449"/>
      <c r="CL18" s="449"/>
      <c r="CM18" s="449"/>
      <c r="CN18" s="449"/>
      <c r="CO18" s="449"/>
      <c r="CP18" s="1312" t="str">
        <f>IF(会社名等!E5=会社名等!U72,"「会社名等」のページで都道府県を選択してください","")</f>
        <v>「会社名等」のページで都道府県を選択してください</v>
      </c>
      <c r="CQ18" s="1312"/>
      <c r="CR18" s="1312"/>
      <c r="CS18" s="1312"/>
      <c r="CT18" s="1312"/>
      <c r="CU18" s="1312"/>
      <c r="CV18" s="1312"/>
      <c r="CW18" s="1312"/>
      <c r="CX18" s="1312"/>
      <c r="CY18" s="1312"/>
      <c r="CZ18" s="1312"/>
      <c r="DA18" s="1312"/>
      <c r="DB18" s="1312"/>
      <c r="DC18" s="1312"/>
      <c r="DD18" s="1312"/>
      <c r="DE18" s="1312"/>
      <c r="DF18" s="1312"/>
      <c r="DG18" s="1312"/>
      <c r="DH18" s="1312"/>
      <c r="DI18" s="1312"/>
      <c r="DJ18" s="1312"/>
      <c r="DK18" s="1312"/>
      <c r="DL18" s="1312"/>
      <c r="DM18" s="1312"/>
      <c r="DN18" s="1312"/>
      <c r="DO18" s="1312"/>
      <c r="DP18" s="1312"/>
      <c r="DQ18" s="1312"/>
      <c r="DR18" s="1312"/>
      <c r="DS18" s="1312"/>
      <c r="DT18" s="1312"/>
      <c r="DU18" s="1312"/>
      <c r="DV18" s="1312"/>
      <c r="DW18" s="1312"/>
      <c r="DX18" s="1312"/>
      <c r="DY18" s="1312"/>
      <c r="DZ18" s="1312"/>
      <c r="EA18" s="1312"/>
      <c r="EB18" s="1312"/>
      <c r="EC18" s="1312"/>
      <c r="ED18" s="1312"/>
      <c r="EE18" s="1312"/>
      <c r="EF18" s="1312"/>
      <c r="EG18" s="1312"/>
      <c r="EH18" s="1312"/>
      <c r="EI18" s="1312"/>
      <c r="EJ18" s="1312"/>
      <c r="EK18" s="1312"/>
      <c r="EL18" s="1312"/>
      <c r="EM18" s="1312"/>
      <c r="EN18" s="1312"/>
      <c r="EO18" s="1312"/>
      <c r="EP18" s="1312"/>
      <c r="EQ18" s="1312"/>
      <c r="ER18" s="1312"/>
      <c r="ES18" s="1312"/>
      <c r="ET18" s="1312"/>
      <c r="EU18" s="1312"/>
      <c r="EV18" s="1312"/>
      <c r="EW18" s="1312"/>
      <c r="EX18" s="1312"/>
      <c r="EY18" s="1312"/>
      <c r="EZ18" s="1312"/>
      <c r="FA18" s="1312"/>
      <c r="FB18" s="1312"/>
      <c r="FC18" s="1312"/>
      <c r="FD18" s="1312"/>
      <c r="FE18" s="1312"/>
      <c r="FF18" s="1312"/>
      <c r="FG18" s="1312"/>
      <c r="FH18" s="1312"/>
      <c r="FI18" s="1312"/>
      <c r="FJ18" s="1312"/>
      <c r="FK18" s="1312"/>
      <c r="FL18" s="1312"/>
      <c r="FM18" s="1312"/>
      <c r="FN18" s="1312"/>
      <c r="FO18" s="1312"/>
      <c r="FP18" s="1312"/>
      <c r="FQ18" s="1312"/>
      <c r="FR18" s="1312"/>
      <c r="FS18" s="1312"/>
      <c r="FT18" s="1312"/>
      <c r="FU18" s="1312"/>
      <c r="FV18" s="1312"/>
      <c r="FW18" s="1312"/>
      <c r="FX18" s="1312"/>
      <c r="FY18" s="1312"/>
      <c r="FZ18" s="1312"/>
      <c r="GA18" s="1312"/>
      <c r="GB18" s="449"/>
      <c r="GC18" s="449"/>
      <c r="GD18" s="449"/>
      <c r="GE18" s="449"/>
      <c r="GF18" s="449"/>
      <c r="GG18" s="450"/>
      <c r="GS18" s="770"/>
      <c r="GT18" s="770"/>
      <c r="GU18" s="770"/>
      <c r="GV18" s="770"/>
      <c r="GW18" s="770"/>
      <c r="GX18" s="770"/>
      <c r="GY18" s="770"/>
      <c r="GZ18" s="770"/>
      <c r="HA18" s="770"/>
      <c r="HB18" s="770"/>
      <c r="HC18" s="770"/>
      <c r="HD18" s="770"/>
      <c r="HE18" s="770"/>
      <c r="HF18" s="770"/>
      <c r="HG18" s="770"/>
      <c r="HH18" s="770"/>
      <c r="HI18" s="770"/>
      <c r="HJ18" s="770"/>
      <c r="HK18" s="770"/>
      <c r="HL18" s="770"/>
      <c r="HM18" s="770"/>
      <c r="HN18" s="770"/>
      <c r="HO18" s="770"/>
      <c r="HP18" s="770"/>
      <c r="HQ18" s="770"/>
      <c r="HR18" s="770"/>
      <c r="HS18" s="770"/>
      <c r="HT18" s="770"/>
      <c r="HU18" s="770"/>
      <c r="HV18" s="770"/>
      <c r="HW18" s="770"/>
      <c r="HX18" s="770"/>
      <c r="HY18" s="770"/>
      <c r="HZ18" s="770"/>
      <c r="IA18" s="770"/>
      <c r="IB18" s="770"/>
      <c r="IC18" s="770"/>
      <c r="ID18" s="770"/>
      <c r="IE18" s="770"/>
      <c r="IF18" s="770"/>
      <c r="IG18" s="770"/>
      <c r="IH18" s="770"/>
      <c r="II18" s="770"/>
      <c r="IJ18" s="770"/>
      <c r="IK18" s="770"/>
      <c r="IL18" s="770"/>
      <c r="IM18" s="770"/>
      <c r="IN18" s="770"/>
      <c r="IO18" s="770"/>
      <c r="IP18" s="770"/>
      <c r="IQ18" s="770"/>
      <c r="IR18" s="770"/>
      <c r="IS18" s="770"/>
      <c r="IT18" s="770"/>
      <c r="IU18" s="770"/>
      <c r="IV18" s="770"/>
    </row>
    <row r="19" spans="1:256" s="7" customFormat="1" ht="4.5" customHeight="1" x14ac:dyDescent="0.15">
      <c r="B19" s="451"/>
      <c r="C19" s="452"/>
      <c r="D19" s="453"/>
      <c r="E19" s="453"/>
      <c r="F19" s="453"/>
      <c r="G19" s="453"/>
      <c r="H19" s="453"/>
      <c r="I19" s="453"/>
      <c r="J19" s="453"/>
      <c r="K19" s="453"/>
      <c r="L19" s="453"/>
      <c r="M19" s="453"/>
      <c r="N19" s="453"/>
      <c r="O19" s="453"/>
      <c r="P19" s="453"/>
      <c r="Q19" s="453"/>
      <c r="R19" s="453"/>
      <c r="S19" s="453"/>
      <c r="T19" s="453"/>
      <c r="U19" s="453"/>
      <c r="V19" s="453"/>
      <c r="W19" s="453"/>
      <c r="X19" s="453"/>
      <c r="Y19" s="453"/>
      <c r="Z19" s="453"/>
      <c r="AA19" s="453"/>
      <c r="AB19" s="453"/>
      <c r="AC19" s="453"/>
      <c r="AD19" s="453"/>
      <c r="AE19" s="453"/>
      <c r="AF19" s="453"/>
      <c r="AG19" s="453"/>
      <c r="AH19" s="454"/>
      <c r="AI19" s="437"/>
      <c r="AJ19" s="455"/>
      <c r="AK19" s="455"/>
      <c r="AL19" s="455"/>
      <c r="AM19" s="439"/>
      <c r="AN19" s="455"/>
      <c r="AO19" s="455"/>
      <c r="AP19" s="455"/>
      <c r="AQ19" s="456"/>
      <c r="AR19" s="456"/>
      <c r="AS19" s="456"/>
      <c r="AT19" s="456"/>
      <c r="AU19" s="456"/>
      <c r="AV19" s="456"/>
      <c r="AW19" s="1288"/>
      <c r="AX19" s="1288"/>
      <c r="AY19" s="1288"/>
      <c r="AZ19" s="1288"/>
      <c r="BA19" s="1288"/>
      <c r="BB19" s="1288"/>
      <c r="BC19" s="1288"/>
      <c r="BD19" s="458"/>
      <c r="BE19" s="458"/>
      <c r="BF19" s="458"/>
      <c r="BG19" s="459"/>
      <c r="BH19" s="458"/>
      <c r="BI19" s="458"/>
      <c r="BJ19" s="458"/>
      <c r="BK19" s="460"/>
      <c r="BL19" s="460"/>
      <c r="BM19" s="460"/>
      <c r="BN19" s="460"/>
      <c r="BO19" s="458"/>
      <c r="BP19" s="458"/>
      <c r="BQ19" s="458"/>
      <c r="BR19" s="459"/>
      <c r="BS19" s="458"/>
      <c r="BT19" s="458"/>
      <c r="BU19" s="458"/>
      <c r="BV19" s="460"/>
      <c r="BW19" s="460"/>
      <c r="BX19" s="460"/>
      <c r="BY19" s="460"/>
      <c r="BZ19" s="458"/>
      <c r="CA19" s="458"/>
      <c r="CB19" s="458"/>
      <c r="CC19" s="459"/>
      <c r="CD19" s="458"/>
      <c r="CE19" s="458"/>
      <c r="CF19" s="458"/>
      <c r="CG19" s="457"/>
      <c r="CH19" s="457"/>
      <c r="CI19" s="457"/>
      <c r="CJ19" s="457"/>
      <c r="CK19" s="461"/>
      <c r="CL19" s="461"/>
      <c r="CM19" s="461"/>
      <c r="CN19" s="461"/>
      <c r="CO19" s="461"/>
      <c r="CP19" s="461"/>
      <c r="CQ19" s="461"/>
      <c r="CR19" s="461"/>
      <c r="CS19" s="461"/>
      <c r="CT19" s="461"/>
      <c r="CU19" s="461"/>
      <c r="CV19" s="461"/>
      <c r="CW19" s="461"/>
      <c r="CX19" s="461"/>
      <c r="CY19" s="461"/>
      <c r="CZ19" s="461"/>
      <c r="DA19" s="461"/>
      <c r="DB19" s="461"/>
      <c r="DC19" s="461"/>
      <c r="DD19" s="461"/>
      <c r="DE19" s="461"/>
      <c r="DF19" s="461"/>
      <c r="DG19" s="456"/>
      <c r="DH19" s="456"/>
      <c r="DI19" s="456"/>
      <c r="DJ19" s="456"/>
      <c r="DK19" s="456"/>
      <c r="DL19" s="456"/>
      <c r="DM19" s="456"/>
      <c r="DN19" s="456"/>
      <c r="DO19" s="456"/>
      <c r="DP19" s="456"/>
      <c r="DQ19" s="456"/>
      <c r="DR19" s="456"/>
      <c r="DS19" s="456"/>
      <c r="DT19" s="456"/>
      <c r="DU19" s="456"/>
      <c r="DV19" s="456"/>
      <c r="DW19" s="456"/>
      <c r="DX19" s="456"/>
      <c r="DY19" s="456"/>
      <c r="DZ19" s="456"/>
      <c r="EA19" s="456"/>
      <c r="EB19" s="456"/>
      <c r="EC19" s="456"/>
      <c r="ED19" s="456"/>
      <c r="EE19" s="456"/>
      <c r="EF19" s="456"/>
      <c r="EG19" s="456"/>
      <c r="EH19" s="456"/>
      <c r="EI19" s="456"/>
      <c r="EJ19" s="456"/>
      <c r="EK19" s="456"/>
      <c r="EL19" s="456"/>
      <c r="EM19" s="456"/>
      <c r="EN19" s="456"/>
      <c r="EO19" s="456"/>
      <c r="EP19" s="456"/>
      <c r="EQ19" s="456"/>
      <c r="ER19" s="456"/>
      <c r="ES19" s="456"/>
      <c r="ET19" s="456"/>
      <c r="EU19" s="456"/>
      <c r="EV19" s="456"/>
      <c r="EW19" s="456"/>
      <c r="EX19" s="456"/>
      <c r="EY19" s="456"/>
      <c r="EZ19" s="456"/>
      <c r="FA19" s="456"/>
      <c r="FB19" s="456"/>
      <c r="FC19" s="456"/>
      <c r="FD19" s="456"/>
      <c r="FE19" s="456"/>
      <c r="FF19" s="456"/>
      <c r="FG19" s="456"/>
      <c r="FH19" s="456"/>
      <c r="FI19" s="456"/>
      <c r="FJ19" s="456"/>
      <c r="FK19" s="456"/>
      <c r="FL19" s="456"/>
      <c r="FM19" s="456"/>
      <c r="FN19" s="461"/>
      <c r="FO19" s="461"/>
      <c r="FP19" s="461"/>
      <c r="FQ19" s="461"/>
      <c r="FR19" s="461"/>
      <c r="FS19" s="461"/>
      <c r="FT19" s="461"/>
      <c r="FU19" s="461"/>
      <c r="FV19" s="461"/>
      <c r="FW19" s="461"/>
      <c r="FX19" s="461"/>
      <c r="FY19" s="461"/>
      <c r="FZ19" s="461"/>
      <c r="GA19" s="461"/>
      <c r="GB19" s="461"/>
      <c r="GC19" s="461"/>
      <c r="GD19" s="461"/>
      <c r="GE19" s="461"/>
      <c r="GF19" s="461"/>
      <c r="GG19" s="462"/>
      <c r="GS19" s="770"/>
      <c r="GT19" s="770"/>
      <c r="GU19" s="770"/>
      <c r="GV19" s="770"/>
      <c r="GW19" s="770"/>
      <c r="GX19" s="770"/>
      <c r="GY19" s="770"/>
      <c r="GZ19" s="770"/>
      <c r="HA19" s="770"/>
      <c r="HB19" s="770"/>
      <c r="HC19" s="770"/>
      <c r="HD19" s="770"/>
      <c r="HE19" s="770"/>
      <c r="HF19" s="770"/>
      <c r="HG19" s="770"/>
      <c r="HH19" s="770"/>
      <c r="HI19" s="770"/>
      <c r="HJ19" s="770"/>
      <c r="HK19" s="770"/>
      <c r="HL19" s="770"/>
      <c r="HM19" s="770"/>
      <c r="HN19" s="770"/>
      <c r="HO19" s="770"/>
      <c r="HP19" s="770"/>
      <c r="HQ19" s="770"/>
      <c r="HR19" s="770"/>
      <c r="HS19" s="770"/>
      <c r="HT19" s="770"/>
      <c r="HU19" s="770"/>
      <c r="HV19" s="770"/>
      <c r="HW19" s="770"/>
      <c r="HX19" s="770"/>
      <c r="HY19" s="770"/>
      <c r="HZ19" s="770"/>
      <c r="IA19" s="770"/>
      <c r="IB19" s="770"/>
      <c r="IC19" s="770"/>
      <c r="ID19" s="770"/>
      <c r="IE19" s="770"/>
      <c r="IF19" s="770"/>
      <c r="IG19" s="770"/>
      <c r="IH19" s="770"/>
      <c r="II19" s="770"/>
      <c r="IJ19" s="770"/>
      <c r="IK19" s="770"/>
      <c r="IL19" s="770"/>
      <c r="IM19" s="770"/>
      <c r="IN19" s="770"/>
      <c r="IO19" s="770"/>
      <c r="IP19" s="770"/>
      <c r="IQ19" s="770"/>
      <c r="IR19" s="770"/>
      <c r="IS19" s="770"/>
      <c r="IT19" s="770"/>
      <c r="IU19" s="770"/>
      <c r="IV19" s="770"/>
    </row>
    <row r="20" spans="1:256" s="8" customFormat="1" ht="4.5" customHeight="1" x14ac:dyDescent="0.15">
      <c r="B20" s="463"/>
      <c r="C20" s="464"/>
      <c r="D20" s="464"/>
      <c r="E20" s="464"/>
      <c r="F20" s="464"/>
      <c r="G20" s="464"/>
      <c r="H20" s="464"/>
      <c r="I20" s="464"/>
      <c r="J20" s="464"/>
      <c r="K20" s="464"/>
      <c r="L20" s="464"/>
      <c r="M20" s="464"/>
      <c r="N20" s="464"/>
      <c r="O20" s="464"/>
      <c r="P20" s="464"/>
      <c r="Q20" s="464"/>
      <c r="R20" s="464"/>
      <c r="S20" s="464"/>
      <c r="T20" s="464"/>
      <c r="U20" s="464"/>
      <c r="V20" s="464"/>
      <c r="W20" s="464"/>
      <c r="X20" s="464"/>
      <c r="Y20" s="464"/>
      <c r="Z20" s="464"/>
      <c r="AA20" s="464"/>
      <c r="AB20" s="464"/>
      <c r="AC20" s="464"/>
      <c r="AD20" s="464"/>
      <c r="AE20" s="464"/>
      <c r="AF20" s="464"/>
      <c r="AG20" s="464"/>
      <c r="AH20" s="465"/>
      <c r="AI20" s="466"/>
      <c r="AJ20" s="467"/>
      <c r="AK20" s="467"/>
      <c r="AL20" s="467"/>
      <c r="AM20" s="467"/>
      <c r="AN20" s="467"/>
      <c r="AO20" s="467"/>
      <c r="AP20" s="467"/>
      <c r="AQ20" s="466"/>
      <c r="AR20" s="466"/>
      <c r="AS20" s="466"/>
      <c r="AT20" s="466"/>
      <c r="AU20" s="468"/>
      <c r="AV20" s="468"/>
      <c r="AW20" s="468"/>
      <c r="AX20" s="468"/>
      <c r="AY20" s="468"/>
      <c r="AZ20" s="468"/>
      <c r="BA20" s="468"/>
      <c r="BB20" s="468"/>
      <c r="BC20" s="466"/>
      <c r="BD20" s="466"/>
      <c r="BE20" s="466"/>
      <c r="BF20" s="468"/>
      <c r="BG20" s="468"/>
      <c r="BH20" s="468"/>
      <c r="BI20" s="468"/>
      <c r="BJ20" s="468"/>
      <c r="BK20" s="468"/>
      <c r="BL20" s="468"/>
      <c r="BM20" s="468"/>
      <c r="BN20" s="466"/>
      <c r="BO20" s="466"/>
      <c r="BP20" s="466"/>
      <c r="BQ20" s="466"/>
      <c r="BR20" s="466"/>
      <c r="BS20" s="466"/>
      <c r="BT20" s="468"/>
      <c r="BU20" s="468"/>
      <c r="BV20" s="468"/>
      <c r="BW20" s="468"/>
      <c r="BX20" s="466"/>
      <c r="BY20" s="466"/>
      <c r="BZ20" s="466"/>
      <c r="CA20" s="468"/>
      <c r="CB20" s="468"/>
      <c r="CC20" s="468"/>
      <c r="CD20" s="466"/>
      <c r="CE20" s="466"/>
      <c r="CF20" s="468"/>
      <c r="CG20" s="468"/>
      <c r="CH20" s="468"/>
      <c r="CI20" s="468"/>
      <c r="CJ20" s="468"/>
      <c r="CK20" s="468"/>
      <c r="CL20" s="468"/>
      <c r="CM20" s="468"/>
      <c r="CN20" s="468"/>
      <c r="CO20" s="1302" t="s">
        <v>444</v>
      </c>
      <c r="CP20" s="1302"/>
      <c r="CQ20" s="1302"/>
      <c r="CR20" s="1302"/>
      <c r="CS20" s="1302"/>
      <c r="CT20" s="1302"/>
      <c r="CU20" s="1302"/>
      <c r="CV20" s="1302"/>
      <c r="CW20" s="1302"/>
      <c r="CX20" s="1302"/>
      <c r="CY20" s="1302"/>
      <c r="CZ20" s="1302"/>
      <c r="DA20" s="1302"/>
      <c r="DB20" s="469"/>
      <c r="DC20" s="469"/>
      <c r="DD20" s="469"/>
      <c r="DE20" s="469"/>
      <c r="DF20" s="469"/>
      <c r="DG20" s="469"/>
      <c r="DH20" s="469"/>
      <c r="DI20" s="469"/>
      <c r="DJ20" s="469"/>
      <c r="DK20" s="469"/>
      <c r="DL20" s="469"/>
      <c r="DM20" s="469"/>
      <c r="DN20" s="469"/>
      <c r="DO20" s="469"/>
      <c r="DP20" s="469"/>
      <c r="DQ20" s="469"/>
      <c r="DR20" s="469"/>
      <c r="DS20" s="469"/>
      <c r="DT20" s="469"/>
      <c r="DU20" s="469"/>
      <c r="DV20" s="469"/>
      <c r="DW20" s="469"/>
      <c r="DX20" s="469"/>
      <c r="DY20" s="469"/>
      <c r="DZ20" s="469"/>
      <c r="EA20" s="469"/>
      <c r="EB20" s="469"/>
      <c r="EC20" s="469"/>
      <c r="ED20" s="469"/>
      <c r="EE20" s="469"/>
      <c r="EF20" s="469"/>
      <c r="EG20" s="469"/>
      <c r="EH20" s="469"/>
      <c r="EI20" s="469"/>
      <c r="EJ20" s="469"/>
      <c r="EK20" s="469"/>
      <c r="EL20" s="469"/>
      <c r="EM20" s="469"/>
      <c r="EN20" s="469"/>
      <c r="EO20" s="469"/>
      <c r="EP20" s="469"/>
      <c r="EQ20" s="470"/>
      <c r="ER20" s="470"/>
      <c r="ES20" s="470"/>
      <c r="ET20" s="470"/>
      <c r="EU20" s="470"/>
      <c r="EV20" s="470"/>
      <c r="EW20" s="470"/>
      <c r="EX20" s="470"/>
      <c r="EY20" s="470"/>
      <c r="EZ20" s="470"/>
      <c r="FA20" s="470"/>
      <c r="FB20" s="470"/>
      <c r="FC20" s="470"/>
      <c r="FD20" s="470"/>
      <c r="FE20" s="469"/>
      <c r="FF20" s="466"/>
      <c r="FG20" s="466"/>
      <c r="FH20" s="466"/>
      <c r="FI20" s="466"/>
      <c r="FJ20" s="466"/>
      <c r="FK20" s="466"/>
      <c r="FL20" s="466"/>
      <c r="FM20" s="466"/>
      <c r="FN20" s="466"/>
      <c r="FO20" s="468"/>
      <c r="FP20" s="468"/>
      <c r="FQ20" s="468"/>
      <c r="FR20" s="468"/>
      <c r="FS20" s="468"/>
      <c r="FT20" s="468"/>
      <c r="FU20" s="468"/>
      <c r="FV20" s="468"/>
      <c r="FW20" s="468"/>
      <c r="FX20" s="468"/>
      <c r="FY20" s="468"/>
      <c r="FZ20" s="468"/>
      <c r="GA20" s="468"/>
      <c r="GB20" s="468"/>
      <c r="GC20" s="468"/>
      <c r="GD20" s="468"/>
      <c r="GE20" s="468"/>
      <c r="GF20" s="468"/>
      <c r="GG20" s="471"/>
      <c r="GH20" s="7"/>
      <c r="GI20" s="1242" t="s">
        <v>749</v>
      </c>
      <c r="GJ20" s="1242"/>
      <c r="GK20" s="7"/>
      <c r="GL20" s="7"/>
      <c r="GM20" s="7"/>
      <c r="GN20" s="7"/>
      <c r="GO20" s="7"/>
      <c r="GP20" s="7"/>
      <c r="GQ20" s="7"/>
      <c r="GR20" s="7"/>
      <c r="GS20" s="770"/>
      <c r="GT20" s="770"/>
      <c r="GU20" s="770"/>
      <c r="GV20" s="770"/>
      <c r="GW20" s="770"/>
      <c r="GX20" s="770"/>
      <c r="GY20" s="770"/>
      <c r="GZ20" s="770"/>
      <c r="HA20" s="770"/>
      <c r="HB20" s="770"/>
      <c r="HC20" s="770"/>
      <c r="HD20" s="770"/>
      <c r="HE20" s="770"/>
      <c r="HF20" s="770"/>
      <c r="HG20" s="771"/>
      <c r="HH20" s="771"/>
      <c r="HI20" s="771"/>
      <c r="HJ20" s="771"/>
      <c r="HK20" s="771"/>
      <c r="HL20" s="771"/>
      <c r="HM20" s="771"/>
      <c r="HN20" s="771"/>
      <c r="HO20" s="771"/>
      <c r="HP20" s="771"/>
      <c r="HQ20" s="771"/>
      <c r="HR20" s="771"/>
      <c r="HS20" s="771"/>
      <c r="HT20" s="771"/>
      <c r="HU20" s="771"/>
      <c r="HV20" s="771"/>
      <c r="HW20" s="771"/>
      <c r="HX20" s="771"/>
      <c r="HY20" s="771"/>
      <c r="HZ20" s="771"/>
      <c r="IA20" s="771"/>
      <c r="IB20" s="771"/>
      <c r="IC20" s="771"/>
      <c r="ID20" s="771"/>
      <c r="IE20" s="771"/>
      <c r="IF20" s="771"/>
      <c r="IG20" s="771"/>
      <c r="IH20" s="771"/>
      <c r="II20" s="771"/>
      <c r="IJ20" s="771"/>
      <c r="IK20" s="771"/>
      <c r="IL20" s="771"/>
      <c r="IM20" s="771"/>
      <c r="IN20" s="771"/>
      <c r="IO20" s="771"/>
      <c r="IP20" s="771"/>
      <c r="IQ20" s="771"/>
      <c r="IR20" s="771"/>
      <c r="IS20" s="771"/>
      <c r="IT20" s="771"/>
      <c r="IU20" s="771"/>
      <c r="IV20" s="771"/>
    </row>
    <row r="21" spans="1:256" s="8" customFormat="1" ht="5.25" customHeight="1" x14ac:dyDescent="0.15">
      <c r="A21" s="1329" t="s">
        <v>1005</v>
      </c>
      <c r="B21" s="472"/>
      <c r="C21" s="1219" t="s">
        <v>352</v>
      </c>
      <c r="D21" s="1219"/>
      <c r="E21" s="1219"/>
      <c r="F21" s="1219"/>
      <c r="G21" s="1219"/>
      <c r="H21" s="1219"/>
      <c r="I21" s="1219"/>
      <c r="J21" s="1219"/>
      <c r="K21" s="1219"/>
      <c r="L21" s="1219"/>
      <c r="M21" s="1219"/>
      <c r="N21" s="1219"/>
      <c r="O21" s="1219"/>
      <c r="P21" s="1219"/>
      <c r="Q21" s="1219"/>
      <c r="R21" s="1219"/>
      <c r="S21" s="1219"/>
      <c r="T21" s="1219"/>
      <c r="U21" s="1219"/>
      <c r="V21" s="1219"/>
      <c r="W21" s="1219"/>
      <c r="X21" s="1219"/>
      <c r="Y21" s="1219"/>
      <c r="Z21" s="1219"/>
      <c r="AA21" s="1219"/>
      <c r="AB21" s="1219"/>
      <c r="AC21" s="1219"/>
      <c r="AD21" s="1219"/>
      <c r="AE21" s="1219"/>
      <c r="AF21" s="1219"/>
      <c r="AG21" s="1219"/>
      <c r="AH21" s="473"/>
      <c r="AI21" s="474"/>
      <c r="AJ21" s="1274">
        <v>0</v>
      </c>
      <c r="AK21" s="1275"/>
      <c r="AL21" s="1276"/>
      <c r="AM21" s="475"/>
      <c r="AN21" s="1274" t="s">
        <v>552</v>
      </c>
      <c r="AO21" s="1275"/>
      <c r="AP21" s="1276"/>
      <c r="AQ21" s="1292" t="s">
        <v>473</v>
      </c>
      <c r="AR21" s="1293"/>
      <c r="AS21" s="1293"/>
      <c r="AT21" s="1293"/>
      <c r="AU21" s="1293"/>
      <c r="AV21" s="1293"/>
      <c r="AW21" s="1293"/>
      <c r="AX21" s="1293"/>
      <c r="AY21" s="1253" t="s">
        <v>678</v>
      </c>
      <c r="AZ21" s="1253"/>
      <c r="BA21" s="1253"/>
      <c r="BB21" s="1253"/>
      <c r="BC21" s="1253"/>
      <c r="BD21" s="1253"/>
      <c r="BE21" s="1253"/>
      <c r="BF21" s="1253"/>
      <c r="BG21" s="1287"/>
      <c r="BH21" s="1266" t="str">
        <f>MID(会社名等!$E$25,1,1)</f>
        <v/>
      </c>
      <c r="BI21" s="1267"/>
      <c r="BJ21" s="1268"/>
      <c r="BK21" s="475"/>
      <c r="BL21" s="1266" t="str">
        <f>MID(会社名等!$E$25,2,1)</f>
        <v/>
      </c>
      <c r="BM21" s="1267"/>
      <c r="BN21" s="1268"/>
      <c r="BO21" s="1327" t="s">
        <v>475</v>
      </c>
      <c r="BP21" s="1328"/>
      <c r="BQ21" s="1328"/>
      <c r="BR21" s="1328"/>
      <c r="BS21" s="1328"/>
      <c r="BT21" s="1328"/>
      <c r="BU21" s="1328"/>
      <c r="BV21" s="1328"/>
      <c r="BW21" s="1328"/>
      <c r="BX21" s="1328"/>
      <c r="BY21" s="1328"/>
      <c r="BZ21" s="1328"/>
      <c r="CA21" s="1328"/>
      <c r="CB21" s="1328"/>
      <c r="CC21" s="1328"/>
      <c r="CD21" s="1328"/>
      <c r="CE21" s="1328"/>
      <c r="CF21" s="1328"/>
      <c r="CG21" s="476"/>
      <c r="CH21" s="476"/>
      <c r="CI21" s="476"/>
      <c r="CJ21" s="476"/>
      <c r="CK21" s="476"/>
      <c r="CL21" s="476"/>
      <c r="CM21" s="476"/>
      <c r="CN21" s="476"/>
      <c r="CO21" s="1303"/>
      <c r="CP21" s="1303"/>
      <c r="CQ21" s="1303"/>
      <c r="CR21" s="1303"/>
      <c r="CS21" s="1303"/>
      <c r="CT21" s="1303"/>
      <c r="CU21" s="1303"/>
      <c r="CV21" s="1303"/>
      <c r="CW21" s="1303"/>
      <c r="CX21" s="1303"/>
      <c r="CY21" s="1303"/>
      <c r="CZ21" s="1303"/>
      <c r="DA21" s="1303"/>
      <c r="DB21" s="477"/>
      <c r="DC21" s="477"/>
      <c r="DD21" s="1253" t="s">
        <v>403</v>
      </c>
      <c r="DE21" s="1253"/>
      <c r="DF21" s="1253"/>
      <c r="DG21" s="1253"/>
      <c r="DH21" s="1266" t="str">
        <f>MID(会社名等!$I$25,1,1)</f>
        <v/>
      </c>
      <c r="DI21" s="1267"/>
      <c r="DJ21" s="1268"/>
      <c r="DK21" s="475"/>
      <c r="DL21" s="1266" t="str">
        <f>MID(会社名等!$I$25,2,1)</f>
        <v/>
      </c>
      <c r="DM21" s="1267"/>
      <c r="DN21" s="1268"/>
      <c r="DO21" s="475"/>
      <c r="DP21" s="1266" t="str">
        <f>MID(会社名等!$I$25,3,1)</f>
        <v/>
      </c>
      <c r="DQ21" s="1267"/>
      <c r="DR21" s="1268"/>
      <c r="DS21" s="475"/>
      <c r="DT21" s="1266" t="str">
        <f>MID(会社名等!$I$25,4,1)</f>
        <v/>
      </c>
      <c r="DU21" s="1267"/>
      <c r="DV21" s="1268"/>
      <c r="DW21" s="475"/>
      <c r="DX21" s="1266" t="str">
        <f>MID(会社名等!$I$25,5,1)</f>
        <v/>
      </c>
      <c r="DY21" s="1267"/>
      <c r="DZ21" s="1268"/>
      <c r="EA21" s="475"/>
      <c r="EB21" s="1266" t="str">
        <f>MID(会社名等!$I$25,6,1)</f>
        <v/>
      </c>
      <c r="EC21" s="1267"/>
      <c r="ED21" s="1268"/>
      <c r="EE21" s="1253" t="s">
        <v>402</v>
      </c>
      <c r="EF21" s="1253"/>
      <c r="EG21" s="1253"/>
      <c r="EH21" s="1253"/>
      <c r="EI21" s="1319" t="s">
        <v>542</v>
      </c>
      <c r="EJ21" s="1319"/>
      <c r="EK21" s="1319"/>
      <c r="EL21" s="1319"/>
      <c r="EM21" s="1319"/>
      <c r="EN21" s="1319"/>
      <c r="EO21" s="1319"/>
      <c r="EP21" s="1319"/>
      <c r="EQ21" s="1259" t="s">
        <v>1006</v>
      </c>
      <c r="ER21" s="1259"/>
      <c r="ES21" s="1259"/>
      <c r="ET21" s="1259"/>
      <c r="EU21" s="1259"/>
      <c r="EV21" s="1259"/>
      <c r="EW21" s="1260"/>
      <c r="EX21" s="1266" t="str">
        <f>MID(会社名等!$K$25,1,1)</f>
        <v/>
      </c>
      <c r="EY21" s="1267"/>
      <c r="EZ21" s="1268"/>
      <c r="FA21" s="475"/>
      <c r="FB21" s="1266" t="str">
        <f>MID(会社名等!$K$25,2,1)</f>
        <v/>
      </c>
      <c r="FC21" s="1267"/>
      <c r="FD21" s="1268"/>
      <c r="FE21" s="1296" t="s">
        <v>398</v>
      </c>
      <c r="FF21" s="1253"/>
      <c r="FG21" s="1253"/>
      <c r="FH21" s="1287"/>
      <c r="FI21" s="1266" t="str">
        <f>MID(会社名等!$K$25,3,1)</f>
        <v/>
      </c>
      <c r="FJ21" s="1267"/>
      <c r="FK21" s="1268"/>
      <c r="FL21" s="475"/>
      <c r="FM21" s="1266" t="str">
        <f>MID(会社名等!$K$25,4,1)</f>
        <v/>
      </c>
      <c r="FN21" s="1267"/>
      <c r="FO21" s="1268"/>
      <c r="FP21" s="1296" t="s">
        <v>399</v>
      </c>
      <c r="FQ21" s="1253"/>
      <c r="FR21" s="1253"/>
      <c r="FS21" s="1287"/>
      <c r="FT21" s="1266" t="str">
        <f>MID(会社名等!$K$25,5,1)</f>
        <v/>
      </c>
      <c r="FU21" s="1267"/>
      <c r="FV21" s="1268"/>
      <c r="FW21" s="475"/>
      <c r="FX21" s="1266" t="str">
        <f>MID(会社名等!$K$25,6,1)</f>
        <v/>
      </c>
      <c r="FY21" s="1267"/>
      <c r="FZ21" s="1268"/>
      <c r="GA21" s="1296" t="s">
        <v>400</v>
      </c>
      <c r="GB21" s="1253"/>
      <c r="GC21" s="1253"/>
      <c r="GD21" s="1253"/>
      <c r="GE21" s="476"/>
      <c r="GF21" s="476"/>
      <c r="GG21" s="478"/>
      <c r="GH21" s="7"/>
      <c r="GI21" s="1242"/>
      <c r="GJ21" s="1242"/>
      <c r="GK21" s="7"/>
      <c r="GL21" s="7"/>
      <c r="GM21" s="7"/>
      <c r="GN21" s="7"/>
      <c r="GO21" s="7"/>
      <c r="GP21" s="7"/>
      <c r="GQ21" s="7"/>
      <c r="GR21" s="7"/>
      <c r="GS21" s="770"/>
      <c r="GT21" s="770"/>
      <c r="GU21" s="770"/>
      <c r="GV21" s="770"/>
      <c r="GW21" s="770"/>
      <c r="GX21" s="770"/>
      <c r="GY21" s="770"/>
      <c r="GZ21" s="770"/>
      <c r="HA21" s="770"/>
      <c r="HB21" s="770"/>
      <c r="HC21" s="770"/>
      <c r="HD21" s="770"/>
      <c r="HE21" s="770"/>
      <c r="HF21" s="770"/>
      <c r="HG21" s="771"/>
      <c r="HH21" s="771"/>
      <c r="HI21" s="771"/>
      <c r="HJ21" s="771"/>
      <c r="HK21" s="771"/>
      <c r="HL21" s="771"/>
      <c r="HM21" s="771"/>
      <c r="HN21" s="771"/>
      <c r="HO21" s="771"/>
      <c r="HP21" s="771"/>
      <c r="HQ21" s="771"/>
      <c r="HR21" s="771"/>
      <c r="HS21" s="771"/>
      <c r="HT21" s="771"/>
      <c r="HU21" s="771"/>
      <c r="HV21" s="771"/>
      <c r="HW21" s="771"/>
      <c r="HX21" s="771"/>
      <c r="HY21" s="771"/>
      <c r="HZ21" s="771"/>
      <c r="IA21" s="771"/>
      <c r="IB21" s="771"/>
      <c r="IC21" s="771"/>
      <c r="ID21" s="771"/>
      <c r="IE21" s="771"/>
      <c r="IF21" s="771"/>
      <c r="IG21" s="771"/>
      <c r="IH21" s="771"/>
      <c r="II21" s="771"/>
      <c r="IJ21" s="771"/>
      <c r="IK21" s="771"/>
      <c r="IL21" s="771"/>
      <c r="IM21" s="771"/>
      <c r="IN21" s="771"/>
      <c r="IO21" s="771"/>
      <c r="IP21" s="771"/>
      <c r="IQ21" s="771"/>
      <c r="IR21" s="771"/>
      <c r="IS21" s="771"/>
      <c r="IT21" s="771"/>
      <c r="IU21" s="771"/>
      <c r="IV21" s="771"/>
    </row>
    <row r="22" spans="1:256" s="8" customFormat="1" ht="8.25" customHeight="1" x14ac:dyDescent="0.15">
      <c r="A22" s="1329"/>
      <c r="B22" s="472"/>
      <c r="C22" s="1219"/>
      <c r="D22" s="1219"/>
      <c r="E22" s="1219"/>
      <c r="F22" s="1219"/>
      <c r="G22" s="1219"/>
      <c r="H22" s="1219"/>
      <c r="I22" s="1219"/>
      <c r="J22" s="1219"/>
      <c r="K22" s="1219"/>
      <c r="L22" s="1219"/>
      <c r="M22" s="1219"/>
      <c r="N22" s="1219"/>
      <c r="O22" s="1219"/>
      <c r="P22" s="1219"/>
      <c r="Q22" s="1219"/>
      <c r="R22" s="1219"/>
      <c r="S22" s="1219"/>
      <c r="T22" s="1219"/>
      <c r="U22" s="1219"/>
      <c r="V22" s="1219"/>
      <c r="W22" s="1219"/>
      <c r="X22" s="1219"/>
      <c r="Y22" s="1219"/>
      <c r="Z22" s="1219"/>
      <c r="AA22" s="1219"/>
      <c r="AB22" s="1219"/>
      <c r="AC22" s="1219"/>
      <c r="AD22" s="1219"/>
      <c r="AE22" s="1219"/>
      <c r="AF22" s="1219"/>
      <c r="AG22" s="1219"/>
      <c r="AH22" s="473"/>
      <c r="AI22" s="474"/>
      <c r="AJ22" s="1277"/>
      <c r="AK22" s="1278"/>
      <c r="AL22" s="1279"/>
      <c r="AM22" s="475"/>
      <c r="AN22" s="1277"/>
      <c r="AO22" s="1278"/>
      <c r="AP22" s="1279"/>
      <c r="AQ22" s="1292"/>
      <c r="AR22" s="1293"/>
      <c r="AS22" s="1293"/>
      <c r="AT22" s="1293"/>
      <c r="AU22" s="1293"/>
      <c r="AV22" s="1293"/>
      <c r="AW22" s="1293"/>
      <c r="AX22" s="1293"/>
      <c r="AY22" s="1253"/>
      <c r="AZ22" s="1253"/>
      <c r="BA22" s="1253"/>
      <c r="BB22" s="1253"/>
      <c r="BC22" s="1253"/>
      <c r="BD22" s="1253"/>
      <c r="BE22" s="1253"/>
      <c r="BF22" s="1253"/>
      <c r="BG22" s="1287"/>
      <c r="BH22" s="1269"/>
      <c r="BI22" s="1258"/>
      <c r="BJ22" s="1270"/>
      <c r="BK22" s="475"/>
      <c r="BL22" s="1269"/>
      <c r="BM22" s="1258"/>
      <c r="BN22" s="1270"/>
      <c r="BO22" s="1327"/>
      <c r="BP22" s="1328"/>
      <c r="BQ22" s="1328"/>
      <c r="BR22" s="1328"/>
      <c r="BS22" s="1328"/>
      <c r="BT22" s="1328"/>
      <c r="BU22" s="1328"/>
      <c r="BV22" s="1328"/>
      <c r="BW22" s="1328"/>
      <c r="BX22" s="1328"/>
      <c r="BY22" s="1328"/>
      <c r="BZ22" s="1328"/>
      <c r="CA22" s="1328"/>
      <c r="CB22" s="1328"/>
      <c r="CC22" s="1328"/>
      <c r="CD22" s="1328"/>
      <c r="CE22" s="1328"/>
      <c r="CF22" s="1328"/>
      <c r="CG22" s="1253" t="s">
        <v>341</v>
      </c>
      <c r="CH22" s="1253"/>
      <c r="CI22" s="1253"/>
      <c r="CJ22" s="1253"/>
      <c r="CK22" s="1253"/>
      <c r="CL22" s="1253"/>
      <c r="CM22" s="1253"/>
      <c r="CN22" s="1253"/>
      <c r="CO22" s="1253"/>
      <c r="CP22" s="1330" t="s">
        <v>447</v>
      </c>
      <c r="CQ22" s="1330"/>
      <c r="CR22" s="1330"/>
      <c r="CS22" s="1330"/>
      <c r="CT22" s="1253" t="s">
        <v>529</v>
      </c>
      <c r="CU22" s="1253"/>
      <c r="CV22" s="1253"/>
      <c r="CW22" s="1300" t="str">
        <f>IF(会社名等!G25="","",会社名等!G25)</f>
        <v/>
      </c>
      <c r="CX22" s="1300"/>
      <c r="CY22" s="1300"/>
      <c r="CZ22" s="1300"/>
      <c r="DA22" s="1300"/>
      <c r="DB22" s="1253" t="s">
        <v>540</v>
      </c>
      <c r="DC22" s="1253"/>
      <c r="DD22" s="1253"/>
      <c r="DE22" s="1253"/>
      <c r="DF22" s="1253"/>
      <c r="DG22" s="1253"/>
      <c r="DH22" s="1269"/>
      <c r="DI22" s="1258"/>
      <c r="DJ22" s="1270"/>
      <c r="DK22" s="475"/>
      <c r="DL22" s="1269"/>
      <c r="DM22" s="1258"/>
      <c r="DN22" s="1270"/>
      <c r="DO22" s="475"/>
      <c r="DP22" s="1269"/>
      <c r="DQ22" s="1258"/>
      <c r="DR22" s="1270"/>
      <c r="DS22" s="475"/>
      <c r="DT22" s="1269"/>
      <c r="DU22" s="1258"/>
      <c r="DV22" s="1270"/>
      <c r="DW22" s="475"/>
      <c r="DX22" s="1269"/>
      <c r="DY22" s="1258"/>
      <c r="DZ22" s="1270"/>
      <c r="EA22" s="475"/>
      <c r="EB22" s="1269"/>
      <c r="EC22" s="1258"/>
      <c r="ED22" s="1270"/>
      <c r="EE22" s="1253"/>
      <c r="EF22" s="1253"/>
      <c r="EG22" s="1253"/>
      <c r="EH22" s="1253"/>
      <c r="EI22" s="1319"/>
      <c r="EJ22" s="1319"/>
      <c r="EK22" s="1319"/>
      <c r="EL22" s="1319"/>
      <c r="EM22" s="1319"/>
      <c r="EN22" s="1319"/>
      <c r="EO22" s="1319"/>
      <c r="EP22" s="1319"/>
      <c r="EQ22" s="1259"/>
      <c r="ER22" s="1259"/>
      <c r="ES22" s="1259"/>
      <c r="ET22" s="1259"/>
      <c r="EU22" s="1259"/>
      <c r="EV22" s="1259"/>
      <c r="EW22" s="1260"/>
      <c r="EX22" s="1269"/>
      <c r="EY22" s="1258"/>
      <c r="EZ22" s="1270"/>
      <c r="FA22" s="475"/>
      <c r="FB22" s="1269"/>
      <c r="FC22" s="1258"/>
      <c r="FD22" s="1270"/>
      <c r="FE22" s="1296"/>
      <c r="FF22" s="1253"/>
      <c r="FG22" s="1253"/>
      <c r="FH22" s="1287"/>
      <c r="FI22" s="1269"/>
      <c r="FJ22" s="1258"/>
      <c r="FK22" s="1270"/>
      <c r="FL22" s="475"/>
      <c r="FM22" s="1269"/>
      <c r="FN22" s="1258"/>
      <c r="FO22" s="1270"/>
      <c r="FP22" s="1296"/>
      <c r="FQ22" s="1253"/>
      <c r="FR22" s="1253"/>
      <c r="FS22" s="1287"/>
      <c r="FT22" s="1269"/>
      <c r="FU22" s="1258"/>
      <c r="FV22" s="1270"/>
      <c r="FW22" s="475"/>
      <c r="FX22" s="1269"/>
      <c r="FY22" s="1258"/>
      <c r="FZ22" s="1270"/>
      <c r="GA22" s="1296"/>
      <c r="GB22" s="1253"/>
      <c r="GC22" s="1253"/>
      <c r="GD22" s="1253"/>
      <c r="GE22" s="476"/>
      <c r="GF22" s="476"/>
      <c r="GG22" s="478"/>
      <c r="GH22" s="7"/>
      <c r="GI22" s="1242"/>
      <c r="GJ22" s="1242"/>
      <c r="GK22" s="7"/>
      <c r="GL22" s="7"/>
      <c r="GM22" s="7"/>
      <c r="GN22" s="7"/>
      <c r="GO22" s="7"/>
      <c r="GP22" s="7"/>
      <c r="GQ22" s="7"/>
      <c r="GR22" s="7"/>
      <c r="GS22" s="770"/>
      <c r="GT22" s="770"/>
      <c r="GU22" s="770"/>
      <c r="GV22" s="770"/>
      <c r="GW22" s="770"/>
      <c r="GX22" s="770"/>
      <c r="GY22" s="770"/>
      <c r="GZ22" s="770"/>
      <c r="HA22" s="770"/>
      <c r="HB22" s="770"/>
      <c r="HC22" s="770"/>
      <c r="HD22" s="770"/>
      <c r="HE22" s="770"/>
      <c r="HF22" s="770"/>
      <c r="HG22" s="771"/>
      <c r="HH22" s="771"/>
      <c r="HI22" s="771"/>
      <c r="HJ22" s="771"/>
      <c r="HK22" s="771"/>
      <c r="HL22" s="771"/>
      <c r="HM22" s="771"/>
      <c r="HN22" s="771"/>
      <c r="HO22" s="771"/>
      <c r="HP22" s="771"/>
      <c r="HQ22" s="771"/>
      <c r="HR22" s="771"/>
      <c r="HS22" s="771"/>
      <c r="HT22" s="771"/>
      <c r="HU22" s="771"/>
      <c r="HV22" s="771"/>
      <c r="HW22" s="771"/>
      <c r="HX22" s="771"/>
      <c r="HY22" s="771"/>
      <c r="HZ22" s="771"/>
      <c r="IA22" s="771"/>
      <c r="IB22" s="771"/>
      <c r="IC22" s="771"/>
      <c r="ID22" s="771"/>
      <c r="IE22" s="771"/>
      <c r="IF22" s="771"/>
      <c r="IG22" s="771"/>
      <c r="IH22" s="771"/>
      <c r="II22" s="771"/>
      <c r="IJ22" s="771"/>
      <c r="IK22" s="771"/>
      <c r="IL22" s="771"/>
      <c r="IM22" s="771"/>
      <c r="IN22" s="771"/>
      <c r="IO22" s="771"/>
      <c r="IP22" s="771"/>
      <c r="IQ22" s="771"/>
      <c r="IR22" s="771"/>
      <c r="IS22" s="771"/>
      <c r="IT22" s="771"/>
      <c r="IU22" s="771"/>
      <c r="IV22" s="771"/>
    </row>
    <row r="23" spans="1:256" s="7" customFormat="1" ht="10.5" customHeight="1" x14ac:dyDescent="0.15">
      <c r="A23" s="1329"/>
      <c r="B23" s="446"/>
      <c r="C23" s="1219"/>
      <c r="D23" s="1219"/>
      <c r="E23" s="1219"/>
      <c r="F23" s="1219"/>
      <c r="G23" s="1219"/>
      <c r="H23" s="1219"/>
      <c r="I23" s="1219"/>
      <c r="J23" s="1219"/>
      <c r="K23" s="1219"/>
      <c r="L23" s="1219"/>
      <c r="M23" s="1219"/>
      <c r="N23" s="1219"/>
      <c r="O23" s="1219"/>
      <c r="P23" s="1219"/>
      <c r="Q23" s="1219"/>
      <c r="R23" s="1219"/>
      <c r="S23" s="1219"/>
      <c r="T23" s="1219"/>
      <c r="U23" s="1219"/>
      <c r="V23" s="1219"/>
      <c r="W23" s="1219"/>
      <c r="X23" s="1219"/>
      <c r="Y23" s="1219"/>
      <c r="Z23" s="1219"/>
      <c r="AA23" s="1219"/>
      <c r="AB23" s="1219"/>
      <c r="AC23" s="1219"/>
      <c r="AD23" s="1219"/>
      <c r="AE23" s="1219"/>
      <c r="AF23" s="1219"/>
      <c r="AG23" s="1219"/>
      <c r="AH23" s="447"/>
      <c r="AI23" s="435"/>
      <c r="AJ23" s="1280"/>
      <c r="AK23" s="1281"/>
      <c r="AL23" s="1282"/>
      <c r="AM23" s="431"/>
      <c r="AN23" s="1280"/>
      <c r="AO23" s="1281"/>
      <c r="AP23" s="1282"/>
      <c r="AQ23" s="1289" t="s">
        <v>474</v>
      </c>
      <c r="AR23" s="1289"/>
      <c r="AS23" s="1289"/>
      <c r="AT23" s="1289"/>
      <c r="AU23" s="1289"/>
      <c r="AV23" s="1289"/>
      <c r="AW23" s="1289"/>
      <c r="AX23" s="1289"/>
      <c r="AY23" s="1253"/>
      <c r="AZ23" s="1253"/>
      <c r="BA23" s="1253"/>
      <c r="BB23" s="1253"/>
      <c r="BC23" s="1253"/>
      <c r="BD23" s="1253"/>
      <c r="BE23" s="1253"/>
      <c r="BF23" s="1253"/>
      <c r="BG23" s="1287"/>
      <c r="BH23" s="1271"/>
      <c r="BI23" s="1272"/>
      <c r="BJ23" s="1273"/>
      <c r="BK23" s="431"/>
      <c r="BL23" s="1271"/>
      <c r="BM23" s="1272"/>
      <c r="BN23" s="1273"/>
      <c r="BO23" s="1285" t="str">
        <f>+会社名等!D6</f>
        <v>○○知事</v>
      </c>
      <c r="BP23" s="1285"/>
      <c r="BQ23" s="1285"/>
      <c r="BR23" s="1285"/>
      <c r="BS23" s="1285"/>
      <c r="BT23" s="1285"/>
      <c r="BU23" s="1285"/>
      <c r="BV23" s="1285"/>
      <c r="BW23" s="1285"/>
      <c r="BX23" s="1285"/>
      <c r="BY23" s="1285"/>
      <c r="BZ23" s="1285"/>
      <c r="CA23" s="1285"/>
      <c r="CB23" s="1285"/>
      <c r="CC23" s="1285"/>
      <c r="CD23" s="1285"/>
      <c r="CE23" s="1285"/>
      <c r="CF23" s="1285"/>
      <c r="CG23" s="1253"/>
      <c r="CH23" s="1253"/>
      <c r="CI23" s="1253"/>
      <c r="CJ23" s="1253"/>
      <c r="CK23" s="1253"/>
      <c r="CL23" s="1253"/>
      <c r="CM23" s="1253"/>
      <c r="CN23" s="1253"/>
      <c r="CO23" s="1253"/>
      <c r="CP23" s="1330"/>
      <c r="CQ23" s="1330"/>
      <c r="CR23" s="1330"/>
      <c r="CS23" s="1330"/>
      <c r="CT23" s="1253"/>
      <c r="CU23" s="1253"/>
      <c r="CV23" s="1253"/>
      <c r="CW23" s="1300"/>
      <c r="CX23" s="1300"/>
      <c r="CY23" s="1300"/>
      <c r="CZ23" s="1300"/>
      <c r="DA23" s="1300"/>
      <c r="DB23" s="1253"/>
      <c r="DC23" s="1253"/>
      <c r="DD23" s="1253"/>
      <c r="DE23" s="1253"/>
      <c r="DF23" s="1253"/>
      <c r="DG23" s="1253"/>
      <c r="DH23" s="1271"/>
      <c r="DI23" s="1272"/>
      <c r="DJ23" s="1273"/>
      <c r="DK23" s="431"/>
      <c r="DL23" s="1271"/>
      <c r="DM23" s="1272"/>
      <c r="DN23" s="1273"/>
      <c r="DO23" s="475"/>
      <c r="DP23" s="1271"/>
      <c r="DQ23" s="1272"/>
      <c r="DR23" s="1273"/>
      <c r="DS23" s="431"/>
      <c r="DT23" s="1271"/>
      <c r="DU23" s="1272"/>
      <c r="DV23" s="1273"/>
      <c r="DW23" s="431"/>
      <c r="DX23" s="1271"/>
      <c r="DY23" s="1272"/>
      <c r="DZ23" s="1273"/>
      <c r="EA23" s="431"/>
      <c r="EB23" s="1271"/>
      <c r="EC23" s="1272"/>
      <c r="ED23" s="1273"/>
      <c r="EE23" s="1253"/>
      <c r="EF23" s="1253"/>
      <c r="EG23" s="1253"/>
      <c r="EH23" s="1253"/>
      <c r="EI23" s="1318" t="s">
        <v>541</v>
      </c>
      <c r="EJ23" s="1318"/>
      <c r="EK23" s="1318"/>
      <c r="EL23" s="1318"/>
      <c r="EM23" s="1318"/>
      <c r="EN23" s="1318"/>
      <c r="EO23" s="1318"/>
      <c r="EP23" s="1318"/>
      <c r="EQ23" s="1259"/>
      <c r="ER23" s="1259"/>
      <c r="ES23" s="1259"/>
      <c r="ET23" s="1259"/>
      <c r="EU23" s="1259"/>
      <c r="EV23" s="1259"/>
      <c r="EW23" s="1260"/>
      <c r="EX23" s="1271"/>
      <c r="EY23" s="1272"/>
      <c r="EZ23" s="1273"/>
      <c r="FA23" s="431"/>
      <c r="FB23" s="1271"/>
      <c r="FC23" s="1272"/>
      <c r="FD23" s="1273"/>
      <c r="FE23" s="1296"/>
      <c r="FF23" s="1253"/>
      <c r="FG23" s="1253"/>
      <c r="FH23" s="1287"/>
      <c r="FI23" s="1271"/>
      <c r="FJ23" s="1272"/>
      <c r="FK23" s="1273"/>
      <c r="FL23" s="431"/>
      <c r="FM23" s="1271"/>
      <c r="FN23" s="1272"/>
      <c r="FO23" s="1273"/>
      <c r="FP23" s="1296"/>
      <c r="FQ23" s="1253"/>
      <c r="FR23" s="1253"/>
      <c r="FS23" s="1287"/>
      <c r="FT23" s="1271"/>
      <c r="FU23" s="1272"/>
      <c r="FV23" s="1273"/>
      <c r="FW23" s="431"/>
      <c r="FX23" s="1271"/>
      <c r="FY23" s="1272"/>
      <c r="FZ23" s="1273"/>
      <c r="GA23" s="1296"/>
      <c r="GB23" s="1253"/>
      <c r="GC23" s="1253"/>
      <c r="GD23" s="1253"/>
      <c r="GE23" s="449"/>
      <c r="GF23" s="449"/>
      <c r="GG23" s="450"/>
      <c r="GI23" s="1242"/>
      <c r="GJ23" s="1242"/>
      <c r="GS23" s="770"/>
      <c r="GT23" s="770"/>
      <c r="GU23" s="770"/>
      <c r="GV23" s="770"/>
      <c r="GW23" s="770"/>
      <c r="GX23" s="770"/>
      <c r="GY23" s="770"/>
      <c r="GZ23" s="770"/>
      <c r="HA23" s="770"/>
      <c r="HB23" s="770"/>
      <c r="HC23" s="770"/>
      <c r="HD23" s="770"/>
      <c r="HE23" s="770"/>
      <c r="HF23" s="770"/>
      <c r="HG23" s="770"/>
      <c r="HH23" s="770"/>
      <c r="HI23" s="770"/>
      <c r="HJ23" s="770"/>
      <c r="HK23" s="770"/>
      <c r="HL23" s="770"/>
      <c r="HM23" s="770"/>
      <c r="HN23" s="770"/>
      <c r="HO23" s="770"/>
      <c r="HP23" s="770"/>
      <c r="HQ23" s="770"/>
      <c r="HR23" s="770"/>
      <c r="HS23" s="770"/>
      <c r="HT23" s="770"/>
      <c r="HU23" s="770"/>
      <c r="HV23" s="770"/>
      <c r="HW23" s="770"/>
      <c r="HX23" s="770"/>
      <c r="HY23" s="770"/>
      <c r="HZ23" s="770"/>
      <c r="IA23" s="770"/>
      <c r="IB23" s="770"/>
      <c r="IC23" s="770"/>
      <c r="ID23" s="770"/>
      <c r="IE23" s="770"/>
      <c r="IF23" s="770"/>
      <c r="IG23" s="770"/>
      <c r="IH23" s="770"/>
      <c r="II23" s="770"/>
      <c r="IJ23" s="770"/>
      <c r="IK23" s="770"/>
      <c r="IL23" s="770"/>
      <c r="IM23" s="770"/>
      <c r="IN23" s="770"/>
      <c r="IO23" s="770"/>
      <c r="IP23" s="770"/>
      <c r="IQ23" s="770"/>
      <c r="IR23" s="770"/>
      <c r="IS23" s="770"/>
      <c r="IT23" s="770"/>
      <c r="IU23" s="770"/>
      <c r="IV23" s="770"/>
    </row>
    <row r="24" spans="1:256" s="7" customFormat="1" ht="4.5" customHeight="1" x14ac:dyDescent="0.15">
      <c r="B24" s="451"/>
      <c r="C24" s="452"/>
      <c r="D24" s="453"/>
      <c r="E24" s="453"/>
      <c r="F24" s="453"/>
      <c r="G24" s="453"/>
      <c r="H24" s="453"/>
      <c r="I24" s="453"/>
      <c r="J24" s="453"/>
      <c r="K24" s="453"/>
      <c r="L24" s="453"/>
      <c r="M24" s="453"/>
      <c r="N24" s="453"/>
      <c r="O24" s="453"/>
      <c r="P24" s="453"/>
      <c r="Q24" s="453"/>
      <c r="R24" s="453"/>
      <c r="S24" s="453"/>
      <c r="T24" s="453"/>
      <c r="U24" s="453"/>
      <c r="V24" s="453"/>
      <c r="W24" s="453"/>
      <c r="X24" s="453"/>
      <c r="Y24" s="453"/>
      <c r="Z24" s="453"/>
      <c r="AA24" s="453"/>
      <c r="AB24" s="453"/>
      <c r="AC24" s="453"/>
      <c r="AD24" s="453"/>
      <c r="AE24" s="453"/>
      <c r="AF24" s="453"/>
      <c r="AG24" s="453"/>
      <c r="AH24" s="454"/>
      <c r="AI24" s="437"/>
      <c r="AJ24" s="455"/>
      <c r="AK24" s="455"/>
      <c r="AL24" s="455"/>
      <c r="AM24" s="439"/>
      <c r="AN24" s="455"/>
      <c r="AO24" s="455"/>
      <c r="AP24" s="455"/>
      <c r="AQ24" s="1290"/>
      <c r="AR24" s="1290"/>
      <c r="AS24" s="1290"/>
      <c r="AT24" s="1290"/>
      <c r="AU24" s="1290"/>
      <c r="AV24" s="1290"/>
      <c r="AW24" s="1290"/>
      <c r="AX24" s="1290"/>
      <c r="AY24" s="460"/>
      <c r="AZ24" s="460"/>
      <c r="BA24" s="460"/>
      <c r="BB24" s="460"/>
      <c r="BC24" s="460"/>
      <c r="BD24" s="460"/>
      <c r="BE24" s="460"/>
      <c r="BF24" s="460"/>
      <c r="BG24" s="460"/>
      <c r="BH24" s="458"/>
      <c r="BI24" s="458"/>
      <c r="BJ24" s="458"/>
      <c r="BK24" s="459"/>
      <c r="BL24" s="458"/>
      <c r="BM24" s="458"/>
      <c r="BN24" s="458"/>
      <c r="BO24" s="1286"/>
      <c r="BP24" s="1286"/>
      <c r="BQ24" s="1286"/>
      <c r="BR24" s="1286"/>
      <c r="BS24" s="1286"/>
      <c r="BT24" s="1286"/>
      <c r="BU24" s="1286"/>
      <c r="BV24" s="1286"/>
      <c r="BW24" s="1286"/>
      <c r="BX24" s="1286"/>
      <c r="BY24" s="1286"/>
      <c r="BZ24" s="1286"/>
      <c r="CA24" s="1286"/>
      <c r="CB24" s="1286"/>
      <c r="CC24" s="1286"/>
      <c r="CD24" s="1286"/>
      <c r="CE24" s="1286"/>
      <c r="CF24" s="1286"/>
      <c r="CG24" s="1291"/>
      <c r="CH24" s="1291"/>
      <c r="CI24" s="1291"/>
      <c r="CJ24" s="1291"/>
      <c r="CK24" s="1291"/>
      <c r="CL24" s="1291"/>
      <c r="CM24" s="1291"/>
      <c r="CN24" s="1291"/>
      <c r="CO24" s="1291"/>
      <c r="CP24" s="1331"/>
      <c r="CQ24" s="1331"/>
      <c r="CR24" s="1331"/>
      <c r="CS24" s="1331"/>
      <c r="CT24" s="1291"/>
      <c r="CU24" s="1291"/>
      <c r="CV24" s="1291"/>
      <c r="CW24" s="1301"/>
      <c r="CX24" s="1301"/>
      <c r="CY24" s="1301"/>
      <c r="CZ24" s="1301"/>
      <c r="DA24" s="1301"/>
      <c r="DB24" s="1291"/>
      <c r="DC24" s="1291"/>
      <c r="DD24" s="479"/>
      <c r="DE24" s="479"/>
      <c r="DF24" s="479"/>
      <c r="DG24" s="479"/>
      <c r="DH24" s="458"/>
      <c r="DI24" s="458"/>
      <c r="DJ24" s="458"/>
      <c r="DK24" s="459"/>
      <c r="DL24" s="458"/>
      <c r="DM24" s="458"/>
      <c r="DN24" s="458"/>
      <c r="DO24" s="456"/>
      <c r="DP24" s="458"/>
      <c r="DQ24" s="458"/>
      <c r="DR24" s="458"/>
      <c r="DS24" s="459"/>
      <c r="DT24" s="458"/>
      <c r="DU24" s="458"/>
      <c r="DV24" s="458"/>
      <c r="DW24" s="459"/>
      <c r="DX24" s="458"/>
      <c r="DY24" s="458"/>
      <c r="DZ24" s="458"/>
      <c r="EA24" s="459"/>
      <c r="EB24" s="458"/>
      <c r="EC24" s="458"/>
      <c r="ED24" s="458"/>
      <c r="EE24" s="479"/>
      <c r="EF24" s="479"/>
      <c r="EG24" s="479"/>
      <c r="EH24" s="479"/>
      <c r="EI24" s="480"/>
      <c r="EJ24" s="480"/>
      <c r="EK24" s="480"/>
      <c r="EL24" s="480"/>
      <c r="EM24" s="480"/>
      <c r="EN24" s="480"/>
      <c r="EO24" s="480"/>
      <c r="EP24" s="480"/>
      <c r="EQ24" s="1261"/>
      <c r="ER24" s="1261"/>
      <c r="ES24" s="1261"/>
      <c r="ET24" s="1261"/>
      <c r="EU24" s="1261"/>
      <c r="EV24" s="1261"/>
      <c r="EW24" s="1261"/>
      <c r="EX24" s="458"/>
      <c r="EY24" s="458"/>
      <c r="EZ24" s="458"/>
      <c r="FA24" s="459"/>
      <c r="FB24" s="458"/>
      <c r="FC24" s="458"/>
      <c r="FD24" s="458"/>
      <c r="FE24" s="479"/>
      <c r="FF24" s="479"/>
      <c r="FG24" s="479"/>
      <c r="FH24" s="479"/>
      <c r="FI24" s="458"/>
      <c r="FJ24" s="458"/>
      <c r="FK24" s="458"/>
      <c r="FL24" s="459"/>
      <c r="FM24" s="458"/>
      <c r="FN24" s="458"/>
      <c r="FO24" s="458"/>
      <c r="FP24" s="479"/>
      <c r="FQ24" s="479"/>
      <c r="FR24" s="479"/>
      <c r="FS24" s="479"/>
      <c r="FT24" s="458"/>
      <c r="FU24" s="458"/>
      <c r="FV24" s="458"/>
      <c r="FW24" s="459"/>
      <c r="FX24" s="458"/>
      <c r="FY24" s="458"/>
      <c r="FZ24" s="458"/>
      <c r="GA24" s="479"/>
      <c r="GB24" s="479"/>
      <c r="GC24" s="479"/>
      <c r="GD24" s="479"/>
      <c r="GE24" s="461"/>
      <c r="GF24" s="461"/>
      <c r="GG24" s="462"/>
      <c r="GI24" s="1242"/>
      <c r="GJ24" s="1242"/>
      <c r="GS24" s="770"/>
      <c r="GT24" s="770"/>
      <c r="GU24" s="770"/>
      <c r="GV24" s="770"/>
      <c r="GW24" s="770"/>
      <c r="GX24" s="770"/>
      <c r="GY24" s="770"/>
      <c r="GZ24" s="770"/>
      <c r="HA24" s="770"/>
      <c r="HB24" s="770"/>
      <c r="HC24" s="770"/>
      <c r="HD24" s="770"/>
      <c r="HE24" s="770"/>
      <c r="HF24" s="770"/>
      <c r="HG24" s="770"/>
      <c r="HH24" s="770"/>
      <c r="HI24" s="770"/>
      <c r="HJ24" s="770"/>
      <c r="HK24" s="770"/>
      <c r="HL24" s="770"/>
      <c r="HM24" s="770"/>
      <c r="HN24" s="770"/>
      <c r="HO24" s="770"/>
      <c r="HP24" s="770"/>
      <c r="HQ24" s="770"/>
      <c r="HR24" s="770"/>
      <c r="HS24" s="770"/>
      <c r="HT24" s="770"/>
      <c r="HU24" s="770"/>
      <c r="HV24" s="770"/>
      <c r="HW24" s="770"/>
      <c r="HX24" s="770"/>
      <c r="HY24" s="770"/>
      <c r="HZ24" s="770"/>
      <c r="IA24" s="770"/>
      <c r="IB24" s="770"/>
      <c r="IC24" s="770"/>
      <c r="ID24" s="770"/>
      <c r="IE24" s="770"/>
      <c r="IF24" s="770"/>
      <c r="IG24" s="770"/>
      <c r="IH24" s="770"/>
      <c r="II24" s="770"/>
      <c r="IJ24" s="770"/>
      <c r="IK24" s="770"/>
      <c r="IL24" s="770"/>
      <c r="IM24" s="770"/>
      <c r="IN24" s="770"/>
      <c r="IO24" s="770"/>
      <c r="IP24" s="770"/>
      <c r="IQ24" s="770"/>
      <c r="IR24" s="770"/>
      <c r="IS24" s="770"/>
      <c r="IT24" s="770"/>
      <c r="IU24" s="770"/>
      <c r="IV24" s="770"/>
    </row>
    <row r="25" spans="1:256" s="8" customFormat="1" ht="4.5" customHeight="1" x14ac:dyDescent="0.15">
      <c r="B25" s="463"/>
      <c r="C25" s="464"/>
      <c r="D25" s="464"/>
      <c r="E25" s="464"/>
      <c r="F25" s="464"/>
      <c r="G25" s="464"/>
      <c r="H25" s="464"/>
      <c r="I25" s="464"/>
      <c r="J25" s="464"/>
      <c r="K25" s="464"/>
      <c r="L25" s="464"/>
      <c r="M25" s="464"/>
      <c r="N25" s="464"/>
      <c r="O25" s="464"/>
      <c r="P25" s="464"/>
      <c r="Q25" s="464"/>
      <c r="R25" s="464"/>
      <c r="S25" s="464"/>
      <c r="T25" s="464"/>
      <c r="U25" s="464"/>
      <c r="V25" s="464"/>
      <c r="W25" s="464"/>
      <c r="X25" s="464"/>
      <c r="Y25" s="464"/>
      <c r="Z25" s="464"/>
      <c r="AA25" s="464"/>
      <c r="AB25" s="464"/>
      <c r="AC25" s="464"/>
      <c r="AD25" s="464"/>
      <c r="AE25" s="464"/>
      <c r="AF25" s="464"/>
      <c r="AG25" s="464"/>
      <c r="AH25" s="465"/>
      <c r="AI25" s="466"/>
      <c r="AJ25" s="467"/>
      <c r="AK25" s="467"/>
      <c r="AL25" s="467"/>
      <c r="AM25" s="467"/>
      <c r="AN25" s="467"/>
      <c r="AO25" s="467"/>
      <c r="AP25" s="467"/>
      <c r="AQ25" s="466"/>
      <c r="AR25" s="466"/>
      <c r="AS25" s="466"/>
      <c r="AT25" s="466"/>
      <c r="AU25" s="468"/>
      <c r="AV25" s="468"/>
      <c r="AW25" s="468"/>
      <c r="AX25" s="468"/>
      <c r="AY25" s="468"/>
      <c r="AZ25" s="468"/>
      <c r="BA25" s="468"/>
      <c r="BB25" s="468"/>
      <c r="BC25" s="466"/>
      <c r="BD25" s="466"/>
      <c r="BE25" s="466"/>
      <c r="BF25" s="468"/>
      <c r="BG25" s="468"/>
      <c r="BH25" s="468"/>
      <c r="BI25" s="468"/>
      <c r="BJ25" s="468"/>
      <c r="BK25" s="468"/>
      <c r="BL25" s="468"/>
      <c r="BM25" s="468"/>
      <c r="BN25" s="466"/>
      <c r="BO25" s="482"/>
      <c r="BP25" s="482"/>
      <c r="BQ25" s="482"/>
      <c r="BR25" s="482"/>
      <c r="BS25" s="482"/>
      <c r="BT25" s="483"/>
      <c r="BU25" s="483"/>
      <c r="BV25" s="483"/>
      <c r="BW25" s="483"/>
      <c r="BX25" s="482"/>
      <c r="BY25" s="482"/>
      <c r="BZ25" s="482"/>
      <c r="CA25" s="483"/>
      <c r="CB25" s="483"/>
      <c r="CC25" s="483"/>
      <c r="CD25" s="482"/>
      <c r="CE25" s="482"/>
      <c r="CF25" s="483"/>
      <c r="CG25" s="468"/>
      <c r="CH25" s="468"/>
      <c r="CI25" s="468"/>
      <c r="CJ25" s="468"/>
      <c r="CK25" s="468"/>
      <c r="CL25" s="468"/>
      <c r="CM25" s="468"/>
      <c r="CN25" s="468"/>
      <c r="CO25" s="1302" t="s">
        <v>444</v>
      </c>
      <c r="CP25" s="1302"/>
      <c r="CQ25" s="1302"/>
      <c r="CR25" s="1302"/>
      <c r="CS25" s="1302"/>
      <c r="CT25" s="1302"/>
      <c r="CU25" s="1302"/>
      <c r="CV25" s="1302"/>
      <c r="CW25" s="1302"/>
      <c r="CX25" s="1302"/>
      <c r="CY25" s="1302"/>
      <c r="CZ25" s="1302"/>
      <c r="DA25" s="1302"/>
      <c r="DB25" s="469"/>
      <c r="DC25" s="469"/>
      <c r="DD25" s="469"/>
      <c r="DE25" s="469"/>
      <c r="DF25" s="469"/>
      <c r="DG25" s="469"/>
      <c r="DH25" s="469"/>
      <c r="DI25" s="469"/>
      <c r="DJ25" s="469"/>
      <c r="DK25" s="469"/>
      <c r="DL25" s="469"/>
      <c r="DM25" s="469"/>
      <c r="DN25" s="469"/>
      <c r="DO25" s="469"/>
      <c r="DP25" s="469"/>
      <c r="DQ25" s="469"/>
      <c r="DR25" s="469"/>
      <c r="DS25" s="469"/>
      <c r="DT25" s="469"/>
      <c r="DU25" s="469"/>
      <c r="DV25" s="469"/>
      <c r="DW25" s="469"/>
      <c r="DX25" s="469"/>
      <c r="DY25" s="469"/>
      <c r="DZ25" s="469"/>
      <c r="EA25" s="469"/>
      <c r="EB25" s="469"/>
      <c r="EC25" s="469"/>
      <c r="ED25" s="469"/>
      <c r="EE25" s="469"/>
      <c r="EF25" s="469"/>
      <c r="EG25" s="469"/>
      <c r="EH25" s="469"/>
      <c r="EI25" s="466"/>
      <c r="EJ25" s="466"/>
      <c r="EK25" s="466"/>
      <c r="EL25" s="466"/>
      <c r="EM25" s="466"/>
      <c r="EN25" s="466"/>
      <c r="EO25" s="466"/>
      <c r="EP25" s="466"/>
      <c r="EQ25" s="470"/>
      <c r="ER25" s="470"/>
      <c r="ES25" s="470"/>
      <c r="ET25" s="470"/>
      <c r="EU25" s="470"/>
      <c r="EV25" s="470"/>
      <c r="EW25" s="470"/>
      <c r="EX25" s="470"/>
      <c r="EY25" s="470"/>
      <c r="EZ25" s="470"/>
      <c r="FA25" s="470"/>
      <c r="FB25" s="470"/>
      <c r="FC25" s="470"/>
      <c r="FD25" s="470"/>
      <c r="FE25" s="469"/>
      <c r="FF25" s="466"/>
      <c r="FG25" s="466"/>
      <c r="FH25" s="466"/>
      <c r="FI25" s="466"/>
      <c r="FJ25" s="466"/>
      <c r="FK25" s="466"/>
      <c r="FL25" s="466"/>
      <c r="FM25" s="466"/>
      <c r="FN25" s="466"/>
      <c r="FO25" s="468"/>
      <c r="FP25" s="468"/>
      <c r="FQ25" s="468"/>
      <c r="FR25" s="468"/>
      <c r="FS25" s="468"/>
      <c r="FT25" s="468"/>
      <c r="FU25" s="468"/>
      <c r="FV25" s="468"/>
      <c r="FW25" s="468"/>
      <c r="FX25" s="468"/>
      <c r="FY25" s="468"/>
      <c r="FZ25" s="468"/>
      <c r="GA25" s="468"/>
      <c r="GB25" s="468"/>
      <c r="GC25" s="468"/>
      <c r="GD25" s="468"/>
      <c r="GE25" s="468"/>
      <c r="GF25" s="468"/>
      <c r="GG25" s="471"/>
      <c r="GH25" s="7"/>
      <c r="GI25" s="1242"/>
      <c r="GJ25" s="1242"/>
      <c r="GK25" s="7"/>
      <c r="GL25" s="7"/>
      <c r="GM25" s="7"/>
      <c r="GN25" s="7"/>
      <c r="GO25" s="7"/>
      <c r="GP25" s="7"/>
      <c r="GQ25" s="7"/>
      <c r="GR25" s="7"/>
      <c r="GS25" s="770"/>
      <c r="GT25" s="770"/>
      <c r="GU25" s="770"/>
      <c r="GV25" s="770"/>
      <c r="GW25" s="770"/>
      <c r="GX25" s="770"/>
      <c r="GY25" s="770"/>
      <c r="GZ25" s="770"/>
      <c r="HA25" s="770"/>
      <c r="HB25" s="770"/>
      <c r="HC25" s="770"/>
      <c r="HD25" s="770"/>
      <c r="HE25" s="770"/>
      <c r="HF25" s="770"/>
      <c r="HG25" s="771"/>
      <c r="HH25" s="771"/>
      <c r="HI25" s="771"/>
      <c r="HJ25" s="771"/>
      <c r="HK25" s="771"/>
      <c r="HL25" s="771"/>
      <c r="HM25" s="771"/>
      <c r="HN25" s="771"/>
      <c r="HO25" s="771"/>
      <c r="HP25" s="771"/>
      <c r="HQ25" s="771"/>
      <c r="HR25" s="771"/>
      <c r="HS25" s="771"/>
      <c r="HT25" s="771"/>
      <c r="HU25" s="771"/>
      <c r="HV25" s="771"/>
      <c r="HW25" s="771"/>
      <c r="HX25" s="771"/>
      <c r="HY25" s="771"/>
      <c r="HZ25" s="771"/>
      <c r="IA25" s="771"/>
      <c r="IB25" s="771"/>
      <c r="IC25" s="771"/>
      <c r="ID25" s="771"/>
      <c r="IE25" s="771"/>
      <c r="IF25" s="771"/>
      <c r="IG25" s="771"/>
      <c r="IH25" s="771"/>
      <c r="II25" s="771"/>
      <c r="IJ25" s="771"/>
      <c r="IK25" s="771"/>
      <c r="IL25" s="771"/>
      <c r="IM25" s="771"/>
      <c r="IN25" s="771"/>
      <c r="IO25" s="771"/>
      <c r="IP25" s="771"/>
      <c r="IQ25" s="771"/>
      <c r="IR25" s="771"/>
      <c r="IS25" s="771"/>
      <c r="IT25" s="771"/>
      <c r="IU25" s="771"/>
      <c r="IV25" s="771"/>
    </row>
    <row r="26" spans="1:256" s="8" customFormat="1" ht="5.25" customHeight="1" x14ac:dyDescent="0.15">
      <c r="A26" s="1329" t="s">
        <v>1005</v>
      </c>
      <c r="B26" s="472"/>
      <c r="C26" s="1322" t="s">
        <v>543</v>
      </c>
      <c r="D26" s="1322"/>
      <c r="E26" s="1322"/>
      <c r="F26" s="1322"/>
      <c r="G26" s="1322"/>
      <c r="H26" s="1322"/>
      <c r="I26" s="1322"/>
      <c r="J26" s="1322"/>
      <c r="K26" s="1322"/>
      <c r="L26" s="1322"/>
      <c r="M26" s="1322"/>
      <c r="N26" s="1322"/>
      <c r="O26" s="1322"/>
      <c r="P26" s="1322"/>
      <c r="Q26" s="1322"/>
      <c r="R26" s="1322"/>
      <c r="S26" s="1322"/>
      <c r="T26" s="1322"/>
      <c r="U26" s="1322"/>
      <c r="V26" s="1322"/>
      <c r="W26" s="1322"/>
      <c r="X26" s="1322"/>
      <c r="Y26" s="1322"/>
      <c r="Z26" s="1322"/>
      <c r="AA26" s="1322"/>
      <c r="AB26" s="1322"/>
      <c r="AC26" s="1322"/>
      <c r="AD26" s="1322"/>
      <c r="AE26" s="1322"/>
      <c r="AF26" s="1322"/>
      <c r="AG26" s="1322"/>
      <c r="AH26" s="473"/>
      <c r="AI26" s="474"/>
      <c r="AJ26" s="1274">
        <v>0</v>
      </c>
      <c r="AK26" s="1275"/>
      <c r="AL26" s="1276"/>
      <c r="AM26" s="475"/>
      <c r="AN26" s="1274" t="s">
        <v>553</v>
      </c>
      <c r="AO26" s="1275"/>
      <c r="AP26" s="1276"/>
      <c r="AQ26" s="1292" t="s">
        <v>473</v>
      </c>
      <c r="AR26" s="1293"/>
      <c r="AS26" s="1293"/>
      <c r="AT26" s="1293"/>
      <c r="AU26" s="1293"/>
      <c r="AV26" s="1293"/>
      <c r="AW26" s="1293"/>
      <c r="AX26" s="1293"/>
      <c r="AY26" s="1253" t="s">
        <v>678</v>
      </c>
      <c r="AZ26" s="1253"/>
      <c r="BA26" s="1253"/>
      <c r="BB26" s="1253"/>
      <c r="BC26" s="1253"/>
      <c r="BD26" s="1253"/>
      <c r="BE26" s="1253"/>
      <c r="BF26" s="1253"/>
      <c r="BG26" s="1287"/>
      <c r="BH26" s="1266" t="str">
        <f>MID(会社名等!$E$26,1,1)</f>
        <v/>
      </c>
      <c r="BI26" s="1267"/>
      <c r="BJ26" s="1268"/>
      <c r="BK26" s="475"/>
      <c r="BL26" s="1266" t="str">
        <f>MID(会社名等!$E$26,2,1)</f>
        <v/>
      </c>
      <c r="BM26" s="1267"/>
      <c r="BN26" s="1268"/>
      <c r="BO26" s="1327" t="s">
        <v>475</v>
      </c>
      <c r="BP26" s="1328"/>
      <c r="BQ26" s="1328"/>
      <c r="BR26" s="1328"/>
      <c r="BS26" s="1328"/>
      <c r="BT26" s="1328"/>
      <c r="BU26" s="1328"/>
      <c r="BV26" s="1328"/>
      <c r="BW26" s="1328"/>
      <c r="BX26" s="1328"/>
      <c r="BY26" s="1328"/>
      <c r="BZ26" s="1328"/>
      <c r="CA26" s="1328"/>
      <c r="CB26" s="1328"/>
      <c r="CC26" s="1328"/>
      <c r="CD26" s="1328"/>
      <c r="CE26" s="1328"/>
      <c r="CF26" s="1328"/>
      <c r="CG26" s="476"/>
      <c r="CH26" s="476"/>
      <c r="CI26" s="476"/>
      <c r="CJ26" s="476"/>
      <c r="CK26" s="476"/>
      <c r="CL26" s="476"/>
      <c r="CM26" s="476"/>
      <c r="CN26" s="476"/>
      <c r="CO26" s="1303"/>
      <c r="CP26" s="1303"/>
      <c r="CQ26" s="1303"/>
      <c r="CR26" s="1303"/>
      <c r="CS26" s="1303"/>
      <c r="CT26" s="1303"/>
      <c r="CU26" s="1303"/>
      <c r="CV26" s="1303"/>
      <c r="CW26" s="1303"/>
      <c r="CX26" s="1303"/>
      <c r="CY26" s="1303"/>
      <c r="CZ26" s="1303"/>
      <c r="DA26" s="1303"/>
      <c r="DB26" s="477"/>
      <c r="DC26" s="477"/>
      <c r="DD26" s="1253" t="s">
        <v>403</v>
      </c>
      <c r="DE26" s="1253"/>
      <c r="DF26" s="1253"/>
      <c r="DG26" s="1253"/>
      <c r="DH26" s="1266" t="str">
        <f>MID(会社名等!$I$26,1,1)</f>
        <v/>
      </c>
      <c r="DI26" s="1267"/>
      <c r="DJ26" s="1268"/>
      <c r="DK26" s="475"/>
      <c r="DL26" s="1266" t="str">
        <f>MID(会社名等!$I$26,2,1)</f>
        <v/>
      </c>
      <c r="DM26" s="1267"/>
      <c r="DN26" s="1268"/>
      <c r="DO26" s="475"/>
      <c r="DP26" s="1266" t="str">
        <f>MID(会社名等!$I$26,3,1)</f>
        <v/>
      </c>
      <c r="DQ26" s="1267"/>
      <c r="DR26" s="1268"/>
      <c r="DS26" s="475"/>
      <c r="DT26" s="1266" t="str">
        <f>MID(会社名等!$I$26,4,1)</f>
        <v/>
      </c>
      <c r="DU26" s="1267"/>
      <c r="DV26" s="1268"/>
      <c r="DW26" s="475"/>
      <c r="DX26" s="1266" t="str">
        <f>MID(会社名等!$I$26,5,1)</f>
        <v/>
      </c>
      <c r="DY26" s="1267"/>
      <c r="DZ26" s="1268"/>
      <c r="EA26" s="475"/>
      <c r="EB26" s="1266" t="str">
        <f>MID(会社名等!$I$26,6,1)</f>
        <v/>
      </c>
      <c r="EC26" s="1267"/>
      <c r="ED26" s="1268"/>
      <c r="EE26" s="1253" t="s">
        <v>402</v>
      </c>
      <c r="EF26" s="1253"/>
      <c r="EG26" s="1253"/>
      <c r="EH26" s="1253"/>
      <c r="EI26" s="1319" t="s">
        <v>542</v>
      </c>
      <c r="EJ26" s="1319"/>
      <c r="EK26" s="1319"/>
      <c r="EL26" s="1319"/>
      <c r="EM26" s="1319"/>
      <c r="EN26" s="1319"/>
      <c r="EO26" s="1319"/>
      <c r="EP26" s="1319"/>
      <c r="EQ26" s="1259" t="s">
        <v>1006</v>
      </c>
      <c r="ER26" s="1259"/>
      <c r="ES26" s="1259"/>
      <c r="ET26" s="1259"/>
      <c r="EU26" s="1259"/>
      <c r="EV26" s="1259"/>
      <c r="EW26" s="1260"/>
      <c r="EX26" s="1266" t="str">
        <f>MID(会社名等!$K$26,1,1)</f>
        <v/>
      </c>
      <c r="EY26" s="1267"/>
      <c r="EZ26" s="1268"/>
      <c r="FA26" s="475"/>
      <c r="FB26" s="1266" t="str">
        <f>MID(会社名等!$K$26,2,1)</f>
        <v/>
      </c>
      <c r="FC26" s="1267"/>
      <c r="FD26" s="1268"/>
      <c r="FE26" s="1296" t="s">
        <v>398</v>
      </c>
      <c r="FF26" s="1253"/>
      <c r="FG26" s="1253"/>
      <c r="FH26" s="1287"/>
      <c r="FI26" s="1266" t="str">
        <f>MID(会社名等!$K$26,3,1)</f>
        <v/>
      </c>
      <c r="FJ26" s="1267"/>
      <c r="FK26" s="1268"/>
      <c r="FL26" s="475"/>
      <c r="FM26" s="1266" t="str">
        <f>MID(会社名等!$K$26,4,1)</f>
        <v/>
      </c>
      <c r="FN26" s="1267"/>
      <c r="FO26" s="1268"/>
      <c r="FP26" s="1296" t="s">
        <v>399</v>
      </c>
      <c r="FQ26" s="1253"/>
      <c r="FR26" s="1253"/>
      <c r="FS26" s="1287"/>
      <c r="FT26" s="1266" t="str">
        <f>MID(会社名等!$K$26,5,1)</f>
        <v/>
      </c>
      <c r="FU26" s="1267"/>
      <c r="FV26" s="1268"/>
      <c r="FW26" s="475"/>
      <c r="FX26" s="1266" t="str">
        <f>MID(会社名等!$K$26,6,1)</f>
        <v/>
      </c>
      <c r="FY26" s="1267"/>
      <c r="FZ26" s="1268"/>
      <c r="GA26" s="1296" t="s">
        <v>400</v>
      </c>
      <c r="GB26" s="1253"/>
      <c r="GC26" s="1253"/>
      <c r="GD26" s="1253"/>
      <c r="GE26" s="476"/>
      <c r="GF26" s="476"/>
      <c r="GG26" s="478"/>
      <c r="GH26" s="7"/>
      <c r="GI26" s="1242"/>
      <c r="GJ26" s="1242"/>
      <c r="GK26" s="7"/>
      <c r="GL26" s="7"/>
      <c r="GM26" s="7"/>
      <c r="GN26" s="7"/>
      <c r="GO26" s="7"/>
      <c r="GP26" s="7"/>
      <c r="GQ26" s="7"/>
      <c r="GR26" s="7"/>
      <c r="GS26" s="770"/>
      <c r="GT26" s="770"/>
      <c r="GU26" s="770"/>
      <c r="GV26" s="770"/>
      <c r="GW26" s="770"/>
      <c r="GX26" s="770"/>
      <c r="GY26" s="770"/>
      <c r="GZ26" s="770"/>
      <c r="HA26" s="770"/>
      <c r="HB26" s="770"/>
      <c r="HC26" s="770"/>
      <c r="HD26" s="770"/>
      <c r="HE26" s="770"/>
      <c r="HF26" s="770"/>
      <c r="HG26" s="771"/>
      <c r="HH26" s="771"/>
      <c r="HI26" s="771"/>
      <c r="HJ26" s="771"/>
      <c r="HK26" s="771"/>
      <c r="HL26" s="771"/>
      <c r="HM26" s="771"/>
      <c r="HN26" s="771"/>
      <c r="HO26" s="771"/>
      <c r="HP26" s="771"/>
      <c r="HQ26" s="771"/>
      <c r="HR26" s="771"/>
      <c r="HS26" s="771"/>
      <c r="HT26" s="771"/>
      <c r="HU26" s="771"/>
      <c r="HV26" s="771"/>
      <c r="HW26" s="771"/>
      <c r="HX26" s="771"/>
      <c r="HY26" s="771"/>
      <c r="HZ26" s="771"/>
      <c r="IA26" s="771"/>
      <c r="IB26" s="771"/>
      <c r="IC26" s="771"/>
      <c r="ID26" s="771"/>
      <c r="IE26" s="771"/>
      <c r="IF26" s="771"/>
      <c r="IG26" s="771"/>
      <c r="IH26" s="771"/>
      <c r="II26" s="771"/>
      <c r="IJ26" s="771"/>
      <c r="IK26" s="771"/>
      <c r="IL26" s="771"/>
      <c r="IM26" s="771"/>
      <c r="IN26" s="771"/>
      <c r="IO26" s="771"/>
      <c r="IP26" s="771"/>
      <c r="IQ26" s="771"/>
      <c r="IR26" s="771"/>
      <c r="IS26" s="771"/>
      <c r="IT26" s="771"/>
      <c r="IU26" s="771"/>
      <c r="IV26" s="771"/>
    </row>
    <row r="27" spans="1:256" s="8" customFormat="1" ht="8.25" customHeight="1" x14ac:dyDescent="0.15">
      <c r="A27" s="1329"/>
      <c r="B27" s="472"/>
      <c r="C27" s="1322"/>
      <c r="D27" s="1322"/>
      <c r="E27" s="1322"/>
      <c r="F27" s="1322"/>
      <c r="G27" s="1322"/>
      <c r="H27" s="1322"/>
      <c r="I27" s="1322"/>
      <c r="J27" s="1322"/>
      <c r="K27" s="1322"/>
      <c r="L27" s="1322"/>
      <c r="M27" s="1322"/>
      <c r="N27" s="1322"/>
      <c r="O27" s="1322"/>
      <c r="P27" s="1322"/>
      <c r="Q27" s="1322"/>
      <c r="R27" s="1322"/>
      <c r="S27" s="1322"/>
      <c r="T27" s="1322"/>
      <c r="U27" s="1322"/>
      <c r="V27" s="1322"/>
      <c r="W27" s="1322"/>
      <c r="X27" s="1322"/>
      <c r="Y27" s="1322"/>
      <c r="Z27" s="1322"/>
      <c r="AA27" s="1322"/>
      <c r="AB27" s="1322"/>
      <c r="AC27" s="1322"/>
      <c r="AD27" s="1322"/>
      <c r="AE27" s="1322"/>
      <c r="AF27" s="1322"/>
      <c r="AG27" s="1322"/>
      <c r="AH27" s="473"/>
      <c r="AI27" s="474"/>
      <c r="AJ27" s="1277"/>
      <c r="AK27" s="1278"/>
      <c r="AL27" s="1279"/>
      <c r="AM27" s="475"/>
      <c r="AN27" s="1277"/>
      <c r="AO27" s="1278"/>
      <c r="AP27" s="1279"/>
      <c r="AQ27" s="1292"/>
      <c r="AR27" s="1293"/>
      <c r="AS27" s="1293"/>
      <c r="AT27" s="1293"/>
      <c r="AU27" s="1293"/>
      <c r="AV27" s="1293"/>
      <c r="AW27" s="1293"/>
      <c r="AX27" s="1293"/>
      <c r="AY27" s="1253"/>
      <c r="AZ27" s="1253"/>
      <c r="BA27" s="1253"/>
      <c r="BB27" s="1253"/>
      <c r="BC27" s="1253"/>
      <c r="BD27" s="1253"/>
      <c r="BE27" s="1253"/>
      <c r="BF27" s="1253"/>
      <c r="BG27" s="1287"/>
      <c r="BH27" s="1269"/>
      <c r="BI27" s="1258"/>
      <c r="BJ27" s="1270"/>
      <c r="BK27" s="475"/>
      <c r="BL27" s="1269"/>
      <c r="BM27" s="1258"/>
      <c r="BN27" s="1270"/>
      <c r="BO27" s="1327"/>
      <c r="BP27" s="1328"/>
      <c r="BQ27" s="1328"/>
      <c r="BR27" s="1328"/>
      <c r="BS27" s="1328"/>
      <c r="BT27" s="1328"/>
      <c r="BU27" s="1328"/>
      <c r="BV27" s="1328"/>
      <c r="BW27" s="1328"/>
      <c r="BX27" s="1328"/>
      <c r="BY27" s="1328"/>
      <c r="BZ27" s="1328"/>
      <c r="CA27" s="1328"/>
      <c r="CB27" s="1328"/>
      <c r="CC27" s="1328"/>
      <c r="CD27" s="1328"/>
      <c r="CE27" s="1328"/>
      <c r="CF27" s="1328"/>
      <c r="CG27" s="1253" t="s">
        <v>341</v>
      </c>
      <c r="CH27" s="1253"/>
      <c r="CI27" s="1253"/>
      <c r="CJ27" s="1253"/>
      <c r="CK27" s="1253"/>
      <c r="CL27" s="1253"/>
      <c r="CM27" s="1253"/>
      <c r="CN27" s="1253"/>
      <c r="CO27" s="1253"/>
      <c r="CP27" s="1330" t="s">
        <v>447</v>
      </c>
      <c r="CQ27" s="1330"/>
      <c r="CR27" s="1330"/>
      <c r="CS27" s="1330"/>
      <c r="CT27" s="1253" t="s">
        <v>529</v>
      </c>
      <c r="CU27" s="1253"/>
      <c r="CV27" s="1253"/>
      <c r="CW27" s="1300" t="str">
        <f>IF(会社名等!G26="","",会社名等!G26)</f>
        <v/>
      </c>
      <c r="CX27" s="1300"/>
      <c r="CY27" s="1300"/>
      <c r="CZ27" s="1300"/>
      <c r="DA27" s="1300"/>
      <c r="DB27" s="1253" t="s">
        <v>540</v>
      </c>
      <c r="DC27" s="1253"/>
      <c r="DD27" s="1253"/>
      <c r="DE27" s="1253"/>
      <c r="DF27" s="1253"/>
      <c r="DG27" s="1253"/>
      <c r="DH27" s="1269"/>
      <c r="DI27" s="1258"/>
      <c r="DJ27" s="1270"/>
      <c r="DK27" s="475"/>
      <c r="DL27" s="1269"/>
      <c r="DM27" s="1258"/>
      <c r="DN27" s="1270"/>
      <c r="DO27" s="475"/>
      <c r="DP27" s="1269"/>
      <c r="DQ27" s="1258"/>
      <c r="DR27" s="1270"/>
      <c r="DS27" s="475"/>
      <c r="DT27" s="1269"/>
      <c r="DU27" s="1258"/>
      <c r="DV27" s="1270"/>
      <c r="DW27" s="475"/>
      <c r="DX27" s="1269"/>
      <c r="DY27" s="1258"/>
      <c r="DZ27" s="1270"/>
      <c r="EA27" s="475"/>
      <c r="EB27" s="1269"/>
      <c r="EC27" s="1258"/>
      <c r="ED27" s="1270"/>
      <c r="EE27" s="1253"/>
      <c r="EF27" s="1253"/>
      <c r="EG27" s="1253"/>
      <c r="EH27" s="1253"/>
      <c r="EI27" s="1319"/>
      <c r="EJ27" s="1319"/>
      <c r="EK27" s="1319"/>
      <c r="EL27" s="1319"/>
      <c r="EM27" s="1319"/>
      <c r="EN27" s="1319"/>
      <c r="EO27" s="1319"/>
      <c r="EP27" s="1319"/>
      <c r="EQ27" s="1259"/>
      <c r="ER27" s="1259"/>
      <c r="ES27" s="1259"/>
      <c r="ET27" s="1259"/>
      <c r="EU27" s="1259"/>
      <c r="EV27" s="1259"/>
      <c r="EW27" s="1260"/>
      <c r="EX27" s="1269"/>
      <c r="EY27" s="1258"/>
      <c r="EZ27" s="1270"/>
      <c r="FA27" s="475"/>
      <c r="FB27" s="1269"/>
      <c r="FC27" s="1258"/>
      <c r="FD27" s="1270"/>
      <c r="FE27" s="1296"/>
      <c r="FF27" s="1253"/>
      <c r="FG27" s="1253"/>
      <c r="FH27" s="1287"/>
      <c r="FI27" s="1269"/>
      <c r="FJ27" s="1258"/>
      <c r="FK27" s="1270"/>
      <c r="FL27" s="475"/>
      <c r="FM27" s="1269"/>
      <c r="FN27" s="1258"/>
      <c r="FO27" s="1270"/>
      <c r="FP27" s="1296"/>
      <c r="FQ27" s="1253"/>
      <c r="FR27" s="1253"/>
      <c r="FS27" s="1287"/>
      <c r="FT27" s="1269"/>
      <c r="FU27" s="1258"/>
      <c r="FV27" s="1270"/>
      <c r="FW27" s="475"/>
      <c r="FX27" s="1269"/>
      <c r="FY27" s="1258"/>
      <c r="FZ27" s="1270"/>
      <c r="GA27" s="1296"/>
      <c r="GB27" s="1253"/>
      <c r="GC27" s="1253"/>
      <c r="GD27" s="1253"/>
      <c r="GE27" s="476"/>
      <c r="GF27" s="476"/>
      <c r="GG27" s="478"/>
      <c r="GH27" s="7"/>
      <c r="GI27" s="1242"/>
      <c r="GJ27" s="1242"/>
      <c r="GK27" s="7"/>
      <c r="GL27" s="7"/>
      <c r="GM27" s="7"/>
      <c r="GN27" s="7"/>
      <c r="GO27" s="7"/>
      <c r="GP27" s="7"/>
      <c r="GQ27" s="7"/>
      <c r="GR27" s="7"/>
      <c r="GS27" s="770"/>
      <c r="GT27" s="770"/>
      <c r="GU27" s="770"/>
      <c r="GV27" s="770"/>
      <c r="GW27" s="770"/>
      <c r="GX27" s="770"/>
      <c r="GY27" s="770"/>
      <c r="GZ27" s="770"/>
      <c r="HA27" s="770"/>
      <c r="HB27" s="770"/>
      <c r="HC27" s="770"/>
      <c r="HD27" s="770"/>
      <c r="HE27" s="770"/>
      <c r="HF27" s="770"/>
      <c r="HG27" s="771"/>
      <c r="HH27" s="771"/>
      <c r="HI27" s="771"/>
      <c r="HJ27" s="771"/>
      <c r="HK27" s="771"/>
      <c r="HL27" s="771"/>
      <c r="HM27" s="771"/>
      <c r="HN27" s="771"/>
      <c r="HO27" s="771"/>
      <c r="HP27" s="771"/>
      <c r="HQ27" s="771"/>
      <c r="HR27" s="771"/>
      <c r="HS27" s="771"/>
      <c r="HT27" s="771"/>
      <c r="HU27" s="771"/>
      <c r="HV27" s="771"/>
      <c r="HW27" s="771"/>
      <c r="HX27" s="771"/>
      <c r="HY27" s="771"/>
      <c r="HZ27" s="771"/>
      <c r="IA27" s="771"/>
      <c r="IB27" s="771"/>
      <c r="IC27" s="771"/>
      <c r="ID27" s="771"/>
      <c r="IE27" s="771"/>
      <c r="IF27" s="771"/>
      <c r="IG27" s="771"/>
      <c r="IH27" s="771"/>
      <c r="II27" s="771"/>
      <c r="IJ27" s="771"/>
      <c r="IK27" s="771"/>
      <c r="IL27" s="771"/>
      <c r="IM27" s="771"/>
      <c r="IN27" s="771"/>
      <c r="IO27" s="771"/>
      <c r="IP27" s="771"/>
      <c r="IQ27" s="771"/>
      <c r="IR27" s="771"/>
      <c r="IS27" s="771"/>
      <c r="IT27" s="771"/>
      <c r="IU27" s="771"/>
      <c r="IV27" s="771"/>
    </row>
    <row r="28" spans="1:256" s="7" customFormat="1" ht="10.5" customHeight="1" x14ac:dyDescent="0.15">
      <c r="A28" s="1329"/>
      <c r="B28" s="446"/>
      <c r="C28" s="1322"/>
      <c r="D28" s="1322"/>
      <c r="E28" s="1322"/>
      <c r="F28" s="1322"/>
      <c r="G28" s="1322"/>
      <c r="H28" s="1322"/>
      <c r="I28" s="1322"/>
      <c r="J28" s="1322"/>
      <c r="K28" s="1322"/>
      <c r="L28" s="1322"/>
      <c r="M28" s="1322"/>
      <c r="N28" s="1322"/>
      <c r="O28" s="1322"/>
      <c r="P28" s="1322"/>
      <c r="Q28" s="1322"/>
      <c r="R28" s="1322"/>
      <c r="S28" s="1322"/>
      <c r="T28" s="1322"/>
      <c r="U28" s="1322"/>
      <c r="V28" s="1322"/>
      <c r="W28" s="1322"/>
      <c r="X28" s="1322"/>
      <c r="Y28" s="1322"/>
      <c r="Z28" s="1322"/>
      <c r="AA28" s="1322"/>
      <c r="AB28" s="1322"/>
      <c r="AC28" s="1322"/>
      <c r="AD28" s="1322"/>
      <c r="AE28" s="1322"/>
      <c r="AF28" s="1322"/>
      <c r="AG28" s="1322"/>
      <c r="AH28" s="447"/>
      <c r="AI28" s="435"/>
      <c r="AJ28" s="1280"/>
      <c r="AK28" s="1281"/>
      <c r="AL28" s="1282"/>
      <c r="AM28" s="431"/>
      <c r="AN28" s="1280"/>
      <c r="AO28" s="1281"/>
      <c r="AP28" s="1282"/>
      <c r="AQ28" s="1289" t="s">
        <v>474</v>
      </c>
      <c r="AR28" s="1289"/>
      <c r="AS28" s="1289"/>
      <c r="AT28" s="1289"/>
      <c r="AU28" s="1289"/>
      <c r="AV28" s="1289"/>
      <c r="AW28" s="1289"/>
      <c r="AX28" s="1289"/>
      <c r="AY28" s="1253"/>
      <c r="AZ28" s="1253"/>
      <c r="BA28" s="1253"/>
      <c r="BB28" s="1253"/>
      <c r="BC28" s="1253"/>
      <c r="BD28" s="1253"/>
      <c r="BE28" s="1253"/>
      <c r="BF28" s="1253"/>
      <c r="BG28" s="1287"/>
      <c r="BH28" s="1271"/>
      <c r="BI28" s="1272"/>
      <c r="BJ28" s="1273"/>
      <c r="BK28" s="431"/>
      <c r="BL28" s="1271"/>
      <c r="BM28" s="1272"/>
      <c r="BN28" s="1273"/>
      <c r="BO28" s="1285" t="str">
        <f>+会社名等!D6</f>
        <v>○○知事</v>
      </c>
      <c r="BP28" s="1285"/>
      <c r="BQ28" s="1285"/>
      <c r="BR28" s="1285"/>
      <c r="BS28" s="1285"/>
      <c r="BT28" s="1285"/>
      <c r="BU28" s="1285"/>
      <c r="BV28" s="1285"/>
      <c r="BW28" s="1285"/>
      <c r="BX28" s="1285"/>
      <c r="BY28" s="1285"/>
      <c r="BZ28" s="1285"/>
      <c r="CA28" s="1285"/>
      <c r="CB28" s="1285"/>
      <c r="CC28" s="1285"/>
      <c r="CD28" s="1285"/>
      <c r="CE28" s="1285"/>
      <c r="CF28" s="1285"/>
      <c r="CG28" s="1253"/>
      <c r="CH28" s="1253"/>
      <c r="CI28" s="1253"/>
      <c r="CJ28" s="1253"/>
      <c r="CK28" s="1253"/>
      <c r="CL28" s="1253"/>
      <c r="CM28" s="1253"/>
      <c r="CN28" s="1253"/>
      <c r="CO28" s="1253"/>
      <c r="CP28" s="1330"/>
      <c r="CQ28" s="1330"/>
      <c r="CR28" s="1330"/>
      <c r="CS28" s="1330"/>
      <c r="CT28" s="1253"/>
      <c r="CU28" s="1253"/>
      <c r="CV28" s="1253"/>
      <c r="CW28" s="1300"/>
      <c r="CX28" s="1300"/>
      <c r="CY28" s="1300"/>
      <c r="CZ28" s="1300"/>
      <c r="DA28" s="1300"/>
      <c r="DB28" s="1253"/>
      <c r="DC28" s="1253"/>
      <c r="DD28" s="1253"/>
      <c r="DE28" s="1253"/>
      <c r="DF28" s="1253"/>
      <c r="DG28" s="1253"/>
      <c r="DH28" s="1271"/>
      <c r="DI28" s="1272"/>
      <c r="DJ28" s="1273"/>
      <c r="DK28" s="431"/>
      <c r="DL28" s="1271"/>
      <c r="DM28" s="1272"/>
      <c r="DN28" s="1273"/>
      <c r="DO28" s="475"/>
      <c r="DP28" s="1271"/>
      <c r="DQ28" s="1272"/>
      <c r="DR28" s="1273"/>
      <c r="DS28" s="431"/>
      <c r="DT28" s="1271"/>
      <c r="DU28" s="1272"/>
      <c r="DV28" s="1273"/>
      <c r="DW28" s="431"/>
      <c r="DX28" s="1271"/>
      <c r="DY28" s="1272"/>
      <c r="DZ28" s="1273"/>
      <c r="EA28" s="431"/>
      <c r="EB28" s="1271"/>
      <c r="EC28" s="1272"/>
      <c r="ED28" s="1273"/>
      <c r="EE28" s="1253"/>
      <c r="EF28" s="1253"/>
      <c r="EG28" s="1253"/>
      <c r="EH28" s="1253"/>
      <c r="EI28" s="1318" t="s">
        <v>541</v>
      </c>
      <c r="EJ28" s="1318"/>
      <c r="EK28" s="1318"/>
      <c r="EL28" s="1318"/>
      <c r="EM28" s="1318"/>
      <c r="EN28" s="1318"/>
      <c r="EO28" s="1318"/>
      <c r="EP28" s="1318"/>
      <c r="EQ28" s="1259"/>
      <c r="ER28" s="1259"/>
      <c r="ES28" s="1259"/>
      <c r="ET28" s="1259"/>
      <c r="EU28" s="1259"/>
      <c r="EV28" s="1259"/>
      <c r="EW28" s="1260"/>
      <c r="EX28" s="1271"/>
      <c r="EY28" s="1272"/>
      <c r="EZ28" s="1273"/>
      <c r="FA28" s="431"/>
      <c r="FB28" s="1271"/>
      <c r="FC28" s="1272"/>
      <c r="FD28" s="1273"/>
      <c r="FE28" s="1296"/>
      <c r="FF28" s="1253"/>
      <c r="FG28" s="1253"/>
      <c r="FH28" s="1287"/>
      <c r="FI28" s="1271"/>
      <c r="FJ28" s="1272"/>
      <c r="FK28" s="1273"/>
      <c r="FL28" s="431"/>
      <c r="FM28" s="1271"/>
      <c r="FN28" s="1272"/>
      <c r="FO28" s="1273"/>
      <c r="FP28" s="1296"/>
      <c r="FQ28" s="1253"/>
      <c r="FR28" s="1253"/>
      <c r="FS28" s="1287"/>
      <c r="FT28" s="1271"/>
      <c r="FU28" s="1272"/>
      <c r="FV28" s="1273"/>
      <c r="FW28" s="431"/>
      <c r="FX28" s="1271"/>
      <c r="FY28" s="1272"/>
      <c r="FZ28" s="1273"/>
      <c r="GA28" s="1296"/>
      <c r="GB28" s="1253"/>
      <c r="GC28" s="1253"/>
      <c r="GD28" s="1253"/>
      <c r="GE28" s="449"/>
      <c r="GF28" s="449"/>
      <c r="GG28" s="450"/>
      <c r="GI28" s="1242"/>
      <c r="GJ28" s="1242"/>
      <c r="GS28" s="770"/>
      <c r="GT28" s="770"/>
      <c r="GU28" s="770"/>
      <c r="GV28" s="770"/>
      <c r="GW28" s="770"/>
      <c r="GX28" s="770"/>
      <c r="GY28" s="770"/>
      <c r="GZ28" s="770"/>
      <c r="HA28" s="770"/>
      <c r="HB28" s="770"/>
      <c r="HC28" s="770"/>
      <c r="HD28" s="770"/>
      <c r="HE28" s="770"/>
      <c r="HF28" s="770"/>
      <c r="HG28" s="770"/>
      <c r="HH28" s="770"/>
      <c r="HI28" s="770"/>
      <c r="HJ28" s="770"/>
      <c r="HK28" s="770"/>
      <c r="HL28" s="770"/>
      <c r="HM28" s="770"/>
      <c r="HN28" s="770"/>
      <c r="HO28" s="770"/>
      <c r="HP28" s="770"/>
      <c r="HQ28" s="770"/>
      <c r="HR28" s="770"/>
      <c r="HS28" s="770"/>
      <c r="HT28" s="770"/>
      <c r="HU28" s="770"/>
      <c r="HV28" s="770"/>
      <c r="HW28" s="770"/>
      <c r="HX28" s="770"/>
      <c r="HY28" s="770"/>
      <c r="HZ28" s="770"/>
      <c r="IA28" s="770"/>
      <c r="IB28" s="770"/>
      <c r="IC28" s="770"/>
      <c r="ID28" s="770"/>
      <c r="IE28" s="770"/>
      <c r="IF28" s="770"/>
      <c r="IG28" s="770"/>
      <c r="IH28" s="770"/>
      <c r="II28" s="770"/>
      <c r="IJ28" s="770"/>
      <c r="IK28" s="770"/>
      <c r="IL28" s="770"/>
      <c r="IM28" s="770"/>
      <c r="IN28" s="770"/>
      <c r="IO28" s="770"/>
      <c r="IP28" s="770"/>
      <c r="IQ28" s="770"/>
      <c r="IR28" s="770"/>
      <c r="IS28" s="770"/>
      <c r="IT28" s="770"/>
      <c r="IU28" s="770"/>
      <c r="IV28" s="770"/>
    </row>
    <row r="29" spans="1:256" s="7" customFormat="1" ht="4.5" customHeight="1" x14ac:dyDescent="0.15">
      <c r="B29" s="451"/>
      <c r="C29" s="452"/>
      <c r="D29" s="453"/>
      <c r="E29" s="453"/>
      <c r="F29" s="453"/>
      <c r="G29" s="453"/>
      <c r="H29" s="453"/>
      <c r="I29" s="453"/>
      <c r="J29" s="453"/>
      <c r="K29" s="453"/>
      <c r="L29" s="453"/>
      <c r="M29" s="453"/>
      <c r="N29" s="453"/>
      <c r="O29" s="453"/>
      <c r="P29" s="453"/>
      <c r="Q29" s="453"/>
      <c r="R29" s="453"/>
      <c r="S29" s="453"/>
      <c r="T29" s="453"/>
      <c r="U29" s="453"/>
      <c r="V29" s="453"/>
      <c r="W29" s="453"/>
      <c r="X29" s="453"/>
      <c r="Y29" s="453"/>
      <c r="Z29" s="453"/>
      <c r="AA29" s="453"/>
      <c r="AB29" s="453"/>
      <c r="AC29" s="453"/>
      <c r="AD29" s="453"/>
      <c r="AE29" s="453"/>
      <c r="AF29" s="453"/>
      <c r="AG29" s="453"/>
      <c r="AH29" s="454"/>
      <c r="AI29" s="437"/>
      <c r="AJ29" s="455"/>
      <c r="AK29" s="455"/>
      <c r="AL29" s="455"/>
      <c r="AM29" s="439"/>
      <c r="AN29" s="455"/>
      <c r="AO29" s="455"/>
      <c r="AP29" s="455"/>
      <c r="AQ29" s="1290"/>
      <c r="AR29" s="1290"/>
      <c r="AS29" s="1290"/>
      <c r="AT29" s="1290"/>
      <c r="AU29" s="1290"/>
      <c r="AV29" s="1290"/>
      <c r="AW29" s="1290"/>
      <c r="AX29" s="1290"/>
      <c r="AY29" s="460"/>
      <c r="AZ29" s="460"/>
      <c r="BA29" s="460"/>
      <c r="BB29" s="460"/>
      <c r="BC29" s="460"/>
      <c r="BD29" s="460"/>
      <c r="BE29" s="460"/>
      <c r="BF29" s="460"/>
      <c r="BG29" s="460"/>
      <c r="BH29" s="458"/>
      <c r="BI29" s="458"/>
      <c r="BJ29" s="458"/>
      <c r="BK29" s="459"/>
      <c r="BL29" s="458"/>
      <c r="BM29" s="458"/>
      <c r="BN29" s="458"/>
      <c r="BO29" s="1286"/>
      <c r="BP29" s="1286"/>
      <c r="BQ29" s="1286"/>
      <c r="BR29" s="1286"/>
      <c r="BS29" s="1286"/>
      <c r="BT29" s="1286"/>
      <c r="BU29" s="1286"/>
      <c r="BV29" s="1286"/>
      <c r="BW29" s="1286"/>
      <c r="BX29" s="1286"/>
      <c r="BY29" s="1286"/>
      <c r="BZ29" s="1286"/>
      <c r="CA29" s="1286"/>
      <c r="CB29" s="1286"/>
      <c r="CC29" s="1286"/>
      <c r="CD29" s="1286"/>
      <c r="CE29" s="1286"/>
      <c r="CF29" s="1286"/>
      <c r="CG29" s="1291"/>
      <c r="CH29" s="1291"/>
      <c r="CI29" s="1291"/>
      <c r="CJ29" s="1291"/>
      <c r="CK29" s="1291"/>
      <c r="CL29" s="1291"/>
      <c r="CM29" s="1291"/>
      <c r="CN29" s="1291"/>
      <c r="CO29" s="1291"/>
      <c r="CP29" s="1331"/>
      <c r="CQ29" s="1331"/>
      <c r="CR29" s="1331"/>
      <c r="CS29" s="1331"/>
      <c r="CT29" s="1291"/>
      <c r="CU29" s="1291"/>
      <c r="CV29" s="1291"/>
      <c r="CW29" s="1301"/>
      <c r="CX29" s="1301"/>
      <c r="CY29" s="1301"/>
      <c r="CZ29" s="1301"/>
      <c r="DA29" s="1301"/>
      <c r="DB29" s="1291"/>
      <c r="DC29" s="1291"/>
      <c r="DD29" s="479"/>
      <c r="DE29" s="479"/>
      <c r="DF29" s="479"/>
      <c r="DG29" s="479"/>
      <c r="DH29" s="458"/>
      <c r="DI29" s="458"/>
      <c r="DJ29" s="458"/>
      <c r="DK29" s="459"/>
      <c r="DL29" s="458"/>
      <c r="DM29" s="458"/>
      <c r="DN29" s="458"/>
      <c r="DO29" s="456"/>
      <c r="DP29" s="458"/>
      <c r="DQ29" s="458"/>
      <c r="DR29" s="458"/>
      <c r="DS29" s="459"/>
      <c r="DT29" s="458"/>
      <c r="DU29" s="458"/>
      <c r="DV29" s="458"/>
      <c r="DW29" s="459"/>
      <c r="DX29" s="458"/>
      <c r="DY29" s="458"/>
      <c r="DZ29" s="458"/>
      <c r="EA29" s="459"/>
      <c r="EB29" s="458"/>
      <c r="EC29" s="458"/>
      <c r="ED29" s="458"/>
      <c r="EE29" s="479"/>
      <c r="EF29" s="479"/>
      <c r="EG29" s="479"/>
      <c r="EH29" s="479"/>
      <c r="EI29" s="456"/>
      <c r="EJ29" s="456"/>
      <c r="EK29" s="456"/>
      <c r="EL29" s="456"/>
      <c r="EM29" s="456"/>
      <c r="EN29" s="456"/>
      <c r="EO29" s="456"/>
      <c r="EP29" s="456"/>
      <c r="EQ29" s="1261"/>
      <c r="ER29" s="1261"/>
      <c r="ES29" s="1261"/>
      <c r="ET29" s="1261"/>
      <c r="EU29" s="1261"/>
      <c r="EV29" s="1261"/>
      <c r="EW29" s="1261"/>
      <c r="EX29" s="458"/>
      <c r="EY29" s="458"/>
      <c r="EZ29" s="458"/>
      <c r="FA29" s="459"/>
      <c r="FB29" s="458"/>
      <c r="FC29" s="458"/>
      <c r="FD29" s="458"/>
      <c r="FE29" s="479"/>
      <c r="FF29" s="479"/>
      <c r="FG29" s="479"/>
      <c r="FH29" s="479"/>
      <c r="FI29" s="458"/>
      <c r="FJ29" s="458"/>
      <c r="FK29" s="458"/>
      <c r="FL29" s="459"/>
      <c r="FM29" s="458"/>
      <c r="FN29" s="458"/>
      <c r="FO29" s="458"/>
      <c r="FP29" s="479"/>
      <c r="FQ29" s="479"/>
      <c r="FR29" s="479"/>
      <c r="FS29" s="479"/>
      <c r="FT29" s="458"/>
      <c r="FU29" s="458"/>
      <c r="FV29" s="458"/>
      <c r="FW29" s="459"/>
      <c r="FX29" s="458"/>
      <c r="FY29" s="458"/>
      <c r="FZ29" s="458"/>
      <c r="GA29" s="479"/>
      <c r="GB29" s="479"/>
      <c r="GC29" s="479"/>
      <c r="GD29" s="479"/>
      <c r="GE29" s="461"/>
      <c r="GF29" s="461"/>
      <c r="GG29" s="462"/>
      <c r="GI29" s="1242"/>
      <c r="GJ29" s="1242"/>
      <c r="GS29" s="770"/>
      <c r="GT29" s="770"/>
      <c r="GU29" s="770"/>
      <c r="GV29" s="770"/>
      <c r="GW29" s="770"/>
      <c r="GX29" s="770"/>
      <c r="GY29" s="770"/>
      <c r="GZ29" s="770"/>
      <c r="HA29" s="770"/>
      <c r="HB29" s="770"/>
      <c r="HC29" s="770"/>
      <c r="HD29" s="770"/>
      <c r="HE29" s="770"/>
      <c r="HF29" s="770"/>
      <c r="HG29" s="770"/>
      <c r="HH29" s="770"/>
      <c r="HI29" s="770"/>
      <c r="HJ29" s="770"/>
      <c r="HK29" s="770"/>
      <c r="HL29" s="770"/>
      <c r="HM29" s="770"/>
      <c r="HN29" s="770"/>
      <c r="HO29" s="770"/>
      <c r="HP29" s="770"/>
      <c r="HQ29" s="770"/>
      <c r="HR29" s="770"/>
      <c r="HS29" s="770"/>
      <c r="HT29" s="770"/>
      <c r="HU29" s="770"/>
      <c r="HV29" s="770"/>
      <c r="HW29" s="770"/>
      <c r="HX29" s="770"/>
      <c r="HY29" s="770"/>
      <c r="HZ29" s="770"/>
      <c r="IA29" s="770"/>
      <c r="IB29" s="770"/>
      <c r="IC29" s="770"/>
      <c r="ID29" s="770"/>
      <c r="IE29" s="770"/>
      <c r="IF29" s="770"/>
      <c r="IG29" s="770"/>
      <c r="IH29" s="770"/>
      <c r="II29" s="770"/>
      <c r="IJ29" s="770"/>
      <c r="IK29" s="770"/>
      <c r="IL29" s="770"/>
      <c r="IM29" s="770"/>
      <c r="IN29" s="770"/>
      <c r="IO29" s="770"/>
      <c r="IP29" s="770"/>
      <c r="IQ29" s="770"/>
      <c r="IR29" s="770"/>
      <c r="IS29" s="770"/>
      <c r="IT29" s="770"/>
      <c r="IU29" s="770"/>
      <c r="IV29" s="770"/>
    </row>
    <row r="30" spans="1:256" s="7" customFormat="1" ht="4.5" customHeight="1" x14ac:dyDescent="0.15">
      <c r="B30" s="446"/>
      <c r="C30" s="484"/>
      <c r="D30" s="484"/>
      <c r="E30" s="484"/>
      <c r="F30" s="484"/>
      <c r="G30" s="484"/>
      <c r="H30" s="484"/>
      <c r="I30" s="484"/>
      <c r="J30" s="484"/>
      <c r="K30" s="484"/>
      <c r="L30" s="484"/>
      <c r="M30" s="484"/>
      <c r="N30" s="484"/>
      <c r="O30" s="484"/>
      <c r="P30" s="484"/>
      <c r="Q30" s="484"/>
      <c r="R30" s="484"/>
      <c r="S30" s="484"/>
      <c r="T30" s="484"/>
      <c r="U30" s="484"/>
      <c r="V30" s="484"/>
      <c r="W30" s="484"/>
      <c r="X30" s="484"/>
      <c r="Y30" s="484"/>
      <c r="Z30" s="484"/>
      <c r="AA30" s="484"/>
      <c r="AB30" s="484"/>
      <c r="AC30" s="484"/>
      <c r="AD30" s="484"/>
      <c r="AE30" s="484"/>
      <c r="AF30" s="484"/>
      <c r="AG30" s="484"/>
      <c r="AH30" s="485"/>
      <c r="AI30" s="448"/>
      <c r="AJ30" s="475"/>
      <c r="AK30" s="475"/>
      <c r="AL30" s="475"/>
      <c r="AM30" s="475"/>
      <c r="AN30" s="475"/>
      <c r="AO30" s="475"/>
      <c r="AP30" s="475"/>
      <c r="AQ30" s="448"/>
      <c r="AR30" s="448"/>
      <c r="AS30" s="448"/>
      <c r="AT30" s="448"/>
      <c r="AU30" s="448"/>
      <c r="AV30" s="449"/>
      <c r="AW30" s="438"/>
      <c r="AX30" s="438"/>
      <c r="AY30" s="438"/>
      <c r="AZ30" s="438"/>
      <c r="BA30" s="438"/>
      <c r="BB30" s="438"/>
      <c r="BC30" s="438"/>
      <c r="BD30" s="438"/>
      <c r="BE30" s="449"/>
      <c r="BF30" s="448"/>
      <c r="BG30" s="448"/>
      <c r="BH30" s="448"/>
      <c r="BI30" s="449"/>
      <c r="BJ30" s="449"/>
      <c r="BK30" s="449"/>
      <c r="BL30" s="449"/>
      <c r="BM30" s="449"/>
      <c r="BN30" s="449"/>
      <c r="BO30" s="449"/>
      <c r="BP30" s="449"/>
      <c r="BQ30" s="448"/>
      <c r="BR30" s="448"/>
      <c r="BS30" s="448"/>
      <c r="BT30" s="448"/>
      <c r="BU30" s="448"/>
      <c r="BV30" s="448"/>
      <c r="BW30" s="449"/>
      <c r="BX30" s="449"/>
      <c r="BY30" s="449"/>
      <c r="BZ30" s="449"/>
      <c r="CA30" s="448"/>
      <c r="CB30" s="448"/>
      <c r="CC30" s="448"/>
      <c r="CD30" s="449"/>
      <c r="CE30" s="449"/>
      <c r="CF30" s="449"/>
      <c r="CG30" s="448"/>
      <c r="CH30" s="449"/>
      <c r="CI30" s="449"/>
      <c r="CJ30" s="449"/>
      <c r="CK30" s="449"/>
      <c r="CL30" s="449"/>
      <c r="CM30" s="449"/>
      <c r="CN30" s="449"/>
      <c r="CO30" s="449"/>
      <c r="CP30" s="449"/>
      <c r="CQ30" s="449"/>
      <c r="CR30" s="449"/>
      <c r="CS30" s="449"/>
      <c r="CT30" s="449"/>
      <c r="CU30" s="449"/>
      <c r="CV30" s="449"/>
      <c r="CW30" s="449"/>
      <c r="CX30" s="449"/>
      <c r="CY30" s="449"/>
      <c r="CZ30" s="449"/>
      <c r="DA30" s="449"/>
      <c r="DB30" s="449"/>
      <c r="DC30" s="448"/>
      <c r="DD30" s="448"/>
      <c r="DE30" s="448"/>
      <c r="DF30" s="448"/>
      <c r="DG30" s="448"/>
      <c r="DH30" s="448"/>
      <c r="DI30" s="448"/>
      <c r="DJ30" s="448"/>
      <c r="DK30" s="448"/>
      <c r="DL30" s="448"/>
      <c r="DM30" s="448"/>
      <c r="DN30" s="448"/>
      <c r="DO30" s="448"/>
      <c r="DP30" s="448"/>
      <c r="DQ30" s="448"/>
      <c r="DR30" s="448"/>
      <c r="DS30" s="448"/>
      <c r="DT30" s="448"/>
      <c r="DU30" s="448"/>
      <c r="DV30" s="448"/>
      <c r="DW30" s="448"/>
      <c r="DX30" s="448"/>
      <c r="DY30" s="448"/>
      <c r="DZ30" s="448"/>
      <c r="EA30" s="448"/>
      <c r="EB30" s="448"/>
      <c r="EC30" s="448"/>
      <c r="ED30" s="448"/>
      <c r="EE30" s="448"/>
      <c r="EF30" s="448"/>
      <c r="EG30" s="448"/>
      <c r="EH30" s="448"/>
      <c r="EI30" s="448"/>
      <c r="EJ30" s="448"/>
      <c r="EK30" s="448"/>
      <c r="EL30" s="448"/>
      <c r="EM30" s="448"/>
      <c r="EN30" s="448"/>
      <c r="EO30" s="448"/>
      <c r="EP30" s="448"/>
      <c r="EQ30" s="448"/>
      <c r="ER30" s="448"/>
      <c r="ES30" s="448"/>
      <c r="ET30" s="448"/>
      <c r="EU30" s="448"/>
      <c r="EV30" s="448"/>
      <c r="EW30" s="448"/>
      <c r="EX30" s="448"/>
      <c r="EY30" s="448"/>
      <c r="EZ30" s="448"/>
      <c r="FA30" s="448"/>
      <c r="FB30" s="448"/>
      <c r="FC30" s="448"/>
      <c r="FD30" s="448"/>
      <c r="FE30" s="448"/>
      <c r="FF30" s="448"/>
      <c r="FG30" s="448"/>
      <c r="FH30" s="448"/>
      <c r="FI30" s="448"/>
      <c r="FJ30" s="449"/>
      <c r="FK30" s="449"/>
      <c r="FL30" s="449"/>
      <c r="FM30" s="449"/>
      <c r="FN30" s="449"/>
      <c r="FO30" s="449"/>
      <c r="FP30" s="449"/>
      <c r="FQ30" s="449"/>
      <c r="FR30" s="449"/>
      <c r="FS30" s="449"/>
      <c r="FT30" s="449"/>
      <c r="FU30" s="449"/>
      <c r="FV30" s="449"/>
      <c r="FW30" s="449"/>
      <c r="FX30" s="449"/>
      <c r="FY30" s="449"/>
      <c r="FZ30" s="449"/>
      <c r="GA30" s="449"/>
      <c r="GB30" s="449"/>
      <c r="GC30" s="449"/>
      <c r="GD30" s="449"/>
      <c r="GE30" s="449"/>
      <c r="GF30" s="449"/>
      <c r="GG30" s="450"/>
      <c r="GI30" s="1242"/>
      <c r="GJ30" s="1242"/>
      <c r="GS30" s="770"/>
      <c r="GT30" s="770"/>
      <c r="GU30" s="770"/>
      <c r="GV30" s="770"/>
      <c r="GW30" s="770"/>
      <c r="GX30" s="770"/>
      <c r="GY30" s="770"/>
      <c r="GZ30" s="770"/>
      <c r="HA30" s="770"/>
      <c r="HB30" s="770"/>
      <c r="HC30" s="770"/>
      <c r="HD30" s="770"/>
      <c r="HE30" s="770"/>
      <c r="HF30" s="770"/>
      <c r="HG30" s="770"/>
      <c r="HH30" s="770"/>
      <c r="HI30" s="770"/>
      <c r="HJ30" s="770"/>
      <c r="HK30" s="770"/>
      <c r="HL30" s="770"/>
      <c r="HM30" s="770"/>
      <c r="HN30" s="770"/>
      <c r="HO30" s="770"/>
      <c r="HP30" s="770"/>
      <c r="HQ30" s="770"/>
      <c r="HR30" s="770"/>
      <c r="HS30" s="770"/>
      <c r="HT30" s="770"/>
      <c r="HU30" s="770"/>
      <c r="HV30" s="770"/>
      <c r="HW30" s="770"/>
      <c r="HX30" s="770"/>
      <c r="HY30" s="770"/>
      <c r="HZ30" s="770"/>
      <c r="IA30" s="770"/>
      <c r="IB30" s="770"/>
      <c r="IC30" s="770"/>
      <c r="ID30" s="770"/>
      <c r="IE30" s="770"/>
      <c r="IF30" s="770"/>
      <c r="IG30" s="770"/>
      <c r="IH30" s="770"/>
      <c r="II30" s="770"/>
      <c r="IJ30" s="770"/>
      <c r="IK30" s="770"/>
      <c r="IL30" s="770"/>
      <c r="IM30" s="770"/>
      <c r="IN30" s="770"/>
      <c r="IO30" s="770"/>
      <c r="IP30" s="770"/>
      <c r="IQ30" s="770"/>
      <c r="IR30" s="770"/>
      <c r="IS30" s="770"/>
      <c r="IT30" s="770"/>
      <c r="IU30" s="770"/>
      <c r="IV30" s="770"/>
    </row>
    <row r="31" spans="1:256" s="7" customFormat="1" ht="24" customHeight="1" x14ac:dyDescent="0.15">
      <c r="A31" s="1012" t="s">
        <v>1005</v>
      </c>
      <c r="B31" s="446"/>
      <c r="C31" s="1284" t="s">
        <v>372</v>
      </c>
      <c r="D31" s="1284"/>
      <c r="E31" s="1284"/>
      <c r="F31" s="1284"/>
      <c r="G31" s="1284"/>
      <c r="H31" s="1284"/>
      <c r="I31" s="1284"/>
      <c r="J31" s="1284"/>
      <c r="K31" s="1284"/>
      <c r="L31" s="1284"/>
      <c r="M31" s="1284"/>
      <c r="N31" s="1284"/>
      <c r="O31" s="1284"/>
      <c r="P31" s="1284"/>
      <c r="Q31" s="1284"/>
      <c r="R31" s="1284"/>
      <c r="S31" s="1284"/>
      <c r="T31" s="1284"/>
      <c r="U31" s="1284"/>
      <c r="V31" s="1284"/>
      <c r="W31" s="1284"/>
      <c r="X31" s="1284"/>
      <c r="Y31" s="1284"/>
      <c r="Z31" s="1284"/>
      <c r="AA31" s="1284"/>
      <c r="AB31" s="1284"/>
      <c r="AC31" s="1284"/>
      <c r="AD31" s="1284"/>
      <c r="AE31" s="1284"/>
      <c r="AF31" s="1284"/>
      <c r="AG31" s="1284"/>
      <c r="AH31" s="485"/>
      <c r="AI31" s="448"/>
      <c r="AJ31" s="1220">
        <v>0</v>
      </c>
      <c r="AK31" s="1221"/>
      <c r="AL31" s="1222"/>
      <c r="AM31" s="431"/>
      <c r="AN31" s="1220" t="s">
        <v>545</v>
      </c>
      <c r="AO31" s="1221"/>
      <c r="AP31" s="1222"/>
      <c r="AQ31" s="448"/>
      <c r="AR31" s="448"/>
      <c r="AS31" s="448"/>
      <c r="AT31" s="448"/>
      <c r="AU31" s="1259" t="s">
        <v>1006</v>
      </c>
      <c r="AV31" s="1259"/>
      <c r="AW31" s="1259"/>
      <c r="AX31" s="1259"/>
      <c r="AY31" s="1259"/>
      <c r="AZ31" s="1259"/>
      <c r="BA31" s="1259"/>
      <c r="BB31" s="1254" t="str">
        <f>MID(会社名等!$E$24,1,1)</f>
        <v/>
      </c>
      <c r="BC31" s="1255"/>
      <c r="BD31" s="1256"/>
      <c r="BE31" s="431"/>
      <c r="BF31" s="1254" t="str">
        <f>MID(会社名等!$E$24,2,1)</f>
        <v/>
      </c>
      <c r="BG31" s="1255"/>
      <c r="BH31" s="1256"/>
      <c r="BI31" s="1253" t="s">
        <v>398</v>
      </c>
      <c r="BJ31" s="1253"/>
      <c r="BK31" s="1253"/>
      <c r="BL31" s="1253"/>
      <c r="BM31" s="1254" t="str">
        <f>MID(会社名等!$E$24,3,1)</f>
        <v/>
      </c>
      <c r="BN31" s="1255"/>
      <c r="BO31" s="1256"/>
      <c r="BP31" s="431"/>
      <c r="BQ31" s="1254" t="str">
        <f>MID(会社名等!$E$24,4,1)</f>
        <v/>
      </c>
      <c r="BR31" s="1255"/>
      <c r="BS31" s="1256"/>
      <c r="BT31" s="1253" t="s">
        <v>399</v>
      </c>
      <c r="BU31" s="1253"/>
      <c r="BV31" s="1253"/>
      <c r="BW31" s="1253"/>
      <c r="BX31" s="1254" t="str">
        <f>MID(会社名等!$E$24,5,1)</f>
        <v/>
      </c>
      <c r="BY31" s="1255"/>
      <c r="BZ31" s="1256"/>
      <c r="CA31" s="431"/>
      <c r="CB31" s="1254" t="str">
        <f>MID(会社名等!$E$24,6,1)</f>
        <v/>
      </c>
      <c r="CC31" s="1255"/>
      <c r="CD31" s="1256"/>
      <c r="CE31" s="1253" t="s">
        <v>400</v>
      </c>
      <c r="CF31" s="1253"/>
      <c r="CG31" s="1253"/>
      <c r="CH31" s="1253"/>
      <c r="CI31" s="449"/>
      <c r="CJ31" s="449"/>
      <c r="CK31" s="449"/>
      <c r="CL31" s="449"/>
      <c r="CM31" s="449"/>
      <c r="CN31" s="449"/>
      <c r="CO31" s="449"/>
      <c r="CP31" s="449"/>
      <c r="CQ31" s="449"/>
      <c r="CR31" s="449"/>
      <c r="CS31" s="449"/>
      <c r="CT31" s="449"/>
      <c r="CU31" s="449"/>
      <c r="CV31" s="449"/>
      <c r="CW31" s="449"/>
      <c r="CX31" s="449"/>
      <c r="CY31" s="449"/>
      <c r="CZ31" s="449"/>
      <c r="DA31" s="449"/>
      <c r="DB31" s="449"/>
      <c r="DC31" s="448"/>
      <c r="DD31" s="448"/>
      <c r="DE31" s="448"/>
      <c r="DF31" s="448"/>
      <c r="DG31" s="448"/>
      <c r="DH31" s="448"/>
      <c r="DI31" s="448"/>
      <c r="DJ31" s="448"/>
      <c r="DK31" s="448"/>
      <c r="DL31" s="448"/>
      <c r="DM31" s="448"/>
      <c r="DN31" s="448"/>
      <c r="DO31" s="448"/>
      <c r="DP31" s="448"/>
      <c r="DQ31" s="448"/>
      <c r="DR31" s="448"/>
      <c r="DS31" s="448"/>
      <c r="DT31" s="448"/>
      <c r="DU31" s="448"/>
      <c r="DV31" s="448"/>
      <c r="DW31" s="448"/>
      <c r="DX31" s="448"/>
      <c r="DY31" s="448"/>
      <c r="DZ31" s="448"/>
      <c r="EA31" s="448"/>
      <c r="EB31" s="448"/>
      <c r="EC31" s="448"/>
      <c r="ED31" s="448"/>
      <c r="EE31" s="448"/>
      <c r="EF31" s="448"/>
      <c r="EG31" s="448"/>
      <c r="EH31" s="448"/>
      <c r="EI31" s="448"/>
      <c r="EJ31" s="448"/>
      <c r="EK31" s="448"/>
      <c r="EL31" s="448"/>
      <c r="EM31" s="448"/>
      <c r="EN31" s="448"/>
      <c r="EO31" s="448"/>
      <c r="EP31" s="448"/>
      <c r="EQ31" s="448"/>
      <c r="ER31" s="448"/>
      <c r="ES31" s="448"/>
      <c r="ET31" s="448"/>
      <c r="EU31" s="448"/>
      <c r="EV31" s="448"/>
      <c r="EW31" s="448"/>
      <c r="EX31" s="448"/>
      <c r="EY31" s="448"/>
      <c r="EZ31" s="448"/>
      <c r="FA31" s="448"/>
      <c r="FB31" s="448"/>
      <c r="FC31" s="448"/>
      <c r="FD31" s="448"/>
      <c r="FE31" s="448"/>
      <c r="FF31" s="448"/>
      <c r="FG31" s="448"/>
      <c r="FH31" s="448"/>
      <c r="FI31" s="448"/>
      <c r="FJ31" s="449"/>
      <c r="FK31" s="449"/>
      <c r="FL31" s="449"/>
      <c r="FM31" s="449"/>
      <c r="FN31" s="449"/>
      <c r="FO31" s="449"/>
      <c r="FP31" s="449"/>
      <c r="FQ31" s="449"/>
      <c r="FR31" s="449"/>
      <c r="FS31" s="449"/>
      <c r="FT31" s="449"/>
      <c r="FU31" s="449"/>
      <c r="FV31" s="449"/>
      <c r="FW31" s="449"/>
      <c r="FX31" s="449"/>
      <c r="FY31" s="449"/>
      <c r="FZ31" s="449"/>
      <c r="GA31" s="449"/>
      <c r="GB31" s="449"/>
      <c r="GC31" s="449"/>
      <c r="GD31" s="449"/>
      <c r="GE31" s="449"/>
      <c r="GF31" s="449"/>
      <c r="GG31" s="450"/>
      <c r="GI31" s="1242"/>
      <c r="GJ31" s="1242"/>
      <c r="GS31" s="770"/>
      <c r="GT31" s="770"/>
      <c r="GU31" s="770"/>
      <c r="GV31" s="770"/>
      <c r="GW31" s="770"/>
      <c r="GX31" s="770"/>
      <c r="GY31" s="770"/>
      <c r="GZ31" s="770"/>
      <c r="HA31" s="770"/>
      <c r="HB31" s="770"/>
      <c r="HC31" s="770"/>
      <c r="HD31" s="770"/>
      <c r="HE31" s="770"/>
      <c r="HF31" s="770"/>
      <c r="HG31" s="770"/>
      <c r="HH31" s="770"/>
      <c r="HI31" s="770"/>
      <c r="HJ31" s="770"/>
      <c r="HK31" s="770"/>
      <c r="HL31" s="770"/>
      <c r="HM31" s="770"/>
      <c r="HN31" s="770"/>
      <c r="HO31" s="770"/>
      <c r="HP31" s="770"/>
      <c r="HQ31" s="770"/>
      <c r="HR31" s="770"/>
      <c r="HS31" s="770"/>
      <c r="HT31" s="770"/>
      <c r="HU31" s="770"/>
      <c r="HV31" s="770"/>
      <c r="HW31" s="770"/>
      <c r="HX31" s="770"/>
      <c r="HY31" s="770"/>
      <c r="HZ31" s="770"/>
      <c r="IA31" s="770"/>
      <c r="IB31" s="770"/>
      <c r="IC31" s="770"/>
      <c r="ID31" s="770"/>
      <c r="IE31" s="770"/>
      <c r="IF31" s="770"/>
      <c r="IG31" s="770"/>
      <c r="IH31" s="770"/>
      <c r="II31" s="770"/>
      <c r="IJ31" s="770"/>
      <c r="IK31" s="770"/>
      <c r="IL31" s="770"/>
      <c r="IM31" s="770"/>
      <c r="IN31" s="770"/>
      <c r="IO31" s="770"/>
      <c r="IP31" s="770"/>
      <c r="IQ31" s="770"/>
      <c r="IR31" s="770"/>
      <c r="IS31" s="770"/>
      <c r="IT31" s="770"/>
      <c r="IU31" s="770"/>
      <c r="IV31" s="770"/>
    </row>
    <row r="32" spans="1:256" s="7" customFormat="1" ht="4.5" customHeight="1" x14ac:dyDescent="0.15">
      <c r="B32" s="446"/>
      <c r="C32" s="484"/>
      <c r="D32" s="484"/>
      <c r="E32" s="484"/>
      <c r="F32" s="484"/>
      <c r="G32" s="484"/>
      <c r="H32" s="484"/>
      <c r="I32" s="484"/>
      <c r="J32" s="484"/>
      <c r="K32" s="484"/>
      <c r="L32" s="484"/>
      <c r="M32" s="484"/>
      <c r="N32" s="484"/>
      <c r="O32" s="484"/>
      <c r="P32" s="484"/>
      <c r="Q32" s="484"/>
      <c r="R32" s="484"/>
      <c r="S32" s="484"/>
      <c r="T32" s="484"/>
      <c r="U32" s="484"/>
      <c r="V32" s="484"/>
      <c r="W32" s="484"/>
      <c r="X32" s="484"/>
      <c r="Y32" s="484"/>
      <c r="Z32" s="484"/>
      <c r="AA32" s="484"/>
      <c r="AB32" s="484"/>
      <c r="AC32" s="484"/>
      <c r="AD32" s="484"/>
      <c r="AE32" s="484"/>
      <c r="AF32" s="484"/>
      <c r="AG32" s="484"/>
      <c r="AH32" s="485"/>
      <c r="AI32" s="448"/>
      <c r="AJ32" s="475"/>
      <c r="AK32" s="475"/>
      <c r="AL32" s="475"/>
      <c r="AM32" s="475"/>
      <c r="AN32" s="475"/>
      <c r="AO32" s="475"/>
      <c r="AP32" s="475"/>
      <c r="AQ32" s="448"/>
      <c r="AR32" s="448"/>
      <c r="AS32" s="448"/>
      <c r="AT32" s="448"/>
      <c r="AU32" s="1324"/>
      <c r="AV32" s="1324"/>
      <c r="AW32" s="1324"/>
      <c r="AX32" s="1324"/>
      <c r="AY32" s="1324"/>
      <c r="AZ32" s="1324"/>
      <c r="BA32" s="1324"/>
      <c r="BB32" s="438"/>
      <c r="BC32" s="438"/>
      <c r="BD32" s="438"/>
      <c r="BE32" s="449"/>
      <c r="BF32" s="448"/>
      <c r="BG32" s="448"/>
      <c r="BH32" s="448"/>
      <c r="BI32" s="449"/>
      <c r="BJ32" s="449"/>
      <c r="BK32" s="449"/>
      <c r="BL32" s="449"/>
      <c r="BM32" s="449"/>
      <c r="BN32" s="449"/>
      <c r="BO32" s="449"/>
      <c r="BP32" s="449"/>
      <c r="BQ32" s="448"/>
      <c r="BR32" s="448"/>
      <c r="BS32" s="448"/>
      <c r="BT32" s="448"/>
      <c r="BU32" s="448"/>
      <c r="BV32" s="448"/>
      <c r="BW32" s="449"/>
      <c r="BX32" s="449"/>
      <c r="BY32" s="449"/>
      <c r="BZ32" s="449"/>
      <c r="CA32" s="448"/>
      <c r="CB32" s="448"/>
      <c r="CC32" s="448"/>
      <c r="CD32" s="449"/>
      <c r="CE32" s="449"/>
      <c r="CF32" s="449"/>
      <c r="CG32" s="448"/>
      <c r="CH32" s="449"/>
      <c r="CI32" s="449"/>
      <c r="CJ32" s="449"/>
      <c r="CK32" s="449"/>
      <c r="CL32" s="449"/>
      <c r="CM32" s="449"/>
      <c r="CN32" s="449"/>
      <c r="CO32" s="449"/>
      <c r="CP32" s="449"/>
      <c r="CQ32" s="449"/>
      <c r="CR32" s="449"/>
      <c r="CS32" s="449"/>
      <c r="CT32" s="449"/>
      <c r="CU32" s="449"/>
      <c r="CV32" s="449"/>
      <c r="CW32" s="449"/>
      <c r="CX32" s="449"/>
      <c r="CY32" s="449"/>
      <c r="CZ32" s="449"/>
      <c r="DA32" s="449"/>
      <c r="DB32" s="449"/>
      <c r="DC32" s="448"/>
      <c r="DD32" s="448"/>
      <c r="DE32" s="448"/>
      <c r="DF32" s="448"/>
      <c r="DG32" s="448"/>
      <c r="DH32" s="448"/>
      <c r="DI32" s="448"/>
      <c r="DJ32" s="448"/>
      <c r="DK32" s="448"/>
      <c r="DL32" s="448"/>
      <c r="DM32" s="448"/>
      <c r="DN32" s="448"/>
      <c r="DO32" s="448"/>
      <c r="DP32" s="448"/>
      <c r="DQ32" s="448"/>
      <c r="DR32" s="448"/>
      <c r="DS32" s="448"/>
      <c r="DT32" s="448"/>
      <c r="DU32" s="448"/>
      <c r="DV32" s="448"/>
      <c r="DW32" s="448"/>
      <c r="DX32" s="448"/>
      <c r="DY32" s="448"/>
      <c r="DZ32" s="448"/>
      <c r="EA32" s="448"/>
      <c r="EB32" s="448"/>
      <c r="EC32" s="448"/>
      <c r="ED32" s="448"/>
      <c r="EE32" s="448"/>
      <c r="EF32" s="448"/>
      <c r="EG32" s="448"/>
      <c r="EH32" s="448"/>
      <c r="EI32" s="448"/>
      <c r="EJ32" s="448"/>
      <c r="EK32" s="448"/>
      <c r="EL32" s="448"/>
      <c r="EM32" s="448"/>
      <c r="EN32" s="448"/>
      <c r="EO32" s="448"/>
      <c r="EP32" s="448"/>
      <c r="EQ32" s="448"/>
      <c r="ER32" s="448"/>
      <c r="ES32" s="448"/>
      <c r="ET32" s="448"/>
      <c r="EU32" s="448"/>
      <c r="EV32" s="448"/>
      <c r="EW32" s="448"/>
      <c r="EX32" s="448"/>
      <c r="EY32" s="448"/>
      <c r="EZ32" s="448"/>
      <c r="FA32" s="448"/>
      <c r="FB32" s="448"/>
      <c r="FC32" s="448"/>
      <c r="FD32" s="448"/>
      <c r="FE32" s="448"/>
      <c r="FF32" s="448"/>
      <c r="FG32" s="448"/>
      <c r="FH32" s="448"/>
      <c r="FI32" s="448"/>
      <c r="FJ32" s="449"/>
      <c r="FK32" s="449"/>
      <c r="FL32" s="449"/>
      <c r="FM32" s="449"/>
      <c r="FN32" s="449"/>
      <c r="FO32" s="449"/>
      <c r="FP32" s="449"/>
      <c r="FQ32" s="449"/>
      <c r="FR32" s="449"/>
      <c r="FS32" s="449"/>
      <c r="FT32" s="449"/>
      <c r="FU32" s="449"/>
      <c r="FV32" s="449"/>
      <c r="FW32" s="449"/>
      <c r="FX32" s="449"/>
      <c r="FY32" s="449"/>
      <c r="FZ32" s="449"/>
      <c r="GA32" s="449"/>
      <c r="GB32" s="449"/>
      <c r="GC32" s="449"/>
      <c r="GD32" s="449"/>
      <c r="GE32" s="449"/>
      <c r="GF32" s="449"/>
      <c r="GG32" s="450"/>
      <c r="GI32" s="1242"/>
      <c r="GJ32" s="1242"/>
      <c r="GS32" s="770"/>
      <c r="GT32" s="770"/>
      <c r="GU32" s="770"/>
      <c r="GV32" s="770"/>
      <c r="GW32" s="770"/>
      <c r="GX32" s="770"/>
      <c r="GY32" s="770"/>
      <c r="GZ32" s="770"/>
      <c r="HA32" s="770"/>
      <c r="HB32" s="770"/>
      <c r="HC32" s="770"/>
      <c r="HD32" s="770"/>
      <c r="HE32" s="770"/>
      <c r="HF32" s="770"/>
      <c r="HG32" s="770"/>
      <c r="HH32" s="770"/>
      <c r="HI32" s="770"/>
      <c r="HJ32" s="770"/>
      <c r="HK32" s="770"/>
      <c r="HL32" s="770"/>
      <c r="HM32" s="770"/>
      <c r="HN32" s="770"/>
      <c r="HO32" s="770"/>
      <c r="HP32" s="770"/>
      <c r="HQ32" s="770"/>
      <c r="HR32" s="770"/>
      <c r="HS32" s="770"/>
      <c r="HT32" s="770"/>
      <c r="HU32" s="770"/>
      <c r="HV32" s="770"/>
      <c r="HW32" s="770"/>
      <c r="HX32" s="770"/>
      <c r="HY32" s="770"/>
      <c r="HZ32" s="770"/>
      <c r="IA32" s="770"/>
      <c r="IB32" s="770"/>
      <c r="IC32" s="770"/>
      <c r="ID32" s="770"/>
      <c r="IE32" s="770"/>
      <c r="IF32" s="770"/>
      <c r="IG32" s="770"/>
      <c r="IH32" s="770"/>
      <c r="II32" s="770"/>
      <c r="IJ32" s="770"/>
      <c r="IK32" s="770"/>
      <c r="IL32" s="770"/>
      <c r="IM32" s="770"/>
      <c r="IN32" s="770"/>
      <c r="IO32" s="770"/>
      <c r="IP32" s="770"/>
      <c r="IQ32" s="770"/>
      <c r="IR32" s="770"/>
      <c r="IS32" s="770"/>
      <c r="IT32" s="770"/>
      <c r="IU32" s="770"/>
      <c r="IV32" s="770"/>
    </row>
    <row r="33" spans="1:256" s="7" customFormat="1" ht="4.5" customHeight="1" x14ac:dyDescent="0.15">
      <c r="B33" s="440"/>
      <c r="C33" s="464"/>
      <c r="D33" s="464"/>
      <c r="E33" s="464"/>
      <c r="F33" s="464"/>
      <c r="G33" s="464"/>
      <c r="H33" s="464"/>
      <c r="I33" s="464"/>
      <c r="J33" s="464"/>
      <c r="K33" s="464"/>
      <c r="L33" s="464"/>
      <c r="M33" s="464"/>
      <c r="N33" s="464"/>
      <c r="O33" s="464"/>
      <c r="P33" s="464"/>
      <c r="Q33" s="464"/>
      <c r="R33" s="464"/>
      <c r="S33" s="464"/>
      <c r="T33" s="464"/>
      <c r="U33" s="464"/>
      <c r="V33" s="464"/>
      <c r="W33" s="464"/>
      <c r="X33" s="464"/>
      <c r="Y33" s="464"/>
      <c r="Z33" s="464"/>
      <c r="AA33" s="464"/>
      <c r="AB33" s="464"/>
      <c r="AC33" s="464"/>
      <c r="AD33" s="464"/>
      <c r="AE33" s="464"/>
      <c r="AF33" s="464"/>
      <c r="AG33" s="464"/>
      <c r="AH33" s="442"/>
      <c r="AI33" s="443"/>
      <c r="AJ33" s="467"/>
      <c r="AK33" s="467"/>
      <c r="AL33" s="467"/>
      <c r="AM33" s="467"/>
      <c r="AN33" s="467"/>
      <c r="AO33" s="467"/>
      <c r="AP33" s="467"/>
      <c r="AQ33" s="443"/>
      <c r="AR33" s="443"/>
      <c r="AS33" s="443"/>
      <c r="AT33" s="443"/>
      <c r="AU33" s="443"/>
      <c r="AV33" s="441"/>
      <c r="AW33" s="470"/>
      <c r="AX33" s="470"/>
      <c r="AY33" s="470"/>
      <c r="AZ33" s="470"/>
      <c r="BA33" s="470"/>
      <c r="BB33" s="470"/>
      <c r="BC33" s="470"/>
      <c r="BD33" s="470"/>
      <c r="BE33" s="444"/>
      <c r="BF33" s="443"/>
      <c r="BG33" s="443"/>
      <c r="BH33" s="443"/>
      <c r="BI33" s="444"/>
      <c r="BJ33" s="444"/>
      <c r="BK33" s="444"/>
      <c r="BL33" s="444"/>
      <c r="BM33" s="444"/>
      <c r="BN33" s="444"/>
      <c r="BO33" s="444"/>
      <c r="BP33" s="444"/>
      <c r="BQ33" s="443"/>
      <c r="BR33" s="443"/>
      <c r="BS33" s="443"/>
      <c r="BT33" s="443"/>
      <c r="BU33" s="443"/>
      <c r="BV33" s="443"/>
      <c r="BW33" s="444"/>
      <c r="BX33" s="444"/>
      <c r="BY33" s="444"/>
      <c r="BZ33" s="444"/>
      <c r="CA33" s="443"/>
      <c r="CB33" s="443"/>
      <c r="CC33" s="443"/>
      <c r="CD33" s="444"/>
      <c r="CE33" s="444"/>
      <c r="CF33" s="444"/>
      <c r="CG33" s="443"/>
      <c r="CH33" s="444"/>
      <c r="CI33" s="444"/>
      <c r="CJ33" s="444"/>
      <c r="CK33" s="444"/>
      <c r="CL33" s="444"/>
      <c r="CM33" s="444"/>
      <c r="CN33" s="444"/>
      <c r="CO33" s="444"/>
      <c r="CP33" s="444"/>
      <c r="CQ33" s="444"/>
      <c r="CR33" s="444"/>
      <c r="CS33" s="444"/>
      <c r="CT33" s="444"/>
      <c r="CU33" s="444"/>
      <c r="CV33" s="444"/>
      <c r="CW33" s="444"/>
      <c r="CX33" s="444"/>
      <c r="CY33" s="444"/>
      <c r="CZ33" s="444"/>
      <c r="DA33" s="444"/>
      <c r="DB33" s="444"/>
      <c r="DC33" s="443"/>
      <c r="DD33" s="443"/>
      <c r="DE33" s="443"/>
      <c r="DF33" s="443"/>
      <c r="DG33" s="443"/>
      <c r="DH33" s="443"/>
      <c r="DI33" s="443"/>
      <c r="DJ33" s="443"/>
      <c r="DK33" s="443"/>
      <c r="DL33" s="443"/>
      <c r="DM33" s="443"/>
      <c r="DN33" s="443"/>
      <c r="DO33" s="443"/>
      <c r="DP33" s="443"/>
      <c r="DQ33" s="443"/>
      <c r="DR33" s="443"/>
      <c r="DS33" s="443"/>
      <c r="DT33" s="443"/>
      <c r="DU33" s="443"/>
      <c r="DV33" s="443"/>
      <c r="DW33" s="443"/>
      <c r="DX33" s="443"/>
      <c r="DY33" s="443"/>
      <c r="DZ33" s="443"/>
      <c r="EA33" s="443"/>
      <c r="EB33" s="443"/>
      <c r="EC33" s="443"/>
      <c r="ED33" s="443"/>
      <c r="EE33" s="443"/>
      <c r="EF33" s="443"/>
      <c r="EG33" s="443"/>
      <c r="EH33" s="443"/>
      <c r="EI33" s="443"/>
      <c r="EJ33" s="443"/>
      <c r="EK33" s="443"/>
      <c r="EL33" s="443"/>
      <c r="EM33" s="443"/>
      <c r="EN33" s="443"/>
      <c r="EO33" s="443"/>
      <c r="EP33" s="443"/>
      <c r="EQ33" s="443"/>
      <c r="ER33" s="443"/>
      <c r="ES33" s="443"/>
      <c r="ET33" s="443"/>
      <c r="EU33" s="443"/>
      <c r="EV33" s="443"/>
      <c r="EW33" s="443"/>
      <c r="EX33" s="443"/>
      <c r="EY33" s="443"/>
      <c r="EZ33" s="443"/>
      <c r="FA33" s="443"/>
      <c r="FB33" s="443"/>
      <c r="FC33" s="443"/>
      <c r="FD33" s="443"/>
      <c r="FE33" s="443"/>
      <c r="FF33" s="443"/>
      <c r="FG33" s="443"/>
      <c r="FH33" s="443"/>
      <c r="FI33" s="443"/>
      <c r="FJ33" s="444"/>
      <c r="FK33" s="444"/>
      <c r="FL33" s="444"/>
      <c r="FM33" s="444"/>
      <c r="FN33" s="444"/>
      <c r="FO33" s="444"/>
      <c r="FP33" s="444"/>
      <c r="FQ33" s="444"/>
      <c r="FR33" s="444"/>
      <c r="FS33" s="444"/>
      <c r="FT33" s="444"/>
      <c r="FU33" s="444"/>
      <c r="FV33" s="444"/>
      <c r="FW33" s="444"/>
      <c r="FX33" s="444"/>
      <c r="FY33" s="444"/>
      <c r="FZ33" s="444"/>
      <c r="GA33" s="444"/>
      <c r="GB33" s="444"/>
      <c r="GC33" s="444"/>
      <c r="GD33" s="444"/>
      <c r="GE33" s="444"/>
      <c r="GF33" s="444"/>
      <c r="GG33" s="445"/>
      <c r="GS33" s="770"/>
      <c r="GT33" s="770"/>
      <c r="GU33" s="770"/>
      <c r="GV33" s="770"/>
      <c r="GW33" s="770"/>
      <c r="GX33" s="770"/>
      <c r="GY33" s="770"/>
      <c r="GZ33" s="770"/>
      <c r="HA33" s="770"/>
      <c r="HB33" s="770"/>
      <c r="HC33" s="770"/>
      <c r="HD33" s="770"/>
      <c r="HE33" s="770"/>
      <c r="HF33" s="770"/>
      <c r="HG33" s="770"/>
      <c r="HH33" s="770"/>
      <c r="HI33" s="770"/>
      <c r="HJ33" s="770"/>
      <c r="HK33" s="770"/>
      <c r="HL33" s="770"/>
      <c r="HM33" s="770"/>
      <c r="HN33" s="770"/>
      <c r="HO33" s="770"/>
      <c r="HP33" s="770"/>
      <c r="HQ33" s="770"/>
      <c r="HR33" s="770"/>
      <c r="HS33" s="770"/>
      <c r="HT33" s="770"/>
      <c r="HU33" s="770"/>
      <c r="HV33" s="770"/>
      <c r="HW33" s="770"/>
      <c r="HX33" s="770"/>
      <c r="HY33" s="770"/>
      <c r="HZ33" s="770"/>
      <c r="IA33" s="770"/>
      <c r="IB33" s="770"/>
      <c r="IC33" s="770"/>
      <c r="ID33" s="770"/>
      <c r="IE33" s="770"/>
      <c r="IF33" s="770"/>
      <c r="IG33" s="770"/>
      <c r="IH33" s="770"/>
      <c r="II33" s="770"/>
      <c r="IJ33" s="770"/>
      <c r="IK33" s="770"/>
      <c r="IL33" s="770"/>
      <c r="IM33" s="770"/>
      <c r="IN33" s="770"/>
      <c r="IO33" s="770"/>
      <c r="IP33" s="770"/>
      <c r="IQ33" s="770"/>
      <c r="IR33" s="770"/>
      <c r="IS33" s="770"/>
      <c r="IT33" s="770"/>
      <c r="IU33" s="770"/>
      <c r="IV33" s="770"/>
    </row>
    <row r="34" spans="1:256" s="9" customFormat="1" ht="24" customHeight="1" x14ac:dyDescent="0.15">
      <c r="A34" s="1012" t="s">
        <v>1005</v>
      </c>
      <c r="B34" s="486"/>
      <c r="C34" s="1219" t="s">
        <v>732</v>
      </c>
      <c r="D34" s="1284"/>
      <c r="E34" s="1284"/>
      <c r="F34" s="1284"/>
      <c r="G34" s="1284"/>
      <c r="H34" s="1284"/>
      <c r="I34" s="1284"/>
      <c r="J34" s="1284"/>
      <c r="K34" s="1284"/>
      <c r="L34" s="1284"/>
      <c r="M34" s="1284"/>
      <c r="N34" s="1284"/>
      <c r="O34" s="1284"/>
      <c r="P34" s="1284"/>
      <c r="Q34" s="1284"/>
      <c r="R34" s="1284"/>
      <c r="S34" s="1284"/>
      <c r="T34" s="1284"/>
      <c r="U34" s="1284"/>
      <c r="V34" s="1284"/>
      <c r="W34" s="1284"/>
      <c r="X34" s="1284"/>
      <c r="Y34" s="1284"/>
      <c r="Z34" s="1284"/>
      <c r="AA34" s="1284"/>
      <c r="AB34" s="1284"/>
      <c r="AC34" s="1284"/>
      <c r="AD34" s="1284"/>
      <c r="AE34" s="1284"/>
      <c r="AF34" s="1284"/>
      <c r="AG34" s="1284"/>
      <c r="AH34" s="447"/>
      <c r="AI34" s="435"/>
      <c r="AJ34" s="1220">
        <v>0</v>
      </c>
      <c r="AK34" s="1221"/>
      <c r="AL34" s="1222"/>
      <c r="AM34" s="431"/>
      <c r="AN34" s="1220" t="s">
        <v>548</v>
      </c>
      <c r="AO34" s="1221"/>
      <c r="AP34" s="1222"/>
      <c r="AQ34" s="1323" t="s">
        <v>531</v>
      </c>
      <c r="AR34" s="1323"/>
      <c r="AS34" s="1323"/>
      <c r="AT34" s="1323"/>
      <c r="AU34" s="1323"/>
      <c r="AV34" s="1323"/>
      <c r="AW34" s="1323"/>
      <c r="AX34" s="1259" t="s">
        <v>1006</v>
      </c>
      <c r="AY34" s="1259"/>
      <c r="AZ34" s="1259"/>
      <c r="BA34" s="1259"/>
      <c r="BB34" s="1259"/>
      <c r="BC34" s="1259"/>
      <c r="BD34" s="1260"/>
      <c r="BE34" s="1239"/>
      <c r="BF34" s="1240"/>
      <c r="BG34" s="1241"/>
      <c r="BH34" s="431"/>
      <c r="BI34" s="1239"/>
      <c r="BJ34" s="1240"/>
      <c r="BK34" s="1241"/>
      <c r="BL34" s="1253" t="s">
        <v>398</v>
      </c>
      <c r="BM34" s="1253"/>
      <c r="BN34" s="1253"/>
      <c r="BO34" s="1253"/>
      <c r="BP34" s="1239"/>
      <c r="BQ34" s="1240"/>
      <c r="BR34" s="1241"/>
      <c r="BS34" s="431"/>
      <c r="BT34" s="1239"/>
      <c r="BU34" s="1240"/>
      <c r="BV34" s="1241"/>
      <c r="BW34" s="1253" t="s">
        <v>399</v>
      </c>
      <c r="BX34" s="1253"/>
      <c r="BY34" s="1253"/>
      <c r="BZ34" s="1253"/>
      <c r="CA34" s="1239"/>
      <c r="CB34" s="1240"/>
      <c r="CC34" s="1241"/>
      <c r="CD34" s="431"/>
      <c r="CE34" s="1239"/>
      <c r="CF34" s="1240"/>
      <c r="CG34" s="1241"/>
      <c r="CH34" s="1296" t="s">
        <v>1008</v>
      </c>
      <c r="CI34" s="1253"/>
      <c r="CJ34" s="1253"/>
      <c r="CK34" s="1253"/>
      <c r="CL34" s="1253"/>
      <c r="CM34" s="1253"/>
      <c r="CN34" s="1253"/>
      <c r="CO34" s="1253"/>
      <c r="CP34" s="1253"/>
      <c r="CQ34" s="1253"/>
      <c r="CR34" s="1259" t="s">
        <v>1020</v>
      </c>
      <c r="CS34" s="1259"/>
      <c r="CT34" s="1259"/>
      <c r="CU34" s="1259"/>
      <c r="CV34" s="1259"/>
      <c r="CW34" s="1259"/>
      <c r="CX34" s="1260"/>
      <c r="CY34" s="1254" t="str">
        <f>MID(会社名等!$E$24,1,1)</f>
        <v/>
      </c>
      <c r="CZ34" s="1255"/>
      <c r="DA34" s="1256"/>
      <c r="DB34" s="431"/>
      <c r="DC34" s="1254" t="str">
        <f>MID(会社名等!$E$24,2,1)</f>
        <v/>
      </c>
      <c r="DD34" s="1255"/>
      <c r="DE34" s="1256"/>
      <c r="DF34" s="1253" t="s">
        <v>398</v>
      </c>
      <c r="DG34" s="1253"/>
      <c r="DH34" s="1253"/>
      <c r="DI34" s="1253"/>
      <c r="DJ34" s="1254" t="str">
        <f>MID(会社名等!$E$24,3,1)</f>
        <v/>
      </c>
      <c r="DK34" s="1255"/>
      <c r="DL34" s="1256"/>
      <c r="DM34" s="431"/>
      <c r="DN34" s="1254" t="str">
        <f>MID(会社名等!$E$24,4,1)</f>
        <v/>
      </c>
      <c r="DO34" s="1255"/>
      <c r="DP34" s="1256"/>
      <c r="DQ34" s="1253" t="s">
        <v>399</v>
      </c>
      <c r="DR34" s="1253"/>
      <c r="DS34" s="1253"/>
      <c r="DT34" s="1253"/>
      <c r="DU34" s="1254" t="str">
        <f>MID(会社名等!$E$24,5,1)</f>
        <v/>
      </c>
      <c r="DV34" s="1255"/>
      <c r="DW34" s="1256"/>
      <c r="DX34" s="431"/>
      <c r="DY34" s="1254" t="str">
        <f>MID(会社名等!$E$24,6,1)</f>
        <v/>
      </c>
      <c r="DZ34" s="1255"/>
      <c r="EA34" s="1256"/>
      <c r="EB34" s="1253" t="s">
        <v>400</v>
      </c>
      <c r="EC34" s="1253"/>
      <c r="ED34" s="1253"/>
      <c r="EE34" s="1253"/>
      <c r="EF34" s="477"/>
      <c r="EG34" s="477"/>
      <c r="EH34" s="477"/>
      <c r="EI34" s="477"/>
      <c r="EJ34" s="477"/>
      <c r="EK34" s="1253" t="s">
        <v>350</v>
      </c>
      <c r="EL34" s="1253"/>
      <c r="EM34" s="1253"/>
      <c r="EN34" s="1253"/>
      <c r="EO34" s="1253"/>
      <c r="EP34" s="1253"/>
      <c r="EQ34" s="1253"/>
      <c r="ER34" s="1253"/>
      <c r="ES34" s="1253"/>
      <c r="ET34" s="1253"/>
      <c r="EU34" s="1253"/>
      <c r="EV34" s="1253"/>
      <c r="EW34" s="1253"/>
      <c r="EX34" s="1253"/>
      <c r="EY34" s="1253"/>
      <c r="EZ34" s="1253"/>
      <c r="FA34" s="1253"/>
      <c r="FB34" s="1253"/>
      <c r="FC34" s="1253"/>
      <c r="FD34" s="477"/>
      <c r="FE34" s="1253" t="s">
        <v>679</v>
      </c>
      <c r="FF34" s="1253"/>
      <c r="FG34" s="1253"/>
      <c r="FH34" s="1253"/>
      <c r="FI34" s="1239"/>
      <c r="FJ34" s="1240"/>
      <c r="FK34" s="1241"/>
      <c r="FL34" s="431"/>
      <c r="FM34" s="1239"/>
      <c r="FN34" s="1240"/>
      <c r="FO34" s="1241"/>
      <c r="FP34" s="1253" t="s">
        <v>680</v>
      </c>
      <c r="FQ34" s="1253"/>
      <c r="FR34" s="1253"/>
      <c r="FS34" s="1253"/>
      <c r="FT34" s="1239"/>
      <c r="FU34" s="1240"/>
      <c r="FV34" s="1241"/>
      <c r="FW34" s="431"/>
      <c r="FX34" s="1239"/>
      <c r="FY34" s="1240"/>
      <c r="FZ34" s="1241"/>
      <c r="GA34" s="431"/>
      <c r="GB34" s="431"/>
      <c r="GC34" s="431"/>
      <c r="GD34" s="431"/>
      <c r="GE34" s="431"/>
      <c r="GF34" s="431"/>
      <c r="GG34" s="513"/>
      <c r="GH34" s="34"/>
      <c r="GI34" s="1244" t="s">
        <v>41</v>
      </c>
      <c r="GJ34" s="1245"/>
      <c r="GK34" s="1246"/>
      <c r="GL34" s="7"/>
      <c r="GM34" s="7"/>
      <c r="GN34" s="34"/>
      <c r="GO34" s="34"/>
      <c r="GP34" s="34"/>
      <c r="GQ34" s="34"/>
      <c r="GR34" s="34"/>
      <c r="GS34" s="772"/>
      <c r="GT34" s="772"/>
      <c r="GU34" s="772"/>
      <c r="GV34" s="772"/>
      <c r="GW34" s="772"/>
      <c r="GX34" s="772"/>
      <c r="GY34" s="772"/>
      <c r="GZ34" s="772"/>
      <c r="HA34" s="772"/>
      <c r="HB34" s="772"/>
      <c r="HC34" s="772"/>
      <c r="HD34" s="772"/>
      <c r="HE34" s="772"/>
      <c r="HF34" s="772"/>
      <c r="HG34" s="772"/>
      <c r="HH34" s="772"/>
      <c r="HI34" s="772"/>
      <c r="HJ34" s="772"/>
      <c r="HK34" s="772"/>
      <c r="HL34" s="772"/>
      <c r="HM34" s="772"/>
      <c r="HN34" s="772"/>
      <c r="HO34" s="772"/>
      <c r="HP34" s="772"/>
      <c r="HQ34" s="772"/>
      <c r="HR34" s="772"/>
      <c r="HS34" s="772"/>
      <c r="HT34" s="772"/>
      <c r="HU34" s="772"/>
      <c r="HV34" s="772"/>
      <c r="HW34" s="773"/>
      <c r="HX34" s="773"/>
      <c r="HY34" s="773"/>
      <c r="HZ34" s="773"/>
      <c r="IA34" s="773"/>
      <c r="IB34" s="773"/>
      <c r="IC34" s="773"/>
      <c r="ID34" s="773"/>
      <c r="IE34" s="773"/>
      <c r="IF34" s="773"/>
      <c r="IG34" s="773"/>
      <c r="IH34" s="773"/>
      <c r="II34" s="773"/>
      <c r="IJ34" s="773"/>
      <c r="IK34" s="773"/>
      <c r="IL34" s="773"/>
      <c r="IM34" s="773"/>
      <c r="IN34" s="773"/>
      <c r="IO34" s="773"/>
      <c r="IP34" s="773"/>
      <c r="IQ34" s="773"/>
      <c r="IR34" s="773"/>
      <c r="IS34" s="773"/>
      <c r="IT34" s="773"/>
      <c r="IU34" s="773"/>
      <c r="IV34" s="773"/>
    </row>
    <row r="35" spans="1:256" s="9" customFormat="1" ht="4.5" customHeight="1" x14ac:dyDescent="0.15">
      <c r="B35" s="487"/>
      <c r="C35" s="452"/>
      <c r="D35" s="453"/>
      <c r="E35" s="453"/>
      <c r="F35" s="453"/>
      <c r="G35" s="453"/>
      <c r="H35" s="453"/>
      <c r="I35" s="453"/>
      <c r="J35" s="453"/>
      <c r="K35" s="453"/>
      <c r="L35" s="453"/>
      <c r="M35" s="453"/>
      <c r="N35" s="453"/>
      <c r="O35" s="453"/>
      <c r="P35" s="453"/>
      <c r="Q35" s="453"/>
      <c r="R35" s="453"/>
      <c r="S35" s="453"/>
      <c r="T35" s="453"/>
      <c r="U35" s="453"/>
      <c r="V35" s="453"/>
      <c r="W35" s="453"/>
      <c r="X35" s="453"/>
      <c r="Y35" s="453"/>
      <c r="Z35" s="453"/>
      <c r="AA35" s="453"/>
      <c r="AB35" s="453"/>
      <c r="AC35" s="453"/>
      <c r="AD35" s="453"/>
      <c r="AE35" s="453"/>
      <c r="AF35" s="453"/>
      <c r="AG35" s="453"/>
      <c r="AH35" s="454"/>
      <c r="AI35" s="437"/>
      <c r="AJ35" s="455"/>
      <c r="AK35" s="455"/>
      <c r="AL35" s="455"/>
      <c r="AM35" s="439"/>
      <c r="AN35" s="455"/>
      <c r="AO35" s="455"/>
      <c r="AP35" s="455"/>
      <c r="AQ35" s="460"/>
      <c r="AR35" s="460"/>
      <c r="AS35" s="460"/>
      <c r="AT35" s="460"/>
      <c r="AU35" s="460"/>
      <c r="AV35" s="457"/>
      <c r="AW35" s="457"/>
      <c r="AX35" s="1261"/>
      <c r="AY35" s="1261"/>
      <c r="AZ35" s="1261"/>
      <c r="BA35" s="1261"/>
      <c r="BB35" s="1261"/>
      <c r="BC35" s="1261"/>
      <c r="BD35" s="1261"/>
      <c r="BE35" s="488"/>
      <c r="BF35" s="488"/>
      <c r="BG35" s="488"/>
      <c r="BH35" s="439"/>
      <c r="BI35" s="488"/>
      <c r="BJ35" s="488"/>
      <c r="BK35" s="488"/>
      <c r="BL35" s="479"/>
      <c r="BM35" s="479"/>
      <c r="BN35" s="479"/>
      <c r="BO35" s="479"/>
      <c r="BP35" s="488"/>
      <c r="BQ35" s="488"/>
      <c r="BR35" s="488"/>
      <c r="BS35" s="439"/>
      <c r="BT35" s="488"/>
      <c r="BU35" s="488"/>
      <c r="BV35" s="488"/>
      <c r="BW35" s="479"/>
      <c r="BX35" s="479"/>
      <c r="BY35" s="479"/>
      <c r="BZ35" s="479"/>
      <c r="CA35" s="488"/>
      <c r="CB35" s="488"/>
      <c r="CC35" s="488"/>
      <c r="CD35" s="439"/>
      <c r="CE35" s="488"/>
      <c r="CF35" s="488"/>
      <c r="CG35" s="488"/>
      <c r="CH35" s="479"/>
      <c r="CI35" s="479"/>
      <c r="CJ35" s="479"/>
      <c r="CK35" s="479"/>
      <c r="CL35" s="479"/>
      <c r="CM35" s="479"/>
      <c r="CN35" s="479"/>
      <c r="CO35" s="479"/>
      <c r="CP35" s="479"/>
      <c r="CQ35" s="479"/>
      <c r="CR35" s="1261"/>
      <c r="CS35" s="1261"/>
      <c r="CT35" s="1261"/>
      <c r="CU35" s="1261"/>
      <c r="CV35" s="1261"/>
      <c r="CW35" s="1261"/>
      <c r="CX35" s="1261"/>
      <c r="CY35" s="488"/>
      <c r="CZ35" s="488"/>
      <c r="DA35" s="488"/>
      <c r="DB35" s="439"/>
      <c r="DC35" s="488"/>
      <c r="DD35" s="488"/>
      <c r="DE35" s="488"/>
      <c r="DF35" s="479"/>
      <c r="DG35" s="479"/>
      <c r="DH35" s="479"/>
      <c r="DI35" s="479"/>
      <c r="DJ35" s="488"/>
      <c r="DK35" s="488"/>
      <c r="DL35" s="488"/>
      <c r="DM35" s="439"/>
      <c r="DN35" s="488"/>
      <c r="DO35" s="488"/>
      <c r="DP35" s="488"/>
      <c r="DQ35" s="479"/>
      <c r="DR35" s="479"/>
      <c r="DS35" s="479"/>
      <c r="DT35" s="479"/>
      <c r="DU35" s="488"/>
      <c r="DV35" s="488"/>
      <c r="DW35" s="488"/>
      <c r="DX35" s="439"/>
      <c r="DY35" s="488"/>
      <c r="DZ35" s="488"/>
      <c r="EA35" s="488"/>
      <c r="EB35" s="479"/>
      <c r="EC35" s="479"/>
      <c r="ED35" s="479"/>
      <c r="EE35" s="479"/>
      <c r="EF35" s="479"/>
      <c r="EG35" s="479"/>
      <c r="EH35" s="479"/>
      <c r="EI35" s="479"/>
      <c r="EJ35" s="479"/>
      <c r="EK35" s="479"/>
      <c r="EL35" s="479"/>
      <c r="EM35" s="479"/>
      <c r="EN35" s="479"/>
      <c r="EO35" s="479"/>
      <c r="EP35" s="479"/>
      <c r="EQ35" s="479"/>
      <c r="ER35" s="479"/>
      <c r="ES35" s="479"/>
      <c r="ET35" s="479"/>
      <c r="EU35" s="479"/>
      <c r="EV35" s="479"/>
      <c r="EW35" s="479"/>
      <c r="EX35" s="479"/>
      <c r="EY35" s="479"/>
      <c r="EZ35" s="479"/>
      <c r="FA35" s="479"/>
      <c r="FB35" s="479"/>
      <c r="FC35" s="479"/>
      <c r="FD35" s="479"/>
      <c r="FE35" s="479"/>
      <c r="FF35" s="479"/>
      <c r="FG35" s="479"/>
      <c r="FH35" s="479"/>
      <c r="FI35" s="488"/>
      <c r="FJ35" s="488"/>
      <c r="FK35" s="488"/>
      <c r="FL35" s="439"/>
      <c r="FM35" s="488"/>
      <c r="FN35" s="488"/>
      <c r="FO35" s="488"/>
      <c r="FP35" s="479"/>
      <c r="FQ35" s="479"/>
      <c r="FR35" s="479"/>
      <c r="FS35" s="479"/>
      <c r="FT35" s="488"/>
      <c r="FU35" s="488"/>
      <c r="FV35" s="488"/>
      <c r="FW35" s="439"/>
      <c r="FX35" s="488"/>
      <c r="FY35" s="488"/>
      <c r="FZ35" s="488"/>
      <c r="GA35" s="439"/>
      <c r="GB35" s="439"/>
      <c r="GC35" s="439"/>
      <c r="GD35" s="439"/>
      <c r="GE35" s="439"/>
      <c r="GF35" s="439"/>
      <c r="GG35" s="495"/>
      <c r="GH35" s="5"/>
      <c r="GI35" s="1247"/>
      <c r="GJ35" s="1248"/>
      <c r="GK35" s="1249"/>
      <c r="GL35" s="7"/>
      <c r="GM35" s="7"/>
      <c r="GN35" s="5"/>
      <c r="GO35" s="5"/>
      <c r="GP35" s="5"/>
      <c r="GQ35" s="5"/>
      <c r="GR35" s="5"/>
      <c r="GS35" s="768"/>
      <c r="GT35" s="768"/>
      <c r="GU35" s="768"/>
      <c r="GV35" s="768"/>
      <c r="GW35" s="768"/>
      <c r="GX35" s="768"/>
      <c r="GY35" s="768"/>
      <c r="GZ35" s="768"/>
      <c r="HA35" s="768"/>
      <c r="HB35" s="768"/>
      <c r="HC35" s="768"/>
      <c r="HD35" s="768"/>
      <c r="HE35" s="768"/>
      <c r="HF35" s="768"/>
      <c r="HG35" s="768"/>
      <c r="HH35" s="768"/>
      <c r="HI35" s="768"/>
      <c r="HJ35" s="768"/>
      <c r="HK35" s="768"/>
      <c r="HL35" s="768"/>
      <c r="HM35" s="768"/>
      <c r="HN35" s="768"/>
      <c r="HO35" s="768"/>
      <c r="HP35" s="768"/>
      <c r="HQ35" s="768"/>
      <c r="HR35" s="768"/>
      <c r="HS35" s="768"/>
      <c r="HT35" s="768"/>
      <c r="HU35" s="768"/>
      <c r="HV35" s="768"/>
      <c r="HW35" s="773"/>
      <c r="HX35" s="773"/>
      <c r="HY35" s="773"/>
      <c r="HZ35" s="773"/>
      <c r="IA35" s="773"/>
      <c r="IB35" s="773"/>
      <c r="IC35" s="773"/>
      <c r="ID35" s="773"/>
      <c r="IE35" s="773"/>
      <c r="IF35" s="773"/>
      <c r="IG35" s="773"/>
      <c r="IH35" s="773"/>
      <c r="II35" s="773"/>
      <c r="IJ35" s="773"/>
      <c r="IK35" s="773"/>
      <c r="IL35" s="773"/>
      <c r="IM35" s="773"/>
      <c r="IN35" s="773"/>
      <c r="IO35" s="773"/>
      <c r="IP35" s="773"/>
      <c r="IQ35" s="773"/>
      <c r="IR35" s="773"/>
      <c r="IS35" s="773"/>
      <c r="IT35" s="773"/>
      <c r="IU35" s="773"/>
      <c r="IV35" s="773"/>
    </row>
    <row r="36" spans="1:256" s="7" customFormat="1" ht="4.5" customHeight="1" x14ac:dyDescent="0.15">
      <c r="B36" s="446"/>
      <c r="C36" s="484"/>
      <c r="D36" s="484"/>
      <c r="E36" s="484"/>
      <c r="F36" s="484"/>
      <c r="G36" s="484"/>
      <c r="H36" s="484"/>
      <c r="I36" s="484"/>
      <c r="J36" s="484"/>
      <c r="K36" s="484"/>
      <c r="L36" s="484"/>
      <c r="M36" s="484"/>
      <c r="N36" s="484"/>
      <c r="O36" s="484"/>
      <c r="P36" s="484"/>
      <c r="Q36" s="484"/>
      <c r="R36" s="484"/>
      <c r="S36" s="484"/>
      <c r="T36" s="484"/>
      <c r="U36" s="484"/>
      <c r="V36" s="484"/>
      <c r="W36" s="484"/>
      <c r="X36" s="484"/>
      <c r="Y36" s="484"/>
      <c r="Z36" s="484"/>
      <c r="AA36" s="484"/>
      <c r="AB36" s="484"/>
      <c r="AC36" s="484"/>
      <c r="AD36" s="484"/>
      <c r="AE36" s="484"/>
      <c r="AF36" s="484"/>
      <c r="AG36" s="484"/>
      <c r="AH36" s="485"/>
      <c r="AI36" s="448"/>
      <c r="AJ36" s="475"/>
      <c r="AK36" s="475"/>
      <c r="AL36" s="475"/>
      <c r="AM36" s="475"/>
      <c r="AN36" s="475"/>
      <c r="AO36" s="475"/>
      <c r="AP36" s="475"/>
      <c r="AQ36" s="489"/>
      <c r="AR36" s="489"/>
      <c r="AS36" s="489"/>
      <c r="AT36" s="489"/>
      <c r="AU36" s="489"/>
      <c r="AV36" s="490"/>
      <c r="AW36" s="438"/>
      <c r="AX36" s="491"/>
      <c r="AY36" s="491"/>
      <c r="AZ36" s="491"/>
      <c r="BA36" s="491"/>
      <c r="BB36" s="491"/>
      <c r="BC36" s="491"/>
      <c r="BD36" s="491"/>
      <c r="BE36" s="431"/>
      <c r="BF36" s="475"/>
      <c r="BG36" s="475"/>
      <c r="BH36" s="475"/>
      <c r="BI36" s="431"/>
      <c r="BJ36" s="431"/>
      <c r="BK36" s="431"/>
      <c r="BL36" s="491"/>
      <c r="BM36" s="491"/>
      <c r="BN36" s="491"/>
      <c r="BO36" s="491"/>
      <c r="BP36" s="431"/>
      <c r="BQ36" s="475"/>
      <c r="BR36" s="475"/>
      <c r="BS36" s="475"/>
      <c r="BT36" s="475"/>
      <c r="BU36" s="475"/>
      <c r="BV36" s="475"/>
      <c r="BW36" s="491"/>
      <c r="BX36" s="491"/>
      <c r="BY36" s="491"/>
      <c r="BZ36" s="491"/>
      <c r="CA36" s="475"/>
      <c r="CB36" s="475"/>
      <c r="CC36" s="475"/>
      <c r="CD36" s="431"/>
      <c r="CE36" s="431"/>
      <c r="CF36" s="431"/>
      <c r="CG36" s="475"/>
      <c r="CH36" s="477"/>
      <c r="CI36" s="477"/>
      <c r="CJ36" s="477"/>
      <c r="CK36" s="477"/>
      <c r="CL36" s="477"/>
      <c r="CM36" s="477"/>
      <c r="CN36" s="477"/>
      <c r="CO36" s="477"/>
      <c r="CP36" s="477"/>
      <c r="CQ36" s="477"/>
      <c r="CR36" s="477"/>
      <c r="CS36" s="477"/>
      <c r="CT36" s="477"/>
      <c r="CU36" s="477"/>
      <c r="CV36" s="477"/>
      <c r="CW36" s="477"/>
      <c r="CX36" s="449"/>
      <c r="CY36" s="431"/>
      <c r="CZ36" s="431"/>
      <c r="DA36" s="431"/>
      <c r="DB36" s="431"/>
      <c r="DC36" s="475"/>
      <c r="DD36" s="475"/>
      <c r="DE36" s="475"/>
      <c r="DF36" s="477"/>
      <c r="DG36" s="477"/>
      <c r="DH36" s="477"/>
      <c r="DI36" s="477"/>
      <c r="DJ36" s="475"/>
      <c r="DK36" s="475"/>
      <c r="DL36" s="475"/>
      <c r="DM36" s="475"/>
      <c r="DN36" s="475"/>
      <c r="DO36" s="475"/>
      <c r="DP36" s="475"/>
      <c r="DQ36" s="477"/>
      <c r="DR36" s="477"/>
      <c r="DS36" s="477"/>
      <c r="DT36" s="477"/>
      <c r="DU36" s="475"/>
      <c r="DV36" s="475"/>
      <c r="DW36" s="475"/>
      <c r="DX36" s="475"/>
      <c r="DY36" s="475"/>
      <c r="DZ36" s="475"/>
      <c r="EA36" s="475"/>
      <c r="EB36" s="477"/>
      <c r="EC36" s="477"/>
      <c r="ED36" s="477"/>
      <c r="EE36" s="477"/>
      <c r="EF36" s="477"/>
      <c r="EG36" s="477"/>
      <c r="EH36" s="477"/>
      <c r="EI36" s="477"/>
      <c r="EJ36" s="477"/>
      <c r="EK36" s="477"/>
      <c r="EL36" s="477"/>
      <c r="EM36" s="477"/>
      <c r="EN36" s="477"/>
      <c r="EO36" s="477"/>
      <c r="EP36" s="477"/>
      <c r="EQ36" s="477"/>
      <c r="ER36" s="477"/>
      <c r="ES36" s="477"/>
      <c r="ET36" s="477"/>
      <c r="EU36" s="477"/>
      <c r="EV36" s="477"/>
      <c r="EW36" s="477"/>
      <c r="EX36" s="477"/>
      <c r="EY36" s="477"/>
      <c r="EZ36" s="477"/>
      <c r="FA36" s="477"/>
      <c r="FB36" s="477"/>
      <c r="FC36" s="477"/>
      <c r="FD36" s="477"/>
      <c r="FE36" s="477"/>
      <c r="FF36" s="477"/>
      <c r="FG36" s="477"/>
      <c r="FH36" s="477"/>
      <c r="FI36" s="475"/>
      <c r="FJ36" s="431"/>
      <c r="FK36" s="431"/>
      <c r="FL36" s="431"/>
      <c r="FM36" s="431"/>
      <c r="FN36" s="431"/>
      <c r="FO36" s="431"/>
      <c r="FP36" s="491"/>
      <c r="FQ36" s="491"/>
      <c r="FR36" s="491"/>
      <c r="FS36" s="491"/>
      <c r="FT36" s="431"/>
      <c r="FU36" s="431"/>
      <c r="FV36" s="431"/>
      <c r="FW36" s="431"/>
      <c r="FX36" s="431"/>
      <c r="FY36" s="431"/>
      <c r="FZ36" s="431"/>
      <c r="GA36" s="449"/>
      <c r="GB36" s="449"/>
      <c r="GC36" s="449"/>
      <c r="GD36" s="449"/>
      <c r="GE36" s="449"/>
      <c r="GF36" s="449"/>
      <c r="GG36" s="450"/>
      <c r="GH36" s="34"/>
      <c r="GI36" s="1247"/>
      <c r="GJ36" s="1248"/>
      <c r="GK36" s="1249"/>
      <c r="GN36" s="34"/>
      <c r="GO36" s="34"/>
      <c r="GP36" s="34"/>
      <c r="GQ36" s="34"/>
      <c r="GR36" s="34"/>
      <c r="GS36" s="772"/>
      <c r="GT36" s="772"/>
      <c r="GU36" s="772"/>
      <c r="GV36" s="772"/>
      <c r="GW36" s="772"/>
      <c r="GX36" s="772"/>
      <c r="GY36" s="772"/>
      <c r="GZ36" s="772"/>
      <c r="HA36" s="772"/>
      <c r="HB36" s="772"/>
      <c r="HC36" s="772"/>
      <c r="HD36" s="772"/>
      <c r="HE36" s="772"/>
      <c r="HF36" s="772"/>
      <c r="HG36" s="772"/>
      <c r="HH36" s="772"/>
      <c r="HI36" s="772"/>
      <c r="HJ36" s="772"/>
      <c r="HK36" s="772"/>
      <c r="HL36" s="772"/>
      <c r="HM36" s="772"/>
      <c r="HN36" s="772"/>
      <c r="HO36" s="772"/>
      <c r="HP36" s="772"/>
      <c r="HQ36" s="772"/>
      <c r="HR36" s="772"/>
      <c r="HS36" s="772"/>
      <c r="HT36" s="772"/>
      <c r="HU36" s="772"/>
      <c r="HV36" s="772"/>
      <c r="HW36" s="770"/>
      <c r="HX36" s="770"/>
      <c r="HY36" s="770"/>
      <c r="HZ36" s="770"/>
      <c r="IA36" s="770"/>
      <c r="IB36" s="770"/>
      <c r="IC36" s="770"/>
      <c r="ID36" s="770"/>
      <c r="IE36" s="770"/>
      <c r="IF36" s="770"/>
      <c r="IG36" s="770"/>
      <c r="IH36" s="770"/>
      <c r="II36" s="770"/>
      <c r="IJ36" s="770"/>
      <c r="IK36" s="770"/>
      <c r="IL36" s="770"/>
      <c r="IM36" s="770"/>
      <c r="IN36" s="770"/>
      <c r="IO36" s="770"/>
      <c r="IP36" s="770"/>
      <c r="IQ36" s="770"/>
      <c r="IR36" s="770"/>
      <c r="IS36" s="770"/>
      <c r="IT36" s="770"/>
      <c r="IU36" s="770"/>
      <c r="IV36" s="770"/>
    </row>
    <row r="37" spans="1:256" s="9" customFormat="1" ht="24" customHeight="1" x14ac:dyDescent="0.15">
      <c r="A37" s="1012" t="s">
        <v>1005</v>
      </c>
      <c r="B37" s="486"/>
      <c r="C37" s="1219" t="s">
        <v>733</v>
      </c>
      <c r="D37" s="1284"/>
      <c r="E37" s="1284"/>
      <c r="F37" s="1284"/>
      <c r="G37" s="1284"/>
      <c r="H37" s="1284"/>
      <c r="I37" s="1284"/>
      <c r="J37" s="1284"/>
      <c r="K37" s="1284"/>
      <c r="L37" s="1284"/>
      <c r="M37" s="1284"/>
      <c r="N37" s="1284"/>
      <c r="O37" s="1284"/>
      <c r="P37" s="1284"/>
      <c r="Q37" s="1284"/>
      <c r="R37" s="1284"/>
      <c r="S37" s="1284"/>
      <c r="T37" s="1284"/>
      <c r="U37" s="1284"/>
      <c r="V37" s="1284"/>
      <c r="W37" s="1284"/>
      <c r="X37" s="1284"/>
      <c r="Y37" s="1284"/>
      <c r="Z37" s="1284"/>
      <c r="AA37" s="1284"/>
      <c r="AB37" s="1284"/>
      <c r="AC37" s="1284"/>
      <c r="AD37" s="1284"/>
      <c r="AE37" s="1284"/>
      <c r="AF37" s="1284"/>
      <c r="AG37" s="1284"/>
      <c r="AH37" s="447"/>
      <c r="AI37" s="435"/>
      <c r="AJ37" s="1220">
        <v>0</v>
      </c>
      <c r="AK37" s="1221"/>
      <c r="AL37" s="1222"/>
      <c r="AM37" s="431"/>
      <c r="AN37" s="1220" t="s">
        <v>681</v>
      </c>
      <c r="AO37" s="1221"/>
      <c r="AP37" s="1222"/>
      <c r="AQ37" s="1323" t="s">
        <v>531</v>
      </c>
      <c r="AR37" s="1323"/>
      <c r="AS37" s="1323"/>
      <c r="AT37" s="1323"/>
      <c r="AU37" s="1323"/>
      <c r="AV37" s="1323"/>
      <c r="AW37" s="1323"/>
      <c r="AX37" s="1259" t="s">
        <v>1006</v>
      </c>
      <c r="AY37" s="1259"/>
      <c r="AZ37" s="1259"/>
      <c r="BA37" s="1259"/>
      <c r="BB37" s="1259"/>
      <c r="BC37" s="1259"/>
      <c r="BD37" s="1260"/>
      <c r="BE37" s="1239"/>
      <c r="BF37" s="1240"/>
      <c r="BG37" s="1241"/>
      <c r="BH37" s="431"/>
      <c r="BI37" s="1239"/>
      <c r="BJ37" s="1240"/>
      <c r="BK37" s="1241"/>
      <c r="BL37" s="1253" t="s">
        <v>398</v>
      </c>
      <c r="BM37" s="1253"/>
      <c r="BN37" s="1253"/>
      <c r="BO37" s="1253"/>
      <c r="BP37" s="1239"/>
      <c r="BQ37" s="1240"/>
      <c r="BR37" s="1241"/>
      <c r="BS37" s="431"/>
      <c r="BT37" s="1239"/>
      <c r="BU37" s="1240"/>
      <c r="BV37" s="1241"/>
      <c r="BW37" s="1253" t="s">
        <v>399</v>
      </c>
      <c r="BX37" s="1253"/>
      <c r="BY37" s="1253"/>
      <c r="BZ37" s="1253"/>
      <c r="CA37" s="1239"/>
      <c r="CB37" s="1240"/>
      <c r="CC37" s="1241"/>
      <c r="CD37" s="431"/>
      <c r="CE37" s="1239"/>
      <c r="CF37" s="1240"/>
      <c r="CG37" s="1241"/>
      <c r="CH37" s="1296" t="s">
        <v>1008</v>
      </c>
      <c r="CI37" s="1253"/>
      <c r="CJ37" s="1253"/>
      <c r="CK37" s="1253"/>
      <c r="CL37" s="1253"/>
      <c r="CM37" s="1253"/>
      <c r="CN37" s="1253"/>
      <c r="CO37" s="1253"/>
      <c r="CP37" s="1253"/>
      <c r="CQ37" s="1253"/>
      <c r="CR37" s="1259" t="s">
        <v>1020</v>
      </c>
      <c r="CS37" s="1259"/>
      <c r="CT37" s="1259"/>
      <c r="CU37" s="1259"/>
      <c r="CV37" s="1259"/>
      <c r="CW37" s="1259"/>
      <c r="CX37" s="1260"/>
      <c r="CY37" s="1239"/>
      <c r="CZ37" s="1240"/>
      <c r="DA37" s="1241"/>
      <c r="DB37" s="431"/>
      <c r="DC37" s="1239"/>
      <c r="DD37" s="1240"/>
      <c r="DE37" s="1241"/>
      <c r="DF37" s="1253" t="s">
        <v>398</v>
      </c>
      <c r="DG37" s="1253"/>
      <c r="DH37" s="1253"/>
      <c r="DI37" s="1253"/>
      <c r="DJ37" s="1239"/>
      <c r="DK37" s="1240"/>
      <c r="DL37" s="1241"/>
      <c r="DM37" s="431"/>
      <c r="DN37" s="1239"/>
      <c r="DO37" s="1240"/>
      <c r="DP37" s="1241"/>
      <c r="DQ37" s="1253" t="s">
        <v>399</v>
      </c>
      <c r="DR37" s="1253"/>
      <c r="DS37" s="1253"/>
      <c r="DT37" s="1253"/>
      <c r="DU37" s="1239"/>
      <c r="DV37" s="1240"/>
      <c r="DW37" s="1241"/>
      <c r="DX37" s="431"/>
      <c r="DY37" s="1239"/>
      <c r="DZ37" s="1240"/>
      <c r="EA37" s="1241"/>
      <c r="EB37" s="1253" t="s">
        <v>400</v>
      </c>
      <c r="EC37" s="1253"/>
      <c r="ED37" s="1253"/>
      <c r="EE37" s="1253"/>
      <c r="EF37" s="477"/>
      <c r="EG37" s="477"/>
      <c r="EH37" s="477"/>
      <c r="EI37" s="477"/>
      <c r="EJ37" s="477"/>
      <c r="EK37" s="1253" t="s">
        <v>350</v>
      </c>
      <c r="EL37" s="1253"/>
      <c r="EM37" s="1253"/>
      <c r="EN37" s="1253"/>
      <c r="EO37" s="1253"/>
      <c r="EP37" s="1253"/>
      <c r="EQ37" s="1253"/>
      <c r="ER37" s="1253"/>
      <c r="ES37" s="1253"/>
      <c r="ET37" s="1253"/>
      <c r="EU37" s="1253"/>
      <c r="EV37" s="1253"/>
      <c r="EW37" s="1253"/>
      <c r="EX37" s="1253"/>
      <c r="EY37" s="1253"/>
      <c r="EZ37" s="1253"/>
      <c r="FA37" s="1253"/>
      <c r="FB37" s="1253"/>
      <c r="FC37" s="1253"/>
      <c r="FD37" s="477"/>
      <c r="FE37" s="1253" t="s">
        <v>679</v>
      </c>
      <c r="FF37" s="1253"/>
      <c r="FG37" s="1253"/>
      <c r="FH37" s="1253"/>
      <c r="FI37" s="1239"/>
      <c r="FJ37" s="1240"/>
      <c r="FK37" s="1241"/>
      <c r="FL37" s="431"/>
      <c r="FM37" s="1239"/>
      <c r="FN37" s="1240"/>
      <c r="FO37" s="1241"/>
      <c r="FP37" s="1253" t="s">
        <v>680</v>
      </c>
      <c r="FQ37" s="1253"/>
      <c r="FR37" s="1253"/>
      <c r="FS37" s="1253"/>
      <c r="FT37" s="1239"/>
      <c r="FU37" s="1240"/>
      <c r="FV37" s="1241"/>
      <c r="FW37" s="431"/>
      <c r="FX37" s="1239"/>
      <c r="FY37" s="1240"/>
      <c r="FZ37" s="1241"/>
      <c r="GA37" s="431"/>
      <c r="GB37" s="431"/>
      <c r="GC37" s="431"/>
      <c r="GD37" s="431"/>
      <c r="GE37" s="431"/>
      <c r="GF37" s="431"/>
      <c r="GG37" s="513"/>
      <c r="GH37" s="5"/>
      <c r="GI37" s="1247"/>
      <c r="GJ37" s="1248"/>
      <c r="GK37" s="1249"/>
      <c r="GL37" s="7"/>
      <c r="GM37" s="7"/>
      <c r="GN37" s="5"/>
      <c r="GO37" s="5"/>
      <c r="GP37" s="5"/>
      <c r="GQ37" s="5"/>
      <c r="GR37" s="5"/>
      <c r="GS37" s="768"/>
      <c r="GT37" s="768"/>
      <c r="GU37" s="768"/>
      <c r="GV37" s="768"/>
      <c r="GW37" s="768"/>
      <c r="GX37" s="768"/>
      <c r="GY37" s="768"/>
      <c r="GZ37" s="768"/>
      <c r="HA37" s="768"/>
      <c r="HB37" s="768"/>
      <c r="HC37" s="768"/>
      <c r="HD37" s="768"/>
      <c r="HE37" s="768"/>
      <c r="HF37" s="768"/>
      <c r="HG37" s="768"/>
      <c r="HH37" s="768"/>
      <c r="HI37" s="768"/>
      <c r="HJ37" s="768"/>
      <c r="HK37" s="768"/>
      <c r="HL37" s="768"/>
      <c r="HM37" s="768"/>
      <c r="HN37" s="768"/>
      <c r="HO37" s="768"/>
      <c r="HP37" s="768"/>
      <c r="HQ37" s="768"/>
      <c r="HR37" s="768"/>
      <c r="HS37" s="768"/>
      <c r="HT37" s="768"/>
      <c r="HU37" s="768"/>
      <c r="HV37" s="768"/>
      <c r="HW37" s="773"/>
      <c r="HX37" s="773"/>
      <c r="HY37" s="773"/>
      <c r="HZ37" s="773"/>
      <c r="IA37" s="773"/>
      <c r="IB37" s="773"/>
      <c r="IC37" s="773"/>
      <c r="ID37" s="773"/>
      <c r="IE37" s="773"/>
      <c r="IF37" s="773"/>
      <c r="IG37" s="773"/>
      <c r="IH37" s="773"/>
      <c r="II37" s="773"/>
      <c r="IJ37" s="773"/>
      <c r="IK37" s="773"/>
      <c r="IL37" s="773"/>
      <c r="IM37" s="773"/>
      <c r="IN37" s="773"/>
      <c r="IO37" s="773"/>
      <c r="IP37" s="773"/>
      <c r="IQ37" s="773"/>
      <c r="IR37" s="773"/>
      <c r="IS37" s="773"/>
      <c r="IT37" s="773"/>
      <c r="IU37" s="773"/>
      <c r="IV37" s="773"/>
    </row>
    <row r="38" spans="1:256" s="9" customFormat="1" ht="4.5" customHeight="1" x14ac:dyDescent="0.15">
      <c r="B38" s="486"/>
      <c r="C38" s="492"/>
      <c r="D38" s="484"/>
      <c r="E38" s="484"/>
      <c r="F38" s="484"/>
      <c r="G38" s="484"/>
      <c r="H38" s="484"/>
      <c r="I38" s="484"/>
      <c r="J38" s="484"/>
      <c r="K38" s="484"/>
      <c r="L38" s="484"/>
      <c r="M38" s="484"/>
      <c r="N38" s="484"/>
      <c r="O38" s="484"/>
      <c r="P38" s="484"/>
      <c r="Q38" s="484"/>
      <c r="R38" s="484"/>
      <c r="S38" s="484"/>
      <c r="T38" s="484"/>
      <c r="U38" s="484"/>
      <c r="V38" s="484"/>
      <c r="W38" s="484"/>
      <c r="X38" s="484"/>
      <c r="Y38" s="484"/>
      <c r="Z38" s="484"/>
      <c r="AA38" s="484"/>
      <c r="AB38" s="484"/>
      <c r="AC38" s="484"/>
      <c r="AD38" s="484"/>
      <c r="AE38" s="484"/>
      <c r="AF38" s="484"/>
      <c r="AG38" s="484"/>
      <c r="AH38" s="447"/>
      <c r="AI38" s="435"/>
      <c r="AJ38" s="475"/>
      <c r="AK38" s="475"/>
      <c r="AL38" s="475"/>
      <c r="AM38" s="431"/>
      <c r="AN38" s="475"/>
      <c r="AO38" s="475"/>
      <c r="AP38" s="475"/>
      <c r="AQ38" s="489"/>
      <c r="AR38" s="489"/>
      <c r="AS38" s="489"/>
      <c r="AT38" s="489"/>
      <c r="AU38" s="489"/>
      <c r="AV38" s="438"/>
      <c r="AW38" s="438"/>
      <c r="AX38" s="1261"/>
      <c r="AY38" s="1261"/>
      <c r="AZ38" s="1261"/>
      <c r="BA38" s="1261"/>
      <c r="BB38" s="1261"/>
      <c r="BC38" s="1261"/>
      <c r="BD38" s="1261"/>
      <c r="BE38" s="146"/>
      <c r="BF38" s="146"/>
      <c r="BG38" s="146"/>
      <c r="BH38" s="431"/>
      <c r="BI38" s="146"/>
      <c r="BJ38" s="146"/>
      <c r="BK38" s="146"/>
      <c r="BL38" s="477"/>
      <c r="BM38" s="477"/>
      <c r="BN38" s="477"/>
      <c r="BO38" s="477"/>
      <c r="BP38" s="146"/>
      <c r="BQ38" s="146"/>
      <c r="BR38" s="146"/>
      <c r="BS38" s="431"/>
      <c r="BT38" s="146"/>
      <c r="BU38" s="146"/>
      <c r="BV38" s="146"/>
      <c r="BW38" s="477"/>
      <c r="BX38" s="477"/>
      <c r="BY38" s="477"/>
      <c r="BZ38" s="477"/>
      <c r="CA38" s="146"/>
      <c r="CB38" s="146"/>
      <c r="CC38" s="146"/>
      <c r="CD38" s="431"/>
      <c r="CE38" s="146"/>
      <c r="CF38" s="146"/>
      <c r="CG38" s="146"/>
      <c r="CH38" s="479"/>
      <c r="CI38" s="479"/>
      <c r="CJ38" s="479"/>
      <c r="CK38" s="479"/>
      <c r="CL38" s="479"/>
      <c r="CM38" s="479"/>
      <c r="CN38" s="479"/>
      <c r="CO38" s="479"/>
      <c r="CP38" s="479"/>
      <c r="CQ38" s="479"/>
      <c r="CR38" s="1261"/>
      <c r="CS38" s="1261"/>
      <c r="CT38" s="1261"/>
      <c r="CU38" s="1261"/>
      <c r="CV38" s="1261"/>
      <c r="CW38" s="1261"/>
      <c r="CX38" s="1261"/>
      <c r="CY38" s="146"/>
      <c r="CZ38" s="146"/>
      <c r="DA38" s="146"/>
      <c r="DB38" s="431"/>
      <c r="DC38" s="146"/>
      <c r="DD38" s="146"/>
      <c r="DE38" s="146"/>
      <c r="DF38" s="477"/>
      <c r="DG38" s="477"/>
      <c r="DH38" s="477"/>
      <c r="DI38" s="477"/>
      <c r="DJ38" s="146"/>
      <c r="DK38" s="146"/>
      <c r="DL38" s="146"/>
      <c r="DM38" s="431"/>
      <c r="DN38" s="146"/>
      <c r="DO38" s="146"/>
      <c r="DP38" s="146"/>
      <c r="DQ38" s="477"/>
      <c r="DR38" s="477"/>
      <c r="DS38" s="477"/>
      <c r="DT38" s="477"/>
      <c r="DU38" s="146"/>
      <c r="DV38" s="146"/>
      <c r="DW38" s="146"/>
      <c r="DX38" s="431"/>
      <c r="DY38" s="146"/>
      <c r="DZ38" s="146"/>
      <c r="EA38" s="146"/>
      <c r="EB38" s="477"/>
      <c r="EC38" s="477"/>
      <c r="ED38" s="477"/>
      <c r="EE38" s="477"/>
      <c r="EF38" s="477"/>
      <c r="EG38" s="477"/>
      <c r="EH38" s="477"/>
      <c r="EI38" s="477"/>
      <c r="EJ38" s="477"/>
      <c r="EK38" s="477"/>
      <c r="EL38" s="477"/>
      <c r="EM38" s="477"/>
      <c r="EN38" s="477"/>
      <c r="EO38" s="477"/>
      <c r="EP38" s="477"/>
      <c r="EQ38" s="477"/>
      <c r="ER38" s="477"/>
      <c r="ES38" s="477"/>
      <c r="ET38" s="477"/>
      <c r="EU38" s="477"/>
      <c r="EV38" s="477"/>
      <c r="EW38" s="477"/>
      <c r="EX38" s="477"/>
      <c r="EY38" s="477"/>
      <c r="EZ38" s="477"/>
      <c r="FA38" s="477"/>
      <c r="FB38" s="477"/>
      <c r="FC38" s="477"/>
      <c r="FD38" s="477"/>
      <c r="FE38" s="477"/>
      <c r="FF38" s="477"/>
      <c r="FG38" s="477"/>
      <c r="FH38" s="477"/>
      <c r="FI38" s="146"/>
      <c r="FJ38" s="146"/>
      <c r="FK38" s="146"/>
      <c r="FL38" s="431"/>
      <c r="FM38" s="146"/>
      <c r="FN38" s="146"/>
      <c r="FO38" s="146"/>
      <c r="FP38" s="477"/>
      <c r="FQ38" s="477"/>
      <c r="FR38" s="477"/>
      <c r="FS38" s="477"/>
      <c r="FT38" s="146"/>
      <c r="FU38" s="146"/>
      <c r="FV38" s="146"/>
      <c r="FW38" s="431"/>
      <c r="FX38" s="146"/>
      <c r="FY38" s="146"/>
      <c r="FZ38" s="146"/>
      <c r="GA38" s="431"/>
      <c r="GB38" s="431"/>
      <c r="GC38" s="431"/>
      <c r="GD38" s="431"/>
      <c r="GE38" s="431"/>
      <c r="GF38" s="431"/>
      <c r="GG38" s="513"/>
      <c r="GH38" s="34"/>
      <c r="GI38" s="1247"/>
      <c r="GJ38" s="1248"/>
      <c r="GK38" s="1249"/>
      <c r="GL38" s="7"/>
      <c r="GM38" s="7"/>
      <c r="GN38" s="34"/>
      <c r="GO38" s="34"/>
      <c r="GP38" s="34"/>
      <c r="GQ38" s="34"/>
      <c r="GR38" s="34"/>
      <c r="GS38" s="772"/>
      <c r="GT38" s="772"/>
      <c r="GU38" s="772"/>
      <c r="GV38" s="772"/>
      <c r="GW38" s="772"/>
      <c r="GX38" s="772"/>
      <c r="GY38" s="772"/>
      <c r="GZ38" s="772"/>
      <c r="HA38" s="772"/>
      <c r="HB38" s="772"/>
      <c r="HC38" s="772"/>
      <c r="HD38" s="772"/>
      <c r="HE38" s="772"/>
      <c r="HF38" s="772"/>
      <c r="HG38" s="772"/>
      <c r="HH38" s="772"/>
      <c r="HI38" s="772"/>
      <c r="HJ38" s="772"/>
      <c r="HK38" s="772"/>
      <c r="HL38" s="772"/>
      <c r="HM38" s="772"/>
      <c r="HN38" s="772"/>
      <c r="HO38" s="772"/>
      <c r="HP38" s="772"/>
      <c r="HQ38" s="772"/>
      <c r="HR38" s="772"/>
      <c r="HS38" s="772"/>
      <c r="HT38" s="772"/>
      <c r="HU38" s="772"/>
      <c r="HV38" s="772"/>
      <c r="HW38" s="773"/>
      <c r="HX38" s="773"/>
      <c r="HY38" s="773"/>
      <c r="HZ38" s="773"/>
      <c r="IA38" s="773"/>
      <c r="IB38" s="773"/>
      <c r="IC38" s="773"/>
      <c r="ID38" s="773"/>
      <c r="IE38" s="773"/>
      <c r="IF38" s="773"/>
      <c r="IG38" s="773"/>
      <c r="IH38" s="773"/>
      <c r="II38" s="773"/>
      <c r="IJ38" s="773"/>
      <c r="IK38" s="773"/>
      <c r="IL38" s="773"/>
      <c r="IM38" s="773"/>
      <c r="IN38" s="773"/>
      <c r="IO38" s="773"/>
      <c r="IP38" s="773"/>
      <c r="IQ38" s="773"/>
      <c r="IR38" s="773"/>
      <c r="IS38" s="773"/>
      <c r="IT38" s="773"/>
      <c r="IU38" s="773"/>
      <c r="IV38" s="773"/>
    </row>
    <row r="39" spans="1:256" s="7" customFormat="1" ht="4.5" customHeight="1" x14ac:dyDescent="0.15">
      <c r="B39" s="440"/>
      <c r="C39" s="464"/>
      <c r="D39" s="464"/>
      <c r="E39" s="464"/>
      <c r="F39" s="464"/>
      <c r="G39" s="464"/>
      <c r="H39" s="464"/>
      <c r="I39" s="464"/>
      <c r="J39" s="464"/>
      <c r="K39" s="464"/>
      <c r="L39" s="464"/>
      <c r="M39" s="464"/>
      <c r="N39" s="464"/>
      <c r="O39" s="464"/>
      <c r="P39" s="464"/>
      <c r="Q39" s="464"/>
      <c r="R39" s="464"/>
      <c r="S39" s="464"/>
      <c r="T39" s="464"/>
      <c r="U39" s="464"/>
      <c r="V39" s="464"/>
      <c r="W39" s="464"/>
      <c r="X39" s="464"/>
      <c r="Y39" s="464"/>
      <c r="Z39" s="464"/>
      <c r="AA39" s="464"/>
      <c r="AB39" s="464"/>
      <c r="AC39" s="464"/>
      <c r="AD39" s="464"/>
      <c r="AE39" s="464"/>
      <c r="AF39" s="464"/>
      <c r="AG39" s="464"/>
      <c r="AH39" s="442"/>
      <c r="AI39" s="443"/>
      <c r="AJ39" s="467"/>
      <c r="AK39" s="467"/>
      <c r="AL39" s="467"/>
      <c r="AM39" s="467"/>
      <c r="AN39" s="467"/>
      <c r="AO39" s="467"/>
      <c r="AP39" s="467"/>
      <c r="AQ39" s="469"/>
      <c r="AR39" s="469"/>
      <c r="AS39" s="469"/>
      <c r="AT39" s="469"/>
      <c r="AU39" s="469"/>
      <c r="AV39" s="441"/>
      <c r="AW39" s="470"/>
      <c r="AX39" s="483"/>
      <c r="AY39" s="483"/>
      <c r="AZ39" s="483"/>
      <c r="BA39" s="483"/>
      <c r="BB39" s="483"/>
      <c r="BC39" s="483"/>
      <c r="BD39" s="483"/>
      <c r="BE39" s="493"/>
      <c r="BF39" s="467"/>
      <c r="BG39" s="467"/>
      <c r="BH39" s="467"/>
      <c r="BI39" s="493"/>
      <c r="BJ39" s="493"/>
      <c r="BK39" s="493"/>
      <c r="BL39" s="483"/>
      <c r="BM39" s="483"/>
      <c r="BN39" s="483"/>
      <c r="BO39" s="483"/>
      <c r="BP39" s="493"/>
      <c r="BQ39" s="467"/>
      <c r="BR39" s="467"/>
      <c r="BS39" s="467"/>
      <c r="BT39" s="467"/>
      <c r="BU39" s="467"/>
      <c r="BV39" s="467"/>
      <c r="BW39" s="483"/>
      <c r="BX39" s="483"/>
      <c r="BY39" s="483"/>
      <c r="BZ39" s="483"/>
      <c r="CA39" s="467"/>
      <c r="CB39" s="467"/>
      <c r="CC39" s="467"/>
      <c r="CD39" s="493"/>
      <c r="CE39" s="493"/>
      <c r="CF39" s="493"/>
      <c r="CG39" s="467"/>
      <c r="CH39" s="482"/>
      <c r="CI39" s="482"/>
      <c r="CJ39" s="482"/>
      <c r="CK39" s="482"/>
      <c r="CL39" s="482"/>
      <c r="CM39" s="482"/>
      <c r="CN39" s="482"/>
      <c r="CO39" s="482"/>
      <c r="CP39" s="482"/>
      <c r="CQ39" s="482"/>
      <c r="CR39" s="482"/>
      <c r="CS39" s="482"/>
      <c r="CT39" s="482"/>
      <c r="CU39" s="482"/>
      <c r="CV39" s="482"/>
      <c r="CW39" s="482"/>
      <c r="CX39" s="444"/>
      <c r="CY39" s="493"/>
      <c r="CZ39" s="493"/>
      <c r="DA39" s="493"/>
      <c r="DB39" s="493"/>
      <c r="DC39" s="467"/>
      <c r="DD39" s="467"/>
      <c r="DE39" s="467"/>
      <c r="DF39" s="482"/>
      <c r="DG39" s="482"/>
      <c r="DH39" s="482"/>
      <c r="DI39" s="482"/>
      <c r="DJ39" s="467"/>
      <c r="DK39" s="467"/>
      <c r="DL39" s="467"/>
      <c r="DM39" s="467"/>
      <c r="DN39" s="467"/>
      <c r="DO39" s="467"/>
      <c r="DP39" s="467"/>
      <c r="DQ39" s="482"/>
      <c r="DR39" s="482"/>
      <c r="DS39" s="482"/>
      <c r="DT39" s="482"/>
      <c r="DU39" s="467"/>
      <c r="DV39" s="467"/>
      <c r="DW39" s="467"/>
      <c r="DX39" s="467"/>
      <c r="DY39" s="467"/>
      <c r="DZ39" s="467"/>
      <c r="EA39" s="467"/>
      <c r="EB39" s="482"/>
      <c r="EC39" s="482"/>
      <c r="ED39" s="482"/>
      <c r="EE39" s="482"/>
      <c r="EF39" s="482"/>
      <c r="EG39" s="482"/>
      <c r="EH39" s="482"/>
      <c r="EI39" s="482"/>
      <c r="EJ39" s="482"/>
      <c r="EK39" s="482"/>
      <c r="EL39" s="482"/>
      <c r="EM39" s="482"/>
      <c r="EN39" s="482"/>
      <c r="EO39" s="482"/>
      <c r="EP39" s="482"/>
      <c r="EQ39" s="482"/>
      <c r="ER39" s="482"/>
      <c r="ES39" s="482"/>
      <c r="ET39" s="482"/>
      <c r="EU39" s="482"/>
      <c r="EV39" s="482"/>
      <c r="EW39" s="482"/>
      <c r="EX39" s="482"/>
      <c r="EY39" s="482"/>
      <c r="EZ39" s="482"/>
      <c r="FA39" s="482"/>
      <c r="FB39" s="482"/>
      <c r="FC39" s="482"/>
      <c r="FD39" s="482"/>
      <c r="FE39" s="482"/>
      <c r="FF39" s="482"/>
      <c r="FG39" s="482"/>
      <c r="FH39" s="482"/>
      <c r="FI39" s="467"/>
      <c r="FJ39" s="493"/>
      <c r="FK39" s="493"/>
      <c r="FL39" s="493"/>
      <c r="FM39" s="493"/>
      <c r="FN39" s="493"/>
      <c r="FO39" s="493"/>
      <c r="FP39" s="483"/>
      <c r="FQ39" s="483"/>
      <c r="FR39" s="483"/>
      <c r="FS39" s="483"/>
      <c r="FT39" s="493"/>
      <c r="FU39" s="493"/>
      <c r="FV39" s="493"/>
      <c r="FW39" s="493"/>
      <c r="FX39" s="493"/>
      <c r="FY39" s="493"/>
      <c r="FZ39" s="493"/>
      <c r="GA39" s="444"/>
      <c r="GB39" s="444"/>
      <c r="GC39" s="444"/>
      <c r="GD39" s="444"/>
      <c r="GE39" s="444"/>
      <c r="GF39" s="444"/>
      <c r="GG39" s="445"/>
      <c r="GI39" s="1247"/>
      <c r="GJ39" s="1248"/>
      <c r="GK39" s="1249"/>
      <c r="GS39" s="770"/>
      <c r="GT39" s="770"/>
      <c r="GU39" s="770"/>
      <c r="GV39" s="770"/>
      <c r="GW39" s="770"/>
      <c r="GX39" s="770"/>
      <c r="GY39" s="770"/>
      <c r="GZ39" s="770"/>
      <c r="HA39" s="770"/>
      <c r="HB39" s="770"/>
      <c r="HC39" s="770"/>
      <c r="HD39" s="770"/>
      <c r="HE39" s="770"/>
      <c r="HF39" s="770"/>
      <c r="HG39" s="770"/>
      <c r="HH39" s="770"/>
      <c r="HI39" s="770"/>
      <c r="HJ39" s="770"/>
      <c r="HK39" s="770"/>
      <c r="HL39" s="770"/>
      <c r="HM39" s="770"/>
      <c r="HN39" s="770"/>
      <c r="HO39" s="770"/>
      <c r="HP39" s="770"/>
      <c r="HQ39" s="770"/>
      <c r="HR39" s="770"/>
      <c r="HS39" s="770"/>
      <c r="HT39" s="770"/>
      <c r="HU39" s="770"/>
      <c r="HV39" s="770"/>
      <c r="HW39" s="770"/>
      <c r="HX39" s="770"/>
      <c r="HY39" s="770"/>
      <c r="HZ39" s="770"/>
      <c r="IA39" s="770"/>
      <c r="IB39" s="770"/>
      <c r="IC39" s="770"/>
      <c r="ID39" s="770"/>
      <c r="IE39" s="770"/>
      <c r="IF39" s="770"/>
      <c r="IG39" s="770"/>
      <c r="IH39" s="770"/>
      <c r="II39" s="770"/>
      <c r="IJ39" s="770"/>
      <c r="IK39" s="770"/>
      <c r="IL39" s="770"/>
      <c r="IM39" s="770"/>
      <c r="IN39" s="770"/>
      <c r="IO39" s="770"/>
      <c r="IP39" s="770"/>
      <c r="IQ39" s="770"/>
      <c r="IR39" s="770"/>
      <c r="IS39" s="770"/>
      <c r="IT39" s="770"/>
      <c r="IU39" s="770"/>
      <c r="IV39" s="770"/>
    </row>
    <row r="40" spans="1:256" s="9" customFormat="1" ht="24" customHeight="1" x14ac:dyDescent="0.15">
      <c r="A40" s="1012" t="s">
        <v>1005</v>
      </c>
      <c r="B40" s="486"/>
      <c r="C40" s="1219" t="s">
        <v>734</v>
      </c>
      <c r="D40" s="1284"/>
      <c r="E40" s="1284"/>
      <c r="F40" s="1284"/>
      <c r="G40" s="1284"/>
      <c r="H40" s="1284"/>
      <c r="I40" s="1284"/>
      <c r="J40" s="1284"/>
      <c r="K40" s="1284"/>
      <c r="L40" s="1284"/>
      <c r="M40" s="1284"/>
      <c r="N40" s="1284"/>
      <c r="O40" s="1284"/>
      <c r="P40" s="1284"/>
      <c r="Q40" s="1284"/>
      <c r="R40" s="1284"/>
      <c r="S40" s="1284"/>
      <c r="T40" s="1284"/>
      <c r="U40" s="1284"/>
      <c r="V40" s="1284"/>
      <c r="W40" s="1284"/>
      <c r="X40" s="1284"/>
      <c r="Y40" s="1284"/>
      <c r="Z40" s="1284"/>
      <c r="AA40" s="1284"/>
      <c r="AB40" s="1284"/>
      <c r="AC40" s="1284"/>
      <c r="AD40" s="1284"/>
      <c r="AE40" s="1284"/>
      <c r="AF40" s="1284"/>
      <c r="AG40" s="1284"/>
      <c r="AH40" s="447"/>
      <c r="AI40" s="435"/>
      <c r="AJ40" s="1220">
        <v>0</v>
      </c>
      <c r="AK40" s="1221"/>
      <c r="AL40" s="1222"/>
      <c r="AM40" s="431"/>
      <c r="AN40" s="1220" t="s">
        <v>682</v>
      </c>
      <c r="AO40" s="1221"/>
      <c r="AP40" s="1222"/>
      <c r="AQ40" s="1323" t="s">
        <v>531</v>
      </c>
      <c r="AR40" s="1323"/>
      <c r="AS40" s="1323"/>
      <c r="AT40" s="1323"/>
      <c r="AU40" s="1323"/>
      <c r="AV40" s="1323"/>
      <c r="AW40" s="1323"/>
      <c r="AX40" s="1259" t="s">
        <v>1006</v>
      </c>
      <c r="AY40" s="1259"/>
      <c r="AZ40" s="1259"/>
      <c r="BA40" s="1259"/>
      <c r="BB40" s="1259"/>
      <c r="BC40" s="1259"/>
      <c r="BD40" s="1260"/>
      <c r="BE40" s="1239"/>
      <c r="BF40" s="1240"/>
      <c r="BG40" s="1241"/>
      <c r="BH40" s="431"/>
      <c r="BI40" s="1239"/>
      <c r="BJ40" s="1240"/>
      <c r="BK40" s="1241"/>
      <c r="BL40" s="1253" t="s">
        <v>398</v>
      </c>
      <c r="BM40" s="1253"/>
      <c r="BN40" s="1253"/>
      <c r="BO40" s="1253"/>
      <c r="BP40" s="1239"/>
      <c r="BQ40" s="1240"/>
      <c r="BR40" s="1241"/>
      <c r="BS40" s="431"/>
      <c r="BT40" s="1239"/>
      <c r="BU40" s="1240"/>
      <c r="BV40" s="1241"/>
      <c r="BW40" s="1253" t="s">
        <v>399</v>
      </c>
      <c r="BX40" s="1253"/>
      <c r="BY40" s="1253"/>
      <c r="BZ40" s="1253"/>
      <c r="CA40" s="1239"/>
      <c r="CB40" s="1240"/>
      <c r="CC40" s="1241"/>
      <c r="CD40" s="431"/>
      <c r="CE40" s="1239"/>
      <c r="CF40" s="1240"/>
      <c r="CG40" s="1241"/>
      <c r="CH40" s="1296" t="s">
        <v>1008</v>
      </c>
      <c r="CI40" s="1253"/>
      <c r="CJ40" s="1253"/>
      <c r="CK40" s="1253"/>
      <c r="CL40" s="1253"/>
      <c r="CM40" s="1253"/>
      <c r="CN40" s="1253"/>
      <c r="CO40" s="1253"/>
      <c r="CP40" s="1253"/>
      <c r="CQ40" s="1253"/>
      <c r="CR40" s="1259" t="s">
        <v>1020</v>
      </c>
      <c r="CS40" s="1259"/>
      <c r="CT40" s="1259"/>
      <c r="CU40" s="1259"/>
      <c r="CV40" s="1259"/>
      <c r="CW40" s="1259"/>
      <c r="CX40" s="1260"/>
      <c r="CY40" s="1239"/>
      <c r="CZ40" s="1240"/>
      <c r="DA40" s="1241"/>
      <c r="DB40" s="431"/>
      <c r="DC40" s="1239"/>
      <c r="DD40" s="1240"/>
      <c r="DE40" s="1241"/>
      <c r="DF40" s="1253" t="s">
        <v>398</v>
      </c>
      <c r="DG40" s="1253"/>
      <c r="DH40" s="1253"/>
      <c r="DI40" s="1253"/>
      <c r="DJ40" s="1239"/>
      <c r="DK40" s="1240"/>
      <c r="DL40" s="1241"/>
      <c r="DM40" s="431"/>
      <c r="DN40" s="1239"/>
      <c r="DO40" s="1240"/>
      <c r="DP40" s="1241"/>
      <c r="DQ40" s="1253" t="s">
        <v>399</v>
      </c>
      <c r="DR40" s="1253"/>
      <c r="DS40" s="1253"/>
      <c r="DT40" s="1253"/>
      <c r="DU40" s="1239"/>
      <c r="DV40" s="1240"/>
      <c r="DW40" s="1241"/>
      <c r="DX40" s="431"/>
      <c r="DY40" s="1239"/>
      <c r="DZ40" s="1240"/>
      <c r="EA40" s="1241"/>
      <c r="EB40" s="1253" t="s">
        <v>400</v>
      </c>
      <c r="EC40" s="1253"/>
      <c r="ED40" s="1253"/>
      <c r="EE40" s="1253"/>
      <c r="EF40" s="477"/>
      <c r="EG40" s="477"/>
      <c r="EH40" s="477"/>
      <c r="EI40" s="477"/>
      <c r="EJ40" s="477"/>
      <c r="EK40" s="1253" t="s">
        <v>350</v>
      </c>
      <c r="EL40" s="1253"/>
      <c r="EM40" s="1253"/>
      <c r="EN40" s="1253"/>
      <c r="EO40" s="1253"/>
      <c r="EP40" s="1253"/>
      <c r="EQ40" s="1253"/>
      <c r="ER40" s="1253"/>
      <c r="ES40" s="1253"/>
      <c r="ET40" s="1253"/>
      <c r="EU40" s="1253"/>
      <c r="EV40" s="1253"/>
      <c r="EW40" s="1253"/>
      <c r="EX40" s="1253"/>
      <c r="EY40" s="1253"/>
      <c r="EZ40" s="1253"/>
      <c r="FA40" s="1253"/>
      <c r="FB40" s="1253"/>
      <c r="FC40" s="1253"/>
      <c r="FD40" s="477"/>
      <c r="FE40" s="1253" t="s">
        <v>679</v>
      </c>
      <c r="FF40" s="1253"/>
      <c r="FG40" s="1253"/>
      <c r="FH40" s="1253"/>
      <c r="FI40" s="1239"/>
      <c r="FJ40" s="1240"/>
      <c r="FK40" s="1241"/>
      <c r="FL40" s="431"/>
      <c r="FM40" s="1239"/>
      <c r="FN40" s="1240"/>
      <c r="FO40" s="1241"/>
      <c r="FP40" s="1253" t="s">
        <v>680</v>
      </c>
      <c r="FQ40" s="1253"/>
      <c r="FR40" s="1253"/>
      <c r="FS40" s="1253"/>
      <c r="FT40" s="1239"/>
      <c r="FU40" s="1240"/>
      <c r="FV40" s="1241"/>
      <c r="FW40" s="431"/>
      <c r="FX40" s="1239"/>
      <c r="FY40" s="1240"/>
      <c r="FZ40" s="1241"/>
      <c r="GA40" s="431"/>
      <c r="GB40" s="431"/>
      <c r="GC40" s="431"/>
      <c r="GD40" s="431"/>
      <c r="GE40" s="431"/>
      <c r="GF40" s="431"/>
      <c r="GG40" s="513"/>
      <c r="GI40" s="1250"/>
      <c r="GJ40" s="1251"/>
      <c r="GK40" s="1252"/>
      <c r="GL40" s="7"/>
      <c r="GM40" s="7"/>
      <c r="GS40" s="773"/>
      <c r="GT40" s="773"/>
      <c r="GU40" s="773"/>
      <c r="GV40" s="773"/>
      <c r="GW40" s="773"/>
      <c r="GX40" s="773"/>
      <c r="GY40" s="773"/>
      <c r="GZ40" s="773"/>
      <c r="HA40" s="773"/>
      <c r="HB40" s="773"/>
      <c r="HC40" s="773"/>
      <c r="HD40" s="773"/>
      <c r="HE40" s="773"/>
      <c r="HF40" s="773"/>
      <c r="HG40" s="773"/>
      <c r="HH40" s="773"/>
      <c r="HI40" s="773"/>
      <c r="HJ40" s="773"/>
      <c r="HK40" s="773"/>
      <c r="HL40" s="773"/>
      <c r="HM40" s="773"/>
      <c r="HN40" s="773"/>
      <c r="HO40" s="773"/>
      <c r="HP40" s="773"/>
      <c r="HQ40" s="773"/>
      <c r="HR40" s="773"/>
      <c r="HS40" s="773"/>
      <c r="HT40" s="773"/>
      <c r="HU40" s="773"/>
      <c r="HV40" s="773"/>
      <c r="HW40" s="773"/>
      <c r="HX40" s="773"/>
      <c r="HY40" s="773"/>
      <c r="HZ40" s="773"/>
      <c r="IA40" s="773"/>
      <c r="IB40" s="773"/>
      <c r="IC40" s="773"/>
      <c r="ID40" s="773"/>
      <c r="IE40" s="773"/>
      <c r="IF40" s="773"/>
      <c r="IG40" s="773"/>
      <c r="IH40" s="773"/>
      <c r="II40" s="773"/>
      <c r="IJ40" s="773"/>
      <c r="IK40" s="773"/>
      <c r="IL40" s="773"/>
      <c r="IM40" s="773"/>
      <c r="IN40" s="773"/>
      <c r="IO40" s="773"/>
      <c r="IP40" s="773"/>
      <c r="IQ40" s="773"/>
      <c r="IR40" s="773"/>
      <c r="IS40" s="773"/>
      <c r="IT40" s="773"/>
      <c r="IU40" s="773"/>
      <c r="IV40" s="773"/>
    </row>
    <row r="41" spans="1:256" s="9" customFormat="1" ht="4.5" customHeight="1" x14ac:dyDescent="0.15">
      <c r="B41" s="487"/>
      <c r="C41" s="452"/>
      <c r="D41" s="453"/>
      <c r="E41" s="453"/>
      <c r="F41" s="453"/>
      <c r="G41" s="453"/>
      <c r="H41" s="453"/>
      <c r="I41" s="453"/>
      <c r="J41" s="453"/>
      <c r="K41" s="453"/>
      <c r="L41" s="453"/>
      <c r="M41" s="453"/>
      <c r="N41" s="453"/>
      <c r="O41" s="453"/>
      <c r="P41" s="453"/>
      <c r="Q41" s="453"/>
      <c r="R41" s="453"/>
      <c r="S41" s="453"/>
      <c r="T41" s="453"/>
      <c r="U41" s="453"/>
      <c r="V41" s="453"/>
      <c r="W41" s="453"/>
      <c r="X41" s="453"/>
      <c r="Y41" s="453"/>
      <c r="Z41" s="453"/>
      <c r="AA41" s="453"/>
      <c r="AB41" s="453"/>
      <c r="AC41" s="453"/>
      <c r="AD41" s="453"/>
      <c r="AE41" s="453"/>
      <c r="AF41" s="453"/>
      <c r="AG41" s="453"/>
      <c r="AH41" s="454"/>
      <c r="AI41" s="437"/>
      <c r="AJ41" s="455"/>
      <c r="AK41" s="455"/>
      <c r="AL41" s="455"/>
      <c r="AM41" s="439"/>
      <c r="AN41" s="455"/>
      <c r="AO41" s="455"/>
      <c r="AP41" s="455"/>
      <c r="AQ41" s="479"/>
      <c r="AR41" s="479"/>
      <c r="AS41" s="479"/>
      <c r="AT41" s="479"/>
      <c r="AU41" s="479"/>
      <c r="AV41" s="481"/>
      <c r="AW41" s="481"/>
      <c r="AX41" s="1261"/>
      <c r="AY41" s="1261"/>
      <c r="AZ41" s="1261"/>
      <c r="BA41" s="1261"/>
      <c r="BB41" s="1261"/>
      <c r="BC41" s="1261"/>
      <c r="BD41" s="1261"/>
      <c r="BE41" s="458"/>
      <c r="BF41" s="458"/>
      <c r="BG41" s="458"/>
      <c r="BH41" s="459"/>
      <c r="BI41" s="458"/>
      <c r="BJ41" s="458"/>
      <c r="BK41" s="458"/>
      <c r="BL41" s="460"/>
      <c r="BM41" s="460"/>
      <c r="BN41" s="460"/>
      <c r="BO41" s="460"/>
      <c r="BP41" s="458"/>
      <c r="BQ41" s="458"/>
      <c r="BR41" s="458"/>
      <c r="BS41" s="459"/>
      <c r="BT41" s="458"/>
      <c r="BU41" s="458"/>
      <c r="BV41" s="458"/>
      <c r="BW41" s="460"/>
      <c r="BX41" s="460"/>
      <c r="BY41" s="460"/>
      <c r="BZ41" s="460"/>
      <c r="CA41" s="458"/>
      <c r="CB41" s="458"/>
      <c r="CC41" s="458"/>
      <c r="CD41" s="459"/>
      <c r="CE41" s="458"/>
      <c r="CF41" s="458"/>
      <c r="CG41" s="458"/>
      <c r="CH41" s="479"/>
      <c r="CI41" s="479"/>
      <c r="CJ41" s="479"/>
      <c r="CK41" s="479"/>
      <c r="CL41" s="479"/>
      <c r="CM41" s="479"/>
      <c r="CN41" s="479"/>
      <c r="CO41" s="479"/>
      <c r="CP41" s="479"/>
      <c r="CQ41" s="479"/>
      <c r="CR41" s="1261"/>
      <c r="CS41" s="1261"/>
      <c r="CT41" s="1261"/>
      <c r="CU41" s="1261"/>
      <c r="CV41" s="1261"/>
      <c r="CW41" s="1261"/>
      <c r="CX41" s="1261"/>
      <c r="CY41" s="458"/>
      <c r="CZ41" s="458"/>
      <c r="DA41" s="458"/>
      <c r="DB41" s="459"/>
      <c r="DC41" s="458"/>
      <c r="DD41" s="458"/>
      <c r="DE41" s="458"/>
      <c r="DF41" s="460"/>
      <c r="DG41" s="460"/>
      <c r="DH41" s="460"/>
      <c r="DI41" s="460"/>
      <c r="DJ41" s="458"/>
      <c r="DK41" s="458"/>
      <c r="DL41" s="458"/>
      <c r="DM41" s="459"/>
      <c r="DN41" s="458"/>
      <c r="DO41" s="458"/>
      <c r="DP41" s="458"/>
      <c r="DQ41" s="460"/>
      <c r="DR41" s="460"/>
      <c r="DS41" s="460"/>
      <c r="DT41" s="460"/>
      <c r="DU41" s="458"/>
      <c r="DV41" s="458"/>
      <c r="DW41" s="458"/>
      <c r="DX41" s="459"/>
      <c r="DY41" s="458"/>
      <c r="DZ41" s="458"/>
      <c r="EA41" s="458"/>
      <c r="EB41" s="455"/>
      <c r="EC41" s="455"/>
      <c r="ED41" s="455"/>
      <c r="EE41" s="455"/>
      <c r="EF41" s="455"/>
      <c r="EG41" s="494"/>
      <c r="EH41" s="494"/>
      <c r="EI41" s="494"/>
      <c r="EJ41" s="494"/>
      <c r="EK41" s="460"/>
      <c r="EL41" s="460"/>
      <c r="EM41" s="460"/>
      <c r="EN41" s="460"/>
      <c r="EO41" s="460"/>
      <c r="EP41" s="460"/>
      <c r="EQ41" s="460"/>
      <c r="ER41" s="460"/>
      <c r="ES41" s="460"/>
      <c r="ET41" s="460"/>
      <c r="EU41" s="460"/>
      <c r="EV41" s="460"/>
      <c r="EW41" s="460"/>
      <c r="EX41" s="460"/>
      <c r="EY41" s="460"/>
      <c r="EZ41" s="460"/>
      <c r="FA41" s="460"/>
      <c r="FB41" s="460"/>
      <c r="FC41" s="460"/>
      <c r="FD41" s="494"/>
      <c r="FE41" s="455"/>
      <c r="FF41" s="455"/>
      <c r="FG41" s="455"/>
      <c r="FH41" s="455"/>
      <c r="FI41" s="458"/>
      <c r="FJ41" s="458"/>
      <c r="FK41" s="458"/>
      <c r="FL41" s="459"/>
      <c r="FM41" s="458"/>
      <c r="FN41" s="458"/>
      <c r="FO41" s="458"/>
      <c r="FP41" s="455"/>
      <c r="FQ41" s="455"/>
      <c r="FR41" s="455"/>
      <c r="FS41" s="455"/>
      <c r="FT41" s="458"/>
      <c r="FU41" s="458"/>
      <c r="FV41" s="458"/>
      <c r="FW41" s="459"/>
      <c r="FX41" s="458"/>
      <c r="FY41" s="458"/>
      <c r="FZ41" s="458"/>
      <c r="GA41" s="439"/>
      <c r="GB41" s="439"/>
      <c r="GC41" s="439"/>
      <c r="GD41" s="439"/>
      <c r="GE41" s="439"/>
      <c r="GF41" s="439"/>
      <c r="GG41" s="495"/>
      <c r="GL41" s="7"/>
      <c r="GM41" s="7"/>
      <c r="GS41" s="773"/>
      <c r="GT41" s="773"/>
      <c r="GU41" s="773"/>
      <c r="GV41" s="773"/>
      <c r="GW41" s="773"/>
      <c r="GX41" s="773"/>
      <c r="GY41" s="773"/>
      <c r="GZ41" s="773"/>
      <c r="HA41" s="773"/>
      <c r="HB41" s="773"/>
      <c r="HC41" s="773"/>
      <c r="HD41" s="773"/>
      <c r="HE41" s="773"/>
      <c r="HF41" s="773"/>
      <c r="HG41" s="773"/>
      <c r="HH41" s="773"/>
      <c r="HI41" s="773"/>
      <c r="HJ41" s="773"/>
      <c r="HK41" s="773"/>
      <c r="HL41" s="773"/>
      <c r="HM41" s="773"/>
      <c r="HN41" s="773"/>
      <c r="HO41" s="773"/>
      <c r="HP41" s="773"/>
      <c r="HQ41" s="773"/>
      <c r="HR41" s="773"/>
      <c r="HS41" s="773"/>
      <c r="HT41" s="773"/>
      <c r="HU41" s="773"/>
      <c r="HV41" s="773"/>
      <c r="HW41" s="773"/>
      <c r="HX41" s="773"/>
      <c r="HY41" s="773"/>
      <c r="HZ41" s="773"/>
      <c r="IA41" s="773"/>
      <c r="IB41" s="773"/>
      <c r="IC41" s="773"/>
      <c r="ID41" s="773"/>
      <c r="IE41" s="773"/>
      <c r="IF41" s="773"/>
      <c r="IG41" s="773"/>
      <c r="IH41" s="773"/>
      <c r="II41" s="773"/>
      <c r="IJ41" s="773"/>
      <c r="IK41" s="773"/>
      <c r="IL41" s="773"/>
      <c r="IM41" s="773"/>
      <c r="IN41" s="773"/>
      <c r="IO41" s="773"/>
      <c r="IP41" s="773"/>
      <c r="IQ41" s="773"/>
      <c r="IR41" s="773"/>
      <c r="IS41" s="773"/>
      <c r="IT41" s="773"/>
      <c r="IU41" s="773"/>
      <c r="IV41" s="773"/>
    </row>
    <row r="42" spans="1:256" s="9" customFormat="1" ht="4.5" customHeight="1" x14ac:dyDescent="0.15">
      <c r="B42" s="496"/>
      <c r="C42" s="497"/>
      <c r="D42" s="464"/>
      <c r="E42" s="464"/>
      <c r="F42" s="464"/>
      <c r="G42" s="464"/>
      <c r="H42" s="464"/>
      <c r="I42" s="464"/>
      <c r="J42" s="464"/>
      <c r="K42" s="464"/>
      <c r="L42" s="464"/>
      <c r="M42" s="464"/>
      <c r="N42" s="464"/>
      <c r="O42" s="464"/>
      <c r="P42" s="464"/>
      <c r="Q42" s="464"/>
      <c r="R42" s="464"/>
      <c r="S42" s="464"/>
      <c r="T42" s="464"/>
      <c r="U42" s="464"/>
      <c r="V42" s="464"/>
      <c r="W42" s="464"/>
      <c r="X42" s="464"/>
      <c r="Y42" s="464"/>
      <c r="Z42" s="464"/>
      <c r="AA42" s="464"/>
      <c r="AB42" s="464"/>
      <c r="AC42" s="464"/>
      <c r="AD42" s="464"/>
      <c r="AE42" s="464"/>
      <c r="AF42" s="464"/>
      <c r="AG42" s="464"/>
      <c r="AH42" s="498"/>
      <c r="AI42" s="499"/>
      <c r="AJ42" s="467"/>
      <c r="AK42" s="467"/>
      <c r="AL42" s="467"/>
      <c r="AM42" s="493"/>
      <c r="AN42" s="467"/>
      <c r="AO42" s="467"/>
      <c r="AP42" s="467"/>
      <c r="AQ42" s="500"/>
      <c r="AR42" s="500"/>
      <c r="AS42" s="500"/>
      <c r="AT42" s="500"/>
      <c r="AU42" s="470"/>
      <c r="AV42" s="470"/>
      <c r="AW42" s="470"/>
      <c r="AX42" s="470"/>
      <c r="AY42" s="470"/>
      <c r="AZ42" s="470"/>
      <c r="BA42" s="470"/>
      <c r="BB42" s="470"/>
      <c r="BC42" s="470"/>
      <c r="BD42" s="501"/>
      <c r="BE42" s="501"/>
      <c r="BF42" s="501"/>
      <c r="BG42" s="502"/>
      <c r="BH42" s="501"/>
      <c r="BI42" s="501"/>
      <c r="BJ42" s="501"/>
      <c r="BK42" s="469"/>
      <c r="BL42" s="469"/>
      <c r="BM42" s="469"/>
      <c r="BN42" s="469"/>
      <c r="BO42" s="501"/>
      <c r="BP42" s="501"/>
      <c r="BQ42" s="501"/>
      <c r="BR42" s="502"/>
      <c r="BS42" s="501"/>
      <c r="BT42" s="501"/>
      <c r="BU42" s="501"/>
      <c r="BV42" s="469"/>
      <c r="BW42" s="469"/>
      <c r="BX42" s="469"/>
      <c r="BY42" s="469"/>
      <c r="BZ42" s="501"/>
      <c r="CA42" s="501"/>
      <c r="CB42" s="501"/>
      <c r="CC42" s="502"/>
      <c r="CD42" s="501"/>
      <c r="CE42" s="501"/>
      <c r="CF42" s="501"/>
      <c r="CG42" s="464"/>
      <c r="CH42" s="464"/>
      <c r="CI42" s="464"/>
      <c r="CJ42" s="464"/>
      <c r="CK42" s="464"/>
      <c r="CL42" s="464"/>
      <c r="CM42" s="464"/>
      <c r="CN42" s="464"/>
      <c r="CO42" s="464"/>
      <c r="CP42" s="464"/>
      <c r="CQ42" s="464"/>
      <c r="CR42" s="464"/>
      <c r="CS42" s="464"/>
      <c r="CT42" s="464"/>
      <c r="CU42" s="464"/>
      <c r="CV42" s="464"/>
      <c r="CW42" s="493"/>
      <c r="CX42" s="501"/>
      <c r="CY42" s="501"/>
      <c r="CZ42" s="501"/>
      <c r="DA42" s="502"/>
      <c r="DB42" s="501"/>
      <c r="DC42" s="501"/>
      <c r="DD42" s="501"/>
      <c r="DE42" s="469"/>
      <c r="DF42" s="469"/>
      <c r="DG42" s="469"/>
      <c r="DH42" s="469"/>
      <c r="DI42" s="501"/>
      <c r="DJ42" s="501"/>
      <c r="DK42" s="501"/>
      <c r="DL42" s="502"/>
      <c r="DM42" s="501"/>
      <c r="DN42" s="501"/>
      <c r="DO42" s="501"/>
      <c r="DP42" s="469"/>
      <c r="DQ42" s="469"/>
      <c r="DR42" s="469"/>
      <c r="DS42" s="469"/>
      <c r="DT42" s="501"/>
      <c r="DU42" s="501"/>
      <c r="DV42" s="501"/>
      <c r="DW42" s="502"/>
      <c r="DX42" s="501"/>
      <c r="DY42" s="501"/>
      <c r="DZ42" s="501"/>
      <c r="EA42" s="467"/>
      <c r="EB42" s="467"/>
      <c r="EC42" s="467"/>
      <c r="ED42" s="467"/>
      <c r="EE42" s="467"/>
      <c r="EF42" s="500"/>
      <c r="EG42" s="500"/>
      <c r="EH42" s="500"/>
      <c r="EI42" s="500"/>
      <c r="EJ42" s="469"/>
      <c r="EK42" s="469"/>
      <c r="EL42" s="469"/>
      <c r="EM42" s="469"/>
      <c r="EN42" s="469"/>
      <c r="EO42" s="469"/>
      <c r="EP42" s="469"/>
      <c r="EQ42" s="469"/>
      <c r="ER42" s="469"/>
      <c r="ES42" s="469"/>
      <c r="ET42" s="469"/>
      <c r="EU42" s="469"/>
      <c r="EV42" s="469"/>
      <c r="EW42" s="469"/>
      <c r="EX42" s="469"/>
      <c r="EY42" s="469"/>
      <c r="EZ42" s="469"/>
      <c r="FA42" s="469"/>
      <c r="FB42" s="469"/>
      <c r="FC42" s="500"/>
      <c r="FD42" s="467"/>
      <c r="FE42" s="467"/>
      <c r="FF42" s="467"/>
      <c r="FG42" s="467"/>
      <c r="FH42" s="501"/>
      <c r="FI42" s="501"/>
      <c r="FJ42" s="501"/>
      <c r="FK42" s="502"/>
      <c r="FL42" s="501"/>
      <c r="FM42" s="501"/>
      <c r="FN42" s="501"/>
      <c r="FO42" s="467"/>
      <c r="FP42" s="467"/>
      <c r="FQ42" s="467"/>
      <c r="FR42" s="467"/>
      <c r="FS42" s="501"/>
      <c r="FT42" s="501"/>
      <c r="FU42" s="501"/>
      <c r="FV42" s="502"/>
      <c r="FW42" s="501"/>
      <c r="FX42" s="501"/>
      <c r="FY42" s="501"/>
      <c r="FZ42" s="493"/>
      <c r="GA42" s="493"/>
      <c r="GB42" s="493"/>
      <c r="GC42" s="493"/>
      <c r="GD42" s="493"/>
      <c r="GE42" s="493"/>
      <c r="GF42" s="444"/>
      <c r="GG42" s="445"/>
      <c r="GS42" s="773"/>
      <c r="GT42" s="773"/>
      <c r="GU42" s="773"/>
      <c r="GV42" s="773"/>
      <c r="GW42" s="773"/>
      <c r="GX42" s="773"/>
      <c r="GY42" s="773"/>
      <c r="GZ42" s="773"/>
      <c r="HA42" s="773"/>
      <c r="HB42" s="773"/>
      <c r="HC42" s="773"/>
      <c r="HD42" s="773"/>
      <c r="HE42" s="773"/>
      <c r="HF42" s="773"/>
      <c r="HG42" s="773"/>
      <c r="HH42" s="773"/>
      <c r="HI42" s="773"/>
      <c r="HJ42" s="773"/>
      <c r="HK42" s="773"/>
      <c r="HL42" s="773"/>
      <c r="HM42" s="773"/>
      <c r="HN42" s="773"/>
      <c r="HO42" s="773"/>
      <c r="HP42" s="773"/>
      <c r="HQ42" s="773"/>
      <c r="HR42" s="773"/>
      <c r="HS42" s="773"/>
      <c r="HT42" s="773"/>
      <c r="HU42" s="773"/>
      <c r="HV42" s="773"/>
      <c r="HW42" s="773"/>
      <c r="HX42" s="773"/>
      <c r="HY42" s="773"/>
      <c r="HZ42" s="773"/>
      <c r="IA42" s="773"/>
      <c r="IB42" s="773"/>
      <c r="IC42" s="773"/>
      <c r="ID42" s="773"/>
      <c r="IE42" s="773"/>
      <c r="IF42" s="773"/>
      <c r="IG42" s="773"/>
      <c r="IH42" s="773"/>
      <c r="II42" s="773"/>
      <c r="IJ42" s="773"/>
      <c r="IK42" s="773"/>
      <c r="IL42" s="773"/>
      <c r="IM42" s="773"/>
      <c r="IN42" s="773"/>
      <c r="IO42" s="773"/>
      <c r="IP42" s="773"/>
      <c r="IQ42" s="773"/>
      <c r="IR42" s="773"/>
      <c r="IS42" s="773"/>
      <c r="IT42" s="773"/>
      <c r="IU42" s="773"/>
      <c r="IV42" s="773"/>
    </row>
    <row r="43" spans="1:256" s="5" customFormat="1" ht="24" customHeight="1" x14ac:dyDescent="0.15">
      <c r="B43" s="503"/>
      <c r="C43" s="1219" t="s">
        <v>348</v>
      </c>
      <c r="D43" s="1219"/>
      <c r="E43" s="1219"/>
      <c r="F43" s="1219"/>
      <c r="G43" s="1219"/>
      <c r="H43" s="1219"/>
      <c r="I43" s="1219"/>
      <c r="J43" s="1219"/>
      <c r="K43" s="1219"/>
      <c r="L43" s="1219"/>
      <c r="M43" s="1219"/>
      <c r="N43" s="1219"/>
      <c r="O43" s="1219"/>
      <c r="P43" s="1219"/>
      <c r="Q43" s="1219"/>
      <c r="R43" s="1219"/>
      <c r="S43" s="1219"/>
      <c r="T43" s="1219"/>
      <c r="U43" s="1219"/>
      <c r="V43" s="1219"/>
      <c r="W43" s="1219"/>
      <c r="X43" s="1219"/>
      <c r="Y43" s="1219"/>
      <c r="Z43" s="1219"/>
      <c r="AA43" s="1219"/>
      <c r="AB43" s="1219"/>
      <c r="AC43" s="1219"/>
      <c r="AD43" s="1219"/>
      <c r="AE43" s="1219"/>
      <c r="AF43" s="1219"/>
      <c r="AG43" s="1219"/>
      <c r="AH43" s="504"/>
      <c r="AI43" s="505"/>
      <c r="AJ43" s="1220">
        <v>0</v>
      </c>
      <c r="AK43" s="1221"/>
      <c r="AL43" s="1222"/>
      <c r="AM43" s="431"/>
      <c r="AN43" s="1220" t="s">
        <v>683</v>
      </c>
      <c r="AO43" s="1221"/>
      <c r="AP43" s="1222"/>
      <c r="AQ43" s="506"/>
      <c r="AR43" s="506"/>
      <c r="AS43" s="506"/>
      <c r="AT43" s="506"/>
      <c r="AU43" s="506"/>
      <c r="AV43" s="1239"/>
      <c r="AW43" s="1240"/>
      <c r="AX43" s="1241"/>
      <c r="AY43" s="434"/>
      <c r="AZ43" s="1262" t="s">
        <v>349</v>
      </c>
      <c r="BA43" s="1262"/>
      <c r="BB43" s="1262"/>
      <c r="BC43" s="1262"/>
      <c r="BD43" s="1262"/>
      <c r="BE43" s="1262"/>
      <c r="BF43" s="1262"/>
      <c r="BG43" s="1262"/>
      <c r="BH43" s="1262"/>
      <c r="BI43" s="1262"/>
      <c r="BJ43" s="1262"/>
      <c r="BK43" s="1262"/>
      <c r="BL43" s="1262"/>
      <c r="BM43" s="1262"/>
      <c r="BN43" s="1262"/>
      <c r="BO43" s="1262"/>
      <c r="BP43" s="1262"/>
      <c r="BQ43" s="1262"/>
      <c r="BR43" s="1262"/>
      <c r="BS43" s="1262"/>
      <c r="BT43" s="1262"/>
      <c r="BU43" s="1262"/>
      <c r="BV43" s="1262"/>
      <c r="BW43" s="1262"/>
      <c r="BX43" s="1262"/>
      <c r="BY43" s="507"/>
      <c r="BZ43" s="507"/>
      <c r="CA43" s="508"/>
      <c r="CB43" s="508"/>
      <c r="CC43" s="508"/>
      <c r="CD43" s="508"/>
      <c r="CE43" s="509"/>
      <c r="CF43" s="510"/>
      <c r="CG43" s="510"/>
      <c r="CH43" s="510"/>
      <c r="CI43" s="509"/>
      <c r="CJ43" s="511"/>
      <c r="CK43" s="511"/>
      <c r="CL43" s="511"/>
      <c r="CM43" s="511"/>
      <c r="CN43" s="511"/>
      <c r="CO43" s="511"/>
      <c r="CP43" s="511"/>
      <c r="CQ43" s="509"/>
      <c r="CR43" s="507"/>
      <c r="CS43" s="507"/>
      <c r="CT43" s="507"/>
      <c r="CU43" s="509"/>
      <c r="CV43" s="509"/>
      <c r="CW43" s="509"/>
      <c r="CX43" s="509"/>
      <c r="CY43" s="509"/>
      <c r="CZ43" s="511"/>
      <c r="DA43" s="511"/>
      <c r="DB43" s="511"/>
      <c r="DC43" s="511"/>
      <c r="DD43" s="511"/>
      <c r="DE43" s="511"/>
      <c r="DF43" s="511"/>
      <c r="DG43" s="511"/>
      <c r="DH43" s="511"/>
      <c r="DI43" s="511"/>
      <c r="DJ43" s="511"/>
      <c r="DK43" s="511"/>
      <c r="DL43" s="511"/>
      <c r="DM43" s="511"/>
      <c r="DN43" s="511"/>
      <c r="DO43" s="511"/>
      <c r="DP43" s="511"/>
      <c r="DQ43" s="511"/>
      <c r="DR43" s="511"/>
      <c r="DS43" s="511"/>
      <c r="DT43" s="511"/>
      <c r="DU43" s="511"/>
      <c r="DV43" s="511"/>
      <c r="DW43" s="509"/>
      <c r="DX43" s="512"/>
      <c r="DY43" s="512"/>
      <c r="DZ43" s="512"/>
      <c r="EA43" s="509"/>
      <c r="EB43" s="509"/>
      <c r="EC43" s="509"/>
      <c r="ED43" s="509"/>
      <c r="EE43" s="509"/>
      <c r="EF43" s="509"/>
      <c r="EG43" s="509"/>
      <c r="EH43" s="509"/>
      <c r="EI43" s="509"/>
      <c r="EJ43" s="511"/>
      <c r="EK43" s="511"/>
      <c r="EL43" s="511"/>
      <c r="EM43" s="511"/>
      <c r="EN43" s="511"/>
      <c r="EO43" s="511"/>
      <c r="EP43" s="511"/>
      <c r="EQ43" s="511"/>
      <c r="ER43" s="511"/>
      <c r="ES43" s="511"/>
      <c r="ET43" s="511"/>
      <c r="EU43" s="511"/>
      <c r="EV43" s="511"/>
      <c r="EW43" s="511"/>
      <c r="EX43" s="511"/>
      <c r="EY43" s="511"/>
      <c r="EZ43" s="511"/>
      <c r="FA43" s="511"/>
      <c r="FB43" s="511"/>
      <c r="FC43" s="511"/>
      <c r="FD43" s="511"/>
      <c r="FE43" s="511"/>
      <c r="FF43" s="511"/>
      <c r="FG43" s="511"/>
      <c r="FH43" s="431"/>
      <c r="FI43" s="431"/>
      <c r="FJ43" s="431"/>
      <c r="FK43" s="431"/>
      <c r="FL43" s="434"/>
      <c r="FM43" s="434"/>
      <c r="FN43" s="434"/>
      <c r="FO43" s="434"/>
      <c r="FP43" s="434"/>
      <c r="FQ43" s="434"/>
      <c r="FR43" s="434"/>
      <c r="FS43" s="431"/>
      <c r="FT43" s="431"/>
      <c r="FU43" s="431"/>
      <c r="FV43" s="431"/>
      <c r="FW43" s="434"/>
      <c r="FX43" s="434"/>
      <c r="FY43" s="434"/>
      <c r="FZ43" s="434"/>
      <c r="GA43" s="434"/>
      <c r="GB43" s="434"/>
      <c r="GC43" s="434"/>
      <c r="GD43" s="430"/>
      <c r="GE43" s="430"/>
      <c r="GF43" s="431"/>
      <c r="GG43" s="513"/>
      <c r="GS43" s="768"/>
      <c r="GT43" s="768"/>
      <c r="GU43" s="768"/>
      <c r="GV43" s="768"/>
      <c r="GW43" s="768"/>
      <c r="GX43" s="768"/>
      <c r="GY43" s="768"/>
      <c r="GZ43" s="768"/>
      <c r="HA43" s="768"/>
      <c r="HB43" s="768"/>
      <c r="HC43" s="768"/>
      <c r="HD43" s="768"/>
      <c r="HE43" s="768"/>
      <c r="HF43" s="768"/>
      <c r="HG43" s="768"/>
      <c r="HH43" s="768"/>
      <c r="HI43" s="768"/>
      <c r="HJ43" s="768"/>
      <c r="HK43" s="768"/>
      <c r="HL43" s="768"/>
      <c r="HM43" s="768"/>
      <c r="HN43" s="768"/>
      <c r="HO43" s="768"/>
      <c r="HP43" s="768"/>
      <c r="HQ43" s="768"/>
      <c r="HR43" s="768"/>
      <c r="HS43" s="768"/>
      <c r="HT43" s="768"/>
      <c r="HU43" s="768"/>
      <c r="HV43" s="768"/>
      <c r="HW43" s="768"/>
      <c r="HX43" s="768"/>
      <c r="HY43" s="768"/>
      <c r="HZ43" s="768"/>
      <c r="IA43" s="768"/>
      <c r="IB43" s="768"/>
      <c r="IC43" s="768"/>
      <c r="ID43" s="768"/>
      <c r="IE43" s="768"/>
      <c r="IF43" s="768"/>
      <c r="IG43" s="768"/>
      <c r="IH43" s="768"/>
      <c r="II43" s="768"/>
      <c r="IJ43" s="768"/>
      <c r="IK43" s="768"/>
      <c r="IL43" s="768"/>
      <c r="IM43" s="768"/>
      <c r="IN43" s="768"/>
      <c r="IO43" s="768"/>
      <c r="IP43" s="768"/>
      <c r="IQ43" s="768"/>
      <c r="IR43" s="768"/>
      <c r="IS43" s="768"/>
      <c r="IT43" s="768"/>
      <c r="IU43" s="768"/>
      <c r="IV43" s="768"/>
    </row>
    <row r="44" spans="1:256" s="5" customFormat="1" ht="4.5" customHeight="1" x14ac:dyDescent="0.15">
      <c r="B44" s="503"/>
      <c r="C44" s="492"/>
      <c r="D44" s="492"/>
      <c r="E44" s="492"/>
      <c r="F44" s="492"/>
      <c r="G44" s="492"/>
      <c r="H44" s="492"/>
      <c r="I44" s="492"/>
      <c r="J44" s="492"/>
      <c r="K44" s="492"/>
      <c r="L44" s="492"/>
      <c r="M44" s="492"/>
      <c r="N44" s="492"/>
      <c r="O44" s="492"/>
      <c r="P44" s="492"/>
      <c r="Q44" s="492"/>
      <c r="R44" s="492"/>
      <c r="S44" s="492"/>
      <c r="T44" s="492"/>
      <c r="U44" s="492"/>
      <c r="V44" s="492"/>
      <c r="W44" s="492"/>
      <c r="X44" s="492"/>
      <c r="Y44" s="492"/>
      <c r="Z44" s="492"/>
      <c r="AA44" s="492"/>
      <c r="AB44" s="492"/>
      <c r="AC44" s="492"/>
      <c r="AD44" s="492"/>
      <c r="AE44" s="492"/>
      <c r="AF44" s="492"/>
      <c r="AG44" s="492"/>
      <c r="AH44" s="504"/>
      <c r="AI44" s="505"/>
      <c r="AJ44" s="475"/>
      <c r="AK44" s="475"/>
      <c r="AL44" s="475"/>
      <c r="AM44" s="431"/>
      <c r="AN44" s="475"/>
      <c r="AO44" s="475"/>
      <c r="AP44" s="475"/>
      <c r="AQ44" s="506"/>
      <c r="AR44" s="506"/>
      <c r="AS44" s="506"/>
      <c r="AT44" s="506"/>
      <c r="AU44" s="506"/>
      <c r="AV44" s="146"/>
      <c r="AW44" s="146"/>
      <c r="AX44" s="146"/>
      <c r="AY44" s="434"/>
      <c r="AZ44" s="434"/>
      <c r="BA44" s="434"/>
      <c r="BB44" s="434"/>
      <c r="BC44" s="434"/>
      <c r="BD44" s="434"/>
      <c r="BE44" s="434"/>
      <c r="BF44" s="434"/>
      <c r="BG44" s="434"/>
      <c r="BH44" s="434"/>
      <c r="BI44" s="434"/>
      <c r="BJ44" s="434"/>
      <c r="BK44" s="434"/>
      <c r="BL44" s="434"/>
      <c r="BM44" s="434"/>
      <c r="BN44" s="434"/>
      <c r="BO44" s="434"/>
      <c r="BP44" s="434"/>
      <c r="BQ44" s="434"/>
      <c r="BR44" s="434"/>
      <c r="BS44" s="434"/>
      <c r="BT44" s="434"/>
      <c r="BU44" s="434"/>
      <c r="BV44" s="434"/>
      <c r="BW44" s="434"/>
      <c r="BX44" s="434"/>
      <c r="BY44" s="507"/>
      <c r="BZ44" s="507"/>
      <c r="CA44" s="508"/>
      <c r="CB44" s="508"/>
      <c r="CC44" s="508"/>
      <c r="CD44" s="508"/>
      <c r="CE44" s="509"/>
      <c r="CF44" s="510"/>
      <c r="CG44" s="510"/>
      <c r="CH44" s="510"/>
      <c r="CI44" s="509"/>
      <c r="CJ44" s="511"/>
      <c r="CK44" s="511"/>
      <c r="CL44" s="511"/>
      <c r="CM44" s="511"/>
      <c r="CN44" s="511"/>
      <c r="CO44" s="511"/>
      <c r="CP44" s="511"/>
      <c r="CQ44" s="509"/>
      <c r="CR44" s="507"/>
      <c r="CS44" s="507"/>
      <c r="CT44" s="507"/>
      <c r="CU44" s="509"/>
      <c r="CV44" s="509"/>
      <c r="CW44" s="509"/>
      <c r="CX44" s="509"/>
      <c r="CY44" s="509"/>
      <c r="CZ44" s="511"/>
      <c r="DA44" s="511"/>
      <c r="DB44" s="511"/>
      <c r="DC44" s="511"/>
      <c r="DD44" s="511"/>
      <c r="DE44" s="511"/>
      <c r="DF44" s="511"/>
      <c r="DG44" s="511"/>
      <c r="DH44" s="511"/>
      <c r="DI44" s="511"/>
      <c r="DJ44" s="511"/>
      <c r="DK44" s="511"/>
      <c r="DL44" s="511"/>
      <c r="DM44" s="511"/>
      <c r="DN44" s="511"/>
      <c r="DO44" s="511"/>
      <c r="DP44" s="511"/>
      <c r="DQ44" s="511"/>
      <c r="DR44" s="511"/>
      <c r="DS44" s="511"/>
      <c r="DT44" s="511"/>
      <c r="DU44" s="511"/>
      <c r="DV44" s="511"/>
      <c r="DW44" s="509"/>
      <c r="DX44" s="512"/>
      <c r="DY44" s="512"/>
      <c r="DZ44" s="512"/>
      <c r="EA44" s="509"/>
      <c r="EB44" s="509"/>
      <c r="EC44" s="509"/>
      <c r="ED44" s="509"/>
      <c r="EE44" s="509"/>
      <c r="EF44" s="509"/>
      <c r="EG44" s="509"/>
      <c r="EH44" s="509"/>
      <c r="EI44" s="509"/>
      <c r="EJ44" s="511"/>
      <c r="EK44" s="511"/>
      <c r="EL44" s="511"/>
      <c r="EM44" s="511"/>
      <c r="EN44" s="511"/>
      <c r="EO44" s="511"/>
      <c r="EP44" s="511"/>
      <c r="EQ44" s="511"/>
      <c r="ER44" s="511"/>
      <c r="ES44" s="511"/>
      <c r="ET44" s="511"/>
      <c r="EU44" s="511"/>
      <c r="EV44" s="511"/>
      <c r="EW44" s="511"/>
      <c r="EX44" s="511"/>
      <c r="EY44" s="511"/>
      <c r="EZ44" s="511"/>
      <c r="FA44" s="511"/>
      <c r="FB44" s="511"/>
      <c r="FC44" s="511"/>
      <c r="FD44" s="511"/>
      <c r="FE44" s="511"/>
      <c r="FF44" s="511"/>
      <c r="FG44" s="511"/>
      <c r="FH44" s="431"/>
      <c r="FI44" s="431"/>
      <c r="FJ44" s="431"/>
      <c r="FK44" s="431"/>
      <c r="FL44" s="434"/>
      <c r="FM44" s="434"/>
      <c r="FN44" s="434"/>
      <c r="FO44" s="434"/>
      <c r="FP44" s="434"/>
      <c r="FQ44" s="434"/>
      <c r="FR44" s="434"/>
      <c r="FS44" s="431"/>
      <c r="FT44" s="431"/>
      <c r="FU44" s="431"/>
      <c r="FV44" s="431"/>
      <c r="FW44" s="434"/>
      <c r="FX44" s="434"/>
      <c r="FY44" s="434"/>
      <c r="FZ44" s="434"/>
      <c r="GA44" s="434"/>
      <c r="GB44" s="434"/>
      <c r="GC44" s="434"/>
      <c r="GD44" s="430"/>
      <c r="GE44" s="430"/>
      <c r="GF44" s="439"/>
      <c r="GG44" s="495"/>
      <c r="GS44" s="768"/>
      <c r="GT44" s="768"/>
      <c r="GU44" s="768"/>
      <c r="GV44" s="768"/>
      <c r="GW44" s="768"/>
      <c r="GX44" s="768"/>
      <c r="GY44" s="768"/>
      <c r="GZ44" s="768"/>
      <c r="HA44" s="768"/>
      <c r="HB44" s="768"/>
      <c r="HC44" s="768"/>
      <c r="HD44" s="768"/>
      <c r="HE44" s="768"/>
      <c r="HF44" s="768"/>
      <c r="HG44" s="768"/>
      <c r="HH44" s="768"/>
      <c r="HI44" s="768"/>
      <c r="HJ44" s="768"/>
      <c r="HK44" s="768"/>
      <c r="HL44" s="768"/>
      <c r="HM44" s="768"/>
      <c r="HN44" s="768"/>
      <c r="HO44" s="768"/>
      <c r="HP44" s="768"/>
      <c r="HQ44" s="768"/>
      <c r="HR44" s="768"/>
      <c r="HS44" s="768"/>
      <c r="HT44" s="768"/>
      <c r="HU44" s="768"/>
      <c r="HV44" s="768"/>
      <c r="HW44" s="768"/>
      <c r="HX44" s="768"/>
      <c r="HY44" s="768"/>
      <c r="HZ44" s="768"/>
      <c r="IA44" s="768"/>
      <c r="IB44" s="768"/>
      <c r="IC44" s="768"/>
      <c r="ID44" s="768"/>
      <c r="IE44" s="768"/>
      <c r="IF44" s="768"/>
      <c r="IG44" s="768"/>
      <c r="IH44" s="768"/>
      <c r="II44" s="768"/>
      <c r="IJ44" s="768"/>
      <c r="IK44" s="768"/>
      <c r="IL44" s="768"/>
      <c r="IM44" s="768"/>
      <c r="IN44" s="768"/>
      <c r="IO44" s="768"/>
      <c r="IP44" s="768"/>
      <c r="IQ44" s="768"/>
      <c r="IR44" s="768"/>
      <c r="IS44" s="768"/>
      <c r="IT44" s="768"/>
      <c r="IU44" s="768"/>
      <c r="IV44" s="768"/>
    </row>
    <row r="45" spans="1:256" s="10" customFormat="1" ht="4.5" customHeight="1" x14ac:dyDescent="0.15">
      <c r="B45" s="514"/>
      <c r="C45" s="497"/>
      <c r="D45" s="497"/>
      <c r="E45" s="497"/>
      <c r="F45" s="497"/>
      <c r="G45" s="497"/>
      <c r="H45" s="497"/>
      <c r="I45" s="497"/>
      <c r="J45" s="497"/>
      <c r="K45" s="497"/>
      <c r="L45" s="497"/>
      <c r="M45" s="497"/>
      <c r="N45" s="497"/>
      <c r="O45" s="497"/>
      <c r="P45" s="497"/>
      <c r="Q45" s="497"/>
      <c r="R45" s="497"/>
      <c r="S45" s="497"/>
      <c r="T45" s="497"/>
      <c r="U45" s="497"/>
      <c r="V45" s="497"/>
      <c r="W45" s="497"/>
      <c r="X45" s="497"/>
      <c r="Y45" s="497"/>
      <c r="Z45" s="497"/>
      <c r="AA45" s="497"/>
      <c r="AB45" s="497"/>
      <c r="AC45" s="515"/>
      <c r="AD45" s="515"/>
      <c r="AE45" s="464"/>
      <c r="AF45" s="464"/>
      <c r="AG45" s="464"/>
      <c r="AH45" s="442"/>
      <c r="AI45" s="443"/>
      <c r="AJ45" s="467"/>
      <c r="AK45" s="467"/>
      <c r="AL45" s="467"/>
      <c r="AM45" s="467"/>
      <c r="AN45" s="467"/>
      <c r="AO45" s="467"/>
      <c r="AP45" s="467"/>
      <c r="AQ45" s="443"/>
      <c r="AR45" s="443"/>
      <c r="AS45" s="443"/>
      <c r="AT45" s="443"/>
      <c r="AU45" s="443"/>
      <c r="AV45" s="493"/>
      <c r="AW45" s="493"/>
      <c r="AX45" s="493"/>
      <c r="AY45" s="516"/>
      <c r="AZ45" s="517"/>
      <c r="BA45" s="517"/>
      <c r="BB45" s="517"/>
      <c r="BC45" s="516"/>
      <c r="BD45" s="517"/>
      <c r="BE45" s="517"/>
      <c r="BF45" s="517"/>
      <c r="BG45" s="516"/>
      <c r="BH45" s="517"/>
      <c r="BI45" s="517"/>
      <c r="BJ45" s="517"/>
      <c r="BK45" s="516"/>
      <c r="BL45" s="517"/>
      <c r="BM45" s="517"/>
      <c r="BN45" s="517"/>
      <c r="BO45" s="516"/>
      <c r="BP45" s="517"/>
      <c r="BQ45" s="517"/>
      <c r="BR45" s="517"/>
      <c r="BS45" s="516"/>
      <c r="BT45" s="517"/>
      <c r="BU45" s="517"/>
      <c r="BV45" s="517"/>
      <c r="BW45" s="516"/>
      <c r="BX45" s="517"/>
      <c r="BY45" s="444"/>
      <c r="BZ45" s="444"/>
      <c r="CA45" s="443"/>
      <c r="CB45" s="444"/>
      <c r="CC45" s="444"/>
      <c r="CD45" s="444"/>
      <c r="CE45" s="443"/>
      <c r="CF45" s="444"/>
      <c r="CG45" s="444"/>
      <c r="CH45" s="444"/>
      <c r="CI45" s="443"/>
      <c r="CJ45" s="444"/>
      <c r="CK45" s="444"/>
      <c r="CL45" s="444"/>
      <c r="CM45" s="443"/>
      <c r="CN45" s="444"/>
      <c r="CO45" s="444"/>
      <c r="CP45" s="444"/>
      <c r="CQ45" s="443"/>
      <c r="CR45" s="444"/>
      <c r="CS45" s="444"/>
      <c r="CT45" s="444"/>
      <c r="CU45" s="443"/>
      <c r="CV45" s="444"/>
      <c r="CW45" s="444"/>
      <c r="CX45" s="444"/>
      <c r="CY45" s="443"/>
      <c r="CZ45" s="444"/>
      <c r="DA45" s="444"/>
      <c r="DB45" s="444"/>
      <c r="DC45" s="443"/>
      <c r="DD45" s="444"/>
      <c r="DE45" s="444"/>
      <c r="DF45" s="444"/>
      <c r="DG45" s="443"/>
      <c r="DH45" s="444"/>
      <c r="DI45" s="444"/>
      <c r="DJ45" s="444"/>
      <c r="DK45" s="443"/>
      <c r="DL45" s="444"/>
      <c r="DM45" s="444"/>
      <c r="DN45" s="444"/>
      <c r="DO45" s="443"/>
      <c r="DP45" s="444"/>
      <c r="DQ45" s="444"/>
      <c r="DR45" s="444"/>
      <c r="DS45" s="443"/>
      <c r="DT45" s="444"/>
      <c r="DU45" s="444"/>
      <c r="DV45" s="444"/>
      <c r="DW45" s="443"/>
      <c r="DX45" s="444"/>
      <c r="DY45" s="444"/>
      <c r="DZ45" s="444"/>
      <c r="EA45" s="443"/>
      <c r="EB45" s="444"/>
      <c r="EC45" s="444"/>
      <c r="ED45" s="444"/>
      <c r="EE45" s="443"/>
      <c r="EF45" s="444"/>
      <c r="EG45" s="444"/>
      <c r="EH45" s="444"/>
      <c r="EI45" s="443"/>
      <c r="EJ45" s="444"/>
      <c r="EK45" s="444"/>
      <c r="EL45" s="444"/>
      <c r="EM45" s="443"/>
      <c r="EN45" s="444"/>
      <c r="EO45" s="444"/>
      <c r="EP45" s="444"/>
      <c r="EQ45" s="443"/>
      <c r="ER45" s="444"/>
      <c r="ES45" s="444"/>
      <c r="ET45" s="444"/>
      <c r="EU45" s="443"/>
      <c r="EV45" s="444"/>
      <c r="EW45" s="444"/>
      <c r="EX45" s="444"/>
      <c r="EY45" s="443"/>
      <c r="EZ45" s="444"/>
      <c r="FA45" s="444"/>
      <c r="FB45" s="444"/>
      <c r="FC45" s="443"/>
      <c r="FD45" s="443"/>
      <c r="FE45" s="443"/>
      <c r="FF45" s="517"/>
      <c r="FG45" s="517"/>
      <c r="FH45" s="517"/>
      <c r="FI45" s="517"/>
      <c r="FJ45" s="518"/>
      <c r="FK45" s="518"/>
      <c r="FL45" s="518"/>
      <c r="FM45" s="518"/>
      <c r="FN45" s="518"/>
      <c r="FO45" s="518"/>
      <c r="FP45" s="518"/>
      <c r="FQ45" s="518"/>
      <c r="FR45" s="518"/>
      <c r="FS45" s="518"/>
      <c r="FT45" s="518"/>
      <c r="FU45" s="519"/>
      <c r="FV45" s="519"/>
      <c r="FW45" s="519"/>
      <c r="FX45" s="520"/>
      <c r="FY45" s="520"/>
      <c r="FZ45" s="520"/>
      <c r="GA45" s="520"/>
      <c r="GB45" s="520"/>
      <c r="GC45" s="520"/>
      <c r="GD45" s="520"/>
      <c r="GE45" s="520"/>
      <c r="GF45" s="449"/>
      <c r="GG45" s="450"/>
      <c r="GS45" s="774"/>
      <c r="GT45" s="774"/>
      <c r="GU45" s="774"/>
      <c r="GV45" s="774"/>
      <c r="GW45" s="774"/>
      <c r="GX45" s="774"/>
      <c r="GY45" s="774"/>
      <c r="GZ45" s="774"/>
      <c r="HA45" s="774"/>
      <c r="HB45" s="774"/>
      <c r="HC45" s="774"/>
      <c r="HD45" s="774"/>
      <c r="HE45" s="774"/>
      <c r="HF45" s="774"/>
      <c r="HG45" s="774"/>
      <c r="HH45" s="774"/>
      <c r="HI45" s="774"/>
      <c r="HJ45" s="774"/>
      <c r="HK45" s="774"/>
      <c r="HL45" s="774"/>
      <c r="HM45" s="774"/>
      <c r="HN45" s="774"/>
      <c r="HO45" s="774"/>
      <c r="HP45" s="774"/>
      <c r="HQ45" s="774"/>
      <c r="HR45" s="774"/>
      <c r="HS45" s="774"/>
      <c r="HT45" s="774"/>
      <c r="HU45" s="774"/>
      <c r="HV45" s="774"/>
      <c r="HW45" s="774"/>
      <c r="HX45" s="774"/>
      <c r="HY45" s="774"/>
      <c r="HZ45" s="774"/>
      <c r="IA45" s="774"/>
      <c r="IB45" s="774"/>
      <c r="IC45" s="774"/>
      <c r="ID45" s="774"/>
      <c r="IE45" s="774"/>
      <c r="IF45" s="774"/>
      <c r="IG45" s="774"/>
      <c r="IH45" s="774"/>
      <c r="II45" s="774"/>
      <c r="IJ45" s="774"/>
      <c r="IK45" s="774"/>
      <c r="IL45" s="774"/>
      <c r="IM45" s="774"/>
      <c r="IN45" s="774"/>
      <c r="IO45" s="774"/>
      <c r="IP45" s="774"/>
      <c r="IQ45" s="774"/>
      <c r="IR45" s="774"/>
      <c r="IS45" s="774"/>
      <c r="IT45" s="774"/>
      <c r="IU45" s="774"/>
      <c r="IV45" s="774"/>
    </row>
    <row r="46" spans="1:256" ht="24" customHeight="1" x14ac:dyDescent="0.15">
      <c r="B46" s="503"/>
      <c r="C46" s="1219" t="s">
        <v>347</v>
      </c>
      <c r="D46" s="1219"/>
      <c r="E46" s="1219"/>
      <c r="F46" s="1219"/>
      <c r="G46" s="1219"/>
      <c r="H46" s="1219"/>
      <c r="I46" s="1219"/>
      <c r="J46" s="1219"/>
      <c r="K46" s="1219"/>
      <c r="L46" s="1219"/>
      <c r="M46" s="1219"/>
      <c r="N46" s="1219"/>
      <c r="O46" s="1219"/>
      <c r="P46" s="1219"/>
      <c r="Q46" s="1219"/>
      <c r="R46" s="1219"/>
      <c r="S46" s="1219"/>
      <c r="T46" s="1219"/>
      <c r="U46" s="1219"/>
      <c r="V46" s="1219"/>
      <c r="W46" s="1219"/>
      <c r="X46" s="1219"/>
      <c r="Y46" s="1219"/>
      <c r="Z46" s="1219"/>
      <c r="AA46" s="1219"/>
      <c r="AB46" s="1219"/>
      <c r="AC46" s="1219"/>
      <c r="AD46" s="1219"/>
      <c r="AE46" s="1219"/>
      <c r="AF46" s="1219"/>
      <c r="AG46" s="1219"/>
      <c r="AH46" s="504"/>
      <c r="AI46" s="505"/>
      <c r="AJ46" s="1220">
        <v>0</v>
      </c>
      <c r="AK46" s="1221"/>
      <c r="AL46" s="1222"/>
      <c r="AM46" s="431"/>
      <c r="AN46" s="1220" t="s">
        <v>684</v>
      </c>
      <c r="AO46" s="1221"/>
      <c r="AP46" s="1222"/>
      <c r="AQ46" s="506"/>
      <c r="AR46" s="506"/>
      <c r="AS46" s="506"/>
      <c r="AT46" s="506"/>
      <c r="AU46" s="506"/>
      <c r="AV46" s="1239"/>
      <c r="AW46" s="1240"/>
      <c r="AX46" s="1241"/>
      <c r="AY46" s="430"/>
      <c r="AZ46" s="1263" t="s">
        <v>534</v>
      </c>
      <c r="BA46" s="1263"/>
      <c r="BB46" s="1263"/>
      <c r="BC46" s="1263"/>
      <c r="BD46" s="1263"/>
      <c r="BE46" s="1263"/>
      <c r="BF46" s="1263"/>
      <c r="BG46" s="1263"/>
      <c r="BH46" s="1263"/>
      <c r="BI46" s="1263"/>
      <c r="BJ46" s="1263"/>
      <c r="BK46" s="1263"/>
      <c r="BL46" s="1263"/>
      <c r="BM46" s="1263"/>
      <c r="BN46" s="1263"/>
      <c r="BO46" s="1263"/>
      <c r="BP46" s="1263"/>
      <c r="BQ46" s="1263"/>
      <c r="BR46" s="1263"/>
      <c r="BS46" s="1263"/>
      <c r="BT46" s="1263"/>
      <c r="BU46" s="1263"/>
      <c r="BV46" s="1263"/>
      <c r="BW46" s="1263"/>
      <c r="BX46" s="434"/>
      <c r="BY46" s="434"/>
      <c r="BZ46" s="434"/>
      <c r="CA46" s="434"/>
      <c r="CB46" s="434"/>
      <c r="CC46" s="434"/>
      <c r="CD46" s="434"/>
      <c r="CE46" s="434"/>
      <c r="CF46" s="434"/>
      <c r="CG46" s="430"/>
      <c r="CH46" s="430"/>
      <c r="CI46" s="430"/>
      <c r="CJ46" s="430"/>
      <c r="CK46" s="430"/>
      <c r="CL46" s="430"/>
      <c r="CM46" s="430"/>
      <c r="CN46" s="430"/>
      <c r="CO46" s="430"/>
      <c r="CP46" s="430"/>
      <c r="CQ46" s="430"/>
      <c r="CR46" s="430"/>
      <c r="CS46" s="430"/>
      <c r="CT46" s="430"/>
      <c r="CU46" s="430"/>
      <c r="CV46" s="430"/>
      <c r="CW46" s="430"/>
      <c r="CX46" s="430"/>
      <c r="CY46" s="430"/>
      <c r="CZ46" s="430"/>
      <c r="DA46" s="430"/>
      <c r="DB46" s="430"/>
      <c r="DC46" s="430"/>
      <c r="DD46" s="430"/>
      <c r="DE46" s="490"/>
      <c r="DF46" s="490"/>
      <c r="DG46" s="490"/>
      <c r="DH46" s="490"/>
      <c r="DI46" s="490"/>
      <c r="DJ46" s="490"/>
      <c r="DK46" s="490"/>
      <c r="DL46" s="490"/>
      <c r="DM46" s="490"/>
      <c r="DN46" s="490"/>
      <c r="DO46" s="490"/>
      <c r="DP46" s="490"/>
      <c r="DQ46" s="490"/>
      <c r="DR46" s="490"/>
      <c r="DS46" s="434"/>
      <c r="DT46" s="434"/>
      <c r="DU46" s="430"/>
      <c r="DV46" s="430"/>
      <c r="DW46" s="430"/>
      <c r="DX46" s="430"/>
      <c r="DY46" s="430"/>
      <c r="DZ46" s="430"/>
      <c r="EA46" s="430"/>
      <c r="EB46" s="430"/>
      <c r="EC46" s="430"/>
      <c r="ED46" s="430"/>
      <c r="EE46" s="430"/>
      <c r="EF46" s="430"/>
      <c r="EG46" s="430"/>
      <c r="EH46" s="430"/>
      <c r="EI46" s="430"/>
      <c r="EJ46" s="430"/>
      <c r="EK46" s="430"/>
      <c r="EL46" s="430"/>
      <c r="EM46" s="430"/>
      <c r="EN46" s="430"/>
      <c r="EO46" s="430"/>
      <c r="EP46" s="430"/>
      <c r="EQ46" s="430"/>
      <c r="ER46" s="430"/>
      <c r="ES46" s="430"/>
      <c r="ET46" s="430"/>
      <c r="EU46" s="430"/>
      <c r="EV46" s="430"/>
      <c r="EW46" s="430"/>
      <c r="EX46" s="430"/>
      <c r="EY46" s="430"/>
      <c r="EZ46" s="430"/>
      <c r="FA46" s="430"/>
      <c r="FB46" s="430"/>
      <c r="FC46" s="430"/>
      <c r="FD46" s="430"/>
      <c r="FE46" s="430"/>
      <c r="FF46" s="430"/>
      <c r="FG46" s="430"/>
      <c r="FH46" s="430"/>
      <c r="FI46" s="430"/>
      <c r="FJ46" s="430"/>
      <c r="FK46" s="430"/>
      <c r="FL46" s="430"/>
      <c r="FM46" s="430"/>
      <c r="FN46" s="476"/>
      <c r="FO46" s="476"/>
      <c r="FP46" s="521"/>
      <c r="FQ46" s="521"/>
      <c r="FR46" s="521"/>
      <c r="FS46" s="521"/>
      <c r="FT46" s="521"/>
      <c r="FU46" s="522"/>
      <c r="FV46" s="522"/>
      <c r="FW46" s="522"/>
      <c r="FX46" s="430"/>
      <c r="FY46" s="430"/>
      <c r="FZ46" s="430"/>
      <c r="GA46" s="430"/>
      <c r="GB46" s="430"/>
      <c r="GC46" s="430"/>
      <c r="GD46" s="430"/>
      <c r="GE46" s="430"/>
      <c r="GF46" s="431"/>
      <c r="GG46" s="513"/>
      <c r="GP46" s="5"/>
      <c r="GQ46" s="5"/>
      <c r="GR46" s="5"/>
    </row>
    <row r="47" spans="1:256" s="10" customFormat="1" ht="4.5" customHeight="1" x14ac:dyDescent="0.15">
      <c r="B47" s="523"/>
      <c r="C47" s="452"/>
      <c r="D47" s="452"/>
      <c r="E47" s="452"/>
      <c r="F47" s="452"/>
      <c r="G47" s="452"/>
      <c r="H47" s="452"/>
      <c r="I47" s="452"/>
      <c r="J47" s="452"/>
      <c r="K47" s="452"/>
      <c r="L47" s="452"/>
      <c r="M47" s="452"/>
      <c r="N47" s="452"/>
      <c r="O47" s="452"/>
      <c r="P47" s="452"/>
      <c r="Q47" s="452"/>
      <c r="R47" s="452"/>
      <c r="S47" s="452"/>
      <c r="T47" s="452"/>
      <c r="U47" s="452"/>
      <c r="V47" s="452"/>
      <c r="W47" s="452"/>
      <c r="X47" s="452"/>
      <c r="Y47" s="452"/>
      <c r="Z47" s="452"/>
      <c r="AA47" s="452"/>
      <c r="AB47" s="452"/>
      <c r="AC47" s="452"/>
      <c r="AD47" s="452"/>
      <c r="AE47" s="452"/>
      <c r="AF47" s="452"/>
      <c r="AG47" s="452"/>
      <c r="AH47" s="524"/>
      <c r="AI47" s="456"/>
      <c r="AJ47" s="455"/>
      <c r="AK47" s="455"/>
      <c r="AL47" s="455"/>
      <c r="AM47" s="455"/>
      <c r="AN47" s="455"/>
      <c r="AO47" s="455"/>
      <c r="AP47" s="455"/>
      <c r="AQ47" s="456"/>
      <c r="AR47" s="525"/>
      <c r="AS47" s="525"/>
      <c r="AT47" s="525"/>
      <c r="AU47" s="525"/>
      <c r="AV47" s="526"/>
      <c r="AW47" s="527"/>
      <c r="AX47" s="527"/>
      <c r="AY47" s="528"/>
      <c r="AZ47" s="528"/>
      <c r="BA47" s="525"/>
      <c r="BB47" s="525"/>
      <c r="BC47" s="525"/>
      <c r="BD47" s="525"/>
      <c r="BE47" s="525"/>
      <c r="BF47" s="525"/>
      <c r="BG47" s="525"/>
      <c r="BH47" s="529"/>
      <c r="BI47" s="529"/>
      <c r="BJ47" s="529"/>
      <c r="BK47" s="528"/>
      <c r="BL47" s="528"/>
      <c r="BM47" s="528"/>
      <c r="BN47" s="528"/>
      <c r="BO47" s="525"/>
      <c r="BP47" s="528"/>
      <c r="BQ47" s="525"/>
      <c r="BR47" s="525"/>
      <c r="BS47" s="525"/>
      <c r="BT47" s="525"/>
      <c r="BU47" s="525"/>
      <c r="BV47" s="525"/>
      <c r="BW47" s="525"/>
      <c r="BX47" s="525"/>
      <c r="BY47" s="525"/>
      <c r="BZ47" s="525"/>
      <c r="CA47" s="525"/>
      <c r="CB47" s="525"/>
      <c r="CC47" s="525"/>
      <c r="CD47" s="525"/>
      <c r="CE47" s="525"/>
      <c r="CF47" s="525"/>
      <c r="CG47" s="525"/>
      <c r="CH47" s="525"/>
      <c r="CI47" s="525"/>
      <c r="CJ47" s="525"/>
      <c r="CK47" s="525"/>
      <c r="CL47" s="525"/>
      <c r="CM47" s="525"/>
      <c r="CN47" s="525"/>
      <c r="CO47" s="530"/>
      <c r="CP47" s="530"/>
      <c r="CQ47" s="530"/>
      <c r="CR47" s="525"/>
      <c r="CS47" s="525"/>
      <c r="CT47" s="528"/>
      <c r="CU47" s="528"/>
      <c r="CV47" s="528"/>
      <c r="CW47" s="528"/>
      <c r="CX47" s="525"/>
      <c r="CY47" s="525"/>
      <c r="CZ47" s="525"/>
      <c r="DA47" s="525"/>
      <c r="DB47" s="525"/>
      <c r="DC47" s="525"/>
      <c r="DD47" s="525"/>
      <c r="DE47" s="525"/>
      <c r="DF47" s="525"/>
      <c r="DG47" s="525"/>
      <c r="DH47" s="525"/>
      <c r="DI47" s="525"/>
      <c r="DJ47" s="525"/>
      <c r="DK47" s="525"/>
      <c r="DL47" s="525"/>
      <c r="DM47" s="525"/>
      <c r="DN47" s="525"/>
      <c r="DO47" s="525"/>
      <c r="DP47" s="525"/>
      <c r="DQ47" s="529"/>
      <c r="DR47" s="529"/>
      <c r="DS47" s="529"/>
      <c r="DT47" s="525"/>
      <c r="DU47" s="525"/>
      <c r="DV47" s="525"/>
      <c r="DW47" s="525"/>
      <c r="DX47" s="525"/>
      <c r="DY47" s="525"/>
      <c r="DZ47" s="525"/>
      <c r="EA47" s="525"/>
      <c r="EB47" s="525"/>
      <c r="EC47" s="528"/>
      <c r="ED47" s="528"/>
      <c r="EE47" s="528"/>
      <c r="EF47" s="528"/>
      <c r="EG47" s="525"/>
      <c r="EH47" s="525"/>
      <c r="EI47" s="525"/>
      <c r="EJ47" s="525"/>
      <c r="EK47" s="525"/>
      <c r="EL47" s="525"/>
      <c r="EM47" s="525"/>
      <c r="EN47" s="525"/>
      <c r="EO47" s="525"/>
      <c r="EP47" s="525"/>
      <c r="EQ47" s="525"/>
      <c r="ER47" s="525"/>
      <c r="ES47" s="525"/>
      <c r="ET47" s="525"/>
      <c r="EU47" s="525"/>
      <c r="EV47" s="525"/>
      <c r="EW47" s="530"/>
      <c r="EX47" s="530"/>
      <c r="EY47" s="530"/>
      <c r="EZ47" s="525"/>
      <c r="FA47" s="525"/>
      <c r="FB47" s="525"/>
      <c r="FC47" s="525"/>
      <c r="FD47" s="525"/>
      <c r="FE47" s="525"/>
      <c r="FF47" s="525"/>
      <c r="FG47" s="525"/>
      <c r="FH47" s="525"/>
      <c r="FI47" s="525"/>
      <c r="FJ47" s="525"/>
      <c r="FK47" s="525"/>
      <c r="FL47" s="528"/>
      <c r="FM47" s="528"/>
      <c r="FN47" s="528"/>
      <c r="FO47" s="528"/>
      <c r="FP47" s="528"/>
      <c r="FQ47" s="528"/>
      <c r="FR47" s="528"/>
      <c r="FS47" s="528"/>
      <c r="FT47" s="528"/>
      <c r="FU47" s="528"/>
      <c r="FV47" s="528"/>
      <c r="FW47" s="528"/>
      <c r="FX47" s="528"/>
      <c r="FY47" s="528"/>
      <c r="FZ47" s="528"/>
      <c r="GA47" s="528"/>
      <c r="GB47" s="528"/>
      <c r="GC47" s="528"/>
      <c r="GD47" s="528"/>
      <c r="GE47" s="528"/>
      <c r="GF47" s="431"/>
      <c r="GG47" s="513"/>
      <c r="GS47" s="774"/>
      <c r="GT47" s="774"/>
      <c r="GU47" s="774"/>
      <c r="GV47" s="774"/>
      <c r="GW47" s="774"/>
      <c r="GX47" s="774"/>
      <c r="GY47" s="774"/>
      <c r="GZ47" s="774"/>
      <c r="HA47" s="774"/>
      <c r="HB47" s="774"/>
      <c r="HC47" s="774"/>
      <c r="HD47" s="774"/>
      <c r="HE47" s="774"/>
      <c r="HF47" s="774"/>
      <c r="HG47" s="774"/>
      <c r="HH47" s="774"/>
      <c r="HI47" s="774"/>
      <c r="HJ47" s="774"/>
      <c r="HK47" s="774"/>
      <c r="HL47" s="774"/>
      <c r="HM47" s="774"/>
      <c r="HN47" s="774"/>
      <c r="HO47" s="774"/>
      <c r="HP47" s="774"/>
      <c r="HQ47" s="774"/>
      <c r="HR47" s="774"/>
      <c r="HS47" s="774"/>
      <c r="HT47" s="774"/>
      <c r="HU47" s="774"/>
      <c r="HV47" s="774"/>
      <c r="HW47" s="774"/>
      <c r="HX47" s="774"/>
      <c r="HY47" s="774"/>
      <c r="HZ47" s="774"/>
      <c r="IA47" s="774"/>
      <c r="IB47" s="774"/>
      <c r="IC47" s="774"/>
      <c r="ID47" s="774"/>
      <c r="IE47" s="774"/>
      <c r="IF47" s="774"/>
      <c r="IG47" s="774"/>
      <c r="IH47" s="774"/>
      <c r="II47" s="774"/>
      <c r="IJ47" s="774"/>
      <c r="IK47" s="774"/>
      <c r="IL47" s="774"/>
      <c r="IM47" s="774"/>
      <c r="IN47" s="774"/>
      <c r="IO47" s="774"/>
      <c r="IP47" s="774"/>
      <c r="IQ47" s="774"/>
      <c r="IR47" s="774"/>
      <c r="IS47" s="774"/>
      <c r="IT47" s="774"/>
      <c r="IU47" s="774"/>
      <c r="IV47" s="774"/>
    </row>
    <row r="48" spans="1:256" s="10" customFormat="1" ht="4.5" customHeight="1" x14ac:dyDescent="0.15">
      <c r="B48" s="531"/>
      <c r="C48" s="492"/>
      <c r="D48" s="492"/>
      <c r="E48" s="492"/>
      <c r="F48" s="492"/>
      <c r="G48" s="492"/>
      <c r="H48" s="492"/>
      <c r="I48" s="492"/>
      <c r="J48" s="492"/>
      <c r="K48" s="492"/>
      <c r="L48" s="492"/>
      <c r="M48" s="492"/>
      <c r="N48" s="492"/>
      <c r="O48" s="492"/>
      <c r="P48" s="492"/>
      <c r="Q48" s="492"/>
      <c r="R48" s="492"/>
      <c r="S48" s="492"/>
      <c r="T48" s="492"/>
      <c r="U48" s="492"/>
      <c r="V48" s="492"/>
      <c r="W48" s="492"/>
      <c r="X48" s="492"/>
      <c r="Y48" s="492"/>
      <c r="Z48" s="492"/>
      <c r="AA48" s="492"/>
      <c r="AB48" s="492"/>
      <c r="AC48" s="492"/>
      <c r="AD48" s="492"/>
      <c r="AE48" s="492"/>
      <c r="AF48" s="492"/>
      <c r="AG48" s="492"/>
      <c r="AH48" s="532"/>
      <c r="AI48" s="448"/>
      <c r="AJ48" s="475"/>
      <c r="AK48" s="475"/>
      <c r="AL48" s="475"/>
      <c r="AM48" s="475"/>
      <c r="AN48" s="475"/>
      <c r="AO48" s="475"/>
      <c r="AP48" s="475"/>
      <c r="AQ48" s="448"/>
      <c r="AR48" s="533"/>
      <c r="AS48" s="533"/>
      <c r="AT48" s="533"/>
      <c r="AU48" s="533"/>
      <c r="AV48" s="510"/>
      <c r="AW48" s="430"/>
      <c r="AX48" s="430"/>
      <c r="AY48" s="534"/>
      <c r="AZ48" s="534"/>
      <c r="BA48" s="533"/>
      <c r="BB48" s="533"/>
      <c r="BC48" s="533"/>
      <c r="BD48" s="533"/>
      <c r="BE48" s="533"/>
      <c r="BF48" s="533"/>
      <c r="BG48" s="533"/>
      <c r="BH48" s="535"/>
      <c r="BI48" s="535"/>
      <c r="BJ48" s="535"/>
      <c r="BK48" s="534"/>
      <c r="BL48" s="534"/>
      <c r="BM48" s="534"/>
      <c r="BN48" s="534"/>
      <c r="BO48" s="533"/>
      <c r="BP48" s="534"/>
      <c r="BQ48" s="533"/>
      <c r="BR48" s="533"/>
      <c r="BS48" s="533"/>
      <c r="BT48" s="533"/>
      <c r="BU48" s="533"/>
      <c r="BV48" s="533"/>
      <c r="BW48" s="533"/>
      <c r="BX48" s="533"/>
      <c r="BY48" s="533"/>
      <c r="BZ48" s="533"/>
      <c r="CA48" s="533"/>
      <c r="CB48" s="533"/>
      <c r="CC48" s="533"/>
      <c r="CD48" s="533"/>
      <c r="CE48" s="533"/>
      <c r="CF48" s="533"/>
      <c r="CG48" s="533"/>
      <c r="CH48" s="533"/>
      <c r="CI48" s="533"/>
      <c r="CJ48" s="533"/>
      <c r="CK48" s="533"/>
      <c r="CL48" s="533"/>
      <c r="CM48" s="533"/>
      <c r="CN48" s="533"/>
      <c r="CO48" s="536"/>
      <c r="CP48" s="536"/>
      <c r="CQ48" s="536"/>
      <c r="CR48" s="533"/>
      <c r="CS48" s="533"/>
      <c r="CT48" s="534"/>
      <c r="CU48" s="534"/>
      <c r="CV48" s="534"/>
      <c r="CW48" s="534"/>
      <c r="CX48" s="533"/>
      <c r="CY48" s="533"/>
      <c r="CZ48" s="533"/>
      <c r="DA48" s="533"/>
      <c r="DB48" s="533"/>
      <c r="DC48" s="533"/>
      <c r="DD48" s="533"/>
      <c r="DE48" s="533"/>
      <c r="DF48" s="533"/>
      <c r="DG48" s="533"/>
      <c r="DH48" s="533"/>
      <c r="DI48" s="533"/>
      <c r="DJ48" s="533"/>
      <c r="DK48" s="533"/>
      <c r="DL48" s="533"/>
      <c r="DM48" s="533"/>
      <c r="DN48" s="533"/>
      <c r="DO48" s="533"/>
      <c r="DP48" s="533"/>
      <c r="DQ48" s="535"/>
      <c r="DR48" s="535"/>
      <c r="DS48" s="535"/>
      <c r="DT48" s="533"/>
      <c r="DU48" s="533"/>
      <c r="DV48" s="533"/>
      <c r="DW48" s="533"/>
      <c r="DX48" s="533"/>
      <c r="DY48" s="533"/>
      <c r="DZ48" s="533"/>
      <c r="EA48" s="533"/>
      <c r="EB48" s="533"/>
      <c r="EC48" s="534"/>
      <c r="ED48" s="534"/>
      <c r="EE48" s="534"/>
      <c r="EF48" s="534"/>
      <c r="EG48" s="533"/>
      <c r="EH48" s="533"/>
      <c r="EI48" s="533"/>
      <c r="EJ48" s="533"/>
      <c r="EK48" s="533"/>
      <c r="EL48" s="533"/>
      <c r="EM48" s="533"/>
      <c r="EN48" s="533"/>
      <c r="EO48" s="533"/>
      <c r="EP48" s="533"/>
      <c r="EQ48" s="533"/>
      <c r="ER48" s="533"/>
      <c r="ES48" s="533"/>
      <c r="ET48" s="533"/>
      <c r="EU48" s="533"/>
      <c r="EV48" s="533"/>
      <c r="EW48" s="536"/>
      <c r="EX48" s="536"/>
      <c r="EY48" s="536"/>
      <c r="EZ48" s="533"/>
      <c r="FA48" s="533"/>
      <c r="FB48" s="533"/>
      <c r="FC48" s="533"/>
      <c r="FD48" s="533"/>
      <c r="FE48" s="533"/>
      <c r="FF48" s="533"/>
      <c r="FG48" s="533"/>
      <c r="FH48" s="533"/>
      <c r="FI48" s="533"/>
      <c r="FJ48" s="533"/>
      <c r="FK48" s="533"/>
      <c r="FL48" s="534"/>
      <c r="FM48" s="534"/>
      <c r="FN48" s="534"/>
      <c r="FO48" s="534"/>
      <c r="FP48" s="534"/>
      <c r="FQ48" s="534"/>
      <c r="FR48" s="534"/>
      <c r="FS48" s="534"/>
      <c r="FT48" s="534"/>
      <c r="FU48" s="534"/>
      <c r="FV48" s="534"/>
      <c r="FW48" s="534"/>
      <c r="FX48" s="534"/>
      <c r="FY48" s="534"/>
      <c r="FZ48" s="534"/>
      <c r="GA48" s="534"/>
      <c r="GB48" s="534"/>
      <c r="GC48" s="534"/>
      <c r="GD48" s="534"/>
      <c r="GE48" s="534"/>
      <c r="GF48" s="444"/>
      <c r="GG48" s="445"/>
      <c r="GS48" s="774"/>
      <c r="GT48" s="774"/>
      <c r="GU48" s="774"/>
      <c r="GV48" s="774"/>
      <c r="GW48" s="774"/>
      <c r="GX48" s="774"/>
      <c r="GY48" s="774"/>
      <c r="GZ48" s="774"/>
      <c r="HA48" s="774"/>
      <c r="HB48" s="774"/>
      <c r="HC48" s="774"/>
      <c r="HD48" s="774"/>
      <c r="HE48" s="774"/>
      <c r="HF48" s="774"/>
      <c r="HG48" s="774"/>
      <c r="HH48" s="774"/>
      <c r="HI48" s="774"/>
      <c r="HJ48" s="774"/>
      <c r="HK48" s="774"/>
      <c r="HL48" s="774"/>
      <c r="HM48" s="774"/>
      <c r="HN48" s="774"/>
      <c r="HO48" s="774"/>
      <c r="HP48" s="774"/>
      <c r="HQ48" s="774"/>
      <c r="HR48" s="774"/>
      <c r="HS48" s="774"/>
      <c r="HT48" s="774"/>
      <c r="HU48" s="774"/>
      <c r="HV48" s="774"/>
      <c r="HW48" s="774"/>
      <c r="HX48" s="774"/>
      <c r="HY48" s="774"/>
      <c r="HZ48" s="774"/>
      <c r="IA48" s="774"/>
      <c r="IB48" s="774"/>
      <c r="IC48" s="774"/>
      <c r="ID48" s="774"/>
      <c r="IE48" s="774"/>
      <c r="IF48" s="774"/>
      <c r="IG48" s="774"/>
      <c r="IH48" s="774"/>
      <c r="II48" s="774"/>
      <c r="IJ48" s="774"/>
      <c r="IK48" s="774"/>
      <c r="IL48" s="774"/>
      <c r="IM48" s="774"/>
      <c r="IN48" s="774"/>
      <c r="IO48" s="774"/>
      <c r="IP48" s="774"/>
      <c r="IQ48" s="774"/>
      <c r="IR48" s="774"/>
      <c r="IS48" s="774"/>
      <c r="IT48" s="774"/>
      <c r="IU48" s="774"/>
      <c r="IV48" s="774"/>
    </row>
    <row r="49" spans="2:256" s="10" customFormat="1" ht="24" customHeight="1" x14ac:dyDescent="0.15">
      <c r="B49" s="531"/>
      <c r="C49" s="1219" t="s">
        <v>828</v>
      </c>
      <c r="D49" s="1219"/>
      <c r="E49" s="1219"/>
      <c r="F49" s="1219"/>
      <c r="G49" s="1219"/>
      <c r="H49" s="1219"/>
      <c r="I49" s="1219"/>
      <c r="J49" s="1219"/>
      <c r="K49" s="1219"/>
      <c r="L49" s="1219"/>
      <c r="M49" s="1219"/>
      <c r="N49" s="1219"/>
      <c r="O49" s="1219"/>
      <c r="P49" s="1219"/>
      <c r="Q49" s="1219"/>
      <c r="R49" s="1219"/>
      <c r="S49" s="1219"/>
      <c r="T49" s="1219"/>
      <c r="U49" s="1219"/>
      <c r="V49" s="1219"/>
      <c r="W49" s="1219"/>
      <c r="X49" s="1219"/>
      <c r="Y49" s="1219"/>
      <c r="Z49" s="1219"/>
      <c r="AA49" s="1219"/>
      <c r="AB49" s="1219"/>
      <c r="AC49" s="1219"/>
      <c r="AD49" s="1219"/>
      <c r="AE49" s="1219"/>
      <c r="AF49" s="1219"/>
      <c r="AG49" s="1219"/>
      <c r="AH49" s="532"/>
      <c r="AI49" s="448"/>
      <c r="AJ49" s="1220" t="s">
        <v>558</v>
      </c>
      <c r="AK49" s="1221"/>
      <c r="AL49" s="1222"/>
      <c r="AM49" s="431"/>
      <c r="AN49" s="1220" t="s">
        <v>685</v>
      </c>
      <c r="AO49" s="1221"/>
      <c r="AP49" s="1222"/>
      <c r="AQ49" s="448"/>
      <c r="AR49" s="533"/>
      <c r="AS49" s="533"/>
      <c r="AT49" s="533"/>
      <c r="AU49" s="533"/>
      <c r="AV49" s="1239"/>
      <c r="AW49" s="1240"/>
      <c r="AX49" s="1241"/>
      <c r="AY49" s="534"/>
      <c r="AZ49" s="1263" t="s">
        <v>829</v>
      </c>
      <c r="BA49" s="1263"/>
      <c r="BB49" s="1263"/>
      <c r="BC49" s="1263"/>
      <c r="BD49" s="1263"/>
      <c r="BE49" s="1263"/>
      <c r="BF49" s="1263"/>
      <c r="BG49" s="1263"/>
      <c r="BH49" s="1263"/>
      <c r="BI49" s="1263"/>
      <c r="BJ49" s="1263"/>
      <c r="BK49" s="1263"/>
      <c r="BL49" s="1263"/>
      <c r="BM49" s="1263"/>
      <c r="BN49" s="1263"/>
      <c r="BO49" s="1263"/>
      <c r="BP49" s="1263"/>
      <c r="BQ49" s="1263"/>
      <c r="BR49" s="1263"/>
      <c r="BS49" s="1263"/>
      <c r="BT49" s="1263"/>
      <c r="BU49" s="1263"/>
      <c r="BV49" s="1263"/>
      <c r="BW49" s="1263"/>
      <c r="BX49" s="1263"/>
      <c r="BY49" s="1263"/>
      <c r="BZ49" s="1263"/>
      <c r="CA49" s="1263"/>
      <c r="CB49" s="1263"/>
      <c r="CC49" s="1263"/>
      <c r="CD49" s="1263"/>
      <c r="CE49" s="1263"/>
      <c r="CF49" s="1263"/>
      <c r="CG49" s="1263"/>
      <c r="CH49" s="1263"/>
      <c r="CI49" s="1263"/>
      <c r="CJ49" s="1263"/>
      <c r="CK49" s="1263"/>
      <c r="CL49" s="1263"/>
      <c r="CM49" s="1263"/>
      <c r="CN49" s="1263"/>
      <c r="CO49" s="1263"/>
      <c r="CP49" s="1263"/>
      <c r="CQ49" s="1263"/>
      <c r="CR49" s="1263"/>
      <c r="CS49" s="1263"/>
      <c r="CT49" s="1263"/>
      <c r="CU49" s="534"/>
      <c r="CV49" s="534"/>
      <c r="CW49" s="534"/>
      <c r="CX49" s="533"/>
      <c r="CY49" s="533"/>
      <c r="CZ49" s="533"/>
      <c r="DA49" s="534"/>
      <c r="DB49" s="534"/>
      <c r="DC49" s="534"/>
      <c r="DD49" s="534"/>
      <c r="DE49" s="534"/>
      <c r="DF49" s="534"/>
      <c r="DG49" s="534"/>
      <c r="DH49" s="534"/>
      <c r="DI49" s="534"/>
      <c r="DJ49" s="534"/>
      <c r="DK49" s="534"/>
      <c r="DL49" s="534"/>
      <c r="DM49" s="534"/>
      <c r="DN49" s="534"/>
      <c r="DO49" s="534"/>
      <c r="DP49" s="534"/>
      <c r="DQ49" s="534"/>
      <c r="DR49" s="534"/>
      <c r="DS49" s="534"/>
      <c r="DT49" s="534"/>
      <c r="DU49" s="534"/>
      <c r="DV49" s="534"/>
      <c r="DW49" s="534"/>
      <c r="DX49" s="534"/>
      <c r="DY49" s="534"/>
      <c r="DZ49" s="534"/>
      <c r="EA49" s="534"/>
      <c r="EB49" s="534"/>
      <c r="EC49" s="534"/>
      <c r="ED49" s="534"/>
      <c r="EE49" s="534"/>
      <c r="EF49" s="534"/>
      <c r="EG49" s="534"/>
      <c r="EH49" s="534"/>
      <c r="EI49" s="534"/>
      <c r="EJ49" s="534"/>
      <c r="EK49" s="534"/>
      <c r="EL49" s="534"/>
      <c r="EM49" s="534"/>
      <c r="EN49" s="534"/>
      <c r="EO49" s="534"/>
      <c r="EP49" s="534"/>
      <c r="EQ49" s="534"/>
      <c r="ER49" s="534"/>
      <c r="ES49" s="534"/>
      <c r="ET49" s="534"/>
      <c r="EU49" s="534"/>
      <c r="EV49" s="533"/>
      <c r="EW49" s="536"/>
      <c r="EX49" s="536"/>
      <c r="EY49" s="536"/>
      <c r="EZ49" s="533"/>
      <c r="FA49" s="533"/>
      <c r="FB49" s="533"/>
      <c r="FC49" s="533"/>
      <c r="FD49" s="533"/>
      <c r="FE49" s="533"/>
      <c r="FF49" s="533"/>
      <c r="FG49" s="533"/>
      <c r="FH49" s="533"/>
      <c r="FI49" s="533"/>
      <c r="FJ49" s="533"/>
      <c r="FK49" s="533"/>
      <c r="FL49" s="534"/>
      <c r="FM49" s="534"/>
      <c r="FN49" s="534"/>
      <c r="FO49" s="534"/>
      <c r="FP49" s="534"/>
      <c r="FQ49" s="534"/>
      <c r="FR49" s="534"/>
      <c r="FS49" s="534"/>
      <c r="FT49" s="534"/>
      <c r="FU49" s="534"/>
      <c r="FV49" s="534"/>
      <c r="FW49" s="534"/>
      <c r="FX49" s="534"/>
      <c r="FY49" s="534"/>
      <c r="FZ49" s="534"/>
      <c r="GA49" s="534"/>
      <c r="GB49" s="534"/>
      <c r="GC49" s="534"/>
      <c r="GD49" s="534"/>
      <c r="GE49" s="534"/>
      <c r="GF49" s="431"/>
      <c r="GG49" s="513"/>
      <c r="GS49" s="774"/>
      <c r="GT49" s="774"/>
      <c r="GU49" s="774"/>
      <c r="GV49" s="774"/>
      <c r="GW49" s="774"/>
      <c r="GX49" s="774"/>
      <c r="GY49" s="774"/>
      <c r="GZ49" s="774"/>
      <c r="HA49" s="774"/>
      <c r="HB49" s="774"/>
      <c r="HC49" s="774"/>
      <c r="HD49" s="774"/>
      <c r="HE49" s="774"/>
      <c r="HF49" s="774"/>
      <c r="HG49" s="774"/>
      <c r="HH49" s="774"/>
      <c r="HI49" s="774"/>
      <c r="HJ49" s="774"/>
      <c r="HK49" s="774"/>
      <c r="HL49" s="774"/>
      <c r="HM49" s="774"/>
      <c r="HN49" s="774"/>
      <c r="HO49" s="774"/>
      <c r="HP49" s="774"/>
      <c r="HQ49" s="774"/>
      <c r="HR49" s="774"/>
      <c r="HS49" s="774"/>
      <c r="HT49" s="774"/>
      <c r="HU49" s="774"/>
      <c r="HV49" s="774"/>
      <c r="HW49" s="774"/>
      <c r="HX49" s="774"/>
      <c r="HY49" s="774"/>
      <c r="HZ49" s="774"/>
      <c r="IA49" s="774"/>
      <c r="IB49" s="774"/>
      <c r="IC49" s="774"/>
      <c r="ID49" s="774"/>
      <c r="IE49" s="774"/>
      <c r="IF49" s="774"/>
      <c r="IG49" s="774"/>
      <c r="IH49" s="774"/>
      <c r="II49" s="774"/>
      <c r="IJ49" s="774"/>
      <c r="IK49" s="774"/>
      <c r="IL49" s="774"/>
      <c r="IM49" s="774"/>
      <c r="IN49" s="774"/>
      <c r="IO49" s="774"/>
      <c r="IP49" s="774"/>
      <c r="IQ49" s="774"/>
      <c r="IR49" s="774"/>
      <c r="IS49" s="774"/>
      <c r="IT49" s="774"/>
      <c r="IU49" s="774"/>
      <c r="IV49" s="774"/>
    </row>
    <row r="50" spans="2:256" s="10" customFormat="1" ht="4.5" customHeight="1" x14ac:dyDescent="0.15">
      <c r="B50" s="531"/>
      <c r="C50" s="492"/>
      <c r="D50" s="492"/>
      <c r="E50" s="492"/>
      <c r="F50" s="492"/>
      <c r="G50" s="492"/>
      <c r="H50" s="492"/>
      <c r="I50" s="492"/>
      <c r="J50" s="492"/>
      <c r="K50" s="492"/>
      <c r="L50" s="492"/>
      <c r="M50" s="492"/>
      <c r="N50" s="492"/>
      <c r="O50" s="492"/>
      <c r="P50" s="492"/>
      <c r="Q50" s="492"/>
      <c r="R50" s="492"/>
      <c r="S50" s="492"/>
      <c r="T50" s="492"/>
      <c r="U50" s="492"/>
      <c r="V50" s="492"/>
      <c r="W50" s="492"/>
      <c r="X50" s="492"/>
      <c r="Y50" s="492"/>
      <c r="Z50" s="492"/>
      <c r="AA50" s="492"/>
      <c r="AB50" s="492"/>
      <c r="AC50" s="492"/>
      <c r="AD50" s="492"/>
      <c r="AE50" s="492"/>
      <c r="AF50" s="492"/>
      <c r="AG50" s="492"/>
      <c r="AH50" s="532"/>
      <c r="AI50" s="448"/>
      <c r="AJ50" s="475"/>
      <c r="AK50" s="475"/>
      <c r="AL50" s="475"/>
      <c r="AM50" s="475"/>
      <c r="AN50" s="475"/>
      <c r="AO50" s="475"/>
      <c r="AP50" s="475"/>
      <c r="AQ50" s="448"/>
      <c r="AR50" s="533"/>
      <c r="AS50" s="533"/>
      <c r="AT50" s="533"/>
      <c r="AU50" s="533"/>
      <c r="AV50" s="535"/>
      <c r="AW50" s="534"/>
      <c r="AX50" s="534"/>
      <c r="AY50" s="534"/>
      <c r="AZ50" s="534"/>
      <c r="BA50" s="533"/>
      <c r="BB50" s="533"/>
      <c r="BC50" s="533"/>
      <c r="BD50" s="533"/>
      <c r="BE50" s="533"/>
      <c r="BF50" s="533"/>
      <c r="BG50" s="533"/>
      <c r="BH50" s="535"/>
      <c r="BI50" s="535"/>
      <c r="BJ50" s="535"/>
      <c r="BK50" s="534"/>
      <c r="BL50" s="534"/>
      <c r="BM50" s="534"/>
      <c r="BN50" s="534"/>
      <c r="BO50" s="533"/>
      <c r="BP50" s="534"/>
      <c r="BQ50" s="533"/>
      <c r="BR50" s="533"/>
      <c r="BS50" s="533"/>
      <c r="BT50" s="533"/>
      <c r="BU50" s="533"/>
      <c r="BV50" s="533"/>
      <c r="BW50" s="533"/>
      <c r="BX50" s="533"/>
      <c r="BY50" s="533"/>
      <c r="BZ50" s="533"/>
      <c r="CA50" s="533"/>
      <c r="CB50" s="533"/>
      <c r="CC50" s="533"/>
      <c r="CD50" s="533"/>
      <c r="CE50" s="533"/>
      <c r="CF50" s="533"/>
      <c r="CG50" s="533"/>
      <c r="CH50" s="533"/>
      <c r="CI50" s="533"/>
      <c r="CJ50" s="533"/>
      <c r="CK50" s="533"/>
      <c r="CL50" s="533"/>
      <c r="CM50" s="533"/>
      <c r="CN50" s="533"/>
      <c r="CO50" s="536"/>
      <c r="CP50" s="536"/>
      <c r="CQ50" s="536"/>
      <c r="CR50" s="533"/>
      <c r="CS50" s="533"/>
      <c r="CT50" s="534"/>
      <c r="CU50" s="534"/>
      <c r="CV50" s="534"/>
      <c r="CW50" s="534"/>
      <c r="CX50" s="533"/>
      <c r="CY50" s="533"/>
      <c r="CZ50" s="533"/>
      <c r="DA50" s="533"/>
      <c r="DB50" s="533"/>
      <c r="DC50" s="533"/>
      <c r="DD50" s="533"/>
      <c r="DE50" s="533"/>
      <c r="DF50" s="533"/>
      <c r="DG50" s="533"/>
      <c r="DH50" s="533"/>
      <c r="DI50" s="533"/>
      <c r="DJ50" s="533"/>
      <c r="DK50" s="533"/>
      <c r="DL50" s="533"/>
      <c r="DM50" s="533"/>
      <c r="DN50" s="533"/>
      <c r="DO50" s="533"/>
      <c r="DP50" s="533"/>
      <c r="DQ50" s="535"/>
      <c r="DR50" s="535"/>
      <c r="DS50" s="535"/>
      <c r="DT50" s="533"/>
      <c r="DU50" s="533"/>
      <c r="DV50" s="533"/>
      <c r="DW50" s="533"/>
      <c r="DX50" s="533"/>
      <c r="DY50" s="533"/>
      <c r="DZ50" s="533"/>
      <c r="EA50" s="533"/>
      <c r="EB50" s="533"/>
      <c r="EC50" s="534"/>
      <c r="ED50" s="534"/>
      <c r="EE50" s="534"/>
      <c r="EF50" s="534"/>
      <c r="EG50" s="533"/>
      <c r="EH50" s="533"/>
      <c r="EI50" s="533"/>
      <c r="EJ50" s="533"/>
      <c r="EK50" s="533"/>
      <c r="EL50" s="533"/>
      <c r="EM50" s="533"/>
      <c r="EN50" s="533"/>
      <c r="EO50" s="533"/>
      <c r="EP50" s="533"/>
      <c r="EQ50" s="533"/>
      <c r="ER50" s="533"/>
      <c r="ES50" s="533"/>
      <c r="ET50" s="533"/>
      <c r="EU50" s="533"/>
      <c r="EV50" s="533"/>
      <c r="EW50" s="536"/>
      <c r="EX50" s="536"/>
      <c r="EY50" s="536"/>
      <c r="EZ50" s="533"/>
      <c r="FA50" s="533"/>
      <c r="FB50" s="533"/>
      <c r="FC50" s="533"/>
      <c r="FD50" s="533"/>
      <c r="FE50" s="533"/>
      <c r="FF50" s="533"/>
      <c r="FG50" s="533"/>
      <c r="FH50" s="533"/>
      <c r="FI50" s="533"/>
      <c r="FJ50" s="533"/>
      <c r="FK50" s="533"/>
      <c r="FL50" s="534"/>
      <c r="FM50" s="534"/>
      <c r="FN50" s="534"/>
      <c r="FO50" s="534"/>
      <c r="FP50" s="534"/>
      <c r="FQ50" s="534"/>
      <c r="FR50" s="534"/>
      <c r="FS50" s="534"/>
      <c r="FT50" s="534"/>
      <c r="FU50" s="534"/>
      <c r="FV50" s="534"/>
      <c r="FW50" s="534"/>
      <c r="FX50" s="534"/>
      <c r="FY50" s="534"/>
      <c r="FZ50" s="534"/>
      <c r="GA50" s="534"/>
      <c r="GB50" s="534"/>
      <c r="GC50" s="534"/>
      <c r="GD50" s="534"/>
      <c r="GE50" s="534"/>
      <c r="GF50" s="439"/>
      <c r="GG50" s="495"/>
      <c r="GS50" s="774"/>
      <c r="GT50" s="774"/>
      <c r="GU50" s="774"/>
      <c r="GV50" s="774"/>
      <c r="GW50" s="774"/>
      <c r="GX50" s="774"/>
      <c r="GY50" s="774"/>
      <c r="GZ50" s="774"/>
      <c r="HA50" s="774"/>
      <c r="HB50" s="774"/>
      <c r="HC50" s="774"/>
      <c r="HD50" s="774"/>
      <c r="HE50" s="774"/>
      <c r="HF50" s="774"/>
      <c r="HG50" s="774"/>
      <c r="HH50" s="774"/>
      <c r="HI50" s="774"/>
      <c r="HJ50" s="774"/>
      <c r="HK50" s="774"/>
      <c r="HL50" s="774"/>
      <c r="HM50" s="774"/>
      <c r="HN50" s="774"/>
      <c r="HO50" s="774"/>
      <c r="HP50" s="774"/>
      <c r="HQ50" s="774"/>
      <c r="HR50" s="774"/>
      <c r="HS50" s="774"/>
      <c r="HT50" s="774"/>
      <c r="HU50" s="774"/>
      <c r="HV50" s="774"/>
      <c r="HW50" s="774"/>
      <c r="HX50" s="774"/>
      <c r="HY50" s="774"/>
      <c r="HZ50" s="774"/>
      <c r="IA50" s="774"/>
      <c r="IB50" s="774"/>
      <c r="IC50" s="774"/>
      <c r="ID50" s="774"/>
      <c r="IE50" s="774"/>
      <c r="IF50" s="774"/>
      <c r="IG50" s="774"/>
      <c r="IH50" s="774"/>
      <c r="II50" s="774"/>
      <c r="IJ50" s="774"/>
      <c r="IK50" s="774"/>
      <c r="IL50" s="774"/>
      <c r="IM50" s="774"/>
      <c r="IN50" s="774"/>
      <c r="IO50" s="774"/>
      <c r="IP50" s="774"/>
      <c r="IQ50" s="774"/>
      <c r="IR50" s="774"/>
      <c r="IS50" s="774"/>
      <c r="IT50" s="774"/>
      <c r="IU50" s="774"/>
      <c r="IV50" s="774"/>
    </row>
    <row r="51" spans="2:256" s="10" customFormat="1" ht="4.5" customHeight="1" x14ac:dyDescent="0.15">
      <c r="B51" s="514"/>
      <c r="C51" s="497"/>
      <c r="D51" s="497"/>
      <c r="E51" s="497"/>
      <c r="F51" s="497"/>
      <c r="G51" s="497"/>
      <c r="H51" s="497"/>
      <c r="I51" s="497"/>
      <c r="J51" s="497"/>
      <c r="K51" s="497"/>
      <c r="L51" s="497"/>
      <c r="M51" s="497"/>
      <c r="N51" s="497"/>
      <c r="O51" s="497"/>
      <c r="P51" s="497"/>
      <c r="Q51" s="497"/>
      <c r="R51" s="497"/>
      <c r="S51" s="497"/>
      <c r="T51" s="497"/>
      <c r="U51" s="497"/>
      <c r="V51" s="497"/>
      <c r="W51" s="497"/>
      <c r="X51" s="497"/>
      <c r="Y51" s="497"/>
      <c r="Z51" s="497"/>
      <c r="AA51" s="497"/>
      <c r="AB51" s="497"/>
      <c r="AC51" s="497"/>
      <c r="AD51" s="497"/>
      <c r="AE51" s="497"/>
      <c r="AF51" s="497"/>
      <c r="AG51" s="497"/>
      <c r="AH51" s="537"/>
      <c r="AI51" s="443"/>
      <c r="AJ51" s="467"/>
      <c r="AK51" s="467"/>
      <c r="AL51" s="467"/>
      <c r="AM51" s="467"/>
      <c r="AN51" s="467"/>
      <c r="AO51" s="467"/>
      <c r="AP51" s="467"/>
      <c r="AQ51" s="443"/>
      <c r="AR51" s="538"/>
      <c r="AS51" s="538"/>
      <c r="AT51" s="538"/>
      <c r="AU51" s="538"/>
      <c r="AV51" s="539"/>
      <c r="AW51" s="540"/>
      <c r="AX51" s="540"/>
      <c r="AY51" s="540"/>
      <c r="AZ51" s="540"/>
      <c r="BA51" s="538"/>
      <c r="BB51" s="538"/>
      <c r="BC51" s="538"/>
      <c r="BD51" s="538"/>
      <c r="BE51" s="538"/>
      <c r="BF51" s="538"/>
      <c r="BG51" s="538"/>
      <c r="BH51" s="539"/>
      <c r="BI51" s="539"/>
      <c r="BJ51" s="539"/>
      <c r="BK51" s="520"/>
      <c r="BL51" s="520"/>
      <c r="BM51" s="520"/>
      <c r="BN51" s="520"/>
      <c r="BO51" s="538"/>
      <c r="BP51" s="520"/>
      <c r="BQ51" s="538"/>
      <c r="BR51" s="538"/>
      <c r="BS51" s="538"/>
      <c r="BT51" s="538"/>
      <c r="BU51" s="538"/>
      <c r="BV51" s="538"/>
      <c r="BW51" s="538"/>
      <c r="BX51" s="538"/>
      <c r="BY51" s="538"/>
      <c r="BZ51" s="538"/>
      <c r="CA51" s="538"/>
      <c r="CB51" s="538"/>
      <c r="CC51" s="538"/>
      <c r="CD51" s="538"/>
      <c r="CE51" s="538"/>
      <c r="CF51" s="538"/>
      <c r="CG51" s="538"/>
      <c r="CH51" s="538"/>
      <c r="CI51" s="538"/>
      <c r="CJ51" s="538"/>
      <c r="CK51" s="538"/>
      <c r="CL51" s="538"/>
      <c r="CM51" s="538"/>
      <c r="CN51" s="538"/>
      <c r="CO51" s="541"/>
      <c r="CP51" s="541"/>
      <c r="CQ51" s="541"/>
      <c r="CR51" s="538"/>
      <c r="CS51" s="538"/>
      <c r="CT51" s="520"/>
      <c r="CU51" s="520"/>
      <c r="CV51" s="520"/>
      <c r="CW51" s="520"/>
      <c r="CX51" s="538"/>
      <c r="CY51" s="538"/>
      <c r="CZ51" s="538"/>
      <c r="DA51" s="538"/>
      <c r="DB51" s="538"/>
      <c r="DC51" s="538"/>
      <c r="DD51" s="538"/>
      <c r="DE51" s="538"/>
      <c r="DF51" s="538"/>
      <c r="DG51" s="538"/>
      <c r="DH51" s="538"/>
      <c r="DI51" s="538"/>
      <c r="DJ51" s="538"/>
      <c r="DK51" s="538"/>
      <c r="DL51" s="538"/>
      <c r="DM51" s="538"/>
      <c r="DN51" s="538"/>
      <c r="DO51" s="538"/>
      <c r="DP51" s="538"/>
      <c r="DQ51" s="539"/>
      <c r="DR51" s="539"/>
      <c r="DS51" s="539"/>
      <c r="DT51" s="538"/>
      <c r="DU51" s="538"/>
      <c r="DV51" s="538"/>
      <c r="DW51" s="538"/>
      <c r="DX51" s="538"/>
      <c r="DY51" s="538"/>
      <c r="DZ51" s="538"/>
      <c r="EA51" s="538"/>
      <c r="EB51" s="538"/>
      <c r="EC51" s="520"/>
      <c r="ED51" s="520"/>
      <c r="EE51" s="520"/>
      <c r="EF51" s="520"/>
      <c r="EG51" s="538"/>
      <c r="EH51" s="538"/>
      <c r="EI51" s="538"/>
      <c r="EJ51" s="538"/>
      <c r="EK51" s="538"/>
      <c r="EL51" s="538"/>
      <c r="EM51" s="538"/>
      <c r="EN51" s="538"/>
      <c r="EO51" s="538"/>
      <c r="EP51" s="538"/>
      <c r="EQ51" s="538"/>
      <c r="ER51" s="538"/>
      <c r="ES51" s="538"/>
      <c r="ET51" s="538"/>
      <c r="EU51" s="538"/>
      <c r="EV51" s="538"/>
      <c r="EW51" s="541"/>
      <c r="EX51" s="541"/>
      <c r="EY51" s="541"/>
      <c r="EZ51" s="538"/>
      <c r="FA51" s="538"/>
      <c r="FB51" s="538"/>
      <c r="FC51" s="538"/>
      <c r="FD51" s="538"/>
      <c r="FE51" s="538"/>
      <c r="FF51" s="538"/>
      <c r="FG51" s="538"/>
      <c r="FH51" s="538"/>
      <c r="FI51" s="538"/>
      <c r="FJ51" s="538"/>
      <c r="FK51" s="538"/>
      <c r="FL51" s="520"/>
      <c r="FM51" s="520"/>
      <c r="FN51" s="520"/>
      <c r="FO51" s="520"/>
      <c r="FP51" s="520"/>
      <c r="FQ51" s="520"/>
      <c r="FR51" s="520"/>
      <c r="FS51" s="520"/>
      <c r="FT51" s="520"/>
      <c r="FU51" s="520"/>
      <c r="FV51" s="520"/>
      <c r="FW51" s="520"/>
      <c r="FX51" s="520"/>
      <c r="FY51" s="520"/>
      <c r="FZ51" s="520"/>
      <c r="GA51" s="520"/>
      <c r="GB51" s="520"/>
      <c r="GC51" s="520"/>
      <c r="GD51" s="520"/>
      <c r="GE51" s="520"/>
      <c r="GF51" s="520"/>
      <c r="GG51" s="542"/>
      <c r="GI51" s="1242" t="s">
        <v>749</v>
      </c>
      <c r="GJ51" s="1242"/>
      <c r="GS51" s="774"/>
      <c r="GT51" s="774"/>
      <c r="GU51" s="774"/>
      <c r="GV51" s="774"/>
      <c r="GW51" s="774"/>
      <c r="GX51" s="774"/>
      <c r="GY51" s="774"/>
      <c r="GZ51" s="774"/>
      <c r="HA51" s="774"/>
      <c r="HB51" s="774"/>
      <c r="HC51" s="774"/>
      <c r="HD51" s="774"/>
      <c r="HE51" s="774"/>
      <c r="HF51" s="774"/>
      <c r="HG51" s="774"/>
      <c r="HH51" s="774"/>
      <c r="HI51" s="774"/>
      <c r="HJ51" s="774"/>
      <c r="HK51" s="774"/>
      <c r="HL51" s="774"/>
      <c r="HM51" s="774"/>
      <c r="HN51" s="774"/>
      <c r="HO51" s="774"/>
      <c r="HP51" s="774"/>
      <c r="HQ51" s="774"/>
      <c r="HR51" s="774"/>
      <c r="HS51" s="774"/>
      <c r="HT51" s="774"/>
      <c r="HU51" s="774"/>
      <c r="HV51" s="774"/>
      <c r="HW51" s="774"/>
      <c r="HX51" s="774"/>
      <c r="HY51" s="774"/>
      <c r="HZ51" s="774"/>
      <c r="IA51" s="774"/>
      <c r="IB51" s="774"/>
      <c r="IC51" s="774"/>
      <c r="ID51" s="774"/>
      <c r="IE51" s="774"/>
      <c r="IF51" s="774"/>
      <c r="IG51" s="774"/>
      <c r="IH51" s="774"/>
      <c r="II51" s="774"/>
      <c r="IJ51" s="774"/>
      <c r="IK51" s="774"/>
      <c r="IL51" s="774"/>
      <c r="IM51" s="774"/>
      <c r="IN51" s="774"/>
      <c r="IO51" s="774"/>
      <c r="IP51" s="774"/>
      <c r="IQ51" s="774"/>
      <c r="IR51" s="774"/>
      <c r="IS51" s="774"/>
      <c r="IT51" s="774"/>
      <c r="IU51" s="774"/>
      <c r="IV51" s="774"/>
    </row>
    <row r="52" spans="2:256" ht="24" customHeight="1" x14ac:dyDescent="0.15">
      <c r="B52" s="503"/>
      <c r="C52" s="1219" t="s">
        <v>434</v>
      </c>
      <c r="D52" s="1219"/>
      <c r="E52" s="1219"/>
      <c r="F52" s="1219"/>
      <c r="G52" s="1219"/>
      <c r="H52" s="1219"/>
      <c r="I52" s="1219"/>
      <c r="J52" s="1219"/>
      <c r="K52" s="1219"/>
      <c r="L52" s="1219"/>
      <c r="M52" s="1219"/>
      <c r="N52" s="1219"/>
      <c r="O52" s="1219"/>
      <c r="P52" s="1219"/>
      <c r="Q52" s="1219"/>
      <c r="R52" s="1219"/>
      <c r="S52" s="1219"/>
      <c r="T52" s="1219"/>
      <c r="U52" s="1219"/>
      <c r="V52" s="1219"/>
      <c r="W52" s="1219"/>
      <c r="X52" s="1219"/>
      <c r="Y52" s="1219"/>
      <c r="Z52" s="1219"/>
      <c r="AA52" s="1219"/>
      <c r="AB52" s="1219"/>
      <c r="AC52" s="1219"/>
      <c r="AD52" s="1219"/>
      <c r="AE52" s="1219"/>
      <c r="AF52" s="1219"/>
      <c r="AG52" s="1219"/>
      <c r="AH52" s="504"/>
      <c r="AI52" s="505"/>
      <c r="AJ52" s="1220" t="s">
        <v>558</v>
      </c>
      <c r="AK52" s="1221"/>
      <c r="AL52" s="1222"/>
      <c r="AM52" s="431"/>
      <c r="AN52" s="1220" t="s">
        <v>830</v>
      </c>
      <c r="AO52" s="1221"/>
      <c r="AP52" s="1222"/>
      <c r="AQ52" s="505"/>
      <c r="AR52" s="505"/>
      <c r="AS52" s="505"/>
      <c r="AT52" s="505"/>
      <c r="AU52" s="505"/>
      <c r="AV52" s="1236" t="str">
        <f>MID(会社名等!$E$16,1,1)</f>
        <v/>
      </c>
      <c r="AW52" s="1237"/>
      <c r="AX52" s="1237"/>
      <c r="AY52" s="1237"/>
      <c r="AZ52" s="1237"/>
      <c r="BA52" s="1238"/>
      <c r="BB52" s="505"/>
      <c r="BC52" s="1236" t="str">
        <f>MID(会社名等!$E$16,2,1)</f>
        <v/>
      </c>
      <c r="BD52" s="1237"/>
      <c r="BE52" s="1237"/>
      <c r="BF52" s="1237"/>
      <c r="BG52" s="1237"/>
      <c r="BH52" s="1238"/>
      <c r="BI52" s="505"/>
      <c r="BJ52" s="1236" t="str">
        <f>MID(会社名等!$E$16,3,1)</f>
        <v/>
      </c>
      <c r="BK52" s="1237"/>
      <c r="BL52" s="1237"/>
      <c r="BM52" s="1237"/>
      <c r="BN52" s="1237"/>
      <c r="BO52" s="1238"/>
      <c r="BP52" s="505"/>
      <c r="BQ52" s="1236" t="str">
        <f>MID(会社名等!$E$16,4,1)</f>
        <v/>
      </c>
      <c r="BR52" s="1237"/>
      <c r="BS52" s="1237"/>
      <c r="BT52" s="1237"/>
      <c r="BU52" s="1237"/>
      <c r="BV52" s="1238"/>
      <c r="BW52" s="505"/>
      <c r="BX52" s="1236" t="str">
        <f>MID(会社名等!$E$16,5,1)</f>
        <v/>
      </c>
      <c r="BY52" s="1237"/>
      <c r="BZ52" s="1237"/>
      <c r="CA52" s="1237"/>
      <c r="CB52" s="1237"/>
      <c r="CC52" s="1238"/>
      <c r="CD52" s="505"/>
      <c r="CE52" s="1236" t="str">
        <f>MID(会社名等!$E$16,6,1)</f>
        <v/>
      </c>
      <c r="CF52" s="1237"/>
      <c r="CG52" s="1237"/>
      <c r="CH52" s="1237"/>
      <c r="CI52" s="1237"/>
      <c r="CJ52" s="1238"/>
      <c r="CK52" s="505"/>
      <c r="CL52" s="1236" t="str">
        <f>MID(会社名等!$E$16,7,1)</f>
        <v/>
      </c>
      <c r="CM52" s="1237"/>
      <c r="CN52" s="1237"/>
      <c r="CO52" s="1237"/>
      <c r="CP52" s="1237"/>
      <c r="CQ52" s="1238"/>
      <c r="CR52" s="505"/>
      <c r="CS52" s="1236" t="str">
        <f>MID(会社名等!$E$16,8,1)</f>
        <v/>
      </c>
      <c r="CT52" s="1237"/>
      <c r="CU52" s="1237"/>
      <c r="CV52" s="1237"/>
      <c r="CW52" s="1237"/>
      <c r="CX52" s="1238"/>
      <c r="CY52" s="505"/>
      <c r="CZ52" s="1236" t="str">
        <f>MID(会社名等!$E$16,9,1)</f>
        <v/>
      </c>
      <c r="DA52" s="1237"/>
      <c r="DB52" s="1237"/>
      <c r="DC52" s="1237"/>
      <c r="DD52" s="1237"/>
      <c r="DE52" s="1238"/>
      <c r="DF52" s="505"/>
      <c r="DG52" s="1236" t="str">
        <f>MID(会社名等!$E$16,10,1)</f>
        <v/>
      </c>
      <c r="DH52" s="1237"/>
      <c r="DI52" s="1237"/>
      <c r="DJ52" s="1237"/>
      <c r="DK52" s="1237"/>
      <c r="DL52" s="1238"/>
      <c r="DM52" s="505"/>
      <c r="DN52" s="1236" t="str">
        <f>MID(会社名等!$E$16,11,1)</f>
        <v/>
      </c>
      <c r="DO52" s="1237"/>
      <c r="DP52" s="1237"/>
      <c r="DQ52" s="1237"/>
      <c r="DR52" s="1237"/>
      <c r="DS52" s="1238"/>
      <c r="DT52" s="505"/>
      <c r="DU52" s="1236" t="str">
        <f>MID(会社名等!$E$16,12,1)</f>
        <v/>
      </c>
      <c r="DV52" s="1237"/>
      <c r="DW52" s="1237"/>
      <c r="DX52" s="1237"/>
      <c r="DY52" s="1237"/>
      <c r="DZ52" s="1238"/>
      <c r="EA52" s="505"/>
      <c r="EB52" s="1236" t="str">
        <f>MID(会社名等!$E$16,13,1)</f>
        <v/>
      </c>
      <c r="EC52" s="1237"/>
      <c r="ED52" s="1237"/>
      <c r="EE52" s="1237"/>
      <c r="EF52" s="1237"/>
      <c r="EG52" s="1238"/>
      <c r="EH52" s="505"/>
      <c r="EI52" s="1236" t="str">
        <f>MID(会社名等!$E$16,14,1)</f>
        <v/>
      </c>
      <c r="EJ52" s="1237"/>
      <c r="EK52" s="1237"/>
      <c r="EL52" s="1237"/>
      <c r="EM52" s="1237"/>
      <c r="EN52" s="1238"/>
      <c r="EO52" s="505"/>
      <c r="EP52" s="1236" t="str">
        <f>MID(会社名等!$E$16,15,1)</f>
        <v/>
      </c>
      <c r="EQ52" s="1237"/>
      <c r="ER52" s="1237"/>
      <c r="ES52" s="1237"/>
      <c r="ET52" s="1237"/>
      <c r="EU52" s="1238"/>
      <c r="EV52" s="505"/>
      <c r="EW52" s="1236" t="str">
        <f>MID(会社名等!$E$16,16,1)</f>
        <v/>
      </c>
      <c r="EX52" s="1237"/>
      <c r="EY52" s="1237"/>
      <c r="EZ52" s="1237"/>
      <c r="FA52" s="1237"/>
      <c r="FB52" s="1238"/>
      <c r="FC52" s="505"/>
      <c r="FD52" s="1236" t="str">
        <f>MID(会社名等!$E$16,17,1)</f>
        <v/>
      </c>
      <c r="FE52" s="1237"/>
      <c r="FF52" s="1237"/>
      <c r="FG52" s="1237"/>
      <c r="FH52" s="1237"/>
      <c r="FI52" s="1238"/>
      <c r="FJ52" s="505"/>
      <c r="FK52" s="1236" t="str">
        <f>MID(会社名等!$E$16,18,1)</f>
        <v/>
      </c>
      <c r="FL52" s="1237"/>
      <c r="FM52" s="1237"/>
      <c r="FN52" s="1237"/>
      <c r="FO52" s="1237"/>
      <c r="FP52" s="1238"/>
      <c r="FQ52" s="505"/>
      <c r="FR52" s="1236" t="str">
        <f>MID(会社名等!$E$16,19,1)</f>
        <v/>
      </c>
      <c r="FS52" s="1237"/>
      <c r="FT52" s="1237"/>
      <c r="FU52" s="1237"/>
      <c r="FV52" s="1237"/>
      <c r="FW52" s="1238"/>
      <c r="FX52" s="505"/>
      <c r="FY52" s="1236" t="str">
        <f>MID(会社名等!$E$16,20,1)</f>
        <v/>
      </c>
      <c r="FZ52" s="1237"/>
      <c r="GA52" s="1237"/>
      <c r="GB52" s="1237"/>
      <c r="GC52" s="1237"/>
      <c r="GD52" s="1238"/>
      <c r="GE52" s="505"/>
      <c r="GF52" s="430"/>
      <c r="GG52" s="543"/>
      <c r="GH52" s="10"/>
      <c r="GI52" s="1242"/>
      <c r="GJ52" s="1242"/>
      <c r="GK52" s="10"/>
      <c r="GL52" s="10"/>
      <c r="GM52" s="10"/>
      <c r="GN52" s="10"/>
      <c r="GO52" s="10"/>
      <c r="GP52" s="10"/>
      <c r="GQ52" s="10"/>
      <c r="GR52" s="10"/>
      <c r="GS52" s="774"/>
      <c r="GT52" s="774"/>
      <c r="GU52" s="774"/>
      <c r="GV52" s="774"/>
      <c r="GW52" s="774"/>
      <c r="GX52" s="774"/>
      <c r="GY52" s="774"/>
      <c r="GZ52" s="774"/>
      <c r="HA52" s="774"/>
      <c r="HB52" s="774"/>
      <c r="HC52" s="774"/>
      <c r="HD52" s="774"/>
      <c r="HE52" s="774"/>
      <c r="HF52" s="774"/>
    </row>
    <row r="53" spans="2:256" s="10" customFormat="1" ht="6.75" customHeight="1" x14ac:dyDescent="0.15">
      <c r="B53" s="531"/>
      <c r="C53" s="1219"/>
      <c r="D53" s="1219"/>
      <c r="E53" s="1219"/>
      <c r="F53" s="1219"/>
      <c r="G53" s="1219"/>
      <c r="H53" s="1219"/>
      <c r="I53" s="1219"/>
      <c r="J53" s="1219"/>
      <c r="K53" s="1219"/>
      <c r="L53" s="1219"/>
      <c r="M53" s="1219"/>
      <c r="N53" s="1219"/>
      <c r="O53" s="1219"/>
      <c r="P53" s="1219"/>
      <c r="Q53" s="1219"/>
      <c r="R53" s="1219"/>
      <c r="S53" s="1219"/>
      <c r="T53" s="1219"/>
      <c r="U53" s="1219"/>
      <c r="V53" s="1219"/>
      <c r="W53" s="1219"/>
      <c r="X53" s="1219"/>
      <c r="Y53" s="1219"/>
      <c r="Z53" s="1219"/>
      <c r="AA53" s="1219"/>
      <c r="AB53" s="1219"/>
      <c r="AC53" s="1219"/>
      <c r="AD53" s="1219"/>
      <c r="AE53" s="1219"/>
      <c r="AF53" s="1219"/>
      <c r="AG53" s="1219"/>
      <c r="AH53" s="532"/>
      <c r="AI53" s="448"/>
      <c r="AJ53" s="475"/>
      <c r="AK53" s="475"/>
      <c r="AL53" s="475"/>
      <c r="AM53" s="475"/>
      <c r="AN53" s="475"/>
      <c r="AO53" s="475"/>
      <c r="AP53" s="475"/>
      <c r="AQ53" s="448"/>
      <c r="AR53" s="448"/>
      <c r="AS53" s="448"/>
      <c r="AT53" s="448"/>
      <c r="AU53" s="448"/>
      <c r="AV53" s="544"/>
      <c r="AW53" s="449"/>
      <c r="AX53" s="449"/>
      <c r="AY53" s="449"/>
      <c r="AZ53" s="449"/>
      <c r="BA53" s="448"/>
      <c r="BB53" s="448"/>
      <c r="BC53" s="448"/>
      <c r="BD53" s="448"/>
      <c r="BE53" s="448"/>
      <c r="BF53" s="448"/>
      <c r="BG53" s="448"/>
      <c r="BH53" s="544"/>
      <c r="BI53" s="544"/>
      <c r="BJ53" s="544"/>
      <c r="BK53" s="449"/>
      <c r="BL53" s="449"/>
      <c r="BM53" s="449"/>
      <c r="BN53" s="449"/>
      <c r="BO53" s="448"/>
      <c r="BP53" s="449"/>
      <c r="BQ53" s="448"/>
      <c r="BR53" s="448"/>
      <c r="BS53" s="448"/>
      <c r="BT53" s="448"/>
      <c r="BU53" s="448"/>
      <c r="BV53" s="448"/>
      <c r="BW53" s="448"/>
      <c r="BX53" s="448"/>
      <c r="BY53" s="448"/>
      <c r="BZ53" s="448"/>
      <c r="CA53" s="448"/>
      <c r="CB53" s="448"/>
      <c r="CC53" s="448"/>
      <c r="CD53" s="448"/>
      <c r="CE53" s="448"/>
      <c r="CF53" s="448"/>
      <c r="CG53" s="448"/>
      <c r="CH53" s="448"/>
      <c r="CI53" s="448"/>
      <c r="CJ53" s="448"/>
      <c r="CK53" s="448"/>
      <c r="CL53" s="448"/>
      <c r="CM53" s="448"/>
      <c r="CN53" s="448"/>
      <c r="CO53" s="545"/>
      <c r="CP53" s="545"/>
      <c r="CQ53" s="545"/>
      <c r="CR53" s="448"/>
      <c r="CS53" s="448"/>
      <c r="CT53" s="449"/>
      <c r="CU53" s="449"/>
      <c r="CV53" s="449"/>
      <c r="CW53" s="449"/>
      <c r="CX53" s="448"/>
      <c r="CY53" s="448"/>
      <c r="CZ53" s="448"/>
      <c r="DA53" s="448"/>
      <c r="DB53" s="448"/>
      <c r="DC53" s="448"/>
      <c r="DD53" s="448"/>
      <c r="DE53" s="448"/>
      <c r="DF53" s="448"/>
      <c r="DG53" s="448"/>
      <c r="DH53" s="448"/>
      <c r="DI53" s="448"/>
      <c r="DJ53" s="448"/>
      <c r="DK53" s="448"/>
      <c r="DL53" s="448"/>
      <c r="DM53" s="448"/>
      <c r="DN53" s="448"/>
      <c r="DO53" s="448"/>
      <c r="DP53" s="448"/>
      <c r="DQ53" s="544"/>
      <c r="DR53" s="544"/>
      <c r="DS53" s="544"/>
      <c r="DT53" s="448"/>
      <c r="DU53" s="448"/>
      <c r="DV53" s="448"/>
      <c r="DW53" s="448"/>
      <c r="DX53" s="448"/>
      <c r="DY53" s="448"/>
      <c r="DZ53" s="448"/>
      <c r="EA53" s="448"/>
      <c r="EB53" s="448"/>
      <c r="EC53" s="449"/>
      <c r="ED53" s="449"/>
      <c r="EE53" s="449"/>
      <c r="EF53" s="449"/>
      <c r="EG53" s="448"/>
      <c r="EH53" s="448"/>
      <c r="EI53" s="448"/>
      <c r="EJ53" s="448"/>
      <c r="EK53" s="448"/>
      <c r="EL53" s="448"/>
      <c r="EM53" s="448"/>
      <c r="EN53" s="448"/>
      <c r="EO53" s="448"/>
      <c r="EP53" s="448"/>
      <c r="EQ53" s="448"/>
      <c r="ER53" s="448"/>
      <c r="ES53" s="448"/>
      <c r="ET53" s="448"/>
      <c r="EU53" s="448"/>
      <c r="EV53" s="448"/>
      <c r="EW53" s="545"/>
      <c r="EX53" s="545"/>
      <c r="EY53" s="545"/>
      <c r="EZ53" s="448"/>
      <c r="FA53" s="448"/>
      <c r="FB53" s="448"/>
      <c r="FC53" s="448"/>
      <c r="FD53" s="448"/>
      <c r="FE53" s="448"/>
      <c r="FF53" s="448"/>
      <c r="FG53" s="448"/>
      <c r="FH53" s="448"/>
      <c r="FI53" s="448"/>
      <c r="FJ53" s="448"/>
      <c r="FK53" s="448"/>
      <c r="FL53" s="449"/>
      <c r="FM53" s="449"/>
      <c r="FN53" s="449"/>
      <c r="FO53" s="449"/>
      <c r="FP53" s="449"/>
      <c r="FQ53" s="449"/>
      <c r="FR53" s="449"/>
      <c r="FS53" s="449"/>
      <c r="FT53" s="449"/>
      <c r="FU53" s="449"/>
      <c r="FV53" s="449"/>
      <c r="FW53" s="449"/>
      <c r="FX53" s="449"/>
      <c r="FY53" s="449"/>
      <c r="FZ53" s="449"/>
      <c r="GA53" s="449"/>
      <c r="GB53" s="449"/>
      <c r="GC53" s="449"/>
      <c r="GD53" s="449"/>
      <c r="GE53" s="534"/>
      <c r="GF53" s="534"/>
      <c r="GG53" s="546"/>
      <c r="GI53" s="1242"/>
      <c r="GJ53" s="1242"/>
      <c r="GS53" s="774"/>
      <c r="GT53" s="774"/>
      <c r="GU53" s="774"/>
      <c r="GV53" s="774"/>
      <c r="GW53" s="774"/>
      <c r="GX53" s="774"/>
      <c r="GY53" s="774"/>
      <c r="GZ53" s="774"/>
      <c r="HA53" s="774"/>
      <c r="HB53" s="774"/>
      <c r="HC53" s="774"/>
      <c r="HD53" s="774"/>
      <c r="HE53" s="774"/>
      <c r="HF53" s="774"/>
      <c r="HG53" s="774"/>
      <c r="HH53" s="774"/>
      <c r="HI53" s="774"/>
      <c r="HJ53" s="774"/>
      <c r="HK53" s="774"/>
      <c r="HL53" s="774"/>
      <c r="HM53" s="774"/>
      <c r="HN53" s="774"/>
      <c r="HO53" s="774"/>
      <c r="HP53" s="774"/>
      <c r="HQ53" s="774"/>
      <c r="HR53" s="774"/>
      <c r="HS53" s="774"/>
      <c r="HT53" s="774"/>
      <c r="HU53" s="774"/>
      <c r="HV53" s="774"/>
      <c r="HW53" s="774"/>
      <c r="HX53" s="774"/>
      <c r="HY53" s="774"/>
      <c r="HZ53" s="774"/>
      <c r="IA53" s="774"/>
      <c r="IB53" s="774"/>
      <c r="IC53" s="774"/>
      <c r="ID53" s="774"/>
      <c r="IE53" s="774"/>
      <c r="IF53" s="774"/>
      <c r="IG53" s="774"/>
      <c r="IH53" s="774"/>
      <c r="II53" s="774"/>
      <c r="IJ53" s="774"/>
      <c r="IK53" s="774"/>
      <c r="IL53" s="774"/>
      <c r="IM53" s="774"/>
      <c r="IN53" s="774"/>
      <c r="IO53" s="774"/>
      <c r="IP53" s="774"/>
      <c r="IQ53" s="774"/>
      <c r="IR53" s="774"/>
      <c r="IS53" s="774"/>
      <c r="IT53" s="774"/>
      <c r="IU53" s="774"/>
      <c r="IV53" s="774"/>
    </row>
    <row r="54" spans="2:256" s="10" customFormat="1" ht="24" customHeight="1" x14ac:dyDescent="0.15">
      <c r="B54" s="531"/>
      <c r="C54" s="1219"/>
      <c r="D54" s="1219"/>
      <c r="E54" s="1219"/>
      <c r="F54" s="1219"/>
      <c r="G54" s="1219"/>
      <c r="H54" s="1219"/>
      <c r="I54" s="1219"/>
      <c r="J54" s="1219"/>
      <c r="K54" s="1219"/>
      <c r="L54" s="1219"/>
      <c r="M54" s="1219"/>
      <c r="N54" s="1219"/>
      <c r="O54" s="1219"/>
      <c r="P54" s="1219"/>
      <c r="Q54" s="1219"/>
      <c r="R54" s="1219"/>
      <c r="S54" s="1219"/>
      <c r="T54" s="1219"/>
      <c r="U54" s="1219"/>
      <c r="V54" s="1219"/>
      <c r="W54" s="1219"/>
      <c r="X54" s="1219"/>
      <c r="Y54" s="1219"/>
      <c r="Z54" s="1219"/>
      <c r="AA54" s="1219"/>
      <c r="AB54" s="1219"/>
      <c r="AC54" s="1219"/>
      <c r="AD54" s="1219"/>
      <c r="AE54" s="1219"/>
      <c r="AF54" s="1219"/>
      <c r="AG54" s="1219"/>
      <c r="AH54" s="485"/>
      <c r="AI54" s="448"/>
      <c r="AJ54" s="475"/>
      <c r="AK54" s="475"/>
      <c r="AL54" s="475"/>
      <c r="AM54" s="475"/>
      <c r="AN54" s="475"/>
      <c r="AO54" s="475"/>
      <c r="AP54" s="475"/>
      <c r="AQ54" s="448"/>
      <c r="AR54" s="448"/>
      <c r="AS54" s="448"/>
      <c r="AT54" s="448"/>
      <c r="AU54" s="448"/>
      <c r="AV54" s="1236" t="str">
        <f>MID(会社名等!$E$16,21,1)</f>
        <v/>
      </c>
      <c r="AW54" s="1237"/>
      <c r="AX54" s="1237"/>
      <c r="AY54" s="1237"/>
      <c r="AZ54" s="1237"/>
      <c r="BA54" s="1238"/>
      <c r="BB54" s="505"/>
      <c r="BC54" s="1236" t="str">
        <f>MID(会社名等!$E$16,22,1)</f>
        <v/>
      </c>
      <c r="BD54" s="1237"/>
      <c r="BE54" s="1237"/>
      <c r="BF54" s="1237"/>
      <c r="BG54" s="1237"/>
      <c r="BH54" s="1238"/>
      <c r="BI54" s="505"/>
      <c r="BJ54" s="1236" t="str">
        <f>MID(会社名等!$E$16,23,1)</f>
        <v/>
      </c>
      <c r="BK54" s="1237"/>
      <c r="BL54" s="1237"/>
      <c r="BM54" s="1237"/>
      <c r="BN54" s="1237"/>
      <c r="BO54" s="1238"/>
      <c r="BP54" s="505"/>
      <c r="BQ54" s="1236" t="str">
        <f>MID(会社名等!$E$16,24,1)</f>
        <v/>
      </c>
      <c r="BR54" s="1237"/>
      <c r="BS54" s="1237"/>
      <c r="BT54" s="1237"/>
      <c r="BU54" s="1237"/>
      <c r="BV54" s="1238"/>
      <c r="BW54" s="505"/>
      <c r="BX54" s="1236" t="str">
        <f>MID(会社名等!$E$16,25,1)</f>
        <v/>
      </c>
      <c r="BY54" s="1237"/>
      <c r="BZ54" s="1237"/>
      <c r="CA54" s="1237"/>
      <c r="CB54" s="1237"/>
      <c r="CC54" s="1238"/>
      <c r="CD54" s="505"/>
      <c r="CE54" s="1236" t="str">
        <f>MID(会社名等!$E$16,26,1)</f>
        <v/>
      </c>
      <c r="CF54" s="1237"/>
      <c r="CG54" s="1237"/>
      <c r="CH54" s="1237"/>
      <c r="CI54" s="1237"/>
      <c r="CJ54" s="1238"/>
      <c r="CK54" s="505"/>
      <c r="CL54" s="1236" t="str">
        <f>MID(会社名等!$E$16,27,1)</f>
        <v/>
      </c>
      <c r="CM54" s="1237"/>
      <c r="CN54" s="1237"/>
      <c r="CO54" s="1237"/>
      <c r="CP54" s="1237"/>
      <c r="CQ54" s="1238"/>
      <c r="CR54" s="505"/>
      <c r="CS54" s="1236" t="str">
        <f>MID(会社名等!$E$16,28,1)</f>
        <v/>
      </c>
      <c r="CT54" s="1237"/>
      <c r="CU54" s="1237"/>
      <c r="CV54" s="1237"/>
      <c r="CW54" s="1237"/>
      <c r="CX54" s="1238"/>
      <c r="CY54" s="505"/>
      <c r="CZ54" s="1236" t="str">
        <f>MID(会社名等!$E$16,29,1)</f>
        <v/>
      </c>
      <c r="DA54" s="1237"/>
      <c r="DB54" s="1237"/>
      <c r="DC54" s="1237"/>
      <c r="DD54" s="1237"/>
      <c r="DE54" s="1238"/>
      <c r="DF54" s="505"/>
      <c r="DG54" s="1236" t="str">
        <f>MID(会社名等!$E$16,30,1)</f>
        <v/>
      </c>
      <c r="DH54" s="1237"/>
      <c r="DI54" s="1237"/>
      <c r="DJ54" s="1237"/>
      <c r="DK54" s="1237"/>
      <c r="DL54" s="1238"/>
      <c r="DM54" s="505"/>
      <c r="DN54" s="1236" t="str">
        <f>MID(会社名等!$E$16,31,1)</f>
        <v/>
      </c>
      <c r="DO54" s="1237"/>
      <c r="DP54" s="1237"/>
      <c r="DQ54" s="1237"/>
      <c r="DR54" s="1237"/>
      <c r="DS54" s="1238"/>
      <c r="DT54" s="505"/>
      <c r="DU54" s="1236" t="str">
        <f>MID(会社名等!$E$16,32,1)</f>
        <v/>
      </c>
      <c r="DV54" s="1237"/>
      <c r="DW54" s="1237"/>
      <c r="DX54" s="1237"/>
      <c r="DY54" s="1237"/>
      <c r="DZ54" s="1238"/>
      <c r="EA54" s="505"/>
      <c r="EB54" s="1236" t="str">
        <f>MID(会社名等!$E$16,33,1)</f>
        <v/>
      </c>
      <c r="EC54" s="1237"/>
      <c r="ED54" s="1237"/>
      <c r="EE54" s="1237"/>
      <c r="EF54" s="1237"/>
      <c r="EG54" s="1238"/>
      <c r="EH54" s="505"/>
      <c r="EI54" s="1236" t="str">
        <f>MID(会社名等!$E$16,34,1)</f>
        <v/>
      </c>
      <c r="EJ54" s="1237"/>
      <c r="EK54" s="1237"/>
      <c r="EL54" s="1237"/>
      <c r="EM54" s="1237"/>
      <c r="EN54" s="1238"/>
      <c r="EO54" s="505"/>
      <c r="EP54" s="1236" t="str">
        <f>MID(会社名等!$E$16,35,1)</f>
        <v/>
      </c>
      <c r="EQ54" s="1237"/>
      <c r="ER54" s="1237"/>
      <c r="ES54" s="1237"/>
      <c r="ET54" s="1237"/>
      <c r="EU54" s="1238"/>
      <c r="EV54" s="505"/>
      <c r="EW54" s="1236" t="str">
        <f>MID(会社名等!$E$16,36,1)</f>
        <v/>
      </c>
      <c r="EX54" s="1237"/>
      <c r="EY54" s="1237"/>
      <c r="EZ54" s="1237"/>
      <c r="FA54" s="1237"/>
      <c r="FB54" s="1238"/>
      <c r="FC54" s="505"/>
      <c r="FD54" s="1236" t="str">
        <f>MID(会社名等!$E$16,37,1)</f>
        <v/>
      </c>
      <c r="FE54" s="1237"/>
      <c r="FF54" s="1237"/>
      <c r="FG54" s="1237"/>
      <c r="FH54" s="1237"/>
      <c r="FI54" s="1238"/>
      <c r="FJ54" s="505"/>
      <c r="FK54" s="1236" t="str">
        <f>MID(会社名等!$E$16,38,1)</f>
        <v/>
      </c>
      <c r="FL54" s="1237"/>
      <c r="FM54" s="1237"/>
      <c r="FN54" s="1237"/>
      <c r="FO54" s="1237"/>
      <c r="FP54" s="1238"/>
      <c r="FQ54" s="505"/>
      <c r="FR54" s="1236" t="str">
        <f>MID(会社名等!$E$16,39,1)</f>
        <v/>
      </c>
      <c r="FS54" s="1237"/>
      <c r="FT54" s="1237"/>
      <c r="FU54" s="1237"/>
      <c r="FV54" s="1237"/>
      <c r="FW54" s="1238"/>
      <c r="FX54" s="505"/>
      <c r="FY54" s="1236" t="str">
        <f>MID(会社名等!$E$16,40,1)</f>
        <v/>
      </c>
      <c r="FZ54" s="1237"/>
      <c r="GA54" s="1237"/>
      <c r="GB54" s="1237"/>
      <c r="GC54" s="1237"/>
      <c r="GD54" s="1238"/>
      <c r="GE54" s="449"/>
      <c r="GF54" s="534"/>
      <c r="GG54" s="546"/>
      <c r="GI54" s="1242"/>
      <c r="GJ54" s="1242"/>
      <c r="GS54" s="774"/>
      <c r="GT54" s="774"/>
      <c r="GU54" s="774"/>
      <c r="GV54" s="774"/>
      <c r="GW54" s="774"/>
      <c r="GX54" s="774"/>
      <c r="GY54" s="774"/>
      <c r="GZ54" s="774"/>
      <c r="HA54" s="774"/>
      <c r="HB54" s="774"/>
      <c r="HC54" s="774"/>
      <c r="HD54" s="774"/>
      <c r="HE54" s="774"/>
      <c r="HF54" s="774"/>
      <c r="HG54" s="774"/>
      <c r="HH54" s="774"/>
      <c r="HI54" s="774"/>
      <c r="HJ54" s="774"/>
      <c r="HK54" s="774"/>
      <c r="HL54" s="774"/>
      <c r="HM54" s="774"/>
      <c r="HN54" s="774"/>
      <c r="HO54" s="774"/>
      <c r="HP54" s="774"/>
      <c r="HQ54" s="774"/>
      <c r="HR54" s="774"/>
      <c r="HS54" s="774"/>
      <c r="HT54" s="774"/>
      <c r="HU54" s="774"/>
      <c r="HV54" s="774"/>
      <c r="HW54" s="774"/>
      <c r="HX54" s="774"/>
      <c r="HY54" s="774"/>
      <c r="HZ54" s="774"/>
      <c r="IA54" s="774"/>
      <c r="IB54" s="774"/>
      <c r="IC54" s="774"/>
      <c r="ID54" s="774"/>
      <c r="IE54" s="774"/>
      <c r="IF54" s="774"/>
      <c r="IG54" s="774"/>
      <c r="IH54" s="774"/>
      <c r="II54" s="774"/>
      <c r="IJ54" s="774"/>
      <c r="IK54" s="774"/>
      <c r="IL54" s="774"/>
      <c r="IM54" s="774"/>
      <c r="IN54" s="774"/>
      <c r="IO54" s="774"/>
      <c r="IP54" s="774"/>
      <c r="IQ54" s="774"/>
      <c r="IR54" s="774"/>
      <c r="IS54" s="774"/>
      <c r="IT54" s="774"/>
      <c r="IU54" s="774"/>
      <c r="IV54" s="774"/>
    </row>
    <row r="55" spans="2:256" s="10" customFormat="1" ht="4.5" customHeight="1" x14ac:dyDescent="0.15">
      <c r="B55" s="523"/>
      <c r="C55" s="547"/>
      <c r="D55" s="547"/>
      <c r="E55" s="547"/>
      <c r="F55" s="547"/>
      <c r="G55" s="547"/>
      <c r="H55" s="547"/>
      <c r="I55" s="547"/>
      <c r="J55" s="547"/>
      <c r="K55" s="547"/>
      <c r="L55" s="547"/>
      <c r="M55" s="547"/>
      <c r="N55" s="547"/>
      <c r="O55" s="547"/>
      <c r="P55" s="547"/>
      <c r="Q55" s="547"/>
      <c r="R55" s="547"/>
      <c r="S55" s="547"/>
      <c r="T55" s="547"/>
      <c r="U55" s="547"/>
      <c r="V55" s="547"/>
      <c r="W55" s="547"/>
      <c r="X55" s="547"/>
      <c r="Y55" s="547"/>
      <c r="Z55" s="547"/>
      <c r="AA55" s="547"/>
      <c r="AB55" s="547"/>
      <c r="AC55" s="547"/>
      <c r="AD55" s="547"/>
      <c r="AE55" s="453"/>
      <c r="AF55" s="453"/>
      <c r="AG55" s="453"/>
      <c r="AH55" s="548"/>
      <c r="AI55" s="456"/>
      <c r="AJ55" s="455"/>
      <c r="AK55" s="455"/>
      <c r="AL55" s="455"/>
      <c r="AM55" s="455"/>
      <c r="AN55" s="455"/>
      <c r="AO55" s="455"/>
      <c r="AP55" s="455"/>
      <c r="AQ55" s="456"/>
      <c r="AR55" s="456"/>
      <c r="AS55" s="456"/>
      <c r="AT55" s="456"/>
      <c r="AU55" s="456"/>
      <c r="AV55" s="549"/>
      <c r="AW55" s="549"/>
      <c r="AX55" s="549"/>
      <c r="AY55" s="549"/>
      <c r="AZ55" s="549"/>
      <c r="BA55" s="549"/>
      <c r="BB55" s="549"/>
      <c r="BC55" s="549"/>
      <c r="BD55" s="549"/>
      <c r="BE55" s="549"/>
      <c r="BF55" s="549"/>
      <c r="BG55" s="549"/>
      <c r="BH55" s="549"/>
      <c r="BI55" s="549"/>
      <c r="BJ55" s="549"/>
      <c r="BK55" s="549"/>
      <c r="BL55" s="549"/>
      <c r="BM55" s="549"/>
      <c r="BN55" s="549"/>
      <c r="BO55" s="549"/>
      <c r="BP55" s="549"/>
      <c r="BQ55" s="549"/>
      <c r="BR55" s="549"/>
      <c r="BS55" s="549"/>
      <c r="BT55" s="549"/>
      <c r="BU55" s="549"/>
      <c r="BV55" s="549"/>
      <c r="BW55" s="549"/>
      <c r="BX55" s="549"/>
      <c r="BY55" s="549"/>
      <c r="BZ55" s="549"/>
      <c r="CA55" s="549"/>
      <c r="CB55" s="549"/>
      <c r="CC55" s="549"/>
      <c r="CD55" s="549"/>
      <c r="CE55" s="549"/>
      <c r="CF55" s="549"/>
      <c r="CG55" s="549"/>
      <c r="CH55" s="549"/>
      <c r="CI55" s="549"/>
      <c r="CJ55" s="549"/>
      <c r="CK55" s="549"/>
      <c r="CL55" s="549"/>
      <c r="CM55" s="549"/>
      <c r="CN55" s="549"/>
      <c r="CO55" s="549"/>
      <c r="CP55" s="549"/>
      <c r="CQ55" s="549"/>
      <c r="CR55" s="549"/>
      <c r="CS55" s="549"/>
      <c r="CT55" s="549"/>
      <c r="CU55" s="549"/>
      <c r="CV55" s="549"/>
      <c r="CW55" s="549"/>
      <c r="CX55" s="549"/>
      <c r="CY55" s="549"/>
      <c r="CZ55" s="549"/>
      <c r="DA55" s="549"/>
      <c r="DB55" s="549"/>
      <c r="DC55" s="549"/>
      <c r="DD55" s="549"/>
      <c r="DE55" s="549"/>
      <c r="DF55" s="549"/>
      <c r="DG55" s="549"/>
      <c r="DH55" s="549"/>
      <c r="DI55" s="549"/>
      <c r="DJ55" s="549"/>
      <c r="DK55" s="549"/>
      <c r="DL55" s="549"/>
      <c r="DM55" s="549"/>
      <c r="DN55" s="549"/>
      <c r="DO55" s="549"/>
      <c r="DP55" s="549"/>
      <c r="DQ55" s="549"/>
      <c r="DR55" s="549"/>
      <c r="DS55" s="549"/>
      <c r="DT55" s="549"/>
      <c r="DU55" s="549"/>
      <c r="DV55" s="549"/>
      <c r="DW55" s="549"/>
      <c r="DX55" s="549"/>
      <c r="DY55" s="549"/>
      <c r="DZ55" s="549"/>
      <c r="EA55" s="549"/>
      <c r="EB55" s="549"/>
      <c r="EC55" s="549"/>
      <c r="ED55" s="549"/>
      <c r="EE55" s="549"/>
      <c r="EF55" s="549"/>
      <c r="EG55" s="549"/>
      <c r="EH55" s="549"/>
      <c r="EI55" s="549"/>
      <c r="EJ55" s="549"/>
      <c r="EK55" s="549"/>
      <c r="EL55" s="549"/>
      <c r="EM55" s="549"/>
      <c r="EN55" s="549"/>
      <c r="EO55" s="549"/>
      <c r="EP55" s="549"/>
      <c r="EQ55" s="549"/>
      <c r="ER55" s="549"/>
      <c r="ES55" s="549"/>
      <c r="ET55" s="549"/>
      <c r="EU55" s="549"/>
      <c r="EV55" s="549"/>
      <c r="EW55" s="549"/>
      <c r="EX55" s="549"/>
      <c r="EY55" s="549"/>
      <c r="EZ55" s="549"/>
      <c r="FA55" s="549"/>
      <c r="FB55" s="549"/>
      <c r="FC55" s="549"/>
      <c r="FD55" s="549"/>
      <c r="FE55" s="549"/>
      <c r="FF55" s="549"/>
      <c r="FG55" s="549"/>
      <c r="FH55" s="549"/>
      <c r="FI55" s="549"/>
      <c r="FJ55" s="549"/>
      <c r="FK55" s="549"/>
      <c r="FL55" s="549"/>
      <c r="FM55" s="549"/>
      <c r="FN55" s="549"/>
      <c r="FO55" s="549"/>
      <c r="FP55" s="549"/>
      <c r="FQ55" s="549"/>
      <c r="FR55" s="549"/>
      <c r="FS55" s="549"/>
      <c r="FT55" s="549"/>
      <c r="FU55" s="549"/>
      <c r="FV55" s="549"/>
      <c r="FW55" s="549"/>
      <c r="FX55" s="549"/>
      <c r="FY55" s="549"/>
      <c r="FZ55" s="549"/>
      <c r="GA55" s="549"/>
      <c r="GB55" s="549"/>
      <c r="GC55" s="549"/>
      <c r="GD55" s="549"/>
      <c r="GE55" s="461"/>
      <c r="GF55" s="534"/>
      <c r="GG55" s="546"/>
      <c r="GI55" s="1242"/>
      <c r="GJ55" s="1242"/>
      <c r="GS55" s="774"/>
      <c r="GT55" s="774"/>
      <c r="GU55" s="774"/>
      <c r="GV55" s="774"/>
      <c r="GW55" s="774"/>
      <c r="GX55" s="774"/>
      <c r="GY55" s="774"/>
      <c r="GZ55" s="774"/>
      <c r="HA55" s="774"/>
      <c r="HB55" s="774"/>
      <c r="HC55" s="774"/>
      <c r="HD55" s="774"/>
      <c r="HE55" s="774"/>
      <c r="HF55" s="774"/>
      <c r="HG55" s="774"/>
      <c r="HH55" s="774"/>
      <c r="HI55" s="774"/>
      <c r="HJ55" s="774"/>
      <c r="HK55" s="774"/>
      <c r="HL55" s="774"/>
      <c r="HM55" s="774"/>
      <c r="HN55" s="774"/>
      <c r="HO55" s="774"/>
      <c r="HP55" s="774"/>
      <c r="HQ55" s="774"/>
      <c r="HR55" s="774"/>
      <c r="HS55" s="774"/>
      <c r="HT55" s="774"/>
      <c r="HU55" s="774"/>
      <c r="HV55" s="774"/>
      <c r="HW55" s="774"/>
      <c r="HX55" s="774"/>
      <c r="HY55" s="774"/>
      <c r="HZ55" s="774"/>
      <c r="IA55" s="774"/>
      <c r="IB55" s="774"/>
      <c r="IC55" s="774"/>
      <c r="ID55" s="774"/>
      <c r="IE55" s="774"/>
      <c r="IF55" s="774"/>
      <c r="IG55" s="774"/>
      <c r="IH55" s="774"/>
      <c r="II55" s="774"/>
      <c r="IJ55" s="774"/>
      <c r="IK55" s="774"/>
      <c r="IL55" s="774"/>
      <c r="IM55" s="774"/>
      <c r="IN55" s="774"/>
      <c r="IO55" s="774"/>
      <c r="IP55" s="774"/>
      <c r="IQ55" s="774"/>
      <c r="IR55" s="774"/>
      <c r="IS55" s="774"/>
      <c r="IT55" s="774"/>
      <c r="IU55" s="774"/>
      <c r="IV55" s="774"/>
    </row>
    <row r="56" spans="2:256" s="10" customFormat="1" ht="4.5" customHeight="1" x14ac:dyDescent="0.15">
      <c r="B56" s="531"/>
      <c r="C56" s="492"/>
      <c r="D56" s="492"/>
      <c r="E56" s="492"/>
      <c r="F56" s="492"/>
      <c r="G56" s="492"/>
      <c r="H56" s="492"/>
      <c r="I56" s="492"/>
      <c r="J56" s="492"/>
      <c r="K56" s="492"/>
      <c r="L56" s="492"/>
      <c r="M56" s="492"/>
      <c r="N56" s="492"/>
      <c r="O56" s="492"/>
      <c r="P56" s="492"/>
      <c r="Q56" s="492"/>
      <c r="R56" s="492"/>
      <c r="S56" s="492"/>
      <c r="T56" s="492"/>
      <c r="U56" s="492"/>
      <c r="V56" s="492"/>
      <c r="W56" s="492"/>
      <c r="X56" s="492"/>
      <c r="Y56" s="492"/>
      <c r="Z56" s="492"/>
      <c r="AA56" s="492"/>
      <c r="AB56" s="492"/>
      <c r="AC56" s="492"/>
      <c r="AD56" s="492"/>
      <c r="AE56" s="492"/>
      <c r="AF56" s="492"/>
      <c r="AG56" s="492"/>
      <c r="AH56" s="532"/>
      <c r="AI56" s="448"/>
      <c r="AJ56" s="475"/>
      <c r="AK56" s="475"/>
      <c r="AL56" s="475"/>
      <c r="AM56" s="475"/>
      <c r="AN56" s="475"/>
      <c r="AO56" s="475"/>
      <c r="AP56" s="475"/>
      <c r="AQ56" s="448"/>
      <c r="AR56" s="448"/>
      <c r="AS56" s="448"/>
      <c r="AT56" s="448"/>
      <c r="AU56" s="448"/>
      <c r="AV56" s="544"/>
      <c r="AW56" s="449"/>
      <c r="AX56" s="449"/>
      <c r="AY56" s="449"/>
      <c r="AZ56" s="449"/>
      <c r="BA56" s="448"/>
      <c r="BB56" s="448"/>
      <c r="BC56" s="448"/>
      <c r="BD56" s="448"/>
      <c r="BE56" s="448"/>
      <c r="BF56" s="448"/>
      <c r="BG56" s="448"/>
      <c r="BH56" s="544"/>
      <c r="BI56" s="544"/>
      <c r="BJ56" s="544"/>
      <c r="BK56" s="449"/>
      <c r="BL56" s="449"/>
      <c r="BM56" s="449"/>
      <c r="BN56" s="449"/>
      <c r="BO56" s="448"/>
      <c r="BP56" s="449"/>
      <c r="BQ56" s="448"/>
      <c r="BR56" s="448"/>
      <c r="BS56" s="448"/>
      <c r="BT56" s="448"/>
      <c r="BU56" s="448"/>
      <c r="BV56" s="448"/>
      <c r="BW56" s="448"/>
      <c r="BX56" s="448"/>
      <c r="BY56" s="448"/>
      <c r="BZ56" s="448"/>
      <c r="CA56" s="448"/>
      <c r="CB56" s="448"/>
      <c r="CC56" s="448"/>
      <c r="CD56" s="448"/>
      <c r="CE56" s="448"/>
      <c r="CF56" s="448"/>
      <c r="CG56" s="448"/>
      <c r="CH56" s="448"/>
      <c r="CI56" s="448"/>
      <c r="CJ56" s="448"/>
      <c r="CK56" s="448"/>
      <c r="CL56" s="448"/>
      <c r="CM56" s="448"/>
      <c r="CN56" s="448"/>
      <c r="CO56" s="545"/>
      <c r="CP56" s="545"/>
      <c r="CQ56" s="545"/>
      <c r="CR56" s="448"/>
      <c r="CS56" s="448"/>
      <c r="CT56" s="449"/>
      <c r="CU56" s="449"/>
      <c r="CV56" s="449"/>
      <c r="CW56" s="449"/>
      <c r="CX56" s="448"/>
      <c r="CY56" s="448"/>
      <c r="CZ56" s="448"/>
      <c r="DA56" s="448"/>
      <c r="DB56" s="448"/>
      <c r="DC56" s="448"/>
      <c r="DD56" s="448"/>
      <c r="DE56" s="448"/>
      <c r="DF56" s="448"/>
      <c r="DG56" s="448"/>
      <c r="DH56" s="448"/>
      <c r="DI56" s="448"/>
      <c r="DJ56" s="448"/>
      <c r="DK56" s="448"/>
      <c r="DL56" s="448"/>
      <c r="DM56" s="448"/>
      <c r="DN56" s="448"/>
      <c r="DO56" s="448"/>
      <c r="DP56" s="448"/>
      <c r="DQ56" s="544"/>
      <c r="DR56" s="544"/>
      <c r="DS56" s="544"/>
      <c r="DT56" s="448"/>
      <c r="DU56" s="448"/>
      <c r="DV56" s="448"/>
      <c r="DW56" s="448"/>
      <c r="DX56" s="448"/>
      <c r="DY56" s="448"/>
      <c r="DZ56" s="448"/>
      <c r="EA56" s="448"/>
      <c r="EB56" s="448"/>
      <c r="EC56" s="449"/>
      <c r="ED56" s="449"/>
      <c r="EE56" s="449"/>
      <c r="EF56" s="449"/>
      <c r="EG56" s="448"/>
      <c r="EH56" s="448"/>
      <c r="EI56" s="448"/>
      <c r="EJ56" s="448"/>
      <c r="EK56" s="448"/>
      <c r="EL56" s="448"/>
      <c r="EM56" s="448"/>
      <c r="EN56" s="448"/>
      <c r="EO56" s="448"/>
      <c r="EP56" s="448"/>
      <c r="EQ56" s="448"/>
      <c r="ER56" s="448"/>
      <c r="ES56" s="448"/>
      <c r="ET56" s="448"/>
      <c r="EU56" s="448"/>
      <c r="EV56" s="448"/>
      <c r="EW56" s="545"/>
      <c r="EX56" s="545"/>
      <c r="EY56" s="545"/>
      <c r="EZ56" s="448"/>
      <c r="FA56" s="448"/>
      <c r="FB56" s="448"/>
      <c r="FC56" s="448"/>
      <c r="FD56" s="448"/>
      <c r="FE56" s="448"/>
      <c r="FF56" s="448"/>
      <c r="FG56" s="448"/>
      <c r="FH56" s="448"/>
      <c r="FI56" s="448"/>
      <c r="FJ56" s="448"/>
      <c r="FK56" s="448"/>
      <c r="FL56" s="449"/>
      <c r="FM56" s="449"/>
      <c r="FN56" s="449"/>
      <c r="FO56" s="449"/>
      <c r="FP56" s="449"/>
      <c r="FQ56" s="449"/>
      <c r="FR56" s="449"/>
      <c r="FS56" s="449"/>
      <c r="FT56" s="449"/>
      <c r="FU56" s="449"/>
      <c r="FV56" s="449"/>
      <c r="FW56" s="449"/>
      <c r="FX56" s="449"/>
      <c r="FY56" s="449"/>
      <c r="FZ56" s="449"/>
      <c r="GA56" s="449"/>
      <c r="GB56" s="449"/>
      <c r="GC56" s="449"/>
      <c r="GD56" s="449"/>
      <c r="GE56" s="534"/>
      <c r="GF56" s="520"/>
      <c r="GG56" s="542"/>
      <c r="GI56" s="1242"/>
      <c r="GJ56" s="1242"/>
      <c r="GS56" s="774"/>
      <c r="GT56" s="774"/>
      <c r="GU56" s="774"/>
      <c r="GV56" s="774"/>
      <c r="GW56" s="774"/>
      <c r="GX56" s="774"/>
      <c r="GY56" s="774"/>
      <c r="GZ56" s="774"/>
      <c r="HA56" s="774"/>
      <c r="HB56" s="774"/>
      <c r="HC56" s="774"/>
      <c r="HD56" s="774"/>
      <c r="HE56" s="774"/>
      <c r="HF56" s="774"/>
      <c r="HG56" s="774"/>
      <c r="HH56" s="774"/>
      <c r="HI56" s="774"/>
      <c r="HJ56" s="774"/>
      <c r="HK56" s="774"/>
      <c r="HL56" s="774"/>
      <c r="HM56" s="774"/>
      <c r="HN56" s="774"/>
      <c r="HO56" s="774"/>
      <c r="HP56" s="774"/>
      <c r="HQ56" s="774"/>
      <c r="HR56" s="774"/>
      <c r="HS56" s="774"/>
      <c r="HT56" s="774"/>
      <c r="HU56" s="774"/>
      <c r="HV56" s="774"/>
      <c r="HW56" s="774"/>
      <c r="HX56" s="774"/>
      <c r="HY56" s="774"/>
      <c r="HZ56" s="774"/>
      <c r="IA56" s="774"/>
      <c r="IB56" s="774"/>
      <c r="IC56" s="774"/>
      <c r="ID56" s="774"/>
      <c r="IE56" s="774"/>
      <c r="IF56" s="774"/>
      <c r="IG56" s="774"/>
      <c r="IH56" s="774"/>
      <c r="II56" s="774"/>
      <c r="IJ56" s="774"/>
      <c r="IK56" s="774"/>
      <c r="IL56" s="774"/>
      <c r="IM56" s="774"/>
      <c r="IN56" s="774"/>
      <c r="IO56" s="774"/>
      <c r="IP56" s="774"/>
      <c r="IQ56" s="774"/>
      <c r="IR56" s="774"/>
      <c r="IS56" s="774"/>
      <c r="IT56" s="774"/>
      <c r="IU56" s="774"/>
      <c r="IV56" s="774"/>
    </row>
    <row r="57" spans="2:256" ht="24" customHeight="1" x14ac:dyDescent="0.15">
      <c r="B57" s="503"/>
      <c r="C57" s="1284" t="s">
        <v>435</v>
      </c>
      <c r="D57" s="1284"/>
      <c r="E57" s="1284"/>
      <c r="F57" s="1284"/>
      <c r="G57" s="1284"/>
      <c r="H57" s="1284"/>
      <c r="I57" s="1284"/>
      <c r="J57" s="1284"/>
      <c r="K57" s="1284"/>
      <c r="L57" s="1284"/>
      <c r="M57" s="1284"/>
      <c r="N57" s="1284"/>
      <c r="O57" s="1284"/>
      <c r="P57" s="1284"/>
      <c r="Q57" s="1284"/>
      <c r="R57" s="1284"/>
      <c r="S57" s="1284"/>
      <c r="T57" s="1284"/>
      <c r="U57" s="1284"/>
      <c r="V57" s="1284"/>
      <c r="W57" s="1284"/>
      <c r="X57" s="1284"/>
      <c r="Y57" s="1284"/>
      <c r="Z57" s="1284"/>
      <c r="AA57" s="1284"/>
      <c r="AB57" s="1284"/>
      <c r="AC57" s="1284"/>
      <c r="AD57" s="1284"/>
      <c r="AE57" s="1284"/>
      <c r="AF57" s="1284"/>
      <c r="AG57" s="1284"/>
      <c r="AH57" s="504"/>
      <c r="AI57" s="505"/>
      <c r="AJ57" s="1220" t="s">
        <v>558</v>
      </c>
      <c r="AK57" s="1221"/>
      <c r="AL57" s="1222"/>
      <c r="AM57" s="431"/>
      <c r="AN57" s="1220" t="s">
        <v>831</v>
      </c>
      <c r="AO57" s="1221"/>
      <c r="AP57" s="1222"/>
      <c r="AQ57" s="505"/>
      <c r="AR57" s="505"/>
      <c r="AS57" s="505"/>
      <c r="AT57" s="505"/>
      <c r="AU57" s="505"/>
      <c r="AV57" s="1236" t="str">
        <f>MID(会社名等!$E$18,1,1)</f>
        <v/>
      </c>
      <c r="AW57" s="1237"/>
      <c r="AX57" s="1237"/>
      <c r="AY57" s="1237"/>
      <c r="AZ57" s="1237"/>
      <c r="BA57" s="1238"/>
      <c r="BB57" s="505"/>
      <c r="BC57" s="1236" t="str">
        <f>MID(会社名等!$E$18,2,1)</f>
        <v/>
      </c>
      <c r="BD57" s="1237"/>
      <c r="BE57" s="1237"/>
      <c r="BF57" s="1237"/>
      <c r="BG57" s="1237"/>
      <c r="BH57" s="1238"/>
      <c r="BI57" s="505"/>
      <c r="BJ57" s="1236" t="str">
        <f>MID(会社名等!$E$18,3,1)</f>
        <v/>
      </c>
      <c r="BK57" s="1237"/>
      <c r="BL57" s="1237"/>
      <c r="BM57" s="1237"/>
      <c r="BN57" s="1237"/>
      <c r="BO57" s="1238"/>
      <c r="BP57" s="505"/>
      <c r="BQ57" s="1236" t="str">
        <f>MID(会社名等!$E$18,4,1)</f>
        <v/>
      </c>
      <c r="BR57" s="1237"/>
      <c r="BS57" s="1237"/>
      <c r="BT57" s="1237"/>
      <c r="BU57" s="1237"/>
      <c r="BV57" s="1238"/>
      <c r="BW57" s="505"/>
      <c r="BX57" s="1236" t="str">
        <f>MID(会社名等!$E$18,5,1)</f>
        <v/>
      </c>
      <c r="BY57" s="1237"/>
      <c r="BZ57" s="1237"/>
      <c r="CA57" s="1237"/>
      <c r="CB57" s="1237"/>
      <c r="CC57" s="1238"/>
      <c r="CD57" s="505"/>
      <c r="CE57" s="1236" t="str">
        <f>MID(会社名等!$E$18,6,1)</f>
        <v/>
      </c>
      <c r="CF57" s="1237"/>
      <c r="CG57" s="1237"/>
      <c r="CH57" s="1237"/>
      <c r="CI57" s="1237"/>
      <c r="CJ57" s="1238"/>
      <c r="CK57" s="505"/>
      <c r="CL57" s="1236" t="str">
        <f>MID(会社名等!$E$18,7,1)</f>
        <v/>
      </c>
      <c r="CM57" s="1237"/>
      <c r="CN57" s="1237"/>
      <c r="CO57" s="1237"/>
      <c r="CP57" s="1237"/>
      <c r="CQ57" s="1238"/>
      <c r="CR57" s="505"/>
      <c r="CS57" s="1236" t="str">
        <f>MID(会社名等!$E$18,8,1)</f>
        <v/>
      </c>
      <c r="CT57" s="1237"/>
      <c r="CU57" s="1237"/>
      <c r="CV57" s="1237"/>
      <c r="CW57" s="1237"/>
      <c r="CX57" s="1238"/>
      <c r="CY57" s="505"/>
      <c r="CZ57" s="1236" t="str">
        <f>MID(会社名等!$E$18,9,1)</f>
        <v/>
      </c>
      <c r="DA57" s="1237"/>
      <c r="DB57" s="1237"/>
      <c r="DC57" s="1237"/>
      <c r="DD57" s="1237"/>
      <c r="DE57" s="1238"/>
      <c r="DF57" s="505"/>
      <c r="DG57" s="1236" t="str">
        <f>MID(会社名等!$E$18,10,1)</f>
        <v/>
      </c>
      <c r="DH57" s="1237"/>
      <c r="DI57" s="1237"/>
      <c r="DJ57" s="1237"/>
      <c r="DK57" s="1237"/>
      <c r="DL57" s="1238"/>
      <c r="DM57" s="505"/>
      <c r="DN57" s="1236" t="str">
        <f>MID(会社名等!$E$18,11,1)</f>
        <v/>
      </c>
      <c r="DO57" s="1237"/>
      <c r="DP57" s="1237"/>
      <c r="DQ57" s="1237"/>
      <c r="DR57" s="1237"/>
      <c r="DS57" s="1238"/>
      <c r="DT57" s="505"/>
      <c r="DU57" s="1236" t="str">
        <f>MID(会社名等!$E$18,12,1)</f>
        <v/>
      </c>
      <c r="DV57" s="1237"/>
      <c r="DW57" s="1237"/>
      <c r="DX57" s="1237"/>
      <c r="DY57" s="1237"/>
      <c r="DZ57" s="1238"/>
      <c r="EA57" s="505"/>
      <c r="EB57" s="1236" t="str">
        <f>MID(会社名等!$E$18,13,1)</f>
        <v/>
      </c>
      <c r="EC57" s="1237"/>
      <c r="ED57" s="1237"/>
      <c r="EE57" s="1237"/>
      <c r="EF57" s="1237"/>
      <c r="EG57" s="1238"/>
      <c r="EH57" s="505"/>
      <c r="EI57" s="1236" t="str">
        <f>MID(会社名等!$E$18,14,1)</f>
        <v/>
      </c>
      <c r="EJ57" s="1237"/>
      <c r="EK57" s="1237"/>
      <c r="EL57" s="1237"/>
      <c r="EM57" s="1237"/>
      <c r="EN57" s="1238"/>
      <c r="EO57" s="505"/>
      <c r="EP57" s="1236" t="str">
        <f>MID(会社名等!$E$18,15,1)</f>
        <v/>
      </c>
      <c r="EQ57" s="1237"/>
      <c r="ER57" s="1237"/>
      <c r="ES57" s="1237"/>
      <c r="ET57" s="1237"/>
      <c r="EU57" s="1238"/>
      <c r="EV57" s="505"/>
      <c r="EW57" s="1236" t="str">
        <f>MID(会社名等!$E$18,16,1)</f>
        <v/>
      </c>
      <c r="EX57" s="1237"/>
      <c r="EY57" s="1237"/>
      <c r="EZ57" s="1237"/>
      <c r="FA57" s="1237"/>
      <c r="FB57" s="1238"/>
      <c r="FC57" s="505"/>
      <c r="FD57" s="1236" t="str">
        <f>MID(会社名等!$E$18,17,1)</f>
        <v/>
      </c>
      <c r="FE57" s="1237"/>
      <c r="FF57" s="1237"/>
      <c r="FG57" s="1237"/>
      <c r="FH57" s="1237"/>
      <c r="FI57" s="1238"/>
      <c r="FJ57" s="505"/>
      <c r="FK57" s="1236" t="str">
        <f>MID(会社名等!$E$18,18,1)</f>
        <v/>
      </c>
      <c r="FL57" s="1237"/>
      <c r="FM57" s="1237"/>
      <c r="FN57" s="1237"/>
      <c r="FO57" s="1237"/>
      <c r="FP57" s="1238"/>
      <c r="FQ57" s="505"/>
      <c r="FR57" s="1236" t="str">
        <f>MID(会社名等!$E$18,19,1)</f>
        <v/>
      </c>
      <c r="FS57" s="1237"/>
      <c r="FT57" s="1237"/>
      <c r="FU57" s="1237"/>
      <c r="FV57" s="1237"/>
      <c r="FW57" s="1238"/>
      <c r="FX57" s="505"/>
      <c r="FY57" s="1236" t="str">
        <f>MID(会社名等!$E$18,20,1)</f>
        <v/>
      </c>
      <c r="FZ57" s="1237"/>
      <c r="GA57" s="1237"/>
      <c r="GB57" s="1237"/>
      <c r="GC57" s="1237"/>
      <c r="GD57" s="1238"/>
      <c r="GE57" s="431"/>
      <c r="GF57" s="430"/>
      <c r="GG57" s="543"/>
      <c r="GH57" s="10"/>
      <c r="GI57" s="1242"/>
      <c r="GJ57" s="1242"/>
      <c r="GK57" s="10"/>
      <c r="GL57" s="10"/>
      <c r="GM57" s="10"/>
      <c r="GN57" s="10"/>
      <c r="GO57" s="10"/>
      <c r="GP57" s="10"/>
      <c r="GQ57" s="10"/>
      <c r="GR57" s="10"/>
      <c r="GS57" s="774"/>
      <c r="GT57" s="774"/>
      <c r="GU57" s="774"/>
      <c r="GV57" s="774"/>
      <c r="GW57" s="774"/>
      <c r="GX57" s="774"/>
      <c r="GY57" s="774"/>
      <c r="GZ57" s="774"/>
      <c r="HA57" s="774"/>
      <c r="HB57" s="774"/>
      <c r="HC57" s="774"/>
      <c r="HD57" s="774"/>
      <c r="HE57" s="774"/>
      <c r="HF57" s="774"/>
    </row>
    <row r="58" spans="2:256" s="10" customFormat="1" ht="6.75" customHeight="1" x14ac:dyDescent="0.15">
      <c r="B58" s="531"/>
      <c r="C58" s="1284"/>
      <c r="D58" s="1284"/>
      <c r="E58" s="1284"/>
      <c r="F58" s="1284"/>
      <c r="G58" s="1284"/>
      <c r="H58" s="1284"/>
      <c r="I58" s="1284"/>
      <c r="J58" s="1284"/>
      <c r="K58" s="1284"/>
      <c r="L58" s="1284"/>
      <c r="M58" s="1284"/>
      <c r="N58" s="1284"/>
      <c r="O58" s="1284"/>
      <c r="P58" s="1284"/>
      <c r="Q58" s="1284"/>
      <c r="R58" s="1284"/>
      <c r="S58" s="1284"/>
      <c r="T58" s="1284"/>
      <c r="U58" s="1284"/>
      <c r="V58" s="1284"/>
      <c r="W58" s="1284"/>
      <c r="X58" s="1284"/>
      <c r="Y58" s="1284"/>
      <c r="Z58" s="1284"/>
      <c r="AA58" s="1284"/>
      <c r="AB58" s="1284"/>
      <c r="AC58" s="1284"/>
      <c r="AD58" s="1284"/>
      <c r="AE58" s="1284"/>
      <c r="AF58" s="1284"/>
      <c r="AG58" s="1284"/>
      <c r="AH58" s="532"/>
      <c r="AI58" s="448"/>
      <c r="AJ58" s="475"/>
      <c r="AK58" s="475"/>
      <c r="AL58" s="475"/>
      <c r="AM58" s="475"/>
      <c r="AN58" s="475"/>
      <c r="AO58" s="475"/>
      <c r="AP58" s="475"/>
      <c r="AQ58" s="448"/>
      <c r="AR58" s="448"/>
      <c r="AS58" s="448"/>
      <c r="AT58" s="448"/>
      <c r="AU58" s="448"/>
      <c r="AV58" s="544"/>
      <c r="AW58" s="449"/>
      <c r="AX58" s="449"/>
      <c r="AY58" s="449"/>
      <c r="AZ58" s="449"/>
      <c r="BA58" s="448"/>
      <c r="BB58" s="448"/>
      <c r="BC58" s="448"/>
      <c r="BD58" s="448"/>
      <c r="BE58" s="448"/>
      <c r="BF58" s="448"/>
      <c r="BG58" s="448"/>
      <c r="BH58" s="544"/>
      <c r="BI58" s="544"/>
      <c r="BJ58" s="544"/>
      <c r="BK58" s="449"/>
      <c r="BL58" s="449"/>
      <c r="BM58" s="449"/>
      <c r="BN58" s="449"/>
      <c r="BO58" s="448"/>
      <c r="BP58" s="449"/>
      <c r="BQ58" s="448"/>
      <c r="BR58" s="448"/>
      <c r="BS58" s="448"/>
      <c r="BT58" s="448"/>
      <c r="BU58" s="448"/>
      <c r="BV58" s="448"/>
      <c r="BW58" s="448"/>
      <c r="BX58" s="448"/>
      <c r="BY58" s="448"/>
      <c r="BZ58" s="448"/>
      <c r="CA58" s="448"/>
      <c r="CB58" s="448"/>
      <c r="CC58" s="448"/>
      <c r="CD58" s="448"/>
      <c r="CE58" s="448"/>
      <c r="CF58" s="448"/>
      <c r="CG58" s="448"/>
      <c r="CH58" s="448"/>
      <c r="CI58" s="448"/>
      <c r="CJ58" s="448"/>
      <c r="CK58" s="448"/>
      <c r="CL58" s="448"/>
      <c r="CM58" s="448"/>
      <c r="CN58" s="448"/>
      <c r="CO58" s="545"/>
      <c r="CP58" s="545"/>
      <c r="CQ58" s="545"/>
      <c r="CR58" s="448"/>
      <c r="CS58" s="448"/>
      <c r="CT58" s="449"/>
      <c r="CU58" s="449"/>
      <c r="CV58" s="449"/>
      <c r="CW58" s="449"/>
      <c r="CX58" s="448"/>
      <c r="CY58" s="448"/>
      <c r="CZ58" s="448"/>
      <c r="DA58" s="448"/>
      <c r="DB58" s="448"/>
      <c r="DC58" s="448"/>
      <c r="DD58" s="448"/>
      <c r="DE58" s="448"/>
      <c r="DF58" s="448"/>
      <c r="DG58" s="448"/>
      <c r="DH58" s="448"/>
      <c r="DI58" s="448"/>
      <c r="DJ58" s="448"/>
      <c r="DK58" s="448"/>
      <c r="DL58" s="448"/>
      <c r="DM58" s="448"/>
      <c r="DN58" s="448"/>
      <c r="DO58" s="448"/>
      <c r="DP58" s="448"/>
      <c r="DQ58" s="544"/>
      <c r="DR58" s="544"/>
      <c r="DS58" s="544"/>
      <c r="DT58" s="448"/>
      <c r="DU58" s="448"/>
      <c r="DV58" s="448"/>
      <c r="DW58" s="448"/>
      <c r="DX58" s="448"/>
      <c r="DY58" s="448"/>
      <c r="DZ58" s="448"/>
      <c r="EA58" s="448"/>
      <c r="EB58" s="448"/>
      <c r="EC58" s="449"/>
      <c r="ED58" s="449"/>
      <c r="EE58" s="449"/>
      <c r="EF58" s="449"/>
      <c r="EG58" s="448"/>
      <c r="EH58" s="448"/>
      <c r="EI58" s="448"/>
      <c r="EJ58" s="448"/>
      <c r="EK58" s="448"/>
      <c r="EL58" s="448"/>
      <c r="EM58" s="448"/>
      <c r="EN58" s="448"/>
      <c r="EO58" s="448"/>
      <c r="EP58" s="448"/>
      <c r="EQ58" s="448"/>
      <c r="ER58" s="448"/>
      <c r="ES58" s="448"/>
      <c r="ET58" s="448"/>
      <c r="EU58" s="448"/>
      <c r="EV58" s="448"/>
      <c r="EW58" s="545"/>
      <c r="EX58" s="545"/>
      <c r="EY58" s="545"/>
      <c r="EZ58" s="448"/>
      <c r="FA58" s="448"/>
      <c r="FB58" s="448"/>
      <c r="FC58" s="448"/>
      <c r="FD58" s="448"/>
      <c r="FE58" s="448"/>
      <c r="FF58" s="448"/>
      <c r="FG58" s="448"/>
      <c r="FH58" s="448"/>
      <c r="FI58" s="448"/>
      <c r="FJ58" s="448"/>
      <c r="FK58" s="448"/>
      <c r="FL58" s="449"/>
      <c r="FM58" s="449"/>
      <c r="FN58" s="449"/>
      <c r="FO58" s="449"/>
      <c r="FP58" s="449"/>
      <c r="FQ58" s="449"/>
      <c r="FR58" s="449"/>
      <c r="FS58" s="449"/>
      <c r="FT58" s="449"/>
      <c r="FU58" s="449"/>
      <c r="FV58" s="449"/>
      <c r="FW58" s="449"/>
      <c r="FX58" s="449"/>
      <c r="FY58" s="449"/>
      <c r="FZ58" s="449"/>
      <c r="GA58" s="449"/>
      <c r="GB58" s="449"/>
      <c r="GC58" s="449"/>
      <c r="GD58" s="449"/>
      <c r="GE58" s="534"/>
      <c r="GF58" s="534"/>
      <c r="GG58" s="546"/>
      <c r="GI58" s="1242"/>
      <c r="GJ58" s="1242"/>
      <c r="GS58" s="774"/>
      <c r="GT58" s="774"/>
      <c r="GU58" s="774"/>
      <c r="GV58" s="774"/>
      <c r="GW58" s="774"/>
      <c r="GX58" s="774"/>
      <c r="GY58" s="774"/>
      <c r="GZ58" s="774"/>
      <c r="HA58" s="774"/>
      <c r="HB58" s="774"/>
      <c r="HC58" s="774"/>
      <c r="HD58" s="774"/>
      <c r="HE58" s="774"/>
      <c r="HF58" s="774"/>
      <c r="HG58" s="774"/>
      <c r="HH58" s="774"/>
      <c r="HI58" s="774"/>
      <c r="HJ58" s="774"/>
      <c r="HK58" s="774"/>
      <c r="HL58" s="774"/>
      <c r="HM58" s="774"/>
      <c r="HN58" s="774"/>
      <c r="HO58" s="774"/>
      <c r="HP58" s="774"/>
      <c r="HQ58" s="774"/>
      <c r="HR58" s="774"/>
      <c r="HS58" s="774"/>
      <c r="HT58" s="774"/>
      <c r="HU58" s="774"/>
      <c r="HV58" s="774"/>
      <c r="HW58" s="774"/>
      <c r="HX58" s="774"/>
      <c r="HY58" s="774"/>
      <c r="HZ58" s="774"/>
      <c r="IA58" s="774"/>
      <c r="IB58" s="774"/>
      <c r="IC58" s="774"/>
      <c r="ID58" s="774"/>
      <c r="IE58" s="774"/>
      <c r="IF58" s="774"/>
      <c r="IG58" s="774"/>
      <c r="IH58" s="774"/>
      <c r="II58" s="774"/>
      <c r="IJ58" s="774"/>
      <c r="IK58" s="774"/>
      <c r="IL58" s="774"/>
      <c r="IM58" s="774"/>
      <c r="IN58" s="774"/>
      <c r="IO58" s="774"/>
      <c r="IP58" s="774"/>
      <c r="IQ58" s="774"/>
      <c r="IR58" s="774"/>
      <c r="IS58" s="774"/>
      <c r="IT58" s="774"/>
      <c r="IU58" s="774"/>
      <c r="IV58" s="774"/>
    </row>
    <row r="59" spans="2:256" ht="24" customHeight="1" x14ac:dyDescent="0.15">
      <c r="B59" s="503"/>
      <c r="C59" s="1284"/>
      <c r="D59" s="1284"/>
      <c r="E59" s="1284"/>
      <c r="F59" s="1284"/>
      <c r="G59" s="1284"/>
      <c r="H59" s="1284"/>
      <c r="I59" s="1284"/>
      <c r="J59" s="1284"/>
      <c r="K59" s="1284"/>
      <c r="L59" s="1284"/>
      <c r="M59" s="1284"/>
      <c r="N59" s="1284"/>
      <c r="O59" s="1284"/>
      <c r="P59" s="1284"/>
      <c r="Q59" s="1284"/>
      <c r="R59" s="1284"/>
      <c r="S59" s="1284"/>
      <c r="T59" s="1284"/>
      <c r="U59" s="1284"/>
      <c r="V59" s="1284"/>
      <c r="W59" s="1284"/>
      <c r="X59" s="1284"/>
      <c r="Y59" s="1284"/>
      <c r="Z59" s="1284"/>
      <c r="AA59" s="1284"/>
      <c r="AB59" s="1284"/>
      <c r="AC59" s="1284"/>
      <c r="AD59" s="1284"/>
      <c r="AE59" s="1284"/>
      <c r="AF59" s="1284"/>
      <c r="AG59" s="1284"/>
      <c r="AH59" s="550"/>
      <c r="AI59" s="551"/>
      <c r="AJ59" s="552"/>
      <c r="AK59" s="552"/>
      <c r="AL59" s="552"/>
      <c r="AM59" s="552"/>
      <c r="AN59" s="552"/>
      <c r="AO59" s="552"/>
      <c r="AP59" s="552"/>
      <c r="AQ59" s="551"/>
      <c r="AR59" s="551"/>
      <c r="AS59" s="551"/>
      <c r="AT59" s="551"/>
      <c r="AU59" s="475"/>
      <c r="AV59" s="1236" t="str">
        <f>MID(会社名等!$E$18,21,1)</f>
        <v/>
      </c>
      <c r="AW59" s="1237"/>
      <c r="AX59" s="1237"/>
      <c r="AY59" s="1237"/>
      <c r="AZ59" s="1237"/>
      <c r="BA59" s="1238"/>
      <c r="BB59" s="505"/>
      <c r="BC59" s="1236" t="str">
        <f>MID(会社名等!$E$18,22,1)</f>
        <v/>
      </c>
      <c r="BD59" s="1237"/>
      <c r="BE59" s="1237"/>
      <c r="BF59" s="1237"/>
      <c r="BG59" s="1237"/>
      <c r="BH59" s="1238"/>
      <c r="BI59" s="505"/>
      <c r="BJ59" s="1236" t="str">
        <f>MID(会社名等!$E$18,23,1)</f>
        <v/>
      </c>
      <c r="BK59" s="1237"/>
      <c r="BL59" s="1237"/>
      <c r="BM59" s="1237"/>
      <c r="BN59" s="1237"/>
      <c r="BO59" s="1238"/>
      <c r="BP59" s="505"/>
      <c r="BQ59" s="1236" t="str">
        <f>MID(会社名等!$E$18,24,1)</f>
        <v/>
      </c>
      <c r="BR59" s="1237"/>
      <c r="BS59" s="1237"/>
      <c r="BT59" s="1237"/>
      <c r="BU59" s="1237"/>
      <c r="BV59" s="1238"/>
      <c r="BW59" s="505"/>
      <c r="BX59" s="1236" t="str">
        <f>MID(会社名等!$E$18,25,1)</f>
        <v/>
      </c>
      <c r="BY59" s="1237"/>
      <c r="BZ59" s="1237"/>
      <c r="CA59" s="1237"/>
      <c r="CB59" s="1237"/>
      <c r="CC59" s="1238"/>
      <c r="CD59" s="505"/>
      <c r="CE59" s="1236" t="str">
        <f>MID(会社名等!$E$18,26,1)</f>
        <v/>
      </c>
      <c r="CF59" s="1237"/>
      <c r="CG59" s="1237"/>
      <c r="CH59" s="1237"/>
      <c r="CI59" s="1237"/>
      <c r="CJ59" s="1238"/>
      <c r="CK59" s="505"/>
      <c r="CL59" s="1236" t="str">
        <f>MID(会社名等!$E$18,27,1)</f>
        <v/>
      </c>
      <c r="CM59" s="1237"/>
      <c r="CN59" s="1237"/>
      <c r="CO59" s="1237"/>
      <c r="CP59" s="1237"/>
      <c r="CQ59" s="1238"/>
      <c r="CR59" s="505"/>
      <c r="CS59" s="1236" t="str">
        <f>MID(会社名等!$E$18,28,1)</f>
        <v/>
      </c>
      <c r="CT59" s="1237"/>
      <c r="CU59" s="1237"/>
      <c r="CV59" s="1237"/>
      <c r="CW59" s="1237"/>
      <c r="CX59" s="1238"/>
      <c r="CY59" s="505"/>
      <c r="CZ59" s="1236" t="str">
        <f>MID(会社名等!$E$18,29,1)</f>
        <v/>
      </c>
      <c r="DA59" s="1237"/>
      <c r="DB59" s="1237"/>
      <c r="DC59" s="1237"/>
      <c r="DD59" s="1237"/>
      <c r="DE59" s="1238"/>
      <c r="DF59" s="505"/>
      <c r="DG59" s="1236" t="str">
        <f>MID(会社名等!$E$18,30,1)</f>
        <v/>
      </c>
      <c r="DH59" s="1237"/>
      <c r="DI59" s="1237"/>
      <c r="DJ59" s="1237"/>
      <c r="DK59" s="1237"/>
      <c r="DL59" s="1238"/>
      <c r="DM59" s="505"/>
      <c r="DN59" s="1236" t="str">
        <f>MID(会社名等!$E$18,31,1)</f>
        <v/>
      </c>
      <c r="DO59" s="1237"/>
      <c r="DP59" s="1237"/>
      <c r="DQ59" s="1237"/>
      <c r="DR59" s="1237"/>
      <c r="DS59" s="1238"/>
      <c r="DT59" s="505"/>
      <c r="DU59" s="1236" t="str">
        <f>MID(会社名等!$E$18,32,1)</f>
        <v/>
      </c>
      <c r="DV59" s="1237"/>
      <c r="DW59" s="1237"/>
      <c r="DX59" s="1237"/>
      <c r="DY59" s="1237"/>
      <c r="DZ59" s="1238"/>
      <c r="EA59" s="505"/>
      <c r="EB59" s="1236" t="str">
        <f>MID(会社名等!$E$18,33,1)</f>
        <v/>
      </c>
      <c r="EC59" s="1237"/>
      <c r="ED59" s="1237"/>
      <c r="EE59" s="1237"/>
      <c r="EF59" s="1237"/>
      <c r="EG59" s="1238"/>
      <c r="EH59" s="505"/>
      <c r="EI59" s="1236" t="str">
        <f>MID(会社名等!$E$18,34,1)</f>
        <v/>
      </c>
      <c r="EJ59" s="1237"/>
      <c r="EK59" s="1237"/>
      <c r="EL59" s="1237"/>
      <c r="EM59" s="1237"/>
      <c r="EN59" s="1238"/>
      <c r="EO59" s="505"/>
      <c r="EP59" s="1236" t="str">
        <f>MID(会社名等!$E$18,35,1)</f>
        <v/>
      </c>
      <c r="EQ59" s="1237"/>
      <c r="ER59" s="1237"/>
      <c r="ES59" s="1237"/>
      <c r="ET59" s="1237"/>
      <c r="EU59" s="1238"/>
      <c r="EV59" s="505"/>
      <c r="EW59" s="1236" t="str">
        <f>MID(会社名等!$E$18,36,1)</f>
        <v/>
      </c>
      <c r="EX59" s="1237"/>
      <c r="EY59" s="1237"/>
      <c r="EZ59" s="1237"/>
      <c r="FA59" s="1237"/>
      <c r="FB59" s="1238"/>
      <c r="FC59" s="505"/>
      <c r="FD59" s="1236" t="str">
        <f>MID(会社名等!$E$18,37,1)</f>
        <v/>
      </c>
      <c r="FE59" s="1237"/>
      <c r="FF59" s="1237"/>
      <c r="FG59" s="1237"/>
      <c r="FH59" s="1237"/>
      <c r="FI59" s="1238"/>
      <c r="FJ59" s="505"/>
      <c r="FK59" s="1236" t="str">
        <f>MID(会社名等!$E$18,38,1)</f>
        <v/>
      </c>
      <c r="FL59" s="1237"/>
      <c r="FM59" s="1237"/>
      <c r="FN59" s="1237"/>
      <c r="FO59" s="1237"/>
      <c r="FP59" s="1238"/>
      <c r="FQ59" s="505"/>
      <c r="FR59" s="1236" t="str">
        <f>MID(会社名等!$E$18,39,1)</f>
        <v/>
      </c>
      <c r="FS59" s="1237"/>
      <c r="FT59" s="1237"/>
      <c r="FU59" s="1237"/>
      <c r="FV59" s="1237"/>
      <c r="FW59" s="1238"/>
      <c r="FX59" s="505"/>
      <c r="FY59" s="1236" t="str">
        <f>MID(会社名等!$E$18,40,1)</f>
        <v/>
      </c>
      <c r="FZ59" s="1237"/>
      <c r="GA59" s="1237"/>
      <c r="GB59" s="1237"/>
      <c r="GC59" s="1237"/>
      <c r="GD59" s="1238"/>
      <c r="GE59" s="431"/>
      <c r="GF59" s="430"/>
      <c r="GG59" s="543"/>
      <c r="GH59" s="10"/>
      <c r="GI59" s="1242"/>
      <c r="GJ59" s="1242"/>
      <c r="GK59" s="10"/>
      <c r="GL59" s="10"/>
      <c r="GM59" s="10"/>
      <c r="GN59" s="10"/>
      <c r="GO59" s="10"/>
      <c r="GP59" s="10"/>
      <c r="GQ59" s="10"/>
      <c r="GR59" s="10"/>
      <c r="GS59" s="774"/>
      <c r="GT59" s="774"/>
      <c r="GU59" s="774"/>
      <c r="GV59" s="774"/>
      <c r="GW59" s="774"/>
      <c r="GX59" s="774"/>
      <c r="GY59" s="774"/>
      <c r="GZ59" s="774"/>
      <c r="HA59" s="774"/>
      <c r="HB59" s="774"/>
      <c r="HC59" s="774"/>
      <c r="HD59" s="774"/>
      <c r="HE59" s="774"/>
      <c r="HF59" s="774"/>
    </row>
    <row r="60" spans="2:256" ht="4.5" customHeight="1" x14ac:dyDescent="0.15">
      <c r="B60" s="553"/>
      <c r="C60" s="453"/>
      <c r="D60" s="453"/>
      <c r="E60" s="453"/>
      <c r="F60" s="453"/>
      <c r="G60" s="453"/>
      <c r="H60" s="453"/>
      <c r="I60" s="453"/>
      <c r="J60" s="453"/>
      <c r="K60" s="453"/>
      <c r="L60" s="453"/>
      <c r="M60" s="453"/>
      <c r="N60" s="453"/>
      <c r="O60" s="453"/>
      <c r="P60" s="453"/>
      <c r="Q60" s="453"/>
      <c r="R60" s="453"/>
      <c r="S60" s="453"/>
      <c r="T60" s="453"/>
      <c r="U60" s="453"/>
      <c r="V60" s="453"/>
      <c r="W60" s="453"/>
      <c r="X60" s="453"/>
      <c r="Y60" s="453"/>
      <c r="Z60" s="453"/>
      <c r="AA60" s="453"/>
      <c r="AB60" s="453"/>
      <c r="AC60" s="453"/>
      <c r="AD60" s="547"/>
      <c r="AE60" s="453"/>
      <c r="AF60" s="453"/>
      <c r="AG60" s="453"/>
      <c r="AH60" s="554"/>
      <c r="AI60" s="555"/>
      <c r="AJ60" s="556"/>
      <c r="AK60" s="556"/>
      <c r="AL60" s="556"/>
      <c r="AM60" s="556"/>
      <c r="AN60" s="556"/>
      <c r="AO60" s="556"/>
      <c r="AP60" s="556"/>
      <c r="AQ60" s="555"/>
      <c r="AR60" s="555"/>
      <c r="AS60" s="555"/>
      <c r="AT60" s="555"/>
      <c r="AU60" s="455"/>
      <c r="AV60" s="549"/>
      <c r="AW60" s="549"/>
      <c r="AX60" s="549"/>
      <c r="AY60" s="549"/>
      <c r="AZ60" s="549"/>
      <c r="BA60" s="549"/>
      <c r="BB60" s="549"/>
      <c r="BC60" s="549"/>
      <c r="BD60" s="549"/>
      <c r="BE60" s="549"/>
      <c r="BF60" s="549"/>
      <c r="BG60" s="549"/>
      <c r="BH60" s="549"/>
      <c r="BI60" s="549"/>
      <c r="BJ60" s="549"/>
      <c r="BK60" s="549"/>
      <c r="BL60" s="549"/>
      <c r="BM60" s="549"/>
      <c r="BN60" s="549"/>
      <c r="BO60" s="549"/>
      <c r="BP60" s="549"/>
      <c r="BQ60" s="549"/>
      <c r="BR60" s="549"/>
      <c r="BS60" s="549"/>
      <c r="BT60" s="549"/>
      <c r="BU60" s="549"/>
      <c r="BV60" s="549"/>
      <c r="BW60" s="549"/>
      <c r="BX60" s="549"/>
      <c r="BY60" s="549"/>
      <c r="BZ60" s="549"/>
      <c r="CA60" s="549"/>
      <c r="CB60" s="549"/>
      <c r="CC60" s="549"/>
      <c r="CD60" s="549"/>
      <c r="CE60" s="549"/>
      <c r="CF60" s="549"/>
      <c r="CG60" s="549"/>
      <c r="CH60" s="549"/>
      <c r="CI60" s="549"/>
      <c r="CJ60" s="549"/>
      <c r="CK60" s="549"/>
      <c r="CL60" s="549"/>
      <c r="CM60" s="549"/>
      <c r="CN60" s="549"/>
      <c r="CO60" s="549"/>
      <c r="CP60" s="549"/>
      <c r="CQ60" s="549"/>
      <c r="CR60" s="549"/>
      <c r="CS60" s="549"/>
      <c r="CT60" s="549"/>
      <c r="CU60" s="549"/>
      <c r="CV60" s="549"/>
      <c r="CW60" s="549"/>
      <c r="CX60" s="549"/>
      <c r="CY60" s="549"/>
      <c r="CZ60" s="549"/>
      <c r="DA60" s="549"/>
      <c r="DB60" s="549"/>
      <c r="DC60" s="549"/>
      <c r="DD60" s="549"/>
      <c r="DE60" s="549"/>
      <c r="DF60" s="549"/>
      <c r="DG60" s="549"/>
      <c r="DH60" s="549"/>
      <c r="DI60" s="549"/>
      <c r="DJ60" s="549"/>
      <c r="DK60" s="549"/>
      <c r="DL60" s="549"/>
      <c r="DM60" s="549"/>
      <c r="DN60" s="549"/>
      <c r="DO60" s="549"/>
      <c r="DP60" s="549"/>
      <c r="DQ60" s="549"/>
      <c r="DR60" s="549"/>
      <c r="DS60" s="549"/>
      <c r="DT60" s="549"/>
      <c r="DU60" s="549"/>
      <c r="DV60" s="549"/>
      <c r="DW60" s="549"/>
      <c r="DX60" s="549"/>
      <c r="DY60" s="549"/>
      <c r="DZ60" s="549"/>
      <c r="EA60" s="549"/>
      <c r="EB60" s="549"/>
      <c r="EC60" s="549"/>
      <c r="ED60" s="549"/>
      <c r="EE60" s="549"/>
      <c r="EF60" s="549"/>
      <c r="EG60" s="549"/>
      <c r="EH60" s="549"/>
      <c r="EI60" s="549"/>
      <c r="EJ60" s="549"/>
      <c r="EK60" s="549"/>
      <c r="EL60" s="549"/>
      <c r="EM60" s="549"/>
      <c r="EN60" s="549"/>
      <c r="EO60" s="549"/>
      <c r="EP60" s="549"/>
      <c r="EQ60" s="549"/>
      <c r="ER60" s="549"/>
      <c r="ES60" s="549"/>
      <c r="ET60" s="549"/>
      <c r="EU60" s="549"/>
      <c r="EV60" s="549"/>
      <c r="EW60" s="549"/>
      <c r="EX60" s="549"/>
      <c r="EY60" s="549"/>
      <c r="EZ60" s="549"/>
      <c r="FA60" s="549"/>
      <c r="FB60" s="549"/>
      <c r="FC60" s="549"/>
      <c r="FD60" s="549"/>
      <c r="FE60" s="549"/>
      <c r="FF60" s="549"/>
      <c r="FG60" s="549"/>
      <c r="FH60" s="549"/>
      <c r="FI60" s="549"/>
      <c r="FJ60" s="549"/>
      <c r="FK60" s="549"/>
      <c r="FL60" s="549"/>
      <c r="FM60" s="549"/>
      <c r="FN60" s="549"/>
      <c r="FO60" s="549"/>
      <c r="FP60" s="549"/>
      <c r="FQ60" s="549"/>
      <c r="FR60" s="549"/>
      <c r="FS60" s="549"/>
      <c r="FT60" s="549"/>
      <c r="FU60" s="549"/>
      <c r="FV60" s="549"/>
      <c r="FW60" s="549"/>
      <c r="FX60" s="549"/>
      <c r="FY60" s="549"/>
      <c r="FZ60" s="549"/>
      <c r="GA60" s="549"/>
      <c r="GB60" s="549"/>
      <c r="GC60" s="549"/>
      <c r="GD60" s="549"/>
      <c r="GE60" s="439"/>
      <c r="GF60" s="527"/>
      <c r="GG60" s="557"/>
      <c r="GH60" s="10"/>
      <c r="GI60" s="1242"/>
      <c r="GJ60" s="1242"/>
      <c r="GK60" s="10"/>
      <c r="GL60" s="10"/>
      <c r="GM60" s="10"/>
      <c r="GN60" s="10"/>
      <c r="GO60" s="10"/>
      <c r="GP60" s="10"/>
      <c r="GQ60" s="10"/>
      <c r="GR60" s="10"/>
      <c r="GS60" s="774"/>
      <c r="GT60" s="774"/>
      <c r="GU60" s="774"/>
      <c r="GV60" s="774"/>
      <c r="GW60" s="774"/>
      <c r="GX60" s="774"/>
      <c r="GY60" s="774"/>
      <c r="GZ60" s="774"/>
      <c r="HA60" s="774"/>
      <c r="HB60" s="774"/>
      <c r="HC60" s="774"/>
      <c r="HD60" s="774"/>
      <c r="HE60" s="774"/>
      <c r="HF60" s="774"/>
    </row>
    <row r="61" spans="2:256" s="10" customFormat="1" ht="4.5" customHeight="1" x14ac:dyDescent="0.15">
      <c r="B61" s="531"/>
      <c r="C61" s="492"/>
      <c r="D61" s="492"/>
      <c r="E61" s="492"/>
      <c r="F61" s="492"/>
      <c r="G61" s="492"/>
      <c r="H61" s="492"/>
      <c r="I61" s="492"/>
      <c r="J61" s="492"/>
      <c r="K61" s="492"/>
      <c r="L61" s="492"/>
      <c r="M61" s="492"/>
      <c r="N61" s="492"/>
      <c r="O61" s="492"/>
      <c r="P61" s="492"/>
      <c r="Q61" s="492"/>
      <c r="R61" s="492"/>
      <c r="S61" s="492"/>
      <c r="T61" s="492"/>
      <c r="U61" s="492"/>
      <c r="V61" s="492"/>
      <c r="W61" s="492"/>
      <c r="X61" s="492"/>
      <c r="Y61" s="492"/>
      <c r="Z61" s="492"/>
      <c r="AA61" s="492"/>
      <c r="AB61" s="492"/>
      <c r="AC61" s="492"/>
      <c r="AD61" s="492"/>
      <c r="AE61" s="492"/>
      <c r="AF61" s="492"/>
      <c r="AG61" s="492"/>
      <c r="AH61" s="532"/>
      <c r="AI61" s="448"/>
      <c r="AJ61" s="475"/>
      <c r="AK61" s="475"/>
      <c r="AL61" s="475"/>
      <c r="AM61" s="475"/>
      <c r="AN61" s="475"/>
      <c r="AO61" s="475"/>
      <c r="AP61" s="475"/>
      <c r="AQ61" s="448"/>
      <c r="AR61" s="448"/>
      <c r="AS61" s="448"/>
      <c r="AT61" s="448"/>
      <c r="AU61" s="448"/>
      <c r="AV61" s="544"/>
      <c r="AW61" s="449"/>
      <c r="AX61" s="449"/>
      <c r="AY61" s="449"/>
      <c r="AZ61" s="449"/>
      <c r="BA61" s="448"/>
      <c r="BB61" s="448"/>
      <c r="BC61" s="448"/>
      <c r="BD61" s="448"/>
      <c r="BE61" s="448"/>
      <c r="BF61" s="448"/>
      <c r="BG61" s="448"/>
      <c r="BH61" s="544"/>
      <c r="BI61" s="544"/>
      <c r="BJ61" s="544"/>
      <c r="BK61" s="449"/>
      <c r="BL61" s="449"/>
      <c r="BM61" s="449"/>
      <c r="BN61" s="449"/>
      <c r="BO61" s="448"/>
      <c r="BP61" s="449"/>
      <c r="BQ61" s="448"/>
      <c r="BR61" s="448"/>
      <c r="BS61" s="448"/>
      <c r="BT61" s="448"/>
      <c r="BU61" s="448"/>
      <c r="BV61" s="448"/>
      <c r="BW61" s="448"/>
      <c r="BX61" s="448"/>
      <c r="BY61" s="448"/>
      <c r="BZ61" s="448"/>
      <c r="CA61" s="448"/>
      <c r="CB61" s="448"/>
      <c r="CC61" s="448"/>
      <c r="CD61" s="448"/>
      <c r="CE61" s="448"/>
      <c r="CF61" s="448"/>
      <c r="CG61" s="448"/>
      <c r="CH61" s="448"/>
      <c r="CI61" s="448"/>
      <c r="CJ61" s="448"/>
      <c r="CK61" s="448"/>
      <c r="CL61" s="448"/>
      <c r="CM61" s="448"/>
      <c r="CN61" s="448"/>
      <c r="CO61" s="545"/>
      <c r="CP61" s="545"/>
      <c r="CQ61" s="545"/>
      <c r="CR61" s="448"/>
      <c r="CS61" s="448"/>
      <c r="CT61" s="449"/>
      <c r="CU61" s="449"/>
      <c r="CV61" s="449"/>
      <c r="CW61" s="449"/>
      <c r="CX61" s="448"/>
      <c r="CY61" s="448"/>
      <c r="CZ61" s="448"/>
      <c r="DA61" s="448"/>
      <c r="DB61" s="448"/>
      <c r="DC61" s="448"/>
      <c r="DD61" s="448"/>
      <c r="DE61" s="448"/>
      <c r="DF61" s="448"/>
      <c r="DG61" s="448"/>
      <c r="DH61" s="448"/>
      <c r="DI61" s="448"/>
      <c r="DJ61" s="448"/>
      <c r="DK61" s="448"/>
      <c r="DL61" s="448"/>
      <c r="DM61" s="448"/>
      <c r="DN61" s="448"/>
      <c r="DO61" s="448"/>
      <c r="DP61" s="448"/>
      <c r="DQ61" s="544"/>
      <c r="DR61" s="544"/>
      <c r="DS61" s="544"/>
      <c r="DT61" s="448"/>
      <c r="DU61" s="448"/>
      <c r="DV61" s="448"/>
      <c r="DW61" s="448"/>
      <c r="DX61" s="448"/>
      <c r="DY61" s="448"/>
      <c r="DZ61" s="448"/>
      <c r="EA61" s="448"/>
      <c r="EB61" s="448"/>
      <c r="EC61" s="449"/>
      <c r="ED61" s="449"/>
      <c r="EE61" s="449"/>
      <c r="EF61" s="449"/>
      <c r="EG61" s="448"/>
      <c r="EH61" s="448"/>
      <c r="EI61" s="448"/>
      <c r="EJ61" s="448"/>
      <c r="EK61" s="448"/>
      <c r="EL61" s="448"/>
      <c r="EM61" s="448"/>
      <c r="EN61" s="448"/>
      <c r="EO61" s="448"/>
      <c r="EP61" s="448"/>
      <c r="EQ61" s="448"/>
      <c r="ER61" s="448"/>
      <c r="ES61" s="448"/>
      <c r="ET61" s="448"/>
      <c r="EU61" s="448"/>
      <c r="EV61" s="448"/>
      <c r="EW61" s="545"/>
      <c r="EX61" s="545"/>
      <c r="EY61" s="545"/>
      <c r="EZ61" s="448"/>
      <c r="FA61" s="448"/>
      <c r="FB61" s="448"/>
      <c r="FC61" s="448"/>
      <c r="FD61" s="448"/>
      <c r="FE61" s="448"/>
      <c r="FF61" s="448"/>
      <c r="FG61" s="448"/>
      <c r="FH61" s="448"/>
      <c r="FI61" s="448"/>
      <c r="FJ61" s="448"/>
      <c r="FK61" s="448"/>
      <c r="FL61" s="449"/>
      <c r="FM61" s="449"/>
      <c r="FN61" s="449"/>
      <c r="FO61" s="449"/>
      <c r="FP61" s="449"/>
      <c r="FQ61" s="449"/>
      <c r="FR61" s="449"/>
      <c r="FS61" s="449"/>
      <c r="FT61" s="449"/>
      <c r="FU61" s="449"/>
      <c r="FV61" s="449"/>
      <c r="FW61" s="449"/>
      <c r="FX61" s="449"/>
      <c r="FY61" s="449"/>
      <c r="FZ61" s="449"/>
      <c r="GA61" s="449"/>
      <c r="GB61" s="449"/>
      <c r="GC61" s="449"/>
      <c r="GD61" s="449"/>
      <c r="GE61" s="534"/>
      <c r="GF61" s="534"/>
      <c r="GG61" s="546"/>
      <c r="GI61" s="1242"/>
      <c r="GJ61" s="1242"/>
      <c r="GS61" s="774"/>
      <c r="GT61" s="774"/>
      <c r="GU61" s="774"/>
      <c r="GV61" s="774"/>
      <c r="GW61" s="774"/>
      <c r="GX61" s="774"/>
      <c r="GY61" s="774"/>
      <c r="GZ61" s="774"/>
      <c r="HA61" s="774"/>
      <c r="HB61" s="774"/>
      <c r="HC61" s="774"/>
      <c r="HD61" s="774"/>
      <c r="HE61" s="774"/>
      <c r="HF61" s="774"/>
      <c r="HG61" s="774"/>
      <c r="HH61" s="774"/>
      <c r="HI61" s="774"/>
      <c r="HJ61" s="774"/>
      <c r="HK61" s="774"/>
      <c r="HL61" s="774"/>
      <c r="HM61" s="774"/>
      <c r="HN61" s="774"/>
      <c r="HO61" s="774"/>
      <c r="HP61" s="774"/>
      <c r="HQ61" s="774"/>
      <c r="HR61" s="774"/>
      <c r="HS61" s="774"/>
      <c r="HT61" s="774"/>
      <c r="HU61" s="774"/>
      <c r="HV61" s="774"/>
      <c r="HW61" s="774"/>
      <c r="HX61" s="774"/>
      <c r="HY61" s="774"/>
      <c r="HZ61" s="774"/>
      <c r="IA61" s="774"/>
      <c r="IB61" s="774"/>
      <c r="IC61" s="774"/>
      <c r="ID61" s="774"/>
      <c r="IE61" s="774"/>
      <c r="IF61" s="774"/>
      <c r="IG61" s="774"/>
      <c r="IH61" s="774"/>
      <c r="II61" s="774"/>
      <c r="IJ61" s="774"/>
      <c r="IK61" s="774"/>
      <c r="IL61" s="774"/>
      <c r="IM61" s="774"/>
      <c r="IN61" s="774"/>
      <c r="IO61" s="774"/>
      <c r="IP61" s="774"/>
      <c r="IQ61" s="774"/>
      <c r="IR61" s="774"/>
      <c r="IS61" s="774"/>
      <c r="IT61" s="774"/>
      <c r="IU61" s="774"/>
      <c r="IV61" s="774"/>
    </row>
    <row r="62" spans="2:256" ht="24" customHeight="1" x14ac:dyDescent="0.15">
      <c r="B62" s="503"/>
      <c r="C62" s="1219" t="s">
        <v>441</v>
      </c>
      <c r="D62" s="1219"/>
      <c r="E62" s="1219"/>
      <c r="F62" s="1219"/>
      <c r="G62" s="1219"/>
      <c r="H62" s="1219"/>
      <c r="I62" s="1219"/>
      <c r="J62" s="1219"/>
      <c r="K62" s="1219"/>
      <c r="L62" s="1219"/>
      <c r="M62" s="1219"/>
      <c r="N62" s="1219"/>
      <c r="O62" s="1219"/>
      <c r="P62" s="1219"/>
      <c r="Q62" s="1219"/>
      <c r="R62" s="1219"/>
      <c r="S62" s="1219"/>
      <c r="T62" s="1219"/>
      <c r="U62" s="1219"/>
      <c r="V62" s="1219"/>
      <c r="W62" s="1219"/>
      <c r="X62" s="1219"/>
      <c r="Y62" s="1219"/>
      <c r="Z62" s="1219"/>
      <c r="AA62" s="1219"/>
      <c r="AB62" s="1219"/>
      <c r="AC62" s="1219"/>
      <c r="AD62" s="1219"/>
      <c r="AE62" s="1219"/>
      <c r="AF62" s="1219"/>
      <c r="AG62" s="1219"/>
      <c r="AH62" s="504"/>
      <c r="AI62" s="505"/>
      <c r="AJ62" s="1220" t="s">
        <v>555</v>
      </c>
      <c r="AK62" s="1221"/>
      <c r="AL62" s="1222"/>
      <c r="AM62" s="431"/>
      <c r="AN62" s="1220" t="s">
        <v>832</v>
      </c>
      <c r="AO62" s="1221"/>
      <c r="AP62" s="1222"/>
      <c r="AQ62" s="505"/>
      <c r="AR62" s="505"/>
      <c r="AS62" s="505"/>
      <c r="AT62" s="505"/>
      <c r="AU62" s="505"/>
      <c r="AV62" s="1236" t="str">
        <f>MID(会社名等!$E$19,1,1)</f>
        <v/>
      </c>
      <c r="AW62" s="1237"/>
      <c r="AX62" s="1237"/>
      <c r="AY62" s="1237"/>
      <c r="AZ62" s="1237"/>
      <c r="BA62" s="1238"/>
      <c r="BB62" s="505"/>
      <c r="BC62" s="1236" t="str">
        <f>MID(会社名等!$E$19,2,1)</f>
        <v/>
      </c>
      <c r="BD62" s="1237"/>
      <c r="BE62" s="1237"/>
      <c r="BF62" s="1237"/>
      <c r="BG62" s="1237"/>
      <c r="BH62" s="1238"/>
      <c r="BI62" s="505"/>
      <c r="BJ62" s="1236" t="str">
        <f>MID(会社名等!$E$19,3,1)</f>
        <v/>
      </c>
      <c r="BK62" s="1237"/>
      <c r="BL62" s="1237"/>
      <c r="BM62" s="1237"/>
      <c r="BN62" s="1237"/>
      <c r="BO62" s="1238"/>
      <c r="BP62" s="505"/>
      <c r="BQ62" s="1236" t="str">
        <f>MID(会社名等!$E$19,4,1)</f>
        <v/>
      </c>
      <c r="BR62" s="1237"/>
      <c r="BS62" s="1237"/>
      <c r="BT62" s="1237"/>
      <c r="BU62" s="1237"/>
      <c r="BV62" s="1238"/>
      <c r="BW62" s="505"/>
      <c r="BX62" s="1236" t="str">
        <f>MID(会社名等!$E$19,5,1)</f>
        <v/>
      </c>
      <c r="BY62" s="1237"/>
      <c r="BZ62" s="1237"/>
      <c r="CA62" s="1237"/>
      <c r="CB62" s="1237"/>
      <c r="CC62" s="1238"/>
      <c r="CD62" s="505"/>
      <c r="CE62" s="1236" t="str">
        <f>MID(会社名等!$E$19,6,1)</f>
        <v/>
      </c>
      <c r="CF62" s="1237"/>
      <c r="CG62" s="1237"/>
      <c r="CH62" s="1237"/>
      <c r="CI62" s="1237"/>
      <c r="CJ62" s="1238"/>
      <c r="CK62" s="505"/>
      <c r="CL62" s="1236" t="str">
        <f>MID(会社名等!$E$19,7,1)</f>
        <v/>
      </c>
      <c r="CM62" s="1237"/>
      <c r="CN62" s="1237"/>
      <c r="CO62" s="1237"/>
      <c r="CP62" s="1237"/>
      <c r="CQ62" s="1238"/>
      <c r="CR62" s="505"/>
      <c r="CS62" s="1236" t="str">
        <f>MID(会社名等!$E$19,8,1)</f>
        <v/>
      </c>
      <c r="CT62" s="1237"/>
      <c r="CU62" s="1237"/>
      <c r="CV62" s="1237"/>
      <c r="CW62" s="1237"/>
      <c r="CX62" s="1238"/>
      <c r="CY62" s="505"/>
      <c r="CZ62" s="1236" t="str">
        <f>MID(会社名等!$E$19,9,1)</f>
        <v/>
      </c>
      <c r="DA62" s="1237"/>
      <c r="DB62" s="1237"/>
      <c r="DC62" s="1237"/>
      <c r="DD62" s="1237"/>
      <c r="DE62" s="1238"/>
      <c r="DF62" s="505"/>
      <c r="DG62" s="1236" t="str">
        <f>MID(会社名等!$E$19,10,1)</f>
        <v/>
      </c>
      <c r="DH62" s="1237"/>
      <c r="DI62" s="1237"/>
      <c r="DJ62" s="1237"/>
      <c r="DK62" s="1237"/>
      <c r="DL62" s="1238"/>
      <c r="DM62" s="505"/>
      <c r="DN62" s="1236" t="str">
        <f>MID(会社名等!$E$19,11,1)</f>
        <v/>
      </c>
      <c r="DO62" s="1237"/>
      <c r="DP62" s="1237"/>
      <c r="DQ62" s="1237"/>
      <c r="DR62" s="1237"/>
      <c r="DS62" s="1238"/>
      <c r="DT62" s="505"/>
      <c r="DU62" s="1236" t="str">
        <f>MID(会社名等!$E$19,12,1)</f>
        <v/>
      </c>
      <c r="DV62" s="1237"/>
      <c r="DW62" s="1237"/>
      <c r="DX62" s="1237"/>
      <c r="DY62" s="1237"/>
      <c r="DZ62" s="1238"/>
      <c r="EA62" s="505"/>
      <c r="EB62" s="1236" t="str">
        <f>MID(会社名等!$E$19,13,1)</f>
        <v/>
      </c>
      <c r="EC62" s="1237"/>
      <c r="ED62" s="1237"/>
      <c r="EE62" s="1237"/>
      <c r="EF62" s="1237"/>
      <c r="EG62" s="1238"/>
      <c r="EH62" s="505"/>
      <c r="EI62" s="1236" t="str">
        <f>MID(会社名等!$E$19,14,1)</f>
        <v/>
      </c>
      <c r="EJ62" s="1237"/>
      <c r="EK62" s="1237"/>
      <c r="EL62" s="1237"/>
      <c r="EM62" s="1237"/>
      <c r="EN62" s="1238"/>
      <c r="EO62" s="505"/>
      <c r="EP62" s="1236" t="str">
        <f>MID(会社名等!$E$19,15,1)</f>
        <v/>
      </c>
      <c r="EQ62" s="1237"/>
      <c r="ER62" s="1237"/>
      <c r="ES62" s="1237"/>
      <c r="ET62" s="1237"/>
      <c r="EU62" s="1238"/>
      <c r="EV62" s="505"/>
      <c r="EW62" s="1236" t="str">
        <f>MID(会社名等!$E$19,16,1)</f>
        <v/>
      </c>
      <c r="EX62" s="1237"/>
      <c r="EY62" s="1237"/>
      <c r="EZ62" s="1237"/>
      <c r="FA62" s="1237"/>
      <c r="FB62" s="1238"/>
      <c r="FC62" s="505"/>
      <c r="FD62" s="1236" t="str">
        <f>MID(会社名等!$E$19,17,1)</f>
        <v/>
      </c>
      <c r="FE62" s="1237"/>
      <c r="FF62" s="1237"/>
      <c r="FG62" s="1237"/>
      <c r="FH62" s="1237"/>
      <c r="FI62" s="1238"/>
      <c r="FJ62" s="505"/>
      <c r="FK62" s="1236" t="str">
        <f>MID(会社名等!$E$19,18,1)</f>
        <v/>
      </c>
      <c r="FL62" s="1237"/>
      <c r="FM62" s="1237"/>
      <c r="FN62" s="1237"/>
      <c r="FO62" s="1237"/>
      <c r="FP62" s="1238"/>
      <c r="FQ62" s="505"/>
      <c r="FR62" s="1236" t="str">
        <f>MID(会社名等!$E$19,19,1)</f>
        <v/>
      </c>
      <c r="FS62" s="1237"/>
      <c r="FT62" s="1237"/>
      <c r="FU62" s="1237"/>
      <c r="FV62" s="1237"/>
      <c r="FW62" s="1238"/>
      <c r="FX62" s="505"/>
      <c r="FY62" s="1236" t="str">
        <f>MID(会社名等!$E$19,20,1)</f>
        <v/>
      </c>
      <c r="FZ62" s="1237"/>
      <c r="GA62" s="1237"/>
      <c r="GB62" s="1237"/>
      <c r="GC62" s="1237"/>
      <c r="GD62" s="1238"/>
      <c r="GE62" s="505"/>
      <c r="GF62" s="430"/>
      <c r="GG62" s="543"/>
      <c r="GH62" s="10"/>
      <c r="GI62" s="1242"/>
      <c r="GJ62" s="1242"/>
      <c r="GK62" s="10"/>
      <c r="GL62" s="10"/>
      <c r="GM62" s="10"/>
      <c r="GN62" s="10"/>
      <c r="GO62" s="10"/>
      <c r="GP62" s="10"/>
      <c r="GQ62" s="10"/>
      <c r="GR62" s="10"/>
      <c r="GS62" s="774"/>
      <c r="GT62" s="774"/>
      <c r="GU62" s="774"/>
      <c r="GV62" s="774"/>
      <c r="GW62" s="774"/>
      <c r="GX62" s="774"/>
      <c r="GY62" s="774"/>
      <c r="GZ62" s="774"/>
      <c r="HA62" s="774"/>
      <c r="HB62" s="774"/>
      <c r="HC62" s="774"/>
      <c r="HD62" s="774"/>
      <c r="HE62" s="774"/>
      <c r="HF62" s="774"/>
    </row>
    <row r="63" spans="2:256" s="10" customFormat="1" ht="4.5" customHeight="1" x14ac:dyDescent="0.15">
      <c r="B63" s="531"/>
      <c r="C63" s="492"/>
      <c r="D63" s="492"/>
      <c r="E63" s="492"/>
      <c r="F63" s="492"/>
      <c r="G63" s="492"/>
      <c r="H63" s="492"/>
      <c r="I63" s="492"/>
      <c r="J63" s="492"/>
      <c r="K63" s="492"/>
      <c r="L63" s="492"/>
      <c r="M63" s="492"/>
      <c r="N63" s="492"/>
      <c r="O63" s="492"/>
      <c r="P63" s="492"/>
      <c r="Q63" s="492"/>
      <c r="R63" s="492"/>
      <c r="S63" s="492"/>
      <c r="T63" s="492"/>
      <c r="U63" s="492"/>
      <c r="V63" s="492"/>
      <c r="W63" s="492"/>
      <c r="X63" s="492"/>
      <c r="Y63" s="492"/>
      <c r="Z63" s="492"/>
      <c r="AA63" s="492"/>
      <c r="AB63" s="492"/>
      <c r="AC63" s="492"/>
      <c r="AD63" s="492"/>
      <c r="AE63" s="492"/>
      <c r="AF63" s="492"/>
      <c r="AG63" s="492"/>
      <c r="AH63" s="532"/>
      <c r="AI63" s="448"/>
      <c r="AJ63" s="475"/>
      <c r="AK63" s="475"/>
      <c r="AL63" s="475"/>
      <c r="AM63" s="475"/>
      <c r="AN63" s="475"/>
      <c r="AO63" s="475"/>
      <c r="AP63" s="475"/>
      <c r="AQ63" s="448"/>
      <c r="AR63" s="448"/>
      <c r="AS63" s="448"/>
      <c r="AT63" s="448"/>
      <c r="AU63" s="448"/>
      <c r="AV63" s="544"/>
      <c r="AW63" s="449"/>
      <c r="AX63" s="449"/>
      <c r="AY63" s="449"/>
      <c r="AZ63" s="449"/>
      <c r="BA63" s="448"/>
      <c r="BB63" s="448"/>
      <c r="BC63" s="448"/>
      <c r="BD63" s="448"/>
      <c r="BE63" s="448"/>
      <c r="BF63" s="448"/>
      <c r="BG63" s="448"/>
      <c r="BH63" s="544"/>
      <c r="BI63" s="544"/>
      <c r="BJ63" s="544"/>
      <c r="BK63" s="449"/>
      <c r="BL63" s="449"/>
      <c r="BM63" s="449"/>
      <c r="BN63" s="449"/>
      <c r="BO63" s="448"/>
      <c r="BP63" s="449"/>
      <c r="BQ63" s="448"/>
      <c r="BR63" s="448"/>
      <c r="BS63" s="448"/>
      <c r="BT63" s="448"/>
      <c r="BU63" s="448"/>
      <c r="BV63" s="448"/>
      <c r="BW63" s="448"/>
      <c r="BX63" s="448"/>
      <c r="BY63" s="448"/>
      <c r="BZ63" s="448"/>
      <c r="CA63" s="448"/>
      <c r="CB63" s="448"/>
      <c r="CC63" s="448"/>
      <c r="CD63" s="448"/>
      <c r="CE63" s="448"/>
      <c r="CF63" s="448"/>
      <c r="CG63" s="448"/>
      <c r="CH63" s="448"/>
      <c r="CI63" s="448"/>
      <c r="CJ63" s="448"/>
      <c r="CK63" s="448"/>
      <c r="CL63" s="448"/>
      <c r="CM63" s="448"/>
      <c r="CN63" s="448"/>
      <c r="CO63" s="545"/>
      <c r="CP63" s="545"/>
      <c r="CQ63" s="545"/>
      <c r="CR63" s="448"/>
      <c r="CS63" s="448"/>
      <c r="CT63" s="449"/>
      <c r="CU63" s="449"/>
      <c r="CV63" s="449"/>
      <c r="CW63" s="449"/>
      <c r="CX63" s="448"/>
      <c r="CY63" s="448"/>
      <c r="CZ63" s="448"/>
      <c r="DA63" s="448"/>
      <c r="DB63" s="448"/>
      <c r="DC63" s="448"/>
      <c r="DD63" s="448"/>
      <c r="DE63" s="448"/>
      <c r="DF63" s="448"/>
      <c r="DG63" s="448"/>
      <c r="DH63" s="448"/>
      <c r="DI63" s="448"/>
      <c r="DJ63" s="448"/>
      <c r="DK63" s="448"/>
      <c r="DL63" s="448"/>
      <c r="DM63" s="448"/>
      <c r="DN63" s="448"/>
      <c r="DO63" s="448"/>
      <c r="DP63" s="448"/>
      <c r="DQ63" s="544"/>
      <c r="DR63" s="544"/>
      <c r="DS63" s="544"/>
      <c r="DT63" s="448"/>
      <c r="DU63" s="448"/>
      <c r="DV63" s="448"/>
      <c r="DW63" s="448"/>
      <c r="DX63" s="448"/>
      <c r="DY63" s="448"/>
      <c r="DZ63" s="448"/>
      <c r="EA63" s="448"/>
      <c r="EB63" s="448"/>
      <c r="EC63" s="449"/>
      <c r="ED63" s="449"/>
      <c r="EE63" s="449"/>
      <c r="EF63" s="449"/>
      <c r="EG63" s="448"/>
      <c r="EH63" s="448"/>
      <c r="EI63" s="448"/>
      <c r="EJ63" s="448"/>
      <c r="EK63" s="448"/>
      <c r="EL63" s="448"/>
      <c r="EM63" s="448"/>
      <c r="EN63" s="448"/>
      <c r="EO63" s="448"/>
      <c r="EP63" s="448"/>
      <c r="EQ63" s="448"/>
      <c r="ER63" s="448"/>
      <c r="ES63" s="448"/>
      <c r="ET63" s="448"/>
      <c r="EU63" s="448"/>
      <c r="EV63" s="448"/>
      <c r="EW63" s="545"/>
      <c r="EX63" s="545"/>
      <c r="EY63" s="545"/>
      <c r="EZ63" s="448"/>
      <c r="FA63" s="448"/>
      <c r="FB63" s="448"/>
      <c r="FC63" s="448"/>
      <c r="FD63" s="448"/>
      <c r="FE63" s="448"/>
      <c r="FF63" s="448"/>
      <c r="FG63" s="448"/>
      <c r="FH63" s="448"/>
      <c r="FI63" s="448"/>
      <c r="FJ63" s="448"/>
      <c r="FK63" s="448"/>
      <c r="FL63" s="449"/>
      <c r="FM63" s="449"/>
      <c r="FN63" s="449"/>
      <c r="FO63" s="449"/>
      <c r="FP63" s="449"/>
      <c r="FQ63" s="449"/>
      <c r="FR63" s="449"/>
      <c r="FS63" s="449"/>
      <c r="FT63" s="449"/>
      <c r="FU63" s="449"/>
      <c r="FV63" s="449"/>
      <c r="FW63" s="449"/>
      <c r="FX63" s="449"/>
      <c r="FY63" s="449"/>
      <c r="FZ63" s="449"/>
      <c r="GA63" s="449"/>
      <c r="GB63" s="449"/>
      <c r="GC63" s="449"/>
      <c r="GD63" s="449"/>
      <c r="GE63" s="534"/>
      <c r="GF63" s="534"/>
      <c r="GG63" s="546"/>
      <c r="GI63" s="1242"/>
      <c r="GJ63" s="1242"/>
      <c r="GS63" s="774"/>
      <c r="GT63" s="774"/>
      <c r="GU63" s="774"/>
      <c r="GV63" s="774"/>
      <c r="GW63" s="774"/>
      <c r="GX63" s="774"/>
      <c r="GY63" s="774"/>
      <c r="GZ63" s="774"/>
      <c r="HA63" s="774"/>
      <c r="HB63" s="774"/>
      <c r="HC63" s="774"/>
      <c r="HD63" s="774"/>
      <c r="HE63" s="774"/>
      <c r="HF63" s="774"/>
      <c r="HG63" s="774"/>
      <c r="HH63" s="774"/>
      <c r="HI63" s="774"/>
      <c r="HJ63" s="774"/>
      <c r="HK63" s="774"/>
      <c r="HL63" s="774"/>
      <c r="HM63" s="774"/>
      <c r="HN63" s="774"/>
      <c r="HO63" s="774"/>
      <c r="HP63" s="774"/>
      <c r="HQ63" s="774"/>
      <c r="HR63" s="774"/>
      <c r="HS63" s="774"/>
      <c r="HT63" s="774"/>
      <c r="HU63" s="774"/>
      <c r="HV63" s="774"/>
      <c r="HW63" s="774"/>
      <c r="HX63" s="774"/>
      <c r="HY63" s="774"/>
      <c r="HZ63" s="774"/>
      <c r="IA63" s="774"/>
      <c r="IB63" s="774"/>
      <c r="IC63" s="774"/>
      <c r="ID63" s="774"/>
      <c r="IE63" s="774"/>
      <c r="IF63" s="774"/>
      <c r="IG63" s="774"/>
      <c r="IH63" s="774"/>
      <c r="II63" s="774"/>
      <c r="IJ63" s="774"/>
      <c r="IK63" s="774"/>
      <c r="IL63" s="774"/>
      <c r="IM63" s="774"/>
      <c r="IN63" s="774"/>
      <c r="IO63" s="774"/>
      <c r="IP63" s="774"/>
      <c r="IQ63" s="774"/>
      <c r="IR63" s="774"/>
      <c r="IS63" s="774"/>
      <c r="IT63" s="774"/>
      <c r="IU63" s="774"/>
      <c r="IV63" s="774"/>
    </row>
    <row r="64" spans="2:256" s="10" customFormat="1" ht="4.5" customHeight="1" x14ac:dyDescent="0.15">
      <c r="B64" s="514"/>
      <c r="C64" s="497"/>
      <c r="D64" s="497"/>
      <c r="E64" s="497"/>
      <c r="F64" s="497"/>
      <c r="G64" s="497"/>
      <c r="H64" s="497"/>
      <c r="I64" s="497"/>
      <c r="J64" s="497"/>
      <c r="K64" s="497"/>
      <c r="L64" s="497"/>
      <c r="M64" s="497"/>
      <c r="N64" s="497"/>
      <c r="O64" s="497"/>
      <c r="P64" s="497"/>
      <c r="Q64" s="497"/>
      <c r="R64" s="497"/>
      <c r="S64" s="497"/>
      <c r="T64" s="497"/>
      <c r="U64" s="497"/>
      <c r="V64" s="497"/>
      <c r="W64" s="497"/>
      <c r="X64" s="497"/>
      <c r="Y64" s="497"/>
      <c r="Z64" s="497"/>
      <c r="AA64" s="497"/>
      <c r="AB64" s="497"/>
      <c r="AC64" s="497"/>
      <c r="AD64" s="497"/>
      <c r="AE64" s="497"/>
      <c r="AF64" s="497"/>
      <c r="AG64" s="497"/>
      <c r="AH64" s="537"/>
      <c r="AI64" s="443"/>
      <c r="AJ64" s="467"/>
      <c r="AK64" s="467"/>
      <c r="AL64" s="467"/>
      <c r="AM64" s="467"/>
      <c r="AN64" s="467"/>
      <c r="AO64" s="467"/>
      <c r="AP64" s="467"/>
      <c r="AQ64" s="443"/>
      <c r="AR64" s="443"/>
      <c r="AS64" s="443"/>
      <c r="AT64" s="443"/>
      <c r="AU64" s="443"/>
      <c r="AV64" s="558"/>
      <c r="AW64" s="444"/>
      <c r="AX64" s="444"/>
      <c r="AY64" s="444"/>
      <c r="AZ64" s="444"/>
      <c r="BA64" s="443"/>
      <c r="BB64" s="443"/>
      <c r="BC64" s="443"/>
      <c r="BD64" s="443"/>
      <c r="BE64" s="443"/>
      <c r="BF64" s="443"/>
      <c r="BG64" s="443"/>
      <c r="BH64" s="558"/>
      <c r="BI64" s="558"/>
      <c r="BJ64" s="558"/>
      <c r="BK64" s="444"/>
      <c r="BL64" s="444"/>
      <c r="BM64" s="444"/>
      <c r="BN64" s="444"/>
      <c r="BO64" s="443"/>
      <c r="BP64" s="444"/>
      <c r="BQ64" s="443"/>
      <c r="BR64" s="443"/>
      <c r="BS64" s="443"/>
      <c r="BT64" s="443"/>
      <c r="BU64" s="443"/>
      <c r="BV64" s="443"/>
      <c r="BW64" s="443"/>
      <c r="BX64" s="443"/>
      <c r="BY64" s="443"/>
      <c r="BZ64" s="443"/>
      <c r="CA64" s="443"/>
      <c r="CB64" s="443"/>
      <c r="CC64" s="443"/>
      <c r="CD64" s="443"/>
      <c r="CE64" s="443"/>
      <c r="CF64" s="443"/>
      <c r="CG64" s="443"/>
      <c r="CH64" s="443"/>
      <c r="CI64" s="443"/>
      <c r="CJ64" s="443"/>
      <c r="CK64" s="443"/>
      <c r="CL64" s="443"/>
      <c r="CM64" s="443"/>
      <c r="CN64" s="443"/>
      <c r="CO64" s="559"/>
      <c r="CP64" s="559"/>
      <c r="CQ64" s="559"/>
      <c r="CR64" s="443"/>
      <c r="CS64" s="443"/>
      <c r="CT64" s="444"/>
      <c r="CU64" s="444"/>
      <c r="CV64" s="444"/>
      <c r="CW64" s="444"/>
      <c r="CX64" s="443"/>
      <c r="CY64" s="443"/>
      <c r="CZ64" s="443"/>
      <c r="DA64" s="443"/>
      <c r="DB64" s="443"/>
      <c r="DC64" s="443"/>
      <c r="DD64" s="443"/>
      <c r="DE64" s="443"/>
      <c r="DF64" s="443"/>
      <c r="DG64" s="443"/>
      <c r="DH64" s="443"/>
      <c r="DI64" s="443"/>
      <c r="DJ64" s="443"/>
      <c r="DK64" s="443"/>
      <c r="DL64" s="443"/>
      <c r="DM64" s="443"/>
      <c r="DN64" s="443"/>
      <c r="DO64" s="443"/>
      <c r="DP64" s="443"/>
      <c r="DQ64" s="558"/>
      <c r="DR64" s="558"/>
      <c r="DS64" s="558"/>
      <c r="DT64" s="443"/>
      <c r="DU64" s="443"/>
      <c r="DV64" s="443"/>
      <c r="DW64" s="443"/>
      <c r="DX64" s="443"/>
      <c r="DY64" s="443"/>
      <c r="DZ64" s="443"/>
      <c r="EA64" s="443"/>
      <c r="EB64" s="443"/>
      <c r="EC64" s="444"/>
      <c r="ED64" s="444"/>
      <c r="EE64" s="444"/>
      <c r="EF64" s="444"/>
      <c r="EG64" s="443"/>
      <c r="EH64" s="443"/>
      <c r="EI64" s="443"/>
      <c r="EJ64" s="443"/>
      <c r="EK64" s="443"/>
      <c r="EL64" s="443"/>
      <c r="EM64" s="443"/>
      <c r="EN64" s="443"/>
      <c r="EO64" s="443"/>
      <c r="EP64" s="443"/>
      <c r="EQ64" s="443"/>
      <c r="ER64" s="443"/>
      <c r="ES64" s="443"/>
      <c r="ET64" s="443"/>
      <c r="EU64" s="443"/>
      <c r="EV64" s="443"/>
      <c r="EW64" s="559"/>
      <c r="EX64" s="559"/>
      <c r="EY64" s="559"/>
      <c r="EZ64" s="443"/>
      <c r="FA64" s="443"/>
      <c r="FB64" s="443"/>
      <c r="FC64" s="443"/>
      <c r="FD64" s="443"/>
      <c r="FE64" s="443"/>
      <c r="FF64" s="443"/>
      <c r="FG64" s="443"/>
      <c r="FH64" s="443"/>
      <c r="FI64" s="443"/>
      <c r="FJ64" s="443"/>
      <c r="FK64" s="443"/>
      <c r="FL64" s="444"/>
      <c r="FM64" s="444"/>
      <c r="FN64" s="444"/>
      <c r="FO64" s="444"/>
      <c r="FP64" s="444"/>
      <c r="FQ64" s="444"/>
      <c r="FR64" s="444"/>
      <c r="FS64" s="444"/>
      <c r="FT64" s="444"/>
      <c r="FU64" s="444"/>
      <c r="FV64" s="444"/>
      <c r="FW64" s="444"/>
      <c r="FX64" s="444"/>
      <c r="FY64" s="444"/>
      <c r="FZ64" s="444"/>
      <c r="GA64" s="444"/>
      <c r="GB64" s="444"/>
      <c r="GC64" s="444"/>
      <c r="GD64" s="444"/>
      <c r="GE64" s="520"/>
      <c r="GF64" s="520"/>
      <c r="GG64" s="542"/>
      <c r="GI64" s="1242"/>
      <c r="GJ64" s="1242"/>
      <c r="GS64" s="774"/>
      <c r="GT64" s="774"/>
      <c r="GU64" s="774"/>
      <c r="GV64" s="774"/>
      <c r="GW64" s="774"/>
      <c r="GX64" s="774"/>
      <c r="GY64" s="774"/>
      <c r="GZ64" s="774"/>
      <c r="HA64" s="774"/>
      <c r="HB64" s="774"/>
      <c r="HC64" s="774"/>
      <c r="HD64" s="774"/>
      <c r="HE64" s="774"/>
      <c r="HF64" s="774"/>
      <c r="HG64" s="774"/>
      <c r="HH64" s="774"/>
      <c r="HI64" s="774"/>
      <c r="HJ64" s="774"/>
      <c r="HK64" s="774"/>
      <c r="HL64" s="774"/>
      <c r="HM64" s="774"/>
      <c r="HN64" s="774"/>
      <c r="HO64" s="774"/>
      <c r="HP64" s="774"/>
      <c r="HQ64" s="774"/>
      <c r="HR64" s="774"/>
      <c r="HS64" s="774"/>
      <c r="HT64" s="774"/>
      <c r="HU64" s="774"/>
      <c r="HV64" s="774"/>
      <c r="HW64" s="774"/>
      <c r="HX64" s="774"/>
      <c r="HY64" s="774"/>
      <c r="HZ64" s="774"/>
      <c r="IA64" s="774"/>
      <c r="IB64" s="774"/>
      <c r="IC64" s="774"/>
      <c r="ID64" s="774"/>
      <c r="IE64" s="774"/>
      <c r="IF64" s="774"/>
      <c r="IG64" s="774"/>
      <c r="IH64" s="774"/>
      <c r="II64" s="774"/>
      <c r="IJ64" s="774"/>
      <c r="IK64" s="774"/>
      <c r="IL64" s="774"/>
      <c r="IM64" s="774"/>
      <c r="IN64" s="774"/>
      <c r="IO64" s="774"/>
      <c r="IP64" s="774"/>
      <c r="IQ64" s="774"/>
      <c r="IR64" s="774"/>
      <c r="IS64" s="774"/>
      <c r="IT64" s="774"/>
      <c r="IU64" s="774"/>
      <c r="IV64" s="774"/>
    </row>
    <row r="65" spans="2:256" ht="24" customHeight="1" x14ac:dyDescent="0.15">
      <c r="B65" s="503"/>
      <c r="C65" s="1219" t="s">
        <v>533</v>
      </c>
      <c r="D65" s="1219"/>
      <c r="E65" s="1219"/>
      <c r="F65" s="1219"/>
      <c r="G65" s="1219"/>
      <c r="H65" s="1219"/>
      <c r="I65" s="1219"/>
      <c r="J65" s="1219"/>
      <c r="K65" s="1219"/>
      <c r="L65" s="1219"/>
      <c r="M65" s="1219"/>
      <c r="N65" s="1219"/>
      <c r="O65" s="1219"/>
      <c r="P65" s="1219"/>
      <c r="Q65" s="1219"/>
      <c r="R65" s="1219"/>
      <c r="S65" s="1219"/>
      <c r="T65" s="1219"/>
      <c r="U65" s="1219"/>
      <c r="V65" s="1219"/>
      <c r="W65" s="1219"/>
      <c r="X65" s="1219"/>
      <c r="Y65" s="1219"/>
      <c r="Z65" s="1219"/>
      <c r="AA65" s="1219"/>
      <c r="AB65" s="1219"/>
      <c r="AC65" s="1219"/>
      <c r="AD65" s="1219"/>
      <c r="AE65" s="1219"/>
      <c r="AF65" s="1219"/>
      <c r="AG65" s="1219"/>
      <c r="AH65" s="560"/>
      <c r="AI65" s="505"/>
      <c r="AJ65" s="1220" t="s">
        <v>555</v>
      </c>
      <c r="AK65" s="1221"/>
      <c r="AL65" s="1222"/>
      <c r="AM65" s="431"/>
      <c r="AN65" s="1220" t="s">
        <v>833</v>
      </c>
      <c r="AO65" s="1221"/>
      <c r="AP65" s="1222"/>
      <c r="AQ65" s="505"/>
      <c r="AR65" s="505"/>
      <c r="AS65" s="505"/>
      <c r="AT65" s="505"/>
      <c r="AU65" s="505"/>
      <c r="AV65" s="1236" t="str">
        <f>MID(会社名等!$E$20,1,1)</f>
        <v/>
      </c>
      <c r="AW65" s="1237"/>
      <c r="AX65" s="1237"/>
      <c r="AY65" s="1237"/>
      <c r="AZ65" s="1237"/>
      <c r="BA65" s="1238"/>
      <c r="BB65" s="505"/>
      <c r="BC65" s="1236" t="str">
        <f>MID(会社名等!$E$20,2,1)</f>
        <v/>
      </c>
      <c r="BD65" s="1237"/>
      <c r="BE65" s="1237"/>
      <c r="BF65" s="1237"/>
      <c r="BG65" s="1237"/>
      <c r="BH65" s="1238"/>
      <c r="BI65" s="505"/>
      <c r="BJ65" s="1236" t="str">
        <f>MID(会社名等!$E$20,3,1)</f>
        <v/>
      </c>
      <c r="BK65" s="1237"/>
      <c r="BL65" s="1237"/>
      <c r="BM65" s="1237"/>
      <c r="BN65" s="1237"/>
      <c r="BO65" s="1238"/>
      <c r="BP65" s="505"/>
      <c r="BQ65" s="1236" t="str">
        <f>MID(会社名等!$E$20,4,1)</f>
        <v/>
      </c>
      <c r="BR65" s="1237"/>
      <c r="BS65" s="1237"/>
      <c r="BT65" s="1237"/>
      <c r="BU65" s="1237"/>
      <c r="BV65" s="1238"/>
      <c r="BW65" s="505"/>
      <c r="BX65" s="1236" t="str">
        <f>MID(会社名等!$E$20,5,1)</f>
        <v/>
      </c>
      <c r="BY65" s="1237"/>
      <c r="BZ65" s="1237"/>
      <c r="CA65" s="1237"/>
      <c r="CB65" s="1237"/>
      <c r="CC65" s="1238"/>
      <c r="CD65" s="505"/>
      <c r="CE65" s="1236" t="str">
        <f>MID(会社名等!$E$20,6,1)</f>
        <v/>
      </c>
      <c r="CF65" s="1237"/>
      <c r="CG65" s="1237"/>
      <c r="CH65" s="1237"/>
      <c r="CI65" s="1237"/>
      <c r="CJ65" s="1238"/>
      <c r="CK65" s="505"/>
      <c r="CL65" s="1236" t="str">
        <f>MID(会社名等!$E$20,7,1)</f>
        <v/>
      </c>
      <c r="CM65" s="1237"/>
      <c r="CN65" s="1237"/>
      <c r="CO65" s="1237"/>
      <c r="CP65" s="1237"/>
      <c r="CQ65" s="1238"/>
      <c r="CR65" s="505"/>
      <c r="CS65" s="1236" t="str">
        <f>MID(会社名等!$E$20,8,1)</f>
        <v/>
      </c>
      <c r="CT65" s="1237"/>
      <c r="CU65" s="1237"/>
      <c r="CV65" s="1237"/>
      <c r="CW65" s="1237"/>
      <c r="CX65" s="1238"/>
      <c r="CY65" s="505"/>
      <c r="CZ65" s="1236" t="str">
        <f>MID(会社名等!$E$20,9,1)</f>
        <v/>
      </c>
      <c r="DA65" s="1237"/>
      <c r="DB65" s="1237"/>
      <c r="DC65" s="1237"/>
      <c r="DD65" s="1237"/>
      <c r="DE65" s="1238"/>
      <c r="DF65" s="505"/>
      <c r="DG65" s="1236" t="str">
        <f>MID(会社名等!$E$20,10,1)</f>
        <v/>
      </c>
      <c r="DH65" s="1237"/>
      <c r="DI65" s="1237"/>
      <c r="DJ65" s="1237"/>
      <c r="DK65" s="1237"/>
      <c r="DL65" s="1238"/>
      <c r="DM65" s="505"/>
      <c r="DN65" s="448"/>
      <c r="DO65" s="448"/>
      <c r="DP65" s="448"/>
      <c r="DQ65" s="544"/>
      <c r="DR65" s="544"/>
      <c r="DS65" s="544"/>
      <c r="DT65" s="448"/>
      <c r="DU65" s="448"/>
      <c r="DV65" s="448"/>
      <c r="DW65" s="448"/>
      <c r="DX65" s="448"/>
      <c r="DY65" s="448"/>
      <c r="DZ65" s="448"/>
      <c r="EA65" s="448"/>
      <c r="EB65" s="448"/>
      <c r="EC65" s="449"/>
      <c r="ED65" s="449"/>
      <c r="EE65" s="449"/>
      <c r="EF65" s="449"/>
      <c r="EG65" s="448"/>
      <c r="EH65" s="448"/>
      <c r="EI65" s="448"/>
      <c r="EJ65" s="448"/>
      <c r="EK65" s="448"/>
      <c r="EL65" s="448"/>
      <c r="EM65" s="448"/>
      <c r="EN65" s="448"/>
      <c r="EO65" s="448"/>
      <c r="EP65" s="448"/>
      <c r="EQ65" s="448"/>
      <c r="ER65" s="448"/>
      <c r="ES65" s="448"/>
      <c r="ET65" s="448"/>
      <c r="EU65" s="448"/>
      <c r="EV65" s="448"/>
      <c r="EW65" s="545"/>
      <c r="EX65" s="545"/>
      <c r="EY65" s="545"/>
      <c r="EZ65" s="448"/>
      <c r="FA65" s="448"/>
      <c r="FB65" s="448"/>
      <c r="FC65" s="448"/>
      <c r="FD65" s="448"/>
      <c r="FE65" s="448"/>
      <c r="FF65" s="448"/>
      <c r="FG65" s="448"/>
      <c r="FH65" s="448"/>
      <c r="FI65" s="448"/>
      <c r="FJ65" s="448"/>
      <c r="FK65" s="448"/>
      <c r="FL65" s="449"/>
      <c r="FM65" s="449"/>
      <c r="FN65" s="449"/>
      <c r="FO65" s="449"/>
      <c r="FP65" s="449"/>
      <c r="FQ65" s="449"/>
      <c r="FR65" s="449"/>
      <c r="FS65" s="449"/>
      <c r="FT65" s="449"/>
      <c r="FU65" s="449"/>
      <c r="FV65" s="449"/>
      <c r="FW65" s="449"/>
      <c r="FX65" s="449"/>
      <c r="FY65" s="449"/>
      <c r="FZ65" s="449"/>
      <c r="GA65" s="449"/>
      <c r="GB65" s="449"/>
      <c r="GC65" s="449"/>
      <c r="GD65" s="449"/>
      <c r="GE65" s="430"/>
      <c r="GF65" s="430"/>
      <c r="GG65" s="543"/>
      <c r="GH65" s="10"/>
      <c r="GI65" s="1242"/>
      <c r="GJ65" s="1242"/>
      <c r="GK65" s="10"/>
      <c r="GL65" s="10"/>
      <c r="GM65" s="10"/>
      <c r="GN65" s="10"/>
      <c r="GO65" s="10"/>
      <c r="GP65" s="10"/>
      <c r="GQ65" s="10"/>
      <c r="GR65" s="10"/>
      <c r="GS65" s="774"/>
      <c r="GT65" s="774"/>
      <c r="GU65" s="774"/>
      <c r="GV65" s="774"/>
      <c r="GW65" s="774"/>
      <c r="GX65" s="774"/>
      <c r="GY65" s="774"/>
      <c r="GZ65" s="774"/>
      <c r="HA65" s="774"/>
      <c r="HB65" s="774"/>
      <c r="HC65" s="774"/>
      <c r="HD65" s="774"/>
      <c r="HE65" s="774"/>
      <c r="HF65" s="774"/>
    </row>
    <row r="66" spans="2:256" s="10" customFormat="1" ht="3.75" customHeight="1" x14ac:dyDescent="0.15">
      <c r="B66" s="523"/>
      <c r="C66" s="452"/>
      <c r="D66" s="452"/>
      <c r="E66" s="452"/>
      <c r="F66" s="452"/>
      <c r="G66" s="452"/>
      <c r="H66" s="452"/>
      <c r="I66" s="452"/>
      <c r="J66" s="452"/>
      <c r="K66" s="452"/>
      <c r="L66" s="452"/>
      <c r="M66" s="452"/>
      <c r="N66" s="452"/>
      <c r="O66" s="452"/>
      <c r="P66" s="452"/>
      <c r="Q66" s="452"/>
      <c r="R66" s="452"/>
      <c r="S66" s="452"/>
      <c r="T66" s="452"/>
      <c r="U66" s="452"/>
      <c r="V66" s="452"/>
      <c r="W66" s="452"/>
      <c r="X66" s="452"/>
      <c r="Y66" s="452"/>
      <c r="Z66" s="452"/>
      <c r="AA66" s="452"/>
      <c r="AB66" s="452"/>
      <c r="AC66" s="452"/>
      <c r="AD66" s="452"/>
      <c r="AE66" s="452"/>
      <c r="AF66" s="452"/>
      <c r="AG66" s="452"/>
      <c r="AH66" s="524"/>
      <c r="AI66" s="456"/>
      <c r="AJ66" s="455"/>
      <c r="AK66" s="455"/>
      <c r="AL66" s="455"/>
      <c r="AM66" s="455"/>
      <c r="AN66" s="455"/>
      <c r="AO66" s="455"/>
      <c r="AP66" s="455"/>
      <c r="AQ66" s="456"/>
      <c r="AR66" s="456"/>
      <c r="AS66" s="456"/>
      <c r="AT66" s="456"/>
      <c r="AU66" s="456"/>
      <c r="AV66" s="561"/>
      <c r="AW66" s="461"/>
      <c r="AX66" s="461"/>
      <c r="AY66" s="461"/>
      <c r="AZ66" s="461"/>
      <c r="BA66" s="456"/>
      <c r="BB66" s="456"/>
      <c r="BC66" s="456"/>
      <c r="BD66" s="456"/>
      <c r="BE66" s="456"/>
      <c r="BF66" s="456"/>
      <c r="BG66" s="456"/>
      <c r="BH66" s="561"/>
      <c r="BI66" s="561"/>
      <c r="BJ66" s="561"/>
      <c r="BK66" s="461"/>
      <c r="BL66" s="461"/>
      <c r="BM66" s="461"/>
      <c r="BN66" s="461"/>
      <c r="BO66" s="456"/>
      <c r="BP66" s="461"/>
      <c r="BQ66" s="456"/>
      <c r="BR66" s="456"/>
      <c r="BS66" s="456"/>
      <c r="BT66" s="456"/>
      <c r="BU66" s="456"/>
      <c r="BV66" s="456"/>
      <c r="BW66" s="456"/>
      <c r="BX66" s="456"/>
      <c r="BY66" s="456"/>
      <c r="BZ66" s="456"/>
      <c r="CA66" s="456"/>
      <c r="CB66" s="456"/>
      <c r="CC66" s="456"/>
      <c r="CD66" s="456"/>
      <c r="CE66" s="456"/>
      <c r="CF66" s="456"/>
      <c r="CG66" s="456"/>
      <c r="CH66" s="456"/>
      <c r="CI66" s="456"/>
      <c r="CJ66" s="456"/>
      <c r="CK66" s="456"/>
      <c r="CL66" s="456"/>
      <c r="CM66" s="456"/>
      <c r="CN66" s="456"/>
      <c r="CO66" s="562"/>
      <c r="CP66" s="562"/>
      <c r="CQ66" s="562"/>
      <c r="CR66" s="456"/>
      <c r="CS66" s="456"/>
      <c r="CT66" s="461"/>
      <c r="CU66" s="461"/>
      <c r="CV66" s="461"/>
      <c r="CW66" s="461"/>
      <c r="CX66" s="456"/>
      <c r="CY66" s="456"/>
      <c r="CZ66" s="456"/>
      <c r="DA66" s="456"/>
      <c r="DB66" s="456"/>
      <c r="DC66" s="456"/>
      <c r="DD66" s="456"/>
      <c r="DE66" s="456"/>
      <c r="DF66" s="456"/>
      <c r="DG66" s="456"/>
      <c r="DH66" s="456"/>
      <c r="DI66" s="456"/>
      <c r="DJ66" s="456"/>
      <c r="DK66" s="456"/>
      <c r="DL66" s="456"/>
      <c r="DM66" s="456"/>
      <c r="DN66" s="456"/>
      <c r="DO66" s="456"/>
      <c r="DP66" s="456"/>
      <c r="DQ66" s="561"/>
      <c r="DR66" s="561"/>
      <c r="DS66" s="561"/>
      <c r="DT66" s="456"/>
      <c r="DU66" s="456"/>
      <c r="DV66" s="456"/>
      <c r="DW66" s="456"/>
      <c r="DX66" s="456"/>
      <c r="DY66" s="456"/>
      <c r="DZ66" s="456"/>
      <c r="EA66" s="456"/>
      <c r="EB66" s="456"/>
      <c r="EC66" s="461"/>
      <c r="ED66" s="461"/>
      <c r="EE66" s="461"/>
      <c r="EF66" s="461"/>
      <c r="EG66" s="456"/>
      <c r="EH66" s="456"/>
      <c r="EI66" s="456"/>
      <c r="EJ66" s="456"/>
      <c r="EK66" s="456"/>
      <c r="EL66" s="456"/>
      <c r="EM66" s="456"/>
      <c r="EN66" s="456"/>
      <c r="EO66" s="456"/>
      <c r="EP66" s="456"/>
      <c r="EQ66" s="456"/>
      <c r="ER66" s="456"/>
      <c r="ES66" s="456"/>
      <c r="ET66" s="456"/>
      <c r="EU66" s="456"/>
      <c r="EV66" s="456"/>
      <c r="EW66" s="562"/>
      <c r="EX66" s="562"/>
      <c r="EY66" s="562"/>
      <c r="EZ66" s="456"/>
      <c r="FA66" s="456"/>
      <c r="FB66" s="456"/>
      <c r="FC66" s="456"/>
      <c r="FD66" s="456"/>
      <c r="FE66" s="456"/>
      <c r="FF66" s="456"/>
      <c r="FG66" s="456"/>
      <c r="FH66" s="456"/>
      <c r="FI66" s="456"/>
      <c r="FJ66" s="456"/>
      <c r="FK66" s="456"/>
      <c r="FL66" s="461"/>
      <c r="FM66" s="461"/>
      <c r="FN66" s="461"/>
      <c r="FO66" s="461"/>
      <c r="FP66" s="461"/>
      <c r="FQ66" s="461"/>
      <c r="FR66" s="461"/>
      <c r="FS66" s="461"/>
      <c r="FT66" s="461"/>
      <c r="FU66" s="461"/>
      <c r="FV66" s="461"/>
      <c r="FW66" s="461"/>
      <c r="FX66" s="461"/>
      <c r="FY66" s="461"/>
      <c r="FZ66" s="461"/>
      <c r="GA66" s="461"/>
      <c r="GB66" s="461"/>
      <c r="GC66" s="461"/>
      <c r="GD66" s="461"/>
      <c r="GE66" s="528"/>
      <c r="GF66" s="528"/>
      <c r="GG66" s="563"/>
      <c r="GI66" s="1242"/>
      <c r="GJ66" s="1242"/>
      <c r="GS66" s="774"/>
      <c r="GT66" s="774"/>
      <c r="GU66" s="774"/>
      <c r="GV66" s="774"/>
      <c r="GW66" s="774"/>
      <c r="GX66" s="774"/>
      <c r="GY66" s="774"/>
      <c r="GZ66" s="774"/>
      <c r="HA66" s="774"/>
      <c r="HB66" s="774"/>
      <c r="HC66" s="774"/>
      <c r="HD66" s="774"/>
      <c r="HE66" s="774"/>
      <c r="HF66" s="774"/>
      <c r="HG66" s="774"/>
      <c r="HH66" s="774"/>
      <c r="HI66" s="774"/>
      <c r="HJ66" s="774"/>
      <c r="HK66" s="774"/>
      <c r="HL66" s="774"/>
      <c r="HM66" s="774"/>
      <c r="HN66" s="774"/>
      <c r="HO66" s="774"/>
      <c r="HP66" s="774"/>
      <c r="HQ66" s="774"/>
      <c r="HR66" s="774"/>
      <c r="HS66" s="774"/>
      <c r="HT66" s="774"/>
      <c r="HU66" s="774"/>
      <c r="HV66" s="774"/>
      <c r="HW66" s="774"/>
      <c r="HX66" s="774"/>
      <c r="HY66" s="774"/>
      <c r="HZ66" s="774"/>
      <c r="IA66" s="774"/>
      <c r="IB66" s="774"/>
      <c r="IC66" s="774"/>
      <c r="ID66" s="774"/>
      <c r="IE66" s="774"/>
      <c r="IF66" s="774"/>
      <c r="IG66" s="774"/>
      <c r="IH66" s="774"/>
      <c r="II66" s="774"/>
      <c r="IJ66" s="774"/>
      <c r="IK66" s="774"/>
      <c r="IL66" s="774"/>
      <c r="IM66" s="774"/>
      <c r="IN66" s="774"/>
      <c r="IO66" s="774"/>
      <c r="IP66" s="774"/>
      <c r="IQ66" s="774"/>
      <c r="IR66" s="774"/>
      <c r="IS66" s="774"/>
      <c r="IT66" s="774"/>
      <c r="IU66" s="774"/>
      <c r="IV66" s="774"/>
    </row>
    <row r="67" spans="2:256" s="10" customFormat="1" ht="3.75" customHeight="1" x14ac:dyDescent="0.15">
      <c r="B67" s="514"/>
      <c r="C67" s="497"/>
      <c r="D67" s="497"/>
      <c r="E67" s="497"/>
      <c r="F67" s="497"/>
      <c r="G67" s="497"/>
      <c r="H67" s="497"/>
      <c r="I67" s="497"/>
      <c r="J67" s="497"/>
      <c r="K67" s="497"/>
      <c r="L67" s="497"/>
      <c r="M67" s="497"/>
      <c r="N67" s="497"/>
      <c r="O67" s="497"/>
      <c r="P67" s="497"/>
      <c r="Q67" s="497"/>
      <c r="R67" s="497"/>
      <c r="S67" s="497"/>
      <c r="T67" s="497"/>
      <c r="U67" s="497"/>
      <c r="V67" s="497"/>
      <c r="W67" s="497"/>
      <c r="X67" s="497"/>
      <c r="Y67" s="497"/>
      <c r="Z67" s="497"/>
      <c r="AA67" s="497"/>
      <c r="AB67" s="497"/>
      <c r="AC67" s="497"/>
      <c r="AD67" s="497"/>
      <c r="AE67" s="497"/>
      <c r="AF67" s="497"/>
      <c r="AG67" s="497"/>
      <c r="AH67" s="537"/>
      <c r="AI67" s="443"/>
      <c r="AJ67" s="467"/>
      <c r="AK67" s="467"/>
      <c r="AL67" s="467"/>
      <c r="AM67" s="467"/>
      <c r="AN67" s="467"/>
      <c r="AO67" s="467"/>
      <c r="AP67" s="467"/>
      <c r="AQ67" s="443"/>
      <c r="AR67" s="443"/>
      <c r="AS67" s="443"/>
      <c r="AT67" s="443"/>
      <c r="AU67" s="443"/>
      <c r="AV67" s="558"/>
      <c r="AW67" s="444"/>
      <c r="AX67" s="444"/>
      <c r="AY67" s="444"/>
      <c r="AZ67" s="444"/>
      <c r="BA67" s="443"/>
      <c r="BB67" s="443"/>
      <c r="BC67" s="443"/>
      <c r="BD67" s="443"/>
      <c r="BE67" s="443"/>
      <c r="BF67" s="443"/>
      <c r="BG67" s="443"/>
      <c r="BH67" s="558"/>
      <c r="BI67" s="558"/>
      <c r="BJ67" s="558"/>
      <c r="BK67" s="444"/>
      <c r="BL67" s="444"/>
      <c r="BM67" s="444"/>
      <c r="BN67" s="444"/>
      <c r="BO67" s="443"/>
      <c r="BP67" s="444"/>
      <c r="BQ67" s="443"/>
      <c r="BR67" s="443"/>
      <c r="BS67" s="443"/>
      <c r="BT67" s="443"/>
      <c r="BU67" s="443"/>
      <c r="BV67" s="443"/>
      <c r="BW67" s="443"/>
      <c r="BX67" s="443"/>
      <c r="BY67" s="443"/>
      <c r="BZ67" s="443"/>
      <c r="CA67" s="443"/>
      <c r="CB67" s="443"/>
      <c r="CC67" s="443"/>
      <c r="CD67" s="443"/>
      <c r="CE67" s="443"/>
      <c r="CF67" s="443"/>
      <c r="CG67" s="443"/>
      <c r="CH67" s="443"/>
      <c r="CI67" s="443"/>
      <c r="CJ67" s="443"/>
      <c r="CK67" s="443"/>
      <c r="CL67" s="443"/>
      <c r="CM67" s="443"/>
      <c r="CN67" s="443"/>
      <c r="CO67" s="559"/>
      <c r="CP67" s="559"/>
      <c r="CQ67" s="559"/>
      <c r="CR67" s="443"/>
      <c r="CS67" s="443"/>
      <c r="CT67" s="444"/>
      <c r="CU67" s="444"/>
      <c r="CV67" s="444"/>
      <c r="CW67" s="444"/>
      <c r="CX67" s="443"/>
      <c r="CY67" s="443"/>
      <c r="CZ67" s="443"/>
      <c r="DA67" s="443"/>
      <c r="DB67" s="443"/>
      <c r="DC67" s="443"/>
      <c r="DD67" s="443"/>
      <c r="DE67" s="443"/>
      <c r="DF67" s="443"/>
      <c r="DG67" s="443"/>
      <c r="DH67" s="443"/>
      <c r="DI67" s="443"/>
      <c r="DJ67" s="443"/>
      <c r="DK67" s="443"/>
      <c r="DL67" s="443"/>
      <c r="DM67" s="443"/>
      <c r="DN67" s="443"/>
      <c r="DO67" s="443"/>
      <c r="DP67" s="443"/>
      <c r="DQ67" s="558"/>
      <c r="DR67" s="558"/>
      <c r="DS67" s="558"/>
      <c r="DT67" s="443"/>
      <c r="DU67" s="443"/>
      <c r="DV67" s="443"/>
      <c r="DW67" s="443"/>
      <c r="DX67" s="443"/>
      <c r="DY67" s="443"/>
      <c r="DZ67" s="443"/>
      <c r="EA67" s="443"/>
      <c r="EB67" s="443"/>
      <c r="EC67" s="444"/>
      <c r="ED67" s="444"/>
      <c r="EE67" s="444"/>
      <c r="EF67" s="444"/>
      <c r="EG67" s="443"/>
      <c r="EH67" s="443"/>
      <c r="EI67" s="443"/>
      <c r="EJ67" s="443"/>
      <c r="EK67" s="443"/>
      <c r="EL67" s="443"/>
      <c r="EM67" s="443"/>
      <c r="EN67" s="443"/>
      <c r="EO67" s="443"/>
      <c r="EP67" s="443"/>
      <c r="EQ67" s="443"/>
      <c r="ER67" s="443"/>
      <c r="ES67" s="443"/>
      <c r="ET67" s="443"/>
      <c r="EU67" s="443"/>
      <c r="EV67" s="443"/>
      <c r="EW67" s="559"/>
      <c r="EX67" s="559"/>
      <c r="EY67" s="559"/>
      <c r="EZ67" s="443"/>
      <c r="FA67" s="443"/>
      <c r="FB67" s="443"/>
      <c r="FC67" s="443"/>
      <c r="FD67" s="443"/>
      <c r="FE67" s="443"/>
      <c r="FF67" s="443"/>
      <c r="FG67" s="443"/>
      <c r="FH67" s="443"/>
      <c r="FI67" s="443"/>
      <c r="FJ67" s="443"/>
      <c r="FK67" s="443"/>
      <c r="FL67" s="444"/>
      <c r="FM67" s="444"/>
      <c r="FN67" s="444"/>
      <c r="FO67" s="444"/>
      <c r="FP67" s="444"/>
      <c r="FQ67" s="444"/>
      <c r="FR67" s="444"/>
      <c r="FS67" s="444"/>
      <c r="FT67" s="444"/>
      <c r="FU67" s="444"/>
      <c r="FV67" s="444"/>
      <c r="FW67" s="444"/>
      <c r="FX67" s="444"/>
      <c r="FY67" s="444"/>
      <c r="FZ67" s="444"/>
      <c r="GA67" s="444"/>
      <c r="GB67" s="444"/>
      <c r="GC67" s="444"/>
      <c r="GD67" s="444"/>
      <c r="GE67" s="520"/>
      <c r="GF67" s="520"/>
      <c r="GG67" s="546"/>
      <c r="GI67" s="1242"/>
      <c r="GJ67" s="1242"/>
      <c r="GS67" s="774"/>
      <c r="GT67" s="774"/>
      <c r="GU67" s="774"/>
      <c r="GV67" s="774"/>
      <c r="GW67" s="774"/>
      <c r="GX67" s="774"/>
      <c r="GY67" s="774"/>
      <c r="GZ67" s="774"/>
      <c r="HA67" s="774"/>
      <c r="HB67" s="774"/>
      <c r="HC67" s="774"/>
      <c r="HD67" s="774"/>
      <c r="HE67" s="774"/>
      <c r="HF67" s="774"/>
      <c r="HG67" s="774"/>
      <c r="HH67" s="774"/>
      <c r="HI67" s="774"/>
      <c r="HJ67" s="774"/>
      <c r="HK67" s="774"/>
      <c r="HL67" s="774"/>
      <c r="HM67" s="774"/>
      <c r="HN67" s="774"/>
      <c r="HO67" s="774"/>
      <c r="HP67" s="774"/>
      <c r="HQ67" s="774"/>
      <c r="HR67" s="774"/>
      <c r="HS67" s="774"/>
      <c r="HT67" s="774"/>
      <c r="HU67" s="774"/>
      <c r="HV67" s="774"/>
      <c r="HW67" s="774"/>
      <c r="HX67" s="774"/>
      <c r="HY67" s="774"/>
      <c r="HZ67" s="774"/>
      <c r="IA67" s="774"/>
      <c r="IB67" s="774"/>
      <c r="IC67" s="774"/>
      <c r="ID67" s="774"/>
      <c r="IE67" s="774"/>
      <c r="IF67" s="774"/>
      <c r="IG67" s="774"/>
      <c r="IH67" s="774"/>
      <c r="II67" s="774"/>
      <c r="IJ67" s="774"/>
      <c r="IK67" s="774"/>
      <c r="IL67" s="774"/>
      <c r="IM67" s="774"/>
      <c r="IN67" s="774"/>
      <c r="IO67" s="774"/>
      <c r="IP67" s="774"/>
      <c r="IQ67" s="774"/>
      <c r="IR67" s="774"/>
      <c r="IS67" s="774"/>
      <c r="IT67" s="774"/>
      <c r="IU67" s="774"/>
      <c r="IV67" s="774"/>
    </row>
    <row r="68" spans="2:256" ht="24" customHeight="1" x14ac:dyDescent="0.15">
      <c r="B68" s="503"/>
      <c r="C68" s="433"/>
      <c r="D68" s="433"/>
      <c r="E68" s="433"/>
      <c r="F68" s="433"/>
      <c r="G68" s="433"/>
      <c r="H68" s="433"/>
      <c r="I68" s="433"/>
      <c r="J68" s="433"/>
      <c r="K68" s="433"/>
      <c r="L68" s="433"/>
      <c r="M68" s="433"/>
      <c r="N68" s="433"/>
      <c r="O68" s="433"/>
      <c r="P68" s="433"/>
      <c r="Q68" s="433"/>
      <c r="R68" s="433"/>
      <c r="S68" s="433"/>
      <c r="T68" s="433"/>
      <c r="U68" s="433"/>
      <c r="V68" s="433"/>
      <c r="W68" s="433"/>
      <c r="X68" s="433"/>
      <c r="Y68" s="433"/>
      <c r="Z68" s="433"/>
      <c r="AA68" s="433"/>
      <c r="AB68" s="433"/>
      <c r="AC68" s="433"/>
      <c r="AD68" s="433"/>
      <c r="AE68" s="433"/>
      <c r="AF68" s="433"/>
      <c r="AG68" s="433"/>
      <c r="AH68" s="564"/>
      <c r="AI68" s="475"/>
      <c r="AJ68" s="1220">
        <v>1</v>
      </c>
      <c r="AK68" s="1221"/>
      <c r="AL68" s="1222"/>
      <c r="AM68" s="431"/>
      <c r="AN68" s="1220" t="s">
        <v>834</v>
      </c>
      <c r="AO68" s="1221"/>
      <c r="AP68" s="1222"/>
      <c r="AQ68" s="506"/>
      <c r="AR68" s="506"/>
      <c r="AS68" s="506"/>
      <c r="AT68" s="506"/>
      <c r="AU68" s="506"/>
      <c r="AV68" s="1254" t="str">
        <f>MID(会社名等!$E$22,1,1)</f>
        <v/>
      </c>
      <c r="AW68" s="1255"/>
      <c r="AX68" s="1256"/>
      <c r="AY68" s="431"/>
      <c r="AZ68" s="1254" t="str">
        <f>MID(会社名等!$E$22,2,1)</f>
        <v/>
      </c>
      <c r="BA68" s="1255"/>
      <c r="BB68" s="1256"/>
      <c r="BC68" s="431"/>
      <c r="BD68" s="1254" t="str">
        <f>MID(会社名等!$E$22,3,1)</f>
        <v/>
      </c>
      <c r="BE68" s="1255"/>
      <c r="BF68" s="1256"/>
      <c r="BG68" s="431"/>
      <c r="BH68" s="1254" t="str">
        <f>MID(会社名等!$E$22,4,1)</f>
        <v/>
      </c>
      <c r="BI68" s="1255"/>
      <c r="BJ68" s="1256"/>
      <c r="BK68" s="475"/>
      <c r="BL68" s="1254" t="str">
        <f>MID(会社名等!$E$22,5,1)</f>
        <v/>
      </c>
      <c r="BM68" s="1255"/>
      <c r="BN68" s="1256"/>
      <c r="BO68" s="434"/>
      <c r="BP68" s="1257" t="s">
        <v>535</v>
      </c>
      <c r="BQ68" s="1257"/>
      <c r="BR68" s="1257"/>
      <c r="BS68" s="1257"/>
      <c r="BT68" s="1257"/>
      <c r="BU68" s="1257"/>
      <c r="BV68" s="1257"/>
      <c r="BW68" s="1257"/>
      <c r="BX68" s="1257"/>
      <c r="BY68" s="1257"/>
      <c r="BZ68" s="1257"/>
      <c r="CA68" s="1257"/>
      <c r="CB68" s="1257"/>
      <c r="CC68" s="1257"/>
      <c r="CD68" s="1257"/>
      <c r="CE68" s="1257"/>
      <c r="CF68" s="1257"/>
      <c r="CG68" s="1257"/>
      <c r="CH68" s="1257"/>
      <c r="CI68" s="1257"/>
      <c r="CJ68" s="1257"/>
      <c r="CK68" s="1257"/>
      <c r="CL68" s="1257"/>
      <c r="CM68" s="1257"/>
      <c r="CN68" s="1257"/>
      <c r="CO68" s="1257"/>
      <c r="CP68" s="1257"/>
      <c r="CQ68" s="1257"/>
      <c r="CR68" s="1257"/>
      <c r="CS68" s="1257"/>
      <c r="CT68" s="1257"/>
      <c r="CU68" s="1257"/>
      <c r="CV68" s="1257"/>
      <c r="CW68" s="1257"/>
      <c r="CX68" s="475"/>
      <c r="CY68" s="475"/>
      <c r="CZ68" s="475"/>
      <c r="DA68" s="475"/>
      <c r="DB68" s="475"/>
      <c r="DC68" s="475"/>
      <c r="DD68" s="475"/>
      <c r="DE68" s="475"/>
      <c r="DF68" s="475"/>
      <c r="DG68" s="475"/>
      <c r="DH68" s="475"/>
      <c r="DI68" s="475"/>
      <c r="DJ68" s="475"/>
      <c r="DK68" s="475"/>
      <c r="DL68" s="475"/>
      <c r="DM68" s="475"/>
      <c r="DN68" s="475"/>
      <c r="DO68" s="475"/>
      <c r="DP68" s="475"/>
      <c r="DQ68" s="475"/>
      <c r="DR68" s="475"/>
      <c r="DS68" s="475"/>
      <c r="DT68" s="475"/>
      <c r="DU68" s="475"/>
      <c r="DV68" s="475"/>
      <c r="DW68" s="475"/>
      <c r="DX68" s="475"/>
      <c r="DY68" s="475"/>
      <c r="DZ68" s="475"/>
      <c r="EA68" s="475"/>
      <c r="EB68" s="475"/>
      <c r="EC68" s="475"/>
      <c r="ED68" s="475"/>
      <c r="EE68" s="475"/>
      <c r="EF68" s="475"/>
      <c r="EG68" s="475"/>
      <c r="EH68" s="475"/>
      <c r="EI68" s="475"/>
      <c r="EJ68" s="475"/>
      <c r="EK68" s="475"/>
      <c r="EL68" s="475"/>
      <c r="EM68" s="475"/>
      <c r="EN68" s="475"/>
      <c r="EO68" s="475"/>
      <c r="EP68" s="475"/>
      <c r="EQ68" s="475"/>
      <c r="ER68" s="475"/>
      <c r="ES68" s="475"/>
      <c r="ET68" s="475"/>
      <c r="EU68" s="475"/>
      <c r="EV68" s="475"/>
      <c r="EW68" s="475"/>
      <c r="EX68" s="475"/>
      <c r="EY68" s="475"/>
      <c r="EZ68" s="475"/>
      <c r="FA68" s="475"/>
      <c r="FB68" s="475"/>
      <c r="FC68" s="475"/>
      <c r="FD68" s="475"/>
      <c r="FE68" s="475"/>
      <c r="FF68" s="475"/>
      <c r="FG68" s="475"/>
      <c r="FH68" s="475"/>
      <c r="FI68" s="475"/>
      <c r="FJ68" s="475"/>
      <c r="FK68" s="475"/>
      <c r="FL68" s="475"/>
      <c r="FM68" s="431"/>
      <c r="FN68" s="431"/>
      <c r="FO68" s="431"/>
      <c r="FP68" s="431"/>
      <c r="FQ68" s="431"/>
      <c r="FR68" s="431"/>
      <c r="FS68" s="431"/>
      <c r="FT68" s="431"/>
      <c r="FU68" s="431"/>
      <c r="FV68" s="431"/>
      <c r="FW68" s="431"/>
      <c r="FX68" s="431"/>
      <c r="FY68" s="431"/>
      <c r="FZ68" s="431"/>
      <c r="GA68" s="431"/>
      <c r="GB68" s="431"/>
      <c r="GC68" s="431"/>
      <c r="GD68" s="431"/>
      <c r="GE68" s="430"/>
      <c r="GF68" s="430"/>
      <c r="GG68" s="543"/>
      <c r="GH68" s="10"/>
      <c r="GI68" s="1242"/>
      <c r="GJ68" s="1242"/>
      <c r="GK68" s="10"/>
      <c r="GL68" s="10"/>
      <c r="GM68" s="10"/>
      <c r="GN68" s="10"/>
      <c r="GO68" s="10"/>
      <c r="GP68" s="10"/>
      <c r="GQ68" s="10"/>
      <c r="GR68" s="10"/>
      <c r="GS68" s="774"/>
      <c r="GT68" s="774"/>
      <c r="GU68" s="774"/>
      <c r="GV68" s="774"/>
      <c r="GW68" s="774"/>
      <c r="GX68" s="774"/>
      <c r="GY68" s="774"/>
      <c r="GZ68" s="774"/>
      <c r="HA68" s="774"/>
      <c r="HB68" s="774"/>
      <c r="HC68" s="774"/>
      <c r="HD68" s="774"/>
      <c r="HE68" s="774"/>
      <c r="HF68" s="774"/>
    </row>
    <row r="69" spans="2:256" s="5" customFormat="1" ht="3.75" customHeight="1" x14ac:dyDescent="0.15">
      <c r="B69" s="503"/>
      <c r="C69" s="492"/>
      <c r="D69" s="492"/>
      <c r="E69" s="492"/>
      <c r="F69" s="492"/>
      <c r="G69" s="492"/>
      <c r="H69" s="492"/>
      <c r="I69" s="492"/>
      <c r="J69" s="492"/>
      <c r="K69" s="492"/>
      <c r="L69" s="492"/>
      <c r="M69" s="492"/>
      <c r="N69" s="492"/>
      <c r="O69" s="492"/>
      <c r="P69" s="492"/>
      <c r="Q69" s="492"/>
      <c r="R69" s="492"/>
      <c r="S69" s="492"/>
      <c r="T69" s="492"/>
      <c r="U69" s="492"/>
      <c r="V69" s="492"/>
      <c r="W69" s="492"/>
      <c r="X69" s="492"/>
      <c r="Y69" s="492"/>
      <c r="Z69" s="492"/>
      <c r="AA69" s="492"/>
      <c r="AB69" s="492"/>
      <c r="AC69" s="492"/>
      <c r="AD69" s="492"/>
      <c r="AE69" s="492"/>
      <c r="AF69" s="492"/>
      <c r="AG69" s="492"/>
      <c r="AH69" s="564"/>
      <c r="AI69" s="475"/>
      <c r="AJ69" s="475"/>
      <c r="AK69" s="475"/>
      <c r="AL69" s="475"/>
      <c r="AM69" s="431"/>
      <c r="AN69" s="475"/>
      <c r="AO69" s="475"/>
      <c r="AP69" s="475"/>
      <c r="AQ69" s="506"/>
      <c r="AR69" s="506"/>
      <c r="AS69" s="506"/>
      <c r="AT69" s="506"/>
      <c r="AU69" s="506"/>
      <c r="AV69" s="565"/>
      <c r="AW69" s="565"/>
      <c r="AX69" s="565"/>
      <c r="AY69" s="566"/>
      <c r="AZ69" s="565"/>
      <c r="BA69" s="565"/>
      <c r="BB69" s="565"/>
      <c r="BC69" s="566"/>
      <c r="BD69" s="565"/>
      <c r="BE69" s="565"/>
      <c r="BF69" s="565"/>
      <c r="BG69" s="566"/>
      <c r="BH69" s="565"/>
      <c r="BI69" s="565"/>
      <c r="BJ69" s="565"/>
      <c r="BK69" s="448"/>
      <c r="BL69" s="565"/>
      <c r="BM69" s="565"/>
      <c r="BN69" s="565"/>
      <c r="BO69" s="434"/>
      <c r="BP69" s="475"/>
      <c r="BQ69" s="475"/>
      <c r="BR69" s="475"/>
      <c r="BS69" s="475"/>
      <c r="BT69" s="475"/>
      <c r="BU69" s="475"/>
      <c r="BV69" s="475"/>
      <c r="BW69" s="475"/>
      <c r="BX69" s="475"/>
      <c r="BY69" s="475"/>
      <c r="BZ69" s="475"/>
      <c r="CA69" s="475"/>
      <c r="CB69" s="475"/>
      <c r="CC69" s="475"/>
      <c r="CD69" s="475"/>
      <c r="CE69" s="475"/>
      <c r="CF69" s="475"/>
      <c r="CG69" s="475"/>
      <c r="CH69" s="475"/>
      <c r="CI69" s="475"/>
      <c r="CJ69" s="475"/>
      <c r="CK69" s="475"/>
      <c r="CL69" s="475"/>
      <c r="CM69" s="475"/>
      <c r="CN69" s="475"/>
      <c r="CO69" s="475"/>
      <c r="CP69" s="475"/>
      <c r="CQ69" s="475"/>
      <c r="CR69" s="475"/>
      <c r="CS69" s="475"/>
      <c r="CT69" s="475"/>
      <c r="CU69" s="475"/>
      <c r="CV69" s="475"/>
      <c r="CW69" s="475"/>
      <c r="CX69" s="475"/>
      <c r="CY69" s="475"/>
      <c r="CZ69" s="475"/>
      <c r="DA69" s="475"/>
      <c r="DB69" s="475"/>
      <c r="DC69" s="475"/>
      <c r="DD69" s="475"/>
      <c r="DE69" s="475"/>
      <c r="DF69" s="475"/>
      <c r="DG69" s="475"/>
      <c r="DH69" s="475"/>
      <c r="DI69" s="475"/>
      <c r="DJ69" s="475"/>
      <c r="DK69" s="475"/>
      <c r="DL69" s="475"/>
      <c r="DM69" s="475"/>
      <c r="DN69" s="475"/>
      <c r="DO69" s="475"/>
      <c r="DP69" s="475"/>
      <c r="DQ69" s="475"/>
      <c r="DR69" s="475"/>
      <c r="DS69" s="475"/>
      <c r="DT69" s="475"/>
      <c r="DU69" s="475"/>
      <c r="DV69" s="475"/>
      <c r="DW69" s="475"/>
      <c r="DX69" s="475"/>
      <c r="DY69" s="475"/>
      <c r="DZ69" s="475"/>
      <c r="EA69" s="475"/>
      <c r="EB69" s="475"/>
      <c r="EC69" s="475"/>
      <c r="ED69" s="475"/>
      <c r="EE69" s="475"/>
      <c r="EF69" s="475"/>
      <c r="EG69" s="475"/>
      <c r="EH69" s="475"/>
      <c r="EI69" s="475"/>
      <c r="EJ69" s="475"/>
      <c r="EK69" s="475"/>
      <c r="EL69" s="475"/>
      <c r="EM69" s="475"/>
      <c r="EN69" s="475"/>
      <c r="EO69" s="475"/>
      <c r="EP69" s="475"/>
      <c r="EQ69" s="475"/>
      <c r="ER69" s="475"/>
      <c r="ES69" s="475"/>
      <c r="ET69" s="475"/>
      <c r="EU69" s="475"/>
      <c r="EV69" s="475"/>
      <c r="EW69" s="475"/>
      <c r="EX69" s="475"/>
      <c r="EY69" s="475"/>
      <c r="EZ69" s="475"/>
      <c r="FA69" s="475"/>
      <c r="FB69" s="475"/>
      <c r="FC69" s="475"/>
      <c r="FD69" s="475"/>
      <c r="FE69" s="475"/>
      <c r="FF69" s="475"/>
      <c r="FG69" s="475"/>
      <c r="FH69" s="475"/>
      <c r="FI69" s="475"/>
      <c r="FJ69" s="475"/>
      <c r="FK69" s="475"/>
      <c r="FL69" s="475"/>
      <c r="FM69" s="431"/>
      <c r="FN69" s="431"/>
      <c r="FO69" s="431"/>
      <c r="FP69" s="431"/>
      <c r="FQ69" s="431"/>
      <c r="FR69" s="431"/>
      <c r="FS69" s="431"/>
      <c r="FT69" s="431"/>
      <c r="FU69" s="431"/>
      <c r="FV69" s="431"/>
      <c r="FW69" s="431"/>
      <c r="FX69" s="431"/>
      <c r="FY69" s="431"/>
      <c r="FZ69" s="431"/>
      <c r="GA69" s="431"/>
      <c r="GB69" s="431"/>
      <c r="GC69" s="431"/>
      <c r="GD69" s="431"/>
      <c r="GE69" s="430"/>
      <c r="GF69" s="430"/>
      <c r="GG69" s="543"/>
      <c r="GH69" s="10"/>
      <c r="GI69" s="1242"/>
      <c r="GJ69" s="1242"/>
      <c r="GK69" s="10"/>
      <c r="GL69" s="10"/>
      <c r="GM69" s="10"/>
      <c r="GN69" s="10"/>
      <c r="GO69" s="10"/>
      <c r="GP69" s="10"/>
      <c r="GQ69" s="10"/>
      <c r="GR69" s="10"/>
      <c r="GS69" s="774"/>
      <c r="GT69" s="774"/>
      <c r="GU69" s="774"/>
      <c r="GV69" s="774"/>
      <c r="GW69" s="774"/>
      <c r="GX69" s="774"/>
      <c r="GY69" s="774"/>
      <c r="GZ69" s="774"/>
      <c r="HA69" s="774"/>
      <c r="HB69" s="774"/>
      <c r="HC69" s="774"/>
      <c r="HD69" s="774"/>
      <c r="HE69" s="774"/>
      <c r="HF69" s="774"/>
      <c r="HG69" s="768"/>
      <c r="HH69" s="768"/>
      <c r="HI69" s="768"/>
      <c r="HJ69" s="768"/>
      <c r="HK69" s="768"/>
      <c r="HL69" s="768"/>
      <c r="HM69" s="768"/>
      <c r="HN69" s="768"/>
      <c r="HO69" s="768"/>
      <c r="HP69" s="768"/>
      <c r="HQ69" s="768"/>
      <c r="HR69" s="768"/>
      <c r="HS69" s="768"/>
      <c r="HT69" s="768"/>
      <c r="HU69" s="768"/>
      <c r="HV69" s="768"/>
      <c r="HW69" s="768"/>
      <c r="HX69" s="768"/>
      <c r="HY69" s="768"/>
      <c r="HZ69" s="768"/>
      <c r="IA69" s="768"/>
      <c r="IB69" s="768"/>
      <c r="IC69" s="768"/>
      <c r="ID69" s="768"/>
      <c r="IE69" s="768"/>
      <c r="IF69" s="768"/>
      <c r="IG69" s="768"/>
      <c r="IH69" s="768"/>
      <c r="II69" s="768"/>
      <c r="IJ69" s="768"/>
      <c r="IK69" s="768"/>
      <c r="IL69" s="768"/>
      <c r="IM69" s="768"/>
      <c r="IN69" s="768"/>
      <c r="IO69" s="768"/>
      <c r="IP69" s="768"/>
      <c r="IQ69" s="768"/>
      <c r="IR69" s="768"/>
      <c r="IS69" s="768"/>
      <c r="IT69" s="768"/>
      <c r="IU69" s="768"/>
      <c r="IV69" s="768"/>
    </row>
    <row r="70" spans="2:256" s="10" customFormat="1" ht="3.75" customHeight="1" x14ac:dyDescent="0.15">
      <c r="B70" s="531"/>
      <c r="C70" s="492"/>
      <c r="D70" s="492"/>
      <c r="E70" s="492"/>
      <c r="F70" s="492"/>
      <c r="G70" s="492"/>
      <c r="H70" s="492"/>
      <c r="I70" s="492"/>
      <c r="J70" s="492"/>
      <c r="K70" s="492"/>
      <c r="L70" s="492"/>
      <c r="M70" s="492"/>
      <c r="N70" s="492"/>
      <c r="O70" s="492"/>
      <c r="P70" s="492"/>
      <c r="Q70" s="492"/>
      <c r="R70" s="492"/>
      <c r="S70" s="492"/>
      <c r="T70" s="492"/>
      <c r="U70" s="492"/>
      <c r="V70" s="492"/>
      <c r="W70" s="492"/>
      <c r="X70" s="492"/>
      <c r="Y70" s="492"/>
      <c r="Z70" s="492"/>
      <c r="AA70" s="492"/>
      <c r="AB70" s="492"/>
      <c r="AC70" s="492"/>
      <c r="AD70" s="492"/>
      <c r="AE70" s="492"/>
      <c r="AF70" s="492"/>
      <c r="AG70" s="492"/>
      <c r="AH70" s="532"/>
      <c r="AI70" s="448"/>
      <c r="AJ70" s="475"/>
      <c r="AK70" s="475"/>
      <c r="AL70" s="475"/>
      <c r="AM70" s="475"/>
      <c r="AN70" s="475"/>
      <c r="AO70" s="475"/>
      <c r="AP70" s="475"/>
      <c r="AQ70" s="448"/>
      <c r="AR70" s="448"/>
      <c r="AS70" s="448"/>
      <c r="AT70" s="448"/>
      <c r="AU70" s="448"/>
      <c r="AV70" s="544"/>
      <c r="AW70" s="449"/>
      <c r="AX70" s="449"/>
      <c r="AY70" s="449"/>
      <c r="AZ70" s="449"/>
      <c r="BA70" s="448"/>
      <c r="BB70" s="448"/>
      <c r="BC70" s="448"/>
      <c r="BD70" s="448"/>
      <c r="BE70" s="448"/>
      <c r="BF70" s="448"/>
      <c r="BG70" s="448"/>
      <c r="BH70" s="544"/>
      <c r="BI70" s="544"/>
      <c r="BJ70" s="544"/>
      <c r="BK70" s="449"/>
      <c r="BL70" s="449"/>
      <c r="BM70" s="449"/>
      <c r="BN70" s="449"/>
      <c r="BO70" s="448"/>
      <c r="BP70" s="449"/>
      <c r="BQ70" s="448"/>
      <c r="BR70" s="448"/>
      <c r="BS70" s="448"/>
      <c r="BT70" s="448"/>
      <c r="BU70" s="448"/>
      <c r="BV70" s="448"/>
      <c r="BW70" s="448"/>
      <c r="BX70" s="448"/>
      <c r="BY70" s="448"/>
      <c r="BZ70" s="448"/>
      <c r="CA70" s="448"/>
      <c r="CB70" s="448"/>
      <c r="CC70" s="448"/>
      <c r="CD70" s="448"/>
      <c r="CE70" s="448"/>
      <c r="CF70" s="448"/>
      <c r="CG70" s="448"/>
      <c r="CH70" s="448"/>
      <c r="CI70" s="448"/>
      <c r="CJ70" s="448"/>
      <c r="CK70" s="448"/>
      <c r="CL70" s="448"/>
      <c r="CM70" s="448"/>
      <c r="CN70" s="448"/>
      <c r="CO70" s="545"/>
      <c r="CP70" s="545"/>
      <c r="CQ70" s="545"/>
      <c r="CR70" s="448"/>
      <c r="CS70" s="448"/>
      <c r="CT70" s="449"/>
      <c r="CU70" s="449"/>
      <c r="CV70" s="449"/>
      <c r="CW70" s="449"/>
      <c r="CX70" s="448"/>
      <c r="CY70" s="448"/>
      <c r="CZ70" s="448"/>
      <c r="DA70" s="448"/>
      <c r="DB70" s="448"/>
      <c r="DC70" s="448"/>
      <c r="DD70" s="448"/>
      <c r="DE70" s="448"/>
      <c r="DF70" s="448"/>
      <c r="DG70" s="448"/>
      <c r="DH70" s="448"/>
      <c r="DI70" s="448"/>
      <c r="DJ70" s="448"/>
      <c r="DK70" s="448"/>
      <c r="DL70" s="448"/>
      <c r="DM70" s="448"/>
      <c r="DN70" s="448"/>
      <c r="DO70" s="448"/>
      <c r="DP70" s="448"/>
      <c r="DQ70" s="544"/>
      <c r="DR70" s="544"/>
      <c r="DS70" s="544"/>
      <c r="DT70" s="448"/>
      <c r="DU70" s="448"/>
      <c r="DV70" s="448"/>
      <c r="DW70" s="448"/>
      <c r="DX70" s="448"/>
      <c r="DY70" s="448"/>
      <c r="DZ70" s="448"/>
      <c r="EA70" s="448"/>
      <c r="EB70" s="448"/>
      <c r="EC70" s="449"/>
      <c r="ED70" s="449"/>
      <c r="EE70" s="449"/>
      <c r="EF70" s="449"/>
      <c r="EG70" s="448"/>
      <c r="EH70" s="448"/>
      <c r="EI70" s="448"/>
      <c r="EJ70" s="448"/>
      <c r="EK70" s="448"/>
      <c r="EL70" s="448"/>
      <c r="EM70" s="448"/>
      <c r="EN70" s="448"/>
      <c r="EO70" s="448"/>
      <c r="EP70" s="448"/>
      <c r="EQ70" s="448"/>
      <c r="ER70" s="448"/>
      <c r="ES70" s="448"/>
      <c r="ET70" s="448"/>
      <c r="EU70" s="448"/>
      <c r="EV70" s="448"/>
      <c r="EW70" s="545"/>
      <c r="EX70" s="545"/>
      <c r="EY70" s="545"/>
      <c r="EZ70" s="448"/>
      <c r="FA70" s="448"/>
      <c r="FB70" s="448"/>
      <c r="FC70" s="448"/>
      <c r="FD70" s="448"/>
      <c r="FE70" s="448"/>
      <c r="FF70" s="448"/>
      <c r="FG70" s="448"/>
      <c r="FH70" s="448"/>
      <c r="FI70" s="448"/>
      <c r="FJ70" s="448"/>
      <c r="FK70" s="448"/>
      <c r="FL70" s="449"/>
      <c r="FM70" s="449"/>
      <c r="FN70" s="449"/>
      <c r="FO70" s="449"/>
      <c r="FP70" s="449"/>
      <c r="FQ70" s="449"/>
      <c r="FR70" s="449"/>
      <c r="FS70" s="449"/>
      <c r="FT70" s="449"/>
      <c r="FU70" s="449"/>
      <c r="FV70" s="449"/>
      <c r="FW70" s="449"/>
      <c r="FX70" s="449"/>
      <c r="FY70" s="449"/>
      <c r="FZ70" s="449"/>
      <c r="GA70" s="449"/>
      <c r="GB70" s="449"/>
      <c r="GC70" s="449"/>
      <c r="GD70" s="449"/>
      <c r="GE70" s="534"/>
      <c r="GF70" s="534"/>
      <c r="GG70" s="546"/>
      <c r="GI70" s="1242"/>
      <c r="GJ70" s="1242"/>
      <c r="GS70" s="774"/>
      <c r="GT70" s="774"/>
      <c r="GU70" s="774"/>
      <c r="GV70" s="774"/>
      <c r="GW70" s="774"/>
      <c r="GX70" s="774"/>
      <c r="GY70" s="774"/>
      <c r="GZ70" s="774"/>
      <c r="HA70" s="774"/>
      <c r="HB70" s="774"/>
      <c r="HC70" s="774"/>
      <c r="HD70" s="774"/>
      <c r="HE70" s="774"/>
      <c r="HF70" s="774"/>
      <c r="HG70" s="774"/>
      <c r="HH70" s="774"/>
      <c r="HI70" s="774"/>
      <c r="HJ70" s="774"/>
      <c r="HK70" s="774"/>
      <c r="HL70" s="774"/>
      <c r="HM70" s="774"/>
      <c r="HN70" s="774"/>
      <c r="HO70" s="774"/>
      <c r="HP70" s="774"/>
      <c r="HQ70" s="774"/>
      <c r="HR70" s="774"/>
      <c r="HS70" s="774"/>
      <c r="HT70" s="774"/>
      <c r="HU70" s="774"/>
      <c r="HV70" s="774"/>
      <c r="HW70" s="774"/>
      <c r="HX70" s="774"/>
      <c r="HY70" s="774"/>
      <c r="HZ70" s="774"/>
      <c r="IA70" s="774"/>
      <c r="IB70" s="774"/>
      <c r="IC70" s="774"/>
      <c r="ID70" s="774"/>
      <c r="IE70" s="774"/>
      <c r="IF70" s="774"/>
      <c r="IG70" s="774"/>
      <c r="IH70" s="774"/>
      <c r="II70" s="774"/>
      <c r="IJ70" s="774"/>
      <c r="IK70" s="774"/>
      <c r="IL70" s="774"/>
      <c r="IM70" s="774"/>
      <c r="IN70" s="774"/>
      <c r="IO70" s="774"/>
      <c r="IP70" s="774"/>
      <c r="IQ70" s="774"/>
      <c r="IR70" s="774"/>
      <c r="IS70" s="774"/>
      <c r="IT70" s="774"/>
      <c r="IU70" s="774"/>
      <c r="IV70" s="774"/>
    </row>
    <row r="71" spans="2:256" ht="24" customHeight="1" x14ac:dyDescent="0.15">
      <c r="B71" s="503"/>
      <c r="C71" s="1219" t="s">
        <v>451</v>
      </c>
      <c r="D71" s="1219"/>
      <c r="E71" s="1219"/>
      <c r="F71" s="1219"/>
      <c r="G71" s="1219"/>
      <c r="H71" s="1219"/>
      <c r="I71" s="1219"/>
      <c r="J71" s="1219"/>
      <c r="K71" s="1219"/>
      <c r="L71" s="1219"/>
      <c r="M71" s="1219"/>
      <c r="N71" s="1219"/>
      <c r="O71" s="1219"/>
      <c r="P71" s="1219"/>
      <c r="Q71" s="1219"/>
      <c r="R71" s="1219"/>
      <c r="S71" s="1219"/>
      <c r="T71" s="1219"/>
      <c r="U71" s="1219"/>
      <c r="V71" s="1219"/>
      <c r="W71" s="1219"/>
      <c r="X71" s="1219"/>
      <c r="Y71" s="1219"/>
      <c r="Z71" s="1219"/>
      <c r="AA71" s="1219"/>
      <c r="AB71" s="1219"/>
      <c r="AC71" s="1219"/>
      <c r="AD71" s="1219"/>
      <c r="AE71" s="1219"/>
      <c r="AF71" s="1219"/>
      <c r="AG71" s="1219"/>
      <c r="AH71" s="564"/>
      <c r="AI71" s="475"/>
      <c r="AJ71" s="1220">
        <v>1</v>
      </c>
      <c r="AK71" s="1221"/>
      <c r="AL71" s="1222"/>
      <c r="AM71" s="431"/>
      <c r="AN71" s="1220" t="s">
        <v>835</v>
      </c>
      <c r="AO71" s="1221"/>
      <c r="AP71" s="1222"/>
      <c r="AQ71" s="505"/>
      <c r="AR71" s="505"/>
      <c r="AS71" s="505"/>
      <c r="AT71" s="505"/>
      <c r="AU71" s="505"/>
      <c r="AV71" s="1236" t="str">
        <f>MID(会社名等!$E$23,1,1)</f>
        <v/>
      </c>
      <c r="AW71" s="1237"/>
      <c r="AX71" s="1237"/>
      <c r="AY71" s="1237"/>
      <c r="AZ71" s="1237"/>
      <c r="BA71" s="1238"/>
      <c r="BB71" s="505"/>
      <c r="BC71" s="1236" t="str">
        <f>MID(会社名等!$E$23,2,1)</f>
        <v/>
      </c>
      <c r="BD71" s="1237"/>
      <c r="BE71" s="1237"/>
      <c r="BF71" s="1237"/>
      <c r="BG71" s="1237"/>
      <c r="BH71" s="1238"/>
      <c r="BI71" s="505"/>
      <c r="BJ71" s="1236" t="str">
        <f>MID(会社名等!$E$23,3,1)</f>
        <v/>
      </c>
      <c r="BK71" s="1237"/>
      <c r="BL71" s="1237"/>
      <c r="BM71" s="1237"/>
      <c r="BN71" s="1237"/>
      <c r="BO71" s="1238"/>
      <c r="BP71" s="505"/>
      <c r="BQ71" s="1236" t="str">
        <f>MID(会社名等!$E$23,4,1)</f>
        <v/>
      </c>
      <c r="BR71" s="1237"/>
      <c r="BS71" s="1237"/>
      <c r="BT71" s="1237"/>
      <c r="BU71" s="1237"/>
      <c r="BV71" s="1238"/>
      <c r="BW71" s="505"/>
      <c r="BX71" s="1236" t="str">
        <f>MID(会社名等!$E$23,5,1)</f>
        <v/>
      </c>
      <c r="BY71" s="1237"/>
      <c r="BZ71" s="1237"/>
      <c r="CA71" s="1237"/>
      <c r="CB71" s="1237"/>
      <c r="CC71" s="1238"/>
      <c r="CD71" s="505"/>
      <c r="CE71" s="1236" t="str">
        <f>MID(会社名等!$E$23,6,1)</f>
        <v/>
      </c>
      <c r="CF71" s="1237"/>
      <c r="CG71" s="1237"/>
      <c r="CH71" s="1237"/>
      <c r="CI71" s="1237"/>
      <c r="CJ71" s="1238"/>
      <c r="CK71" s="505"/>
      <c r="CL71" s="1236" t="str">
        <f>MID(会社名等!$E$23,7,1)</f>
        <v/>
      </c>
      <c r="CM71" s="1237"/>
      <c r="CN71" s="1237"/>
      <c r="CO71" s="1237"/>
      <c r="CP71" s="1237"/>
      <c r="CQ71" s="1238"/>
      <c r="CR71" s="505"/>
      <c r="CS71" s="1236" t="str">
        <f>MID(会社名等!$E$23,8,1)</f>
        <v/>
      </c>
      <c r="CT71" s="1237"/>
      <c r="CU71" s="1237"/>
      <c r="CV71" s="1237"/>
      <c r="CW71" s="1237"/>
      <c r="CX71" s="1238"/>
      <c r="CY71" s="505"/>
      <c r="CZ71" s="1236" t="str">
        <f>MID(会社名等!$E$23,9,1)</f>
        <v/>
      </c>
      <c r="DA71" s="1237"/>
      <c r="DB71" s="1237"/>
      <c r="DC71" s="1237"/>
      <c r="DD71" s="1237"/>
      <c r="DE71" s="1238"/>
      <c r="DF71" s="505"/>
      <c r="DG71" s="1236" t="str">
        <f>MID(会社名等!$E$23,10,1)</f>
        <v/>
      </c>
      <c r="DH71" s="1237"/>
      <c r="DI71" s="1237"/>
      <c r="DJ71" s="1237"/>
      <c r="DK71" s="1237"/>
      <c r="DL71" s="1238"/>
      <c r="DM71" s="505"/>
      <c r="DN71" s="1236" t="str">
        <f>MID(会社名等!$E$23,11,1)</f>
        <v/>
      </c>
      <c r="DO71" s="1237"/>
      <c r="DP71" s="1237"/>
      <c r="DQ71" s="1237"/>
      <c r="DR71" s="1237"/>
      <c r="DS71" s="1238"/>
      <c r="DT71" s="505"/>
      <c r="DU71" s="1236" t="str">
        <f>MID(会社名等!$E$23,12,1)</f>
        <v/>
      </c>
      <c r="DV71" s="1237"/>
      <c r="DW71" s="1237"/>
      <c r="DX71" s="1237"/>
      <c r="DY71" s="1237"/>
      <c r="DZ71" s="1238"/>
      <c r="EA71" s="505"/>
      <c r="EB71" s="1236" t="str">
        <f>MID(会社名等!$E$23,13,1)</f>
        <v/>
      </c>
      <c r="EC71" s="1237"/>
      <c r="ED71" s="1237"/>
      <c r="EE71" s="1237"/>
      <c r="EF71" s="1237"/>
      <c r="EG71" s="1238"/>
      <c r="EH71" s="505"/>
      <c r="EI71" s="1236" t="str">
        <f>MID(会社名等!$E$23,14,1)</f>
        <v/>
      </c>
      <c r="EJ71" s="1237"/>
      <c r="EK71" s="1237"/>
      <c r="EL71" s="1237"/>
      <c r="EM71" s="1237"/>
      <c r="EN71" s="1238"/>
      <c r="EO71" s="505"/>
      <c r="EP71" s="1236" t="str">
        <f>MID(会社名等!$E$23,15,1)</f>
        <v/>
      </c>
      <c r="EQ71" s="1237"/>
      <c r="ER71" s="1237"/>
      <c r="ES71" s="1237"/>
      <c r="ET71" s="1237"/>
      <c r="EU71" s="1238"/>
      <c r="EV71" s="505"/>
      <c r="EW71" s="1236" t="str">
        <f>MID(会社名等!$E$23,16,1)</f>
        <v/>
      </c>
      <c r="EX71" s="1237"/>
      <c r="EY71" s="1237"/>
      <c r="EZ71" s="1237"/>
      <c r="FA71" s="1237"/>
      <c r="FB71" s="1238"/>
      <c r="FC71" s="505"/>
      <c r="FD71" s="1236" t="str">
        <f>MID(会社名等!$E$23,17,1)</f>
        <v/>
      </c>
      <c r="FE71" s="1237"/>
      <c r="FF71" s="1237"/>
      <c r="FG71" s="1237"/>
      <c r="FH71" s="1237"/>
      <c r="FI71" s="1238"/>
      <c r="FJ71" s="505"/>
      <c r="FK71" s="1236" t="str">
        <f>MID(会社名等!$E$23,18,1)</f>
        <v/>
      </c>
      <c r="FL71" s="1237"/>
      <c r="FM71" s="1237"/>
      <c r="FN71" s="1237"/>
      <c r="FO71" s="1237"/>
      <c r="FP71" s="1238"/>
      <c r="FQ71" s="505"/>
      <c r="FR71" s="1236" t="str">
        <f>MID(会社名等!$E$23,19,1)</f>
        <v/>
      </c>
      <c r="FS71" s="1237"/>
      <c r="FT71" s="1237"/>
      <c r="FU71" s="1237"/>
      <c r="FV71" s="1237"/>
      <c r="FW71" s="1238"/>
      <c r="FX71" s="505"/>
      <c r="FY71" s="1236" t="str">
        <f>MID(会社名等!$E$23,20,1)</f>
        <v/>
      </c>
      <c r="FZ71" s="1237"/>
      <c r="GA71" s="1237"/>
      <c r="GB71" s="1237"/>
      <c r="GC71" s="1237"/>
      <c r="GD71" s="1238"/>
      <c r="GE71" s="430"/>
      <c r="GF71" s="430"/>
      <c r="GG71" s="543"/>
      <c r="GH71" s="10"/>
      <c r="GI71" s="1242"/>
      <c r="GJ71" s="1242"/>
      <c r="GK71" s="10"/>
      <c r="GL71" s="10"/>
      <c r="GM71" s="10"/>
      <c r="GN71" s="10"/>
      <c r="GO71" s="10"/>
      <c r="GP71" s="10"/>
      <c r="GQ71" s="10"/>
      <c r="GR71" s="10"/>
      <c r="GS71" s="774"/>
      <c r="GT71" s="774"/>
      <c r="GU71" s="774"/>
      <c r="GV71" s="774"/>
      <c r="GW71" s="774"/>
      <c r="GX71" s="774"/>
      <c r="GY71" s="774"/>
      <c r="GZ71" s="774"/>
      <c r="HA71" s="774"/>
      <c r="HB71" s="774"/>
      <c r="HC71" s="774"/>
      <c r="HD71" s="774"/>
      <c r="HE71" s="774"/>
      <c r="HF71" s="774"/>
    </row>
    <row r="72" spans="2:256" s="10" customFormat="1" ht="6.75" customHeight="1" x14ac:dyDescent="0.15">
      <c r="B72" s="531"/>
      <c r="C72" s="1219"/>
      <c r="D72" s="1219"/>
      <c r="E72" s="1219"/>
      <c r="F72" s="1219"/>
      <c r="G72" s="1219"/>
      <c r="H72" s="1219"/>
      <c r="I72" s="1219"/>
      <c r="J72" s="1219"/>
      <c r="K72" s="1219"/>
      <c r="L72" s="1219"/>
      <c r="M72" s="1219"/>
      <c r="N72" s="1219"/>
      <c r="O72" s="1219"/>
      <c r="P72" s="1219"/>
      <c r="Q72" s="1219"/>
      <c r="R72" s="1219"/>
      <c r="S72" s="1219"/>
      <c r="T72" s="1219"/>
      <c r="U72" s="1219"/>
      <c r="V72" s="1219"/>
      <c r="W72" s="1219"/>
      <c r="X72" s="1219"/>
      <c r="Y72" s="1219"/>
      <c r="Z72" s="1219"/>
      <c r="AA72" s="1219"/>
      <c r="AB72" s="1219"/>
      <c r="AC72" s="1219"/>
      <c r="AD72" s="1219"/>
      <c r="AE72" s="1219"/>
      <c r="AF72" s="1219"/>
      <c r="AG72" s="1219"/>
      <c r="AH72" s="532"/>
      <c r="AI72" s="448"/>
      <c r="AJ72" s="475"/>
      <c r="AK72" s="475"/>
      <c r="AL72" s="475"/>
      <c r="AM72" s="475"/>
      <c r="AN72" s="475"/>
      <c r="AO72" s="475"/>
      <c r="AP72" s="475"/>
      <c r="AQ72" s="448"/>
      <c r="AR72" s="448"/>
      <c r="AS72" s="448"/>
      <c r="AT72" s="448"/>
      <c r="AU72" s="448"/>
      <c r="AV72" s="544"/>
      <c r="AW72" s="449"/>
      <c r="AX72" s="449"/>
      <c r="AY72" s="449"/>
      <c r="AZ72" s="449"/>
      <c r="BA72" s="448"/>
      <c r="BB72" s="448"/>
      <c r="BC72" s="448"/>
      <c r="BD72" s="448"/>
      <c r="BE72" s="448"/>
      <c r="BF72" s="448"/>
      <c r="BG72" s="448"/>
      <c r="BH72" s="544"/>
      <c r="BI72" s="544"/>
      <c r="BJ72" s="544"/>
      <c r="BK72" s="449"/>
      <c r="BL72" s="449"/>
      <c r="BM72" s="449"/>
      <c r="BN72" s="449"/>
      <c r="BO72" s="448"/>
      <c r="BP72" s="449"/>
      <c r="BQ72" s="448"/>
      <c r="BR72" s="448"/>
      <c r="BS72" s="448"/>
      <c r="BT72" s="448"/>
      <c r="BU72" s="448"/>
      <c r="BV72" s="448"/>
      <c r="BW72" s="448"/>
      <c r="BX72" s="448"/>
      <c r="BY72" s="448"/>
      <c r="BZ72" s="448"/>
      <c r="CA72" s="448"/>
      <c r="CB72" s="448"/>
      <c r="CC72" s="448"/>
      <c r="CD72" s="448"/>
      <c r="CE72" s="448"/>
      <c r="CF72" s="448"/>
      <c r="CG72" s="448"/>
      <c r="CH72" s="448"/>
      <c r="CI72" s="448"/>
      <c r="CJ72" s="448"/>
      <c r="CK72" s="448"/>
      <c r="CL72" s="448"/>
      <c r="CM72" s="448"/>
      <c r="CN72" s="448"/>
      <c r="CO72" s="545"/>
      <c r="CP72" s="545"/>
      <c r="CQ72" s="545"/>
      <c r="CR72" s="448"/>
      <c r="CS72" s="448"/>
      <c r="CT72" s="449"/>
      <c r="CU72" s="449"/>
      <c r="CV72" s="449"/>
      <c r="CW72" s="449"/>
      <c r="CX72" s="448"/>
      <c r="CY72" s="448"/>
      <c r="CZ72" s="448"/>
      <c r="DA72" s="448"/>
      <c r="DB72" s="448"/>
      <c r="DC72" s="448"/>
      <c r="DD72" s="448"/>
      <c r="DE72" s="448"/>
      <c r="DF72" s="448"/>
      <c r="DG72" s="448"/>
      <c r="DH72" s="448"/>
      <c r="DI72" s="448"/>
      <c r="DJ72" s="448"/>
      <c r="DK72" s="448"/>
      <c r="DL72" s="448"/>
      <c r="DM72" s="448"/>
      <c r="DN72" s="448"/>
      <c r="DO72" s="448"/>
      <c r="DP72" s="448"/>
      <c r="DQ72" s="544"/>
      <c r="DR72" s="544"/>
      <c r="DS72" s="544"/>
      <c r="DT72" s="448"/>
      <c r="DU72" s="448"/>
      <c r="DV72" s="448"/>
      <c r="DW72" s="448"/>
      <c r="DX72" s="448"/>
      <c r="DY72" s="448"/>
      <c r="DZ72" s="448"/>
      <c r="EA72" s="448"/>
      <c r="EB72" s="448"/>
      <c r="EC72" s="449"/>
      <c r="ED72" s="449"/>
      <c r="EE72" s="449"/>
      <c r="EF72" s="449"/>
      <c r="EG72" s="448"/>
      <c r="EH72" s="448"/>
      <c r="EI72" s="448"/>
      <c r="EJ72" s="448"/>
      <c r="EK72" s="448"/>
      <c r="EL72" s="448"/>
      <c r="EM72" s="448"/>
      <c r="EN72" s="448"/>
      <c r="EO72" s="448"/>
      <c r="EP72" s="448"/>
      <c r="EQ72" s="448"/>
      <c r="ER72" s="448"/>
      <c r="ES72" s="448"/>
      <c r="ET72" s="448"/>
      <c r="EU72" s="448"/>
      <c r="EV72" s="448"/>
      <c r="EW72" s="545"/>
      <c r="EX72" s="545"/>
      <c r="EY72" s="545"/>
      <c r="EZ72" s="448"/>
      <c r="FA72" s="448"/>
      <c r="FB72" s="448"/>
      <c r="FC72" s="448"/>
      <c r="FD72" s="448"/>
      <c r="FE72" s="448"/>
      <c r="FF72" s="448"/>
      <c r="FG72" s="448"/>
      <c r="FH72" s="448"/>
      <c r="FI72" s="448"/>
      <c r="FJ72" s="448"/>
      <c r="FK72" s="448"/>
      <c r="FL72" s="449"/>
      <c r="FM72" s="449"/>
      <c r="FN72" s="449"/>
      <c r="FO72" s="449"/>
      <c r="FP72" s="449"/>
      <c r="FQ72" s="449"/>
      <c r="FR72" s="449"/>
      <c r="FS72" s="449"/>
      <c r="FT72" s="449"/>
      <c r="FU72" s="449"/>
      <c r="FV72" s="449"/>
      <c r="FW72" s="449"/>
      <c r="FX72" s="449"/>
      <c r="FY72" s="449"/>
      <c r="FZ72" s="449"/>
      <c r="GA72" s="449"/>
      <c r="GB72" s="449"/>
      <c r="GC72" s="449"/>
      <c r="GD72" s="449"/>
      <c r="GE72" s="534"/>
      <c r="GF72" s="534"/>
      <c r="GG72" s="546"/>
      <c r="GI72" s="1242"/>
      <c r="GJ72" s="1242"/>
      <c r="GS72" s="774"/>
      <c r="GT72" s="774"/>
      <c r="GU72" s="774"/>
      <c r="GV72" s="774"/>
      <c r="GW72" s="774"/>
      <c r="GX72" s="774"/>
      <c r="GY72" s="774"/>
      <c r="GZ72" s="774"/>
      <c r="HA72" s="774"/>
      <c r="HB72" s="774"/>
      <c r="HC72" s="774"/>
      <c r="HD72" s="774"/>
      <c r="HE72" s="774"/>
      <c r="HF72" s="774"/>
      <c r="HG72" s="774"/>
      <c r="HH72" s="774"/>
      <c r="HI72" s="774"/>
      <c r="HJ72" s="774"/>
      <c r="HK72" s="774"/>
      <c r="HL72" s="774"/>
      <c r="HM72" s="774"/>
      <c r="HN72" s="774"/>
      <c r="HO72" s="774"/>
      <c r="HP72" s="774"/>
      <c r="HQ72" s="774"/>
      <c r="HR72" s="774"/>
      <c r="HS72" s="774"/>
      <c r="HT72" s="774"/>
      <c r="HU72" s="774"/>
      <c r="HV72" s="774"/>
      <c r="HW72" s="774"/>
      <c r="HX72" s="774"/>
      <c r="HY72" s="774"/>
      <c r="HZ72" s="774"/>
      <c r="IA72" s="774"/>
      <c r="IB72" s="774"/>
      <c r="IC72" s="774"/>
      <c r="ID72" s="774"/>
      <c r="IE72" s="774"/>
      <c r="IF72" s="774"/>
      <c r="IG72" s="774"/>
      <c r="IH72" s="774"/>
      <c r="II72" s="774"/>
      <c r="IJ72" s="774"/>
      <c r="IK72" s="774"/>
      <c r="IL72" s="774"/>
      <c r="IM72" s="774"/>
      <c r="IN72" s="774"/>
      <c r="IO72" s="774"/>
      <c r="IP72" s="774"/>
      <c r="IQ72" s="774"/>
      <c r="IR72" s="774"/>
      <c r="IS72" s="774"/>
      <c r="IT72" s="774"/>
      <c r="IU72" s="774"/>
      <c r="IV72" s="774"/>
    </row>
    <row r="73" spans="2:256" s="11" customFormat="1" ht="24" customHeight="1" x14ac:dyDescent="0.15">
      <c r="B73" s="567"/>
      <c r="C73" s="1219"/>
      <c r="D73" s="1219"/>
      <c r="E73" s="1219"/>
      <c r="F73" s="1219"/>
      <c r="G73" s="1219"/>
      <c r="H73" s="1219"/>
      <c r="I73" s="1219"/>
      <c r="J73" s="1219"/>
      <c r="K73" s="1219"/>
      <c r="L73" s="1219"/>
      <c r="M73" s="1219"/>
      <c r="N73" s="1219"/>
      <c r="O73" s="1219"/>
      <c r="P73" s="1219"/>
      <c r="Q73" s="1219"/>
      <c r="R73" s="1219"/>
      <c r="S73" s="1219"/>
      <c r="T73" s="1219"/>
      <c r="U73" s="1219"/>
      <c r="V73" s="1219"/>
      <c r="W73" s="1219"/>
      <c r="X73" s="1219"/>
      <c r="Y73" s="1219"/>
      <c r="Z73" s="1219"/>
      <c r="AA73" s="1219"/>
      <c r="AB73" s="1219"/>
      <c r="AC73" s="1219"/>
      <c r="AD73" s="1219"/>
      <c r="AE73" s="1219"/>
      <c r="AF73" s="1219"/>
      <c r="AG73" s="1219"/>
      <c r="AH73" s="560"/>
      <c r="AI73" s="505"/>
      <c r="AJ73" s="475"/>
      <c r="AK73" s="475"/>
      <c r="AL73" s="475"/>
      <c r="AM73" s="475"/>
      <c r="AN73" s="552"/>
      <c r="AO73" s="552"/>
      <c r="AP73" s="552"/>
      <c r="AQ73" s="432"/>
      <c r="AR73" s="432"/>
      <c r="AS73" s="432"/>
      <c r="AT73" s="432"/>
      <c r="AU73" s="505"/>
      <c r="AV73" s="1236" t="str">
        <f>MID(会社名等!$E$23,21,1)</f>
        <v/>
      </c>
      <c r="AW73" s="1237"/>
      <c r="AX73" s="1237"/>
      <c r="AY73" s="1237"/>
      <c r="AZ73" s="1237"/>
      <c r="BA73" s="1238"/>
      <c r="BB73" s="505"/>
      <c r="BC73" s="1236" t="str">
        <f>MID(会社名等!$E$23,22,1)</f>
        <v/>
      </c>
      <c r="BD73" s="1237"/>
      <c r="BE73" s="1237"/>
      <c r="BF73" s="1237"/>
      <c r="BG73" s="1237"/>
      <c r="BH73" s="1238"/>
      <c r="BI73" s="505"/>
      <c r="BJ73" s="1236" t="str">
        <f>MID(会社名等!$E$23,23,1)</f>
        <v/>
      </c>
      <c r="BK73" s="1237"/>
      <c r="BL73" s="1237"/>
      <c r="BM73" s="1237"/>
      <c r="BN73" s="1237"/>
      <c r="BO73" s="1238"/>
      <c r="BP73" s="505"/>
      <c r="BQ73" s="1236" t="str">
        <f>MID(会社名等!$E$23,24,1)</f>
        <v/>
      </c>
      <c r="BR73" s="1237"/>
      <c r="BS73" s="1237"/>
      <c r="BT73" s="1237"/>
      <c r="BU73" s="1237"/>
      <c r="BV73" s="1238"/>
      <c r="BW73" s="505"/>
      <c r="BX73" s="1236" t="str">
        <f>MID(会社名等!$E$23,25,1)</f>
        <v/>
      </c>
      <c r="BY73" s="1237"/>
      <c r="BZ73" s="1237"/>
      <c r="CA73" s="1237"/>
      <c r="CB73" s="1237"/>
      <c r="CC73" s="1238"/>
      <c r="CD73" s="505"/>
      <c r="CE73" s="1236" t="str">
        <f>MID(会社名等!$E$23,26,1)</f>
        <v/>
      </c>
      <c r="CF73" s="1237"/>
      <c r="CG73" s="1237"/>
      <c r="CH73" s="1237"/>
      <c r="CI73" s="1237"/>
      <c r="CJ73" s="1238"/>
      <c r="CK73" s="505"/>
      <c r="CL73" s="1236" t="str">
        <f>MID(会社名等!$E$23,27,1)</f>
        <v/>
      </c>
      <c r="CM73" s="1237"/>
      <c r="CN73" s="1237"/>
      <c r="CO73" s="1237"/>
      <c r="CP73" s="1237"/>
      <c r="CQ73" s="1238"/>
      <c r="CR73" s="505"/>
      <c r="CS73" s="1236" t="str">
        <f>MID(会社名等!$E$23,28,1)</f>
        <v/>
      </c>
      <c r="CT73" s="1237"/>
      <c r="CU73" s="1237"/>
      <c r="CV73" s="1237"/>
      <c r="CW73" s="1237"/>
      <c r="CX73" s="1238"/>
      <c r="CY73" s="505"/>
      <c r="CZ73" s="1236" t="str">
        <f>MID(会社名等!$E$23,29,1)</f>
        <v/>
      </c>
      <c r="DA73" s="1237"/>
      <c r="DB73" s="1237"/>
      <c r="DC73" s="1237"/>
      <c r="DD73" s="1237"/>
      <c r="DE73" s="1238"/>
      <c r="DF73" s="505"/>
      <c r="DG73" s="1236" t="str">
        <f>MID(会社名等!$E$23,30,1)</f>
        <v/>
      </c>
      <c r="DH73" s="1237"/>
      <c r="DI73" s="1237"/>
      <c r="DJ73" s="1237"/>
      <c r="DK73" s="1237"/>
      <c r="DL73" s="1238"/>
      <c r="DM73" s="505"/>
      <c r="DN73" s="1236" t="str">
        <f>MID(会社名等!$E$23,31,1)</f>
        <v/>
      </c>
      <c r="DO73" s="1237"/>
      <c r="DP73" s="1237"/>
      <c r="DQ73" s="1237"/>
      <c r="DR73" s="1237"/>
      <c r="DS73" s="1238"/>
      <c r="DT73" s="505"/>
      <c r="DU73" s="1236" t="str">
        <f>MID(会社名等!$E$23,32,1)</f>
        <v/>
      </c>
      <c r="DV73" s="1237"/>
      <c r="DW73" s="1237"/>
      <c r="DX73" s="1237"/>
      <c r="DY73" s="1237"/>
      <c r="DZ73" s="1238"/>
      <c r="EA73" s="505"/>
      <c r="EB73" s="1236" t="str">
        <f>MID(会社名等!$E$23,33,1)</f>
        <v/>
      </c>
      <c r="EC73" s="1237"/>
      <c r="ED73" s="1237"/>
      <c r="EE73" s="1237"/>
      <c r="EF73" s="1237"/>
      <c r="EG73" s="1238"/>
      <c r="EH73" s="505"/>
      <c r="EI73" s="1236" t="str">
        <f>MID(会社名等!$E$23,34,1)</f>
        <v/>
      </c>
      <c r="EJ73" s="1237"/>
      <c r="EK73" s="1237"/>
      <c r="EL73" s="1237"/>
      <c r="EM73" s="1237"/>
      <c r="EN73" s="1238"/>
      <c r="EO73" s="505"/>
      <c r="EP73" s="1236" t="str">
        <f>MID(会社名等!$E$23,35,1)</f>
        <v/>
      </c>
      <c r="EQ73" s="1237"/>
      <c r="ER73" s="1237"/>
      <c r="ES73" s="1237"/>
      <c r="ET73" s="1237"/>
      <c r="EU73" s="1238"/>
      <c r="EV73" s="505"/>
      <c r="EW73" s="1236" t="str">
        <f>MID(会社名等!$E$23,36,1)</f>
        <v/>
      </c>
      <c r="EX73" s="1237"/>
      <c r="EY73" s="1237"/>
      <c r="EZ73" s="1237"/>
      <c r="FA73" s="1237"/>
      <c r="FB73" s="1238"/>
      <c r="FC73" s="505"/>
      <c r="FD73" s="1236" t="str">
        <f>MID(会社名等!$E$23,37,1)</f>
        <v/>
      </c>
      <c r="FE73" s="1237"/>
      <c r="FF73" s="1237"/>
      <c r="FG73" s="1237"/>
      <c r="FH73" s="1237"/>
      <c r="FI73" s="1238"/>
      <c r="FJ73" s="505"/>
      <c r="FK73" s="1236" t="str">
        <f>MID(会社名等!$E$23,38,1)</f>
        <v/>
      </c>
      <c r="FL73" s="1237"/>
      <c r="FM73" s="1237"/>
      <c r="FN73" s="1237"/>
      <c r="FO73" s="1237"/>
      <c r="FP73" s="1238"/>
      <c r="FQ73" s="505"/>
      <c r="FR73" s="1236" t="str">
        <f>MID(会社名等!$E$23,39,1)</f>
        <v/>
      </c>
      <c r="FS73" s="1237"/>
      <c r="FT73" s="1237"/>
      <c r="FU73" s="1237"/>
      <c r="FV73" s="1237"/>
      <c r="FW73" s="1238"/>
      <c r="FX73" s="505"/>
      <c r="FY73" s="1236" t="str">
        <f>MID(会社名等!$E$23,40,1)</f>
        <v/>
      </c>
      <c r="FZ73" s="1237"/>
      <c r="GA73" s="1237"/>
      <c r="GB73" s="1237"/>
      <c r="GC73" s="1237"/>
      <c r="GD73" s="1238"/>
      <c r="GE73" s="430"/>
      <c r="GF73" s="568"/>
      <c r="GG73" s="569"/>
      <c r="GH73" s="10"/>
      <c r="GI73" s="1242"/>
      <c r="GJ73" s="1242"/>
      <c r="GK73" s="10"/>
      <c r="GL73" s="10"/>
      <c r="GM73" s="10"/>
      <c r="GN73" s="10"/>
      <c r="GO73" s="10"/>
      <c r="GP73" s="10"/>
      <c r="GQ73" s="10"/>
      <c r="GR73" s="10"/>
      <c r="GS73" s="774"/>
      <c r="GT73" s="774"/>
      <c r="GU73" s="774"/>
      <c r="GV73" s="774"/>
      <c r="GW73" s="774"/>
      <c r="GX73" s="774"/>
      <c r="GY73" s="774"/>
      <c r="GZ73" s="774"/>
      <c r="HA73" s="774"/>
      <c r="HB73" s="774"/>
      <c r="HC73" s="774"/>
      <c r="HD73" s="774"/>
      <c r="HE73" s="774"/>
      <c r="HF73" s="774"/>
      <c r="HG73" s="775"/>
      <c r="HH73" s="775"/>
      <c r="HI73" s="775"/>
      <c r="HJ73" s="775"/>
      <c r="HK73" s="775"/>
      <c r="HL73" s="775"/>
      <c r="HM73" s="775"/>
      <c r="HN73" s="775"/>
      <c r="HO73" s="775"/>
      <c r="HP73" s="775"/>
      <c r="HQ73" s="775"/>
      <c r="HR73" s="775"/>
      <c r="HS73" s="775"/>
      <c r="HT73" s="775"/>
      <c r="HU73" s="775"/>
      <c r="HV73" s="775"/>
      <c r="HW73" s="775"/>
      <c r="HX73" s="775"/>
      <c r="HY73" s="775"/>
      <c r="HZ73" s="775"/>
      <c r="IA73" s="775"/>
      <c r="IB73" s="775"/>
      <c r="IC73" s="775"/>
      <c r="ID73" s="775"/>
      <c r="IE73" s="775"/>
      <c r="IF73" s="775"/>
      <c r="IG73" s="775"/>
      <c r="IH73" s="775"/>
      <c r="II73" s="775"/>
      <c r="IJ73" s="775"/>
      <c r="IK73" s="775"/>
      <c r="IL73" s="775"/>
      <c r="IM73" s="775"/>
      <c r="IN73" s="775"/>
      <c r="IO73" s="775"/>
      <c r="IP73" s="775"/>
      <c r="IQ73" s="775"/>
      <c r="IR73" s="775"/>
      <c r="IS73" s="775"/>
      <c r="IT73" s="775"/>
      <c r="IU73" s="775"/>
      <c r="IV73" s="775"/>
    </row>
    <row r="74" spans="2:256" s="10" customFormat="1" ht="9.75" customHeight="1" x14ac:dyDescent="0.15">
      <c r="B74" s="531"/>
      <c r="C74" s="570"/>
      <c r="D74" s="570"/>
      <c r="E74" s="570"/>
      <c r="F74" s="570"/>
      <c r="G74" s="570"/>
      <c r="H74" s="570"/>
      <c r="I74" s="570"/>
      <c r="J74" s="570"/>
      <c r="K74" s="570"/>
      <c r="L74" s="570"/>
      <c r="M74" s="570"/>
      <c r="N74" s="570"/>
      <c r="O74" s="570"/>
      <c r="P74" s="570"/>
      <c r="Q74" s="570"/>
      <c r="R74" s="570"/>
      <c r="S74" s="570"/>
      <c r="T74" s="570"/>
      <c r="U74" s="570"/>
      <c r="V74" s="570"/>
      <c r="W74" s="570"/>
      <c r="X74" s="570"/>
      <c r="Y74" s="570"/>
      <c r="Z74" s="570"/>
      <c r="AA74" s="570"/>
      <c r="AB74" s="570"/>
      <c r="AC74" s="570"/>
      <c r="AD74" s="570"/>
      <c r="AE74" s="570"/>
      <c r="AF74" s="570"/>
      <c r="AG74" s="570"/>
      <c r="AH74" s="532"/>
      <c r="AI74" s="448"/>
      <c r="AJ74" s="475"/>
      <c r="AK74" s="475"/>
      <c r="AL74" s="475"/>
      <c r="AM74" s="475"/>
      <c r="AN74" s="475"/>
      <c r="AO74" s="475"/>
      <c r="AP74" s="475"/>
      <c r="AQ74" s="448"/>
      <c r="AR74" s="448"/>
      <c r="AS74" s="448"/>
      <c r="AT74" s="448"/>
      <c r="AU74" s="448"/>
      <c r="AV74" s="449"/>
      <c r="AW74" s="449"/>
      <c r="AX74" s="449"/>
      <c r="AY74" s="448"/>
      <c r="AZ74" s="449"/>
      <c r="BA74" s="449"/>
      <c r="BB74" s="449"/>
      <c r="BC74" s="448"/>
      <c r="BD74" s="449"/>
      <c r="BE74" s="449"/>
      <c r="BF74" s="449"/>
      <c r="BG74" s="448"/>
      <c r="BH74" s="448"/>
      <c r="BI74" s="448"/>
      <c r="BJ74" s="448"/>
      <c r="BK74" s="449"/>
      <c r="BL74" s="449"/>
      <c r="BM74" s="448"/>
      <c r="BN74" s="448"/>
      <c r="BO74" s="448"/>
      <c r="BP74" s="448"/>
      <c r="BQ74" s="448"/>
      <c r="BR74" s="448"/>
      <c r="BS74" s="448"/>
      <c r="BT74" s="448"/>
      <c r="BU74" s="448"/>
      <c r="BV74" s="448"/>
      <c r="BW74" s="448"/>
      <c r="BX74" s="448"/>
      <c r="BY74" s="448"/>
      <c r="BZ74" s="448"/>
      <c r="CA74" s="448"/>
      <c r="CB74" s="448"/>
      <c r="CC74" s="448"/>
      <c r="CD74" s="448"/>
      <c r="CE74" s="448"/>
      <c r="CF74" s="448"/>
      <c r="CG74" s="448"/>
      <c r="CH74" s="448"/>
      <c r="CI74" s="448"/>
      <c r="CJ74" s="448"/>
      <c r="CK74" s="448"/>
      <c r="CL74" s="448"/>
      <c r="CM74" s="448"/>
      <c r="CN74" s="448"/>
      <c r="CO74" s="448"/>
      <c r="CP74" s="448"/>
      <c r="CQ74" s="448"/>
      <c r="CR74" s="448"/>
      <c r="CS74" s="448"/>
      <c r="CT74" s="448"/>
      <c r="CU74" s="448"/>
      <c r="CV74" s="448"/>
      <c r="CW74" s="448"/>
      <c r="CX74" s="448"/>
      <c r="CY74" s="448"/>
      <c r="CZ74" s="448"/>
      <c r="DA74" s="448"/>
      <c r="DB74" s="448"/>
      <c r="DC74" s="448"/>
      <c r="DD74" s="449"/>
      <c r="DE74" s="449"/>
      <c r="DF74" s="449"/>
      <c r="DG74" s="449"/>
      <c r="DH74" s="449"/>
      <c r="DI74" s="449"/>
      <c r="DJ74" s="448"/>
      <c r="DK74" s="448"/>
      <c r="DL74" s="448"/>
      <c r="DM74" s="448"/>
      <c r="DN74" s="448"/>
      <c r="DO74" s="448"/>
      <c r="DP74" s="448"/>
      <c r="DQ74" s="448"/>
      <c r="DR74" s="448"/>
      <c r="DS74" s="448"/>
      <c r="DT74" s="448"/>
      <c r="DU74" s="448"/>
      <c r="DV74" s="448"/>
      <c r="DW74" s="448"/>
      <c r="DX74" s="448"/>
      <c r="DY74" s="448"/>
      <c r="DZ74" s="448"/>
      <c r="EA74" s="449"/>
      <c r="EB74" s="449"/>
      <c r="EC74" s="449"/>
      <c r="ED74" s="448"/>
      <c r="EE74" s="448"/>
      <c r="EF74" s="448"/>
      <c r="EG74" s="448"/>
      <c r="EH74" s="448"/>
      <c r="EI74" s="448"/>
      <c r="EJ74" s="448"/>
      <c r="EK74" s="448"/>
      <c r="EL74" s="448"/>
      <c r="EM74" s="448"/>
      <c r="EN74" s="448"/>
      <c r="EO74" s="448"/>
      <c r="EP74" s="448"/>
      <c r="EQ74" s="448"/>
      <c r="ER74" s="448"/>
      <c r="ES74" s="448"/>
      <c r="ET74" s="448"/>
      <c r="EU74" s="449"/>
      <c r="EV74" s="449"/>
      <c r="EW74" s="449"/>
      <c r="EX74" s="448"/>
      <c r="EY74" s="448"/>
      <c r="EZ74" s="448"/>
      <c r="FA74" s="448"/>
      <c r="FB74" s="448"/>
      <c r="FC74" s="448"/>
      <c r="FD74" s="448"/>
      <c r="FE74" s="448"/>
      <c r="FF74" s="448"/>
      <c r="FG74" s="448"/>
      <c r="FH74" s="448"/>
      <c r="FI74" s="448"/>
      <c r="FJ74" s="448"/>
      <c r="FK74" s="448"/>
      <c r="FL74" s="448"/>
      <c r="FM74" s="449"/>
      <c r="FN74" s="449"/>
      <c r="FO74" s="449"/>
      <c r="FP74" s="449"/>
      <c r="FQ74" s="449"/>
      <c r="FR74" s="449"/>
      <c r="FS74" s="449"/>
      <c r="FT74" s="449"/>
      <c r="FU74" s="449"/>
      <c r="FV74" s="449"/>
      <c r="FW74" s="449"/>
      <c r="FX74" s="449"/>
      <c r="FY74" s="449"/>
      <c r="FZ74" s="449"/>
      <c r="GA74" s="449"/>
      <c r="GB74" s="449"/>
      <c r="GC74" s="449"/>
      <c r="GD74" s="449"/>
      <c r="GE74" s="534"/>
      <c r="GF74" s="534"/>
      <c r="GG74" s="546"/>
      <c r="GI74" s="1242"/>
      <c r="GJ74" s="1242"/>
      <c r="GS74" s="774"/>
      <c r="GT74" s="774"/>
      <c r="GU74" s="774"/>
      <c r="GV74" s="774"/>
      <c r="GW74" s="774"/>
      <c r="GX74" s="774"/>
      <c r="GY74" s="774"/>
      <c r="GZ74" s="774"/>
      <c r="HA74" s="774"/>
      <c r="HB74" s="774"/>
      <c r="HC74" s="774"/>
      <c r="HD74" s="774"/>
      <c r="HE74" s="774"/>
      <c r="HF74" s="774"/>
      <c r="HG74" s="774"/>
      <c r="HH74" s="774"/>
      <c r="HI74" s="774"/>
      <c r="HJ74" s="774"/>
      <c r="HK74" s="774"/>
      <c r="HL74" s="774"/>
      <c r="HM74" s="774"/>
      <c r="HN74" s="774"/>
      <c r="HO74" s="774"/>
      <c r="HP74" s="774"/>
      <c r="HQ74" s="774"/>
      <c r="HR74" s="774"/>
      <c r="HS74" s="774"/>
      <c r="HT74" s="774"/>
      <c r="HU74" s="774"/>
      <c r="HV74" s="774"/>
      <c r="HW74" s="774"/>
      <c r="HX74" s="774"/>
      <c r="HY74" s="774"/>
      <c r="HZ74" s="774"/>
      <c r="IA74" s="774"/>
      <c r="IB74" s="774"/>
      <c r="IC74" s="774"/>
      <c r="ID74" s="774"/>
      <c r="IE74" s="774"/>
      <c r="IF74" s="774"/>
      <c r="IG74" s="774"/>
      <c r="IH74" s="774"/>
      <c r="II74" s="774"/>
      <c r="IJ74" s="774"/>
      <c r="IK74" s="774"/>
      <c r="IL74" s="774"/>
      <c r="IM74" s="774"/>
      <c r="IN74" s="774"/>
      <c r="IO74" s="774"/>
      <c r="IP74" s="774"/>
      <c r="IQ74" s="774"/>
      <c r="IR74" s="774"/>
      <c r="IS74" s="774"/>
      <c r="IT74" s="774"/>
      <c r="IU74" s="774"/>
      <c r="IV74" s="774"/>
    </row>
    <row r="75" spans="2:256" ht="24" customHeight="1" x14ac:dyDescent="0.15">
      <c r="B75" s="503"/>
      <c r="C75" s="490"/>
      <c r="D75" s="438"/>
      <c r="E75" s="438"/>
      <c r="F75" s="438"/>
      <c r="G75" s="438"/>
      <c r="H75" s="438"/>
      <c r="I75" s="438"/>
      <c r="J75" s="438"/>
      <c r="K75" s="438"/>
      <c r="L75" s="438"/>
      <c r="M75" s="438"/>
      <c r="N75" s="438"/>
      <c r="O75" s="438"/>
      <c r="P75" s="438"/>
      <c r="Q75" s="438"/>
      <c r="R75" s="438"/>
      <c r="S75" s="438"/>
      <c r="T75" s="438"/>
      <c r="U75" s="438"/>
      <c r="V75" s="438"/>
      <c r="W75" s="438"/>
      <c r="X75" s="438"/>
      <c r="Y75" s="438"/>
      <c r="Z75" s="438"/>
      <c r="AA75" s="438"/>
      <c r="AB75" s="438"/>
      <c r="AC75" s="438"/>
      <c r="AD75" s="438"/>
      <c r="AE75" s="438"/>
      <c r="AF75" s="438"/>
      <c r="AG75" s="438"/>
      <c r="AH75" s="560"/>
      <c r="AI75" s="505"/>
      <c r="AJ75" s="431"/>
      <c r="AK75" s="431"/>
      <c r="AL75" s="431"/>
      <c r="AM75" s="431"/>
      <c r="AN75" s="431"/>
      <c r="AO75" s="431"/>
      <c r="AP75" s="431"/>
      <c r="AQ75" s="506"/>
      <c r="AR75" s="506"/>
      <c r="AS75" s="506"/>
      <c r="AT75" s="506"/>
      <c r="AU75" s="506"/>
      <c r="AV75" s="1254" t="str">
        <f>MID(会社名等!$E$7,1,1)</f>
        <v/>
      </c>
      <c r="AW75" s="1255"/>
      <c r="AX75" s="1256"/>
      <c r="AY75" s="431"/>
      <c r="AZ75" s="1254" t="str">
        <f>MID(会社名等!$E$7,2,1)</f>
        <v/>
      </c>
      <c r="BA75" s="1255"/>
      <c r="BB75" s="1256"/>
      <c r="BC75" s="431"/>
      <c r="BD75" s="1254" t="str">
        <f>MID(会社名等!$E$7,3,1)</f>
        <v/>
      </c>
      <c r="BE75" s="1255"/>
      <c r="BF75" s="1256"/>
      <c r="BG75" s="1320" t="s">
        <v>842</v>
      </c>
      <c r="BH75" s="1278"/>
      <c r="BI75" s="1278"/>
      <c r="BJ75" s="1321"/>
      <c r="BK75" s="1254" t="str">
        <f>MID(会社名等!$E$7,5,1)</f>
        <v/>
      </c>
      <c r="BL75" s="1255"/>
      <c r="BM75" s="1256"/>
      <c r="BN75" s="431"/>
      <c r="BO75" s="1254" t="str">
        <f>MID(会社名等!$E$7,6,1)</f>
        <v/>
      </c>
      <c r="BP75" s="1255"/>
      <c r="BQ75" s="1256"/>
      <c r="BR75" s="431"/>
      <c r="BS75" s="1254" t="str">
        <f>MID(会社名等!$E$7,7,1)</f>
        <v/>
      </c>
      <c r="BT75" s="1255"/>
      <c r="BU75" s="1256"/>
      <c r="BV75" s="431"/>
      <c r="BW75" s="1254" t="str">
        <f>MID(会社名等!$E$7,8,1)</f>
        <v/>
      </c>
      <c r="BX75" s="1255"/>
      <c r="BY75" s="1256"/>
      <c r="BZ75" s="434"/>
      <c r="CA75" s="475"/>
      <c r="CB75" s="1257" t="s">
        <v>532</v>
      </c>
      <c r="CC75" s="1257"/>
      <c r="CD75" s="1257"/>
      <c r="CE75" s="1257"/>
      <c r="CF75" s="1257"/>
      <c r="CG75" s="1257"/>
      <c r="CH75" s="1257"/>
      <c r="CI75" s="1257"/>
      <c r="CJ75" s="1257"/>
      <c r="CK75" s="1257"/>
      <c r="CL75" s="1257"/>
      <c r="CM75" s="1257"/>
      <c r="CN75" s="1257"/>
      <c r="CO75" s="1257"/>
      <c r="CP75" s="1257"/>
      <c r="CQ75" s="1257"/>
      <c r="CR75" s="1257"/>
      <c r="CS75" s="1257"/>
      <c r="CT75" s="1257"/>
      <c r="CU75" s="1257"/>
      <c r="CV75" s="1257"/>
      <c r="CW75" s="438"/>
      <c r="CX75" s="438"/>
      <c r="CY75" s="438"/>
      <c r="CZ75" s="438"/>
      <c r="DA75" s="438"/>
      <c r="DB75" s="438"/>
      <c r="DC75" s="438"/>
      <c r="DD75" s="438"/>
      <c r="DE75" s="438"/>
      <c r="DF75" s="438"/>
      <c r="DG75" s="438"/>
      <c r="DH75" s="438"/>
      <c r="DI75" s="438"/>
      <c r="DJ75" s="438"/>
      <c r="DK75" s="438"/>
      <c r="DL75" s="438"/>
      <c r="DM75" s="438"/>
      <c r="DN75" s="438"/>
      <c r="DO75" s="438"/>
      <c r="DP75" s="438"/>
      <c r="DQ75" s="431"/>
      <c r="DR75" s="94"/>
      <c r="DS75" s="94"/>
      <c r="DT75" s="94"/>
      <c r="DU75" s="566"/>
      <c r="DV75" s="94"/>
      <c r="DW75" s="94"/>
      <c r="DX75" s="94"/>
      <c r="DY75" s="566"/>
      <c r="DZ75" s="94"/>
      <c r="EA75" s="94"/>
      <c r="EB75" s="94"/>
      <c r="EC75" s="448"/>
      <c r="ED75" s="94"/>
      <c r="EE75" s="94"/>
      <c r="EF75" s="94"/>
      <c r="EG75" s="566"/>
      <c r="EH75" s="94"/>
      <c r="EI75" s="94"/>
      <c r="EJ75" s="94"/>
      <c r="EK75" s="566"/>
      <c r="EL75" s="94"/>
      <c r="EM75" s="94"/>
      <c r="EN75" s="94"/>
      <c r="EO75" s="566"/>
      <c r="EP75" s="94"/>
      <c r="EQ75" s="94"/>
      <c r="ER75" s="94"/>
      <c r="ES75" s="448"/>
      <c r="ET75" s="94"/>
      <c r="EU75" s="94"/>
      <c r="EV75" s="94"/>
      <c r="EW75" s="448"/>
      <c r="EX75" s="94"/>
      <c r="EY75" s="94"/>
      <c r="EZ75" s="94"/>
      <c r="FA75" s="566"/>
      <c r="FB75" s="94"/>
      <c r="FC75" s="94"/>
      <c r="FD75" s="94"/>
      <c r="FE75" s="566"/>
      <c r="FF75" s="94"/>
      <c r="FG75" s="94"/>
      <c r="FH75" s="94"/>
      <c r="FI75" s="448"/>
      <c r="FJ75" s="94"/>
      <c r="FK75" s="94"/>
      <c r="FL75" s="94"/>
      <c r="FM75" s="434"/>
      <c r="FN75" s="434"/>
      <c r="FO75" s="434"/>
      <c r="FP75" s="434"/>
      <c r="FQ75" s="431"/>
      <c r="FR75" s="431"/>
      <c r="FS75" s="431"/>
      <c r="FT75" s="431"/>
      <c r="FU75" s="431"/>
      <c r="FV75" s="431"/>
      <c r="FW75" s="431"/>
      <c r="FX75" s="431"/>
      <c r="FY75" s="431"/>
      <c r="FZ75" s="431"/>
      <c r="GA75" s="431"/>
      <c r="GB75" s="431"/>
      <c r="GC75" s="431"/>
      <c r="GD75" s="431"/>
      <c r="GE75" s="430"/>
      <c r="GF75" s="430"/>
      <c r="GG75" s="543"/>
      <c r="GH75" s="10"/>
      <c r="GI75" s="1242"/>
      <c r="GJ75" s="1242"/>
      <c r="GK75" s="10"/>
      <c r="GL75" s="10"/>
      <c r="GM75" s="10"/>
      <c r="GN75" s="10"/>
      <c r="GO75" s="10"/>
      <c r="GP75" s="10"/>
      <c r="GQ75" s="10"/>
      <c r="GR75" s="10"/>
      <c r="GS75" s="774"/>
      <c r="GT75" s="774"/>
      <c r="GU75" s="774"/>
      <c r="GV75" s="774"/>
      <c r="GW75" s="774"/>
      <c r="GX75" s="774"/>
      <c r="GY75" s="774"/>
      <c r="GZ75" s="774"/>
      <c r="HA75" s="774"/>
      <c r="HB75" s="774"/>
      <c r="HC75" s="774"/>
      <c r="HD75" s="774"/>
      <c r="HE75" s="774"/>
      <c r="HF75" s="774"/>
    </row>
    <row r="76" spans="2:256" ht="3.75" customHeight="1" x14ac:dyDescent="0.15">
      <c r="B76" s="503"/>
      <c r="C76" s="490"/>
      <c r="D76" s="438"/>
      <c r="E76" s="438"/>
      <c r="F76" s="438"/>
      <c r="G76" s="438"/>
      <c r="H76" s="438"/>
      <c r="I76" s="438"/>
      <c r="J76" s="438"/>
      <c r="K76" s="438"/>
      <c r="L76" s="438"/>
      <c r="M76" s="438"/>
      <c r="N76" s="438"/>
      <c r="O76" s="438"/>
      <c r="P76" s="438"/>
      <c r="Q76" s="438"/>
      <c r="R76" s="438"/>
      <c r="S76" s="438"/>
      <c r="T76" s="438"/>
      <c r="U76" s="438"/>
      <c r="V76" s="438"/>
      <c r="W76" s="438"/>
      <c r="X76" s="438"/>
      <c r="Y76" s="438"/>
      <c r="Z76" s="438"/>
      <c r="AA76" s="438"/>
      <c r="AB76" s="438"/>
      <c r="AC76" s="438"/>
      <c r="AD76" s="438"/>
      <c r="AE76" s="438"/>
      <c r="AF76" s="438"/>
      <c r="AG76" s="438"/>
      <c r="AH76" s="560"/>
      <c r="AI76" s="505"/>
      <c r="AJ76" s="431"/>
      <c r="AK76" s="431"/>
      <c r="AL76" s="431"/>
      <c r="AM76" s="431"/>
      <c r="AN76" s="431"/>
      <c r="AO76" s="431"/>
      <c r="AP76" s="431"/>
      <c r="AQ76" s="506"/>
      <c r="AR76" s="506"/>
      <c r="AS76" s="506"/>
      <c r="AT76" s="506"/>
      <c r="AU76" s="506"/>
      <c r="AV76" s="565"/>
      <c r="AW76" s="565"/>
      <c r="AX76" s="565"/>
      <c r="AY76" s="566"/>
      <c r="AZ76" s="565"/>
      <c r="BA76" s="565"/>
      <c r="BB76" s="565"/>
      <c r="BC76" s="448"/>
      <c r="BD76" s="565"/>
      <c r="BE76" s="565"/>
      <c r="BF76" s="565"/>
      <c r="BG76" s="506"/>
      <c r="BH76" s="506"/>
      <c r="BI76" s="506"/>
      <c r="BJ76" s="506"/>
      <c r="BK76" s="565"/>
      <c r="BL76" s="565"/>
      <c r="BM76" s="565"/>
      <c r="BN76" s="566"/>
      <c r="BO76" s="565"/>
      <c r="BP76" s="565"/>
      <c r="BQ76" s="565"/>
      <c r="BR76" s="566"/>
      <c r="BS76" s="565"/>
      <c r="BT76" s="565"/>
      <c r="BU76" s="565"/>
      <c r="BV76" s="448"/>
      <c r="BW76" s="565"/>
      <c r="BX76" s="565"/>
      <c r="BY76" s="565"/>
      <c r="BZ76" s="434"/>
      <c r="CA76" s="475"/>
      <c r="CB76" s="492"/>
      <c r="CC76" s="492"/>
      <c r="CD76" s="492"/>
      <c r="CE76" s="492"/>
      <c r="CF76" s="492"/>
      <c r="CG76" s="492"/>
      <c r="CH76" s="492"/>
      <c r="CI76" s="492"/>
      <c r="CJ76" s="492"/>
      <c r="CK76" s="492"/>
      <c r="CL76" s="492"/>
      <c r="CM76" s="492"/>
      <c r="CN76" s="492"/>
      <c r="CO76" s="492"/>
      <c r="CP76" s="492"/>
      <c r="CQ76" s="492"/>
      <c r="CR76" s="492"/>
      <c r="CS76" s="492"/>
      <c r="CT76" s="492"/>
      <c r="CU76" s="492"/>
      <c r="CV76" s="492"/>
      <c r="CW76" s="438"/>
      <c r="CX76" s="438"/>
      <c r="CY76" s="438"/>
      <c r="CZ76" s="438"/>
      <c r="DA76" s="438"/>
      <c r="DB76" s="438"/>
      <c r="DC76" s="438"/>
      <c r="DD76" s="438"/>
      <c r="DE76" s="438"/>
      <c r="DF76" s="438"/>
      <c r="DG76" s="438"/>
      <c r="DH76" s="438"/>
      <c r="DI76" s="438"/>
      <c r="DJ76" s="438"/>
      <c r="DK76" s="438"/>
      <c r="DL76" s="438"/>
      <c r="DM76" s="438"/>
      <c r="DN76" s="438"/>
      <c r="DO76" s="438"/>
      <c r="DP76" s="438"/>
      <c r="DQ76" s="431"/>
      <c r="DR76" s="94"/>
      <c r="DS76" s="94"/>
      <c r="DT76" s="94"/>
      <c r="DU76" s="566"/>
      <c r="DV76" s="94"/>
      <c r="DW76" s="94"/>
      <c r="DX76" s="94"/>
      <c r="DY76" s="566"/>
      <c r="DZ76" s="94"/>
      <c r="EA76" s="94"/>
      <c r="EB76" s="94"/>
      <c r="EC76" s="448"/>
      <c r="ED76" s="94"/>
      <c r="EE76" s="94"/>
      <c r="EF76" s="94"/>
      <c r="EG76" s="566"/>
      <c r="EH76" s="94"/>
      <c r="EI76" s="94"/>
      <c r="EJ76" s="94"/>
      <c r="EK76" s="566"/>
      <c r="EL76" s="94"/>
      <c r="EM76" s="94"/>
      <c r="EN76" s="94"/>
      <c r="EO76" s="566"/>
      <c r="EP76" s="94"/>
      <c r="EQ76" s="94"/>
      <c r="ER76" s="94"/>
      <c r="ES76" s="448"/>
      <c r="ET76" s="94"/>
      <c r="EU76" s="94"/>
      <c r="EV76" s="94"/>
      <c r="EW76" s="448"/>
      <c r="EX76" s="94"/>
      <c r="EY76" s="94"/>
      <c r="EZ76" s="94"/>
      <c r="FA76" s="566"/>
      <c r="FB76" s="94"/>
      <c r="FC76" s="94"/>
      <c r="FD76" s="94"/>
      <c r="FE76" s="566"/>
      <c r="FF76" s="94"/>
      <c r="FG76" s="94"/>
      <c r="FH76" s="94"/>
      <c r="FI76" s="448"/>
      <c r="FJ76" s="94"/>
      <c r="FK76" s="94"/>
      <c r="FL76" s="94"/>
      <c r="FM76" s="434"/>
      <c r="FN76" s="434"/>
      <c r="FO76" s="434"/>
      <c r="FP76" s="434"/>
      <c r="FQ76" s="431"/>
      <c r="FR76" s="431"/>
      <c r="FS76" s="431"/>
      <c r="FT76" s="431"/>
      <c r="FU76" s="431"/>
      <c r="FV76" s="431"/>
      <c r="FW76" s="431"/>
      <c r="FX76" s="431"/>
      <c r="FY76" s="431"/>
      <c r="FZ76" s="431"/>
      <c r="GA76" s="431"/>
      <c r="GB76" s="431"/>
      <c r="GC76" s="431"/>
      <c r="GD76" s="431"/>
      <c r="GE76" s="430"/>
      <c r="GF76" s="430"/>
      <c r="GG76" s="543"/>
      <c r="GH76" s="10"/>
      <c r="GI76" s="1242"/>
      <c r="GJ76" s="1242"/>
      <c r="GK76" s="283"/>
      <c r="GL76" s="283"/>
      <c r="GM76" s="283"/>
      <c r="GN76" s="283"/>
      <c r="GO76" s="283"/>
      <c r="GP76" s="283"/>
      <c r="GQ76" s="10"/>
      <c r="GR76" s="10"/>
      <c r="GS76" s="774"/>
      <c r="GT76" s="774"/>
      <c r="GU76" s="774"/>
      <c r="GV76" s="774"/>
      <c r="GW76" s="774"/>
      <c r="GX76" s="774"/>
      <c r="GY76" s="774"/>
      <c r="GZ76" s="774"/>
      <c r="HA76" s="774"/>
      <c r="HB76" s="774"/>
      <c r="HC76" s="774"/>
      <c r="HD76" s="774"/>
      <c r="HE76" s="774"/>
      <c r="HF76" s="774"/>
    </row>
    <row r="77" spans="2:256" s="10" customFormat="1" ht="3.75" customHeight="1" x14ac:dyDescent="0.15">
      <c r="B77" s="514"/>
      <c r="C77" s="515"/>
      <c r="D77" s="515"/>
      <c r="E77" s="515"/>
      <c r="F77" s="515"/>
      <c r="G77" s="515"/>
      <c r="H77" s="515"/>
      <c r="I77" s="515"/>
      <c r="J77" s="515"/>
      <c r="K77" s="515"/>
      <c r="L77" s="515"/>
      <c r="M77" s="515"/>
      <c r="N77" s="515"/>
      <c r="O77" s="515"/>
      <c r="P77" s="515"/>
      <c r="Q77" s="515"/>
      <c r="R77" s="515"/>
      <c r="S77" s="515"/>
      <c r="T77" s="515"/>
      <c r="U77" s="515"/>
      <c r="V77" s="515"/>
      <c r="W77" s="515"/>
      <c r="X77" s="515"/>
      <c r="Y77" s="515"/>
      <c r="Z77" s="515"/>
      <c r="AA77" s="515"/>
      <c r="AB77" s="515"/>
      <c r="AC77" s="515"/>
      <c r="AD77" s="515"/>
      <c r="AE77" s="515"/>
      <c r="AF77" s="515"/>
      <c r="AG77" s="515"/>
      <c r="AH77" s="537"/>
      <c r="AI77" s="443"/>
      <c r="AJ77" s="467"/>
      <c r="AK77" s="467"/>
      <c r="AL77" s="467"/>
      <c r="AM77" s="467"/>
      <c r="AN77" s="467"/>
      <c r="AO77" s="467"/>
      <c r="AP77" s="467"/>
      <c r="AQ77" s="443"/>
      <c r="AR77" s="443"/>
      <c r="AS77" s="443"/>
      <c r="AT77" s="443"/>
      <c r="AU77" s="443"/>
      <c r="AV77" s="444"/>
      <c r="AW77" s="444"/>
      <c r="AX77" s="444"/>
      <c r="AY77" s="443"/>
      <c r="AZ77" s="444"/>
      <c r="BA77" s="444"/>
      <c r="BB77" s="444"/>
      <c r="BC77" s="443"/>
      <c r="BD77" s="444"/>
      <c r="BE77" s="444"/>
      <c r="BF77" s="444"/>
      <c r="BG77" s="443"/>
      <c r="BH77" s="443"/>
      <c r="BI77" s="443"/>
      <c r="BJ77" s="443"/>
      <c r="BK77" s="444"/>
      <c r="BL77" s="444"/>
      <c r="BM77" s="443"/>
      <c r="BN77" s="443"/>
      <c r="BO77" s="443"/>
      <c r="BP77" s="443"/>
      <c r="BQ77" s="443"/>
      <c r="BR77" s="443"/>
      <c r="BS77" s="443"/>
      <c r="BT77" s="443"/>
      <c r="BU77" s="443"/>
      <c r="BV77" s="443"/>
      <c r="BW77" s="443"/>
      <c r="BX77" s="443"/>
      <c r="BY77" s="443"/>
      <c r="BZ77" s="443"/>
      <c r="CA77" s="443"/>
      <c r="CB77" s="443"/>
      <c r="CC77" s="443"/>
      <c r="CD77" s="443"/>
      <c r="CE77" s="443"/>
      <c r="CF77" s="443"/>
      <c r="CG77" s="443"/>
      <c r="CH77" s="443"/>
      <c r="CI77" s="443"/>
      <c r="CJ77" s="443"/>
      <c r="CK77" s="443"/>
      <c r="CL77" s="443"/>
      <c r="CM77" s="443"/>
      <c r="CN77" s="443"/>
      <c r="CO77" s="443"/>
      <c r="CP77" s="443"/>
      <c r="CQ77" s="443"/>
      <c r="CR77" s="443"/>
      <c r="CS77" s="443"/>
      <c r="CT77" s="443"/>
      <c r="CU77" s="443"/>
      <c r="CV77" s="443"/>
      <c r="CW77" s="443"/>
      <c r="CX77" s="443"/>
      <c r="CY77" s="443"/>
      <c r="CZ77" s="443"/>
      <c r="DA77" s="443"/>
      <c r="DB77" s="443"/>
      <c r="DC77" s="443"/>
      <c r="DD77" s="444"/>
      <c r="DE77" s="444"/>
      <c r="DF77" s="444"/>
      <c r="DG77" s="443"/>
      <c r="DH77" s="443"/>
      <c r="DI77" s="443"/>
      <c r="DJ77" s="443"/>
      <c r="DK77" s="443"/>
      <c r="DL77" s="443"/>
      <c r="DM77" s="443"/>
      <c r="DN77" s="443"/>
      <c r="DO77" s="443"/>
      <c r="DP77" s="443"/>
      <c r="DQ77" s="443"/>
      <c r="DR77" s="443"/>
      <c r="DS77" s="443"/>
      <c r="DT77" s="443"/>
      <c r="DU77" s="443"/>
      <c r="DV77" s="443"/>
      <c r="DW77" s="443"/>
      <c r="DX77" s="443"/>
      <c r="DY77" s="443"/>
      <c r="DZ77" s="443"/>
      <c r="EA77" s="443"/>
      <c r="EB77" s="443"/>
      <c r="EC77" s="443"/>
      <c r="ED77" s="443"/>
      <c r="EE77" s="443"/>
      <c r="EF77" s="443"/>
      <c r="EG77" s="443"/>
      <c r="EH77" s="443"/>
      <c r="EI77" s="443"/>
      <c r="EJ77" s="443"/>
      <c r="EK77" s="443"/>
      <c r="EL77" s="443"/>
      <c r="EM77" s="443"/>
      <c r="EN77" s="443"/>
      <c r="EO77" s="443"/>
      <c r="EP77" s="443"/>
      <c r="EQ77" s="443"/>
      <c r="ER77" s="443"/>
      <c r="ES77" s="443"/>
      <c r="ET77" s="443"/>
      <c r="EU77" s="443"/>
      <c r="EV77" s="443"/>
      <c r="EW77" s="443"/>
      <c r="EX77" s="443"/>
      <c r="EY77" s="443"/>
      <c r="EZ77" s="443"/>
      <c r="FA77" s="443"/>
      <c r="FB77" s="443"/>
      <c r="FC77" s="443"/>
      <c r="FD77" s="443"/>
      <c r="FE77" s="443"/>
      <c r="FF77" s="443"/>
      <c r="FG77" s="443"/>
      <c r="FH77" s="443"/>
      <c r="FI77" s="443"/>
      <c r="FJ77" s="443"/>
      <c r="FK77" s="443"/>
      <c r="FL77" s="443"/>
      <c r="FM77" s="444"/>
      <c r="FN77" s="444"/>
      <c r="FO77" s="444"/>
      <c r="FP77" s="444"/>
      <c r="FQ77" s="444"/>
      <c r="FR77" s="444"/>
      <c r="FS77" s="444"/>
      <c r="FT77" s="444"/>
      <c r="FU77" s="444"/>
      <c r="FV77" s="444"/>
      <c r="FW77" s="444"/>
      <c r="FX77" s="444"/>
      <c r="FY77" s="444"/>
      <c r="FZ77" s="444"/>
      <c r="GA77" s="444"/>
      <c r="GB77" s="444"/>
      <c r="GC77" s="444"/>
      <c r="GD77" s="444"/>
      <c r="GE77" s="520"/>
      <c r="GF77" s="520"/>
      <c r="GG77" s="542"/>
      <c r="GI77" s="1243" t="s">
        <v>40</v>
      </c>
      <c r="GJ77" s="1243"/>
      <c r="GK77" s="1243"/>
      <c r="GL77" s="1243"/>
      <c r="GM77" s="1243"/>
      <c r="GN77" s="1243"/>
      <c r="GO77" s="1243"/>
      <c r="GP77" s="1243"/>
      <c r="GS77" s="774"/>
      <c r="GT77" s="774"/>
      <c r="GU77" s="774"/>
      <c r="GV77" s="774"/>
      <c r="GW77" s="774"/>
      <c r="GX77" s="774"/>
      <c r="GY77" s="774"/>
      <c r="GZ77" s="774"/>
      <c r="HA77" s="774"/>
      <c r="HB77" s="774"/>
      <c r="HC77" s="774"/>
      <c r="HD77" s="774"/>
      <c r="HE77" s="774"/>
      <c r="HF77" s="774"/>
      <c r="HG77" s="768"/>
      <c r="HH77" s="768"/>
      <c r="HI77" s="768"/>
      <c r="HJ77" s="768"/>
      <c r="HK77" s="768"/>
      <c r="HL77" s="768"/>
      <c r="HM77" s="768"/>
      <c r="HN77" s="768"/>
      <c r="HO77" s="768"/>
      <c r="HP77" s="768"/>
      <c r="HQ77" s="768"/>
      <c r="HR77" s="768"/>
      <c r="HS77" s="768"/>
      <c r="HT77" s="768"/>
      <c r="HU77" s="768"/>
      <c r="HV77" s="768"/>
      <c r="HW77" s="768"/>
      <c r="HX77" s="768"/>
      <c r="HY77" s="768"/>
      <c r="HZ77" s="768"/>
      <c r="IA77" s="768"/>
      <c r="IB77" s="768"/>
      <c r="IC77" s="768"/>
      <c r="ID77" s="768"/>
      <c r="IE77" s="768"/>
      <c r="IF77" s="768"/>
      <c r="IG77" s="768"/>
      <c r="IH77" s="768"/>
      <c r="II77" s="768"/>
      <c r="IJ77" s="768"/>
      <c r="IK77" s="768"/>
      <c r="IL77" s="768"/>
      <c r="IM77" s="768"/>
      <c r="IN77" s="768"/>
      <c r="IO77" s="768"/>
      <c r="IP77" s="768"/>
      <c r="IQ77" s="768"/>
      <c r="IR77" s="768"/>
      <c r="IS77" s="768"/>
      <c r="IT77" s="768"/>
      <c r="IU77" s="768"/>
      <c r="IV77" s="768"/>
    </row>
    <row r="78" spans="2:256" ht="24" customHeight="1" x14ac:dyDescent="0.15">
      <c r="B78" s="503"/>
      <c r="C78" s="1284" t="s">
        <v>686</v>
      </c>
      <c r="D78" s="1284"/>
      <c r="E78" s="1284"/>
      <c r="F78" s="1284"/>
      <c r="G78" s="1284"/>
      <c r="H78" s="1284"/>
      <c r="I78" s="1284"/>
      <c r="J78" s="1284"/>
      <c r="K78" s="1284"/>
      <c r="L78" s="1284"/>
      <c r="M78" s="1284"/>
      <c r="N78" s="1284"/>
      <c r="O78" s="1284"/>
      <c r="P78" s="1284"/>
      <c r="Q78" s="1284"/>
      <c r="R78" s="1284"/>
      <c r="S78" s="1284"/>
      <c r="T78" s="1284"/>
      <c r="U78" s="1284"/>
      <c r="V78" s="1284"/>
      <c r="W78" s="1284"/>
      <c r="X78" s="1284"/>
      <c r="Y78" s="1284"/>
      <c r="Z78" s="1284"/>
      <c r="AA78" s="1284"/>
      <c r="AB78" s="1284"/>
      <c r="AC78" s="1284"/>
      <c r="AD78" s="1284"/>
      <c r="AE78" s="1284"/>
      <c r="AF78" s="1284"/>
      <c r="AG78" s="1284"/>
      <c r="AH78" s="560"/>
      <c r="AI78" s="505"/>
      <c r="AJ78" s="1220">
        <v>1</v>
      </c>
      <c r="AK78" s="1221"/>
      <c r="AL78" s="1222"/>
      <c r="AM78" s="431"/>
      <c r="AN78" s="1220" t="s">
        <v>836</v>
      </c>
      <c r="AO78" s="1221"/>
      <c r="AP78" s="1222"/>
      <c r="AQ78" s="506"/>
      <c r="AR78" s="506"/>
      <c r="AS78" s="506"/>
      <c r="AT78" s="506"/>
      <c r="AU78" s="506"/>
      <c r="AV78" s="1254" t="str">
        <f>MID(会社名等!$E$21,1,1)</f>
        <v/>
      </c>
      <c r="AW78" s="1255"/>
      <c r="AX78" s="1256"/>
      <c r="AY78" s="431"/>
      <c r="AZ78" s="1254" t="str">
        <f>MID(会社名等!$E$21,2,1)</f>
        <v/>
      </c>
      <c r="BA78" s="1255"/>
      <c r="BB78" s="1256"/>
      <c r="BC78" s="431"/>
      <c r="BD78" s="1254" t="str">
        <f>MID(会社名等!$E$21,3,1)</f>
        <v/>
      </c>
      <c r="BE78" s="1255"/>
      <c r="BF78" s="1256"/>
      <c r="BG78" s="431"/>
      <c r="BH78" s="1254" t="str">
        <f>MID(会社名等!$E$21,4,1)</f>
        <v/>
      </c>
      <c r="BI78" s="1255"/>
      <c r="BJ78" s="1256"/>
      <c r="BK78" s="475"/>
      <c r="BL78" s="1254" t="str">
        <f>MID(会社名等!$E$21,5,1)</f>
        <v/>
      </c>
      <c r="BM78" s="1255"/>
      <c r="BN78" s="1256"/>
      <c r="BO78" s="431"/>
      <c r="BP78" s="1254" t="str">
        <f>MID(会社名等!$E$21,6,1)</f>
        <v/>
      </c>
      <c r="BQ78" s="1255"/>
      <c r="BR78" s="1256"/>
      <c r="BS78" s="431"/>
      <c r="BT78" s="1254" t="str">
        <f>MID(会社名等!$E$21,7,1)</f>
        <v/>
      </c>
      <c r="BU78" s="1255"/>
      <c r="BV78" s="1256"/>
      <c r="BW78" s="475"/>
      <c r="BX78" s="1254" t="str">
        <f>MID(会社名等!$E$21,8,1)</f>
        <v/>
      </c>
      <c r="BY78" s="1255"/>
      <c r="BZ78" s="1256"/>
      <c r="CA78" s="475"/>
      <c r="CB78" s="1254" t="str">
        <f>MID(会社名等!$E$21,9,1)</f>
        <v/>
      </c>
      <c r="CC78" s="1255"/>
      <c r="CD78" s="1256"/>
      <c r="CE78" s="431"/>
      <c r="CF78" s="1254" t="str">
        <f>MID(会社名等!$E$21,10,1)</f>
        <v/>
      </c>
      <c r="CG78" s="1255"/>
      <c r="CH78" s="1256"/>
      <c r="CI78" s="431"/>
      <c r="CJ78" s="1254" t="str">
        <f>MID(会社名等!$E$21,11,1)</f>
        <v/>
      </c>
      <c r="CK78" s="1255"/>
      <c r="CL78" s="1256"/>
      <c r="CM78" s="475"/>
      <c r="CN78" s="1254" t="str">
        <f>MID(会社名等!$E$21,12,1)</f>
        <v/>
      </c>
      <c r="CO78" s="1255"/>
      <c r="CP78" s="1256"/>
      <c r="CQ78" s="438"/>
      <c r="CR78" s="1258" t="str">
        <f>MID(会社名等!$E$21,13,1)</f>
        <v/>
      </c>
      <c r="CS78" s="1258"/>
      <c r="CT78" s="1258"/>
      <c r="CU78" s="438"/>
      <c r="CV78" s="438"/>
      <c r="CW78" s="438"/>
      <c r="CX78" s="438"/>
      <c r="CY78" s="438"/>
      <c r="CZ78" s="438"/>
      <c r="DA78" s="438"/>
      <c r="DB78" s="438"/>
      <c r="DC78" s="438"/>
      <c r="DD78" s="438"/>
      <c r="DE78" s="438"/>
      <c r="DF78" s="438"/>
      <c r="DG78" s="438"/>
      <c r="DH78" s="438"/>
      <c r="DI78" s="438"/>
      <c r="DJ78" s="438"/>
      <c r="DK78" s="438"/>
      <c r="DL78" s="438"/>
      <c r="DM78" s="438"/>
      <c r="DN78" s="438"/>
      <c r="DO78" s="438"/>
      <c r="DP78" s="438"/>
      <c r="DQ78" s="431"/>
      <c r="DR78" s="430"/>
      <c r="DS78" s="430"/>
      <c r="DT78" s="430"/>
      <c r="DU78" s="430"/>
      <c r="DV78" s="430"/>
      <c r="DW78" s="430"/>
      <c r="DX78" s="430"/>
      <c r="DY78" s="430"/>
      <c r="DZ78" s="430"/>
      <c r="EA78" s="430"/>
      <c r="EB78" s="430"/>
      <c r="EC78" s="430"/>
      <c r="ED78" s="430"/>
      <c r="EE78" s="430"/>
      <c r="EF78" s="430"/>
      <c r="EG78" s="430"/>
      <c r="EH78" s="430"/>
      <c r="EI78" s="430"/>
      <c r="EJ78" s="430"/>
      <c r="EK78" s="430"/>
      <c r="EL78" s="430"/>
      <c r="EM78" s="430"/>
      <c r="EN78" s="430"/>
      <c r="EO78" s="430"/>
      <c r="EP78" s="430"/>
      <c r="EQ78" s="430"/>
      <c r="ER78" s="430"/>
      <c r="ES78" s="430"/>
      <c r="ET78" s="430"/>
      <c r="EU78" s="430"/>
      <c r="EV78" s="430"/>
      <c r="EW78" s="430"/>
      <c r="EX78" s="430"/>
      <c r="EY78" s="430"/>
      <c r="EZ78" s="430"/>
      <c r="FA78" s="430"/>
      <c r="FB78" s="430"/>
      <c r="FC78" s="430"/>
      <c r="FD78" s="430"/>
      <c r="FE78" s="430"/>
      <c r="FF78" s="430"/>
      <c r="FG78" s="430"/>
      <c r="FH78" s="430"/>
      <c r="FI78" s="430"/>
      <c r="FJ78" s="430"/>
      <c r="FK78" s="430"/>
      <c r="FL78" s="430"/>
      <c r="FM78" s="434"/>
      <c r="FN78" s="434"/>
      <c r="FO78" s="434"/>
      <c r="FP78" s="434"/>
      <c r="FQ78" s="431"/>
      <c r="FR78" s="431"/>
      <c r="FS78" s="431"/>
      <c r="FT78" s="431"/>
      <c r="FU78" s="431"/>
      <c r="FV78" s="431"/>
      <c r="FW78" s="431"/>
      <c r="FX78" s="431"/>
      <c r="FY78" s="431"/>
      <c r="FZ78" s="431"/>
      <c r="GA78" s="431"/>
      <c r="GB78" s="431"/>
      <c r="GC78" s="431"/>
      <c r="GD78" s="431"/>
      <c r="GE78" s="430"/>
      <c r="GF78" s="430"/>
      <c r="GG78" s="543"/>
      <c r="GH78" s="10"/>
      <c r="GI78" s="1243"/>
      <c r="GJ78" s="1243"/>
      <c r="GK78" s="1243"/>
      <c r="GL78" s="1243"/>
      <c r="GM78" s="1243"/>
      <c r="GN78" s="1243"/>
      <c r="GO78" s="1243"/>
      <c r="GP78" s="1243"/>
      <c r="GQ78" s="10"/>
      <c r="GR78" s="10"/>
      <c r="GS78" s="774"/>
      <c r="GT78" s="774"/>
      <c r="GU78" s="774"/>
      <c r="GV78" s="774"/>
      <c r="GW78" s="774"/>
      <c r="GX78" s="774"/>
      <c r="GY78" s="774"/>
      <c r="GZ78" s="774"/>
      <c r="HA78" s="774"/>
      <c r="HB78" s="774"/>
      <c r="HC78" s="774"/>
      <c r="HD78" s="774"/>
      <c r="HE78" s="774"/>
      <c r="HF78" s="774"/>
    </row>
    <row r="79" spans="2:256" ht="3.75" customHeight="1" x14ac:dyDescent="0.15">
      <c r="B79" s="553"/>
      <c r="C79" s="452"/>
      <c r="D79" s="453"/>
      <c r="E79" s="453"/>
      <c r="F79" s="453"/>
      <c r="G79" s="453"/>
      <c r="H79" s="453"/>
      <c r="I79" s="453"/>
      <c r="J79" s="453"/>
      <c r="K79" s="453"/>
      <c r="L79" s="453"/>
      <c r="M79" s="453"/>
      <c r="N79" s="453"/>
      <c r="O79" s="453"/>
      <c r="P79" s="453"/>
      <c r="Q79" s="453"/>
      <c r="R79" s="453"/>
      <c r="S79" s="453"/>
      <c r="T79" s="453"/>
      <c r="U79" s="453"/>
      <c r="V79" s="453"/>
      <c r="W79" s="453"/>
      <c r="X79" s="453"/>
      <c r="Y79" s="453"/>
      <c r="Z79" s="453"/>
      <c r="AA79" s="453"/>
      <c r="AB79" s="453"/>
      <c r="AC79" s="453"/>
      <c r="AD79" s="453"/>
      <c r="AE79" s="453"/>
      <c r="AF79" s="453"/>
      <c r="AG79" s="453"/>
      <c r="AH79" s="571"/>
      <c r="AI79" s="549"/>
      <c r="AJ79" s="455"/>
      <c r="AK79" s="455"/>
      <c r="AL79" s="455"/>
      <c r="AM79" s="439"/>
      <c r="AN79" s="455"/>
      <c r="AO79" s="455"/>
      <c r="AP79" s="455"/>
      <c r="AQ79" s="572"/>
      <c r="AR79" s="572"/>
      <c r="AS79" s="572"/>
      <c r="AT79" s="572"/>
      <c r="AU79" s="572"/>
      <c r="AV79" s="458"/>
      <c r="AW79" s="458"/>
      <c r="AX79" s="458"/>
      <c r="AY79" s="459"/>
      <c r="AZ79" s="458"/>
      <c r="BA79" s="458"/>
      <c r="BB79" s="458"/>
      <c r="BC79" s="456"/>
      <c r="BD79" s="458"/>
      <c r="BE79" s="458"/>
      <c r="BF79" s="458"/>
      <c r="BG79" s="572"/>
      <c r="BH79" s="572"/>
      <c r="BI79" s="572"/>
      <c r="BJ79" s="572"/>
      <c r="BK79" s="458"/>
      <c r="BL79" s="458"/>
      <c r="BM79" s="458"/>
      <c r="BN79" s="459"/>
      <c r="BO79" s="458"/>
      <c r="BP79" s="458"/>
      <c r="BQ79" s="458"/>
      <c r="BR79" s="459"/>
      <c r="BS79" s="458"/>
      <c r="BT79" s="458"/>
      <c r="BU79" s="458"/>
      <c r="BV79" s="456"/>
      <c r="BW79" s="458"/>
      <c r="BX79" s="458"/>
      <c r="BY79" s="458"/>
      <c r="BZ79" s="573"/>
      <c r="CA79" s="455"/>
      <c r="CB79" s="455"/>
      <c r="CC79" s="455"/>
      <c r="CD79" s="455"/>
      <c r="CE79" s="455"/>
      <c r="CF79" s="455"/>
      <c r="CG79" s="455"/>
      <c r="CH79" s="439"/>
      <c r="CI79" s="574"/>
      <c r="CJ79" s="574"/>
      <c r="CK79" s="574"/>
      <c r="CL79" s="574"/>
      <c r="CM79" s="574"/>
      <c r="CN79" s="574"/>
      <c r="CO79" s="574"/>
      <c r="CP79" s="574"/>
      <c r="CQ79" s="574"/>
      <c r="CR79" s="574"/>
      <c r="CS79" s="574"/>
      <c r="CT79" s="574"/>
      <c r="CU79" s="574"/>
      <c r="CV79" s="574"/>
      <c r="CW79" s="574"/>
      <c r="CX79" s="574"/>
      <c r="CY79" s="574"/>
      <c r="CZ79" s="574"/>
      <c r="DA79" s="574"/>
      <c r="DB79" s="574"/>
      <c r="DC79" s="574"/>
      <c r="DD79" s="574"/>
      <c r="DE79" s="574"/>
      <c r="DF79" s="574"/>
      <c r="DG79" s="574"/>
      <c r="DH79" s="574"/>
      <c r="DI79" s="574"/>
      <c r="DJ79" s="574"/>
      <c r="DK79" s="574"/>
      <c r="DL79" s="574"/>
      <c r="DM79" s="574"/>
      <c r="DN79" s="574"/>
      <c r="DO79" s="574"/>
      <c r="DP79" s="574"/>
      <c r="DQ79" s="439"/>
      <c r="DR79" s="458"/>
      <c r="DS79" s="458"/>
      <c r="DT79" s="458"/>
      <c r="DU79" s="459"/>
      <c r="DV79" s="458"/>
      <c r="DW79" s="458"/>
      <c r="DX79" s="458"/>
      <c r="DY79" s="459"/>
      <c r="DZ79" s="458"/>
      <c r="EA79" s="458"/>
      <c r="EB79" s="458"/>
      <c r="EC79" s="456"/>
      <c r="ED79" s="458"/>
      <c r="EE79" s="458"/>
      <c r="EF79" s="458"/>
      <c r="EG79" s="459"/>
      <c r="EH79" s="458"/>
      <c r="EI79" s="458"/>
      <c r="EJ79" s="458"/>
      <c r="EK79" s="459"/>
      <c r="EL79" s="458"/>
      <c r="EM79" s="458"/>
      <c r="EN79" s="458"/>
      <c r="EO79" s="459"/>
      <c r="EP79" s="458"/>
      <c r="EQ79" s="458"/>
      <c r="ER79" s="458"/>
      <c r="ES79" s="456"/>
      <c r="ET79" s="458"/>
      <c r="EU79" s="458"/>
      <c r="EV79" s="458"/>
      <c r="EW79" s="456"/>
      <c r="EX79" s="458"/>
      <c r="EY79" s="458"/>
      <c r="EZ79" s="458"/>
      <c r="FA79" s="459"/>
      <c r="FB79" s="458"/>
      <c r="FC79" s="458"/>
      <c r="FD79" s="458"/>
      <c r="FE79" s="459"/>
      <c r="FF79" s="458"/>
      <c r="FG79" s="458"/>
      <c r="FH79" s="458"/>
      <c r="FI79" s="456"/>
      <c r="FJ79" s="458"/>
      <c r="FK79" s="458"/>
      <c r="FL79" s="458"/>
      <c r="FM79" s="573"/>
      <c r="FN79" s="573"/>
      <c r="FO79" s="573"/>
      <c r="FP79" s="573"/>
      <c r="FQ79" s="439"/>
      <c r="FR79" s="439"/>
      <c r="FS79" s="439"/>
      <c r="FT79" s="439"/>
      <c r="FU79" s="439"/>
      <c r="FV79" s="439"/>
      <c r="FW79" s="439"/>
      <c r="FX79" s="439"/>
      <c r="FY79" s="439"/>
      <c r="FZ79" s="439"/>
      <c r="GA79" s="439"/>
      <c r="GB79" s="439"/>
      <c r="GC79" s="439"/>
      <c r="GD79" s="439"/>
      <c r="GE79" s="527"/>
      <c r="GF79" s="527"/>
      <c r="GG79" s="557"/>
      <c r="GH79" s="10"/>
      <c r="GI79" s="399"/>
      <c r="GJ79" s="399"/>
      <c r="GK79" s="399"/>
      <c r="GL79" s="399"/>
      <c r="GM79" s="399"/>
      <c r="GN79" s="399"/>
      <c r="GO79" s="399"/>
      <c r="GP79" s="399"/>
      <c r="GQ79" s="10"/>
      <c r="GR79" s="10"/>
      <c r="GS79" s="774"/>
      <c r="GT79" s="774"/>
      <c r="GU79" s="774"/>
      <c r="GV79" s="774"/>
      <c r="GW79" s="774"/>
      <c r="GX79" s="774"/>
      <c r="GY79" s="774"/>
      <c r="GZ79" s="774"/>
      <c r="HA79" s="774"/>
      <c r="HB79" s="774"/>
      <c r="HC79" s="774"/>
      <c r="HD79" s="774"/>
      <c r="HE79" s="774"/>
      <c r="HF79" s="774"/>
    </row>
    <row r="80" spans="2:256" s="10" customFormat="1" ht="3.75" customHeight="1" x14ac:dyDescent="0.15">
      <c r="B80" s="531"/>
      <c r="C80" s="570"/>
      <c r="D80" s="570"/>
      <c r="E80" s="570"/>
      <c r="F80" s="570"/>
      <c r="G80" s="570"/>
      <c r="H80" s="570"/>
      <c r="I80" s="570"/>
      <c r="J80" s="570"/>
      <c r="K80" s="570"/>
      <c r="L80" s="570"/>
      <c r="M80" s="570"/>
      <c r="N80" s="570"/>
      <c r="O80" s="570"/>
      <c r="P80" s="570"/>
      <c r="Q80" s="570"/>
      <c r="R80" s="570"/>
      <c r="S80" s="570"/>
      <c r="T80" s="570"/>
      <c r="U80" s="570"/>
      <c r="V80" s="570"/>
      <c r="W80" s="570"/>
      <c r="X80" s="570"/>
      <c r="Y80" s="570"/>
      <c r="Z80" s="570"/>
      <c r="AA80" s="570"/>
      <c r="AB80" s="570"/>
      <c r="AC80" s="570"/>
      <c r="AD80" s="570"/>
      <c r="AE80" s="570"/>
      <c r="AF80" s="570"/>
      <c r="AG80" s="570"/>
      <c r="AH80" s="532"/>
      <c r="AI80" s="448"/>
      <c r="AJ80" s="475"/>
      <c r="AK80" s="475"/>
      <c r="AL80" s="475"/>
      <c r="AM80" s="475"/>
      <c r="AN80" s="475"/>
      <c r="AO80" s="475"/>
      <c r="AP80" s="475"/>
      <c r="AQ80" s="448"/>
      <c r="AR80" s="448"/>
      <c r="AS80" s="448"/>
      <c r="AT80" s="448"/>
      <c r="AU80" s="448"/>
      <c r="AV80" s="476"/>
      <c r="AW80" s="476"/>
      <c r="AX80" s="476"/>
      <c r="AY80" s="476"/>
      <c r="AZ80" s="476"/>
      <c r="BA80" s="476"/>
      <c r="BB80" s="476"/>
      <c r="BC80" s="476"/>
      <c r="BD80" s="476"/>
      <c r="BE80" s="476"/>
      <c r="BF80" s="476"/>
      <c r="BG80" s="448"/>
      <c r="BH80" s="448"/>
      <c r="BI80" s="448"/>
      <c r="BJ80" s="448"/>
      <c r="BK80" s="448"/>
      <c r="BL80" s="448"/>
      <c r="BM80" s="448"/>
      <c r="BN80" s="448"/>
      <c r="BO80" s="448"/>
      <c r="BP80" s="448"/>
      <c r="BQ80" s="448"/>
      <c r="BR80" s="448"/>
      <c r="BS80" s="448"/>
      <c r="BT80" s="448"/>
      <c r="BU80" s="448"/>
      <c r="BV80" s="448"/>
      <c r="BW80" s="448"/>
      <c r="BX80" s="448"/>
      <c r="BY80" s="448"/>
      <c r="BZ80" s="448"/>
      <c r="CA80" s="448"/>
      <c r="CB80" s="448"/>
      <c r="CC80" s="448"/>
      <c r="CD80" s="448"/>
      <c r="CE80" s="448"/>
      <c r="CF80" s="448"/>
      <c r="CG80" s="448"/>
      <c r="CH80" s="448"/>
      <c r="CI80" s="448"/>
      <c r="CJ80" s="448"/>
      <c r="CK80" s="448"/>
      <c r="CL80" s="448"/>
      <c r="CM80" s="448"/>
      <c r="CN80" s="545"/>
      <c r="CO80" s="545"/>
      <c r="CP80" s="545"/>
      <c r="CQ80" s="448"/>
      <c r="CR80" s="448"/>
      <c r="CS80" s="448"/>
      <c r="CT80" s="448"/>
      <c r="CU80" s="448"/>
      <c r="CV80" s="448"/>
      <c r="CW80" s="448"/>
      <c r="CX80" s="448"/>
      <c r="CY80" s="448"/>
      <c r="CZ80" s="448"/>
      <c r="DA80" s="448"/>
      <c r="DB80" s="448"/>
      <c r="DC80" s="448"/>
      <c r="DD80" s="448"/>
      <c r="DE80" s="448"/>
      <c r="DF80" s="476"/>
      <c r="DG80" s="476"/>
      <c r="DH80" s="476"/>
      <c r="DI80" s="476"/>
      <c r="DJ80" s="476"/>
      <c r="DK80" s="476"/>
      <c r="DL80" s="476"/>
      <c r="DM80" s="476"/>
      <c r="DN80" s="476"/>
      <c r="DO80" s="476"/>
      <c r="DP80" s="449"/>
      <c r="DQ80" s="449"/>
      <c r="DR80" s="449"/>
      <c r="DS80" s="449"/>
      <c r="DT80" s="449"/>
      <c r="DU80" s="449"/>
      <c r="DV80" s="449"/>
      <c r="DW80" s="449"/>
      <c r="DX80" s="449"/>
      <c r="DY80" s="449"/>
      <c r="DZ80" s="449"/>
      <c r="EA80" s="449"/>
      <c r="EB80" s="449"/>
      <c r="EC80" s="449"/>
      <c r="ED80" s="449"/>
      <c r="EE80" s="449"/>
      <c r="EF80" s="449"/>
      <c r="EG80" s="449"/>
      <c r="EH80" s="449"/>
      <c r="EI80" s="449"/>
      <c r="EJ80" s="544"/>
      <c r="EK80" s="448"/>
      <c r="EL80" s="448"/>
      <c r="EM80" s="448"/>
      <c r="EN80" s="448"/>
      <c r="EO80" s="448"/>
      <c r="EP80" s="448"/>
      <c r="EQ80" s="448"/>
      <c r="ER80" s="448"/>
      <c r="ES80" s="448"/>
      <c r="ET80" s="448"/>
      <c r="EU80" s="448"/>
      <c r="EV80" s="448"/>
      <c r="EW80" s="448"/>
      <c r="EX80" s="448"/>
      <c r="EY80" s="448"/>
      <c r="EZ80" s="448"/>
      <c r="FA80" s="448"/>
      <c r="FB80" s="448"/>
      <c r="FC80" s="448"/>
      <c r="FD80" s="448"/>
      <c r="FE80" s="448"/>
      <c r="FF80" s="448"/>
      <c r="FG80" s="448"/>
      <c r="FH80" s="448"/>
      <c r="FI80" s="448"/>
      <c r="FJ80" s="448"/>
      <c r="FK80" s="448"/>
      <c r="FL80" s="448"/>
      <c r="FM80" s="449"/>
      <c r="FN80" s="449"/>
      <c r="FO80" s="449"/>
      <c r="FP80" s="449"/>
      <c r="FQ80" s="449"/>
      <c r="FR80" s="449"/>
      <c r="FS80" s="449"/>
      <c r="FT80" s="449"/>
      <c r="FU80" s="449"/>
      <c r="FV80" s="449"/>
      <c r="FW80" s="449"/>
      <c r="FX80" s="449"/>
      <c r="FY80" s="449"/>
      <c r="FZ80" s="449"/>
      <c r="GA80" s="449"/>
      <c r="GB80" s="449"/>
      <c r="GC80" s="449"/>
      <c r="GD80" s="449"/>
      <c r="GE80" s="534"/>
      <c r="GF80" s="534"/>
      <c r="GG80" s="546"/>
      <c r="GS80" s="774"/>
      <c r="GT80" s="774"/>
      <c r="GU80" s="774"/>
      <c r="GV80" s="774"/>
      <c r="GW80" s="774"/>
      <c r="GX80" s="774"/>
      <c r="GY80" s="774"/>
      <c r="GZ80" s="774"/>
      <c r="HA80" s="774"/>
      <c r="HB80" s="774"/>
      <c r="HC80" s="774"/>
      <c r="HD80" s="774"/>
      <c r="HE80" s="774"/>
      <c r="HF80" s="774"/>
      <c r="HG80" s="774"/>
      <c r="HH80" s="774"/>
      <c r="HI80" s="774"/>
      <c r="HJ80" s="774"/>
      <c r="HK80" s="774"/>
      <c r="HL80" s="774"/>
      <c r="HM80" s="774"/>
      <c r="HN80" s="774"/>
      <c r="HO80" s="774"/>
      <c r="HP80" s="774"/>
      <c r="HQ80" s="774"/>
      <c r="HR80" s="774"/>
      <c r="HS80" s="774"/>
      <c r="HT80" s="774"/>
      <c r="HU80" s="774"/>
      <c r="HV80" s="774"/>
      <c r="HW80" s="774"/>
      <c r="HX80" s="774"/>
      <c r="HY80" s="774"/>
      <c r="HZ80" s="774"/>
      <c r="IA80" s="774"/>
      <c r="IB80" s="774"/>
      <c r="IC80" s="774"/>
      <c r="ID80" s="774"/>
      <c r="IE80" s="774"/>
      <c r="IF80" s="774"/>
      <c r="IG80" s="774"/>
      <c r="IH80" s="774"/>
      <c r="II80" s="774"/>
      <c r="IJ80" s="774"/>
      <c r="IK80" s="774"/>
      <c r="IL80" s="774"/>
      <c r="IM80" s="774"/>
      <c r="IN80" s="774"/>
      <c r="IO80" s="774"/>
      <c r="IP80" s="774"/>
      <c r="IQ80" s="774"/>
      <c r="IR80" s="774"/>
      <c r="IS80" s="774"/>
      <c r="IT80" s="774"/>
      <c r="IU80" s="774"/>
      <c r="IV80" s="774"/>
    </row>
    <row r="81" spans="2:256" s="10" customFormat="1" ht="24" customHeight="1" x14ac:dyDescent="0.15">
      <c r="B81" s="531"/>
      <c r="C81" s="1219" t="s">
        <v>346</v>
      </c>
      <c r="D81" s="1219"/>
      <c r="E81" s="1219"/>
      <c r="F81" s="1219"/>
      <c r="G81" s="1219"/>
      <c r="H81" s="1219"/>
      <c r="I81" s="1219"/>
      <c r="J81" s="1219"/>
      <c r="K81" s="1219"/>
      <c r="L81" s="1219"/>
      <c r="M81" s="1219"/>
      <c r="N81" s="1219"/>
      <c r="O81" s="1219"/>
      <c r="P81" s="1219"/>
      <c r="Q81" s="1219"/>
      <c r="R81" s="1219"/>
      <c r="S81" s="1219"/>
      <c r="T81" s="1219"/>
      <c r="U81" s="1219"/>
      <c r="V81" s="1219"/>
      <c r="W81" s="1219"/>
      <c r="X81" s="1219"/>
      <c r="Y81" s="1219"/>
      <c r="Z81" s="1219"/>
      <c r="AA81" s="1219"/>
      <c r="AB81" s="1219"/>
      <c r="AC81" s="1219"/>
      <c r="AD81" s="1219"/>
      <c r="AE81" s="1219"/>
      <c r="AF81" s="1219"/>
      <c r="AG81" s="1219"/>
      <c r="AH81" s="560"/>
      <c r="AI81" s="505"/>
      <c r="AJ81" s="1224">
        <v>1</v>
      </c>
      <c r="AK81" s="1224"/>
      <c r="AL81" s="1224"/>
      <c r="AM81" s="431"/>
      <c r="AN81" s="1224" t="s">
        <v>837</v>
      </c>
      <c r="AO81" s="1224"/>
      <c r="AP81" s="1224"/>
      <c r="AQ81" s="506"/>
      <c r="AR81" s="506"/>
      <c r="AS81" s="506"/>
      <c r="AT81" s="506"/>
      <c r="AU81" s="506"/>
      <c r="AV81" s="1203"/>
      <c r="AW81" s="1203"/>
      <c r="AX81" s="1203"/>
      <c r="AY81" s="1214" t="s">
        <v>687</v>
      </c>
      <c r="AZ81" s="1214"/>
      <c r="BA81" s="1203"/>
      <c r="BB81" s="1203"/>
      <c r="BC81" s="1203"/>
      <c r="BD81" s="431"/>
      <c r="BE81" s="1203"/>
      <c r="BF81" s="1203"/>
      <c r="BG81" s="1203"/>
      <c r="BH81" s="475"/>
      <c r="BI81" s="1203"/>
      <c r="BJ81" s="1203"/>
      <c r="BK81" s="1203"/>
      <c r="BL81" s="1214" t="s">
        <v>687</v>
      </c>
      <c r="BM81" s="1214"/>
      <c r="BN81" s="1203"/>
      <c r="BO81" s="1203"/>
      <c r="BP81" s="1203"/>
      <c r="BQ81" s="431"/>
      <c r="BR81" s="1203"/>
      <c r="BS81" s="1203"/>
      <c r="BT81" s="1203"/>
      <c r="BU81" s="475"/>
      <c r="BV81" s="1203"/>
      <c r="BW81" s="1203"/>
      <c r="BX81" s="1203"/>
      <c r="BY81" s="1214" t="s">
        <v>687</v>
      </c>
      <c r="BZ81" s="1214"/>
      <c r="CA81" s="1203"/>
      <c r="CB81" s="1203"/>
      <c r="CC81" s="1203"/>
      <c r="CD81" s="431"/>
      <c r="CE81" s="1203"/>
      <c r="CF81" s="1203"/>
      <c r="CG81" s="1203"/>
      <c r="CH81" s="475"/>
      <c r="CI81" s="1203"/>
      <c r="CJ81" s="1203"/>
      <c r="CK81" s="1203"/>
      <c r="CL81" s="1214"/>
      <c r="CM81" s="1214"/>
      <c r="CN81" s="1223" t="s">
        <v>1030</v>
      </c>
      <c r="CO81" s="1223"/>
      <c r="CP81" s="1223"/>
      <c r="CQ81" s="1223"/>
      <c r="CR81" s="1223"/>
      <c r="CS81" s="1223"/>
      <c r="CT81" s="1223"/>
      <c r="CU81" s="1223"/>
      <c r="CV81" s="1223"/>
      <c r="CW81" s="1223"/>
      <c r="CX81" s="1223"/>
      <c r="CY81" s="1223"/>
      <c r="CZ81" s="1223"/>
      <c r="DA81" s="1223"/>
      <c r="DB81" s="1223"/>
      <c r="DC81" s="1223"/>
      <c r="DD81" s="1223"/>
      <c r="DE81" s="1223"/>
      <c r="DF81" s="1223"/>
      <c r="DG81" s="1223"/>
      <c r="DH81" s="1223"/>
      <c r="DI81" s="1223"/>
      <c r="DJ81" s="1223"/>
      <c r="DK81" s="1223"/>
      <c r="DL81" s="1223"/>
      <c r="DM81" s="1223"/>
      <c r="DN81" s="1223"/>
      <c r="DO81" s="1223"/>
      <c r="DP81" s="1223"/>
      <c r="DQ81" s="1223"/>
      <c r="DR81" s="1223"/>
      <c r="DS81" s="1223"/>
      <c r="DT81" s="1223"/>
      <c r="DU81" s="1049"/>
      <c r="DV81" s="1049"/>
      <c r="DW81" s="1049"/>
      <c r="DX81" s="1049"/>
      <c r="DY81" s="1049"/>
      <c r="DZ81" s="1049"/>
      <c r="EA81" s="1049"/>
      <c r="EB81" s="1049"/>
      <c r="EC81" s="901"/>
      <c r="ED81" s="94"/>
      <c r="EE81" s="448"/>
      <c r="EF81" s="94"/>
      <c r="EG81" s="94"/>
      <c r="EH81" s="94"/>
      <c r="EI81" s="575"/>
      <c r="EJ81" s="575"/>
      <c r="EK81" s="94"/>
      <c r="EL81" s="94"/>
      <c r="EM81" s="94"/>
      <c r="EN81" s="566"/>
      <c r="EO81" s="94"/>
      <c r="EP81" s="94"/>
      <c r="EQ81" s="94"/>
      <c r="ER81" s="448"/>
      <c r="ES81" s="94"/>
      <c r="ET81" s="94"/>
      <c r="EU81" s="94"/>
      <c r="EV81" s="491"/>
      <c r="EW81" s="491"/>
      <c r="EX81" s="491"/>
      <c r="EY81" s="491"/>
      <c r="EZ81" s="491"/>
      <c r="FA81" s="491"/>
      <c r="FB81" s="491"/>
      <c r="FC81" s="491"/>
      <c r="FD81" s="491"/>
      <c r="FE81" s="491"/>
      <c r="FF81" s="448"/>
      <c r="FG81" s="448"/>
      <c r="FH81" s="448"/>
      <c r="FI81" s="448"/>
      <c r="FJ81" s="448"/>
      <c r="FK81" s="448"/>
      <c r="FL81" s="448"/>
      <c r="FM81" s="449"/>
      <c r="FN81" s="449"/>
      <c r="FO81" s="449"/>
      <c r="FP81" s="449"/>
      <c r="FQ81" s="449"/>
      <c r="FR81" s="449"/>
      <c r="FS81" s="449"/>
      <c r="FT81" s="449"/>
      <c r="FU81" s="449"/>
      <c r="FV81" s="449"/>
      <c r="FW81" s="449"/>
      <c r="FX81" s="449"/>
      <c r="FY81" s="449"/>
      <c r="FZ81" s="449"/>
      <c r="GA81" s="449"/>
      <c r="GB81" s="449"/>
      <c r="GC81" s="449"/>
      <c r="GD81" s="449"/>
      <c r="GE81" s="534"/>
      <c r="GF81" s="534"/>
      <c r="GG81" s="546"/>
      <c r="GI81" s="1227" t="s">
        <v>42</v>
      </c>
      <c r="GJ81" s="1228"/>
      <c r="GK81" s="1228"/>
      <c r="GL81" s="1228"/>
      <c r="GM81" s="1228"/>
      <c r="GN81" s="1228"/>
      <c r="GO81" s="1228"/>
      <c r="GP81" s="1228"/>
      <c r="GQ81" s="1229"/>
      <c r="GS81" s="774"/>
      <c r="GT81" s="774"/>
      <c r="GU81" s="774"/>
      <c r="GV81" s="774"/>
      <c r="GW81" s="774"/>
      <c r="GX81" s="774"/>
      <c r="GY81" s="774"/>
      <c r="GZ81" s="774"/>
      <c r="HA81" s="774"/>
      <c r="HB81" s="774"/>
      <c r="HC81" s="774"/>
      <c r="HD81" s="774"/>
      <c r="HE81" s="774"/>
      <c r="HF81" s="774"/>
      <c r="HG81" s="774"/>
      <c r="HH81" s="774"/>
      <c r="HI81" s="774"/>
      <c r="HJ81" s="774"/>
      <c r="HK81" s="774"/>
      <c r="HL81" s="774"/>
      <c r="HM81" s="774"/>
      <c r="HN81" s="774"/>
      <c r="HO81" s="774"/>
      <c r="HP81" s="774"/>
      <c r="HQ81" s="774"/>
      <c r="HR81" s="774"/>
      <c r="HS81" s="774"/>
      <c r="HT81" s="774"/>
      <c r="HU81" s="774"/>
      <c r="HV81" s="774"/>
      <c r="HW81" s="774"/>
      <c r="HX81" s="774"/>
      <c r="HY81" s="774"/>
      <c r="HZ81" s="774"/>
      <c r="IA81" s="774"/>
      <c r="IB81" s="774"/>
      <c r="IC81" s="774"/>
      <c r="ID81" s="774"/>
      <c r="IE81" s="774"/>
      <c r="IF81" s="774"/>
      <c r="IG81" s="774"/>
      <c r="IH81" s="774"/>
      <c r="II81" s="774"/>
      <c r="IJ81" s="774"/>
      <c r="IK81" s="774"/>
      <c r="IL81" s="774"/>
      <c r="IM81" s="774"/>
      <c r="IN81" s="774"/>
      <c r="IO81" s="774"/>
      <c r="IP81" s="774"/>
      <c r="IQ81" s="774"/>
      <c r="IR81" s="774"/>
      <c r="IS81" s="774"/>
      <c r="IT81" s="774"/>
      <c r="IU81" s="774"/>
      <c r="IV81" s="774"/>
    </row>
    <row r="82" spans="2:256" s="10" customFormat="1" ht="3.75" customHeight="1" x14ac:dyDescent="0.15">
      <c r="B82" s="523"/>
      <c r="C82" s="547"/>
      <c r="D82" s="547"/>
      <c r="E82" s="547"/>
      <c r="F82" s="547"/>
      <c r="G82" s="547"/>
      <c r="H82" s="547"/>
      <c r="I82" s="547"/>
      <c r="J82" s="547"/>
      <c r="K82" s="547"/>
      <c r="L82" s="547"/>
      <c r="M82" s="547"/>
      <c r="N82" s="547"/>
      <c r="O82" s="547"/>
      <c r="P82" s="547"/>
      <c r="Q82" s="547"/>
      <c r="R82" s="547"/>
      <c r="S82" s="547"/>
      <c r="T82" s="547"/>
      <c r="U82" s="547"/>
      <c r="V82" s="547"/>
      <c r="W82" s="547"/>
      <c r="X82" s="547"/>
      <c r="Y82" s="547"/>
      <c r="Z82" s="547"/>
      <c r="AA82" s="547"/>
      <c r="AB82" s="547"/>
      <c r="AC82" s="547"/>
      <c r="AD82" s="547"/>
      <c r="AE82" s="547"/>
      <c r="AF82" s="547"/>
      <c r="AG82" s="547"/>
      <c r="AH82" s="524"/>
      <c r="AI82" s="456"/>
      <c r="AJ82" s="455"/>
      <c r="AK82" s="455"/>
      <c r="AL82" s="455"/>
      <c r="AM82" s="455"/>
      <c r="AN82" s="455"/>
      <c r="AO82" s="455"/>
      <c r="AP82" s="455"/>
      <c r="AQ82" s="456"/>
      <c r="AR82" s="456"/>
      <c r="AS82" s="456"/>
      <c r="AT82" s="456"/>
      <c r="AU82" s="456"/>
      <c r="AV82" s="439"/>
      <c r="AW82" s="439"/>
      <c r="AX82" s="439"/>
      <c r="AY82" s="576"/>
      <c r="AZ82" s="576"/>
      <c r="BA82" s="439"/>
      <c r="BB82" s="439"/>
      <c r="BC82" s="439"/>
      <c r="BD82" s="439"/>
      <c r="BE82" s="439"/>
      <c r="BF82" s="439"/>
      <c r="BG82" s="455"/>
      <c r="BH82" s="455"/>
      <c r="BI82" s="455"/>
      <c r="BJ82" s="455"/>
      <c r="BK82" s="455"/>
      <c r="BL82" s="456"/>
      <c r="BM82" s="456"/>
      <c r="BN82" s="455"/>
      <c r="BO82" s="455"/>
      <c r="BP82" s="455"/>
      <c r="BQ82" s="455"/>
      <c r="BR82" s="455"/>
      <c r="BS82" s="455"/>
      <c r="BT82" s="455"/>
      <c r="BU82" s="455"/>
      <c r="BV82" s="455"/>
      <c r="BW82" s="455"/>
      <c r="BX82" s="455"/>
      <c r="BY82" s="456"/>
      <c r="BZ82" s="456"/>
      <c r="CA82" s="455"/>
      <c r="CB82" s="455"/>
      <c r="CC82" s="455"/>
      <c r="CD82" s="455"/>
      <c r="CE82" s="455"/>
      <c r="CF82" s="455"/>
      <c r="CG82" s="455"/>
      <c r="CH82" s="455"/>
      <c r="CI82" s="898"/>
      <c r="CJ82" s="898"/>
      <c r="CK82" s="898"/>
      <c r="CL82" s="1050"/>
      <c r="CM82" s="1050"/>
      <c r="CN82" s="861"/>
      <c r="CO82" s="861"/>
      <c r="CP82" s="861"/>
      <c r="CQ82" s="861"/>
      <c r="CR82" s="861"/>
      <c r="CS82" s="861"/>
      <c r="CT82" s="861"/>
      <c r="CU82" s="898"/>
      <c r="CV82" s="898"/>
      <c r="CW82" s="898"/>
      <c r="CX82" s="898"/>
      <c r="CY82" s="929"/>
      <c r="CZ82" s="929"/>
      <c r="DA82" s="929"/>
      <c r="DB82" s="929"/>
      <c r="DC82" s="929"/>
      <c r="DD82" s="929"/>
      <c r="DE82" s="929"/>
      <c r="DF82" s="860"/>
      <c r="DG82" s="860"/>
      <c r="DH82" s="860"/>
      <c r="DI82" s="860"/>
      <c r="DJ82" s="860"/>
      <c r="DK82" s="860"/>
      <c r="DL82" s="860"/>
      <c r="DM82" s="860"/>
      <c r="DN82" s="860"/>
      <c r="DO82" s="860"/>
      <c r="DP82" s="860"/>
      <c r="DQ82" s="929"/>
      <c r="DR82" s="929"/>
      <c r="DS82" s="929"/>
      <c r="DT82" s="929"/>
      <c r="DU82" s="929"/>
      <c r="DV82" s="929"/>
      <c r="DW82" s="929"/>
      <c r="DX82" s="929"/>
      <c r="DY82" s="929"/>
      <c r="DZ82" s="929"/>
      <c r="EA82" s="929"/>
      <c r="EB82" s="929"/>
      <c r="EC82" s="929"/>
      <c r="ED82" s="456"/>
      <c r="EE82" s="456"/>
      <c r="EF82" s="456"/>
      <c r="EG82" s="456"/>
      <c r="EH82" s="456"/>
      <c r="EI82" s="456"/>
      <c r="EJ82" s="456"/>
      <c r="EK82" s="456"/>
      <c r="EL82" s="456"/>
      <c r="EM82" s="456"/>
      <c r="EN82" s="456"/>
      <c r="EO82" s="456"/>
      <c r="EP82" s="456"/>
      <c r="EQ82" s="456"/>
      <c r="ER82" s="456"/>
      <c r="ES82" s="456"/>
      <c r="ET82" s="456"/>
      <c r="EU82" s="456"/>
      <c r="EV82" s="479"/>
      <c r="EW82" s="479"/>
      <c r="EX82" s="479"/>
      <c r="EY82" s="479"/>
      <c r="EZ82" s="479"/>
      <c r="FA82" s="479"/>
      <c r="FB82" s="479"/>
      <c r="FC82" s="479"/>
      <c r="FD82" s="479"/>
      <c r="FE82" s="456"/>
      <c r="FF82" s="456"/>
      <c r="FG82" s="456"/>
      <c r="FH82" s="456"/>
      <c r="FI82" s="456"/>
      <c r="FJ82" s="456"/>
      <c r="FK82" s="456"/>
      <c r="FL82" s="456"/>
      <c r="FM82" s="461"/>
      <c r="FN82" s="461"/>
      <c r="FO82" s="461"/>
      <c r="FP82" s="461"/>
      <c r="FQ82" s="461"/>
      <c r="FR82" s="461"/>
      <c r="FS82" s="461"/>
      <c r="FT82" s="461"/>
      <c r="FU82" s="461"/>
      <c r="FV82" s="461"/>
      <c r="FW82" s="461"/>
      <c r="FX82" s="461"/>
      <c r="FY82" s="461"/>
      <c r="FZ82" s="461"/>
      <c r="GA82" s="461"/>
      <c r="GB82" s="461"/>
      <c r="GC82" s="461"/>
      <c r="GD82" s="461"/>
      <c r="GE82" s="528"/>
      <c r="GF82" s="528"/>
      <c r="GG82" s="563"/>
      <c r="GI82" s="1230"/>
      <c r="GJ82" s="1231"/>
      <c r="GK82" s="1231"/>
      <c r="GL82" s="1231"/>
      <c r="GM82" s="1231"/>
      <c r="GN82" s="1231"/>
      <c r="GO82" s="1231"/>
      <c r="GP82" s="1231"/>
      <c r="GQ82" s="1232"/>
      <c r="GS82" s="774"/>
      <c r="GT82" s="774"/>
      <c r="GU82" s="774"/>
      <c r="GV82" s="774"/>
      <c r="GW82" s="774"/>
      <c r="GX82" s="774"/>
      <c r="GY82" s="774"/>
      <c r="GZ82" s="774"/>
      <c r="HA82" s="774"/>
      <c r="HB82" s="774"/>
      <c r="HC82" s="774"/>
      <c r="HD82" s="774"/>
      <c r="HE82" s="774"/>
      <c r="HF82" s="774"/>
      <c r="HG82" s="774"/>
      <c r="HH82" s="774"/>
      <c r="HI82" s="774"/>
      <c r="HJ82" s="774"/>
      <c r="HK82" s="774"/>
      <c r="HL82" s="774"/>
      <c r="HM82" s="774"/>
      <c r="HN82" s="774"/>
      <c r="HO82" s="774"/>
      <c r="HP82" s="774"/>
      <c r="HQ82" s="774"/>
      <c r="HR82" s="774"/>
      <c r="HS82" s="774"/>
      <c r="HT82" s="774"/>
      <c r="HU82" s="774"/>
      <c r="HV82" s="774"/>
      <c r="HW82" s="774"/>
      <c r="HX82" s="774"/>
      <c r="HY82" s="774"/>
      <c r="HZ82" s="774"/>
      <c r="IA82" s="774"/>
      <c r="IB82" s="774"/>
      <c r="IC82" s="774"/>
      <c r="ID82" s="774"/>
      <c r="IE82" s="774"/>
      <c r="IF82" s="774"/>
      <c r="IG82" s="774"/>
      <c r="IH82" s="774"/>
      <c r="II82" s="774"/>
      <c r="IJ82" s="774"/>
      <c r="IK82" s="774"/>
      <c r="IL82" s="774"/>
      <c r="IM82" s="774"/>
      <c r="IN82" s="774"/>
      <c r="IO82" s="774"/>
      <c r="IP82" s="774"/>
      <c r="IQ82" s="774"/>
      <c r="IR82" s="774"/>
      <c r="IS82" s="774"/>
      <c r="IT82" s="774"/>
      <c r="IU82" s="774"/>
      <c r="IV82" s="774"/>
    </row>
    <row r="83" spans="2:256" s="10" customFormat="1" ht="3.75" customHeight="1" x14ac:dyDescent="0.15">
      <c r="B83" s="531"/>
      <c r="C83" s="570"/>
      <c r="D83" s="570"/>
      <c r="E83" s="570"/>
      <c r="F83" s="570"/>
      <c r="G83" s="570"/>
      <c r="H83" s="570"/>
      <c r="I83" s="570"/>
      <c r="J83" s="570"/>
      <c r="K83" s="570"/>
      <c r="L83" s="570"/>
      <c r="M83" s="570"/>
      <c r="N83" s="570"/>
      <c r="O83" s="570"/>
      <c r="P83" s="570"/>
      <c r="Q83" s="570"/>
      <c r="R83" s="570"/>
      <c r="S83" s="570"/>
      <c r="T83" s="570"/>
      <c r="U83" s="570"/>
      <c r="V83" s="570"/>
      <c r="W83" s="570"/>
      <c r="X83" s="570"/>
      <c r="Y83" s="570"/>
      <c r="Z83" s="570"/>
      <c r="AA83" s="570"/>
      <c r="AB83" s="570"/>
      <c r="AC83" s="570"/>
      <c r="AD83" s="570"/>
      <c r="AE83" s="570"/>
      <c r="AF83" s="570"/>
      <c r="AG83" s="570"/>
      <c r="AH83" s="532"/>
      <c r="AI83" s="448"/>
      <c r="AJ83" s="475"/>
      <c r="AK83" s="475"/>
      <c r="AL83" s="475"/>
      <c r="AM83" s="475"/>
      <c r="AN83" s="475"/>
      <c r="AO83" s="475"/>
      <c r="AP83" s="475"/>
      <c r="AQ83" s="448"/>
      <c r="AR83" s="448"/>
      <c r="AS83" s="448"/>
      <c r="AT83" s="448"/>
      <c r="AU83" s="448"/>
      <c r="AV83" s="431"/>
      <c r="AW83" s="431"/>
      <c r="AX83" s="431"/>
      <c r="AY83" s="476"/>
      <c r="AZ83" s="476"/>
      <c r="BA83" s="431"/>
      <c r="BB83" s="431"/>
      <c r="BC83" s="431"/>
      <c r="BD83" s="431"/>
      <c r="BE83" s="431"/>
      <c r="BF83" s="431"/>
      <c r="BG83" s="475"/>
      <c r="BH83" s="475"/>
      <c r="BI83" s="475"/>
      <c r="BJ83" s="475"/>
      <c r="BK83" s="475"/>
      <c r="BL83" s="448"/>
      <c r="BM83" s="448"/>
      <c r="BN83" s="475"/>
      <c r="BO83" s="475"/>
      <c r="BP83" s="475"/>
      <c r="BQ83" s="475"/>
      <c r="BR83" s="475"/>
      <c r="BS83" s="475"/>
      <c r="BT83" s="475"/>
      <c r="BU83" s="475"/>
      <c r="BV83" s="475"/>
      <c r="BW83" s="475"/>
      <c r="BX83" s="475"/>
      <c r="BY83" s="448"/>
      <c r="BZ83" s="448"/>
      <c r="CA83" s="475"/>
      <c r="CB83" s="475"/>
      <c r="CC83" s="475"/>
      <c r="CD83" s="475"/>
      <c r="CE83" s="475"/>
      <c r="CF83" s="475"/>
      <c r="CG83" s="475"/>
      <c r="CH83" s="475"/>
      <c r="CI83" s="897"/>
      <c r="CJ83" s="897"/>
      <c r="CK83" s="897"/>
      <c r="CL83" s="1049"/>
      <c r="CM83" s="1049"/>
      <c r="CN83" s="900"/>
      <c r="CO83" s="900"/>
      <c r="CP83" s="900"/>
      <c r="CQ83" s="900"/>
      <c r="CR83" s="900"/>
      <c r="CS83" s="900"/>
      <c r="CT83" s="900"/>
      <c r="CU83" s="897"/>
      <c r="CV83" s="897"/>
      <c r="CW83" s="897"/>
      <c r="CX83" s="897"/>
      <c r="CY83" s="924"/>
      <c r="CZ83" s="924"/>
      <c r="DA83" s="924"/>
      <c r="DB83" s="924"/>
      <c r="DC83" s="924"/>
      <c r="DD83" s="924"/>
      <c r="DE83" s="924"/>
      <c r="DF83" s="881"/>
      <c r="DG83" s="881"/>
      <c r="DH83" s="881"/>
      <c r="DI83" s="881"/>
      <c r="DJ83" s="881"/>
      <c r="DK83" s="881"/>
      <c r="DL83" s="881"/>
      <c r="DM83" s="881"/>
      <c r="DN83" s="881"/>
      <c r="DO83" s="881"/>
      <c r="DP83" s="841"/>
      <c r="DQ83" s="841"/>
      <c r="DR83" s="841"/>
      <c r="DS83" s="841"/>
      <c r="DT83" s="841"/>
      <c r="DU83" s="841"/>
      <c r="DV83" s="841"/>
      <c r="DW83" s="841"/>
      <c r="DX83" s="841"/>
      <c r="DY83" s="841"/>
      <c r="DZ83" s="841"/>
      <c r="EA83" s="841"/>
      <c r="EB83" s="841"/>
      <c r="EC83" s="841"/>
      <c r="ED83" s="449"/>
      <c r="EE83" s="449"/>
      <c r="EF83" s="449"/>
      <c r="EG83" s="448"/>
      <c r="EH83" s="448"/>
      <c r="EI83" s="448"/>
      <c r="EJ83" s="544"/>
      <c r="EK83" s="448"/>
      <c r="EL83" s="448"/>
      <c r="EM83" s="448"/>
      <c r="EN83" s="448"/>
      <c r="EO83" s="448"/>
      <c r="EP83" s="448"/>
      <c r="EQ83" s="448"/>
      <c r="ER83" s="448"/>
      <c r="ES83" s="448"/>
      <c r="ET83" s="448"/>
      <c r="EU83" s="448"/>
      <c r="EV83" s="477"/>
      <c r="EW83" s="477"/>
      <c r="EX83" s="477"/>
      <c r="EY83" s="477"/>
      <c r="EZ83" s="477"/>
      <c r="FA83" s="477"/>
      <c r="FB83" s="477"/>
      <c r="FC83" s="477"/>
      <c r="FD83" s="477"/>
      <c r="FE83" s="448"/>
      <c r="FF83" s="448"/>
      <c r="FG83" s="448"/>
      <c r="FH83" s="448"/>
      <c r="FI83" s="448"/>
      <c r="FJ83" s="448"/>
      <c r="FK83" s="448"/>
      <c r="FL83" s="448"/>
      <c r="FM83" s="449"/>
      <c r="FN83" s="449"/>
      <c r="FO83" s="449"/>
      <c r="FP83" s="449"/>
      <c r="FQ83" s="449"/>
      <c r="FR83" s="449"/>
      <c r="FS83" s="449"/>
      <c r="FT83" s="449"/>
      <c r="FU83" s="449"/>
      <c r="FV83" s="449"/>
      <c r="FW83" s="449"/>
      <c r="FX83" s="449"/>
      <c r="FY83" s="449"/>
      <c r="FZ83" s="449"/>
      <c r="GA83" s="449"/>
      <c r="GB83" s="449"/>
      <c r="GC83" s="449"/>
      <c r="GD83" s="449"/>
      <c r="GE83" s="534"/>
      <c r="GF83" s="534"/>
      <c r="GG83" s="546"/>
      <c r="GI83" s="1230"/>
      <c r="GJ83" s="1231"/>
      <c r="GK83" s="1231"/>
      <c r="GL83" s="1231"/>
      <c r="GM83" s="1231"/>
      <c r="GN83" s="1231"/>
      <c r="GO83" s="1231"/>
      <c r="GP83" s="1231"/>
      <c r="GQ83" s="1232"/>
      <c r="GS83" s="774"/>
      <c r="GT83" s="774"/>
      <c r="GU83" s="774"/>
      <c r="GV83" s="774"/>
      <c r="GW83" s="774"/>
      <c r="GX83" s="774"/>
      <c r="GY83" s="774"/>
      <c r="GZ83" s="774"/>
      <c r="HA83" s="774"/>
      <c r="HB83" s="774"/>
      <c r="HC83" s="774"/>
      <c r="HD83" s="774"/>
      <c r="HE83" s="774"/>
      <c r="HF83" s="774"/>
      <c r="HG83" s="774"/>
      <c r="HH83" s="774"/>
      <c r="HI83" s="774"/>
      <c r="HJ83" s="774"/>
      <c r="HK83" s="774"/>
      <c r="HL83" s="774"/>
      <c r="HM83" s="774"/>
      <c r="HN83" s="774"/>
      <c r="HO83" s="774"/>
      <c r="HP83" s="774"/>
      <c r="HQ83" s="774"/>
      <c r="HR83" s="774"/>
      <c r="HS83" s="774"/>
      <c r="HT83" s="774"/>
      <c r="HU83" s="774"/>
      <c r="HV83" s="774"/>
      <c r="HW83" s="774"/>
      <c r="HX83" s="774"/>
      <c r="HY83" s="774"/>
      <c r="HZ83" s="774"/>
      <c r="IA83" s="774"/>
      <c r="IB83" s="774"/>
      <c r="IC83" s="774"/>
      <c r="ID83" s="774"/>
      <c r="IE83" s="774"/>
      <c r="IF83" s="774"/>
      <c r="IG83" s="774"/>
      <c r="IH83" s="774"/>
      <c r="II83" s="774"/>
      <c r="IJ83" s="774"/>
      <c r="IK83" s="774"/>
      <c r="IL83" s="774"/>
      <c r="IM83" s="774"/>
      <c r="IN83" s="774"/>
      <c r="IO83" s="774"/>
      <c r="IP83" s="774"/>
      <c r="IQ83" s="774"/>
      <c r="IR83" s="774"/>
      <c r="IS83" s="774"/>
      <c r="IT83" s="774"/>
      <c r="IU83" s="774"/>
      <c r="IV83" s="774"/>
    </row>
    <row r="84" spans="2:256" s="10" customFormat="1" ht="24" customHeight="1" x14ac:dyDescent="0.15">
      <c r="B84" s="531"/>
      <c r="C84" s="1219" t="s">
        <v>751</v>
      </c>
      <c r="D84" s="1219"/>
      <c r="E84" s="1219"/>
      <c r="F84" s="1219"/>
      <c r="G84" s="1219"/>
      <c r="H84" s="1219"/>
      <c r="I84" s="1219"/>
      <c r="J84" s="1219"/>
      <c r="K84" s="1219"/>
      <c r="L84" s="1219"/>
      <c r="M84" s="1219"/>
      <c r="N84" s="1219"/>
      <c r="O84" s="1219"/>
      <c r="P84" s="1219"/>
      <c r="Q84" s="1219"/>
      <c r="R84" s="1219"/>
      <c r="S84" s="1219"/>
      <c r="T84" s="1219"/>
      <c r="U84" s="1219"/>
      <c r="V84" s="1219"/>
      <c r="W84" s="1219"/>
      <c r="X84" s="1219"/>
      <c r="Y84" s="1219"/>
      <c r="Z84" s="1219"/>
      <c r="AA84" s="1219"/>
      <c r="AB84" s="1219"/>
      <c r="AC84" s="1219"/>
      <c r="AD84" s="1219"/>
      <c r="AE84" s="1219"/>
      <c r="AF84" s="1219"/>
      <c r="AG84" s="1219"/>
      <c r="AH84" s="560"/>
      <c r="AI84" s="505"/>
      <c r="AJ84" s="1224">
        <v>1</v>
      </c>
      <c r="AK84" s="1224"/>
      <c r="AL84" s="1224"/>
      <c r="AM84" s="431"/>
      <c r="AN84" s="1224" t="s">
        <v>838</v>
      </c>
      <c r="AO84" s="1224"/>
      <c r="AP84" s="1224"/>
      <c r="AQ84" s="506"/>
      <c r="AR84" s="506"/>
      <c r="AS84" s="506"/>
      <c r="AT84" s="506"/>
      <c r="AU84" s="506"/>
      <c r="AV84" s="1203"/>
      <c r="AW84" s="1203"/>
      <c r="AX84" s="1203"/>
      <c r="AY84" s="1214" t="s">
        <v>687</v>
      </c>
      <c r="AZ84" s="1214"/>
      <c r="BA84" s="1203"/>
      <c r="BB84" s="1203"/>
      <c r="BC84" s="1203"/>
      <c r="BD84" s="431"/>
      <c r="BE84" s="1203"/>
      <c r="BF84" s="1203"/>
      <c r="BG84" s="1203"/>
      <c r="BH84" s="475"/>
      <c r="BI84" s="1203"/>
      <c r="BJ84" s="1203"/>
      <c r="BK84" s="1203"/>
      <c r="BL84" s="1214" t="s">
        <v>687</v>
      </c>
      <c r="BM84" s="1214"/>
      <c r="BN84" s="1203"/>
      <c r="BO84" s="1203"/>
      <c r="BP84" s="1203"/>
      <c r="BQ84" s="431"/>
      <c r="BR84" s="1203"/>
      <c r="BS84" s="1203"/>
      <c r="BT84" s="1203"/>
      <c r="BU84" s="475"/>
      <c r="BV84" s="1203"/>
      <c r="BW84" s="1203"/>
      <c r="BX84" s="1203"/>
      <c r="BY84" s="1214" t="s">
        <v>687</v>
      </c>
      <c r="BZ84" s="1214"/>
      <c r="CA84" s="1203"/>
      <c r="CB84" s="1203"/>
      <c r="CC84" s="1203"/>
      <c r="CD84" s="431"/>
      <c r="CE84" s="1203"/>
      <c r="CF84" s="1203"/>
      <c r="CG84" s="1203"/>
      <c r="CH84" s="475"/>
      <c r="CI84" s="1203"/>
      <c r="CJ84" s="1203"/>
      <c r="CK84" s="1203"/>
      <c r="CL84" s="1214"/>
      <c r="CM84" s="1214"/>
      <c r="CN84" s="1223" t="s">
        <v>1030</v>
      </c>
      <c r="CO84" s="1223"/>
      <c r="CP84" s="1223"/>
      <c r="CQ84" s="1223"/>
      <c r="CR84" s="1223"/>
      <c r="CS84" s="1223"/>
      <c r="CT84" s="1223"/>
      <c r="CU84" s="1223"/>
      <c r="CV84" s="1223"/>
      <c r="CW84" s="1223"/>
      <c r="CX84" s="1223"/>
      <c r="CY84" s="1223"/>
      <c r="CZ84" s="1223"/>
      <c r="DA84" s="1223"/>
      <c r="DB84" s="1223"/>
      <c r="DC84" s="1223"/>
      <c r="DD84" s="1223"/>
      <c r="DE84" s="1223"/>
      <c r="DF84" s="1223"/>
      <c r="DG84" s="1223"/>
      <c r="DH84" s="1223"/>
      <c r="DI84" s="1223"/>
      <c r="DJ84" s="1223"/>
      <c r="DK84" s="1223"/>
      <c r="DL84" s="1223"/>
      <c r="DM84" s="1223"/>
      <c r="DN84" s="1223"/>
      <c r="DO84" s="1223"/>
      <c r="DP84" s="1223"/>
      <c r="DQ84" s="1223"/>
      <c r="DR84" s="1223"/>
      <c r="DS84" s="1223"/>
      <c r="DT84" s="1223"/>
      <c r="DU84" s="901"/>
      <c r="DV84" s="1051"/>
      <c r="DW84" s="1051"/>
      <c r="DX84" s="901"/>
      <c r="DY84" s="901"/>
      <c r="DZ84" s="901"/>
      <c r="EA84" s="974"/>
      <c r="EB84" s="901"/>
      <c r="EC84" s="901"/>
      <c r="ED84" s="94"/>
      <c r="EE84" s="448"/>
      <c r="EF84" s="94"/>
      <c r="EG84" s="94"/>
      <c r="EH84" s="94"/>
      <c r="EI84" s="575"/>
      <c r="EJ84" s="575"/>
      <c r="EK84" s="94"/>
      <c r="EL84" s="94"/>
      <c r="EM84" s="94"/>
      <c r="EN84" s="566"/>
      <c r="EO84" s="94"/>
      <c r="EP84" s="94"/>
      <c r="EQ84" s="94"/>
      <c r="ER84" s="448"/>
      <c r="ES84" s="94"/>
      <c r="ET84" s="94"/>
      <c r="EU84" s="94"/>
      <c r="EV84" s="491"/>
      <c r="EW84" s="491"/>
      <c r="EX84" s="491"/>
      <c r="EY84" s="491"/>
      <c r="EZ84" s="491"/>
      <c r="FA84" s="491"/>
      <c r="FB84" s="491"/>
      <c r="FC84" s="491"/>
      <c r="FD84" s="491"/>
      <c r="FE84" s="491"/>
      <c r="FF84" s="448"/>
      <c r="FG84" s="448"/>
      <c r="FH84" s="448"/>
      <c r="FI84" s="448"/>
      <c r="FJ84" s="448"/>
      <c r="FK84" s="448"/>
      <c r="FL84" s="448"/>
      <c r="FM84" s="449"/>
      <c r="FN84" s="449"/>
      <c r="FO84" s="449"/>
      <c r="FP84" s="449"/>
      <c r="FQ84" s="449"/>
      <c r="FR84" s="449"/>
      <c r="FS84" s="449"/>
      <c r="FT84" s="449"/>
      <c r="FU84" s="449"/>
      <c r="FV84" s="449"/>
      <c r="FW84" s="449"/>
      <c r="FX84" s="449"/>
      <c r="FY84" s="449"/>
      <c r="FZ84" s="449"/>
      <c r="GA84" s="449"/>
      <c r="GB84" s="449"/>
      <c r="GC84" s="449"/>
      <c r="GD84" s="449"/>
      <c r="GE84" s="534"/>
      <c r="GF84" s="534"/>
      <c r="GG84" s="546"/>
      <c r="GI84" s="1233"/>
      <c r="GJ84" s="1234"/>
      <c r="GK84" s="1234"/>
      <c r="GL84" s="1234"/>
      <c r="GM84" s="1234"/>
      <c r="GN84" s="1234"/>
      <c r="GO84" s="1234"/>
      <c r="GP84" s="1234"/>
      <c r="GQ84" s="1235"/>
      <c r="GS84" s="774"/>
      <c r="GT84" s="774"/>
      <c r="GU84" s="774"/>
      <c r="GV84" s="774"/>
      <c r="GW84" s="774"/>
      <c r="GX84" s="774"/>
      <c r="GY84" s="774"/>
      <c r="GZ84" s="774"/>
      <c r="HA84" s="774"/>
      <c r="HB84" s="774"/>
      <c r="HC84" s="774"/>
      <c r="HD84" s="774"/>
      <c r="HE84" s="774"/>
      <c r="HF84" s="774"/>
      <c r="HG84" s="774"/>
      <c r="HH84" s="774"/>
      <c r="HI84" s="774"/>
      <c r="HJ84" s="774"/>
      <c r="HK84" s="774"/>
      <c r="HL84" s="774"/>
      <c r="HM84" s="774"/>
      <c r="HN84" s="774"/>
      <c r="HO84" s="774"/>
      <c r="HP84" s="774"/>
      <c r="HQ84" s="774"/>
      <c r="HR84" s="774"/>
      <c r="HS84" s="774"/>
      <c r="HT84" s="774"/>
      <c r="HU84" s="774"/>
      <c r="HV84" s="774"/>
      <c r="HW84" s="774"/>
      <c r="HX84" s="774"/>
      <c r="HY84" s="774"/>
      <c r="HZ84" s="774"/>
      <c r="IA84" s="774"/>
      <c r="IB84" s="774"/>
      <c r="IC84" s="774"/>
      <c r="ID84" s="774"/>
      <c r="IE84" s="774"/>
      <c r="IF84" s="774"/>
      <c r="IG84" s="774"/>
      <c r="IH84" s="774"/>
      <c r="II84" s="774"/>
      <c r="IJ84" s="774"/>
      <c r="IK84" s="774"/>
      <c r="IL84" s="774"/>
      <c r="IM84" s="774"/>
      <c r="IN84" s="774"/>
      <c r="IO84" s="774"/>
      <c r="IP84" s="774"/>
      <c r="IQ84" s="774"/>
      <c r="IR84" s="774"/>
      <c r="IS84" s="774"/>
      <c r="IT84" s="774"/>
      <c r="IU84" s="774"/>
      <c r="IV84" s="774"/>
    </row>
    <row r="85" spans="2:256" s="10" customFormat="1" ht="3.75" customHeight="1" thickBot="1" x14ac:dyDescent="0.2">
      <c r="B85" s="531"/>
      <c r="C85" s="577"/>
      <c r="D85" s="577"/>
      <c r="E85" s="577"/>
      <c r="F85" s="577"/>
      <c r="G85" s="577"/>
      <c r="H85" s="577"/>
      <c r="I85" s="577"/>
      <c r="J85" s="577"/>
      <c r="K85" s="577"/>
      <c r="L85" s="577"/>
      <c r="M85" s="577"/>
      <c r="N85" s="577"/>
      <c r="O85" s="577"/>
      <c r="P85" s="577"/>
      <c r="Q85" s="577"/>
      <c r="R85" s="577"/>
      <c r="S85" s="577"/>
      <c r="T85" s="577"/>
      <c r="U85" s="577"/>
      <c r="V85" s="577"/>
      <c r="W85" s="577"/>
      <c r="X85" s="577"/>
      <c r="Y85" s="577"/>
      <c r="Z85" s="577"/>
      <c r="AA85" s="577"/>
      <c r="AB85" s="578"/>
      <c r="AC85" s="578"/>
      <c r="AD85" s="577"/>
      <c r="AE85" s="577"/>
      <c r="AF85" s="577"/>
      <c r="AG85" s="577"/>
      <c r="AH85" s="532"/>
      <c r="AI85" s="533"/>
      <c r="AJ85" s="509"/>
      <c r="AK85" s="509"/>
      <c r="AL85" s="509"/>
      <c r="AM85" s="509"/>
      <c r="AN85" s="509"/>
      <c r="AO85" s="509"/>
      <c r="AP85" s="509"/>
      <c r="AQ85" s="533"/>
      <c r="AR85" s="533"/>
      <c r="AS85" s="533"/>
      <c r="AT85" s="533"/>
      <c r="AU85" s="533"/>
      <c r="AV85" s="533"/>
      <c r="AW85" s="533"/>
      <c r="AX85" s="533"/>
      <c r="AY85" s="533"/>
      <c r="AZ85" s="533"/>
      <c r="BA85" s="533"/>
      <c r="BB85" s="533"/>
      <c r="BC85" s="533"/>
      <c r="BD85" s="533"/>
      <c r="BE85" s="533"/>
      <c r="BF85" s="533"/>
      <c r="BG85" s="533"/>
      <c r="BH85" s="533"/>
      <c r="BI85" s="533"/>
      <c r="BJ85" s="533"/>
      <c r="BK85" s="533"/>
      <c r="BL85" s="533"/>
      <c r="BM85" s="533"/>
      <c r="BN85" s="533"/>
      <c r="BO85" s="533"/>
      <c r="BP85" s="533"/>
      <c r="BQ85" s="533"/>
      <c r="BR85" s="533"/>
      <c r="BS85" s="533"/>
      <c r="BT85" s="533"/>
      <c r="BU85" s="533"/>
      <c r="BV85" s="533"/>
      <c r="BW85" s="533"/>
      <c r="BX85" s="533"/>
      <c r="BY85" s="533"/>
      <c r="BZ85" s="533"/>
      <c r="CA85" s="533"/>
      <c r="CB85" s="533"/>
      <c r="CC85" s="533"/>
      <c r="CD85" s="533"/>
      <c r="CE85" s="533"/>
      <c r="CF85" s="533"/>
      <c r="CG85" s="533"/>
      <c r="CH85" s="533"/>
      <c r="CI85" s="1052"/>
      <c r="CJ85" s="1052"/>
      <c r="CK85" s="1052"/>
      <c r="CL85" s="1052"/>
      <c r="CM85" s="1052"/>
      <c r="CN85" s="1053"/>
      <c r="CO85" s="1053"/>
      <c r="CP85" s="1053"/>
      <c r="CQ85" s="1052"/>
      <c r="CR85" s="1052"/>
      <c r="CS85" s="1052"/>
      <c r="CT85" s="1052"/>
      <c r="CU85" s="1052"/>
      <c r="CV85" s="1052"/>
      <c r="CW85" s="1052"/>
      <c r="CX85" s="1052"/>
      <c r="CY85" s="1052"/>
      <c r="CZ85" s="1052"/>
      <c r="DA85" s="1052"/>
      <c r="DB85" s="1052"/>
      <c r="DC85" s="1052"/>
      <c r="DD85" s="1052"/>
      <c r="DE85" s="1052"/>
      <c r="DF85" s="1052"/>
      <c r="DG85" s="1052"/>
      <c r="DH85" s="1052"/>
      <c r="DI85" s="1052"/>
      <c r="DJ85" s="1052"/>
      <c r="DK85" s="1052"/>
      <c r="DL85" s="1052"/>
      <c r="DM85" s="1052"/>
      <c r="DN85" s="1052"/>
      <c r="DO85" s="1052"/>
      <c r="DP85" s="840"/>
      <c r="DQ85" s="840"/>
      <c r="DR85" s="840"/>
      <c r="DS85" s="840"/>
      <c r="DT85" s="840"/>
      <c r="DU85" s="840"/>
      <c r="DV85" s="840"/>
      <c r="DW85" s="840"/>
      <c r="DX85" s="840"/>
      <c r="DY85" s="840"/>
      <c r="DZ85" s="840"/>
      <c r="EA85" s="840"/>
      <c r="EB85" s="840"/>
      <c r="EC85" s="840"/>
      <c r="ED85" s="534"/>
      <c r="EE85" s="534"/>
      <c r="EF85" s="534"/>
      <c r="EG85" s="533"/>
      <c r="EH85" s="533"/>
      <c r="EI85" s="533"/>
      <c r="EJ85" s="535"/>
      <c r="EK85" s="533"/>
      <c r="EL85" s="533"/>
      <c r="EM85" s="533"/>
      <c r="EN85" s="533"/>
      <c r="EO85" s="533"/>
      <c r="EP85" s="533"/>
      <c r="EQ85" s="533"/>
      <c r="ER85" s="533"/>
      <c r="ES85" s="533"/>
      <c r="ET85" s="533"/>
      <c r="EU85" s="533"/>
      <c r="EV85" s="533"/>
      <c r="EW85" s="533"/>
      <c r="EX85" s="533"/>
      <c r="EY85" s="533"/>
      <c r="EZ85" s="533"/>
      <c r="FA85" s="533"/>
      <c r="FB85" s="533"/>
      <c r="FC85" s="533"/>
      <c r="FD85" s="533"/>
      <c r="FE85" s="533"/>
      <c r="FF85" s="533"/>
      <c r="FG85" s="533"/>
      <c r="FH85" s="533"/>
      <c r="FI85" s="533"/>
      <c r="FJ85" s="533"/>
      <c r="FK85" s="533"/>
      <c r="FL85" s="533"/>
      <c r="FM85" s="534"/>
      <c r="FN85" s="534"/>
      <c r="FO85" s="534"/>
      <c r="FP85" s="534"/>
      <c r="FQ85" s="534"/>
      <c r="FR85" s="534"/>
      <c r="FS85" s="534"/>
      <c r="FT85" s="534"/>
      <c r="FU85" s="534"/>
      <c r="FV85" s="534"/>
      <c r="FW85" s="534"/>
      <c r="FX85" s="534"/>
      <c r="FY85" s="534"/>
      <c r="FZ85" s="534"/>
      <c r="GA85" s="534"/>
      <c r="GB85" s="534"/>
      <c r="GC85" s="534"/>
      <c r="GD85" s="534"/>
      <c r="GE85" s="534"/>
      <c r="GF85" s="534"/>
      <c r="GG85" s="546"/>
      <c r="GS85" s="774"/>
      <c r="GT85" s="774"/>
      <c r="GU85" s="774"/>
      <c r="GV85" s="774"/>
      <c r="GW85" s="774"/>
      <c r="GX85" s="774"/>
      <c r="GY85" s="774"/>
      <c r="GZ85" s="774"/>
      <c r="HA85" s="774"/>
      <c r="HB85" s="774"/>
      <c r="HC85" s="774"/>
      <c r="HD85" s="774"/>
      <c r="HE85" s="774"/>
      <c r="HF85" s="774"/>
      <c r="HG85" s="774"/>
      <c r="HH85" s="774"/>
      <c r="HI85" s="774"/>
      <c r="HJ85" s="774"/>
      <c r="HK85" s="774"/>
      <c r="HL85" s="774"/>
      <c r="HM85" s="774"/>
      <c r="HN85" s="774"/>
      <c r="HO85" s="774"/>
      <c r="HP85" s="774"/>
      <c r="HQ85" s="774"/>
      <c r="HR85" s="774"/>
      <c r="HS85" s="774"/>
      <c r="HT85" s="774"/>
      <c r="HU85" s="774"/>
      <c r="HV85" s="774"/>
      <c r="HW85" s="774"/>
      <c r="HX85" s="774"/>
      <c r="HY85" s="774"/>
      <c r="HZ85" s="774"/>
      <c r="IA85" s="774"/>
      <c r="IB85" s="774"/>
      <c r="IC85" s="774"/>
      <c r="ID85" s="774"/>
      <c r="IE85" s="774"/>
      <c r="IF85" s="774"/>
      <c r="IG85" s="774"/>
      <c r="IH85" s="774"/>
      <c r="II85" s="774"/>
      <c r="IJ85" s="774"/>
      <c r="IK85" s="774"/>
      <c r="IL85" s="774"/>
      <c r="IM85" s="774"/>
      <c r="IN85" s="774"/>
      <c r="IO85" s="774"/>
      <c r="IP85" s="774"/>
      <c r="IQ85" s="774"/>
      <c r="IR85" s="774"/>
      <c r="IS85" s="774"/>
      <c r="IT85" s="774"/>
      <c r="IU85" s="774"/>
      <c r="IV85" s="774"/>
    </row>
    <row r="86" spans="2:256" s="10" customFormat="1" ht="15.75" customHeight="1" x14ac:dyDescent="0.15">
      <c r="B86" s="579"/>
      <c r="C86" s="580"/>
      <c r="D86" s="581" t="s">
        <v>358</v>
      </c>
      <c r="E86" s="580"/>
      <c r="F86" s="580"/>
      <c r="G86" s="580"/>
      <c r="H86" s="580"/>
      <c r="I86" s="580"/>
      <c r="J86" s="580"/>
      <c r="K86" s="580"/>
      <c r="L86" s="580"/>
      <c r="M86" s="580"/>
      <c r="N86" s="580"/>
      <c r="O86" s="580"/>
      <c r="P86" s="580"/>
      <c r="Q86" s="580"/>
      <c r="R86" s="580"/>
      <c r="S86" s="580"/>
      <c r="T86" s="580"/>
      <c r="U86" s="580"/>
      <c r="V86" s="580"/>
      <c r="W86" s="580"/>
      <c r="X86" s="580"/>
      <c r="Y86" s="580"/>
      <c r="Z86" s="580"/>
      <c r="AA86" s="580"/>
      <c r="AB86" s="582"/>
      <c r="AC86" s="583"/>
      <c r="AD86" s="584"/>
      <c r="AE86" s="584"/>
      <c r="AF86" s="584"/>
      <c r="AG86" s="584"/>
      <c r="AH86" s="584"/>
      <c r="AI86" s="584"/>
      <c r="AJ86" s="585"/>
      <c r="AK86" s="585"/>
      <c r="AL86" s="585"/>
      <c r="AM86" s="585"/>
      <c r="AN86" s="585"/>
      <c r="AO86" s="585"/>
      <c r="AP86" s="585"/>
      <c r="AQ86" s="584"/>
      <c r="AR86" s="584"/>
      <c r="AS86" s="584"/>
      <c r="AT86" s="584"/>
      <c r="AU86" s="584"/>
      <c r="AV86" s="584"/>
      <c r="AW86" s="584"/>
      <c r="AX86" s="584"/>
      <c r="AY86" s="584"/>
      <c r="AZ86" s="584"/>
      <c r="BA86" s="584"/>
      <c r="BB86" s="584"/>
      <c r="BC86" s="584"/>
      <c r="BD86" s="584"/>
      <c r="BE86" s="584"/>
      <c r="BF86" s="584"/>
      <c r="BG86" s="584"/>
      <c r="BH86" s="584"/>
      <c r="BI86" s="584"/>
      <c r="BJ86" s="584"/>
      <c r="BK86" s="584"/>
      <c r="BL86" s="584"/>
      <c r="BM86" s="584"/>
      <c r="BN86" s="584"/>
      <c r="BO86" s="584"/>
      <c r="BP86" s="584"/>
      <c r="BQ86" s="584"/>
      <c r="BR86" s="584"/>
      <c r="BS86" s="584"/>
      <c r="BT86" s="584"/>
      <c r="BU86" s="584"/>
      <c r="BV86" s="584"/>
      <c r="BW86" s="584"/>
      <c r="BX86" s="584"/>
      <c r="BY86" s="584"/>
      <c r="BZ86" s="584"/>
      <c r="CA86" s="584"/>
      <c r="CB86" s="584"/>
      <c r="CC86" s="584"/>
      <c r="CD86" s="584"/>
      <c r="CE86" s="584"/>
      <c r="CF86" s="584"/>
      <c r="CG86" s="584"/>
      <c r="CH86" s="584"/>
      <c r="CI86" s="584"/>
      <c r="CJ86" s="584"/>
      <c r="CK86" s="584"/>
      <c r="CL86" s="584"/>
      <c r="CM86" s="584"/>
      <c r="CN86" s="586"/>
      <c r="CO86" s="586"/>
      <c r="CP86" s="586"/>
      <c r="CQ86" s="584"/>
      <c r="CR86" s="584"/>
      <c r="CS86" s="584"/>
      <c r="CT86" s="584"/>
      <c r="CU86" s="584"/>
      <c r="CV86" s="584"/>
      <c r="CW86" s="584"/>
      <c r="CX86" s="584"/>
      <c r="CY86" s="584"/>
      <c r="CZ86" s="584"/>
      <c r="DA86" s="584"/>
      <c r="DB86" s="584"/>
      <c r="DC86" s="584"/>
      <c r="DD86" s="584"/>
      <c r="DE86" s="584"/>
      <c r="DF86" s="584"/>
      <c r="DG86" s="584"/>
      <c r="DH86" s="584"/>
      <c r="DI86" s="584"/>
      <c r="DJ86" s="584"/>
      <c r="DK86" s="584"/>
      <c r="DL86" s="584"/>
      <c r="DM86" s="584"/>
      <c r="DN86" s="584"/>
      <c r="DO86" s="584"/>
      <c r="DP86" s="587"/>
      <c r="DQ86" s="587"/>
      <c r="DR86" s="587"/>
      <c r="DS86" s="587"/>
      <c r="DT86" s="587"/>
      <c r="DU86" s="587"/>
      <c r="DV86" s="587"/>
      <c r="DW86" s="587"/>
      <c r="DX86" s="587"/>
      <c r="DY86" s="587"/>
      <c r="DZ86" s="587"/>
      <c r="EA86" s="587"/>
      <c r="EB86" s="587"/>
      <c r="EC86" s="587"/>
      <c r="ED86" s="587"/>
      <c r="EE86" s="587"/>
      <c r="EF86" s="587"/>
      <c r="EG86" s="584"/>
      <c r="EH86" s="584"/>
      <c r="EI86" s="584"/>
      <c r="EJ86" s="583"/>
      <c r="EK86" s="584"/>
      <c r="EL86" s="584"/>
      <c r="EM86" s="584"/>
      <c r="EN86" s="584"/>
      <c r="EO86" s="584"/>
      <c r="EP86" s="584"/>
      <c r="EQ86" s="584"/>
      <c r="ER86" s="584"/>
      <c r="ES86" s="584"/>
      <c r="ET86" s="584"/>
      <c r="EU86" s="584"/>
      <c r="EV86" s="584"/>
      <c r="EW86" s="584"/>
      <c r="EX86" s="584"/>
      <c r="EY86" s="584"/>
      <c r="EZ86" s="584"/>
      <c r="FA86" s="584"/>
      <c r="FB86" s="584"/>
      <c r="FC86" s="584"/>
      <c r="FD86" s="584"/>
      <c r="FE86" s="584"/>
      <c r="FF86" s="584"/>
      <c r="FG86" s="584"/>
      <c r="FH86" s="584"/>
      <c r="FI86" s="584"/>
      <c r="FJ86" s="584"/>
      <c r="FK86" s="584"/>
      <c r="FL86" s="584"/>
      <c r="FM86" s="587"/>
      <c r="FN86" s="587"/>
      <c r="FO86" s="587"/>
      <c r="FP86" s="587"/>
      <c r="FQ86" s="587"/>
      <c r="FR86" s="587"/>
      <c r="FS86" s="587"/>
      <c r="FT86" s="587"/>
      <c r="FU86" s="587"/>
      <c r="FV86" s="587"/>
      <c r="FW86" s="587"/>
      <c r="FX86" s="587"/>
      <c r="FY86" s="587"/>
      <c r="FZ86" s="587"/>
      <c r="GA86" s="587"/>
      <c r="GB86" s="587"/>
      <c r="GC86" s="587"/>
      <c r="GD86" s="587"/>
      <c r="GE86" s="587"/>
      <c r="GF86" s="587"/>
      <c r="GG86" s="588"/>
      <c r="GS86" s="774"/>
      <c r="GT86" s="774"/>
      <c r="GU86" s="774"/>
      <c r="GV86" s="774"/>
      <c r="GW86" s="774"/>
      <c r="GX86" s="774"/>
      <c r="GY86" s="774"/>
      <c r="GZ86" s="774"/>
      <c r="HA86" s="774"/>
      <c r="HB86" s="774"/>
      <c r="HC86" s="774"/>
      <c r="HD86" s="774"/>
      <c r="HE86" s="774"/>
      <c r="HF86" s="774"/>
      <c r="HG86" s="774"/>
      <c r="HH86" s="774"/>
      <c r="HI86" s="774"/>
      <c r="HJ86" s="774"/>
      <c r="HK86" s="774"/>
      <c r="HL86" s="774"/>
      <c r="HM86" s="774"/>
      <c r="HN86" s="774"/>
      <c r="HO86" s="774"/>
      <c r="HP86" s="774"/>
      <c r="HQ86" s="774"/>
      <c r="HR86" s="774"/>
      <c r="HS86" s="774"/>
      <c r="HT86" s="774"/>
      <c r="HU86" s="774"/>
      <c r="HV86" s="774"/>
      <c r="HW86" s="774"/>
      <c r="HX86" s="774"/>
      <c r="HY86" s="774"/>
      <c r="HZ86" s="774"/>
      <c r="IA86" s="774"/>
      <c r="IB86" s="774"/>
      <c r="IC86" s="774"/>
      <c r="ID86" s="774"/>
      <c r="IE86" s="774"/>
      <c r="IF86" s="774"/>
      <c r="IG86" s="774"/>
      <c r="IH86" s="774"/>
      <c r="II86" s="774"/>
      <c r="IJ86" s="774"/>
      <c r="IK86" s="774"/>
      <c r="IL86" s="774"/>
      <c r="IM86" s="774"/>
      <c r="IN86" s="774"/>
      <c r="IO86" s="774"/>
      <c r="IP86" s="774"/>
      <c r="IQ86" s="774"/>
      <c r="IR86" s="774"/>
      <c r="IS86" s="774"/>
      <c r="IT86" s="774"/>
      <c r="IU86" s="774"/>
      <c r="IV86" s="774"/>
    </row>
    <row r="87" spans="2:256" s="10" customFormat="1" ht="24" customHeight="1" x14ac:dyDescent="0.15">
      <c r="B87" s="589"/>
      <c r="C87" s="577"/>
      <c r="D87" s="577"/>
      <c r="E87" s="577"/>
      <c r="F87" s="577"/>
      <c r="G87" s="577"/>
      <c r="H87" s="577"/>
      <c r="I87" s="577"/>
      <c r="J87" s="577"/>
      <c r="K87" s="577"/>
      <c r="L87" s="577"/>
      <c r="M87" s="577"/>
      <c r="N87" s="577"/>
      <c r="O87" s="577"/>
      <c r="P87" s="577"/>
      <c r="Q87" s="577"/>
      <c r="R87" s="577"/>
      <c r="S87" s="577"/>
      <c r="T87" s="577"/>
      <c r="U87" s="577"/>
      <c r="V87" s="577"/>
      <c r="W87" s="577"/>
      <c r="X87" s="577"/>
      <c r="Y87" s="577"/>
      <c r="Z87" s="577"/>
      <c r="AA87" s="577"/>
      <c r="AB87" s="578"/>
      <c r="AC87" s="535"/>
      <c r="AD87" s="533"/>
      <c r="AE87" s="533"/>
      <c r="AF87" s="533"/>
      <c r="AG87" s="533"/>
      <c r="AH87" s="533"/>
      <c r="AI87" s="533"/>
      <c r="AJ87" s="1220" t="s">
        <v>839</v>
      </c>
      <c r="AK87" s="1221"/>
      <c r="AL87" s="1222"/>
      <c r="AM87" s="431"/>
      <c r="AN87" s="1220" t="s">
        <v>840</v>
      </c>
      <c r="AO87" s="1221"/>
      <c r="AP87" s="1222"/>
      <c r="AQ87" s="506"/>
      <c r="AR87" s="506"/>
      <c r="AS87" s="506"/>
      <c r="AT87" s="506"/>
      <c r="AU87" s="506"/>
      <c r="AV87" s="1211"/>
      <c r="AW87" s="1212"/>
      <c r="AX87" s="1213"/>
      <c r="AY87" s="448"/>
      <c r="AZ87" s="1211"/>
      <c r="BA87" s="1212"/>
      <c r="BB87" s="1213"/>
      <c r="BC87" s="434"/>
      <c r="BD87" s="1211"/>
      <c r="BE87" s="1212"/>
      <c r="BF87" s="1213"/>
      <c r="BG87" s="434"/>
      <c r="BH87" s="1211"/>
      <c r="BI87" s="1212"/>
      <c r="BJ87" s="1213"/>
      <c r="BK87" s="448"/>
      <c r="BL87" s="1211"/>
      <c r="BM87" s="1212"/>
      <c r="BN87" s="1213"/>
      <c r="BO87" s="448"/>
      <c r="BP87" s="1211"/>
      <c r="BQ87" s="1212"/>
      <c r="BR87" s="1213"/>
      <c r="BS87" s="434"/>
      <c r="BT87" s="1211"/>
      <c r="BU87" s="1212"/>
      <c r="BV87" s="1213"/>
      <c r="BW87" s="434"/>
      <c r="BX87" s="1211"/>
      <c r="BY87" s="1212"/>
      <c r="BZ87" s="1213"/>
      <c r="CA87" s="533"/>
      <c r="CB87" s="533"/>
      <c r="CC87" s="533"/>
      <c r="CD87" s="533"/>
      <c r="CE87" s="533"/>
      <c r="CF87" s="533"/>
      <c r="CG87" s="533"/>
      <c r="CH87" s="533"/>
      <c r="CI87" s="533"/>
      <c r="CJ87" s="533"/>
      <c r="CK87" s="533"/>
      <c r="CL87" s="533"/>
      <c r="CM87" s="533"/>
      <c r="CN87" s="536"/>
      <c r="CO87" s="536"/>
      <c r="CP87" s="536"/>
      <c r="CQ87" s="533"/>
      <c r="CR87" s="533"/>
      <c r="CS87" s="533"/>
      <c r="CT87" s="533"/>
      <c r="CU87" s="533"/>
      <c r="CV87" s="533"/>
      <c r="CW87" s="533"/>
      <c r="CX87" s="533"/>
      <c r="CY87" s="533"/>
      <c r="CZ87" s="533"/>
      <c r="DA87" s="533"/>
      <c r="DB87" s="533"/>
      <c r="DC87" s="533"/>
      <c r="DD87" s="533"/>
      <c r="DE87" s="533"/>
      <c r="DF87" s="533"/>
      <c r="DG87" s="533"/>
      <c r="DH87" s="533"/>
      <c r="DI87" s="533"/>
      <c r="DJ87" s="533"/>
      <c r="DK87" s="533"/>
      <c r="DL87" s="533"/>
      <c r="DM87" s="533"/>
      <c r="DN87" s="533"/>
      <c r="DO87" s="533"/>
      <c r="DP87" s="534"/>
      <c r="DQ87" s="534"/>
      <c r="DR87" s="534"/>
      <c r="DS87" s="534"/>
      <c r="DT87" s="534"/>
      <c r="DU87" s="534"/>
      <c r="DV87" s="534"/>
      <c r="DW87" s="534"/>
      <c r="DX87" s="534"/>
      <c r="DY87" s="534"/>
      <c r="DZ87" s="534"/>
      <c r="EA87" s="534"/>
      <c r="EB87" s="534"/>
      <c r="EC87" s="534"/>
      <c r="ED87" s="534"/>
      <c r="EE87" s="534"/>
      <c r="EF87" s="534"/>
      <c r="EG87" s="533"/>
      <c r="EH87" s="533"/>
      <c r="EI87" s="533"/>
      <c r="EJ87" s="535"/>
      <c r="EK87" s="533"/>
      <c r="EL87" s="533"/>
      <c r="EM87" s="533"/>
      <c r="EN87" s="533"/>
      <c r="EO87" s="533"/>
      <c r="EP87" s="533"/>
      <c r="EQ87" s="533"/>
      <c r="ER87" s="533"/>
      <c r="ES87" s="533"/>
      <c r="ET87" s="533"/>
      <c r="EU87" s="533"/>
      <c r="EV87" s="533"/>
      <c r="EW87" s="533"/>
      <c r="EX87" s="533"/>
      <c r="EY87" s="533"/>
      <c r="EZ87" s="533"/>
      <c r="FA87" s="533"/>
      <c r="FB87" s="533"/>
      <c r="FC87" s="533"/>
      <c r="FD87" s="533"/>
      <c r="FE87" s="533"/>
      <c r="FF87" s="533"/>
      <c r="FG87" s="533"/>
      <c r="FH87" s="533"/>
      <c r="FI87" s="533"/>
      <c r="FJ87" s="533"/>
      <c r="FK87" s="533"/>
      <c r="FL87" s="533"/>
      <c r="FM87" s="534"/>
      <c r="FN87" s="534"/>
      <c r="FO87" s="534"/>
      <c r="FP87" s="534"/>
      <c r="FQ87" s="534"/>
      <c r="FR87" s="534"/>
      <c r="FS87" s="534"/>
      <c r="FT87" s="534"/>
      <c r="FU87" s="534"/>
      <c r="FV87" s="534"/>
      <c r="FW87" s="534"/>
      <c r="FX87" s="534"/>
      <c r="FY87" s="534"/>
      <c r="FZ87" s="534"/>
      <c r="GA87" s="534"/>
      <c r="GB87" s="534"/>
      <c r="GC87" s="534"/>
      <c r="GD87" s="534"/>
      <c r="GE87" s="534"/>
      <c r="GF87" s="534"/>
      <c r="GG87" s="590"/>
      <c r="GS87" s="774"/>
      <c r="GT87" s="774"/>
      <c r="GU87" s="774"/>
      <c r="GV87" s="774"/>
      <c r="GW87" s="774"/>
      <c r="GX87" s="774"/>
      <c r="GY87" s="774"/>
      <c r="GZ87" s="774"/>
      <c r="HA87" s="774"/>
      <c r="HB87" s="774"/>
      <c r="HC87" s="774"/>
      <c r="HD87" s="774"/>
      <c r="HE87" s="774"/>
      <c r="HF87" s="774"/>
      <c r="HG87" s="774"/>
      <c r="HH87" s="774"/>
      <c r="HI87" s="774"/>
      <c r="HJ87" s="774"/>
      <c r="HK87" s="774"/>
      <c r="HL87" s="774"/>
      <c r="HM87" s="774"/>
      <c r="HN87" s="774"/>
      <c r="HO87" s="774"/>
      <c r="HP87" s="774"/>
      <c r="HQ87" s="774"/>
      <c r="HR87" s="774"/>
      <c r="HS87" s="774"/>
      <c r="HT87" s="774"/>
      <c r="HU87" s="774"/>
      <c r="HV87" s="774"/>
      <c r="HW87" s="774"/>
      <c r="HX87" s="774"/>
      <c r="HY87" s="774"/>
      <c r="HZ87" s="774"/>
      <c r="IA87" s="774"/>
      <c r="IB87" s="774"/>
      <c r="IC87" s="774"/>
      <c r="ID87" s="774"/>
      <c r="IE87" s="774"/>
      <c r="IF87" s="774"/>
      <c r="IG87" s="774"/>
      <c r="IH87" s="774"/>
      <c r="II87" s="774"/>
      <c r="IJ87" s="774"/>
      <c r="IK87" s="774"/>
      <c r="IL87" s="774"/>
      <c r="IM87" s="774"/>
      <c r="IN87" s="774"/>
      <c r="IO87" s="774"/>
      <c r="IP87" s="774"/>
      <c r="IQ87" s="774"/>
      <c r="IR87" s="774"/>
      <c r="IS87" s="774"/>
      <c r="IT87" s="774"/>
      <c r="IU87" s="774"/>
      <c r="IV87" s="774"/>
    </row>
    <row r="88" spans="2:256" s="10" customFormat="1" ht="6.75" customHeight="1" thickBot="1" x14ac:dyDescent="0.2">
      <c r="B88" s="591"/>
      <c r="C88" s="592"/>
      <c r="D88" s="592"/>
      <c r="E88" s="592"/>
      <c r="F88" s="592"/>
      <c r="G88" s="592"/>
      <c r="H88" s="592"/>
      <c r="I88" s="592"/>
      <c r="J88" s="592"/>
      <c r="K88" s="592"/>
      <c r="L88" s="592"/>
      <c r="M88" s="592"/>
      <c r="N88" s="592"/>
      <c r="O88" s="592"/>
      <c r="P88" s="592"/>
      <c r="Q88" s="592"/>
      <c r="R88" s="592"/>
      <c r="S88" s="592"/>
      <c r="T88" s="592"/>
      <c r="U88" s="592"/>
      <c r="V88" s="592"/>
      <c r="W88" s="592"/>
      <c r="X88" s="592"/>
      <c r="Y88" s="592"/>
      <c r="Z88" s="592"/>
      <c r="AA88" s="592"/>
      <c r="AB88" s="593"/>
      <c r="AC88" s="594"/>
      <c r="AD88" s="595"/>
      <c r="AE88" s="595"/>
      <c r="AF88" s="595"/>
      <c r="AG88" s="595"/>
      <c r="AH88" s="595"/>
      <c r="AI88" s="595"/>
      <c r="AJ88" s="596"/>
      <c r="AK88" s="596"/>
      <c r="AL88" s="596"/>
      <c r="AM88" s="596"/>
      <c r="AN88" s="596"/>
      <c r="AO88" s="596"/>
      <c r="AP88" s="596"/>
      <c r="AQ88" s="595"/>
      <c r="AR88" s="595"/>
      <c r="AS88" s="595"/>
      <c r="AT88" s="595"/>
      <c r="AU88" s="595"/>
      <c r="AV88" s="595"/>
      <c r="AW88" s="595"/>
      <c r="AX88" s="595"/>
      <c r="AY88" s="595"/>
      <c r="AZ88" s="595"/>
      <c r="BA88" s="595"/>
      <c r="BB88" s="595"/>
      <c r="BC88" s="595"/>
      <c r="BD88" s="595"/>
      <c r="BE88" s="595"/>
      <c r="BF88" s="595"/>
      <c r="BG88" s="595"/>
      <c r="BH88" s="595"/>
      <c r="BI88" s="595"/>
      <c r="BJ88" s="595"/>
      <c r="BK88" s="595"/>
      <c r="BL88" s="595"/>
      <c r="BM88" s="595"/>
      <c r="BN88" s="595"/>
      <c r="BO88" s="595"/>
      <c r="BP88" s="595"/>
      <c r="BQ88" s="595"/>
      <c r="BR88" s="595"/>
      <c r="BS88" s="595"/>
      <c r="BT88" s="595"/>
      <c r="BU88" s="595"/>
      <c r="BV88" s="595"/>
      <c r="BW88" s="595"/>
      <c r="BX88" s="595"/>
      <c r="BY88" s="595"/>
      <c r="BZ88" s="595"/>
      <c r="CA88" s="595"/>
      <c r="CB88" s="595"/>
      <c r="CC88" s="595"/>
      <c r="CD88" s="595"/>
      <c r="CE88" s="595"/>
      <c r="CF88" s="595"/>
      <c r="CG88" s="595"/>
      <c r="CH88" s="595"/>
      <c r="CI88" s="595"/>
      <c r="CJ88" s="595"/>
      <c r="CK88" s="595"/>
      <c r="CL88" s="595"/>
      <c r="CM88" s="595"/>
      <c r="CN88" s="597"/>
      <c r="CO88" s="597"/>
      <c r="CP88" s="597"/>
      <c r="CQ88" s="595"/>
      <c r="CR88" s="595"/>
      <c r="CS88" s="595"/>
      <c r="CT88" s="595"/>
      <c r="CU88" s="595"/>
      <c r="CV88" s="595"/>
      <c r="CW88" s="595"/>
      <c r="CX88" s="595"/>
      <c r="CY88" s="595"/>
      <c r="CZ88" s="595"/>
      <c r="DA88" s="595"/>
      <c r="DB88" s="595"/>
      <c r="DC88" s="595"/>
      <c r="DD88" s="595"/>
      <c r="DE88" s="595"/>
      <c r="DF88" s="595"/>
      <c r="DG88" s="595"/>
      <c r="DH88" s="595"/>
      <c r="DI88" s="595"/>
      <c r="DJ88" s="595"/>
      <c r="DK88" s="595"/>
      <c r="DL88" s="595"/>
      <c r="DM88" s="595"/>
      <c r="DN88" s="595"/>
      <c r="DO88" s="595"/>
      <c r="DP88" s="598"/>
      <c r="DQ88" s="598"/>
      <c r="DR88" s="598"/>
      <c r="DS88" s="598"/>
      <c r="DT88" s="598"/>
      <c r="DU88" s="598"/>
      <c r="DV88" s="598"/>
      <c r="DW88" s="598"/>
      <c r="DX88" s="598"/>
      <c r="DY88" s="598"/>
      <c r="DZ88" s="598"/>
      <c r="EA88" s="598"/>
      <c r="EB88" s="598"/>
      <c r="EC88" s="598"/>
      <c r="ED88" s="598"/>
      <c r="EE88" s="598"/>
      <c r="EF88" s="598"/>
      <c r="EG88" s="595"/>
      <c r="EH88" s="595"/>
      <c r="EI88" s="595"/>
      <c r="EJ88" s="594"/>
      <c r="EK88" s="595"/>
      <c r="EL88" s="595"/>
      <c r="EM88" s="595"/>
      <c r="EN88" s="595"/>
      <c r="EO88" s="595"/>
      <c r="EP88" s="595"/>
      <c r="EQ88" s="595"/>
      <c r="ER88" s="595"/>
      <c r="ES88" s="595"/>
      <c r="ET88" s="595"/>
      <c r="EU88" s="595"/>
      <c r="EV88" s="595"/>
      <c r="EW88" s="595"/>
      <c r="EX88" s="595"/>
      <c r="EY88" s="595"/>
      <c r="EZ88" s="595"/>
      <c r="FA88" s="595"/>
      <c r="FB88" s="595"/>
      <c r="FC88" s="595"/>
      <c r="FD88" s="595"/>
      <c r="FE88" s="595"/>
      <c r="FF88" s="595"/>
      <c r="FG88" s="595"/>
      <c r="FH88" s="595"/>
      <c r="FI88" s="595"/>
      <c r="FJ88" s="595"/>
      <c r="FK88" s="595"/>
      <c r="FL88" s="595"/>
      <c r="FM88" s="598"/>
      <c r="FN88" s="598"/>
      <c r="FO88" s="598"/>
      <c r="FP88" s="598"/>
      <c r="FQ88" s="598"/>
      <c r="FR88" s="598"/>
      <c r="FS88" s="598"/>
      <c r="FT88" s="598"/>
      <c r="FU88" s="598"/>
      <c r="FV88" s="598"/>
      <c r="FW88" s="598"/>
      <c r="FX88" s="598"/>
      <c r="FY88" s="598"/>
      <c r="FZ88" s="598"/>
      <c r="GA88" s="598"/>
      <c r="GB88" s="598"/>
      <c r="GC88" s="598"/>
      <c r="GD88" s="598"/>
      <c r="GE88" s="598"/>
      <c r="GF88" s="598"/>
      <c r="GG88" s="599"/>
      <c r="GS88" s="774"/>
      <c r="GT88" s="774"/>
      <c r="GU88" s="774"/>
      <c r="GV88" s="774"/>
      <c r="GW88" s="774"/>
      <c r="GX88" s="774"/>
      <c r="GY88" s="774"/>
      <c r="GZ88" s="774"/>
      <c r="HA88" s="774"/>
      <c r="HB88" s="774"/>
      <c r="HC88" s="774"/>
      <c r="HD88" s="774"/>
      <c r="HE88" s="774"/>
      <c r="HF88" s="774"/>
      <c r="HG88" s="774"/>
      <c r="HH88" s="774"/>
      <c r="HI88" s="774"/>
      <c r="HJ88" s="774"/>
      <c r="HK88" s="774"/>
      <c r="HL88" s="774"/>
      <c r="HM88" s="774"/>
      <c r="HN88" s="774"/>
      <c r="HO88" s="774"/>
      <c r="HP88" s="774"/>
      <c r="HQ88" s="774"/>
      <c r="HR88" s="774"/>
      <c r="HS88" s="774"/>
      <c r="HT88" s="774"/>
      <c r="HU88" s="774"/>
      <c r="HV88" s="774"/>
      <c r="HW88" s="774"/>
      <c r="HX88" s="774"/>
      <c r="HY88" s="774"/>
      <c r="HZ88" s="774"/>
      <c r="IA88" s="774"/>
      <c r="IB88" s="774"/>
      <c r="IC88" s="774"/>
      <c r="ID88" s="774"/>
      <c r="IE88" s="774"/>
      <c r="IF88" s="774"/>
      <c r="IG88" s="774"/>
      <c r="IH88" s="774"/>
      <c r="II88" s="774"/>
      <c r="IJ88" s="774"/>
      <c r="IK88" s="774"/>
      <c r="IL88" s="774"/>
      <c r="IM88" s="774"/>
      <c r="IN88" s="774"/>
      <c r="IO88" s="774"/>
      <c r="IP88" s="774"/>
      <c r="IQ88" s="774"/>
      <c r="IR88" s="774"/>
      <c r="IS88" s="774"/>
      <c r="IT88" s="774"/>
      <c r="IU88" s="774"/>
      <c r="IV88" s="774"/>
    </row>
    <row r="89" spans="2:256" s="10" customFormat="1" ht="3.75" customHeight="1" x14ac:dyDescent="0.15">
      <c r="B89" s="534"/>
      <c r="C89" s="577"/>
      <c r="D89" s="577"/>
      <c r="E89" s="577"/>
      <c r="F89" s="577"/>
      <c r="G89" s="577"/>
      <c r="H89" s="577"/>
      <c r="I89" s="577"/>
      <c r="J89" s="577"/>
      <c r="K89" s="577"/>
      <c r="L89" s="577"/>
      <c r="M89" s="577"/>
      <c r="N89" s="577"/>
      <c r="O89" s="577"/>
      <c r="P89" s="577"/>
      <c r="Q89" s="577"/>
      <c r="R89" s="577"/>
      <c r="S89" s="577"/>
      <c r="T89" s="577"/>
      <c r="U89" s="577"/>
      <c r="V89" s="577"/>
      <c r="W89" s="577"/>
      <c r="X89" s="577"/>
      <c r="Y89" s="577"/>
      <c r="Z89" s="577"/>
      <c r="AA89" s="577"/>
      <c r="AB89" s="578"/>
      <c r="AC89" s="535"/>
      <c r="AD89" s="533"/>
      <c r="AE89" s="533"/>
      <c r="AF89" s="533"/>
      <c r="AG89" s="533"/>
      <c r="AH89" s="533"/>
      <c r="AI89" s="533"/>
      <c r="AJ89" s="512"/>
      <c r="AK89" s="512"/>
      <c r="AL89" s="512"/>
      <c r="AM89" s="512"/>
      <c r="AN89" s="512"/>
      <c r="AO89" s="512"/>
      <c r="AP89" s="512"/>
      <c r="AQ89" s="533"/>
      <c r="AR89" s="533"/>
      <c r="AS89" s="533"/>
      <c r="AT89" s="533"/>
      <c r="AU89" s="533"/>
      <c r="AV89" s="533"/>
      <c r="AW89" s="533"/>
      <c r="AX89" s="533"/>
      <c r="AY89" s="533"/>
      <c r="AZ89" s="533"/>
      <c r="BA89" s="533"/>
      <c r="BB89" s="533"/>
      <c r="BC89" s="533"/>
      <c r="BD89" s="533"/>
      <c r="BE89" s="533"/>
      <c r="BF89" s="533"/>
      <c r="BG89" s="533"/>
      <c r="BH89" s="533"/>
      <c r="BI89" s="533"/>
      <c r="BJ89" s="533"/>
      <c r="BK89" s="533"/>
      <c r="BL89" s="533"/>
      <c r="BM89" s="533"/>
      <c r="BN89" s="533"/>
      <c r="BO89" s="533"/>
      <c r="BP89" s="533"/>
      <c r="BQ89" s="533"/>
      <c r="BR89" s="533"/>
      <c r="BS89" s="533"/>
      <c r="BT89" s="533"/>
      <c r="BU89" s="533"/>
      <c r="BV89" s="533"/>
      <c r="BW89" s="533"/>
      <c r="BX89" s="533"/>
      <c r="BY89" s="533"/>
      <c r="BZ89" s="533"/>
      <c r="CA89" s="533"/>
      <c r="CB89" s="533"/>
      <c r="CC89" s="533"/>
      <c r="CD89" s="533"/>
      <c r="CE89" s="533"/>
      <c r="CF89" s="533"/>
      <c r="CG89" s="533"/>
      <c r="CH89" s="533"/>
      <c r="CI89" s="533"/>
      <c r="CJ89" s="533"/>
      <c r="CK89" s="533"/>
      <c r="CL89" s="533"/>
      <c r="CM89" s="533"/>
      <c r="CN89" s="536"/>
      <c r="CO89" s="536"/>
      <c r="CP89" s="536"/>
      <c r="CQ89" s="533"/>
      <c r="CR89" s="533"/>
      <c r="CS89" s="533"/>
      <c r="CT89" s="533"/>
      <c r="CU89" s="533"/>
      <c r="CV89" s="533"/>
      <c r="CW89" s="533"/>
      <c r="CX89" s="533"/>
      <c r="CY89" s="533"/>
      <c r="CZ89" s="533"/>
      <c r="DA89" s="533"/>
      <c r="DB89" s="533"/>
      <c r="DC89" s="533"/>
      <c r="DD89" s="533"/>
      <c r="DE89" s="533"/>
      <c r="DF89" s="533"/>
      <c r="DG89" s="533"/>
      <c r="DH89" s="533"/>
      <c r="DI89" s="533"/>
      <c r="DJ89" s="533"/>
      <c r="DK89" s="533"/>
      <c r="DL89" s="533"/>
      <c r="DM89" s="533"/>
      <c r="DN89" s="533"/>
      <c r="DO89" s="533"/>
      <c r="DP89" s="534"/>
      <c r="DQ89" s="534"/>
      <c r="DR89" s="534"/>
      <c r="DS89" s="534"/>
      <c r="DT89" s="534"/>
      <c r="DU89" s="534"/>
      <c r="DV89" s="534"/>
      <c r="DW89" s="534"/>
      <c r="DX89" s="534"/>
      <c r="DY89" s="534"/>
      <c r="DZ89" s="534"/>
      <c r="EA89" s="534"/>
      <c r="EB89" s="534"/>
      <c r="EC89" s="534"/>
      <c r="ED89" s="534"/>
      <c r="EE89" s="534"/>
      <c r="EF89" s="534"/>
      <c r="EG89" s="533"/>
      <c r="EH89" s="533"/>
      <c r="EI89" s="533"/>
      <c r="EJ89" s="535"/>
      <c r="EK89" s="533"/>
      <c r="EL89" s="533"/>
      <c r="EM89" s="533"/>
      <c r="EN89" s="533"/>
      <c r="EO89" s="533"/>
      <c r="EP89" s="533"/>
      <c r="EQ89" s="533"/>
      <c r="ER89" s="533"/>
      <c r="ES89" s="533"/>
      <c r="ET89" s="533"/>
      <c r="EU89" s="533"/>
      <c r="EV89" s="533"/>
      <c r="EW89" s="533"/>
      <c r="EX89" s="533"/>
      <c r="EY89" s="533"/>
      <c r="EZ89" s="533"/>
      <c r="FA89" s="533"/>
      <c r="FB89" s="533"/>
      <c r="FC89" s="533"/>
      <c r="FD89" s="533"/>
      <c r="FE89" s="533"/>
      <c r="FF89" s="533"/>
      <c r="FG89" s="533"/>
      <c r="FH89" s="533"/>
      <c r="FI89" s="533"/>
      <c r="FJ89" s="533"/>
      <c r="FK89" s="533"/>
      <c r="FL89" s="533"/>
      <c r="FM89" s="534"/>
      <c r="FN89" s="534"/>
      <c r="FO89" s="534"/>
      <c r="FP89" s="534"/>
      <c r="FQ89" s="534"/>
      <c r="FR89" s="534"/>
      <c r="FS89" s="534"/>
      <c r="FT89" s="534"/>
      <c r="FU89" s="534"/>
      <c r="FV89" s="534"/>
      <c r="FW89" s="534"/>
      <c r="FX89" s="534"/>
      <c r="FY89" s="534"/>
      <c r="FZ89" s="534"/>
      <c r="GA89" s="534"/>
      <c r="GB89" s="534"/>
      <c r="GC89" s="534"/>
      <c r="GD89" s="534"/>
      <c r="GE89" s="534"/>
      <c r="GF89" s="534"/>
      <c r="GG89" s="534"/>
      <c r="GS89" s="774"/>
      <c r="GT89" s="774"/>
      <c r="GU89" s="774"/>
      <c r="GV89" s="774"/>
      <c r="GW89" s="774"/>
      <c r="GX89" s="774"/>
      <c r="GY89" s="774"/>
      <c r="GZ89" s="774"/>
      <c r="HA89" s="774"/>
      <c r="HB89" s="774"/>
      <c r="HC89" s="774"/>
      <c r="HD89" s="774"/>
      <c r="HE89" s="774"/>
      <c r="HF89" s="774"/>
      <c r="HG89" s="774"/>
      <c r="HH89" s="774"/>
      <c r="HI89" s="774"/>
      <c r="HJ89" s="774"/>
      <c r="HK89" s="774"/>
      <c r="HL89" s="774"/>
      <c r="HM89" s="774"/>
      <c r="HN89" s="774"/>
      <c r="HO89" s="774"/>
      <c r="HP89" s="774"/>
      <c r="HQ89" s="774"/>
      <c r="HR89" s="774"/>
      <c r="HS89" s="774"/>
      <c r="HT89" s="774"/>
      <c r="HU89" s="774"/>
      <c r="HV89" s="774"/>
      <c r="HW89" s="774"/>
      <c r="HX89" s="774"/>
      <c r="HY89" s="774"/>
      <c r="HZ89" s="774"/>
      <c r="IA89" s="774"/>
      <c r="IB89" s="774"/>
      <c r="IC89" s="774"/>
      <c r="ID89" s="774"/>
      <c r="IE89" s="774"/>
      <c r="IF89" s="774"/>
      <c r="IG89" s="774"/>
      <c r="IH89" s="774"/>
      <c r="II89" s="774"/>
      <c r="IJ89" s="774"/>
      <c r="IK89" s="774"/>
      <c r="IL89" s="774"/>
      <c r="IM89" s="774"/>
      <c r="IN89" s="774"/>
      <c r="IO89" s="774"/>
      <c r="IP89" s="774"/>
      <c r="IQ89" s="774"/>
      <c r="IR89" s="774"/>
      <c r="IS89" s="774"/>
      <c r="IT89" s="774"/>
      <c r="IU89" s="774"/>
      <c r="IV89" s="774"/>
    </row>
    <row r="90" spans="2:256" s="49" customFormat="1" ht="10.5" customHeight="1" x14ac:dyDescent="0.15">
      <c r="B90" s="600"/>
      <c r="C90" s="600" t="s">
        <v>357</v>
      </c>
      <c r="D90" s="601"/>
      <c r="E90" s="601"/>
      <c r="F90" s="601"/>
      <c r="G90" s="601"/>
      <c r="H90" s="601"/>
      <c r="I90" s="601"/>
      <c r="J90" s="601"/>
      <c r="K90" s="601"/>
      <c r="L90" s="601"/>
      <c r="M90" s="601"/>
      <c r="N90" s="601"/>
      <c r="O90" s="601"/>
      <c r="P90" s="601"/>
      <c r="Q90" s="601"/>
      <c r="R90" s="601"/>
      <c r="S90" s="601"/>
      <c r="T90" s="601"/>
      <c r="U90" s="601"/>
      <c r="V90" s="601"/>
      <c r="W90" s="601"/>
      <c r="X90" s="601"/>
      <c r="Y90" s="601"/>
      <c r="Z90" s="601"/>
      <c r="AA90" s="601"/>
      <c r="AB90" s="602"/>
      <c r="AC90" s="602"/>
      <c r="AD90" s="601"/>
      <c r="AE90" s="601"/>
      <c r="AF90" s="601"/>
      <c r="AG90" s="601"/>
      <c r="AH90" s="601"/>
      <c r="AI90" s="601"/>
      <c r="AJ90" s="601"/>
      <c r="AK90" s="601"/>
      <c r="AL90" s="601"/>
      <c r="AM90" s="601"/>
      <c r="AN90" s="601"/>
      <c r="AO90" s="601"/>
      <c r="AP90" s="601"/>
      <c r="AQ90" s="601"/>
      <c r="AR90" s="601"/>
      <c r="AS90" s="601"/>
      <c r="AT90" s="601"/>
      <c r="AU90" s="601"/>
      <c r="AV90" s="601"/>
      <c r="AW90" s="601"/>
      <c r="AX90" s="601"/>
      <c r="AY90" s="601"/>
      <c r="AZ90" s="601"/>
      <c r="BA90" s="601"/>
      <c r="BB90" s="601"/>
      <c r="BC90" s="601"/>
      <c r="BD90" s="601"/>
      <c r="BE90" s="601"/>
      <c r="BF90" s="601"/>
      <c r="BG90" s="601"/>
      <c r="BH90" s="601"/>
      <c r="BI90" s="601"/>
      <c r="BJ90" s="601"/>
      <c r="BK90" s="601"/>
      <c r="BL90" s="601"/>
      <c r="BM90" s="601"/>
      <c r="BN90" s="601"/>
      <c r="BO90" s="601"/>
      <c r="BP90" s="601"/>
      <c r="BQ90" s="601"/>
      <c r="BR90" s="601"/>
      <c r="BS90" s="601"/>
      <c r="BT90" s="601"/>
      <c r="BU90" s="601"/>
      <c r="BV90" s="601"/>
      <c r="BW90" s="601"/>
      <c r="BX90" s="601"/>
      <c r="BY90" s="601"/>
      <c r="BZ90" s="601"/>
      <c r="CA90" s="601"/>
      <c r="CB90" s="601"/>
      <c r="CC90" s="601"/>
      <c r="CD90" s="601"/>
      <c r="CE90" s="601"/>
      <c r="CF90" s="601"/>
      <c r="CG90" s="601"/>
      <c r="CH90" s="601"/>
      <c r="CI90" s="601"/>
      <c r="CJ90" s="601"/>
      <c r="CK90" s="601"/>
      <c r="CL90" s="601"/>
      <c r="CM90" s="601"/>
      <c r="CN90" s="603"/>
      <c r="CO90" s="603"/>
      <c r="CP90" s="603"/>
      <c r="CQ90" s="601"/>
      <c r="CR90" s="601"/>
      <c r="CS90" s="601"/>
      <c r="CT90" s="601"/>
      <c r="CU90" s="601"/>
      <c r="CV90" s="601"/>
      <c r="CW90" s="601"/>
      <c r="CX90" s="601"/>
      <c r="CY90" s="601"/>
      <c r="CZ90" s="601"/>
      <c r="DA90" s="601"/>
      <c r="DB90" s="601"/>
      <c r="DC90" s="601"/>
      <c r="DD90" s="601"/>
      <c r="DE90" s="601"/>
      <c r="DF90" s="601"/>
      <c r="DG90" s="601"/>
      <c r="DH90" s="601"/>
      <c r="DI90" s="601"/>
      <c r="DJ90" s="601"/>
      <c r="DK90" s="601"/>
      <c r="DL90" s="601"/>
      <c r="DM90" s="601"/>
      <c r="DN90" s="601"/>
      <c r="DO90" s="601"/>
      <c r="DP90" s="600"/>
      <c r="DQ90" s="600"/>
      <c r="DR90" s="600"/>
      <c r="DS90" s="600"/>
      <c r="DT90" s="600"/>
      <c r="DU90" s="600"/>
      <c r="DV90" s="600"/>
      <c r="DW90" s="600"/>
      <c r="DX90" s="600"/>
      <c r="DY90" s="600"/>
      <c r="DZ90" s="600"/>
      <c r="EA90" s="600"/>
      <c r="EB90" s="600"/>
      <c r="EC90" s="600"/>
      <c r="ED90" s="600"/>
      <c r="EE90" s="600"/>
      <c r="EF90" s="600"/>
      <c r="EG90" s="601"/>
      <c r="EH90" s="601"/>
      <c r="EI90" s="601"/>
      <c r="EJ90" s="602"/>
      <c r="EK90" s="601"/>
      <c r="EL90" s="601"/>
      <c r="EM90" s="601"/>
      <c r="EN90" s="601"/>
      <c r="EO90" s="601"/>
      <c r="EP90" s="601"/>
      <c r="EQ90" s="601"/>
      <c r="ER90" s="601"/>
      <c r="ES90" s="601"/>
      <c r="ET90" s="601"/>
      <c r="EU90" s="601"/>
      <c r="EV90" s="601"/>
      <c r="EW90" s="601"/>
      <c r="EX90" s="601"/>
      <c r="EY90" s="601"/>
      <c r="EZ90" s="601"/>
      <c r="FA90" s="601"/>
      <c r="FB90" s="601"/>
      <c r="FC90" s="601"/>
      <c r="FD90" s="601"/>
      <c r="FE90" s="601"/>
      <c r="FF90" s="601"/>
      <c r="FG90" s="601"/>
      <c r="FH90" s="601"/>
      <c r="FI90" s="601"/>
      <c r="FJ90" s="601"/>
      <c r="FK90" s="601"/>
      <c r="FL90" s="601"/>
      <c r="FM90" s="600"/>
      <c r="FN90" s="600"/>
      <c r="FO90" s="600"/>
      <c r="FP90" s="600"/>
      <c r="FQ90" s="600"/>
      <c r="FR90" s="600"/>
      <c r="FS90" s="600"/>
      <c r="FT90" s="600"/>
      <c r="FU90" s="600"/>
      <c r="FV90" s="600"/>
      <c r="FW90" s="600"/>
      <c r="FX90" s="600"/>
      <c r="FY90" s="600"/>
      <c r="FZ90" s="600"/>
      <c r="GA90" s="600"/>
      <c r="GB90" s="600"/>
      <c r="GC90" s="600"/>
      <c r="GD90" s="600"/>
      <c r="GE90" s="600"/>
      <c r="GF90" s="600"/>
      <c r="GG90" s="600"/>
      <c r="GS90" s="777"/>
      <c r="GT90" s="777"/>
      <c r="GU90" s="777"/>
      <c r="GV90" s="777"/>
      <c r="GW90" s="777"/>
      <c r="GX90" s="777"/>
      <c r="GY90" s="777"/>
      <c r="GZ90" s="777"/>
      <c r="HA90" s="777"/>
      <c r="HB90" s="777"/>
      <c r="HC90" s="777"/>
      <c r="HD90" s="777"/>
      <c r="HE90" s="777"/>
      <c r="HF90" s="777"/>
      <c r="HG90" s="777"/>
      <c r="HH90" s="777"/>
      <c r="HI90" s="777"/>
      <c r="HJ90" s="777"/>
      <c r="HK90" s="777"/>
      <c r="HL90" s="777"/>
      <c r="HM90" s="777"/>
      <c r="HN90" s="777"/>
      <c r="HO90" s="777"/>
      <c r="HP90" s="777"/>
      <c r="HQ90" s="777"/>
      <c r="HR90" s="777"/>
      <c r="HS90" s="777"/>
      <c r="HT90" s="777"/>
      <c r="HU90" s="777"/>
      <c r="HV90" s="777"/>
      <c r="HW90" s="777"/>
      <c r="HX90" s="777"/>
      <c r="HY90" s="777"/>
      <c r="HZ90" s="777"/>
      <c r="IA90" s="777"/>
      <c r="IB90" s="777"/>
      <c r="IC90" s="777"/>
      <c r="ID90" s="777"/>
      <c r="IE90" s="777"/>
      <c r="IF90" s="777"/>
      <c r="IG90" s="777"/>
      <c r="IH90" s="777"/>
      <c r="II90" s="777"/>
      <c r="IJ90" s="777"/>
      <c r="IK90" s="777"/>
      <c r="IL90" s="777"/>
      <c r="IM90" s="777"/>
      <c r="IN90" s="777"/>
      <c r="IO90" s="777"/>
      <c r="IP90" s="777"/>
      <c r="IQ90" s="777"/>
      <c r="IR90" s="777"/>
      <c r="IS90" s="777"/>
      <c r="IT90" s="777"/>
      <c r="IU90" s="777"/>
      <c r="IV90" s="777"/>
    </row>
    <row r="91" spans="2:256" ht="13.15" customHeight="1" x14ac:dyDescent="0.15">
      <c r="B91" s="430"/>
      <c r="C91" s="430"/>
      <c r="D91" s="430"/>
      <c r="E91" s="430"/>
      <c r="F91" s="430"/>
      <c r="G91" s="430"/>
      <c r="H91" s="430"/>
      <c r="I91" s="430"/>
      <c r="J91" s="430"/>
      <c r="K91" s="430"/>
      <c r="L91" s="430"/>
      <c r="M91" s="430"/>
      <c r="N91" s="430"/>
      <c r="O91" s="430"/>
      <c r="P91" s="430"/>
      <c r="Q91" s="430"/>
      <c r="R91" s="430"/>
      <c r="S91" s="430"/>
      <c r="T91" s="430"/>
      <c r="U91" s="433"/>
      <c r="V91" s="433"/>
      <c r="W91" s="433"/>
      <c r="X91" s="433"/>
      <c r="Y91" s="433"/>
      <c r="Z91" s="433"/>
      <c r="AA91" s="433"/>
      <c r="AB91" s="433"/>
      <c r="AC91" s="433"/>
      <c r="AD91" s="430"/>
      <c r="AE91" s="430"/>
      <c r="AF91" s="430"/>
      <c r="AG91" s="430"/>
      <c r="AH91" s="430"/>
      <c r="AI91" s="430"/>
      <c r="AJ91" s="430"/>
      <c r="AK91" s="430"/>
      <c r="AL91" s="430"/>
      <c r="AM91" s="430"/>
      <c r="AN91" s="430"/>
      <c r="AO91" s="430"/>
      <c r="AP91" s="430"/>
      <c r="AQ91" s="430"/>
      <c r="AR91" s="430"/>
      <c r="AS91" s="430"/>
      <c r="AT91" s="430"/>
      <c r="AU91" s="430"/>
      <c r="AV91" s="430"/>
      <c r="AW91" s="430"/>
      <c r="AX91" s="430"/>
      <c r="AY91" s="430"/>
      <c r="AZ91" s="430"/>
      <c r="BA91" s="430"/>
      <c r="BB91" s="430"/>
      <c r="BC91" s="430"/>
      <c r="BD91" s="430"/>
      <c r="BE91" s="430"/>
      <c r="BF91" s="430"/>
      <c r="BG91" s="430"/>
      <c r="BH91" s="430"/>
      <c r="BI91" s="430"/>
      <c r="BJ91" s="430"/>
      <c r="BK91" s="430"/>
      <c r="BL91" s="430"/>
      <c r="BM91" s="430"/>
      <c r="BN91" s="430"/>
      <c r="BO91" s="430"/>
      <c r="BP91" s="430"/>
      <c r="BQ91" s="430"/>
      <c r="BR91" s="430"/>
      <c r="BS91" s="430"/>
      <c r="BT91" s="430"/>
      <c r="BU91" s="430"/>
      <c r="BV91" s="430"/>
      <c r="BW91" s="430"/>
      <c r="BX91" s="430"/>
      <c r="BY91" s="430"/>
      <c r="BZ91" s="430"/>
      <c r="CA91" s="430"/>
      <c r="CB91" s="430"/>
      <c r="CC91" s="430"/>
      <c r="CD91" s="430"/>
      <c r="CE91" s="430"/>
      <c r="CF91" s="430"/>
      <c r="CG91" s="430"/>
      <c r="CH91" s="430"/>
      <c r="CI91" s="430"/>
      <c r="CJ91" s="430"/>
      <c r="CK91" s="430"/>
      <c r="CL91" s="430"/>
      <c r="CM91" s="430"/>
      <c r="CN91" s="430"/>
      <c r="CO91" s="430"/>
      <c r="CP91" s="430"/>
      <c r="CQ91" s="430"/>
      <c r="CR91" s="430"/>
      <c r="CS91" s="430"/>
      <c r="CT91" s="430"/>
      <c r="CU91" s="430"/>
      <c r="CV91" s="430"/>
      <c r="CW91" s="430"/>
      <c r="CX91" s="430"/>
      <c r="CY91" s="430"/>
      <c r="CZ91" s="430"/>
      <c r="DA91" s="430"/>
      <c r="DB91" s="430"/>
      <c r="DC91" s="430"/>
      <c r="DD91" s="430"/>
      <c r="DE91" s="430"/>
      <c r="DF91" s="430"/>
      <c r="DG91" s="430"/>
      <c r="DH91" s="430"/>
      <c r="DI91" s="430"/>
      <c r="DJ91" s="430"/>
      <c r="DK91" s="430"/>
      <c r="DL91" s="430"/>
      <c r="DM91" s="430"/>
      <c r="DN91" s="430"/>
      <c r="DO91" s="430"/>
      <c r="DP91" s="430"/>
      <c r="DQ91" s="430"/>
      <c r="DR91" s="430"/>
      <c r="DS91" s="430"/>
      <c r="DT91" s="430"/>
      <c r="DU91" s="430"/>
      <c r="DV91" s="430"/>
      <c r="DW91" s="430"/>
      <c r="DX91" s="430"/>
      <c r="DY91" s="430"/>
      <c r="DZ91" s="433"/>
      <c r="EA91" s="433"/>
      <c r="EB91" s="433"/>
      <c r="EC91" s="433"/>
      <c r="ED91" s="433"/>
      <c r="EE91" s="433"/>
      <c r="EF91" s="433"/>
      <c r="EG91" s="433"/>
      <c r="EH91" s="433"/>
      <c r="EI91" s="433"/>
      <c r="EJ91" s="433"/>
      <c r="EK91" s="433"/>
      <c r="EL91" s="433"/>
      <c r="EM91" s="433"/>
      <c r="EN91" s="433"/>
      <c r="EO91" s="433"/>
      <c r="EP91" s="433"/>
      <c r="EQ91" s="433"/>
      <c r="ER91" s="433"/>
      <c r="ES91" s="433"/>
      <c r="ET91" s="433"/>
      <c r="EU91" s="433"/>
      <c r="EV91" s="433"/>
      <c r="EW91" s="433"/>
      <c r="EX91" s="433"/>
      <c r="EY91" s="433"/>
      <c r="EZ91" s="433"/>
      <c r="FA91" s="433"/>
      <c r="FB91" s="433"/>
      <c r="FC91" s="433"/>
      <c r="FD91" s="433"/>
      <c r="FE91" s="433"/>
      <c r="FF91" s="430"/>
      <c r="FG91" s="430"/>
      <c r="FH91" s="430"/>
      <c r="FI91" s="430"/>
      <c r="FJ91" s="430"/>
      <c r="FK91" s="430"/>
      <c r="FL91" s="430"/>
      <c r="FM91" s="430"/>
      <c r="FN91" s="430"/>
      <c r="FO91" s="430"/>
      <c r="FP91" s="430"/>
      <c r="FQ91" s="430"/>
      <c r="FR91" s="430"/>
      <c r="FS91" s="430"/>
      <c r="FT91" s="430"/>
      <c r="FU91" s="430"/>
      <c r="FV91" s="430"/>
      <c r="FW91" s="430"/>
      <c r="FX91" s="430"/>
      <c r="FY91" s="430"/>
      <c r="FZ91" s="430"/>
      <c r="GA91" s="430"/>
      <c r="GB91" s="430"/>
      <c r="GC91" s="430"/>
      <c r="GD91" s="430"/>
      <c r="GE91" s="430"/>
      <c r="GF91" s="430"/>
      <c r="GG91" s="430"/>
      <c r="GP91" s="5"/>
      <c r="GQ91" s="5"/>
      <c r="GR91" s="5"/>
    </row>
    <row r="92" spans="2:256" s="13" customFormat="1" ht="16.5" customHeight="1" x14ac:dyDescent="0.15">
      <c r="B92" s="14"/>
      <c r="C92" s="1210" t="s">
        <v>355</v>
      </c>
      <c r="D92" s="1210"/>
      <c r="E92" s="1210"/>
      <c r="F92" s="1210"/>
      <c r="G92" s="1210"/>
      <c r="H92" s="1210"/>
      <c r="I92" s="1210"/>
      <c r="J92" s="1210"/>
      <c r="K92" s="1210"/>
      <c r="L92" s="1210"/>
      <c r="M92" s="1226"/>
      <c r="N92" s="1226"/>
      <c r="O92" s="1226"/>
      <c r="P92" s="1226"/>
      <c r="Q92" s="1226"/>
      <c r="R92" s="1226"/>
      <c r="S92" s="1226"/>
      <c r="T92" s="1226"/>
      <c r="U92" s="1226"/>
      <c r="V92" s="1226"/>
      <c r="W92" s="1226"/>
      <c r="X92" s="1226"/>
      <c r="Y92" s="1226"/>
      <c r="Z92" s="1226"/>
      <c r="AA92" s="1226"/>
      <c r="AB92" s="1226"/>
      <c r="AC92" s="1226"/>
      <c r="AD92" s="1226"/>
      <c r="AE92" s="1226"/>
      <c r="AF92" s="1226"/>
      <c r="AG92" s="1226"/>
      <c r="AH92" s="1226"/>
      <c r="AI92" s="1226"/>
      <c r="AJ92" s="1226"/>
      <c r="AK92" s="1226"/>
      <c r="AL92" s="1226"/>
      <c r="AM92" s="1226"/>
      <c r="AN92" s="1226"/>
      <c r="AO92" s="1226"/>
      <c r="AP92" s="1226"/>
      <c r="AQ92" s="1226"/>
      <c r="AR92" s="1226"/>
      <c r="AS92" s="1226"/>
      <c r="AT92" s="1226"/>
      <c r="AU92" s="1226"/>
      <c r="AV92" s="1226"/>
      <c r="AW92" s="1226"/>
      <c r="AX92" s="1226"/>
      <c r="AY92" s="52"/>
      <c r="AZ92" s="52"/>
      <c r="BA92" s="1210" t="s">
        <v>432</v>
      </c>
      <c r="BB92" s="1210"/>
      <c r="BC92" s="1210"/>
      <c r="BD92" s="1210"/>
      <c r="BE92" s="1210"/>
      <c r="BF92" s="1210"/>
      <c r="BG92" s="1210"/>
      <c r="BH92" s="1210"/>
      <c r="BI92" s="1210"/>
      <c r="BJ92" s="1226"/>
      <c r="BK92" s="1226"/>
      <c r="BL92" s="1226"/>
      <c r="BM92" s="1226"/>
      <c r="BN92" s="1226"/>
      <c r="BO92" s="1226"/>
      <c r="BP92" s="1226"/>
      <c r="BQ92" s="1226"/>
      <c r="BR92" s="1226"/>
      <c r="BS92" s="1226"/>
      <c r="BT92" s="1226"/>
      <c r="BU92" s="1226"/>
      <c r="BV92" s="1226"/>
      <c r="BW92" s="1226"/>
      <c r="BX92" s="1226"/>
      <c r="BY92" s="1226"/>
      <c r="BZ92" s="1226"/>
      <c r="CA92" s="1226"/>
      <c r="CB92" s="1226"/>
      <c r="CC92" s="1226"/>
      <c r="CD92" s="1226"/>
      <c r="CE92" s="1226"/>
      <c r="CF92" s="1226"/>
      <c r="CG92" s="1226"/>
      <c r="CH92" s="1226"/>
      <c r="CI92" s="1226"/>
      <c r="CJ92" s="1226"/>
      <c r="CK92" s="1226"/>
      <c r="CL92" s="1226"/>
      <c r="CM92" s="1226"/>
      <c r="CN92" s="1226"/>
      <c r="CO92" s="1226"/>
      <c r="CP92" s="1226"/>
      <c r="CQ92" s="1226"/>
      <c r="CR92" s="1226"/>
      <c r="CS92" s="52"/>
      <c r="CT92" s="52"/>
      <c r="CU92" s="1210" t="s">
        <v>431</v>
      </c>
      <c r="CV92" s="1210"/>
      <c r="CW92" s="1210"/>
      <c r="CX92" s="1210"/>
      <c r="CY92" s="1210"/>
      <c r="CZ92" s="1210"/>
      <c r="DA92" s="1210"/>
      <c r="DB92" s="1210"/>
      <c r="DC92" s="1210"/>
      <c r="DD92" s="1210"/>
      <c r="DE92" s="1210"/>
      <c r="DF92" s="1210"/>
      <c r="DG92" s="1210"/>
      <c r="DH92" s="1210"/>
      <c r="DI92" s="1210"/>
      <c r="DJ92" s="1226"/>
      <c r="DK92" s="1226"/>
      <c r="DL92" s="1226"/>
      <c r="DM92" s="1226"/>
      <c r="DN92" s="1226"/>
      <c r="DO92" s="1226"/>
      <c r="DP92" s="1226"/>
      <c r="DQ92" s="1226"/>
      <c r="DR92" s="1226"/>
      <c r="DS92" s="1226"/>
      <c r="DT92" s="1226"/>
      <c r="DU92" s="1226"/>
      <c r="DV92" s="1226"/>
      <c r="DW92" s="1226"/>
      <c r="DX92" s="1226"/>
      <c r="DY92" s="1226"/>
      <c r="DZ92" s="1226"/>
      <c r="EA92" s="1226"/>
      <c r="EB92" s="1226"/>
      <c r="EC92" s="1226"/>
      <c r="ED92" s="1226"/>
      <c r="EE92" s="1226"/>
      <c r="EF92" s="1226"/>
      <c r="EG92" s="1226"/>
      <c r="EH92" s="1226"/>
      <c r="EI92" s="52"/>
      <c r="EJ92" s="52"/>
      <c r="EK92" s="1210" t="s">
        <v>356</v>
      </c>
      <c r="EL92" s="1210"/>
      <c r="EM92" s="1210"/>
      <c r="EN92" s="1210"/>
      <c r="EO92" s="1210"/>
      <c r="EP92" s="1210"/>
      <c r="EQ92" s="1210"/>
      <c r="ER92" s="1210"/>
      <c r="ES92" s="1210"/>
      <c r="ET92" s="1210"/>
      <c r="EU92" s="1210"/>
      <c r="EV92" s="1210"/>
      <c r="EW92" s="1210"/>
      <c r="EX92" s="1210"/>
      <c r="EY92" s="1210"/>
      <c r="EZ92" s="1210"/>
      <c r="FA92" s="1210"/>
      <c r="FB92" s="1210"/>
      <c r="FC92" s="1210"/>
      <c r="FD92" s="1210"/>
      <c r="FE92" s="1210"/>
      <c r="FF92" s="1210"/>
      <c r="FG92" s="1216"/>
      <c r="FH92" s="1216"/>
      <c r="FI92" s="1216"/>
      <c r="FJ92" s="1216"/>
      <c r="FK92" s="1216"/>
      <c r="FL92" s="1216"/>
      <c r="FM92" s="1216"/>
      <c r="FN92" s="1216"/>
      <c r="FO92" s="1216"/>
      <c r="FP92" s="1216"/>
      <c r="FQ92" s="1216"/>
      <c r="FR92" s="1216"/>
      <c r="FS92" s="1216"/>
      <c r="FT92" s="1216"/>
      <c r="FU92" s="1216"/>
      <c r="FV92" s="1216"/>
      <c r="FW92" s="1216"/>
      <c r="FX92" s="1216"/>
      <c r="FY92" s="1216"/>
      <c r="FZ92" s="1216"/>
      <c r="GA92" s="1216"/>
      <c r="GB92" s="1216"/>
      <c r="GC92" s="1216"/>
      <c r="GD92" s="1216"/>
      <c r="GE92" s="1216"/>
      <c r="GF92" s="52"/>
      <c r="GG92" s="14"/>
      <c r="GS92" s="373"/>
      <c r="GT92" s="373"/>
      <c r="GU92" s="373"/>
      <c r="GV92" s="373"/>
      <c r="GW92" s="373"/>
      <c r="GX92" s="373"/>
      <c r="GY92" s="373"/>
      <c r="GZ92" s="373"/>
      <c r="HA92" s="373"/>
      <c r="HB92" s="373"/>
      <c r="HC92" s="373"/>
      <c r="HD92" s="373"/>
      <c r="HE92" s="373"/>
      <c r="HF92" s="373"/>
      <c r="HG92" s="373"/>
      <c r="HH92" s="373"/>
      <c r="HI92" s="373"/>
      <c r="HJ92" s="373"/>
      <c r="HK92" s="373"/>
      <c r="HL92" s="373"/>
      <c r="HM92" s="373"/>
      <c r="HN92" s="373"/>
      <c r="HO92" s="373"/>
      <c r="HP92" s="373"/>
      <c r="HQ92" s="373"/>
      <c r="HR92" s="373"/>
      <c r="HS92" s="373"/>
      <c r="HT92" s="373"/>
      <c r="HU92" s="373"/>
      <c r="HV92" s="373"/>
      <c r="HW92" s="373"/>
      <c r="HX92" s="373"/>
      <c r="HY92" s="373"/>
      <c r="HZ92" s="373"/>
      <c r="IA92" s="373"/>
      <c r="IB92" s="373"/>
      <c r="IC92" s="373"/>
      <c r="ID92" s="373"/>
      <c r="IE92" s="373"/>
      <c r="IF92" s="373"/>
      <c r="IG92" s="373"/>
      <c r="IH92" s="373"/>
      <c r="II92" s="373"/>
      <c r="IJ92" s="373"/>
      <c r="IK92" s="373"/>
      <c r="IL92" s="373"/>
      <c r="IM92" s="373"/>
      <c r="IN92" s="373"/>
      <c r="IO92" s="373"/>
      <c r="IP92" s="373"/>
      <c r="IQ92" s="373"/>
      <c r="IR92" s="373"/>
      <c r="IS92" s="373"/>
      <c r="IT92" s="373"/>
      <c r="IU92" s="373"/>
      <c r="IV92" s="373"/>
    </row>
    <row r="93" spans="2:256" ht="6.75" customHeight="1" x14ac:dyDescent="0.15">
      <c r="B93" s="430"/>
      <c r="C93" s="430"/>
      <c r="D93" s="430"/>
      <c r="E93" s="430"/>
      <c r="F93" s="430"/>
      <c r="G93" s="430"/>
      <c r="H93" s="430"/>
      <c r="I93" s="430"/>
      <c r="J93" s="430"/>
      <c r="K93" s="430"/>
      <c r="L93" s="430"/>
      <c r="M93" s="430"/>
      <c r="N93" s="430"/>
      <c r="O93" s="430"/>
      <c r="P93" s="430"/>
      <c r="Q93" s="430"/>
      <c r="R93" s="430"/>
      <c r="S93" s="430"/>
      <c r="T93" s="430"/>
      <c r="U93" s="430"/>
      <c r="V93" s="430"/>
      <c r="W93" s="430"/>
      <c r="X93" s="430"/>
      <c r="Y93" s="430"/>
      <c r="Z93" s="430"/>
      <c r="AA93" s="430"/>
      <c r="AB93" s="430"/>
      <c r="AC93" s="430"/>
      <c r="AD93" s="430"/>
      <c r="AE93" s="430"/>
      <c r="AF93" s="430"/>
      <c r="AG93" s="430"/>
      <c r="AH93" s="430"/>
      <c r="AI93" s="430"/>
      <c r="AJ93" s="430"/>
      <c r="AK93" s="430"/>
      <c r="AL93" s="430"/>
      <c r="AM93" s="430"/>
      <c r="AN93" s="430"/>
      <c r="AO93" s="430"/>
      <c r="AP93" s="430"/>
      <c r="AQ93" s="430"/>
      <c r="AR93" s="430"/>
      <c r="AS93" s="430"/>
      <c r="AT93" s="430"/>
      <c r="AU93" s="430"/>
      <c r="AV93" s="430"/>
      <c r="AW93" s="430"/>
      <c r="AX93" s="430"/>
      <c r="AY93" s="430"/>
      <c r="AZ93" s="430"/>
      <c r="BA93" s="430"/>
      <c r="BB93" s="430"/>
      <c r="BC93" s="430"/>
      <c r="BD93" s="430"/>
      <c r="BE93" s="430"/>
      <c r="BF93" s="430"/>
      <c r="BG93" s="430"/>
      <c r="BH93" s="430"/>
      <c r="BI93" s="430"/>
      <c r="BJ93" s="430"/>
      <c r="BK93" s="430"/>
      <c r="BL93" s="430"/>
      <c r="BM93" s="430"/>
      <c r="BN93" s="430"/>
      <c r="BO93" s="430"/>
      <c r="BP93" s="430"/>
      <c r="BQ93" s="430"/>
      <c r="BR93" s="430"/>
      <c r="BS93" s="430"/>
      <c r="BT93" s="430"/>
      <c r="BU93" s="430"/>
      <c r="BV93" s="430"/>
      <c r="BW93" s="430"/>
      <c r="BX93" s="430"/>
      <c r="BY93" s="430"/>
      <c r="BZ93" s="430"/>
      <c r="CA93" s="430"/>
      <c r="CB93" s="430"/>
      <c r="CC93" s="430"/>
      <c r="CD93" s="430"/>
      <c r="CE93" s="430"/>
      <c r="CF93" s="430"/>
      <c r="CG93" s="430"/>
      <c r="CH93" s="430"/>
      <c r="CI93" s="430"/>
      <c r="CJ93" s="430"/>
      <c r="CK93" s="430"/>
      <c r="CL93" s="430"/>
      <c r="CM93" s="430"/>
      <c r="CN93" s="430"/>
      <c r="CO93" s="430"/>
      <c r="CP93" s="430"/>
      <c r="CQ93" s="430"/>
      <c r="CR93" s="430"/>
      <c r="CS93" s="430"/>
      <c r="CT93" s="430"/>
      <c r="CU93" s="430"/>
      <c r="CV93" s="430"/>
      <c r="CW93" s="430"/>
      <c r="CX93" s="430"/>
      <c r="CY93" s="430"/>
      <c r="CZ93" s="430"/>
      <c r="DA93" s="430"/>
      <c r="DB93" s="430"/>
      <c r="DC93" s="430"/>
      <c r="DD93" s="430"/>
      <c r="DE93" s="430"/>
      <c r="DF93" s="430"/>
      <c r="DG93" s="430"/>
      <c r="DH93" s="430"/>
      <c r="DI93" s="430"/>
      <c r="DJ93" s="430"/>
      <c r="DK93" s="430"/>
      <c r="DL93" s="430"/>
      <c r="DM93" s="430"/>
      <c r="DN93" s="430"/>
      <c r="DO93" s="430"/>
      <c r="DP93" s="430"/>
      <c r="DQ93" s="430"/>
      <c r="DR93" s="430"/>
      <c r="DS93" s="430"/>
      <c r="DT93" s="430"/>
      <c r="DU93" s="430"/>
      <c r="DV93" s="430"/>
      <c r="DW93" s="430"/>
      <c r="DX93" s="430"/>
      <c r="DY93" s="430"/>
      <c r="DZ93" s="430"/>
      <c r="EA93" s="430"/>
      <c r="EB93" s="430"/>
      <c r="EC93" s="430"/>
      <c r="ED93" s="430"/>
      <c r="EE93" s="430"/>
      <c r="EF93" s="430"/>
      <c r="EG93" s="430"/>
      <c r="EH93" s="430"/>
      <c r="EI93" s="430"/>
      <c r="EJ93" s="430"/>
      <c r="EK93" s="430"/>
      <c r="EL93" s="430"/>
      <c r="EM93" s="430"/>
      <c r="EN93" s="430"/>
      <c r="EO93" s="430"/>
      <c r="EP93" s="430"/>
      <c r="EQ93" s="430"/>
      <c r="ER93" s="430"/>
      <c r="ES93" s="430"/>
      <c r="ET93" s="430"/>
      <c r="EU93" s="430"/>
      <c r="EV93" s="430"/>
      <c r="EW93" s="430"/>
      <c r="EX93" s="430"/>
      <c r="EY93" s="430"/>
      <c r="EZ93" s="430"/>
      <c r="FA93" s="430"/>
      <c r="FB93" s="430"/>
      <c r="FC93" s="430"/>
      <c r="FD93" s="430"/>
      <c r="FE93" s="430"/>
      <c r="FF93" s="430"/>
      <c r="FG93" s="430"/>
      <c r="FH93" s="430"/>
      <c r="FI93" s="430"/>
      <c r="FJ93" s="430"/>
      <c r="FK93" s="430"/>
      <c r="FL93" s="430"/>
      <c r="FM93" s="430"/>
      <c r="FN93" s="430"/>
      <c r="FO93" s="430"/>
      <c r="FP93" s="430"/>
      <c r="FQ93" s="430"/>
      <c r="FR93" s="430"/>
      <c r="FS93" s="430"/>
      <c r="FT93" s="430"/>
      <c r="FU93" s="430"/>
      <c r="FV93" s="430"/>
      <c r="FW93" s="430"/>
      <c r="FX93" s="430"/>
      <c r="FY93" s="430"/>
      <c r="FZ93" s="430"/>
      <c r="GA93" s="430"/>
      <c r="GB93" s="430"/>
      <c r="GC93" s="430"/>
      <c r="GD93" s="430"/>
      <c r="GE93" s="430"/>
      <c r="GF93" s="430"/>
      <c r="GG93" s="430"/>
      <c r="GP93" s="5"/>
      <c r="GQ93" s="5"/>
      <c r="GR93" s="5"/>
    </row>
    <row r="94" spans="2:256" ht="14.25" x14ac:dyDescent="0.15">
      <c r="B94" s="1225" t="str">
        <f>会社名等!E12&amp;"経営状況分析業務委託契約約款を承認のうえ申請します。"</f>
        <v>一般財団法人　建設業情報管理センター　経営状況分析業務委託契約約款を承認のうえ申請します。</v>
      </c>
      <c r="C94" s="1225"/>
      <c r="D94" s="1225"/>
      <c r="E94" s="1225"/>
      <c r="F94" s="1225"/>
      <c r="G94" s="1225"/>
      <c r="H94" s="1225"/>
      <c r="I94" s="1225"/>
      <c r="J94" s="1225"/>
      <c r="K94" s="1225"/>
      <c r="L94" s="1225"/>
      <c r="M94" s="1225"/>
      <c r="N94" s="1225"/>
      <c r="O94" s="1225"/>
      <c r="P94" s="1225"/>
      <c r="Q94" s="1225"/>
      <c r="R94" s="1225"/>
      <c r="S94" s="1225"/>
      <c r="T94" s="1225"/>
      <c r="U94" s="1225"/>
      <c r="V94" s="1225"/>
      <c r="W94" s="1225"/>
      <c r="X94" s="1225"/>
      <c r="Y94" s="1225"/>
      <c r="Z94" s="1225"/>
      <c r="AA94" s="1225"/>
      <c r="AB94" s="1225"/>
      <c r="AC94" s="1225"/>
      <c r="AD94" s="1225"/>
      <c r="AE94" s="1225"/>
      <c r="AF94" s="1225"/>
      <c r="AG94" s="1225"/>
      <c r="AH94" s="1225"/>
      <c r="AI94" s="1225"/>
      <c r="AJ94" s="1225"/>
      <c r="AK94" s="1225"/>
      <c r="AL94" s="1225"/>
      <c r="AM94" s="1225"/>
      <c r="AN94" s="1225"/>
      <c r="AO94" s="1225"/>
      <c r="AP94" s="1225"/>
      <c r="AQ94" s="1225"/>
      <c r="AR94" s="1225"/>
      <c r="AS94" s="1225"/>
      <c r="AT94" s="1225"/>
      <c r="AU94" s="1225"/>
      <c r="AV94" s="1225"/>
      <c r="AW94" s="1225"/>
      <c r="AX94" s="1225"/>
      <c r="AY94" s="1225"/>
      <c r="AZ94" s="1225"/>
      <c r="BA94" s="1225"/>
      <c r="BB94" s="1225"/>
      <c r="BC94" s="1225"/>
      <c r="BD94" s="1225"/>
      <c r="BE94" s="1225"/>
      <c r="BF94" s="1225"/>
      <c r="BG94" s="1225"/>
      <c r="BH94" s="1225"/>
      <c r="BI94" s="1225"/>
      <c r="BJ94" s="1225"/>
      <c r="BK94" s="1225"/>
      <c r="BL94" s="1225"/>
      <c r="BM94" s="1225"/>
      <c r="BN94" s="1225"/>
      <c r="BO94" s="1225"/>
      <c r="BP94" s="1225"/>
      <c r="BQ94" s="1225"/>
      <c r="BR94" s="1225"/>
      <c r="BS94" s="1225"/>
      <c r="BT94" s="1225"/>
      <c r="BU94" s="1225"/>
      <c r="BV94" s="1225"/>
      <c r="BW94" s="1225"/>
      <c r="BX94" s="1225"/>
      <c r="BY94" s="1225"/>
      <c r="BZ94" s="1225"/>
      <c r="CA94" s="1225"/>
      <c r="CB94" s="1225"/>
      <c r="CC94" s="1225"/>
      <c r="CD94" s="1225"/>
      <c r="CE94" s="1225"/>
      <c r="CF94" s="1225"/>
      <c r="CG94" s="1225"/>
      <c r="CH94" s="1225"/>
      <c r="CI94" s="1225"/>
      <c r="CJ94" s="1225"/>
      <c r="CK94" s="1225"/>
      <c r="CL94" s="1225"/>
      <c r="CM94" s="1225"/>
      <c r="CN94" s="1225"/>
      <c r="CO94" s="1225"/>
      <c r="CP94" s="1225"/>
      <c r="CQ94" s="1225"/>
      <c r="CR94" s="1225"/>
      <c r="CS94" s="1225"/>
      <c r="CT94" s="1225"/>
      <c r="CU94" s="1225"/>
      <c r="CV94" s="1225"/>
      <c r="CW94" s="1225"/>
      <c r="CX94" s="1225"/>
      <c r="CY94" s="1225"/>
      <c r="CZ94" s="1225"/>
      <c r="DA94" s="1225"/>
      <c r="DB94" s="1225"/>
      <c r="DC94" s="1225"/>
      <c r="DD94" s="1225"/>
      <c r="DE94" s="1225"/>
      <c r="DF94" s="1225"/>
      <c r="DG94" s="1225"/>
      <c r="DH94" s="1225"/>
      <c r="DI94" s="1225"/>
      <c r="DJ94" s="1225"/>
      <c r="DK94" s="1225"/>
      <c r="DL94" s="1225"/>
      <c r="DM94" s="1225"/>
      <c r="DN94" s="1225"/>
      <c r="DO94" s="1225"/>
      <c r="DP94" s="1225"/>
      <c r="DQ94" s="1225"/>
      <c r="DR94" s="1225"/>
      <c r="DS94" s="1225"/>
      <c r="DT94" s="1225"/>
      <c r="DU94" s="1225"/>
      <c r="DV94" s="1225"/>
      <c r="DW94" s="1225"/>
      <c r="DX94" s="1225"/>
      <c r="DY94" s="1225"/>
      <c r="DZ94" s="1215" t="str">
        <f>IF(会社名等!E30="","",会社名等!E30)</f>
        <v/>
      </c>
      <c r="EA94" s="1215"/>
      <c r="EB94" s="1215"/>
      <c r="EC94" s="1215"/>
      <c r="ED94" s="1215"/>
      <c r="EE94" s="1215"/>
      <c r="EF94" s="1215"/>
      <c r="EG94" s="1215"/>
      <c r="EH94" s="1215"/>
      <c r="EI94" s="1215"/>
      <c r="EJ94" s="1215"/>
      <c r="EK94" s="1215"/>
      <c r="EL94" s="1215"/>
      <c r="EM94" s="1215"/>
      <c r="EN94" s="1215"/>
      <c r="EO94" s="1215"/>
      <c r="EP94" s="1215"/>
      <c r="EQ94" s="1215"/>
      <c r="ER94" s="1215"/>
      <c r="ES94" s="1215"/>
      <c r="ET94" s="1215"/>
      <c r="EU94" s="1215"/>
      <c r="EV94" s="1215"/>
      <c r="EW94" s="1215"/>
      <c r="EX94" s="1215"/>
      <c r="EY94" s="1215"/>
      <c r="EZ94" s="1215"/>
      <c r="FA94" s="1215"/>
      <c r="FB94" s="1215"/>
      <c r="FC94" s="1215"/>
      <c r="FD94" s="1215"/>
      <c r="FE94" s="1215"/>
      <c r="FF94" s="1215"/>
      <c r="FG94" s="1215"/>
      <c r="FH94" s="1215"/>
      <c r="FI94" s="1215"/>
      <c r="FJ94" s="1215"/>
      <c r="FK94" s="1215"/>
      <c r="FL94" s="1215"/>
      <c r="FM94" s="1215"/>
      <c r="FN94" s="1215"/>
      <c r="FO94" s="1215"/>
      <c r="FP94" s="1215"/>
      <c r="FQ94" s="1215"/>
      <c r="FR94" s="1215"/>
      <c r="FS94" s="1215"/>
      <c r="FT94" s="1215"/>
      <c r="FU94" s="1215"/>
      <c r="FV94" s="1215"/>
      <c r="FW94" s="1215"/>
      <c r="FX94" s="1215"/>
      <c r="FY94" s="1215"/>
      <c r="FZ94" s="1215"/>
      <c r="GA94" s="1215"/>
      <c r="GB94" s="1215"/>
      <c r="GC94" s="1215"/>
      <c r="GD94" s="1215"/>
      <c r="GE94" s="1215"/>
      <c r="GF94" s="1215"/>
      <c r="GG94" s="1215"/>
      <c r="GP94" s="5"/>
      <c r="GQ94" s="5"/>
      <c r="GR94" s="5"/>
    </row>
    <row r="95" spans="2:256" ht="14.25" x14ac:dyDescent="0.15">
      <c r="B95" s="430"/>
      <c r="C95" s="604"/>
      <c r="D95" s="604"/>
      <c r="E95" s="604"/>
      <c r="F95" s="604"/>
      <c r="G95" s="604"/>
      <c r="H95" s="604"/>
      <c r="I95" s="604"/>
      <c r="J95" s="604"/>
      <c r="K95" s="604"/>
      <c r="L95" s="604"/>
      <c r="M95" s="604"/>
      <c r="N95" s="604"/>
      <c r="O95" s="604"/>
      <c r="P95" s="604"/>
      <c r="Q95" s="604"/>
      <c r="R95" s="604"/>
      <c r="S95" s="604"/>
      <c r="T95" s="604"/>
      <c r="U95" s="604"/>
      <c r="V95" s="604"/>
      <c r="W95" s="604"/>
      <c r="X95" s="604"/>
      <c r="Y95" s="604"/>
      <c r="Z95" s="604"/>
      <c r="AA95" s="604"/>
      <c r="AB95" s="604"/>
      <c r="AC95" s="604"/>
      <c r="AD95" s="604"/>
      <c r="AE95" s="604"/>
      <c r="AF95" s="604"/>
      <c r="AG95" s="604"/>
      <c r="AH95" s="604"/>
      <c r="AI95" s="604"/>
      <c r="AJ95" s="604"/>
      <c r="AK95" s="604"/>
      <c r="AL95" s="604"/>
      <c r="AM95" s="604"/>
      <c r="AN95" s="604"/>
      <c r="AO95" s="604"/>
      <c r="AP95" s="604"/>
      <c r="AQ95" s="604"/>
      <c r="AR95" s="604"/>
      <c r="AS95" s="604"/>
      <c r="AT95" s="604"/>
      <c r="AU95" s="604"/>
      <c r="AV95" s="604"/>
      <c r="AW95" s="604"/>
      <c r="AX95" s="604"/>
      <c r="AY95" s="604"/>
      <c r="AZ95" s="604"/>
      <c r="BA95" s="604"/>
      <c r="BB95" s="604"/>
      <c r="BC95" s="604"/>
      <c r="BD95" s="604"/>
      <c r="BE95" s="604"/>
      <c r="BF95" s="604"/>
      <c r="BG95" s="604"/>
      <c r="BH95" s="604"/>
      <c r="BI95" s="604"/>
      <c r="BJ95" s="604"/>
      <c r="BK95" s="604"/>
      <c r="BL95" s="604"/>
      <c r="BM95" s="604"/>
      <c r="BN95" s="604"/>
      <c r="BO95" s="604"/>
      <c r="BP95" s="604"/>
      <c r="BQ95" s="604"/>
      <c r="BR95" s="604"/>
      <c r="BS95" s="604"/>
      <c r="BT95" s="604"/>
      <c r="BU95" s="604"/>
      <c r="BV95" s="604"/>
      <c r="BW95" s="604"/>
      <c r="BX95" s="604"/>
      <c r="BY95" s="604"/>
      <c r="BZ95" s="604"/>
      <c r="CA95" s="604"/>
      <c r="CB95" s="604"/>
      <c r="CC95" s="604"/>
      <c r="CD95" s="604"/>
      <c r="CE95" s="604"/>
      <c r="CF95" s="604"/>
      <c r="CG95" s="604"/>
      <c r="CH95" s="604"/>
      <c r="CI95" s="604"/>
      <c r="CJ95" s="604"/>
      <c r="CK95" s="604"/>
      <c r="CL95" s="604"/>
      <c r="CM95" s="604"/>
      <c r="CN95" s="604"/>
      <c r="CO95" s="604"/>
      <c r="CP95" s="604"/>
      <c r="CQ95" s="604"/>
      <c r="CR95" s="604"/>
      <c r="CS95" s="604"/>
      <c r="CT95" s="604"/>
      <c r="CU95" s="604"/>
      <c r="CV95" s="604"/>
      <c r="CW95" s="604"/>
      <c r="CX95" s="604"/>
      <c r="CY95" s="604"/>
      <c r="CZ95" s="604"/>
      <c r="DA95" s="604"/>
      <c r="DB95" s="604"/>
      <c r="DC95" s="604"/>
      <c r="DD95" s="604"/>
      <c r="DE95" s="604"/>
      <c r="DF95" s="604"/>
      <c r="DG95" s="604"/>
      <c r="DH95" s="604"/>
      <c r="DI95" s="604"/>
      <c r="DJ95" s="604"/>
      <c r="DK95" s="604"/>
      <c r="DL95" s="604"/>
      <c r="DM95" s="604"/>
      <c r="DN95" s="604"/>
      <c r="DO95" s="604"/>
      <c r="DP95" s="604"/>
      <c r="DQ95" s="604"/>
      <c r="DR95" s="604"/>
      <c r="DS95" s="604"/>
      <c r="DT95" s="604"/>
      <c r="DU95" s="604"/>
      <c r="DV95" s="604"/>
      <c r="DW95" s="604"/>
      <c r="DX95" s="604"/>
      <c r="DY95" s="604"/>
      <c r="DZ95" s="1215" t="str">
        <f>IF(会社名等!E31="","",会社名等!E31)</f>
        <v/>
      </c>
      <c r="EA95" s="1215"/>
      <c r="EB95" s="1215"/>
      <c r="EC95" s="1215"/>
      <c r="ED95" s="1215"/>
      <c r="EE95" s="1215"/>
      <c r="EF95" s="1215"/>
      <c r="EG95" s="1215"/>
      <c r="EH95" s="1215"/>
      <c r="EI95" s="1215"/>
      <c r="EJ95" s="1215"/>
      <c r="EK95" s="1215"/>
      <c r="EL95" s="1215"/>
      <c r="EM95" s="1215"/>
      <c r="EN95" s="1215"/>
      <c r="EO95" s="1215"/>
      <c r="EP95" s="1215"/>
      <c r="EQ95" s="1215"/>
      <c r="ER95" s="1215"/>
      <c r="ES95" s="1215"/>
      <c r="ET95" s="1215"/>
      <c r="EU95" s="1215"/>
      <c r="EV95" s="1215"/>
      <c r="EW95" s="1215"/>
      <c r="EX95" s="1215"/>
      <c r="EY95" s="1215"/>
      <c r="EZ95" s="1215"/>
      <c r="FA95" s="1215"/>
      <c r="FB95" s="1215"/>
      <c r="FC95" s="1215"/>
      <c r="FD95" s="1215"/>
      <c r="FE95" s="1215"/>
      <c r="FF95" s="1215"/>
      <c r="FG95" s="1215"/>
      <c r="FH95" s="1215"/>
      <c r="FI95" s="1215"/>
      <c r="FJ95" s="1215"/>
      <c r="FK95" s="1215"/>
      <c r="FL95" s="1215"/>
      <c r="FM95" s="1215"/>
      <c r="FN95" s="1215"/>
      <c r="FO95" s="1215"/>
      <c r="FP95" s="1215"/>
      <c r="FQ95" s="1215"/>
      <c r="FR95" s="1215"/>
      <c r="FS95" s="1215"/>
      <c r="FT95" s="1215"/>
      <c r="FU95" s="1215"/>
      <c r="FV95" s="1215"/>
      <c r="FW95" s="1215"/>
      <c r="FX95" s="1215"/>
      <c r="FY95" s="1215"/>
      <c r="FZ95" s="1215"/>
      <c r="GA95" s="1215"/>
      <c r="GB95" s="1215"/>
      <c r="GC95" s="1215"/>
      <c r="GD95" s="1215"/>
      <c r="GE95" s="1215"/>
      <c r="GF95" s="1215"/>
      <c r="GG95" s="1215"/>
      <c r="GP95" s="5"/>
      <c r="GQ95" s="5"/>
      <c r="GR95" s="5"/>
    </row>
    <row r="96" spans="2:256" ht="14.25" x14ac:dyDescent="0.15">
      <c r="B96" s="430"/>
      <c r="C96" s="604"/>
      <c r="D96" s="604"/>
      <c r="E96" s="604"/>
      <c r="F96" s="604"/>
      <c r="G96" s="604"/>
      <c r="H96" s="604"/>
      <c r="I96" s="604"/>
      <c r="J96" s="604"/>
      <c r="K96" s="604"/>
      <c r="L96" s="604"/>
      <c r="M96" s="604"/>
      <c r="N96" s="604"/>
      <c r="O96" s="604"/>
      <c r="P96" s="604"/>
      <c r="Q96" s="604"/>
      <c r="R96" s="604"/>
      <c r="S96" s="604"/>
      <c r="T96" s="604"/>
      <c r="U96" s="1217"/>
      <c r="V96" s="1217"/>
      <c r="W96" s="1217"/>
      <c r="X96" s="1217"/>
      <c r="Y96" s="1217"/>
      <c r="Z96" s="1217"/>
      <c r="AA96" s="1217"/>
      <c r="AB96" s="1217"/>
      <c r="AC96" s="1217"/>
      <c r="AD96" s="1217"/>
      <c r="AE96" s="1217"/>
      <c r="AF96" s="1217"/>
      <c r="AG96" s="1217"/>
      <c r="AH96" s="1217"/>
      <c r="AI96" s="1217"/>
      <c r="AJ96" s="1217"/>
      <c r="AK96" s="1217"/>
      <c r="AL96" s="1217"/>
      <c r="AM96" s="1217"/>
      <c r="AN96" s="1217"/>
      <c r="AO96" s="1217"/>
      <c r="AP96" s="1217"/>
      <c r="AQ96" s="1217"/>
      <c r="AR96" s="1217"/>
      <c r="AS96" s="1217"/>
      <c r="AT96" s="1217"/>
      <c r="AU96" s="1217"/>
      <c r="AV96" s="1217"/>
      <c r="AW96" s="1217"/>
      <c r="AX96" s="1217"/>
      <c r="AY96" s="1217"/>
      <c r="AZ96" s="1217"/>
      <c r="BA96" s="1217"/>
      <c r="BB96" s="1217"/>
      <c r="BC96" s="1217"/>
      <c r="BD96" s="1217"/>
      <c r="BE96" s="1217"/>
      <c r="BF96" s="1217"/>
      <c r="BG96" s="1217"/>
      <c r="BH96" s="1217"/>
      <c r="BI96" s="1217"/>
      <c r="BJ96" s="1217"/>
      <c r="BK96" s="1217"/>
      <c r="BL96" s="1217"/>
      <c r="BM96" s="1217"/>
      <c r="BN96" s="1217"/>
      <c r="BO96" s="1217"/>
      <c r="BP96" s="1217"/>
      <c r="BQ96" s="1217"/>
      <c r="BR96" s="1217"/>
      <c r="BS96" s="1217"/>
      <c r="BT96" s="1217"/>
      <c r="BU96" s="1217"/>
      <c r="BV96" s="1217"/>
      <c r="BW96" s="1217"/>
      <c r="BX96" s="1217"/>
      <c r="BY96" s="1217"/>
      <c r="BZ96" s="1217"/>
      <c r="CA96" s="1217"/>
      <c r="CB96" s="1217"/>
      <c r="CC96" s="1217"/>
      <c r="CD96" s="1217"/>
      <c r="CE96" s="1217"/>
      <c r="CF96" s="1217"/>
      <c r="CG96" s="1217"/>
      <c r="CH96" s="1217"/>
      <c r="CI96" s="1217"/>
      <c r="CJ96" s="1217"/>
      <c r="CK96" s="1217"/>
      <c r="CL96" s="1217"/>
      <c r="CM96" s="1217"/>
      <c r="CN96" s="1217"/>
      <c r="CO96" s="1217"/>
      <c r="CP96" s="1217"/>
      <c r="CQ96" s="1217"/>
      <c r="CR96" s="1217"/>
      <c r="CS96" s="1217"/>
      <c r="CT96" s="1217"/>
      <c r="CU96" s="1217"/>
      <c r="CV96" s="1217"/>
      <c r="CW96" s="1217"/>
      <c r="CX96" s="1217"/>
      <c r="CY96" s="1217"/>
      <c r="CZ96" s="1217"/>
      <c r="DA96" s="1217"/>
      <c r="DB96" s="1217"/>
      <c r="DC96" s="1217"/>
      <c r="DD96" s="604"/>
      <c r="DE96" s="604"/>
      <c r="DF96" s="604"/>
      <c r="DG96" s="604"/>
      <c r="DH96" s="604"/>
      <c r="DI96" s="604"/>
      <c r="DJ96" s="604"/>
      <c r="DK96" s="604"/>
      <c r="DL96" s="604"/>
      <c r="DM96" s="604"/>
      <c r="DN96" s="604"/>
      <c r="DO96" s="604"/>
      <c r="DP96" s="604"/>
      <c r="DQ96" s="604"/>
      <c r="DR96" s="604"/>
      <c r="DS96" s="604"/>
      <c r="DT96" s="604"/>
      <c r="DU96" s="604"/>
      <c r="DV96" s="604"/>
      <c r="DW96" s="604"/>
      <c r="DX96" s="604"/>
      <c r="DY96" s="604"/>
      <c r="DZ96" s="1215" t="str">
        <f>IF(会社名等!E32="","",会社名等!E32)</f>
        <v/>
      </c>
      <c r="EA96" s="1215"/>
      <c r="EB96" s="1215"/>
      <c r="EC96" s="1215"/>
      <c r="ED96" s="1215"/>
      <c r="EE96" s="1215"/>
      <c r="EF96" s="1215"/>
      <c r="EG96" s="1215"/>
      <c r="EH96" s="1215"/>
      <c r="EI96" s="1215"/>
      <c r="EJ96" s="1215"/>
      <c r="EK96" s="1215"/>
      <c r="EL96" s="1215"/>
      <c r="EM96" s="1215"/>
      <c r="EN96" s="1215"/>
      <c r="EO96" s="1215"/>
      <c r="EP96" s="1215"/>
      <c r="EQ96" s="1215"/>
      <c r="ER96" s="1215"/>
      <c r="ES96" s="1215"/>
      <c r="ET96" s="1215"/>
      <c r="EU96" s="1215"/>
      <c r="EV96" s="1215"/>
      <c r="EW96" s="1215"/>
      <c r="EX96" s="1215"/>
      <c r="EY96" s="1215"/>
      <c r="EZ96" s="1215"/>
      <c r="FA96" s="1215"/>
      <c r="FB96" s="1215"/>
      <c r="FC96" s="1215"/>
      <c r="FD96" s="1215"/>
      <c r="FE96" s="1215"/>
      <c r="FF96" s="1215"/>
      <c r="FG96" s="1215"/>
      <c r="FH96" s="1215"/>
      <c r="FI96" s="1215"/>
      <c r="FJ96" s="1215"/>
      <c r="FK96" s="1215"/>
      <c r="FL96" s="1215"/>
      <c r="FM96" s="1215"/>
      <c r="FN96" s="1215"/>
      <c r="FO96" s="1215"/>
      <c r="FP96" s="1215"/>
      <c r="FQ96" s="1215"/>
      <c r="FR96" s="1215"/>
      <c r="FS96" s="1215"/>
      <c r="FT96" s="1215"/>
      <c r="FU96" s="1215"/>
      <c r="FV96" s="1215"/>
      <c r="FW96" s="1215"/>
      <c r="FX96" s="1215"/>
      <c r="FY96" s="1215"/>
      <c r="FZ96" s="1215"/>
      <c r="GA96" s="1215"/>
      <c r="GB96" s="1215"/>
      <c r="GC96" s="1215"/>
      <c r="GD96" s="1215"/>
      <c r="GE96" s="1215"/>
      <c r="GF96" s="1215"/>
      <c r="GG96" s="1215"/>
      <c r="GP96" s="5"/>
      <c r="GQ96" s="5"/>
      <c r="GR96" s="5"/>
    </row>
    <row r="97" spans="2:256" ht="14.25" x14ac:dyDescent="0.15">
      <c r="B97" s="430"/>
      <c r="C97" s="604"/>
      <c r="D97" s="604"/>
      <c r="E97" s="604"/>
      <c r="F97" s="604"/>
      <c r="G97" s="604"/>
      <c r="H97" s="604"/>
      <c r="I97" s="604"/>
      <c r="J97" s="604"/>
      <c r="K97" s="604"/>
      <c r="L97" s="604"/>
      <c r="M97" s="604"/>
      <c r="N97" s="604"/>
      <c r="O97" s="604"/>
      <c r="P97" s="604"/>
      <c r="Q97" s="604"/>
      <c r="R97" s="604"/>
      <c r="S97" s="604"/>
      <c r="T97" s="604"/>
      <c r="U97" s="1218"/>
      <c r="V97" s="1218"/>
      <c r="W97" s="1218"/>
      <c r="X97" s="1218"/>
      <c r="Y97" s="1218"/>
      <c r="Z97" s="1218"/>
      <c r="AA97" s="1218"/>
      <c r="AB97" s="1218"/>
      <c r="AC97" s="1218"/>
      <c r="AD97" s="1218"/>
      <c r="AE97" s="1218"/>
      <c r="AF97" s="1218"/>
      <c r="AG97" s="1218"/>
      <c r="AH97" s="1218"/>
      <c r="AI97" s="1218"/>
      <c r="AJ97" s="1218"/>
      <c r="AK97" s="1218"/>
      <c r="AL97" s="1218"/>
      <c r="AM97" s="1218"/>
      <c r="AN97" s="1218"/>
      <c r="AO97" s="1218"/>
      <c r="AP97" s="1218"/>
      <c r="AQ97" s="1218"/>
      <c r="AR97" s="1218"/>
      <c r="AS97" s="1218"/>
      <c r="AT97" s="1218"/>
      <c r="AU97" s="1218"/>
      <c r="AV97" s="1218"/>
      <c r="AW97" s="1218"/>
      <c r="AX97" s="1218"/>
      <c r="AY97" s="1218"/>
      <c r="AZ97" s="1218"/>
      <c r="BA97" s="1218"/>
      <c r="BB97" s="1218"/>
      <c r="BC97" s="1218"/>
      <c r="BD97" s="1218"/>
      <c r="BE97" s="1218"/>
      <c r="BF97" s="1218"/>
      <c r="BG97" s="1218"/>
      <c r="BH97" s="1218"/>
      <c r="BI97" s="1218"/>
      <c r="BJ97" s="1218"/>
      <c r="BK97" s="1218"/>
      <c r="BL97" s="1218"/>
      <c r="BM97" s="1218"/>
      <c r="BN97" s="1218"/>
      <c r="BO97" s="1218"/>
      <c r="BP97" s="1218"/>
      <c r="BQ97" s="1218"/>
      <c r="BR97" s="1218"/>
      <c r="BS97" s="1218"/>
      <c r="BT97" s="1218"/>
      <c r="BU97" s="1218"/>
      <c r="BV97" s="1218"/>
      <c r="BW97" s="1218"/>
      <c r="BX97" s="1218"/>
      <c r="BY97" s="1218"/>
      <c r="BZ97" s="1218"/>
      <c r="CA97" s="1218"/>
      <c r="CB97" s="1218"/>
      <c r="CC97" s="1218"/>
      <c r="CD97" s="1218"/>
      <c r="CE97" s="1218"/>
      <c r="CF97" s="1218"/>
      <c r="CG97" s="1218"/>
      <c r="CH97" s="1218"/>
      <c r="CI97" s="1218"/>
      <c r="CJ97" s="1218"/>
      <c r="CK97" s="1218"/>
      <c r="CL97" s="1218"/>
      <c r="CM97" s="1218"/>
      <c r="CN97" s="1218"/>
      <c r="CO97" s="1218"/>
      <c r="CP97" s="1218"/>
      <c r="CQ97" s="1218"/>
      <c r="CR97" s="1218"/>
      <c r="CS97" s="1218"/>
      <c r="CT97" s="1218"/>
      <c r="CU97" s="1218"/>
      <c r="CV97" s="1218"/>
      <c r="CW97" s="1218"/>
      <c r="CX97" s="1218"/>
      <c r="CY97" s="1218"/>
      <c r="CZ97" s="1218"/>
      <c r="DA97" s="1218"/>
      <c r="DB97" s="1218"/>
      <c r="DC97" s="1218"/>
      <c r="DD97" s="604"/>
      <c r="DE97" s="604"/>
      <c r="DF97" s="604"/>
      <c r="DG97" s="604"/>
      <c r="DH97" s="604"/>
      <c r="DI97" s="604"/>
      <c r="DJ97" s="604"/>
      <c r="DK97" s="604"/>
      <c r="DL97" s="604"/>
      <c r="DM97" s="604"/>
      <c r="DN97" s="604"/>
      <c r="DO97" s="604"/>
      <c r="DP97" s="604"/>
      <c r="DQ97" s="604"/>
      <c r="DR97" s="604"/>
      <c r="DS97" s="604"/>
      <c r="DT97" s="604"/>
      <c r="DU97" s="604"/>
      <c r="DV97" s="604"/>
      <c r="DW97" s="604"/>
      <c r="DX97" s="604"/>
      <c r="DY97" s="604"/>
      <c r="DZ97" s="1215" t="str">
        <f>IF(会社名等!E33="","",会社名等!E33)</f>
        <v/>
      </c>
      <c r="EA97" s="1215"/>
      <c r="EB97" s="1215"/>
      <c r="EC97" s="1215"/>
      <c r="ED97" s="1215"/>
      <c r="EE97" s="1215"/>
      <c r="EF97" s="1215"/>
      <c r="EG97" s="1215"/>
      <c r="EH97" s="1215"/>
      <c r="EI97" s="1215"/>
      <c r="EJ97" s="1215"/>
      <c r="EK97" s="1215"/>
      <c r="EL97" s="1215"/>
      <c r="EM97" s="1215"/>
      <c r="EN97" s="1215"/>
      <c r="EO97" s="1215"/>
      <c r="EP97" s="1215"/>
      <c r="EQ97" s="1215"/>
      <c r="ER97" s="1215"/>
      <c r="ES97" s="1215"/>
      <c r="ET97" s="1215"/>
      <c r="EU97" s="1215"/>
      <c r="EV97" s="1215"/>
      <c r="EW97" s="1215"/>
      <c r="EX97" s="1215"/>
      <c r="EY97" s="1215"/>
      <c r="EZ97" s="1215"/>
      <c r="FA97" s="1215"/>
      <c r="FB97" s="1215"/>
      <c r="FC97" s="1215"/>
      <c r="FD97" s="1215"/>
      <c r="FE97" s="1215"/>
      <c r="FF97" s="1215"/>
      <c r="FG97" s="1215"/>
      <c r="FH97" s="1215"/>
      <c r="FI97" s="1215"/>
      <c r="FJ97" s="1215"/>
      <c r="FK97" s="1215"/>
      <c r="FL97" s="1215"/>
      <c r="FM97" s="1215"/>
      <c r="FN97" s="1215"/>
      <c r="FO97" s="1215"/>
      <c r="FP97" s="1215"/>
      <c r="FQ97" s="1215"/>
      <c r="FR97" s="1215"/>
      <c r="FS97" s="1215"/>
      <c r="FT97" s="1215"/>
      <c r="FU97" s="1215"/>
      <c r="FV97" s="1215"/>
      <c r="FW97" s="1215"/>
      <c r="FX97" s="1215"/>
      <c r="FY97" s="1215"/>
      <c r="FZ97" s="1215"/>
      <c r="GA97" s="1215"/>
      <c r="GB97" s="1215"/>
      <c r="GC97" s="1215"/>
      <c r="GD97" s="1215"/>
      <c r="GE97" s="1215"/>
      <c r="GF97" s="1215"/>
      <c r="GG97" s="1215"/>
      <c r="GP97" s="5"/>
      <c r="GQ97" s="5"/>
      <c r="GR97" s="5"/>
    </row>
    <row r="98" spans="2:256" s="97" customFormat="1" x14ac:dyDescent="0.15">
      <c r="BN98" s="285"/>
      <c r="BO98" s="285"/>
      <c r="BP98" s="285"/>
      <c r="BQ98" s="285"/>
      <c r="BR98" s="285"/>
      <c r="BS98" s="285"/>
      <c r="BT98" s="285"/>
      <c r="BU98" s="285"/>
      <c r="BV98" s="285"/>
      <c r="BW98" s="285"/>
      <c r="BX98" s="285"/>
      <c r="BY98" s="285"/>
      <c r="BZ98" s="285"/>
      <c r="EX98" s="287"/>
      <c r="EZ98" s="288"/>
      <c r="FA98" s="288"/>
      <c r="FB98" s="288"/>
      <c r="FC98" s="288"/>
      <c r="FD98" s="288"/>
      <c r="FE98" s="288"/>
      <c r="FF98" s="288"/>
      <c r="FG98" s="288"/>
      <c r="FH98" s="288"/>
      <c r="FI98" s="288"/>
      <c r="FJ98" s="288"/>
      <c r="FK98" s="288"/>
      <c r="FL98" s="288"/>
      <c r="FM98" s="288"/>
      <c r="FN98" s="288"/>
      <c r="FO98" s="288"/>
      <c r="FP98" s="288"/>
      <c r="FQ98" s="288"/>
      <c r="FR98" s="288"/>
      <c r="FS98" s="288"/>
      <c r="FT98" s="288"/>
      <c r="FU98" s="288"/>
      <c r="FV98" s="288"/>
      <c r="FW98" s="288"/>
      <c r="FX98" s="288"/>
      <c r="FY98" s="288"/>
      <c r="FZ98" s="288"/>
      <c r="GA98" s="288"/>
      <c r="GS98" s="778"/>
      <c r="GT98" s="778"/>
      <c r="GU98" s="778"/>
      <c r="GV98" s="778"/>
      <c r="GW98" s="778"/>
      <c r="GX98" s="778"/>
      <c r="GY98" s="778"/>
      <c r="GZ98" s="778"/>
      <c r="HA98" s="778"/>
      <c r="HB98" s="778"/>
      <c r="HC98" s="778"/>
      <c r="HD98" s="778"/>
      <c r="HE98" s="778"/>
      <c r="HF98" s="778"/>
      <c r="HG98" s="778"/>
      <c r="HH98" s="778"/>
      <c r="HI98" s="778"/>
      <c r="HJ98" s="778"/>
      <c r="HK98" s="778"/>
      <c r="HL98" s="778"/>
      <c r="HM98" s="778"/>
      <c r="HN98" s="778"/>
      <c r="HO98" s="778"/>
      <c r="HP98" s="778"/>
      <c r="HQ98" s="778"/>
      <c r="HR98" s="778"/>
      <c r="HS98" s="778"/>
      <c r="HT98" s="778"/>
      <c r="HU98" s="778"/>
      <c r="HV98" s="778"/>
      <c r="HW98" s="778"/>
      <c r="HX98" s="778"/>
      <c r="HY98" s="778"/>
      <c r="HZ98" s="778"/>
      <c r="IA98" s="778"/>
      <c r="IB98" s="778"/>
      <c r="IC98" s="778"/>
      <c r="ID98" s="778"/>
      <c r="IE98" s="778"/>
      <c r="IF98" s="778"/>
      <c r="IG98" s="778"/>
      <c r="IH98" s="778"/>
      <c r="II98" s="778"/>
      <c r="IJ98" s="778"/>
      <c r="IK98" s="778"/>
      <c r="IL98" s="778"/>
      <c r="IM98" s="778"/>
      <c r="IN98" s="778"/>
      <c r="IO98" s="778"/>
      <c r="IP98" s="778"/>
      <c r="IQ98" s="778"/>
      <c r="IR98" s="778"/>
      <c r="IS98" s="778"/>
      <c r="IT98" s="778"/>
      <c r="IU98" s="778"/>
      <c r="IV98" s="778"/>
    </row>
    <row r="99" spans="2:256" s="97" customFormat="1" x14ac:dyDescent="0.15">
      <c r="B99" s="286"/>
      <c r="BG99" s="295" t="s">
        <v>43</v>
      </c>
      <c r="BH99" s="295"/>
      <c r="BI99" s="295"/>
      <c r="BJ99" s="295"/>
      <c r="BK99" s="295"/>
      <c r="BL99" s="295"/>
      <c r="BM99" s="295"/>
      <c r="BN99" s="429"/>
      <c r="BO99" s="295"/>
      <c r="BP99" s="295"/>
      <c r="BQ99" s="295"/>
      <c r="BR99" s="295"/>
      <c r="BS99" s="295"/>
      <c r="BT99" s="295"/>
      <c r="BU99" s="295"/>
      <c r="BV99" s="295"/>
      <c r="BW99" s="295"/>
      <c r="BX99" s="295"/>
      <c r="BY99" s="295"/>
      <c r="BZ99" s="295"/>
      <c r="CA99" s="295"/>
      <c r="CB99" s="295"/>
      <c r="CC99" s="295"/>
      <c r="CD99" s="295"/>
      <c r="CE99" s="295"/>
      <c r="CF99" s="295"/>
      <c r="CG99" s="295"/>
      <c r="CH99" s="295"/>
      <c r="CI99" s="295"/>
      <c r="CJ99" s="417"/>
      <c r="CK99" s="417"/>
      <c r="CL99" s="417"/>
      <c r="CM99" s="417"/>
      <c r="CN99" s="417"/>
      <c r="CO99" s="417"/>
      <c r="CP99" s="417"/>
      <c r="CQ99" s="417"/>
      <c r="CR99" s="417"/>
      <c r="CS99" s="417"/>
      <c r="CT99" s="417"/>
      <c r="CU99" s="417"/>
      <c r="CV99" s="417"/>
      <c r="CW99" s="417"/>
      <c r="CX99" s="417"/>
      <c r="CY99" s="417"/>
      <c r="CZ99" s="417"/>
      <c r="DA99" s="417"/>
      <c r="DB99" s="417"/>
      <c r="DC99" s="417"/>
      <c r="DD99" s="417"/>
      <c r="DE99" s="417"/>
      <c r="DF99" s="417"/>
      <c r="DG99" s="417"/>
      <c r="DH99" s="417"/>
      <c r="DI99" s="417"/>
      <c r="DJ99" s="417"/>
      <c r="DK99" s="417"/>
      <c r="DL99" s="417"/>
      <c r="DM99" s="417"/>
      <c r="DN99" s="417"/>
      <c r="DO99" s="417"/>
      <c r="DP99" s="417"/>
      <c r="DQ99" s="417"/>
      <c r="DR99" s="417"/>
      <c r="DS99" s="417"/>
      <c r="DT99" s="417"/>
      <c r="DU99" s="417"/>
      <c r="DV99" s="417"/>
      <c r="DW99" s="417"/>
      <c r="DX99" s="417"/>
      <c r="DY99" s="417"/>
      <c r="DZ99" s="417"/>
      <c r="EA99" s="417"/>
      <c r="EB99" s="417"/>
      <c r="EC99" s="417"/>
      <c r="ED99" s="417"/>
      <c r="EE99" s="417"/>
      <c r="EF99" s="417"/>
      <c r="EG99" s="417"/>
      <c r="EH99" s="417"/>
      <c r="EI99" s="417"/>
      <c r="EJ99" s="417"/>
      <c r="EK99" s="417"/>
      <c r="EL99" s="417"/>
      <c r="EM99" s="417"/>
      <c r="EN99" s="417"/>
      <c r="EO99" s="417"/>
      <c r="EP99" s="417"/>
      <c r="EQ99" s="417"/>
      <c r="ER99" s="417"/>
      <c r="ES99" s="417"/>
      <c r="ET99" s="417"/>
      <c r="EU99" s="417"/>
      <c r="EV99" s="417"/>
      <c r="EW99" s="417"/>
      <c r="EX99" s="417"/>
      <c r="EY99" s="417"/>
      <c r="EZ99" s="417"/>
      <c r="FA99" s="417"/>
      <c r="FB99" s="417"/>
      <c r="FC99" s="417"/>
      <c r="FD99" s="417"/>
      <c r="FE99" s="417"/>
      <c r="FF99" s="417"/>
      <c r="FG99" s="417"/>
      <c r="FH99" s="417"/>
      <c r="FI99" s="417"/>
      <c r="FJ99" s="417"/>
      <c r="FK99" s="417"/>
      <c r="FL99" s="417"/>
      <c r="FM99" s="417"/>
      <c r="FN99" s="417"/>
      <c r="FO99" s="417"/>
      <c r="FP99" s="417"/>
      <c r="FQ99" s="417"/>
      <c r="FR99" s="417"/>
      <c r="FS99" s="417"/>
      <c r="FT99" s="417"/>
      <c r="FU99" s="417"/>
      <c r="FV99" s="417"/>
      <c r="FW99" s="417"/>
      <c r="FX99" s="417"/>
      <c r="FY99" s="417"/>
      <c r="FZ99" s="417"/>
      <c r="GA99" s="417"/>
      <c r="GB99" s="417"/>
      <c r="GC99" s="417"/>
      <c r="GD99" s="417"/>
      <c r="GE99" s="417"/>
      <c r="GF99" s="417"/>
      <c r="GG99" s="417"/>
      <c r="GS99" s="778"/>
      <c r="GT99" s="778"/>
      <c r="GU99" s="778"/>
      <c r="GV99" s="778"/>
      <c r="GW99" s="778"/>
      <c r="GX99" s="778"/>
      <c r="GY99" s="778"/>
      <c r="GZ99" s="778"/>
      <c r="HA99" s="778"/>
      <c r="HB99" s="778"/>
      <c r="HC99" s="778"/>
      <c r="HD99" s="778"/>
      <c r="HE99" s="778"/>
      <c r="HF99" s="778"/>
      <c r="HG99" s="778"/>
      <c r="HH99" s="778"/>
      <c r="HI99" s="778"/>
      <c r="HJ99" s="778"/>
      <c r="HK99" s="778"/>
      <c r="HL99" s="778"/>
      <c r="HM99" s="778"/>
      <c r="HN99" s="778"/>
      <c r="HO99" s="778"/>
      <c r="HP99" s="778"/>
      <c r="HQ99" s="778"/>
      <c r="HR99" s="778"/>
      <c r="HS99" s="778"/>
      <c r="HT99" s="778"/>
      <c r="HU99" s="778"/>
      <c r="HV99" s="778"/>
      <c r="HW99" s="778"/>
      <c r="HX99" s="778"/>
      <c r="HY99" s="778"/>
      <c r="HZ99" s="778"/>
      <c r="IA99" s="778"/>
      <c r="IB99" s="778"/>
      <c r="IC99" s="778"/>
      <c r="ID99" s="778"/>
      <c r="IE99" s="778"/>
      <c r="IF99" s="778"/>
      <c r="IG99" s="778"/>
      <c r="IH99" s="778"/>
      <c r="II99" s="778"/>
      <c r="IJ99" s="778"/>
      <c r="IK99" s="778"/>
      <c r="IL99" s="778"/>
      <c r="IM99" s="778"/>
      <c r="IN99" s="778"/>
      <c r="IO99" s="778"/>
      <c r="IP99" s="778"/>
      <c r="IQ99" s="778"/>
      <c r="IR99" s="778"/>
      <c r="IS99" s="778"/>
      <c r="IT99" s="778"/>
      <c r="IU99" s="778"/>
      <c r="IV99" s="778"/>
    </row>
    <row r="100" spans="2:256" x14ac:dyDescent="0.15">
      <c r="BG100" s="1207" t="s">
        <v>26</v>
      </c>
      <c r="BH100" s="1208"/>
      <c r="BI100" s="1208"/>
      <c r="BJ100" s="1208"/>
      <c r="BK100" s="1208"/>
      <c r="BL100" s="1208"/>
      <c r="BM100" s="1208"/>
      <c r="BN100" s="1209"/>
      <c r="BO100" s="418" t="s">
        <v>0</v>
      </c>
      <c r="BP100" s="419"/>
      <c r="BQ100" s="419"/>
      <c r="BR100" s="419"/>
      <c r="BS100" s="419"/>
      <c r="BT100" s="419"/>
      <c r="BU100" s="419"/>
      <c r="BV100" s="419"/>
      <c r="BW100" s="419"/>
      <c r="BX100" s="419"/>
      <c r="BY100" s="419"/>
      <c r="BZ100" s="419"/>
      <c r="CA100" s="419"/>
      <c r="CB100" s="419"/>
      <c r="CC100" s="419"/>
      <c r="CD100" s="419"/>
      <c r="CE100" s="419"/>
      <c r="CF100" s="419"/>
      <c r="CG100" s="419"/>
      <c r="CH100" s="419"/>
      <c r="CI100" s="419"/>
      <c r="CJ100" s="420"/>
      <c r="CK100" s="420"/>
      <c r="CL100" s="420"/>
      <c r="CM100" s="420"/>
      <c r="CN100" s="420"/>
      <c r="CO100" s="420"/>
      <c r="CP100" s="420"/>
      <c r="CQ100" s="420"/>
      <c r="CR100" s="420"/>
      <c r="CS100" s="420"/>
      <c r="CT100" s="420"/>
      <c r="CU100" s="420"/>
      <c r="CV100" s="420"/>
      <c r="CW100" s="420"/>
      <c r="CX100" s="420"/>
      <c r="CY100" s="420"/>
      <c r="CZ100" s="420"/>
      <c r="DA100" s="420"/>
      <c r="DB100" s="420"/>
      <c r="DC100" s="420"/>
      <c r="DD100" s="420"/>
      <c r="DE100" s="420"/>
      <c r="DF100" s="420"/>
      <c r="DG100" s="420"/>
      <c r="DH100" s="420"/>
      <c r="DI100" s="420"/>
      <c r="DJ100" s="420"/>
      <c r="DK100" s="420"/>
      <c r="DL100" s="420"/>
      <c r="DM100" s="420"/>
      <c r="DN100" s="420"/>
      <c r="DO100" s="420"/>
      <c r="DP100" s="420"/>
      <c r="DQ100" s="420"/>
      <c r="DR100" s="420"/>
      <c r="DS100" s="420"/>
      <c r="DT100" s="420"/>
      <c r="DU100" s="420"/>
      <c r="DV100" s="420"/>
      <c r="DW100" s="420"/>
      <c r="DX100" s="420"/>
      <c r="DY100" s="420"/>
      <c r="DZ100" s="420"/>
      <c r="EA100" s="420"/>
      <c r="EB100" s="420"/>
      <c r="EC100" s="420"/>
      <c r="ED100" s="420"/>
      <c r="EE100" s="420"/>
      <c r="EF100" s="420"/>
      <c r="EG100" s="420"/>
      <c r="EH100" s="420"/>
      <c r="EI100" s="420"/>
      <c r="EJ100" s="420"/>
      <c r="EK100" s="420"/>
      <c r="EL100" s="420"/>
      <c r="EM100" s="420"/>
      <c r="EN100" s="420"/>
      <c r="EO100" s="420"/>
      <c r="EP100" s="420"/>
      <c r="EQ100" s="420"/>
      <c r="ER100" s="420"/>
      <c r="ES100" s="420"/>
      <c r="ET100" s="420"/>
      <c r="EU100" s="420"/>
      <c r="EV100" s="420"/>
      <c r="EW100" s="420"/>
      <c r="EX100" s="420"/>
      <c r="EY100" s="420"/>
      <c r="EZ100" s="420"/>
      <c r="FA100" s="420"/>
      <c r="FB100" s="420"/>
      <c r="FC100" s="420"/>
      <c r="FD100" s="420"/>
      <c r="FE100" s="420"/>
      <c r="FF100" s="420"/>
      <c r="FG100" s="420"/>
      <c r="FH100" s="420"/>
      <c r="FI100" s="420"/>
      <c r="FJ100" s="420"/>
      <c r="FK100" s="420"/>
      <c r="FL100" s="420"/>
      <c r="FM100" s="420"/>
      <c r="FN100" s="420"/>
      <c r="FO100" s="420"/>
      <c r="FP100" s="420"/>
      <c r="FQ100" s="420"/>
      <c r="FR100" s="420"/>
      <c r="FS100" s="420"/>
      <c r="FT100" s="420"/>
      <c r="FU100" s="420"/>
      <c r="FV100" s="420"/>
      <c r="FW100" s="420"/>
      <c r="FX100" s="420"/>
      <c r="FY100" s="420"/>
      <c r="FZ100" s="420"/>
      <c r="GA100" s="420"/>
      <c r="GB100" s="420"/>
      <c r="GC100" s="420"/>
      <c r="GD100" s="420"/>
      <c r="GE100" s="420"/>
      <c r="GF100" s="420"/>
      <c r="GG100" s="421"/>
      <c r="GP100" s="5"/>
      <c r="GQ100" s="5"/>
      <c r="GR100" s="5"/>
    </row>
    <row r="101" spans="2:256" x14ac:dyDescent="0.15">
      <c r="BG101" s="1200" t="s">
        <v>32</v>
      </c>
      <c r="BH101" s="1201"/>
      <c r="BI101" s="1201"/>
      <c r="BJ101" s="1201"/>
      <c r="BK101" s="1201"/>
      <c r="BL101" s="1201"/>
      <c r="BM101" s="1201"/>
      <c r="BN101" s="1202"/>
      <c r="BO101" s="295" t="s">
        <v>33</v>
      </c>
      <c r="BP101" s="295"/>
      <c r="BQ101" s="295"/>
      <c r="BR101" s="295"/>
      <c r="BS101" s="295"/>
      <c r="BT101" s="295"/>
      <c r="BU101" s="295"/>
      <c r="BV101" s="295"/>
      <c r="BW101" s="295"/>
      <c r="BX101" s="295"/>
      <c r="BY101" s="295"/>
      <c r="BZ101" s="295"/>
      <c r="CA101" s="295"/>
      <c r="CB101" s="295"/>
      <c r="CC101" s="295"/>
      <c r="CD101" s="295"/>
      <c r="CE101" s="295"/>
      <c r="CF101" s="295"/>
      <c r="CG101" s="295"/>
      <c r="CH101" s="295"/>
      <c r="CI101" s="295"/>
      <c r="CJ101" s="417"/>
      <c r="CK101" s="417"/>
      <c r="CL101" s="417"/>
      <c r="CM101" s="417"/>
      <c r="CN101" s="417"/>
      <c r="CO101" s="417"/>
      <c r="CP101" s="417"/>
      <c r="CQ101" s="417"/>
      <c r="CR101" s="417"/>
      <c r="CS101" s="417"/>
      <c r="CT101" s="417"/>
      <c r="CU101" s="417"/>
      <c r="CV101" s="417"/>
      <c r="CW101" s="417"/>
      <c r="CX101" s="417"/>
      <c r="CY101" s="417"/>
      <c r="CZ101" s="417"/>
      <c r="DA101" s="417"/>
      <c r="DB101" s="417"/>
      <c r="DC101" s="417"/>
      <c r="DD101" s="417"/>
      <c r="DE101" s="417"/>
      <c r="DF101" s="417"/>
      <c r="DG101" s="417"/>
      <c r="DH101" s="417"/>
      <c r="DI101" s="417"/>
      <c r="DJ101" s="417"/>
      <c r="DK101" s="417"/>
      <c r="DL101" s="417"/>
      <c r="DM101" s="417"/>
      <c r="DN101" s="417"/>
      <c r="DO101" s="417"/>
      <c r="DP101" s="417"/>
      <c r="DQ101" s="417"/>
      <c r="DR101" s="417"/>
      <c r="DS101" s="417"/>
      <c r="DT101" s="417"/>
      <c r="DU101" s="417"/>
      <c r="DV101" s="417"/>
      <c r="DW101" s="417"/>
      <c r="DX101" s="417"/>
      <c r="DY101" s="417"/>
      <c r="DZ101" s="417"/>
      <c r="EA101" s="417"/>
      <c r="EB101" s="417"/>
      <c r="EC101" s="417"/>
      <c r="ED101" s="417"/>
      <c r="EE101" s="417"/>
      <c r="EF101" s="417"/>
      <c r="EG101" s="417"/>
      <c r="EH101" s="417"/>
      <c r="EI101" s="417"/>
      <c r="EJ101" s="417"/>
      <c r="EK101" s="417"/>
      <c r="EL101" s="417"/>
      <c r="EM101" s="417"/>
      <c r="EN101" s="417"/>
      <c r="EO101" s="417"/>
      <c r="EP101" s="417"/>
      <c r="EQ101" s="417"/>
      <c r="ER101" s="417"/>
      <c r="ES101" s="417"/>
      <c r="ET101" s="417"/>
      <c r="EU101" s="417"/>
      <c r="EV101" s="417"/>
      <c r="EW101" s="417"/>
      <c r="EX101" s="417"/>
      <c r="EY101" s="417"/>
      <c r="EZ101" s="417"/>
      <c r="FA101" s="417"/>
      <c r="FB101" s="417"/>
      <c r="FC101" s="417"/>
      <c r="FD101" s="417"/>
      <c r="FE101" s="417"/>
      <c r="FF101" s="417"/>
      <c r="FG101" s="417"/>
      <c r="FH101" s="417"/>
      <c r="FI101" s="417"/>
      <c r="FJ101" s="417"/>
      <c r="FK101" s="417"/>
      <c r="FL101" s="417"/>
      <c r="FM101" s="417"/>
      <c r="FN101" s="417"/>
      <c r="FO101" s="417"/>
      <c r="FP101" s="417"/>
      <c r="FQ101" s="417"/>
      <c r="FR101" s="417"/>
      <c r="FS101" s="417"/>
      <c r="FT101" s="417"/>
      <c r="FU101" s="417"/>
      <c r="FV101" s="417"/>
      <c r="FW101" s="417"/>
      <c r="FX101" s="417"/>
      <c r="FY101" s="417"/>
      <c r="FZ101" s="417"/>
      <c r="GA101" s="417"/>
      <c r="GB101" s="417"/>
      <c r="GC101" s="417"/>
      <c r="GD101" s="417"/>
      <c r="GE101" s="417"/>
      <c r="GF101" s="417"/>
      <c r="GG101" s="422"/>
      <c r="GP101" s="5"/>
      <c r="GQ101" s="5"/>
      <c r="GR101" s="5"/>
    </row>
    <row r="102" spans="2:256" x14ac:dyDescent="0.15">
      <c r="BG102" s="1194"/>
      <c r="BH102" s="1195"/>
      <c r="BI102" s="1195"/>
      <c r="BJ102" s="1195"/>
      <c r="BK102" s="1195"/>
      <c r="BL102" s="1195"/>
      <c r="BM102" s="1195"/>
      <c r="BN102" s="1196"/>
      <c r="BO102" s="295" t="s">
        <v>1</v>
      </c>
      <c r="BP102" s="295"/>
      <c r="BQ102" s="295"/>
      <c r="BR102" s="295"/>
      <c r="BS102" s="295"/>
      <c r="BT102" s="295"/>
      <c r="BU102" s="295"/>
      <c r="BV102" s="295"/>
      <c r="BW102" s="295"/>
      <c r="BX102" s="295"/>
      <c r="BY102" s="295"/>
      <c r="BZ102" s="295"/>
      <c r="CA102" s="295"/>
      <c r="CB102" s="295"/>
      <c r="CC102" s="295"/>
      <c r="CD102" s="295"/>
      <c r="CE102" s="295"/>
      <c r="CF102" s="295"/>
      <c r="CG102" s="295"/>
      <c r="CH102" s="295"/>
      <c r="CI102" s="295"/>
      <c r="CJ102" s="417"/>
      <c r="CK102" s="417"/>
      <c r="CL102" s="417"/>
      <c r="CM102" s="417"/>
      <c r="CN102" s="417"/>
      <c r="CO102" s="417"/>
      <c r="CP102" s="417"/>
      <c r="CQ102" s="417"/>
      <c r="CR102" s="417"/>
      <c r="CS102" s="417"/>
      <c r="CT102" s="417"/>
      <c r="CU102" s="417"/>
      <c r="CV102" s="417"/>
      <c r="CW102" s="417"/>
      <c r="CX102" s="417"/>
      <c r="CY102" s="417"/>
      <c r="CZ102" s="417"/>
      <c r="DA102" s="417"/>
      <c r="DB102" s="417"/>
      <c r="DC102" s="417"/>
      <c r="DD102" s="417"/>
      <c r="DE102" s="417"/>
      <c r="DF102" s="417"/>
      <c r="DG102" s="417"/>
      <c r="DH102" s="417"/>
      <c r="DI102" s="417"/>
      <c r="DJ102" s="417"/>
      <c r="DK102" s="417"/>
      <c r="DL102" s="417"/>
      <c r="DM102" s="417"/>
      <c r="DN102" s="417"/>
      <c r="DO102" s="417"/>
      <c r="DP102" s="417"/>
      <c r="DQ102" s="417"/>
      <c r="DR102" s="417"/>
      <c r="DS102" s="417"/>
      <c r="DT102" s="417"/>
      <c r="DU102" s="417"/>
      <c r="DV102" s="417"/>
      <c r="DW102" s="417"/>
      <c r="DX102" s="417"/>
      <c r="DY102" s="417"/>
      <c r="DZ102" s="417"/>
      <c r="EA102" s="417"/>
      <c r="EB102" s="417"/>
      <c r="EC102" s="417"/>
      <c r="ED102" s="417"/>
      <c r="EE102" s="417"/>
      <c r="EF102" s="417"/>
      <c r="EG102" s="417"/>
      <c r="EH102" s="417"/>
      <c r="EI102" s="417"/>
      <c r="EJ102" s="417"/>
      <c r="EK102" s="417"/>
      <c r="EL102" s="417"/>
      <c r="EM102" s="417"/>
      <c r="EN102" s="417"/>
      <c r="EO102" s="417"/>
      <c r="EP102" s="417"/>
      <c r="EQ102" s="417"/>
      <c r="ER102" s="417"/>
      <c r="ES102" s="417"/>
      <c r="ET102" s="417"/>
      <c r="EU102" s="417"/>
      <c r="EV102" s="417"/>
      <c r="EW102" s="417"/>
      <c r="EX102" s="417"/>
      <c r="EY102" s="417"/>
      <c r="EZ102" s="417"/>
      <c r="FA102" s="417"/>
      <c r="FB102" s="417"/>
      <c r="FC102" s="417"/>
      <c r="FD102" s="417"/>
      <c r="FE102" s="417"/>
      <c r="FF102" s="417"/>
      <c r="FG102" s="417"/>
      <c r="FH102" s="417"/>
      <c r="FI102" s="417"/>
      <c r="FJ102" s="417"/>
      <c r="FK102" s="417"/>
      <c r="FL102" s="417"/>
      <c r="FM102" s="417"/>
      <c r="FN102" s="417"/>
      <c r="FO102" s="417"/>
      <c r="FP102" s="417"/>
      <c r="FQ102" s="417"/>
      <c r="FR102" s="417"/>
      <c r="FS102" s="417"/>
      <c r="FT102" s="417"/>
      <c r="FU102" s="417"/>
      <c r="FV102" s="417"/>
      <c r="FW102" s="417"/>
      <c r="FX102" s="417"/>
      <c r="FY102" s="417"/>
      <c r="FZ102" s="417"/>
      <c r="GA102" s="417"/>
      <c r="GB102" s="417"/>
      <c r="GC102" s="417"/>
      <c r="GD102" s="417"/>
      <c r="GE102" s="417"/>
      <c r="GF102" s="417"/>
      <c r="GG102" s="422"/>
      <c r="GP102" s="5"/>
      <c r="GQ102" s="5"/>
      <c r="GR102" s="5"/>
    </row>
    <row r="103" spans="2:256" x14ac:dyDescent="0.15">
      <c r="BG103" s="1200" t="s">
        <v>2</v>
      </c>
      <c r="BH103" s="1201"/>
      <c r="BI103" s="1201"/>
      <c r="BJ103" s="1201"/>
      <c r="BK103" s="1201"/>
      <c r="BL103" s="1201"/>
      <c r="BM103" s="1201"/>
      <c r="BN103" s="1202"/>
      <c r="BO103" s="423" t="s">
        <v>3</v>
      </c>
      <c r="BP103" s="423"/>
      <c r="BQ103" s="423"/>
      <c r="BR103" s="423"/>
      <c r="BS103" s="423"/>
      <c r="BT103" s="423"/>
      <c r="BU103" s="423"/>
      <c r="BV103" s="423"/>
      <c r="BW103" s="423"/>
      <c r="BX103" s="423"/>
      <c r="BY103" s="423"/>
      <c r="BZ103" s="423"/>
      <c r="CA103" s="423"/>
      <c r="CB103" s="423"/>
      <c r="CC103" s="423"/>
      <c r="CD103" s="423"/>
      <c r="CE103" s="423"/>
      <c r="CF103" s="423"/>
      <c r="CG103" s="423"/>
      <c r="CH103" s="423"/>
      <c r="CI103" s="423"/>
      <c r="CJ103" s="424"/>
      <c r="CK103" s="424"/>
      <c r="CL103" s="424"/>
      <c r="CM103" s="424"/>
      <c r="CN103" s="424"/>
      <c r="CO103" s="424"/>
      <c r="CP103" s="424"/>
      <c r="CQ103" s="424"/>
      <c r="CR103" s="424"/>
      <c r="CS103" s="424"/>
      <c r="CT103" s="424"/>
      <c r="CU103" s="424"/>
      <c r="CV103" s="424"/>
      <c r="CW103" s="424"/>
      <c r="CX103" s="424"/>
      <c r="CY103" s="424"/>
      <c r="CZ103" s="424"/>
      <c r="DA103" s="424"/>
      <c r="DB103" s="424"/>
      <c r="DC103" s="424"/>
      <c r="DD103" s="424"/>
      <c r="DE103" s="424"/>
      <c r="DF103" s="424"/>
      <c r="DG103" s="424"/>
      <c r="DH103" s="424"/>
      <c r="DI103" s="424"/>
      <c r="DJ103" s="424"/>
      <c r="DK103" s="424"/>
      <c r="DL103" s="424"/>
      <c r="DM103" s="424"/>
      <c r="DN103" s="424"/>
      <c r="DO103" s="424"/>
      <c r="DP103" s="424"/>
      <c r="DQ103" s="424"/>
      <c r="DR103" s="424"/>
      <c r="DS103" s="424"/>
      <c r="DT103" s="424"/>
      <c r="DU103" s="424"/>
      <c r="DV103" s="424"/>
      <c r="DW103" s="424"/>
      <c r="DX103" s="424"/>
      <c r="DY103" s="424"/>
      <c r="DZ103" s="424"/>
      <c r="EA103" s="424"/>
      <c r="EB103" s="424"/>
      <c r="EC103" s="424"/>
      <c r="ED103" s="424"/>
      <c r="EE103" s="424"/>
      <c r="EF103" s="424"/>
      <c r="EG103" s="424"/>
      <c r="EH103" s="424"/>
      <c r="EI103" s="424"/>
      <c r="EJ103" s="424"/>
      <c r="EK103" s="424"/>
      <c r="EL103" s="424"/>
      <c r="EM103" s="424"/>
      <c r="EN103" s="424"/>
      <c r="EO103" s="424"/>
      <c r="EP103" s="424"/>
      <c r="EQ103" s="424"/>
      <c r="ER103" s="424"/>
      <c r="ES103" s="424"/>
      <c r="ET103" s="424"/>
      <c r="EU103" s="424"/>
      <c r="EV103" s="424"/>
      <c r="EW103" s="424"/>
      <c r="EX103" s="424"/>
      <c r="EY103" s="424"/>
      <c r="EZ103" s="424"/>
      <c r="FA103" s="424"/>
      <c r="FB103" s="424"/>
      <c r="FC103" s="424"/>
      <c r="FD103" s="424"/>
      <c r="FE103" s="424"/>
      <c r="FF103" s="424"/>
      <c r="FG103" s="424"/>
      <c r="FH103" s="424"/>
      <c r="FI103" s="424"/>
      <c r="FJ103" s="424"/>
      <c r="FK103" s="424"/>
      <c r="FL103" s="424"/>
      <c r="FM103" s="424"/>
      <c r="FN103" s="424"/>
      <c r="FO103" s="424"/>
      <c r="FP103" s="424"/>
      <c r="FQ103" s="424"/>
      <c r="FR103" s="424"/>
      <c r="FS103" s="424"/>
      <c r="FT103" s="424"/>
      <c r="FU103" s="424"/>
      <c r="FV103" s="424"/>
      <c r="FW103" s="424"/>
      <c r="FX103" s="424"/>
      <c r="FY103" s="424"/>
      <c r="FZ103" s="424"/>
      <c r="GA103" s="424"/>
      <c r="GB103" s="424"/>
      <c r="GC103" s="424"/>
      <c r="GD103" s="424"/>
      <c r="GE103" s="424"/>
      <c r="GF103" s="424"/>
      <c r="GG103" s="425"/>
      <c r="GP103" s="5"/>
      <c r="GQ103" s="5"/>
      <c r="GR103" s="5"/>
    </row>
    <row r="104" spans="2:256" x14ac:dyDescent="0.15">
      <c r="BG104" s="1197"/>
      <c r="BH104" s="1198"/>
      <c r="BI104" s="1198"/>
      <c r="BJ104" s="1198"/>
      <c r="BK104" s="1198"/>
      <c r="BL104" s="1198"/>
      <c r="BM104" s="1198"/>
      <c r="BN104" s="1199"/>
      <c r="BO104" s="426" t="s">
        <v>4</v>
      </c>
      <c r="BP104" s="426"/>
      <c r="BQ104" s="426"/>
      <c r="BR104" s="426"/>
      <c r="BS104" s="426"/>
      <c r="BT104" s="426"/>
      <c r="BU104" s="426"/>
      <c r="BV104" s="426"/>
      <c r="BW104" s="426"/>
      <c r="BX104" s="426"/>
      <c r="BY104" s="426"/>
      <c r="BZ104" s="426"/>
      <c r="CA104" s="426"/>
      <c r="CB104" s="426"/>
      <c r="CC104" s="426"/>
      <c r="CD104" s="426"/>
      <c r="CE104" s="426"/>
      <c r="CF104" s="426"/>
      <c r="CG104" s="426"/>
      <c r="CH104" s="426"/>
      <c r="CI104" s="426"/>
      <c r="CJ104" s="427"/>
      <c r="CK104" s="427"/>
      <c r="CL104" s="427"/>
      <c r="CM104" s="427"/>
      <c r="CN104" s="427"/>
      <c r="CO104" s="427"/>
      <c r="CP104" s="427"/>
      <c r="CQ104" s="427"/>
      <c r="CR104" s="427"/>
      <c r="CS104" s="427"/>
      <c r="CT104" s="427"/>
      <c r="CU104" s="427"/>
      <c r="CV104" s="427"/>
      <c r="CW104" s="427"/>
      <c r="CX104" s="427"/>
      <c r="CY104" s="427"/>
      <c r="CZ104" s="427"/>
      <c r="DA104" s="427"/>
      <c r="DB104" s="427"/>
      <c r="DC104" s="427"/>
      <c r="DD104" s="427"/>
      <c r="DE104" s="427"/>
      <c r="DF104" s="427"/>
      <c r="DG104" s="427"/>
      <c r="DH104" s="427"/>
      <c r="DI104" s="427"/>
      <c r="DJ104" s="427"/>
      <c r="DK104" s="427"/>
      <c r="DL104" s="427"/>
      <c r="DM104" s="427"/>
      <c r="DN104" s="427"/>
      <c r="DO104" s="427"/>
      <c r="DP104" s="427"/>
      <c r="DQ104" s="427"/>
      <c r="DR104" s="427"/>
      <c r="DS104" s="427"/>
      <c r="DT104" s="427"/>
      <c r="DU104" s="427"/>
      <c r="DV104" s="427"/>
      <c r="DW104" s="427"/>
      <c r="DX104" s="427"/>
      <c r="DY104" s="427"/>
      <c r="DZ104" s="427"/>
      <c r="EA104" s="427"/>
      <c r="EB104" s="427"/>
      <c r="EC104" s="427"/>
      <c r="ED104" s="427"/>
      <c r="EE104" s="427"/>
      <c r="EF104" s="427"/>
      <c r="EG104" s="427"/>
      <c r="EH104" s="427"/>
      <c r="EI104" s="427"/>
      <c r="EJ104" s="427"/>
      <c r="EK104" s="427"/>
      <c r="EL104" s="427"/>
      <c r="EM104" s="427"/>
      <c r="EN104" s="427"/>
      <c r="EO104" s="427"/>
      <c r="EP104" s="427"/>
      <c r="EQ104" s="427"/>
      <c r="ER104" s="427"/>
      <c r="ES104" s="427"/>
      <c r="ET104" s="427"/>
      <c r="EU104" s="427"/>
      <c r="EV104" s="427"/>
      <c r="EW104" s="427"/>
      <c r="EX104" s="427"/>
      <c r="EY104" s="427"/>
      <c r="EZ104" s="427"/>
      <c r="FA104" s="427"/>
      <c r="FB104" s="427"/>
      <c r="FC104" s="427"/>
      <c r="FD104" s="427"/>
      <c r="FE104" s="427"/>
      <c r="FF104" s="427"/>
      <c r="FG104" s="427"/>
      <c r="FH104" s="427"/>
      <c r="FI104" s="427"/>
      <c r="FJ104" s="427"/>
      <c r="FK104" s="427"/>
      <c r="FL104" s="427"/>
      <c r="FM104" s="427"/>
      <c r="FN104" s="427"/>
      <c r="FO104" s="427"/>
      <c r="FP104" s="427"/>
      <c r="FQ104" s="427"/>
      <c r="FR104" s="427"/>
      <c r="FS104" s="427"/>
      <c r="FT104" s="427"/>
      <c r="FU104" s="427"/>
      <c r="FV104" s="427"/>
      <c r="FW104" s="427"/>
      <c r="FX104" s="427"/>
      <c r="FY104" s="427"/>
      <c r="FZ104" s="427"/>
      <c r="GA104" s="427"/>
      <c r="GB104" s="427"/>
      <c r="GC104" s="427"/>
      <c r="GD104" s="427"/>
      <c r="GE104" s="427"/>
      <c r="GF104" s="427"/>
      <c r="GG104" s="428"/>
      <c r="GP104" s="5"/>
      <c r="GQ104" s="5"/>
      <c r="GR104" s="5"/>
    </row>
    <row r="105" spans="2:256" x14ac:dyDescent="0.15">
      <c r="BG105" s="1194" t="s">
        <v>563</v>
      </c>
      <c r="BH105" s="1195"/>
      <c r="BI105" s="1195"/>
      <c r="BJ105" s="1195"/>
      <c r="BK105" s="1195"/>
      <c r="BL105" s="1195"/>
      <c r="BM105" s="1195"/>
      <c r="BN105" s="1196"/>
      <c r="BO105" s="295" t="s">
        <v>34</v>
      </c>
      <c r="BP105" s="295"/>
      <c r="BQ105" s="295"/>
      <c r="BR105" s="295"/>
      <c r="BS105" s="295"/>
      <c r="BT105" s="295"/>
      <c r="BU105" s="295"/>
      <c r="BV105" s="295"/>
      <c r="BW105" s="295"/>
      <c r="BX105" s="295"/>
      <c r="BY105" s="295"/>
      <c r="BZ105" s="295"/>
      <c r="CA105" s="295"/>
      <c r="CB105" s="295"/>
      <c r="CC105" s="295"/>
      <c r="CD105" s="295"/>
      <c r="CE105" s="295"/>
      <c r="CF105" s="295"/>
      <c r="CG105" s="295"/>
      <c r="CH105" s="295"/>
      <c r="CI105" s="295"/>
      <c r="CJ105" s="417"/>
      <c r="CK105" s="417"/>
      <c r="CL105" s="417"/>
      <c r="CM105" s="417"/>
      <c r="CN105" s="417"/>
      <c r="CO105" s="417"/>
      <c r="CP105" s="417"/>
      <c r="CQ105" s="417"/>
      <c r="CR105" s="417"/>
      <c r="CS105" s="417"/>
      <c r="CT105" s="417"/>
      <c r="CU105" s="417"/>
      <c r="CV105" s="417"/>
      <c r="CW105" s="417"/>
      <c r="CX105" s="417"/>
      <c r="CY105" s="417"/>
      <c r="CZ105" s="417"/>
      <c r="DA105" s="417"/>
      <c r="DB105" s="417"/>
      <c r="DC105" s="417"/>
      <c r="DD105" s="417"/>
      <c r="DE105" s="417"/>
      <c r="DF105" s="417"/>
      <c r="DG105" s="417"/>
      <c r="DH105" s="417"/>
      <c r="DI105" s="417"/>
      <c r="DJ105" s="417"/>
      <c r="DK105" s="417"/>
      <c r="DL105" s="417"/>
      <c r="DM105" s="417"/>
      <c r="DN105" s="417"/>
      <c r="DO105" s="417"/>
      <c r="DP105" s="417"/>
      <c r="DQ105" s="417"/>
      <c r="DR105" s="417"/>
      <c r="DS105" s="417"/>
      <c r="DT105" s="417"/>
      <c r="DU105" s="417"/>
      <c r="DV105" s="417"/>
      <c r="DW105" s="417"/>
      <c r="DX105" s="417"/>
      <c r="DY105" s="417"/>
      <c r="DZ105" s="417"/>
      <c r="EA105" s="417"/>
      <c r="EB105" s="417"/>
      <c r="EC105" s="417"/>
      <c r="ED105" s="417"/>
      <c r="EE105" s="417"/>
      <c r="EF105" s="417"/>
      <c r="EG105" s="417"/>
      <c r="EH105" s="417"/>
      <c r="EI105" s="417"/>
      <c r="EJ105" s="417"/>
      <c r="EK105" s="417"/>
      <c r="EL105" s="417"/>
      <c r="EM105" s="417"/>
      <c r="EN105" s="417"/>
      <c r="EO105" s="417"/>
      <c r="EP105" s="417"/>
      <c r="EQ105" s="417"/>
      <c r="ER105" s="417"/>
      <c r="ES105" s="417"/>
      <c r="ET105" s="417"/>
      <c r="EU105" s="417"/>
      <c r="EV105" s="417"/>
      <c r="EW105" s="417"/>
      <c r="EX105" s="417"/>
      <c r="EY105" s="417"/>
      <c r="EZ105" s="417"/>
      <c r="FA105" s="417"/>
      <c r="FB105" s="417"/>
      <c r="FC105" s="417"/>
      <c r="FD105" s="417"/>
      <c r="FE105" s="417"/>
      <c r="FF105" s="417"/>
      <c r="FG105" s="417"/>
      <c r="FH105" s="417"/>
      <c r="FI105" s="417"/>
      <c r="FJ105" s="417"/>
      <c r="FK105" s="417"/>
      <c r="FL105" s="417"/>
      <c r="FM105" s="417"/>
      <c r="FN105" s="417"/>
      <c r="FO105" s="417"/>
      <c r="FP105" s="417"/>
      <c r="FQ105" s="417"/>
      <c r="FR105" s="417"/>
      <c r="FS105" s="417"/>
      <c r="FT105" s="417"/>
      <c r="FU105" s="417"/>
      <c r="FV105" s="417"/>
      <c r="FW105" s="417"/>
      <c r="FX105" s="417"/>
      <c r="FY105" s="417"/>
      <c r="FZ105" s="417"/>
      <c r="GA105" s="417"/>
      <c r="GB105" s="417"/>
      <c r="GC105" s="417"/>
      <c r="GD105" s="417"/>
      <c r="GE105" s="417"/>
      <c r="GF105" s="417"/>
      <c r="GG105" s="422"/>
      <c r="GP105" s="5"/>
      <c r="GQ105" s="5"/>
      <c r="GR105" s="5"/>
    </row>
    <row r="106" spans="2:256" x14ac:dyDescent="0.15">
      <c r="BG106" s="1194"/>
      <c r="BH106" s="1195"/>
      <c r="BI106" s="1195"/>
      <c r="BJ106" s="1195"/>
      <c r="BK106" s="1195"/>
      <c r="BL106" s="1195"/>
      <c r="BM106" s="1195"/>
      <c r="BN106" s="1196"/>
      <c r="BO106" s="295" t="s">
        <v>5</v>
      </c>
      <c r="BP106" s="295"/>
      <c r="BQ106" s="295"/>
      <c r="BR106" s="295"/>
      <c r="BS106" s="295"/>
      <c r="BT106" s="295"/>
      <c r="BU106" s="295"/>
      <c r="BV106" s="295"/>
      <c r="BW106" s="295"/>
      <c r="BX106" s="295"/>
      <c r="BY106" s="295"/>
      <c r="BZ106" s="295"/>
      <c r="CA106" s="295"/>
      <c r="CB106" s="295"/>
      <c r="CC106" s="295"/>
      <c r="CD106" s="295"/>
      <c r="CE106" s="295"/>
      <c r="CF106" s="295"/>
      <c r="CG106" s="295"/>
      <c r="CH106" s="295"/>
      <c r="CI106" s="295"/>
      <c r="CJ106" s="417"/>
      <c r="CK106" s="417"/>
      <c r="CL106" s="417"/>
      <c r="CM106" s="417"/>
      <c r="CN106" s="417"/>
      <c r="CO106" s="417"/>
      <c r="CP106" s="417"/>
      <c r="CQ106" s="417"/>
      <c r="CR106" s="417"/>
      <c r="CS106" s="417"/>
      <c r="CT106" s="417"/>
      <c r="CU106" s="417"/>
      <c r="CV106" s="417"/>
      <c r="CW106" s="417"/>
      <c r="CX106" s="417"/>
      <c r="CY106" s="417"/>
      <c r="CZ106" s="417"/>
      <c r="DA106" s="417"/>
      <c r="DB106" s="417"/>
      <c r="DC106" s="417"/>
      <c r="DD106" s="417"/>
      <c r="DE106" s="417"/>
      <c r="DF106" s="417"/>
      <c r="DG106" s="417"/>
      <c r="DH106" s="417"/>
      <c r="DI106" s="417"/>
      <c r="DJ106" s="417"/>
      <c r="DK106" s="417"/>
      <c r="DL106" s="417"/>
      <c r="DM106" s="417"/>
      <c r="DN106" s="417"/>
      <c r="DO106" s="417"/>
      <c r="DP106" s="417"/>
      <c r="DQ106" s="417"/>
      <c r="DR106" s="417"/>
      <c r="DS106" s="417"/>
      <c r="DT106" s="417"/>
      <c r="DU106" s="417"/>
      <c r="DV106" s="417"/>
      <c r="DW106" s="417"/>
      <c r="DX106" s="417"/>
      <c r="DY106" s="417"/>
      <c r="DZ106" s="417"/>
      <c r="EA106" s="417"/>
      <c r="EB106" s="417"/>
      <c r="EC106" s="417"/>
      <c r="ED106" s="417"/>
      <c r="EE106" s="417"/>
      <c r="EF106" s="417"/>
      <c r="EG106" s="417"/>
      <c r="EH106" s="417"/>
      <c r="EI106" s="417"/>
      <c r="EJ106" s="417"/>
      <c r="EK106" s="417"/>
      <c r="EL106" s="417"/>
      <c r="EM106" s="417"/>
      <c r="EN106" s="417"/>
      <c r="EO106" s="417"/>
      <c r="EP106" s="417"/>
      <c r="EQ106" s="417"/>
      <c r="ER106" s="417"/>
      <c r="ES106" s="417"/>
      <c r="ET106" s="417"/>
      <c r="EU106" s="417"/>
      <c r="EV106" s="417"/>
      <c r="EW106" s="417"/>
      <c r="EX106" s="417"/>
      <c r="EY106" s="417"/>
      <c r="EZ106" s="417"/>
      <c r="FA106" s="417"/>
      <c r="FB106" s="417"/>
      <c r="FC106" s="417"/>
      <c r="FD106" s="417"/>
      <c r="FE106" s="417"/>
      <c r="FF106" s="417"/>
      <c r="FG106" s="417"/>
      <c r="FH106" s="417"/>
      <c r="FI106" s="417"/>
      <c r="FJ106" s="417"/>
      <c r="FK106" s="417"/>
      <c r="FL106" s="417"/>
      <c r="FM106" s="417"/>
      <c r="FN106" s="417"/>
      <c r="FO106" s="417"/>
      <c r="FP106" s="417"/>
      <c r="FQ106" s="417"/>
      <c r="FR106" s="417"/>
      <c r="FS106" s="417"/>
      <c r="FT106" s="417"/>
      <c r="FU106" s="417"/>
      <c r="FV106" s="417"/>
      <c r="FW106" s="417"/>
      <c r="FX106" s="417"/>
      <c r="FY106" s="417"/>
      <c r="FZ106" s="417"/>
      <c r="GA106" s="417"/>
      <c r="GB106" s="417"/>
      <c r="GC106" s="417"/>
      <c r="GD106" s="417"/>
      <c r="GE106" s="417"/>
      <c r="GF106" s="417"/>
      <c r="GG106" s="422"/>
      <c r="GP106" s="5"/>
      <c r="GQ106" s="5"/>
      <c r="GR106" s="5"/>
    </row>
    <row r="107" spans="2:256" x14ac:dyDescent="0.15">
      <c r="BG107" s="1194"/>
      <c r="BH107" s="1195"/>
      <c r="BI107" s="1195"/>
      <c r="BJ107" s="1195"/>
      <c r="BK107" s="1195"/>
      <c r="BL107" s="1195"/>
      <c r="BM107" s="1195"/>
      <c r="BN107" s="1196"/>
      <c r="BO107" s="295" t="s">
        <v>6</v>
      </c>
      <c r="BP107" s="295"/>
      <c r="BQ107" s="295"/>
      <c r="BR107" s="295"/>
      <c r="BS107" s="295"/>
      <c r="BT107" s="295"/>
      <c r="BU107" s="295"/>
      <c r="BV107" s="295"/>
      <c r="BW107" s="295"/>
      <c r="BX107" s="295"/>
      <c r="BY107" s="295"/>
      <c r="BZ107" s="295"/>
      <c r="CA107" s="295"/>
      <c r="CB107" s="295"/>
      <c r="CC107" s="295"/>
      <c r="CD107" s="295"/>
      <c r="CE107" s="295"/>
      <c r="CF107" s="295"/>
      <c r="CG107" s="295"/>
      <c r="CH107" s="295"/>
      <c r="CI107" s="295"/>
      <c r="CJ107" s="417"/>
      <c r="CK107" s="417"/>
      <c r="CL107" s="417"/>
      <c r="CM107" s="417"/>
      <c r="CN107" s="417"/>
      <c r="CO107" s="417"/>
      <c r="CP107" s="417"/>
      <c r="CQ107" s="417"/>
      <c r="CR107" s="417"/>
      <c r="CS107" s="417"/>
      <c r="CT107" s="417"/>
      <c r="CU107" s="417"/>
      <c r="CV107" s="417"/>
      <c r="CW107" s="417"/>
      <c r="CX107" s="417"/>
      <c r="CY107" s="417"/>
      <c r="CZ107" s="417"/>
      <c r="DA107" s="417"/>
      <c r="DB107" s="417"/>
      <c r="DC107" s="417"/>
      <c r="DD107" s="417"/>
      <c r="DE107" s="417"/>
      <c r="DF107" s="417"/>
      <c r="DG107" s="417"/>
      <c r="DH107" s="417"/>
      <c r="DI107" s="417"/>
      <c r="DJ107" s="417"/>
      <c r="DK107" s="417"/>
      <c r="DL107" s="417"/>
      <c r="DM107" s="417"/>
      <c r="DN107" s="417"/>
      <c r="DO107" s="417"/>
      <c r="DP107" s="417"/>
      <c r="DQ107" s="417"/>
      <c r="DR107" s="417"/>
      <c r="DS107" s="417"/>
      <c r="DT107" s="417"/>
      <c r="DU107" s="417"/>
      <c r="DV107" s="417"/>
      <c r="DW107" s="417"/>
      <c r="DX107" s="417"/>
      <c r="DY107" s="417"/>
      <c r="DZ107" s="417"/>
      <c r="EA107" s="417"/>
      <c r="EB107" s="417"/>
      <c r="EC107" s="417"/>
      <c r="ED107" s="417"/>
      <c r="EE107" s="417"/>
      <c r="EF107" s="417"/>
      <c r="EG107" s="417"/>
      <c r="EH107" s="417"/>
      <c r="EI107" s="417"/>
      <c r="EJ107" s="417"/>
      <c r="EK107" s="417"/>
      <c r="EL107" s="417"/>
      <c r="EM107" s="417"/>
      <c r="EN107" s="417"/>
      <c r="EO107" s="417"/>
      <c r="EP107" s="417"/>
      <c r="EQ107" s="417"/>
      <c r="ER107" s="417"/>
      <c r="ES107" s="417"/>
      <c r="ET107" s="417"/>
      <c r="EU107" s="417"/>
      <c r="EV107" s="417"/>
      <c r="EW107" s="417"/>
      <c r="EX107" s="417"/>
      <c r="EY107" s="417"/>
      <c r="EZ107" s="417"/>
      <c r="FA107" s="417"/>
      <c r="FB107" s="417"/>
      <c r="FC107" s="417"/>
      <c r="FD107" s="417"/>
      <c r="FE107" s="417"/>
      <c r="FF107" s="417"/>
      <c r="FG107" s="417"/>
      <c r="FH107" s="417"/>
      <c r="FI107" s="417"/>
      <c r="FJ107" s="417"/>
      <c r="FK107" s="417"/>
      <c r="FL107" s="417"/>
      <c r="FM107" s="417"/>
      <c r="FN107" s="417"/>
      <c r="FO107" s="417"/>
      <c r="FP107" s="417"/>
      <c r="FQ107" s="417"/>
      <c r="FR107" s="417"/>
      <c r="FS107" s="417"/>
      <c r="FT107" s="417"/>
      <c r="FU107" s="417"/>
      <c r="FV107" s="417"/>
      <c r="FW107" s="417"/>
      <c r="FX107" s="417"/>
      <c r="FY107" s="417"/>
      <c r="FZ107" s="417"/>
      <c r="GA107" s="417"/>
      <c r="GB107" s="417"/>
      <c r="GC107" s="417"/>
      <c r="GD107" s="417"/>
      <c r="GE107" s="417"/>
      <c r="GF107" s="417"/>
      <c r="GG107" s="422"/>
      <c r="GP107" s="5"/>
      <c r="GQ107" s="5"/>
      <c r="GR107" s="5"/>
    </row>
    <row r="108" spans="2:256" x14ac:dyDescent="0.15">
      <c r="BG108" s="1194"/>
      <c r="BH108" s="1195"/>
      <c r="BI108" s="1195"/>
      <c r="BJ108" s="1195"/>
      <c r="BK108" s="1195"/>
      <c r="BL108" s="1195"/>
      <c r="BM108" s="1195"/>
      <c r="BN108" s="1196"/>
      <c r="BO108" s="295" t="s">
        <v>7</v>
      </c>
      <c r="BP108" s="295"/>
      <c r="BQ108" s="295"/>
      <c r="BR108" s="295"/>
      <c r="BS108" s="295"/>
      <c r="BT108" s="295"/>
      <c r="BU108" s="295"/>
      <c r="BV108" s="295"/>
      <c r="BW108" s="295"/>
      <c r="BX108" s="295"/>
      <c r="BY108" s="295"/>
      <c r="BZ108" s="295"/>
      <c r="CA108" s="295"/>
      <c r="CB108" s="295"/>
      <c r="CC108" s="295"/>
      <c r="CD108" s="295"/>
      <c r="CE108" s="295"/>
      <c r="CF108" s="295"/>
      <c r="CG108" s="295"/>
      <c r="CH108" s="295"/>
      <c r="CI108" s="295"/>
      <c r="CJ108" s="417"/>
      <c r="CK108" s="417"/>
      <c r="CL108" s="417"/>
      <c r="CM108" s="417"/>
      <c r="CN108" s="417"/>
      <c r="CO108" s="417"/>
      <c r="CP108" s="417"/>
      <c r="CQ108" s="417"/>
      <c r="CR108" s="417"/>
      <c r="CS108" s="417"/>
      <c r="CT108" s="417"/>
      <c r="CU108" s="417"/>
      <c r="CV108" s="417"/>
      <c r="CW108" s="417"/>
      <c r="CX108" s="417"/>
      <c r="CY108" s="417"/>
      <c r="CZ108" s="417"/>
      <c r="DA108" s="417"/>
      <c r="DB108" s="417"/>
      <c r="DC108" s="417"/>
      <c r="DD108" s="417"/>
      <c r="DE108" s="417"/>
      <c r="DF108" s="417"/>
      <c r="DG108" s="417"/>
      <c r="DH108" s="417"/>
      <c r="DI108" s="417"/>
      <c r="DJ108" s="417"/>
      <c r="DK108" s="417"/>
      <c r="DL108" s="417"/>
      <c r="DM108" s="417"/>
      <c r="DN108" s="417"/>
      <c r="DO108" s="417"/>
      <c r="DP108" s="417"/>
      <c r="DQ108" s="417"/>
      <c r="DR108" s="417"/>
      <c r="DS108" s="417"/>
      <c r="DT108" s="417"/>
      <c r="DU108" s="417"/>
      <c r="DV108" s="417"/>
      <c r="DW108" s="417"/>
      <c r="DX108" s="417"/>
      <c r="DY108" s="417"/>
      <c r="DZ108" s="417"/>
      <c r="EA108" s="417"/>
      <c r="EB108" s="417"/>
      <c r="EC108" s="417"/>
      <c r="ED108" s="417"/>
      <c r="EE108" s="417"/>
      <c r="EF108" s="417"/>
      <c r="EG108" s="417"/>
      <c r="EH108" s="417"/>
      <c r="EI108" s="417"/>
      <c r="EJ108" s="417"/>
      <c r="EK108" s="417"/>
      <c r="EL108" s="417"/>
      <c r="EM108" s="417"/>
      <c r="EN108" s="417"/>
      <c r="EO108" s="417"/>
      <c r="EP108" s="417"/>
      <c r="EQ108" s="417"/>
      <c r="ER108" s="417"/>
      <c r="ES108" s="417"/>
      <c r="ET108" s="417"/>
      <c r="EU108" s="417"/>
      <c r="EV108" s="417"/>
      <c r="EW108" s="417"/>
      <c r="EX108" s="417"/>
      <c r="EY108" s="417"/>
      <c r="EZ108" s="417"/>
      <c r="FA108" s="417"/>
      <c r="FB108" s="417"/>
      <c r="FC108" s="417"/>
      <c r="FD108" s="417"/>
      <c r="FE108" s="417"/>
      <c r="FF108" s="417"/>
      <c r="FG108" s="417"/>
      <c r="FH108" s="417"/>
      <c r="FI108" s="417"/>
      <c r="FJ108" s="417"/>
      <c r="FK108" s="417"/>
      <c r="FL108" s="417"/>
      <c r="FM108" s="417"/>
      <c r="FN108" s="417"/>
      <c r="FO108" s="417"/>
      <c r="FP108" s="417"/>
      <c r="FQ108" s="417"/>
      <c r="FR108" s="417"/>
      <c r="FS108" s="417"/>
      <c r="FT108" s="417"/>
      <c r="FU108" s="417"/>
      <c r="FV108" s="417"/>
      <c r="FW108" s="417"/>
      <c r="FX108" s="417"/>
      <c r="FY108" s="417"/>
      <c r="FZ108" s="417"/>
      <c r="GA108" s="417"/>
      <c r="GB108" s="417"/>
      <c r="GC108" s="417"/>
      <c r="GD108" s="417"/>
      <c r="GE108" s="417"/>
      <c r="GF108" s="417"/>
      <c r="GG108" s="422"/>
      <c r="GP108" s="5"/>
      <c r="GQ108" s="5"/>
      <c r="GR108" s="5"/>
    </row>
    <row r="109" spans="2:256" x14ac:dyDescent="0.15">
      <c r="BG109" s="1194"/>
      <c r="BH109" s="1195"/>
      <c r="BI109" s="1195"/>
      <c r="BJ109" s="1195"/>
      <c r="BK109" s="1195"/>
      <c r="BL109" s="1195"/>
      <c r="BM109" s="1195"/>
      <c r="BN109" s="1196"/>
      <c r="BO109" s="295" t="s">
        <v>8</v>
      </c>
      <c r="BP109" s="295"/>
      <c r="BQ109" s="295"/>
      <c r="BR109" s="295"/>
      <c r="BS109" s="295"/>
      <c r="BT109" s="295"/>
      <c r="BU109" s="295"/>
      <c r="BV109" s="295"/>
      <c r="BW109" s="295"/>
      <c r="BX109" s="295"/>
      <c r="BY109" s="295"/>
      <c r="BZ109" s="295"/>
      <c r="CA109" s="295"/>
      <c r="CB109" s="295"/>
      <c r="CC109" s="295"/>
      <c r="CD109" s="295"/>
      <c r="CE109" s="295"/>
      <c r="CF109" s="295"/>
      <c r="CG109" s="295"/>
      <c r="CH109" s="295"/>
      <c r="CI109" s="295"/>
      <c r="CJ109" s="417"/>
      <c r="CK109" s="417"/>
      <c r="CL109" s="417"/>
      <c r="CM109" s="417"/>
      <c r="CN109" s="417"/>
      <c r="CO109" s="417"/>
      <c r="CP109" s="417"/>
      <c r="CQ109" s="417"/>
      <c r="CR109" s="417"/>
      <c r="CS109" s="417"/>
      <c r="CT109" s="417"/>
      <c r="CU109" s="417"/>
      <c r="CV109" s="417"/>
      <c r="CW109" s="417"/>
      <c r="CX109" s="417"/>
      <c r="CY109" s="417"/>
      <c r="CZ109" s="417"/>
      <c r="DA109" s="417"/>
      <c r="DB109" s="417"/>
      <c r="DC109" s="417"/>
      <c r="DD109" s="417"/>
      <c r="DE109" s="417"/>
      <c r="DF109" s="417"/>
      <c r="DG109" s="417"/>
      <c r="DH109" s="417"/>
      <c r="DI109" s="417"/>
      <c r="DJ109" s="417"/>
      <c r="DK109" s="417"/>
      <c r="DL109" s="417"/>
      <c r="DM109" s="417"/>
      <c r="DN109" s="417"/>
      <c r="DO109" s="417"/>
      <c r="DP109" s="417"/>
      <c r="DQ109" s="417"/>
      <c r="DR109" s="417"/>
      <c r="DS109" s="417"/>
      <c r="DT109" s="417"/>
      <c r="DU109" s="417"/>
      <c r="DV109" s="417"/>
      <c r="DW109" s="417"/>
      <c r="DX109" s="417"/>
      <c r="DY109" s="417"/>
      <c r="DZ109" s="417"/>
      <c r="EA109" s="417"/>
      <c r="EB109" s="417"/>
      <c r="EC109" s="417"/>
      <c r="ED109" s="417"/>
      <c r="EE109" s="417"/>
      <c r="EF109" s="417"/>
      <c r="EG109" s="417"/>
      <c r="EH109" s="417"/>
      <c r="EI109" s="417"/>
      <c r="EJ109" s="417"/>
      <c r="EK109" s="417"/>
      <c r="EL109" s="417"/>
      <c r="EM109" s="417"/>
      <c r="EN109" s="417"/>
      <c r="EO109" s="417"/>
      <c r="EP109" s="417"/>
      <c r="EQ109" s="417"/>
      <c r="ER109" s="417"/>
      <c r="ES109" s="417"/>
      <c r="ET109" s="417"/>
      <c r="EU109" s="417"/>
      <c r="EV109" s="417"/>
      <c r="EW109" s="417"/>
      <c r="EX109" s="417"/>
      <c r="EY109" s="417"/>
      <c r="EZ109" s="417"/>
      <c r="FA109" s="417"/>
      <c r="FB109" s="417"/>
      <c r="FC109" s="417"/>
      <c r="FD109" s="417"/>
      <c r="FE109" s="417"/>
      <c r="FF109" s="417"/>
      <c r="FG109" s="417"/>
      <c r="FH109" s="417"/>
      <c r="FI109" s="417"/>
      <c r="FJ109" s="417"/>
      <c r="FK109" s="417"/>
      <c r="FL109" s="417"/>
      <c r="FM109" s="417"/>
      <c r="FN109" s="417"/>
      <c r="FO109" s="417"/>
      <c r="FP109" s="417"/>
      <c r="FQ109" s="417"/>
      <c r="FR109" s="417"/>
      <c r="FS109" s="417"/>
      <c r="FT109" s="417"/>
      <c r="FU109" s="417"/>
      <c r="FV109" s="417"/>
      <c r="FW109" s="417"/>
      <c r="FX109" s="417"/>
      <c r="FY109" s="417"/>
      <c r="FZ109" s="417"/>
      <c r="GA109" s="417"/>
      <c r="GB109" s="417"/>
      <c r="GC109" s="417"/>
      <c r="GD109" s="417"/>
      <c r="GE109" s="417"/>
      <c r="GF109" s="417"/>
      <c r="GG109" s="422"/>
      <c r="GP109" s="5"/>
      <c r="GQ109" s="5"/>
      <c r="GR109" s="5"/>
    </row>
    <row r="110" spans="2:256" x14ac:dyDescent="0.15">
      <c r="BG110" s="1194"/>
      <c r="BH110" s="1195"/>
      <c r="BI110" s="1195"/>
      <c r="BJ110" s="1195"/>
      <c r="BK110" s="1195"/>
      <c r="BL110" s="1195"/>
      <c r="BM110" s="1195"/>
      <c r="BN110" s="1196"/>
      <c r="BO110" s="295" t="s">
        <v>9</v>
      </c>
      <c r="BP110" s="295"/>
      <c r="BQ110" s="295"/>
      <c r="BR110" s="295"/>
      <c r="BS110" s="295"/>
      <c r="BT110" s="295"/>
      <c r="BU110" s="295"/>
      <c r="BV110" s="295"/>
      <c r="BW110" s="295"/>
      <c r="BX110" s="295"/>
      <c r="BY110" s="295"/>
      <c r="BZ110" s="295"/>
      <c r="CA110" s="295"/>
      <c r="CB110" s="295"/>
      <c r="CC110" s="295"/>
      <c r="CD110" s="295"/>
      <c r="CE110" s="295"/>
      <c r="CF110" s="295"/>
      <c r="CG110" s="295"/>
      <c r="CH110" s="295"/>
      <c r="CI110" s="295"/>
      <c r="CJ110" s="417"/>
      <c r="CK110" s="417"/>
      <c r="CL110" s="417"/>
      <c r="CM110" s="417"/>
      <c r="CN110" s="417"/>
      <c r="CO110" s="417"/>
      <c r="CP110" s="417"/>
      <c r="CQ110" s="417"/>
      <c r="CR110" s="417"/>
      <c r="CS110" s="417"/>
      <c r="CT110" s="417"/>
      <c r="CU110" s="417"/>
      <c r="CV110" s="417"/>
      <c r="CW110" s="417"/>
      <c r="CX110" s="417"/>
      <c r="CY110" s="417"/>
      <c r="CZ110" s="417"/>
      <c r="DA110" s="417"/>
      <c r="DB110" s="417"/>
      <c r="DC110" s="417"/>
      <c r="DD110" s="417"/>
      <c r="DE110" s="417"/>
      <c r="DF110" s="417"/>
      <c r="DG110" s="417"/>
      <c r="DH110" s="417"/>
      <c r="DI110" s="417"/>
      <c r="DJ110" s="417"/>
      <c r="DK110" s="417"/>
      <c r="DL110" s="417"/>
      <c r="DM110" s="417"/>
      <c r="DN110" s="417"/>
      <c r="DO110" s="417"/>
      <c r="DP110" s="417"/>
      <c r="DQ110" s="417"/>
      <c r="DR110" s="417"/>
      <c r="DS110" s="417"/>
      <c r="DT110" s="417"/>
      <c r="DU110" s="417"/>
      <c r="DV110" s="417"/>
      <c r="DW110" s="417"/>
      <c r="DX110" s="417"/>
      <c r="DY110" s="417"/>
      <c r="DZ110" s="417"/>
      <c r="EA110" s="417"/>
      <c r="EB110" s="417"/>
      <c r="EC110" s="417"/>
      <c r="ED110" s="417"/>
      <c r="EE110" s="417"/>
      <c r="EF110" s="417"/>
      <c r="EG110" s="417"/>
      <c r="EH110" s="417"/>
      <c r="EI110" s="417"/>
      <c r="EJ110" s="417"/>
      <c r="EK110" s="417"/>
      <c r="EL110" s="417"/>
      <c r="EM110" s="417"/>
      <c r="EN110" s="417"/>
      <c r="EO110" s="417"/>
      <c r="EP110" s="417"/>
      <c r="EQ110" s="417"/>
      <c r="ER110" s="417"/>
      <c r="ES110" s="417"/>
      <c r="ET110" s="417"/>
      <c r="EU110" s="417"/>
      <c r="EV110" s="417"/>
      <c r="EW110" s="417"/>
      <c r="EX110" s="417"/>
      <c r="EY110" s="417"/>
      <c r="EZ110" s="417"/>
      <c r="FA110" s="417"/>
      <c r="FB110" s="417"/>
      <c r="FC110" s="417"/>
      <c r="FD110" s="417"/>
      <c r="FE110" s="417"/>
      <c r="FF110" s="417"/>
      <c r="FG110" s="417"/>
      <c r="FH110" s="417"/>
      <c r="FI110" s="417"/>
      <c r="FJ110" s="417"/>
      <c r="FK110" s="417"/>
      <c r="FL110" s="417"/>
      <c r="FM110" s="417"/>
      <c r="FN110" s="417"/>
      <c r="FO110" s="417"/>
      <c r="FP110" s="417"/>
      <c r="FQ110" s="417"/>
      <c r="FR110" s="417"/>
      <c r="FS110" s="417"/>
      <c r="FT110" s="417"/>
      <c r="FU110" s="417"/>
      <c r="FV110" s="417"/>
      <c r="FW110" s="417"/>
      <c r="FX110" s="417"/>
      <c r="FY110" s="417"/>
      <c r="FZ110" s="417"/>
      <c r="GA110" s="417"/>
      <c r="GB110" s="417"/>
      <c r="GC110" s="417"/>
      <c r="GD110" s="417"/>
      <c r="GE110" s="417"/>
      <c r="GF110" s="417"/>
      <c r="GG110" s="422"/>
      <c r="GP110" s="5"/>
      <c r="GQ110" s="5"/>
      <c r="GR110" s="5"/>
    </row>
    <row r="111" spans="2:256" x14ac:dyDescent="0.15">
      <c r="BG111" s="1200" t="s">
        <v>565</v>
      </c>
      <c r="BH111" s="1201"/>
      <c r="BI111" s="1201"/>
      <c r="BJ111" s="1201"/>
      <c r="BK111" s="1201"/>
      <c r="BL111" s="1201"/>
      <c r="BM111" s="1201"/>
      <c r="BN111" s="1202"/>
      <c r="BO111" s="423" t="s">
        <v>35</v>
      </c>
      <c r="BP111" s="423"/>
      <c r="BQ111" s="423"/>
      <c r="BR111" s="423"/>
      <c r="BS111" s="423"/>
      <c r="BT111" s="423"/>
      <c r="BU111" s="423"/>
      <c r="BV111" s="423"/>
      <c r="BW111" s="423"/>
      <c r="BX111" s="423"/>
      <c r="BY111" s="423"/>
      <c r="BZ111" s="423"/>
      <c r="CA111" s="423"/>
      <c r="CB111" s="423"/>
      <c r="CC111" s="423"/>
      <c r="CD111" s="423"/>
      <c r="CE111" s="423"/>
      <c r="CF111" s="423"/>
      <c r="CG111" s="423"/>
      <c r="CH111" s="423"/>
      <c r="CI111" s="423"/>
      <c r="CJ111" s="424"/>
      <c r="CK111" s="424"/>
      <c r="CL111" s="424"/>
      <c r="CM111" s="424"/>
      <c r="CN111" s="424"/>
      <c r="CO111" s="424"/>
      <c r="CP111" s="424"/>
      <c r="CQ111" s="424"/>
      <c r="CR111" s="424"/>
      <c r="CS111" s="424"/>
      <c r="CT111" s="424"/>
      <c r="CU111" s="424"/>
      <c r="CV111" s="424"/>
      <c r="CW111" s="424"/>
      <c r="CX111" s="424"/>
      <c r="CY111" s="424"/>
      <c r="CZ111" s="424"/>
      <c r="DA111" s="424"/>
      <c r="DB111" s="424"/>
      <c r="DC111" s="424"/>
      <c r="DD111" s="424"/>
      <c r="DE111" s="424"/>
      <c r="DF111" s="424"/>
      <c r="DG111" s="424"/>
      <c r="DH111" s="424"/>
      <c r="DI111" s="424"/>
      <c r="DJ111" s="424"/>
      <c r="DK111" s="424"/>
      <c r="DL111" s="424"/>
      <c r="DM111" s="424"/>
      <c r="DN111" s="424"/>
      <c r="DO111" s="424"/>
      <c r="DP111" s="424"/>
      <c r="DQ111" s="424"/>
      <c r="DR111" s="424"/>
      <c r="DS111" s="424"/>
      <c r="DT111" s="424"/>
      <c r="DU111" s="424"/>
      <c r="DV111" s="424"/>
      <c r="DW111" s="424"/>
      <c r="DX111" s="424"/>
      <c r="DY111" s="424"/>
      <c r="DZ111" s="424"/>
      <c r="EA111" s="424"/>
      <c r="EB111" s="424"/>
      <c r="EC111" s="424"/>
      <c r="ED111" s="424"/>
      <c r="EE111" s="424"/>
      <c r="EF111" s="424"/>
      <c r="EG111" s="424"/>
      <c r="EH111" s="424"/>
      <c r="EI111" s="424"/>
      <c r="EJ111" s="424"/>
      <c r="EK111" s="424"/>
      <c r="EL111" s="424"/>
      <c r="EM111" s="424"/>
      <c r="EN111" s="424"/>
      <c r="EO111" s="424"/>
      <c r="EP111" s="424"/>
      <c r="EQ111" s="424"/>
      <c r="ER111" s="424"/>
      <c r="ES111" s="424"/>
      <c r="ET111" s="424"/>
      <c r="EU111" s="424"/>
      <c r="EV111" s="424"/>
      <c r="EW111" s="424"/>
      <c r="EX111" s="424"/>
      <c r="EY111" s="424"/>
      <c r="EZ111" s="424"/>
      <c r="FA111" s="424"/>
      <c r="FB111" s="424"/>
      <c r="FC111" s="424"/>
      <c r="FD111" s="424"/>
      <c r="FE111" s="424"/>
      <c r="FF111" s="424"/>
      <c r="FG111" s="424"/>
      <c r="FH111" s="424"/>
      <c r="FI111" s="424"/>
      <c r="FJ111" s="424"/>
      <c r="FK111" s="424"/>
      <c r="FL111" s="424"/>
      <c r="FM111" s="424"/>
      <c r="FN111" s="424"/>
      <c r="FO111" s="424"/>
      <c r="FP111" s="424"/>
      <c r="FQ111" s="424"/>
      <c r="FR111" s="424"/>
      <c r="FS111" s="424"/>
      <c r="FT111" s="424"/>
      <c r="FU111" s="424"/>
      <c r="FV111" s="424"/>
      <c r="FW111" s="424"/>
      <c r="FX111" s="424"/>
      <c r="FY111" s="424"/>
      <c r="FZ111" s="424"/>
      <c r="GA111" s="424"/>
      <c r="GB111" s="424"/>
      <c r="GC111" s="424"/>
      <c r="GD111" s="424"/>
      <c r="GE111" s="424"/>
      <c r="GF111" s="424"/>
      <c r="GG111" s="425"/>
      <c r="GP111" s="5"/>
      <c r="GQ111" s="5"/>
      <c r="GR111" s="5"/>
    </row>
    <row r="112" spans="2:256" x14ac:dyDescent="0.15">
      <c r="BG112" s="1194"/>
      <c r="BH112" s="1195"/>
      <c r="BI112" s="1195"/>
      <c r="BJ112" s="1195"/>
      <c r="BK112" s="1195"/>
      <c r="BL112" s="1195"/>
      <c r="BM112" s="1195"/>
      <c r="BN112" s="1196"/>
      <c r="BO112" s="295" t="s">
        <v>10</v>
      </c>
      <c r="BP112" s="295"/>
      <c r="BQ112" s="295"/>
      <c r="BR112" s="295"/>
      <c r="BS112" s="295"/>
      <c r="BT112" s="295"/>
      <c r="BU112" s="295"/>
      <c r="BV112" s="295"/>
      <c r="BW112" s="295"/>
      <c r="BX112" s="295"/>
      <c r="BY112" s="295"/>
      <c r="BZ112" s="295"/>
      <c r="CA112" s="295"/>
      <c r="CB112" s="295"/>
      <c r="CC112" s="295"/>
      <c r="CD112" s="295"/>
      <c r="CE112" s="295"/>
      <c r="CF112" s="295"/>
      <c r="CG112" s="295"/>
      <c r="CH112" s="295"/>
      <c r="CI112" s="295"/>
      <c r="CJ112" s="417"/>
      <c r="CK112" s="417"/>
      <c r="CL112" s="417"/>
      <c r="CM112" s="417"/>
      <c r="CN112" s="417"/>
      <c r="CO112" s="417"/>
      <c r="CP112" s="417"/>
      <c r="CQ112" s="417"/>
      <c r="CR112" s="417"/>
      <c r="CS112" s="417"/>
      <c r="CT112" s="417"/>
      <c r="CU112" s="417"/>
      <c r="CV112" s="417"/>
      <c r="CW112" s="417"/>
      <c r="CX112" s="417"/>
      <c r="CY112" s="417"/>
      <c r="CZ112" s="417"/>
      <c r="DA112" s="417"/>
      <c r="DB112" s="417"/>
      <c r="DC112" s="417"/>
      <c r="DD112" s="417"/>
      <c r="DE112" s="417"/>
      <c r="DF112" s="417"/>
      <c r="DG112" s="417"/>
      <c r="DH112" s="417"/>
      <c r="DI112" s="417"/>
      <c r="DJ112" s="417"/>
      <c r="DK112" s="417"/>
      <c r="DL112" s="417"/>
      <c r="DM112" s="417"/>
      <c r="DN112" s="417"/>
      <c r="DO112" s="417"/>
      <c r="DP112" s="417"/>
      <c r="DQ112" s="417"/>
      <c r="DR112" s="417"/>
      <c r="DS112" s="417"/>
      <c r="DT112" s="417"/>
      <c r="DU112" s="417"/>
      <c r="DV112" s="417"/>
      <c r="DW112" s="417"/>
      <c r="DX112" s="417"/>
      <c r="DY112" s="417"/>
      <c r="DZ112" s="417"/>
      <c r="EA112" s="417"/>
      <c r="EB112" s="417"/>
      <c r="EC112" s="417"/>
      <c r="ED112" s="417"/>
      <c r="EE112" s="417"/>
      <c r="EF112" s="417"/>
      <c r="EG112" s="417"/>
      <c r="EH112" s="417"/>
      <c r="EI112" s="417"/>
      <c r="EJ112" s="417"/>
      <c r="EK112" s="417"/>
      <c r="EL112" s="417"/>
      <c r="EM112" s="417"/>
      <c r="EN112" s="417"/>
      <c r="EO112" s="417"/>
      <c r="EP112" s="417"/>
      <c r="EQ112" s="417"/>
      <c r="ER112" s="417"/>
      <c r="ES112" s="417"/>
      <c r="ET112" s="417"/>
      <c r="EU112" s="417"/>
      <c r="EV112" s="417"/>
      <c r="EW112" s="417"/>
      <c r="EX112" s="417"/>
      <c r="EY112" s="417"/>
      <c r="EZ112" s="417"/>
      <c r="FA112" s="417"/>
      <c r="FB112" s="417"/>
      <c r="FC112" s="417"/>
      <c r="FD112" s="417"/>
      <c r="FE112" s="417"/>
      <c r="FF112" s="417"/>
      <c r="FG112" s="417"/>
      <c r="FH112" s="417"/>
      <c r="FI112" s="417"/>
      <c r="FJ112" s="417"/>
      <c r="FK112" s="417"/>
      <c r="FL112" s="417"/>
      <c r="FM112" s="417"/>
      <c r="FN112" s="417"/>
      <c r="FO112" s="417"/>
      <c r="FP112" s="417"/>
      <c r="FQ112" s="417"/>
      <c r="FR112" s="417"/>
      <c r="FS112" s="417"/>
      <c r="FT112" s="417"/>
      <c r="FU112" s="417"/>
      <c r="FV112" s="417"/>
      <c r="FW112" s="417"/>
      <c r="FX112" s="417"/>
      <c r="FY112" s="417"/>
      <c r="FZ112" s="417"/>
      <c r="GA112" s="417"/>
      <c r="GB112" s="417"/>
      <c r="GC112" s="417"/>
      <c r="GD112" s="417"/>
      <c r="GE112" s="417"/>
      <c r="GF112" s="417"/>
      <c r="GG112" s="422"/>
      <c r="GP112" s="5"/>
      <c r="GQ112" s="5"/>
      <c r="GR112" s="5"/>
    </row>
    <row r="113" spans="59:200" x14ac:dyDescent="0.15">
      <c r="BG113" s="1197"/>
      <c r="BH113" s="1198"/>
      <c r="BI113" s="1198"/>
      <c r="BJ113" s="1198"/>
      <c r="BK113" s="1198"/>
      <c r="BL113" s="1198"/>
      <c r="BM113" s="1198"/>
      <c r="BN113" s="1199"/>
      <c r="BO113" s="426" t="s">
        <v>11</v>
      </c>
      <c r="BP113" s="426"/>
      <c r="BQ113" s="426"/>
      <c r="BR113" s="426"/>
      <c r="BS113" s="426"/>
      <c r="BT113" s="426"/>
      <c r="BU113" s="426"/>
      <c r="BV113" s="426"/>
      <c r="BW113" s="426"/>
      <c r="BX113" s="426"/>
      <c r="BY113" s="426"/>
      <c r="BZ113" s="426"/>
      <c r="CA113" s="426"/>
      <c r="CB113" s="426"/>
      <c r="CC113" s="426"/>
      <c r="CD113" s="426"/>
      <c r="CE113" s="426"/>
      <c r="CF113" s="426"/>
      <c r="CG113" s="426"/>
      <c r="CH113" s="426"/>
      <c r="CI113" s="426"/>
      <c r="CJ113" s="427"/>
      <c r="CK113" s="427"/>
      <c r="CL113" s="427"/>
      <c r="CM113" s="427"/>
      <c r="CN113" s="427"/>
      <c r="CO113" s="427"/>
      <c r="CP113" s="427"/>
      <c r="CQ113" s="427"/>
      <c r="CR113" s="427"/>
      <c r="CS113" s="427"/>
      <c r="CT113" s="427"/>
      <c r="CU113" s="427"/>
      <c r="CV113" s="427"/>
      <c r="CW113" s="427"/>
      <c r="CX113" s="427"/>
      <c r="CY113" s="427"/>
      <c r="CZ113" s="427"/>
      <c r="DA113" s="427"/>
      <c r="DB113" s="427"/>
      <c r="DC113" s="427"/>
      <c r="DD113" s="427"/>
      <c r="DE113" s="427"/>
      <c r="DF113" s="427"/>
      <c r="DG113" s="427"/>
      <c r="DH113" s="427"/>
      <c r="DI113" s="427"/>
      <c r="DJ113" s="427"/>
      <c r="DK113" s="427"/>
      <c r="DL113" s="427"/>
      <c r="DM113" s="427"/>
      <c r="DN113" s="427"/>
      <c r="DO113" s="427"/>
      <c r="DP113" s="427"/>
      <c r="DQ113" s="427"/>
      <c r="DR113" s="427"/>
      <c r="DS113" s="427"/>
      <c r="DT113" s="427"/>
      <c r="DU113" s="427"/>
      <c r="DV113" s="427"/>
      <c r="DW113" s="427"/>
      <c r="DX113" s="427"/>
      <c r="DY113" s="427"/>
      <c r="DZ113" s="427"/>
      <c r="EA113" s="427"/>
      <c r="EB113" s="427"/>
      <c r="EC113" s="427"/>
      <c r="ED113" s="427"/>
      <c r="EE113" s="427"/>
      <c r="EF113" s="427"/>
      <c r="EG113" s="427"/>
      <c r="EH113" s="427"/>
      <c r="EI113" s="427"/>
      <c r="EJ113" s="427"/>
      <c r="EK113" s="427"/>
      <c r="EL113" s="427"/>
      <c r="EM113" s="427"/>
      <c r="EN113" s="427"/>
      <c r="EO113" s="427"/>
      <c r="EP113" s="427"/>
      <c r="EQ113" s="427"/>
      <c r="ER113" s="427"/>
      <c r="ES113" s="427"/>
      <c r="ET113" s="427"/>
      <c r="EU113" s="427"/>
      <c r="EV113" s="427"/>
      <c r="EW113" s="427"/>
      <c r="EX113" s="427"/>
      <c r="EY113" s="427"/>
      <c r="EZ113" s="427"/>
      <c r="FA113" s="427"/>
      <c r="FB113" s="427"/>
      <c r="FC113" s="427"/>
      <c r="FD113" s="427"/>
      <c r="FE113" s="427"/>
      <c r="FF113" s="427"/>
      <c r="FG113" s="427"/>
      <c r="FH113" s="427"/>
      <c r="FI113" s="427"/>
      <c r="FJ113" s="427"/>
      <c r="FK113" s="427"/>
      <c r="FL113" s="427"/>
      <c r="FM113" s="427"/>
      <c r="FN113" s="427"/>
      <c r="FO113" s="427"/>
      <c r="FP113" s="427"/>
      <c r="FQ113" s="427"/>
      <c r="FR113" s="427"/>
      <c r="FS113" s="427"/>
      <c r="FT113" s="427"/>
      <c r="FU113" s="427"/>
      <c r="FV113" s="427"/>
      <c r="FW113" s="427"/>
      <c r="FX113" s="427"/>
      <c r="FY113" s="427"/>
      <c r="FZ113" s="427"/>
      <c r="GA113" s="427"/>
      <c r="GB113" s="427"/>
      <c r="GC113" s="427"/>
      <c r="GD113" s="427"/>
      <c r="GE113" s="427"/>
      <c r="GF113" s="427"/>
      <c r="GG113" s="428"/>
      <c r="GP113" s="5"/>
      <c r="GQ113" s="5"/>
      <c r="GR113" s="5"/>
    </row>
    <row r="114" spans="59:200" x14ac:dyDescent="0.15">
      <c r="BG114" s="1194" t="s">
        <v>567</v>
      </c>
      <c r="BH114" s="1195"/>
      <c r="BI114" s="1195"/>
      <c r="BJ114" s="1195"/>
      <c r="BK114" s="1195"/>
      <c r="BL114" s="1195"/>
      <c r="BM114" s="1195"/>
      <c r="BN114" s="1196"/>
      <c r="BO114" s="295" t="s">
        <v>36</v>
      </c>
      <c r="BP114" s="295"/>
      <c r="BQ114" s="295"/>
      <c r="BR114" s="295"/>
      <c r="BS114" s="295"/>
      <c r="BT114" s="295"/>
      <c r="BU114" s="295"/>
      <c r="BV114" s="295"/>
      <c r="BW114" s="295"/>
      <c r="BX114" s="295"/>
      <c r="BY114" s="295"/>
      <c r="BZ114" s="295"/>
      <c r="CA114" s="295"/>
      <c r="CB114" s="295"/>
      <c r="CC114" s="295"/>
      <c r="CD114" s="295"/>
      <c r="CE114" s="295"/>
      <c r="CF114" s="295"/>
      <c r="CG114" s="295"/>
      <c r="CH114" s="295"/>
      <c r="CI114" s="295"/>
      <c r="CJ114" s="417"/>
      <c r="CK114" s="417"/>
      <c r="CL114" s="417"/>
      <c r="CM114" s="417"/>
      <c r="CN114" s="417"/>
      <c r="CO114" s="417"/>
      <c r="CP114" s="417"/>
      <c r="CQ114" s="417"/>
      <c r="CR114" s="417"/>
      <c r="CS114" s="417"/>
      <c r="CT114" s="417"/>
      <c r="CU114" s="417"/>
      <c r="CV114" s="417"/>
      <c r="CW114" s="417"/>
      <c r="CX114" s="417"/>
      <c r="CY114" s="417"/>
      <c r="CZ114" s="417"/>
      <c r="DA114" s="417"/>
      <c r="DB114" s="417"/>
      <c r="DC114" s="417"/>
      <c r="DD114" s="417"/>
      <c r="DE114" s="417"/>
      <c r="DF114" s="417"/>
      <c r="DG114" s="417"/>
      <c r="DH114" s="417"/>
      <c r="DI114" s="417"/>
      <c r="DJ114" s="417"/>
      <c r="DK114" s="417"/>
      <c r="DL114" s="417"/>
      <c r="DM114" s="417"/>
      <c r="DN114" s="417"/>
      <c r="DO114" s="417"/>
      <c r="DP114" s="417"/>
      <c r="DQ114" s="417"/>
      <c r="DR114" s="417"/>
      <c r="DS114" s="417"/>
      <c r="DT114" s="417"/>
      <c r="DU114" s="417"/>
      <c r="DV114" s="417"/>
      <c r="DW114" s="417"/>
      <c r="DX114" s="417"/>
      <c r="DY114" s="417"/>
      <c r="DZ114" s="417"/>
      <c r="EA114" s="417"/>
      <c r="EB114" s="417"/>
      <c r="EC114" s="417"/>
      <c r="ED114" s="417"/>
      <c r="EE114" s="417"/>
      <c r="EF114" s="417"/>
      <c r="EG114" s="417"/>
      <c r="EH114" s="417"/>
      <c r="EI114" s="417"/>
      <c r="EJ114" s="417"/>
      <c r="EK114" s="417"/>
      <c r="EL114" s="417"/>
      <c r="EM114" s="417"/>
      <c r="EN114" s="417"/>
      <c r="EO114" s="417"/>
      <c r="EP114" s="417"/>
      <c r="EQ114" s="417"/>
      <c r="ER114" s="417"/>
      <c r="ES114" s="417"/>
      <c r="ET114" s="417"/>
      <c r="EU114" s="417"/>
      <c r="EV114" s="417"/>
      <c r="EW114" s="417"/>
      <c r="EX114" s="417"/>
      <c r="EY114" s="417"/>
      <c r="EZ114" s="417"/>
      <c r="FA114" s="417"/>
      <c r="FB114" s="417"/>
      <c r="FC114" s="417"/>
      <c r="FD114" s="417"/>
      <c r="FE114" s="417"/>
      <c r="FF114" s="417"/>
      <c r="FG114" s="417"/>
      <c r="FH114" s="417"/>
      <c r="FI114" s="417"/>
      <c r="FJ114" s="417"/>
      <c r="FK114" s="417"/>
      <c r="FL114" s="417"/>
      <c r="FM114" s="417"/>
      <c r="FN114" s="417"/>
      <c r="FO114" s="417"/>
      <c r="FP114" s="417"/>
      <c r="FQ114" s="417"/>
      <c r="FR114" s="417"/>
      <c r="FS114" s="417"/>
      <c r="FT114" s="417"/>
      <c r="FU114" s="417"/>
      <c r="FV114" s="417"/>
      <c r="FW114" s="417"/>
      <c r="FX114" s="417"/>
      <c r="FY114" s="417"/>
      <c r="FZ114" s="417"/>
      <c r="GA114" s="417"/>
      <c r="GB114" s="417"/>
      <c r="GC114" s="417"/>
      <c r="GD114" s="417"/>
      <c r="GE114" s="417"/>
      <c r="GF114" s="417"/>
      <c r="GG114" s="422"/>
      <c r="GP114" s="5"/>
      <c r="GQ114" s="5"/>
      <c r="GR114" s="5"/>
    </row>
    <row r="115" spans="59:200" x14ac:dyDescent="0.15">
      <c r="BG115" s="1194"/>
      <c r="BH115" s="1195"/>
      <c r="BI115" s="1195"/>
      <c r="BJ115" s="1195"/>
      <c r="BK115" s="1195"/>
      <c r="BL115" s="1195"/>
      <c r="BM115" s="1195"/>
      <c r="BN115" s="1196"/>
      <c r="BO115" s="295" t="s">
        <v>12</v>
      </c>
      <c r="BP115" s="295"/>
      <c r="BQ115" s="295"/>
      <c r="BR115" s="295"/>
      <c r="BS115" s="295"/>
      <c r="BT115" s="295"/>
      <c r="BU115" s="295"/>
      <c r="BV115" s="295"/>
      <c r="BW115" s="295"/>
      <c r="BX115" s="295"/>
      <c r="BY115" s="295"/>
      <c r="BZ115" s="295"/>
      <c r="CA115" s="295"/>
      <c r="CB115" s="295"/>
      <c r="CC115" s="295"/>
      <c r="CD115" s="295"/>
      <c r="CE115" s="295"/>
      <c r="CF115" s="295"/>
      <c r="CG115" s="295"/>
      <c r="CH115" s="295"/>
      <c r="CI115" s="295"/>
      <c r="CJ115" s="417"/>
      <c r="CK115" s="417"/>
      <c r="CL115" s="417"/>
      <c r="CM115" s="417"/>
      <c r="CN115" s="417"/>
      <c r="CO115" s="417"/>
      <c r="CP115" s="417"/>
      <c r="CQ115" s="417"/>
      <c r="CR115" s="417"/>
      <c r="CS115" s="417"/>
      <c r="CT115" s="417"/>
      <c r="CU115" s="417"/>
      <c r="CV115" s="417"/>
      <c r="CW115" s="417"/>
      <c r="CX115" s="417"/>
      <c r="CY115" s="417"/>
      <c r="CZ115" s="417"/>
      <c r="DA115" s="417"/>
      <c r="DB115" s="417"/>
      <c r="DC115" s="417"/>
      <c r="DD115" s="417"/>
      <c r="DE115" s="417"/>
      <c r="DF115" s="417"/>
      <c r="DG115" s="417"/>
      <c r="DH115" s="417"/>
      <c r="DI115" s="417"/>
      <c r="DJ115" s="417"/>
      <c r="DK115" s="417"/>
      <c r="DL115" s="417"/>
      <c r="DM115" s="417"/>
      <c r="DN115" s="417"/>
      <c r="DO115" s="417"/>
      <c r="DP115" s="417"/>
      <c r="DQ115" s="417"/>
      <c r="DR115" s="417"/>
      <c r="DS115" s="417"/>
      <c r="DT115" s="417"/>
      <c r="DU115" s="417"/>
      <c r="DV115" s="417"/>
      <c r="DW115" s="417"/>
      <c r="DX115" s="417"/>
      <c r="DY115" s="417"/>
      <c r="DZ115" s="417"/>
      <c r="EA115" s="417"/>
      <c r="EB115" s="417"/>
      <c r="EC115" s="417"/>
      <c r="ED115" s="417"/>
      <c r="EE115" s="417"/>
      <c r="EF115" s="417"/>
      <c r="EG115" s="417"/>
      <c r="EH115" s="417"/>
      <c r="EI115" s="417"/>
      <c r="EJ115" s="417"/>
      <c r="EK115" s="417"/>
      <c r="EL115" s="417"/>
      <c r="EM115" s="417"/>
      <c r="EN115" s="417"/>
      <c r="EO115" s="417"/>
      <c r="EP115" s="417"/>
      <c r="EQ115" s="417"/>
      <c r="ER115" s="417"/>
      <c r="ES115" s="417"/>
      <c r="ET115" s="417"/>
      <c r="EU115" s="417"/>
      <c r="EV115" s="417"/>
      <c r="EW115" s="417"/>
      <c r="EX115" s="417"/>
      <c r="EY115" s="417"/>
      <c r="EZ115" s="417"/>
      <c r="FA115" s="417"/>
      <c r="FB115" s="417"/>
      <c r="FC115" s="417"/>
      <c r="FD115" s="417"/>
      <c r="FE115" s="417"/>
      <c r="FF115" s="417"/>
      <c r="FG115" s="417"/>
      <c r="FH115" s="417"/>
      <c r="FI115" s="417"/>
      <c r="FJ115" s="417"/>
      <c r="FK115" s="417"/>
      <c r="FL115" s="417"/>
      <c r="FM115" s="417"/>
      <c r="FN115" s="417"/>
      <c r="FO115" s="417"/>
      <c r="FP115" s="417"/>
      <c r="FQ115" s="417"/>
      <c r="FR115" s="417"/>
      <c r="FS115" s="417"/>
      <c r="FT115" s="417"/>
      <c r="FU115" s="417"/>
      <c r="FV115" s="417"/>
      <c r="FW115" s="417"/>
      <c r="FX115" s="417"/>
      <c r="FY115" s="417"/>
      <c r="FZ115" s="417"/>
      <c r="GA115" s="417"/>
      <c r="GB115" s="417"/>
      <c r="GC115" s="417"/>
      <c r="GD115" s="417"/>
      <c r="GE115" s="417"/>
      <c r="GF115" s="417"/>
      <c r="GG115" s="422"/>
      <c r="GP115" s="5"/>
      <c r="GQ115" s="5"/>
      <c r="GR115" s="5"/>
    </row>
    <row r="116" spans="59:200" x14ac:dyDescent="0.15">
      <c r="BG116" s="1197"/>
      <c r="BH116" s="1198"/>
      <c r="BI116" s="1198"/>
      <c r="BJ116" s="1198"/>
      <c r="BK116" s="1198"/>
      <c r="BL116" s="1198"/>
      <c r="BM116" s="1198"/>
      <c r="BN116" s="1199"/>
      <c r="BO116" s="426" t="s">
        <v>13</v>
      </c>
      <c r="BP116" s="426"/>
      <c r="BQ116" s="426"/>
      <c r="BR116" s="426"/>
      <c r="BS116" s="426"/>
      <c r="BT116" s="426"/>
      <c r="BU116" s="426"/>
      <c r="BV116" s="426"/>
      <c r="BW116" s="426"/>
      <c r="BX116" s="426"/>
      <c r="BY116" s="426"/>
      <c r="BZ116" s="426"/>
      <c r="CA116" s="426"/>
      <c r="CB116" s="426"/>
      <c r="CC116" s="426"/>
      <c r="CD116" s="426"/>
      <c r="CE116" s="426"/>
      <c r="CF116" s="426"/>
      <c r="CG116" s="426"/>
      <c r="CH116" s="426"/>
      <c r="CI116" s="426"/>
      <c r="CJ116" s="427"/>
      <c r="CK116" s="427"/>
      <c r="CL116" s="427"/>
      <c r="CM116" s="427"/>
      <c r="CN116" s="427"/>
      <c r="CO116" s="427"/>
      <c r="CP116" s="427"/>
      <c r="CQ116" s="427"/>
      <c r="CR116" s="427"/>
      <c r="CS116" s="427"/>
      <c r="CT116" s="427"/>
      <c r="CU116" s="427"/>
      <c r="CV116" s="427"/>
      <c r="CW116" s="427"/>
      <c r="CX116" s="427"/>
      <c r="CY116" s="427"/>
      <c r="CZ116" s="427"/>
      <c r="DA116" s="427"/>
      <c r="DB116" s="427"/>
      <c r="DC116" s="427"/>
      <c r="DD116" s="427"/>
      <c r="DE116" s="427"/>
      <c r="DF116" s="427"/>
      <c r="DG116" s="427"/>
      <c r="DH116" s="427"/>
      <c r="DI116" s="427"/>
      <c r="DJ116" s="427"/>
      <c r="DK116" s="427"/>
      <c r="DL116" s="427"/>
      <c r="DM116" s="427"/>
      <c r="DN116" s="427"/>
      <c r="DO116" s="427"/>
      <c r="DP116" s="427"/>
      <c r="DQ116" s="427"/>
      <c r="DR116" s="427"/>
      <c r="DS116" s="427"/>
      <c r="DT116" s="427"/>
      <c r="DU116" s="427"/>
      <c r="DV116" s="427"/>
      <c r="DW116" s="427"/>
      <c r="DX116" s="427"/>
      <c r="DY116" s="427"/>
      <c r="DZ116" s="427"/>
      <c r="EA116" s="427"/>
      <c r="EB116" s="427"/>
      <c r="EC116" s="427"/>
      <c r="ED116" s="427"/>
      <c r="EE116" s="427"/>
      <c r="EF116" s="427"/>
      <c r="EG116" s="427"/>
      <c r="EH116" s="427"/>
      <c r="EI116" s="427"/>
      <c r="EJ116" s="427"/>
      <c r="EK116" s="427"/>
      <c r="EL116" s="427"/>
      <c r="EM116" s="427"/>
      <c r="EN116" s="427"/>
      <c r="EO116" s="427"/>
      <c r="EP116" s="427"/>
      <c r="EQ116" s="427"/>
      <c r="ER116" s="427"/>
      <c r="ES116" s="427"/>
      <c r="ET116" s="427"/>
      <c r="EU116" s="427"/>
      <c r="EV116" s="427"/>
      <c r="EW116" s="427"/>
      <c r="EX116" s="427"/>
      <c r="EY116" s="427"/>
      <c r="EZ116" s="427"/>
      <c r="FA116" s="427"/>
      <c r="FB116" s="427"/>
      <c r="FC116" s="427"/>
      <c r="FD116" s="427"/>
      <c r="FE116" s="427"/>
      <c r="FF116" s="427"/>
      <c r="FG116" s="427"/>
      <c r="FH116" s="427"/>
      <c r="FI116" s="427"/>
      <c r="FJ116" s="427"/>
      <c r="FK116" s="427"/>
      <c r="FL116" s="427"/>
      <c r="FM116" s="427"/>
      <c r="FN116" s="427"/>
      <c r="FO116" s="427"/>
      <c r="FP116" s="427"/>
      <c r="FQ116" s="427"/>
      <c r="FR116" s="427"/>
      <c r="FS116" s="427"/>
      <c r="FT116" s="427"/>
      <c r="FU116" s="427"/>
      <c r="FV116" s="427"/>
      <c r="FW116" s="427"/>
      <c r="FX116" s="427"/>
      <c r="FY116" s="427"/>
      <c r="FZ116" s="427"/>
      <c r="GA116" s="427"/>
      <c r="GB116" s="427"/>
      <c r="GC116" s="427"/>
      <c r="GD116" s="427"/>
      <c r="GE116" s="427"/>
      <c r="GF116" s="427"/>
      <c r="GG116" s="428"/>
      <c r="GP116" s="5"/>
      <c r="GQ116" s="5"/>
      <c r="GR116" s="5"/>
    </row>
    <row r="117" spans="59:200" x14ac:dyDescent="0.15">
      <c r="BG117" s="295"/>
      <c r="BH117" s="295"/>
      <c r="BI117" s="295"/>
      <c r="BJ117" s="295"/>
      <c r="BK117" s="295"/>
      <c r="BL117" s="295"/>
      <c r="BM117" s="295"/>
      <c r="BN117" s="295"/>
      <c r="BO117" s="295"/>
      <c r="BP117" s="295"/>
      <c r="BQ117" s="295"/>
      <c r="BR117" s="295"/>
      <c r="BS117" s="295"/>
      <c r="BT117" s="295"/>
      <c r="BU117" s="295"/>
      <c r="BV117" s="295"/>
      <c r="BW117" s="295"/>
      <c r="BX117" s="295"/>
      <c r="BY117" s="295"/>
      <c r="BZ117" s="295"/>
      <c r="CA117" s="295"/>
      <c r="CB117" s="295"/>
      <c r="CC117" s="295"/>
      <c r="CD117" s="295"/>
      <c r="CE117" s="295"/>
      <c r="CF117" s="295"/>
      <c r="CG117" s="295"/>
      <c r="CH117" s="295"/>
      <c r="CI117" s="295"/>
      <c r="CJ117" s="417"/>
      <c r="CK117" s="417"/>
      <c r="CL117" s="417"/>
      <c r="CM117" s="417"/>
      <c r="CN117" s="417"/>
      <c r="CO117" s="417"/>
      <c r="CP117" s="417"/>
      <c r="CQ117" s="417"/>
      <c r="CR117" s="417"/>
      <c r="CS117" s="417"/>
      <c r="CT117" s="417"/>
      <c r="CU117" s="417"/>
      <c r="CV117" s="417"/>
      <c r="CW117" s="417"/>
      <c r="CX117" s="417"/>
      <c r="CY117" s="417"/>
      <c r="CZ117" s="417"/>
      <c r="DA117" s="417"/>
      <c r="DB117" s="417"/>
      <c r="DC117" s="417"/>
      <c r="DD117" s="417"/>
      <c r="DE117" s="417"/>
      <c r="DF117" s="417"/>
      <c r="DG117" s="417"/>
      <c r="DH117" s="417"/>
      <c r="DI117" s="417"/>
      <c r="DJ117" s="417"/>
      <c r="DK117" s="417"/>
      <c r="DL117" s="417"/>
      <c r="DM117" s="417"/>
      <c r="DN117" s="417"/>
      <c r="DO117" s="417"/>
      <c r="DP117" s="417"/>
      <c r="DQ117" s="417"/>
      <c r="DR117" s="417"/>
      <c r="DS117" s="417"/>
      <c r="DT117" s="417"/>
      <c r="DU117" s="417"/>
      <c r="DV117" s="417"/>
      <c r="DW117" s="417"/>
      <c r="DX117" s="417"/>
      <c r="DY117" s="417"/>
      <c r="DZ117" s="417"/>
      <c r="EA117" s="417"/>
      <c r="EB117" s="417"/>
      <c r="EC117" s="417"/>
      <c r="ED117" s="417"/>
      <c r="EE117" s="417"/>
      <c r="EF117" s="417"/>
      <c r="EG117" s="417"/>
      <c r="EH117" s="417"/>
      <c r="EI117" s="417"/>
      <c r="EJ117" s="417"/>
      <c r="EK117" s="417"/>
      <c r="EL117" s="417"/>
      <c r="EM117" s="417"/>
      <c r="EN117" s="417"/>
      <c r="EO117" s="417"/>
      <c r="EP117" s="417"/>
      <c r="EQ117" s="417"/>
      <c r="ER117" s="417"/>
      <c r="ES117" s="417"/>
      <c r="ET117" s="417"/>
      <c r="EU117" s="417"/>
      <c r="EV117" s="417"/>
      <c r="EW117" s="417"/>
      <c r="EX117" s="417"/>
      <c r="EY117" s="417"/>
      <c r="EZ117" s="417"/>
      <c r="FA117" s="417"/>
      <c r="FB117" s="417"/>
      <c r="FC117" s="417"/>
      <c r="FD117" s="417"/>
      <c r="FE117" s="417"/>
      <c r="FF117" s="417"/>
      <c r="FG117" s="417"/>
      <c r="FH117" s="417"/>
      <c r="FI117" s="417"/>
      <c r="FJ117" s="417"/>
      <c r="FK117" s="417"/>
      <c r="FL117" s="417"/>
      <c r="FM117" s="417"/>
      <c r="FN117" s="417"/>
      <c r="FO117" s="417"/>
      <c r="FP117" s="417"/>
      <c r="FQ117" s="417"/>
      <c r="FR117" s="417"/>
      <c r="FS117" s="417"/>
      <c r="FT117" s="417"/>
      <c r="FU117" s="417"/>
      <c r="FV117" s="417"/>
      <c r="FW117" s="417"/>
      <c r="FX117" s="417"/>
      <c r="FY117" s="417"/>
      <c r="FZ117" s="417"/>
      <c r="GA117" s="417"/>
      <c r="GB117" s="417"/>
      <c r="GC117" s="417"/>
      <c r="GD117" s="417"/>
      <c r="GE117" s="417"/>
      <c r="GF117" s="417"/>
      <c r="GG117" s="417"/>
      <c r="GP117" s="5"/>
      <c r="GQ117" s="5"/>
      <c r="GR117" s="5"/>
    </row>
    <row r="118" spans="59:200" x14ac:dyDescent="0.15">
      <c r="BG118" s="295" t="s">
        <v>44</v>
      </c>
      <c r="BH118" s="295"/>
      <c r="BI118" s="295"/>
      <c r="BJ118" s="295"/>
      <c r="BK118" s="295"/>
      <c r="BL118" s="295"/>
      <c r="BM118" s="295"/>
      <c r="BN118" s="295"/>
      <c r="BO118" s="295"/>
      <c r="BP118" s="295"/>
      <c r="BQ118" s="295"/>
      <c r="BR118" s="295"/>
      <c r="BS118" s="295"/>
      <c r="BT118" s="295"/>
      <c r="BU118" s="295"/>
      <c r="BV118" s="295"/>
      <c r="BW118" s="295"/>
      <c r="BX118" s="295"/>
      <c r="BY118" s="295"/>
      <c r="BZ118" s="295"/>
      <c r="CA118" s="295"/>
      <c r="CB118" s="295"/>
      <c r="CC118" s="295"/>
      <c r="CD118" s="295"/>
      <c r="CE118" s="295"/>
      <c r="CF118" s="295"/>
      <c r="CG118" s="295"/>
      <c r="CH118" s="295"/>
      <c r="CI118" s="295"/>
      <c r="CJ118" s="417"/>
      <c r="CK118" s="417"/>
      <c r="CL118" s="417"/>
      <c r="CM118" s="417"/>
      <c r="CN118" s="417"/>
      <c r="CO118" s="417"/>
      <c r="CP118" s="417"/>
      <c r="CQ118" s="417"/>
      <c r="CR118" s="417"/>
      <c r="CS118" s="417"/>
      <c r="CT118" s="417"/>
      <c r="CU118" s="417"/>
      <c r="CV118" s="417"/>
      <c r="CW118" s="417"/>
      <c r="CX118" s="417"/>
      <c r="CY118" s="417"/>
      <c r="CZ118" s="417"/>
      <c r="DA118" s="417"/>
      <c r="DB118" s="417"/>
      <c r="DC118" s="417"/>
      <c r="DD118" s="417"/>
      <c r="DE118" s="417"/>
      <c r="DF118" s="417"/>
      <c r="DG118" s="417"/>
      <c r="DH118" s="417"/>
      <c r="DI118" s="417"/>
      <c r="DJ118" s="417"/>
      <c r="DK118" s="417"/>
      <c r="DL118" s="417"/>
      <c r="DM118" s="417"/>
      <c r="DN118" s="417"/>
      <c r="DO118" s="417"/>
      <c r="DP118" s="417"/>
      <c r="DQ118" s="417"/>
      <c r="DR118" s="417"/>
      <c r="DS118" s="417"/>
      <c r="DT118" s="417"/>
      <c r="DU118" s="417"/>
      <c r="DV118" s="417"/>
      <c r="DW118" s="417"/>
      <c r="DX118" s="417"/>
      <c r="DY118" s="417"/>
      <c r="DZ118" s="417"/>
      <c r="EA118" s="417"/>
      <c r="EB118" s="417"/>
      <c r="EC118" s="417"/>
      <c r="ED118" s="417"/>
      <c r="EE118" s="417"/>
      <c r="EF118" s="417"/>
      <c r="EG118" s="417"/>
      <c r="EH118" s="417"/>
      <c r="EI118" s="417"/>
      <c r="EJ118" s="417"/>
      <c r="EK118" s="417"/>
      <c r="EL118" s="417"/>
      <c r="EM118" s="417"/>
      <c r="EN118" s="417"/>
      <c r="EO118" s="417"/>
      <c r="EP118" s="417"/>
      <c r="EQ118" s="417"/>
      <c r="ER118" s="417"/>
      <c r="ES118" s="417"/>
      <c r="ET118" s="417"/>
      <c r="EU118" s="417"/>
      <c r="EV118" s="417"/>
      <c r="EW118" s="417"/>
      <c r="EX118" s="417"/>
      <c r="EY118" s="417"/>
      <c r="EZ118" s="417"/>
      <c r="FA118" s="417"/>
      <c r="FB118" s="417"/>
      <c r="FC118" s="417"/>
      <c r="FD118" s="417"/>
      <c r="FE118" s="417"/>
      <c r="FF118" s="417"/>
      <c r="FG118" s="417"/>
      <c r="FH118" s="417"/>
      <c r="FI118" s="417"/>
      <c r="FJ118" s="417"/>
      <c r="FK118" s="417"/>
      <c r="FL118" s="417"/>
      <c r="FM118" s="417"/>
      <c r="FN118" s="417"/>
      <c r="FO118" s="417"/>
      <c r="FP118" s="417"/>
      <c r="FQ118" s="417"/>
      <c r="FR118" s="417"/>
      <c r="FS118" s="417"/>
      <c r="FT118" s="417"/>
      <c r="FU118" s="417"/>
      <c r="FV118" s="417"/>
      <c r="FW118" s="417"/>
      <c r="FX118" s="417"/>
      <c r="FY118" s="417"/>
      <c r="FZ118" s="417"/>
      <c r="GA118" s="417"/>
      <c r="GB118" s="417"/>
      <c r="GC118" s="417"/>
      <c r="GD118" s="417"/>
      <c r="GE118" s="417"/>
      <c r="GF118" s="417"/>
      <c r="GG118" s="417"/>
      <c r="GP118" s="5"/>
      <c r="GQ118" s="5"/>
      <c r="GR118" s="5"/>
    </row>
    <row r="119" spans="59:200" x14ac:dyDescent="0.15">
      <c r="BG119" s="1207" t="s">
        <v>26</v>
      </c>
      <c r="BH119" s="1208"/>
      <c r="BI119" s="1208"/>
      <c r="BJ119" s="1208"/>
      <c r="BK119" s="1208"/>
      <c r="BL119" s="1208"/>
      <c r="BM119" s="1208"/>
      <c r="BN119" s="1209"/>
      <c r="BO119" s="423" t="s">
        <v>0</v>
      </c>
      <c r="BP119" s="423"/>
      <c r="BQ119" s="423"/>
      <c r="BR119" s="423"/>
      <c r="BS119" s="423"/>
      <c r="BT119" s="423"/>
      <c r="BU119" s="423"/>
      <c r="BV119" s="423"/>
      <c r="BW119" s="423"/>
      <c r="BX119" s="423"/>
      <c r="BY119" s="423"/>
      <c r="BZ119" s="423"/>
      <c r="CA119" s="423"/>
      <c r="CB119" s="423"/>
      <c r="CC119" s="423"/>
      <c r="CD119" s="423"/>
      <c r="CE119" s="423"/>
      <c r="CF119" s="423"/>
      <c r="CG119" s="423"/>
      <c r="CH119" s="423"/>
      <c r="CI119" s="423"/>
      <c r="CJ119" s="424"/>
      <c r="CK119" s="424"/>
      <c r="CL119" s="424"/>
      <c r="CM119" s="424"/>
      <c r="CN119" s="424"/>
      <c r="CO119" s="424"/>
      <c r="CP119" s="424"/>
      <c r="CQ119" s="424"/>
      <c r="CR119" s="424"/>
      <c r="CS119" s="424"/>
      <c r="CT119" s="424"/>
      <c r="CU119" s="424"/>
      <c r="CV119" s="424"/>
      <c r="CW119" s="424"/>
      <c r="CX119" s="424"/>
      <c r="CY119" s="424"/>
      <c r="CZ119" s="424"/>
      <c r="DA119" s="424"/>
      <c r="DB119" s="424"/>
      <c r="DC119" s="424"/>
      <c r="DD119" s="424"/>
      <c r="DE119" s="424"/>
      <c r="DF119" s="424"/>
      <c r="DG119" s="424"/>
      <c r="DH119" s="424"/>
      <c r="DI119" s="424"/>
      <c r="DJ119" s="424"/>
      <c r="DK119" s="424"/>
      <c r="DL119" s="424"/>
      <c r="DM119" s="424"/>
      <c r="DN119" s="424"/>
      <c r="DO119" s="424"/>
      <c r="DP119" s="424"/>
      <c r="DQ119" s="424"/>
      <c r="DR119" s="424"/>
      <c r="DS119" s="424"/>
      <c r="DT119" s="424"/>
      <c r="DU119" s="424"/>
      <c r="DV119" s="424"/>
      <c r="DW119" s="424"/>
      <c r="DX119" s="424"/>
      <c r="DY119" s="424"/>
      <c r="DZ119" s="424"/>
      <c r="EA119" s="424"/>
      <c r="EB119" s="424"/>
      <c r="EC119" s="424"/>
      <c r="ED119" s="424"/>
      <c r="EE119" s="424"/>
      <c r="EF119" s="424"/>
      <c r="EG119" s="424"/>
      <c r="EH119" s="424"/>
      <c r="EI119" s="424"/>
      <c r="EJ119" s="424"/>
      <c r="EK119" s="424"/>
      <c r="EL119" s="424"/>
      <c r="EM119" s="424"/>
      <c r="EN119" s="424"/>
      <c r="EO119" s="424"/>
      <c r="EP119" s="424"/>
      <c r="EQ119" s="424"/>
      <c r="ER119" s="424"/>
      <c r="ES119" s="424"/>
      <c r="ET119" s="424"/>
      <c r="EU119" s="424"/>
      <c r="EV119" s="424"/>
      <c r="EW119" s="424"/>
      <c r="EX119" s="424"/>
      <c r="EY119" s="424"/>
      <c r="EZ119" s="424"/>
      <c r="FA119" s="424"/>
      <c r="FB119" s="424"/>
      <c r="FC119" s="424"/>
      <c r="FD119" s="424"/>
      <c r="FE119" s="424"/>
      <c r="FF119" s="424"/>
      <c r="FG119" s="424"/>
      <c r="FH119" s="424"/>
      <c r="FI119" s="424"/>
      <c r="FJ119" s="424"/>
      <c r="FK119" s="424"/>
      <c r="FL119" s="424"/>
      <c r="FM119" s="424"/>
      <c r="FN119" s="424"/>
      <c r="FO119" s="424"/>
      <c r="FP119" s="424"/>
      <c r="FQ119" s="424"/>
      <c r="FR119" s="424"/>
      <c r="FS119" s="424"/>
      <c r="FT119" s="424"/>
      <c r="FU119" s="424"/>
      <c r="FV119" s="424"/>
      <c r="FW119" s="424"/>
      <c r="FX119" s="424"/>
      <c r="FY119" s="424"/>
      <c r="FZ119" s="424"/>
      <c r="GA119" s="424"/>
      <c r="GB119" s="424"/>
      <c r="GC119" s="424"/>
      <c r="GD119" s="424"/>
      <c r="GE119" s="424"/>
      <c r="GF119" s="424"/>
      <c r="GG119" s="425"/>
      <c r="GP119" s="5"/>
      <c r="GQ119" s="5"/>
      <c r="GR119" s="5"/>
    </row>
    <row r="120" spans="59:200" x14ac:dyDescent="0.15">
      <c r="BG120" s="1200" t="s">
        <v>37</v>
      </c>
      <c r="BH120" s="1201"/>
      <c r="BI120" s="1201"/>
      <c r="BJ120" s="1201"/>
      <c r="BK120" s="1201"/>
      <c r="BL120" s="1201"/>
      <c r="BM120" s="1201"/>
      <c r="BN120" s="1202"/>
      <c r="BO120" s="423" t="s">
        <v>38</v>
      </c>
      <c r="BP120" s="423"/>
      <c r="BQ120" s="423"/>
      <c r="BR120" s="423"/>
      <c r="BS120" s="423"/>
      <c r="BT120" s="423"/>
      <c r="BU120" s="423"/>
      <c r="BV120" s="423"/>
      <c r="BW120" s="423"/>
      <c r="BX120" s="423"/>
      <c r="BY120" s="423"/>
      <c r="BZ120" s="423"/>
      <c r="CA120" s="423"/>
      <c r="CB120" s="423"/>
      <c r="CC120" s="423"/>
      <c r="CD120" s="423"/>
      <c r="CE120" s="423"/>
      <c r="CF120" s="423"/>
      <c r="CG120" s="423"/>
      <c r="CH120" s="423"/>
      <c r="CI120" s="423"/>
      <c r="CJ120" s="424"/>
      <c r="CK120" s="424"/>
      <c r="CL120" s="424"/>
      <c r="CM120" s="424"/>
      <c r="CN120" s="424"/>
      <c r="CO120" s="424"/>
      <c r="CP120" s="424"/>
      <c r="CQ120" s="424"/>
      <c r="CR120" s="424"/>
      <c r="CS120" s="424"/>
      <c r="CT120" s="424"/>
      <c r="CU120" s="424"/>
      <c r="CV120" s="424"/>
      <c r="CW120" s="424"/>
      <c r="CX120" s="424"/>
      <c r="CY120" s="424"/>
      <c r="CZ120" s="424"/>
      <c r="DA120" s="424"/>
      <c r="DB120" s="424"/>
      <c r="DC120" s="424"/>
      <c r="DD120" s="424"/>
      <c r="DE120" s="424"/>
      <c r="DF120" s="424"/>
      <c r="DG120" s="424"/>
      <c r="DH120" s="424"/>
      <c r="DI120" s="424"/>
      <c r="DJ120" s="424"/>
      <c r="DK120" s="424"/>
      <c r="DL120" s="424"/>
      <c r="DM120" s="424"/>
      <c r="DN120" s="424"/>
      <c r="DO120" s="424"/>
      <c r="DP120" s="424"/>
      <c r="DQ120" s="424"/>
      <c r="DR120" s="424"/>
      <c r="DS120" s="424"/>
      <c r="DT120" s="424"/>
      <c r="DU120" s="424"/>
      <c r="DV120" s="424"/>
      <c r="DW120" s="424"/>
      <c r="DX120" s="424"/>
      <c r="DY120" s="424"/>
      <c r="DZ120" s="424"/>
      <c r="EA120" s="424"/>
      <c r="EB120" s="424"/>
      <c r="EC120" s="424"/>
      <c r="ED120" s="424"/>
      <c r="EE120" s="424"/>
      <c r="EF120" s="424"/>
      <c r="EG120" s="424"/>
      <c r="EH120" s="424"/>
      <c r="EI120" s="424"/>
      <c r="EJ120" s="424"/>
      <c r="EK120" s="424"/>
      <c r="EL120" s="424"/>
      <c r="EM120" s="424"/>
      <c r="EN120" s="424"/>
      <c r="EO120" s="424"/>
      <c r="EP120" s="424"/>
      <c r="EQ120" s="424"/>
      <c r="ER120" s="424"/>
      <c r="ES120" s="424"/>
      <c r="ET120" s="424"/>
      <c r="EU120" s="424"/>
      <c r="EV120" s="424"/>
      <c r="EW120" s="424"/>
      <c r="EX120" s="424"/>
      <c r="EY120" s="424"/>
      <c r="EZ120" s="424"/>
      <c r="FA120" s="424"/>
      <c r="FB120" s="424"/>
      <c r="FC120" s="424"/>
      <c r="FD120" s="424"/>
      <c r="FE120" s="424"/>
      <c r="FF120" s="424"/>
      <c r="FG120" s="424"/>
      <c r="FH120" s="424"/>
      <c r="FI120" s="424"/>
      <c r="FJ120" s="424"/>
      <c r="FK120" s="424"/>
      <c r="FL120" s="424"/>
      <c r="FM120" s="424"/>
      <c r="FN120" s="424"/>
      <c r="FO120" s="424"/>
      <c r="FP120" s="424"/>
      <c r="FQ120" s="424"/>
      <c r="FR120" s="424"/>
      <c r="FS120" s="424"/>
      <c r="FT120" s="424"/>
      <c r="FU120" s="424"/>
      <c r="FV120" s="424"/>
      <c r="FW120" s="424"/>
      <c r="FX120" s="424"/>
      <c r="FY120" s="424"/>
      <c r="FZ120" s="424"/>
      <c r="GA120" s="424"/>
      <c r="GB120" s="424"/>
      <c r="GC120" s="424"/>
      <c r="GD120" s="424"/>
      <c r="GE120" s="424"/>
      <c r="GF120" s="424"/>
      <c r="GG120" s="425"/>
      <c r="GP120" s="5"/>
      <c r="GQ120" s="5"/>
      <c r="GR120" s="5"/>
    </row>
    <row r="121" spans="59:200" x14ac:dyDescent="0.15">
      <c r="BG121" s="1197"/>
      <c r="BH121" s="1198"/>
      <c r="BI121" s="1198"/>
      <c r="BJ121" s="1198"/>
      <c r="BK121" s="1198"/>
      <c r="BL121" s="1198"/>
      <c r="BM121" s="1198"/>
      <c r="BN121" s="1199"/>
      <c r="BO121" s="426" t="s">
        <v>14</v>
      </c>
      <c r="BP121" s="426"/>
      <c r="BQ121" s="426"/>
      <c r="BR121" s="426"/>
      <c r="BS121" s="426"/>
      <c r="BT121" s="426"/>
      <c r="BU121" s="426"/>
      <c r="BV121" s="426"/>
      <c r="BW121" s="426"/>
      <c r="BX121" s="426"/>
      <c r="BY121" s="426"/>
      <c r="BZ121" s="426"/>
      <c r="CA121" s="426"/>
      <c r="CB121" s="426"/>
      <c r="CC121" s="426"/>
      <c r="CD121" s="426"/>
      <c r="CE121" s="426"/>
      <c r="CF121" s="426"/>
      <c r="CG121" s="426"/>
      <c r="CH121" s="426"/>
      <c r="CI121" s="426"/>
      <c r="CJ121" s="427"/>
      <c r="CK121" s="427"/>
      <c r="CL121" s="427"/>
      <c r="CM121" s="427"/>
      <c r="CN121" s="427"/>
      <c r="CO121" s="427"/>
      <c r="CP121" s="427"/>
      <c r="CQ121" s="427"/>
      <c r="CR121" s="427"/>
      <c r="CS121" s="427"/>
      <c r="CT121" s="427"/>
      <c r="CU121" s="427"/>
      <c r="CV121" s="427"/>
      <c r="CW121" s="427"/>
      <c r="CX121" s="427"/>
      <c r="CY121" s="427"/>
      <c r="CZ121" s="427"/>
      <c r="DA121" s="427"/>
      <c r="DB121" s="427"/>
      <c r="DC121" s="427"/>
      <c r="DD121" s="427"/>
      <c r="DE121" s="427"/>
      <c r="DF121" s="427"/>
      <c r="DG121" s="427"/>
      <c r="DH121" s="427"/>
      <c r="DI121" s="427"/>
      <c r="DJ121" s="427"/>
      <c r="DK121" s="427"/>
      <c r="DL121" s="427"/>
      <c r="DM121" s="427"/>
      <c r="DN121" s="427"/>
      <c r="DO121" s="427"/>
      <c r="DP121" s="427"/>
      <c r="DQ121" s="427"/>
      <c r="DR121" s="427"/>
      <c r="DS121" s="427"/>
      <c r="DT121" s="427"/>
      <c r="DU121" s="427"/>
      <c r="DV121" s="427"/>
      <c r="DW121" s="427"/>
      <c r="DX121" s="427"/>
      <c r="DY121" s="427"/>
      <c r="DZ121" s="427"/>
      <c r="EA121" s="427"/>
      <c r="EB121" s="427"/>
      <c r="EC121" s="427"/>
      <c r="ED121" s="427"/>
      <c r="EE121" s="427"/>
      <c r="EF121" s="427"/>
      <c r="EG121" s="427"/>
      <c r="EH121" s="427"/>
      <c r="EI121" s="427"/>
      <c r="EJ121" s="427"/>
      <c r="EK121" s="427"/>
      <c r="EL121" s="427"/>
      <c r="EM121" s="427"/>
      <c r="EN121" s="427"/>
      <c r="EO121" s="427"/>
      <c r="EP121" s="427"/>
      <c r="EQ121" s="427"/>
      <c r="ER121" s="427"/>
      <c r="ES121" s="427"/>
      <c r="ET121" s="427"/>
      <c r="EU121" s="427"/>
      <c r="EV121" s="427"/>
      <c r="EW121" s="427"/>
      <c r="EX121" s="427"/>
      <c r="EY121" s="427"/>
      <c r="EZ121" s="427"/>
      <c r="FA121" s="427"/>
      <c r="FB121" s="427"/>
      <c r="FC121" s="427"/>
      <c r="FD121" s="427"/>
      <c r="FE121" s="427"/>
      <c r="FF121" s="427"/>
      <c r="FG121" s="427"/>
      <c r="FH121" s="427"/>
      <c r="FI121" s="427"/>
      <c r="FJ121" s="427"/>
      <c r="FK121" s="427"/>
      <c r="FL121" s="427"/>
      <c r="FM121" s="427"/>
      <c r="FN121" s="427"/>
      <c r="FO121" s="427"/>
      <c r="FP121" s="427"/>
      <c r="FQ121" s="427"/>
      <c r="FR121" s="427"/>
      <c r="FS121" s="427"/>
      <c r="FT121" s="427"/>
      <c r="FU121" s="427"/>
      <c r="FV121" s="427"/>
      <c r="FW121" s="427"/>
      <c r="FX121" s="427"/>
      <c r="FY121" s="427"/>
      <c r="FZ121" s="427"/>
      <c r="GA121" s="427"/>
      <c r="GB121" s="427"/>
      <c r="GC121" s="427"/>
      <c r="GD121" s="427"/>
      <c r="GE121" s="427"/>
      <c r="GF121" s="427"/>
      <c r="GG121" s="428"/>
      <c r="GP121" s="5"/>
      <c r="GQ121" s="5"/>
      <c r="GR121" s="5"/>
    </row>
    <row r="122" spans="59:200" x14ac:dyDescent="0.15">
      <c r="BG122" s="1194" t="s">
        <v>45</v>
      </c>
      <c r="BH122" s="1195"/>
      <c r="BI122" s="1195"/>
      <c r="BJ122" s="1195"/>
      <c r="BK122" s="1195"/>
      <c r="BL122" s="1195"/>
      <c r="BM122" s="1195"/>
      <c r="BN122" s="1196"/>
      <c r="BO122" s="295" t="s">
        <v>46</v>
      </c>
      <c r="BP122" s="295"/>
      <c r="BQ122" s="295"/>
      <c r="BR122" s="295"/>
      <c r="BS122" s="295"/>
      <c r="BT122" s="295"/>
      <c r="BU122" s="295"/>
      <c r="BV122" s="295"/>
      <c r="BW122" s="295"/>
      <c r="BX122" s="295"/>
      <c r="BY122" s="295"/>
      <c r="BZ122" s="295"/>
      <c r="CA122" s="295"/>
      <c r="CB122" s="295"/>
      <c r="CC122" s="295"/>
      <c r="CD122" s="295"/>
      <c r="CE122" s="295"/>
      <c r="CF122" s="295"/>
      <c r="CG122" s="295"/>
      <c r="CH122" s="295"/>
      <c r="CI122" s="295"/>
      <c r="CJ122" s="417"/>
      <c r="CK122" s="417"/>
      <c r="CL122" s="417"/>
      <c r="CM122" s="417"/>
      <c r="CN122" s="417"/>
      <c r="CO122" s="417"/>
      <c r="CP122" s="417"/>
      <c r="CQ122" s="417"/>
      <c r="CR122" s="417"/>
      <c r="CS122" s="417"/>
      <c r="CT122" s="417"/>
      <c r="CU122" s="417"/>
      <c r="CV122" s="417"/>
      <c r="CW122" s="417"/>
      <c r="CX122" s="417"/>
      <c r="CY122" s="417"/>
      <c r="CZ122" s="417"/>
      <c r="DA122" s="417"/>
      <c r="DB122" s="417"/>
      <c r="DC122" s="417"/>
      <c r="DD122" s="417"/>
      <c r="DE122" s="417"/>
      <c r="DF122" s="417"/>
      <c r="DG122" s="417"/>
      <c r="DH122" s="417"/>
      <c r="DI122" s="417"/>
      <c r="DJ122" s="417"/>
      <c r="DK122" s="417"/>
      <c r="DL122" s="417"/>
      <c r="DM122" s="417"/>
      <c r="DN122" s="417"/>
      <c r="DO122" s="417"/>
      <c r="DP122" s="417"/>
      <c r="DQ122" s="417"/>
      <c r="DR122" s="417"/>
      <c r="DS122" s="417"/>
      <c r="DT122" s="417"/>
      <c r="DU122" s="417"/>
      <c r="DV122" s="417"/>
      <c r="DW122" s="417"/>
      <c r="DX122" s="417"/>
      <c r="DY122" s="417"/>
      <c r="DZ122" s="417"/>
      <c r="EA122" s="417"/>
      <c r="EB122" s="417"/>
      <c r="EC122" s="417"/>
      <c r="ED122" s="417"/>
      <c r="EE122" s="417"/>
      <c r="EF122" s="417"/>
      <c r="EG122" s="417"/>
      <c r="EH122" s="417"/>
      <c r="EI122" s="417"/>
      <c r="EJ122" s="417"/>
      <c r="EK122" s="417"/>
      <c r="EL122" s="417"/>
      <c r="EM122" s="417"/>
      <c r="EN122" s="417"/>
      <c r="EO122" s="417"/>
      <c r="EP122" s="417"/>
      <c r="EQ122" s="417"/>
      <c r="ER122" s="417"/>
      <c r="ES122" s="417"/>
      <c r="ET122" s="417"/>
      <c r="EU122" s="417"/>
      <c r="EV122" s="417"/>
      <c r="EW122" s="417"/>
      <c r="EX122" s="417"/>
      <c r="EY122" s="417"/>
      <c r="EZ122" s="417"/>
      <c r="FA122" s="417"/>
      <c r="FB122" s="417"/>
      <c r="FC122" s="417"/>
      <c r="FD122" s="417"/>
      <c r="FE122" s="417"/>
      <c r="FF122" s="417"/>
      <c r="FG122" s="417"/>
      <c r="FH122" s="417"/>
      <c r="FI122" s="417"/>
      <c r="FJ122" s="417"/>
      <c r="FK122" s="417"/>
      <c r="FL122" s="417"/>
      <c r="FM122" s="417"/>
      <c r="FN122" s="417"/>
      <c r="FO122" s="417"/>
      <c r="FP122" s="417"/>
      <c r="FQ122" s="417"/>
      <c r="FR122" s="417"/>
      <c r="FS122" s="417"/>
      <c r="FT122" s="417"/>
      <c r="FU122" s="417"/>
      <c r="FV122" s="417"/>
      <c r="FW122" s="417"/>
      <c r="FX122" s="417"/>
      <c r="FY122" s="417"/>
      <c r="FZ122" s="417"/>
      <c r="GA122" s="417"/>
      <c r="GB122" s="417"/>
      <c r="GC122" s="417"/>
      <c r="GD122" s="417"/>
      <c r="GE122" s="417"/>
      <c r="GF122" s="417"/>
      <c r="GG122" s="422"/>
      <c r="GP122" s="5"/>
      <c r="GQ122" s="5"/>
      <c r="GR122" s="5"/>
    </row>
    <row r="123" spans="59:200" x14ac:dyDescent="0.15">
      <c r="BG123" s="1200" t="s">
        <v>47</v>
      </c>
      <c r="BH123" s="1201"/>
      <c r="BI123" s="1201"/>
      <c r="BJ123" s="1201"/>
      <c r="BK123" s="1201"/>
      <c r="BL123" s="1201"/>
      <c r="BM123" s="1201"/>
      <c r="BN123" s="1202"/>
      <c r="BO123" s="423" t="s">
        <v>48</v>
      </c>
      <c r="BP123" s="423"/>
      <c r="BQ123" s="423"/>
      <c r="BR123" s="423"/>
      <c r="BS123" s="423"/>
      <c r="BT123" s="423"/>
      <c r="BU123" s="423"/>
      <c r="BV123" s="423"/>
      <c r="BW123" s="423"/>
      <c r="BX123" s="423"/>
      <c r="BY123" s="423"/>
      <c r="BZ123" s="423"/>
      <c r="CA123" s="423"/>
      <c r="CB123" s="423"/>
      <c r="CC123" s="423"/>
      <c r="CD123" s="423"/>
      <c r="CE123" s="423"/>
      <c r="CF123" s="423"/>
      <c r="CG123" s="423"/>
      <c r="CH123" s="423"/>
      <c r="CI123" s="423"/>
      <c r="CJ123" s="424"/>
      <c r="CK123" s="424"/>
      <c r="CL123" s="424"/>
      <c r="CM123" s="424"/>
      <c r="CN123" s="424"/>
      <c r="CO123" s="424"/>
      <c r="CP123" s="424"/>
      <c r="CQ123" s="424"/>
      <c r="CR123" s="424"/>
      <c r="CS123" s="424"/>
      <c r="CT123" s="424"/>
      <c r="CU123" s="424"/>
      <c r="CV123" s="424"/>
      <c r="CW123" s="424"/>
      <c r="CX123" s="424"/>
      <c r="CY123" s="424"/>
      <c r="CZ123" s="424"/>
      <c r="DA123" s="424"/>
      <c r="DB123" s="424"/>
      <c r="DC123" s="424"/>
      <c r="DD123" s="424"/>
      <c r="DE123" s="424"/>
      <c r="DF123" s="424"/>
      <c r="DG123" s="424"/>
      <c r="DH123" s="424"/>
      <c r="DI123" s="424"/>
      <c r="DJ123" s="424"/>
      <c r="DK123" s="424"/>
      <c r="DL123" s="424"/>
      <c r="DM123" s="424"/>
      <c r="DN123" s="424"/>
      <c r="DO123" s="424"/>
      <c r="DP123" s="424"/>
      <c r="DQ123" s="424"/>
      <c r="DR123" s="424"/>
      <c r="DS123" s="424"/>
      <c r="DT123" s="424"/>
      <c r="DU123" s="424"/>
      <c r="DV123" s="424"/>
      <c r="DW123" s="424"/>
      <c r="DX123" s="424"/>
      <c r="DY123" s="424"/>
      <c r="DZ123" s="424"/>
      <c r="EA123" s="424"/>
      <c r="EB123" s="424"/>
      <c r="EC123" s="424"/>
      <c r="ED123" s="424"/>
      <c r="EE123" s="424"/>
      <c r="EF123" s="424"/>
      <c r="EG123" s="424"/>
      <c r="EH123" s="424"/>
      <c r="EI123" s="424"/>
      <c r="EJ123" s="424"/>
      <c r="EK123" s="424"/>
      <c r="EL123" s="424"/>
      <c r="EM123" s="424"/>
      <c r="EN123" s="424"/>
      <c r="EO123" s="424"/>
      <c r="EP123" s="424"/>
      <c r="EQ123" s="424"/>
      <c r="ER123" s="424"/>
      <c r="ES123" s="424"/>
      <c r="ET123" s="424"/>
      <c r="EU123" s="424"/>
      <c r="EV123" s="424"/>
      <c r="EW123" s="424"/>
      <c r="EX123" s="424"/>
      <c r="EY123" s="424"/>
      <c r="EZ123" s="424"/>
      <c r="FA123" s="424"/>
      <c r="FB123" s="424"/>
      <c r="FC123" s="424"/>
      <c r="FD123" s="424"/>
      <c r="FE123" s="424"/>
      <c r="FF123" s="424"/>
      <c r="FG123" s="424"/>
      <c r="FH123" s="424"/>
      <c r="FI123" s="424"/>
      <c r="FJ123" s="424"/>
      <c r="FK123" s="424"/>
      <c r="FL123" s="424"/>
      <c r="FM123" s="424"/>
      <c r="FN123" s="424"/>
      <c r="FO123" s="424"/>
      <c r="FP123" s="424"/>
      <c r="FQ123" s="424"/>
      <c r="FR123" s="424"/>
      <c r="FS123" s="424"/>
      <c r="FT123" s="424"/>
      <c r="FU123" s="424"/>
      <c r="FV123" s="424"/>
      <c r="FW123" s="424"/>
      <c r="FX123" s="424"/>
      <c r="FY123" s="424"/>
      <c r="FZ123" s="424"/>
      <c r="GA123" s="424"/>
      <c r="GB123" s="424"/>
      <c r="GC123" s="424"/>
      <c r="GD123" s="424"/>
      <c r="GE123" s="424"/>
      <c r="GF123" s="424"/>
      <c r="GG123" s="425"/>
      <c r="GP123" s="5"/>
      <c r="GQ123" s="5"/>
      <c r="GR123" s="5"/>
    </row>
    <row r="124" spans="59:200" x14ac:dyDescent="0.15">
      <c r="BG124" s="1197"/>
      <c r="BH124" s="1198"/>
      <c r="BI124" s="1198"/>
      <c r="BJ124" s="1198"/>
      <c r="BK124" s="1198"/>
      <c r="BL124" s="1198"/>
      <c r="BM124" s="1198"/>
      <c r="BN124" s="1199"/>
      <c r="BO124" s="426" t="s">
        <v>15</v>
      </c>
      <c r="BP124" s="426"/>
      <c r="BQ124" s="426"/>
      <c r="BR124" s="426"/>
      <c r="BS124" s="426"/>
      <c r="BT124" s="426"/>
      <c r="BU124" s="426"/>
      <c r="BV124" s="426"/>
      <c r="BW124" s="426"/>
      <c r="BX124" s="426"/>
      <c r="BY124" s="426"/>
      <c r="BZ124" s="426"/>
      <c r="CA124" s="426"/>
      <c r="CB124" s="426"/>
      <c r="CC124" s="426"/>
      <c r="CD124" s="426"/>
      <c r="CE124" s="426"/>
      <c r="CF124" s="426"/>
      <c r="CG124" s="426"/>
      <c r="CH124" s="426"/>
      <c r="CI124" s="426"/>
      <c r="CJ124" s="427"/>
      <c r="CK124" s="427"/>
      <c r="CL124" s="427"/>
      <c r="CM124" s="427"/>
      <c r="CN124" s="427"/>
      <c r="CO124" s="427"/>
      <c r="CP124" s="427"/>
      <c r="CQ124" s="427"/>
      <c r="CR124" s="427"/>
      <c r="CS124" s="427"/>
      <c r="CT124" s="427"/>
      <c r="CU124" s="427"/>
      <c r="CV124" s="427"/>
      <c r="CW124" s="427"/>
      <c r="CX124" s="427"/>
      <c r="CY124" s="427"/>
      <c r="CZ124" s="427"/>
      <c r="DA124" s="427"/>
      <c r="DB124" s="427"/>
      <c r="DC124" s="427"/>
      <c r="DD124" s="427"/>
      <c r="DE124" s="427"/>
      <c r="DF124" s="427"/>
      <c r="DG124" s="427"/>
      <c r="DH124" s="427"/>
      <c r="DI124" s="427"/>
      <c r="DJ124" s="427"/>
      <c r="DK124" s="427"/>
      <c r="DL124" s="427"/>
      <c r="DM124" s="427"/>
      <c r="DN124" s="427"/>
      <c r="DO124" s="427"/>
      <c r="DP124" s="427"/>
      <c r="DQ124" s="427"/>
      <c r="DR124" s="427"/>
      <c r="DS124" s="427"/>
      <c r="DT124" s="427"/>
      <c r="DU124" s="427"/>
      <c r="DV124" s="427"/>
      <c r="DW124" s="427"/>
      <c r="DX124" s="427"/>
      <c r="DY124" s="427"/>
      <c r="DZ124" s="427"/>
      <c r="EA124" s="427"/>
      <c r="EB124" s="427"/>
      <c r="EC124" s="427"/>
      <c r="ED124" s="427"/>
      <c r="EE124" s="427"/>
      <c r="EF124" s="427"/>
      <c r="EG124" s="427"/>
      <c r="EH124" s="427"/>
      <c r="EI124" s="427"/>
      <c r="EJ124" s="427"/>
      <c r="EK124" s="427"/>
      <c r="EL124" s="427"/>
      <c r="EM124" s="427"/>
      <c r="EN124" s="427"/>
      <c r="EO124" s="427"/>
      <c r="EP124" s="427"/>
      <c r="EQ124" s="427"/>
      <c r="ER124" s="427"/>
      <c r="ES124" s="427"/>
      <c r="ET124" s="427"/>
      <c r="EU124" s="427"/>
      <c r="EV124" s="427"/>
      <c r="EW124" s="427"/>
      <c r="EX124" s="427"/>
      <c r="EY124" s="427"/>
      <c r="EZ124" s="427"/>
      <c r="FA124" s="427"/>
      <c r="FB124" s="427"/>
      <c r="FC124" s="427"/>
      <c r="FD124" s="427"/>
      <c r="FE124" s="427"/>
      <c r="FF124" s="427"/>
      <c r="FG124" s="427"/>
      <c r="FH124" s="427"/>
      <c r="FI124" s="427"/>
      <c r="FJ124" s="427"/>
      <c r="FK124" s="427"/>
      <c r="FL124" s="427"/>
      <c r="FM124" s="427"/>
      <c r="FN124" s="427"/>
      <c r="FO124" s="427"/>
      <c r="FP124" s="427"/>
      <c r="FQ124" s="427"/>
      <c r="FR124" s="427"/>
      <c r="FS124" s="427"/>
      <c r="FT124" s="427"/>
      <c r="FU124" s="427"/>
      <c r="FV124" s="427"/>
      <c r="FW124" s="427"/>
      <c r="FX124" s="427"/>
      <c r="FY124" s="427"/>
      <c r="FZ124" s="427"/>
      <c r="GA124" s="427"/>
      <c r="GB124" s="427"/>
      <c r="GC124" s="427"/>
      <c r="GD124" s="427"/>
      <c r="GE124" s="427"/>
      <c r="GF124" s="427"/>
      <c r="GG124" s="428"/>
      <c r="GP124" s="5"/>
      <c r="GQ124" s="5"/>
      <c r="GR124" s="5"/>
    </row>
    <row r="125" spans="59:200" x14ac:dyDescent="0.15">
      <c r="BG125" s="1194" t="s">
        <v>49</v>
      </c>
      <c r="BH125" s="1195"/>
      <c r="BI125" s="1195"/>
      <c r="BJ125" s="1195"/>
      <c r="BK125" s="1195"/>
      <c r="BL125" s="1195"/>
      <c r="BM125" s="1195"/>
      <c r="BN125" s="1196"/>
      <c r="BO125" s="295" t="s">
        <v>50</v>
      </c>
      <c r="BP125" s="295"/>
      <c r="BQ125" s="295"/>
      <c r="BR125" s="295"/>
      <c r="BS125" s="295"/>
      <c r="BT125" s="295"/>
      <c r="BU125" s="295"/>
      <c r="BV125" s="295"/>
      <c r="BW125" s="295"/>
      <c r="BX125" s="295"/>
      <c r="BY125" s="295"/>
      <c r="BZ125" s="295"/>
      <c r="CA125" s="295"/>
      <c r="CB125" s="295"/>
      <c r="CC125" s="295"/>
      <c r="CD125" s="295"/>
      <c r="CE125" s="295"/>
      <c r="CF125" s="295"/>
      <c r="CG125" s="295"/>
      <c r="CH125" s="295"/>
      <c r="CI125" s="295"/>
      <c r="CJ125" s="417"/>
      <c r="CK125" s="417"/>
      <c r="CL125" s="417"/>
      <c r="CM125" s="417"/>
      <c r="CN125" s="417"/>
      <c r="CO125" s="417"/>
      <c r="CP125" s="417"/>
      <c r="CQ125" s="417"/>
      <c r="CR125" s="417"/>
      <c r="CS125" s="417"/>
      <c r="CT125" s="417"/>
      <c r="CU125" s="417"/>
      <c r="CV125" s="417"/>
      <c r="CW125" s="417"/>
      <c r="CX125" s="417"/>
      <c r="CY125" s="417"/>
      <c r="CZ125" s="417"/>
      <c r="DA125" s="417"/>
      <c r="DB125" s="417"/>
      <c r="DC125" s="417"/>
      <c r="DD125" s="417"/>
      <c r="DE125" s="417"/>
      <c r="DF125" s="417"/>
      <c r="DG125" s="417"/>
      <c r="DH125" s="417"/>
      <c r="DI125" s="417"/>
      <c r="DJ125" s="417"/>
      <c r="DK125" s="417"/>
      <c r="DL125" s="417"/>
      <c r="DM125" s="417"/>
      <c r="DN125" s="417"/>
      <c r="DO125" s="417"/>
      <c r="DP125" s="417"/>
      <c r="DQ125" s="417"/>
      <c r="DR125" s="417"/>
      <c r="DS125" s="417"/>
      <c r="DT125" s="417"/>
      <c r="DU125" s="417"/>
      <c r="DV125" s="417"/>
      <c r="DW125" s="417"/>
      <c r="DX125" s="417"/>
      <c r="DY125" s="417"/>
      <c r="DZ125" s="417"/>
      <c r="EA125" s="417"/>
      <c r="EB125" s="417"/>
      <c r="EC125" s="417"/>
      <c r="ED125" s="417"/>
      <c r="EE125" s="417"/>
      <c r="EF125" s="417"/>
      <c r="EG125" s="417"/>
      <c r="EH125" s="417"/>
      <c r="EI125" s="417"/>
      <c r="EJ125" s="417"/>
      <c r="EK125" s="417"/>
      <c r="EL125" s="417"/>
      <c r="EM125" s="417"/>
      <c r="EN125" s="417"/>
      <c r="EO125" s="417"/>
      <c r="EP125" s="417"/>
      <c r="EQ125" s="417"/>
      <c r="ER125" s="417"/>
      <c r="ES125" s="417"/>
      <c r="ET125" s="417"/>
      <c r="EU125" s="417"/>
      <c r="EV125" s="417"/>
      <c r="EW125" s="417"/>
      <c r="EX125" s="417"/>
      <c r="EY125" s="417"/>
      <c r="EZ125" s="417"/>
      <c r="FA125" s="417"/>
      <c r="FB125" s="417"/>
      <c r="FC125" s="417"/>
      <c r="FD125" s="417"/>
      <c r="FE125" s="417"/>
      <c r="FF125" s="417"/>
      <c r="FG125" s="417"/>
      <c r="FH125" s="417"/>
      <c r="FI125" s="417"/>
      <c r="FJ125" s="417"/>
      <c r="FK125" s="417"/>
      <c r="FL125" s="417"/>
      <c r="FM125" s="417"/>
      <c r="FN125" s="417"/>
      <c r="FO125" s="417"/>
      <c r="FP125" s="417"/>
      <c r="FQ125" s="417"/>
      <c r="FR125" s="417"/>
      <c r="FS125" s="417"/>
      <c r="FT125" s="417"/>
      <c r="FU125" s="417"/>
      <c r="FV125" s="417"/>
      <c r="FW125" s="417"/>
      <c r="FX125" s="417"/>
      <c r="FY125" s="417"/>
      <c r="FZ125" s="417"/>
      <c r="GA125" s="417"/>
      <c r="GB125" s="417"/>
      <c r="GC125" s="417"/>
      <c r="GD125" s="417"/>
      <c r="GE125" s="417"/>
      <c r="GF125" s="417"/>
      <c r="GG125" s="422"/>
      <c r="GP125" s="5"/>
      <c r="GQ125" s="5"/>
      <c r="GR125" s="5"/>
    </row>
    <row r="126" spans="59:200" x14ac:dyDescent="0.15">
      <c r="BG126" s="1194"/>
      <c r="BH126" s="1195"/>
      <c r="BI126" s="1195"/>
      <c r="BJ126" s="1195"/>
      <c r="BK126" s="1195"/>
      <c r="BL126" s="1195"/>
      <c r="BM126" s="1195"/>
      <c r="BN126" s="1196"/>
      <c r="BO126" s="295" t="s">
        <v>16</v>
      </c>
      <c r="BP126" s="295"/>
      <c r="BQ126" s="295"/>
      <c r="BR126" s="295"/>
      <c r="BS126" s="295"/>
      <c r="BT126" s="295"/>
      <c r="BU126" s="295"/>
      <c r="BV126" s="295"/>
      <c r="BW126" s="295"/>
      <c r="BX126" s="295"/>
      <c r="BY126" s="295"/>
      <c r="BZ126" s="295"/>
      <c r="CA126" s="295"/>
      <c r="CB126" s="295"/>
      <c r="CC126" s="295"/>
      <c r="CD126" s="295"/>
      <c r="CE126" s="295"/>
      <c r="CF126" s="295"/>
      <c r="CG126" s="295"/>
      <c r="CH126" s="295"/>
      <c r="CI126" s="295"/>
      <c r="CJ126" s="417"/>
      <c r="CK126" s="417"/>
      <c r="CL126" s="417"/>
      <c r="CM126" s="417"/>
      <c r="CN126" s="417"/>
      <c r="CO126" s="417"/>
      <c r="CP126" s="417"/>
      <c r="CQ126" s="417"/>
      <c r="CR126" s="417"/>
      <c r="CS126" s="417"/>
      <c r="CT126" s="417"/>
      <c r="CU126" s="417"/>
      <c r="CV126" s="417"/>
      <c r="CW126" s="417"/>
      <c r="CX126" s="417"/>
      <c r="CY126" s="417"/>
      <c r="CZ126" s="417"/>
      <c r="DA126" s="417"/>
      <c r="DB126" s="417"/>
      <c r="DC126" s="417"/>
      <c r="DD126" s="417"/>
      <c r="DE126" s="417"/>
      <c r="DF126" s="417"/>
      <c r="DG126" s="417"/>
      <c r="DH126" s="417"/>
      <c r="DI126" s="417"/>
      <c r="DJ126" s="417"/>
      <c r="DK126" s="417"/>
      <c r="DL126" s="417"/>
      <c r="DM126" s="417"/>
      <c r="DN126" s="417"/>
      <c r="DO126" s="417"/>
      <c r="DP126" s="417"/>
      <c r="DQ126" s="417"/>
      <c r="DR126" s="417"/>
      <c r="DS126" s="417"/>
      <c r="DT126" s="417"/>
      <c r="DU126" s="417"/>
      <c r="DV126" s="417"/>
      <c r="DW126" s="417"/>
      <c r="DX126" s="417"/>
      <c r="DY126" s="417"/>
      <c r="DZ126" s="417"/>
      <c r="EA126" s="417"/>
      <c r="EB126" s="417"/>
      <c r="EC126" s="417"/>
      <c r="ED126" s="417"/>
      <c r="EE126" s="417"/>
      <c r="EF126" s="417"/>
      <c r="EG126" s="417"/>
      <c r="EH126" s="417"/>
      <c r="EI126" s="417"/>
      <c r="EJ126" s="417"/>
      <c r="EK126" s="417"/>
      <c r="EL126" s="417"/>
      <c r="EM126" s="417"/>
      <c r="EN126" s="417"/>
      <c r="EO126" s="417"/>
      <c r="EP126" s="417"/>
      <c r="EQ126" s="417"/>
      <c r="ER126" s="417"/>
      <c r="ES126" s="417"/>
      <c r="ET126" s="417"/>
      <c r="EU126" s="417"/>
      <c r="EV126" s="417"/>
      <c r="EW126" s="417"/>
      <c r="EX126" s="417"/>
      <c r="EY126" s="417"/>
      <c r="EZ126" s="417"/>
      <c r="FA126" s="417"/>
      <c r="FB126" s="417"/>
      <c r="FC126" s="417"/>
      <c r="FD126" s="417"/>
      <c r="FE126" s="417"/>
      <c r="FF126" s="417"/>
      <c r="FG126" s="417"/>
      <c r="FH126" s="417"/>
      <c r="FI126" s="417"/>
      <c r="FJ126" s="417"/>
      <c r="FK126" s="417"/>
      <c r="FL126" s="417"/>
      <c r="FM126" s="417"/>
      <c r="FN126" s="417"/>
      <c r="FO126" s="417"/>
      <c r="FP126" s="417"/>
      <c r="FQ126" s="417"/>
      <c r="FR126" s="417"/>
      <c r="FS126" s="417"/>
      <c r="FT126" s="417"/>
      <c r="FU126" s="417"/>
      <c r="FV126" s="417"/>
      <c r="FW126" s="417"/>
      <c r="FX126" s="417"/>
      <c r="FY126" s="417"/>
      <c r="FZ126" s="417"/>
      <c r="GA126" s="417"/>
      <c r="GB126" s="417"/>
      <c r="GC126" s="417"/>
      <c r="GD126" s="417"/>
      <c r="GE126" s="417"/>
      <c r="GF126" s="417"/>
      <c r="GG126" s="422"/>
      <c r="GP126" s="5"/>
      <c r="GQ126" s="5"/>
      <c r="GR126" s="5"/>
    </row>
    <row r="127" spans="59:200" x14ac:dyDescent="0.15">
      <c r="BG127" s="1200" t="s">
        <v>51</v>
      </c>
      <c r="BH127" s="1201"/>
      <c r="BI127" s="1201"/>
      <c r="BJ127" s="1201"/>
      <c r="BK127" s="1201"/>
      <c r="BL127" s="1201"/>
      <c r="BM127" s="1201"/>
      <c r="BN127" s="1202"/>
      <c r="BO127" s="423" t="s">
        <v>52</v>
      </c>
      <c r="BP127" s="423"/>
      <c r="BQ127" s="423"/>
      <c r="BR127" s="423"/>
      <c r="BS127" s="423"/>
      <c r="BT127" s="423"/>
      <c r="BU127" s="423"/>
      <c r="BV127" s="423"/>
      <c r="BW127" s="423"/>
      <c r="BX127" s="423"/>
      <c r="BY127" s="423"/>
      <c r="BZ127" s="423"/>
      <c r="CA127" s="423"/>
      <c r="CB127" s="423"/>
      <c r="CC127" s="423"/>
      <c r="CD127" s="423"/>
      <c r="CE127" s="423"/>
      <c r="CF127" s="423"/>
      <c r="CG127" s="423"/>
      <c r="CH127" s="423"/>
      <c r="CI127" s="423"/>
      <c r="CJ127" s="424"/>
      <c r="CK127" s="424"/>
      <c r="CL127" s="424"/>
      <c r="CM127" s="424"/>
      <c r="CN127" s="424"/>
      <c r="CO127" s="424"/>
      <c r="CP127" s="424"/>
      <c r="CQ127" s="424"/>
      <c r="CR127" s="424"/>
      <c r="CS127" s="424"/>
      <c r="CT127" s="424"/>
      <c r="CU127" s="424"/>
      <c r="CV127" s="424"/>
      <c r="CW127" s="424"/>
      <c r="CX127" s="424"/>
      <c r="CY127" s="424"/>
      <c r="CZ127" s="424"/>
      <c r="DA127" s="424"/>
      <c r="DB127" s="424"/>
      <c r="DC127" s="424"/>
      <c r="DD127" s="424"/>
      <c r="DE127" s="424"/>
      <c r="DF127" s="424"/>
      <c r="DG127" s="424"/>
      <c r="DH127" s="424"/>
      <c r="DI127" s="424"/>
      <c r="DJ127" s="424"/>
      <c r="DK127" s="424"/>
      <c r="DL127" s="424"/>
      <c r="DM127" s="424"/>
      <c r="DN127" s="424"/>
      <c r="DO127" s="424"/>
      <c r="DP127" s="424"/>
      <c r="DQ127" s="424"/>
      <c r="DR127" s="424"/>
      <c r="DS127" s="424"/>
      <c r="DT127" s="424"/>
      <c r="DU127" s="424"/>
      <c r="DV127" s="424"/>
      <c r="DW127" s="424"/>
      <c r="DX127" s="424"/>
      <c r="DY127" s="424"/>
      <c r="DZ127" s="424"/>
      <c r="EA127" s="424"/>
      <c r="EB127" s="424"/>
      <c r="EC127" s="424"/>
      <c r="ED127" s="424"/>
      <c r="EE127" s="424"/>
      <c r="EF127" s="424"/>
      <c r="EG127" s="424"/>
      <c r="EH127" s="424"/>
      <c r="EI127" s="424"/>
      <c r="EJ127" s="424"/>
      <c r="EK127" s="424"/>
      <c r="EL127" s="424"/>
      <c r="EM127" s="424"/>
      <c r="EN127" s="424"/>
      <c r="EO127" s="424"/>
      <c r="EP127" s="424"/>
      <c r="EQ127" s="424"/>
      <c r="ER127" s="424"/>
      <c r="ES127" s="424"/>
      <c r="ET127" s="424"/>
      <c r="EU127" s="424"/>
      <c r="EV127" s="424"/>
      <c r="EW127" s="424"/>
      <c r="EX127" s="424"/>
      <c r="EY127" s="424"/>
      <c r="EZ127" s="424"/>
      <c r="FA127" s="424"/>
      <c r="FB127" s="424"/>
      <c r="FC127" s="424"/>
      <c r="FD127" s="424"/>
      <c r="FE127" s="424"/>
      <c r="FF127" s="424"/>
      <c r="FG127" s="424"/>
      <c r="FH127" s="424"/>
      <c r="FI127" s="424"/>
      <c r="FJ127" s="424"/>
      <c r="FK127" s="424"/>
      <c r="FL127" s="424"/>
      <c r="FM127" s="424"/>
      <c r="FN127" s="424"/>
      <c r="FO127" s="424"/>
      <c r="FP127" s="424"/>
      <c r="FQ127" s="424"/>
      <c r="FR127" s="424"/>
      <c r="FS127" s="424"/>
      <c r="FT127" s="424"/>
      <c r="FU127" s="424"/>
      <c r="FV127" s="424"/>
      <c r="FW127" s="424"/>
      <c r="FX127" s="424"/>
      <c r="FY127" s="424"/>
      <c r="FZ127" s="424"/>
      <c r="GA127" s="424"/>
      <c r="GB127" s="424"/>
      <c r="GC127" s="424"/>
      <c r="GD127" s="424"/>
      <c r="GE127" s="424"/>
      <c r="GF127" s="424"/>
      <c r="GG127" s="425"/>
      <c r="GP127" s="5"/>
      <c r="GQ127" s="5"/>
      <c r="GR127" s="5"/>
    </row>
    <row r="128" spans="59:200" x14ac:dyDescent="0.15">
      <c r="BG128" s="1194"/>
      <c r="BH128" s="1195"/>
      <c r="BI128" s="1195"/>
      <c r="BJ128" s="1195"/>
      <c r="BK128" s="1195"/>
      <c r="BL128" s="1195"/>
      <c r="BM128" s="1195"/>
      <c r="BN128" s="1196"/>
      <c r="BO128" s="295" t="s">
        <v>17</v>
      </c>
      <c r="BP128" s="295"/>
      <c r="BQ128" s="295"/>
      <c r="BR128" s="295"/>
      <c r="BS128" s="295"/>
      <c r="BT128" s="295"/>
      <c r="BU128" s="295"/>
      <c r="BV128" s="295"/>
      <c r="BW128" s="295"/>
      <c r="BX128" s="295"/>
      <c r="BY128" s="295"/>
      <c r="BZ128" s="295"/>
      <c r="CA128" s="295"/>
      <c r="CB128" s="295"/>
      <c r="CC128" s="295"/>
      <c r="CD128" s="295"/>
      <c r="CE128" s="295"/>
      <c r="CF128" s="295"/>
      <c r="CG128" s="295"/>
      <c r="CH128" s="295"/>
      <c r="CI128" s="295"/>
      <c r="CJ128" s="417"/>
      <c r="CK128" s="417"/>
      <c r="CL128" s="417"/>
      <c r="CM128" s="417"/>
      <c r="CN128" s="417"/>
      <c r="CO128" s="417"/>
      <c r="CP128" s="417"/>
      <c r="CQ128" s="417"/>
      <c r="CR128" s="417"/>
      <c r="CS128" s="417"/>
      <c r="CT128" s="417"/>
      <c r="CU128" s="417"/>
      <c r="CV128" s="417"/>
      <c r="CW128" s="417"/>
      <c r="CX128" s="417"/>
      <c r="CY128" s="417"/>
      <c r="CZ128" s="417"/>
      <c r="DA128" s="417"/>
      <c r="DB128" s="417"/>
      <c r="DC128" s="417"/>
      <c r="DD128" s="417"/>
      <c r="DE128" s="417"/>
      <c r="DF128" s="417"/>
      <c r="DG128" s="417"/>
      <c r="DH128" s="417"/>
      <c r="DI128" s="417"/>
      <c r="DJ128" s="417"/>
      <c r="DK128" s="417"/>
      <c r="DL128" s="417"/>
      <c r="DM128" s="417"/>
      <c r="DN128" s="417"/>
      <c r="DO128" s="417"/>
      <c r="DP128" s="417"/>
      <c r="DQ128" s="417"/>
      <c r="DR128" s="417"/>
      <c r="DS128" s="417"/>
      <c r="DT128" s="417"/>
      <c r="DU128" s="417"/>
      <c r="DV128" s="417"/>
      <c r="DW128" s="417"/>
      <c r="DX128" s="417"/>
      <c r="DY128" s="417"/>
      <c r="DZ128" s="417"/>
      <c r="EA128" s="417"/>
      <c r="EB128" s="417"/>
      <c r="EC128" s="417"/>
      <c r="ED128" s="417"/>
      <c r="EE128" s="417"/>
      <c r="EF128" s="417"/>
      <c r="EG128" s="417"/>
      <c r="EH128" s="417"/>
      <c r="EI128" s="417"/>
      <c r="EJ128" s="417"/>
      <c r="EK128" s="417"/>
      <c r="EL128" s="417"/>
      <c r="EM128" s="417"/>
      <c r="EN128" s="417"/>
      <c r="EO128" s="417"/>
      <c r="EP128" s="417"/>
      <c r="EQ128" s="417"/>
      <c r="ER128" s="417"/>
      <c r="ES128" s="417"/>
      <c r="ET128" s="417"/>
      <c r="EU128" s="417"/>
      <c r="EV128" s="417"/>
      <c r="EW128" s="417"/>
      <c r="EX128" s="417"/>
      <c r="EY128" s="417"/>
      <c r="EZ128" s="417"/>
      <c r="FA128" s="417"/>
      <c r="FB128" s="417"/>
      <c r="FC128" s="417"/>
      <c r="FD128" s="417"/>
      <c r="FE128" s="417"/>
      <c r="FF128" s="417"/>
      <c r="FG128" s="417"/>
      <c r="FH128" s="417"/>
      <c r="FI128" s="417"/>
      <c r="FJ128" s="417"/>
      <c r="FK128" s="417"/>
      <c r="FL128" s="417"/>
      <c r="FM128" s="417"/>
      <c r="FN128" s="417"/>
      <c r="FO128" s="417"/>
      <c r="FP128" s="417"/>
      <c r="FQ128" s="417"/>
      <c r="FR128" s="417"/>
      <c r="FS128" s="417"/>
      <c r="FT128" s="417"/>
      <c r="FU128" s="417"/>
      <c r="FV128" s="417"/>
      <c r="FW128" s="417"/>
      <c r="FX128" s="417"/>
      <c r="FY128" s="417"/>
      <c r="FZ128" s="417"/>
      <c r="GA128" s="417"/>
      <c r="GB128" s="417"/>
      <c r="GC128" s="417"/>
      <c r="GD128" s="417"/>
      <c r="GE128" s="417"/>
      <c r="GF128" s="417"/>
      <c r="GG128" s="422"/>
      <c r="GP128" s="5"/>
      <c r="GQ128" s="5"/>
      <c r="GR128" s="5"/>
    </row>
    <row r="129" spans="59:200" x14ac:dyDescent="0.15">
      <c r="BG129" s="1194"/>
      <c r="BH129" s="1195"/>
      <c r="BI129" s="1195"/>
      <c r="BJ129" s="1195"/>
      <c r="BK129" s="1195"/>
      <c r="BL129" s="1195"/>
      <c r="BM129" s="1195"/>
      <c r="BN129" s="1196"/>
      <c r="BO129" s="295" t="s">
        <v>18</v>
      </c>
      <c r="BP129" s="295"/>
      <c r="BQ129" s="295"/>
      <c r="BR129" s="295"/>
      <c r="BS129" s="295"/>
      <c r="BT129" s="295"/>
      <c r="BU129" s="295"/>
      <c r="BV129" s="295"/>
      <c r="BW129" s="295"/>
      <c r="BX129" s="295"/>
      <c r="BY129" s="295"/>
      <c r="BZ129" s="295"/>
      <c r="CA129" s="295"/>
      <c r="CB129" s="295"/>
      <c r="CC129" s="295"/>
      <c r="CD129" s="295"/>
      <c r="CE129" s="295"/>
      <c r="CF129" s="295"/>
      <c r="CG129" s="295"/>
      <c r="CH129" s="295"/>
      <c r="CI129" s="295"/>
      <c r="CJ129" s="417"/>
      <c r="CK129" s="417"/>
      <c r="CL129" s="417"/>
      <c r="CM129" s="417"/>
      <c r="CN129" s="417"/>
      <c r="CO129" s="417"/>
      <c r="CP129" s="417"/>
      <c r="CQ129" s="417"/>
      <c r="CR129" s="417"/>
      <c r="CS129" s="417"/>
      <c r="CT129" s="417"/>
      <c r="CU129" s="417"/>
      <c r="CV129" s="417"/>
      <c r="CW129" s="417"/>
      <c r="CX129" s="417"/>
      <c r="CY129" s="417"/>
      <c r="CZ129" s="417"/>
      <c r="DA129" s="417"/>
      <c r="DB129" s="417"/>
      <c r="DC129" s="417"/>
      <c r="DD129" s="417"/>
      <c r="DE129" s="417"/>
      <c r="DF129" s="417"/>
      <c r="DG129" s="417"/>
      <c r="DH129" s="417"/>
      <c r="DI129" s="417"/>
      <c r="DJ129" s="417"/>
      <c r="DK129" s="417"/>
      <c r="DL129" s="417"/>
      <c r="DM129" s="417"/>
      <c r="DN129" s="417"/>
      <c r="DO129" s="417"/>
      <c r="DP129" s="417"/>
      <c r="DQ129" s="417"/>
      <c r="DR129" s="417"/>
      <c r="DS129" s="417"/>
      <c r="DT129" s="417"/>
      <c r="DU129" s="417"/>
      <c r="DV129" s="417"/>
      <c r="DW129" s="417"/>
      <c r="DX129" s="417"/>
      <c r="DY129" s="417"/>
      <c r="DZ129" s="417"/>
      <c r="EA129" s="417"/>
      <c r="EB129" s="417"/>
      <c r="EC129" s="417"/>
      <c r="ED129" s="417"/>
      <c r="EE129" s="417"/>
      <c r="EF129" s="417"/>
      <c r="EG129" s="417"/>
      <c r="EH129" s="417"/>
      <c r="EI129" s="417"/>
      <c r="EJ129" s="417"/>
      <c r="EK129" s="417"/>
      <c r="EL129" s="417"/>
      <c r="EM129" s="417"/>
      <c r="EN129" s="417"/>
      <c r="EO129" s="417"/>
      <c r="EP129" s="417"/>
      <c r="EQ129" s="417"/>
      <c r="ER129" s="417"/>
      <c r="ES129" s="417"/>
      <c r="ET129" s="417"/>
      <c r="EU129" s="417"/>
      <c r="EV129" s="417"/>
      <c r="EW129" s="417"/>
      <c r="EX129" s="417"/>
      <c r="EY129" s="417"/>
      <c r="EZ129" s="417"/>
      <c r="FA129" s="417"/>
      <c r="FB129" s="417"/>
      <c r="FC129" s="417"/>
      <c r="FD129" s="417"/>
      <c r="FE129" s="417"/>
      <c r="FF129" s="417"/>
      <c r="FG129" s="417"/>
      <c r="FH129" s="417"/>
      <c r="FI129" s="417"/>
      <c r="FJ129" s="417"/>
      <c r="FK129" s="417"/>
      <c r="FL129" s="417"/>
      <c r="FM129" s="417"/>
      <c r="FN129" s="417"/>
      <c r="FO129" s="417"/>
      <c r="FP129" s="417"/>
      <c r="FQ129" s="417"/>
      <c r="FR129" s="417"/>
      <c r="FS129" s="417"/>
      <c r="FT129" s="417"/>
      <c r="FU129" s="417"/>
      <c r="FV129" s="417"/>
      <c r="FW129" s="417"/>
      <c r="FX129" s="417"/>
      <c r="FY129" s="417"/>
      <c r="FZ129" s="417"/>
      <c r="GA129" s="417"/>
      <c r="GB129" s="417"/>
      <c r="GC129" s="417"/>
      <c r="GD129" s="417"/>
      <c r="GE129" s="417"/>
      <c r="GF129" s="417"/>
      <c r="GG129" s="422"/>
      <c r="GP129" s="5"/>
      <c r="GQ129" s="5"/>
      <c r="GR129" s="5"/>
    </row>
    <row r="130" spans="59:200" x14ac:dyDescent="0.15">
      <c r="BG130" s="1194"/>
      <c r="BH130" s="1195"/>
      <c r="BI130" s="1195"/>
      <c r="BJ130" s="1195"/>
      <c r="BK130" s="1195"/>
      <c r="BL130" s="1195"/>
      <c r="BM130" s="1195"/>
      <c r="BN130" s="1196"/>
      <c r="BO130" s="295" t="s">
        <v>19</v>
      </c>
      <c r="BP130" s="295"/>
      <c r="BQ130" s="295"/>
      <c r="BR130" s="295"/>
      <c r="BS130" s="295"/>
      <c r="BT130" s="295"/>
      <c r="BU130" s="295"/>
      <c r="BV130" s="295"/>
      <c r="BW130" s="295"/>
      <c r="BX130" s="295"/>
      <c r="BY130" s="295"/>
      <c r="BZ130" s="295"/>
      <c r="CA130" s="295"/>
      <c r="CB130" s="295"/>
      <c r="CC130" s="295"/>
      <c r="CD130" s="295"/>
      <c r="CE130" s="295"/>
      <c r="CF130" s="295"/>
      <c r="CG130" s="295"/>
      <c r="CH130" s="295"/>
      <c r="CI130" s="295"/>
      <c r="CJ130" s="417"/>
      <c r="CK130" s="417"/>
      <c r="CL130" s="417"/>
      <c r="CM130" s="417"/>
      <c r="CN130" s="417"/>
      <c r="CO130" s="417"/>
      <c r="CP130" s="417"/>
      <c r="CQ130" s="417"/>
      <c r="CR130" s="417"/>
      <c r="CS130" s="417"/>
      <c r="CT130" s="417"/>
      <c r="CU130" s="417"/>
      <c r="CV130" s="417"/>
      <c r="CW130" s="417"/>
      <c r="CX130" s="417"/>
      <c r="CY130" s="417"/>
      <c r="CZ130" s="417"/>
      <c r="DA130" s="417"/>
      <c r="DB130" s="417"/>
      <c r="DC130" s="417"/>
      <c r="DD130" s="417"/>
      <c r="DE130" s="417"/>
      <c r="DF130" s="417"/>
      <c r="DG130" s="417"/>
      <c r="DH130" s="417"/>
      <c r="DI130" s="417"/>
      <c r="DJ130" s="417"/>
      <c r="DK130" s="417"/>
      <c r="DL130" s="417"/>
      <c r="DM130" s="417"/>
      <c r="DN130" s="417"/>
      <c r="DO130" s="417"/>
      <c r="DP130" s="417"/>
      <c r="DQ130" s="417"/>
      <c r="DR130" s="417"/>
      <c r="DS130" s="417"/>
      <c r="DT130" s="417"/>
      <c r="DU130" s="417"/>
      <c r="DV130" s="417"/>
      <c r="DW130" s="417"/>
      <c r="DX130" s="417"/>
      <c r="DY130" s="417"/>
      <c r="DZ130" s="417"/>
      <c r="EA130" s="417"/>
      <c r="EB130" s="417"/>
      <c r="EC130" s="417"/>
      <c r="ED130" s="417"/>
      <c r="EE130" s="417"/>
      <c r="EF130" s="417"/>
      <c r="EG130" s="417"/>
      <c r="EH130" s="417"/>
      <c r="EI130" s="417"/>
      <c r="EJ130" s="417"/>
      <c r="EK130" s="417"/>
      <c r="EL130" s="417"/>
      <c r="EM130" s="417"/>
      <c r="EN130" s="417"/>
      <c r="EO130" s="417"/>
      <c r="EP130" s="417"/>
      <c r="EQ130" s="417"/>
      <c r="ER130" s="417"/>
      <c r="ES130" s="417"/>
      <c r="ET130" s="417"/>
      <c r="EU130" s="417"/>
      <c r="EV130" s="417"/>
      <c r="EW130" s="417"/>
      <c r="EX130" s="417"/>
      <c r="EY130" s="417"/>
      <c r="EZ130" s="417"/>
      <c r="FA130" s="417"/>
      <c r="FB130" s="417"/>
      <c r="FC130" s="417"/>
      <c r="FD130" s="417"/>
      <c r="FE130" s="417"/>
      <c r="FF130" s="417"/>
      <c r="FG130" s="417"/>
      <c r="FH130" s="417"/>
      <c r="FI130" s="417"/>
      <c r="FJ130" s="417"/>
      <c r="FK130" s="417"/>
      <c r="FL130" s="417"/>
      <c r="FM130" s="417"/>
      <c r="FN130" s="417"/>
      <c r="FO130" s="417"/>
      <c r="FP130" s="417"/>
      <c r="FQ130" s="417"/>
      <c r="FR130" s="417"/>
      <c r="FS130" s="417"/>
      <c r="FT130" s="417"/>
      <c r="FU130" s="417"/>
      <c r="FV130" s="417"/>
      <c r="FW130" s="417"/>
      <c r="FX130" s="417"/>
      <c r="FY130" s="417"/>
      <c r="FZ130" s="417"/>
      <c r="GA130" s="417"/>
      <c r="GB130" s="417"/>
      <c r="GC130" s="417"/>
      <c r="GD130" s="417"/>
      <c r="GE130" s="417"/>
      <c r="GF130" s="417"/>
      <c r="GG130" s="422"/>
      <c r="GP130" s="5"/>
      <c r="GQ130" s="5"/>
      <c r="GR130" s="5"/>
    </row>
    <row r="131" spans="59:200" x14ac:dyDescent="0.15">
      <c r="BG131" s="1197"/>
      <c r="BH131" s="1198"/>
      <c r="BI131" s="1198"/>
      <c r="BJ131" s="1198"/>
      <c r="BK131" s="1198"/>
      <c r="BL131" s="1198"/>
      <c r="BM131" s="1198"/>
      <c r="BN131" s="1199"/>
      <c r="BO131" s="426" t="s">
        <v>20</v>
      </c>
      <c r="BP131" s="426"/>
      <c r="BQ131" s="426"/>
      <c r="BR131" s="426"/>
      <c r="BS131" s="426"/>
      <c r="BT131" s="426"/>
      <c r="BU131" s="426"/>
      <c r="BV131" s="426"/>
      <c r="BW131" s="426"/>
      <c r="BX131" s="426"/>
      <c r="BY131" s="426"/>
      <c r="BZ131" s="426"/>
      <c r="CA131" s="426"/>
      <c r="CB131" s="426"/>
      <c r="CC131" s="426"/>
      <c r="CD131" s="426"/>
      <c r="CE131" s="426"/>
      <c r="CF131" s="426"/>
      <c r="CG131" s="426"/>
      <c r="CH131" s="426"/>
      <c r="CI131" s="426"/>
      <c r="CJ131" s="427"/>
      <c r="CK131" s="427"/>
      <c r="CL131" s="427"/>
      <c r="CM131" s="427"/>
      <c r="CN131" s="427"/>
      <c r="CO131" s="427"/>
      <c r="CP131" s="427"/>
      <c r="CQ131" s="427"/>
      <c r="CR131" s="427"/>
      <c r="CS131" s="427"/>
      <c r="CT131" s="427"/>
      <c r="CU131" s="427"/>
      <c r="CV131" s="427"/>
      <c r="CW131" s="427"/>
      <c r="CX131" s="427"/>
      <c r="CY131" s="427"/>
      <c r="CZ131" s="427"/>
      <c r="DA131" s="427"/>
      <c r="DB131" s="427"/>
      <c r="DC131" s="427"/>
      <c r="DD131" s="427"/>
      <c r="DE131" s="427"/>
      <c r="DF131" s="427"/>
      <c r="DG131" s="427"/>
      <c r="DH131" s="427"/>
      <c r="DI131" s="427"/>
      <c r="DJ131" s="427"/>
      <c r="DK131" s="427"/>
      <c r="DL131" s="427"/>
      <c r="DM131" s="427"/>
      <c r="DN131" s="427"/>
      <c r="DO131" s="427"/>
      <c r="DP131" s="427"/>
      <c r="DQ131" s="427"/>
      <c r="DR131" s="427"/>
      <c r="DS131" s="427"/>
      <c r="DT131" s="427"/>
      <c r="DU131" s="427"/>
      <c r="DV131" s="427"/>
      <c r="DW131" s="427"/>
      <c r="DX131" s="427"/>
      <c r="DY131" s="427"/>
      <c r="DZ131" s="427"/>
      <c r="EA131" s="427"/>
      <c r="EB131" s="427"/>
      <c r="EC131" s="427"/>
      <c r="ED131" s="427"/>
      <c r="EE131" s="427"/>
      <c r="EF131" s="427"/>
      <c r="EG131" s="427"/>
      <c r="EH131" s="427"/>
      <c r="EI131" s="427"/>
      <c r="EJ131" s="427"/>
      <c r="EK131" s="427"/>
      <c r="EL131" s="427"/>
      <c r="EM131" s="427"/>
      <c r="EN131" s="427"/>
      <c r="EO131" s="427"/>
      <c r="EP131" s="427"/>
      <c r="EQ131" s="427"/>
      <c r="ER131" s="427"/>
      <c r="ES131" s="427"/>
      <c r="ET131" s="427"/>
      <c r="EU131" s="427"/>
      <c r="EV131" s="427"/>
      <c r="EW131" s="427"/>
      <c r="EX131" s="427"/>
      <c r="EY131" s="427"/>
      <c r="EZ131" s="427"/>
      <c r="FA131" s="427"/>
      <c r="FB131" s="427"/>
      <c r="FC131" s="427"/>
      <c r="FD131" s="427"/>
      <c r="FE131" s="427"/>
      <c r="FF131" s="427"/>
      <c r="FG131" s="427"/>
      <c r="FH131" s="427"/>
      <c r="FI131" s="427"/>
      <c r="FJ131" s="427"/>
      <c r="FK131" s="427"/>
      <c r="FL131" s="427"/>
      <c r="FM131" s="427"/>
      <c r="FN131" s="427"/>
      <c r="FO131" s="427"/>
      <c r="FP131" s="427"/>
      <c r="FQ131" s="427"/>
      <c r="FR131" s="427"/>
      <c r="FS131" s="427"/>
      <c r="FT131" s="427"/>
      <c r="FU131" s="427"/>
      <c r="FV131" s="427"/>
      <c r="FW131" s="427"/>
      <c r="FX131" s="427"/>
      <c r="FY131" s="427"/>
      <c r="FZ131" s="427"/>
      <c r="GA131" s="427"/>
      <c r="GB131" s="427"/>
      <c r="GC131" s="427"/>
      <c r="GD131" s="427"/>
      <c r="GE131" s="427"/>
      <c r="GF131" s="427"/>
      <c r="GG131" s="428"/>
      <c r="GP131" s="5"/>
      <c r="GQ131" s="5"/>
      <c r="GR131" s="5"/>
    </row>
    <row r="132" spans="59:200" x14ac:dyDescent="0.15">
      <c r="BG132" s="1194" t="s">
        <v>588</v>
      </c>
      <c r="BH132" s="1195"/>
      <c r="BI132" s="1195"/>
      <c r="BJ132" s="1195"/>
      <c r="BK132" s="1195"/>
      <c r="BL132" s="1195"/>
      <c r="BM132" s="1195"/>
      <c r="BN132" s="1196"/>
      <c r="BO132" s="295" t="s">
        <v>53</v>
      </c>
      <c r="BP132" s="295"/>
      <c r="BQ132" s="295"/>
      <c r="BR132" s="295"/>
      <c r="BS132" s="295"/>
      <c r="BT132" s="295"/>
      <c r="BU132" s="295"/>
      <c r="BV132" s="295"/>
      <c r="BW132" s="295"/>
      <c r="BX132" s="295"/>
      <c r="BY132" s="295"/>
      <c r="BZ132" s="295"/>
      <c r="CA132" s="295"/>
      <c r="CB132" s="295"/>
      <c r="CC132" s="295"/>
      <c r="CD132" s="295"/>
      <c r="CE132" s="295"/>
      <c r="CF132" s="295"/>
      <c r="CG132" s="295"/>
      <c r="CH132" s="295"/>
      <c r="CI132" s="295"/>
      <c r="CJ132" s="417"/>
      <c r="CK132" s="417"/>
      <c r="CL132" s="417"/>
      <c r="CM132" s="417"/>
      <c r="CN132" s="417"/>
      <c r="CO132" s="417"/>
      <c r="CP132" s="417"/>
      <c r="CQ132" s="417"/>
      <c r="CR132" s="417"/>
      <c r="CS132" s="417"/>
      <c r="CT132" s="417"/>
      <c r="CU132" s="417"/>
      <c r="CV132" s="417"/>
      <c r="CW132" s="417"/>
      <c r="CX132" s="417"/>
      <c r="CY132" s="417"/>
      <c r="CZ132" s="417"/>
      <c r="DA132" s="417"/>
      <c r="DB132" s="417"/>
      <c r="DC132" s="417"/>
      <c r="DD132" s="417"/>
      <c r="DE132" s="417"/>
      <c r="DF132" s="417"/>
      <c r="DG132" s="417"/>
      <c r="DH132" s="417"/>
      <c r="DI132" s="417"/>
      <c r="DJ132" s="417"/>
      <c r="DK132" s="417"/>
      <c r="DL132" s="417"/>
      <c r="DM132" s="417"/>
      <c r="DN132" s="417"/>
      <c r="DO132" s="417"/>
      <c r="DP132" s="417"/>
      <c r="DQ132" s="417"/>
      <c r="DR132" s="417"/>
      <c r="DS132" s="417"/>
      <c r="DT132" s="417"/>
      <c r="DU132" s="417"/>
      <c r="DV132" s="417"/>
      <c r="DW132" s="417"/>
      <c r="DX132" s="417"/>
      <c r="DY132" s="417"/>
      <c r="DZ132" s="417"/>
      <c r="EA132" s="417"/>
      <c r="EB132" s="417"/>
      <c r="EC132" s="417"/>
      <c r="ED132" s="417"/>
      <c r="EE132" s="417"/>
      <c r="EF132" s="417"/>
      <c r="EG132" s="417"/>
      <c r="EH132" s="417"/>
      <c r="EI132" s="417"/>
      <c r="EJ132" s="417"/>
      <c r="EK132" s="417"/>
      <c r="EL132" s="417"/>
      <c r="EM132" s="417"/>
      <c r="EN132" s="417"/>
      <c r="EO132" s="417"/>
      <c r="EP132" s="417"/>
      <c r="EQ132" s="417"/>
      <c r="ER132" s="417"/>
      <c r="ES132" s="417"/>
      <c r="ET132" s="417"/>
      <c r="EU132" s="417"/>
      <c r="EV132" s="417"/>
      <c r="EW132" s="417"/>
      <c r="EX132" s="417"/>
      <c r="EY132" s="417"/>
      <c r="EZ132" s="417"/>
      <c r="FA132" s="417"/>
      <c r="FB132" s="417"/>
      <c r="FC132" s="417"/>
      <c r="FD132" s="417"/>
      <c r="FE132" s="417"/>
      <c r="FF132" s="417"/>
      <c r="FG132" s="417"/>
      <c r="FH132" s="417"/>
      <c r="FI132" s="417"/>
      <c r="FJ132" s="417"/>
      <c r="FK132" s="417"/>
      <c r="FL132" s="417"/>
      <c r="FM132" s="417"/>
      <c r="FN132" s="417"/>
      <c r="FO132" s="417"/>
      <c r="FP132" s="417"/>
      <c r="FQ132" s="417"/>
      <c r="FR132" s="417"/>
      <c r="FS132" s="417"/>
      <c r="FT132" s="417"/>
      <c r="FU132" s="417"/>
      <c r="FV132" s="417"/>
      <c r="FW132" s="417"/>
      <c r="FX132" s="417"/>
      <c r="FY132" s="417"/>
      <c r="FZ132" s="417"/>
      <c r="GA132" s="417"/>
      <c r="GB132" s="417"/>
      <c r="GC132" s="417"/>
      <c r="GD132" s="417"/>
      <c r="GE132" s="417"/>
      <c r="GF132" s="417"/>
      <c r="GG132" s="422"/>
      <c r="GP132" s="5"/>
      <c r="GQ132" s="5"/>
      <c r="GR132" s="5"/>
    </row>
    <row r="133" spans="59:200" x14ac:dyDescent="0.15">
      <c r="BG133" s="1194"/>
      <c r="BH133" s="1195"/>
      <c r="BI133" s="1195"/>
      <c r="BJ133" s="1195"/>
      <c r="BK133" s="1195"/>
      <c r="BL133" s="1195"/>
      <c r="BM133" s="1195"/>
      <c r="BN133" s="1196"/>
      <c r="BO133" s="295" t="s">
        <v>21</v>
      </c>
      <c r="BP133" s="295"/>
      <c r="BQ133" s="295"/>
      <c r="BR133" s="295"/>
      <c r="BS133" s="295"/>
      <c r="BT133" s="295"/>
      <c r="BU133" s="295"/>
      <c r="BV133" s="295"/>
      <c r="BW133" s="295"/>
      <c r="BX133" s="295"/>
      <c r="BY133" s="295"/>
      <c r="BZ133" s="295"/>
      <c r="CA133" s="295"/>
      <c r="CB133" s="295"/>
      <c r="CC133" s="295"/>
      <c r="CD133" s="295"/>
      <c r="CE133" s="295"/>
      <c r="CF133" s="295"/>
      <c r="CG133" s="295"/>
      <c r="CH133" s="295"/>
      <c r="CI133" s="295"/>
      <c r="CJ133" s="417"/>
      <c r="CK133" s="417"/>
      <c r="CL133" s="417"/>
      <c r="CM133" s="417"/>
      <c r="CN133" s="417"/>
      <c r="CO133" s="417"/>
      <c r="CP133" s="417"/>
      <c r="CQ133" s="417"/>
      <c r="CR133" s="417"/>
      <c r="CS133" s="417"/>
      <c r="CT133" s="417"/>
      <c r="CU133" s="417"/>
      <c r="CV133" s="417"/>
      <c r="CW133" s="417"/>
      <c r="CX133" s="417"/>
      <c r="CY133" s="417"/>
      <c r="CZ133" s="417"/>
      <c r="DA133" s="417"/>
      <c r="DB133" s="417"/>
      <c r="DC133" s="417"/>
      <c r="DD133" s="417"/>
      <c r="DE133" s="417"/>
      <c r="DF133" s="417"/>
      <c r="DG133" s="417"/>
      <c r="DH133" s="417"/>
      <c r="DI133" s="417"/>
      <c r="DJ133" s="417"/>
      <c r="DK133" s="417"/>
      <c r="DL133" s="417"/>
      <c r="DM133" s="417"/>
      <c r="DN133" s="417"/>
      <c r="DO133" s="417"/>
      <c r="DP133" s="417"/>
      <c r="DQ133" s="417"/>
      <c r="DR133" s="417"/>
      <c r="DS133" s="417"/>
      <c r="DT133" s="417"/>
      <c r="DU133" s="417"/>
      <c r="DV133" s="417"/>
      <c r="DW133" s="417"/>
      <c r="DX133" s="417"/>
      <c r="DY133" s="417"/>
      <c r="DZ133" s="417"/>
      <c r="EA133" s="417"/>
      <c r="EB133" s="417"/>
      <c r="EC133" s="417"/>
      <c r="ED133" s="417"/>
      <c r="EE133" s="417"/>
      <c r="EF133" s="417"/>
      <c r="EG133" s="417"/>
      <c r="EH133" s="417"/>
      <c r="EI133" s="417"/>
      <c r="EJ133" s="417"/>
      <c r="EK133" s="417"/>
      <c r="EL133" s="417"/>
      <c r="EM133" s="417"/>
      <c r="EN133" s="417"/>
      <c r="EO133" s="417"/>
      <c r="EP133" s="417"/>
      <c r="EQ133" s="417"/>
      <c r="ER133" s="417"/>
      <c r="ES133" s="417"/>
      <c r="ET133" s="417"/>
      <c r="EU133" s="417"/>
      <c r="EV133" s="417"/>
      <c r="EW133" s="417"/>
      <c r="EX133" s="417"/>
      <c r="EY133" s="417"/>
      <c r="EZ133" s="417"/>
      <c r="FA133" s="417"/>
      <c r="FB133" s="417"/>
      <c r="FC133" s="417"/>
      <c r="FD133" s="417"/>
      <c r="FE133" s="417"/>
      <c r="FF133" s="417"/>
      <c r="FG133" s="417"/>
      <c r="FH133" s="417"/>
      <c r="FI133" s="417"/>
      <c r="FJ133" s="417"/>
      <c r="FK133" s="417"/>
      <c r="FL133" s="417"/>
      <c r="FM133" s="417"/>
      <c r="FN133" s="417"/>
      <c r="FO133" s="417"/>
      <c r="FP133" s="417"/>
      <c r="FQ133" s="417"/>
      <c r="FR133" s="417"/>
      <c r="FS133" s="417"/>
      <c r="FT133" s="417"/>
      <c r="FU133" s="417"/>
      <c r="FV133" s="417"/>
      <c r="FW133" s="417"/>
      <c r="FX133" s="417"/>
      <c r="FY133" s="417"/>
      <c r="FZ133" s="417"/>
      <c r="GA133" s="417"/>
      <c r="GB133" s="417"/>
      <c r="GC133" s="417"/>
      <c r="GD133" s="417"/>
      <c r="GE133" s="417"/>
      <c r="GF133" s="417"/>
      <c r="GG133" s="422"/>
      <c r="GP133" s="5"/>
      <c r="GQ133" s="5"/>
      <c r="GR133" s="5"/>
    </row>
    <row r="134" spans="59:200" x14ac:dyDescent="0.15">
      <c r="BG134" s="1200" t="s">
        <v>590</v>
      </c>
      <c r="BH134" s="1201"/>
      <c r="BI134" s="1201"/>
      <c r="BJ134" s="1201"/>
      <c r="BK134" s="1201"/>
      <c r="BL134" s="1201"/>
      <c r="BM134" s="1201"/>
      <c r="BN134" s="1202"/>
      <c r="BO134" s="423" t="s">
        <v>54</v>
      </c>
      <c r="BP134" s="423"/>
      <c r="BQ134" s="423"/>
      <c r="BR134" s="423"/>
      <c r="BS134" s="423"/>
      <c r="BT134" s="423"/>
      <c r="BU134" s="423"/>
      <c r="BV134" s="423"/>
      <c r="BW134" s="423"/>
      <c r="BX134" s="423"/>
      <c r="BY134" s="423"/>
      <c r="BZ134" s="423"/>
      <c r="CA134" s="423"/>
      <c r="CB134" s="423"/>
      <c r="CC134" s="423"/>
      <c r="CD134" s="423"/>
      <c r="CE134" s="423"/>
      <c r="CF134" s="423"/>
      <c r="CG134" s="423"/>
      <c r="CH134" s="423"/>
      <c r="CI134" s="423"/>
      <c r="CJ134" s="424"/>
      <c r="CK134" s="424"/>
      <c r="CL134" s="424"/>
      <c r="CM134" s="424"/>
      <c r="CN134" s="424"/>
      <c r="CO134" s="424"/>
      <c r="CP134" s="424"/>
      <c r="CQ134" s="424"/>
      <c r="CR134" s="424"/>
      <c r="CS134" s="424"/>
      <c r="CT134" s="424"/>
      <c r="CU134" s="424"/>
      <c r="CV134" s="424"/>
      <c r="CW134" s="424"/>
      <c r="CX134" s="424"/>
      <c r="CY134" s="424"/>
      <c r="CZ134" s="424"/>
      <c r="DA134" s="424"/>
      <c r="DB134" s="424"/>
      <c r="DC134" s="424"/>
      <c r="DD134" s="424"/>
      <c r="DE134" s="424"/>
      <c r="DF134" s="424"/>
      <c r="DG134" s="424"/>
      <c r="DH134" s="424"/>
      <c r="DI134" s="424"/>
      <c r="DJ134" s="424"/>
      <c r="DK134" s="424"/>
      <c r="DL134" s="424"/>
      <c r="DM134" s="424"/>
      <c r="DN134" s="424"/>
      <c r="DO134" s="424"/>
      <c r="DP134" s="424"/>
      <c r="DQ134" s="424"/>
      <c r="DR134" s="424"/>
      <c r="DS134" s="424"/>
      <c r="DT134" s="424"/>
      <c r="DU134" s="424"/>
      <c r="DV134" s="424"/>
      <c r="DW134" s="424"/>
      <c r="DX134" s="424"/>
      <c r="DY134" s="424"/>
      <c r="DZ134" s="424"/>
      <c r="EA134" s="424"/>
      <c r="EB134" s="424"/>
      <c r="EC134" s="424"/>
      <c r="ED134" s="424"/>
      <c r="EE134" s="424"/>
      <c r="EF134" s="424"/>
      <c r="EG134" s="424"/>
      <c r="EH134" s="424"/>
      <c r="EI134" s="424"/>
      <c r="EJ134" s="424"/>
      <c r="EK134" s="424"/>
      <c r="EL134" s="424"/>
      <c r="EM134" s="424"/>
      <c r="EN134" s="424"/>
      <c r="EO134" s="424"/>
      <c r="EP134" s="424"/>
      <c r="EQ134" s="424"/>
      <c r="ER134" s="424"/>
      <c r="ES134" s="424"/>
      <c r="ET134" s="424"/>
      <c r="EU134" s="424"/>
      <c r="EV134" s="424"/>
      <c r="EW134" s="424"/>
      <c r="EX134" s="424"/>
      <c r="EY134" s="424"/>
      <c r="EZ134" s="424"/>
      <c r="FA134" s="424"/>
      <c r="FB134" s="424"/>
      <c r="FC134" s="424"/>
      <c r="FD134" s="424"/>
      <c r="FE134" s="424"/>
      <c r="FF134" s="424"/>
      <c r="FG134" s="424"/>
      <c r="FH134" s="424"/>
      <c r="FI134" s="424"/>
      <c r="FJ134" s="424"/>
      <c r="FK134" s="424"/>
      <c r="FL134" s="424"/>
      <c r="FM134" s="424"/>
      <c r="FN134" s="424"/>
      <c r="FO134" s="424"/>
      <c r="FP134" s="424"/>
      <c r="FQ134" s="424"/>
      <c r="FR134" s="424"/>
      <c r="FS134" s="424"/>
      <c r="FT134" s="424"/>
      <c r="FU134" s="424"/>
      <c r="FV134" s="424"/>
      <c r="FW134" s="424"/>
      <c r="FX134" s="424"/>
      <c r="FY134" s="424"/>
      <c r="FZ134" s="424"/>
      <c r="GA134" s="424"/>
      <c r="GB134" s="424"/>
      <c r="GC134" s="424"/>
      <c r="GD134" s="424"/>
      <c r="GE134" s="424"/>
      <c r="GF134" s="424"/>
      <c r="GG134" s="425"/>
      <c r="GP134" s="5"/>
      <c r="GQ134" s="5"/>
      <c r="GR134" s="5"/>
    </row>
    <row r="135" spans="59:200" x14ac:dyDescent="0.15">
      <c r="BG135" s="1197"/>
      <c r="BH135" s="1198"/>
      <c r="BI135" s="1198"/>
      <c r="BJ135" s="1198"/>
      <c r="BK135" s="1198"/>
      <c r="BL135" s="1198"/>
      <c r="BM135" s="1198"/>
      <c r="BN135" s="1199"/>
      <c r="BO135" s="426" t="s">
        <v>22</v>
      </c>
      <c r="BP135" s="426"/>
      <c r="BQ135" s="426"/>
      <c r="BR135" s="426"/>
      <c r="BS135" s="426"/>
      <c r="BT135" s="426"/>
      <c r="BU135" s="426"/>
      <c r="BV135" s="426"/>
      <c r="BW135" s="426"/>
      <c r="BX135" s="426"/>
      <c r="BY135" s="426"/>
      <c r="BZ135" s="426"/>
      <c r="CA135" s="426"/>
      <c r="CB135" s="426"/>
      <c r="CC135" s="426"/>
      <c r="CD135" s="426"/>
      <c r="CE135" s="426"/>
      <c r="CF135" s="426"/>
      <c r="CG135" s="426"/>
      <c r="CH135" s="426"/>
      <c r="CI135" s="426"/>
      <c r="CJ135" s="427"/>
      <c r="CK135" s="427"/>
      <c r="CL135" s="427"/>
      <c r="CM135" s="427"/>
      <c r="CN135" s="427"/>
      <c r="CO135" s="427"/>
      <c r="CP135" s="427"/>
      <c r="CQ135" s="427"/>
      <c r="CR135" s="427"/>
      <c r="CS135" s="427"/>
      <c r="CT135" s="427"/>
      <c r="CU135" s="427"/>
      <c r="CV135" s="427"/>
      <c r="CW135" s="427"/>
      <c r="CX135" s="427"/>
      <c r="CY135" s="427"/>
      <c r="CZ135" s="427"/>
      <c r="DA135" s="427"/>
      <c r="DB135" s="427"/>
      <c r="DC135" s="427"/>
      <c r="DD135" s="427"/>
      <c r="DE135" s="427"/>
      <c r="DF135" s="427"/>
      <c r="DG135" s="427"/>
      <c r="DH135" s="427"/>
      <c r="DI135" s="427"/>
      <c r="DJ135" s="427"/>
      <c r="DK135" s="427"/>
      <c r="DL135" s="427"/>
      <c r="DM135" s="427"/>
      <c r="DN135" s="427"/>
      <c r="DO135" s="427"/>
      <c r="DP135" s="427"/>
      <c r="DQ135" s="427"/>
      <c r="DR135" s="427"/>
      <c r="DS135" s="427"/>
      <c r="DT135" s="427"/>
      <c r="DU135" s="427"/>
      <c r="DV135" s="427"/>
      <c r="DW135" s="427"/>
      <c r="DX135" s="427"/>
      <c r="DY135" s="427"/>
      <c r="DZ135" s="427"/>
      <c r="EA135" s="427"/>
      <c r="EB135" s="427"/>
      <c r="EC135" s="427"/>
      <c r="ED135" s="427"/>
      <c r="EE135" s="427"/>
      <c r="EF135" s="427"/>
      <c r="EG135" s="427"/>
      <c r="EH135" s="427"/>
      <c r="EI135" s="427"/>
      <c r="EJ135" s="427"/>
      <c r="EK135" s="427"/>
      <c r="EL135" s="427"/>
      <c r="EM135" s="427"/>
      <c r="EN135" s="427"/>
      <c r="EO135" s="427"/>
      <c r="EP135" s="427"/>
      <c r="EQ135" s="427"/>
      <c r="ER135" s="427"/>
      <c r="ES135" s="427"/>
      <c r="ET135" s="427"/>
      <c r="EU135" s="427"/>
      <c r="EV135" s="427"/>
      <c r="EW135" s="427"/>
      <c r="EX135" s="427"/>
      <c r="EY135" s="427"/>
      <c r="EZ135" s="427"/>
      <c r="FA135" s="427"/>
      <c r="FB135" s="427"/>
      <c r="FC135" s="427"/>
      <c r="FD135" s="427"/>
      <c r="FE135" s="427"/>
      <c r="FF135" s="427"/>
      <c r="FG135" s="427"/>
      <c r="FH135" s="427"/>
      <c r="FI135" s="427"/>
      <c r="FJ135" s="427"/>
      <c r="FK135" s="427"/>
      <c r="FL135" s="427"/>
      <c r="FM135" s="427"/>
      <c r="FN135" s="427"/>
      <c r="FO135" s="427"/>
      <c r="FP135" s="427"/>
      <c r="FQ135" s="427"/>
      <c r="FR135" s="427"/>
      <c r="FS135" s="427"/>
      <c r="FT135" s="427"/>
      <c r="FU135" s="427"/>
      <c r="FV135" s="427"/>
      <c r="FW135" s="427"/>
      <c r="FX135" s="427"/>
      <c r="FY135" s="427"/>
      <c r="FZ135" s="427"/>
      <c r="GA135" s="427"/>
      <c r="GB135" s="427"/>
      <c r="GC135" s="427"/>
      <c r="GD135" s="427"/>
      <c r="GE135" s="427"/>
      <c r="GF135" s="427"/>
      <c r="GG135" s="428"/>
      <c r="GP135" s="5"/>
      <c r="GQ135" s="5"/>
      <c r="GR135" s="5"/>
    </row>
    <row r="136" spans="59:200" x14ac:dyDescent="0.15">
      <c r="BG136" s="1194" t="s">
        <v>592</v>
      </c>
      <c r="BH136" s="1195"/>
      <c r="BI136" s="1195"/>
      <c r="BJ136" s="1195"/>
      <c r="BK136" s="1195"/>
      <c r="BL136" s="1195"/>
      <c r="BM136" s="1195"/>
      <c r="BN136" s="1196"/>
      <c r="BO136" s="295" t="s">
        <v>56</v>
      </c>
      <c r="BP136" s="295"/>
      <c r="BQ136" s="295"/>
      <c r="BR136" s="295"/>
      <c r="BS136" s="295"/>
      <c r="BT136" s="295"/>
      <c r="BU136" s="295"/>
      <c r="BV136" s="295"/>
      <c r="BW136" s="295"/>
      <c r="BX136" s="295"/>
      <c r="BY136" s="295"/>
      <c r="BZ136" s="295"/>
      <c r="CA136" s="295"/>
      <c r="CB136" s="295"/>
      <c r="CC136" s="295"/>
      <c r="CD136" s="295"/>
      <c r="CE136" s="295"/>
      <c r="CF136" s="295"/>
      <c r="CG136" s="295"/>
      <c r="CH136" s="295"/>
      <c r="CI136" s="295"/>
      <c r="CJ136" s="417"/>
      <c r="CK136" s="417"/>
      <c r="CL136" s="417"/>
      <c r="CM136" s="417"/>
      <c r="CN136" s="417"/>
      <c r="CO136" s="417"/>
      <c r="CP136" s="417"/>
      <c r="CQ136" s="417"/>
      <c r="CR136" s="417"/>
      <c r="CS136" s="417"/>
      <c r="CT136" s="417"/>
      <c r="CU136" s="417"/>
      <c r="CV136" s="417"/>
      <c r="CW136" s="417"/>
      <c r="CX136" s="417"/>
      <c r="CY136" s="417"/>
      <c r="CZ136" s="417"/>
      <c r="DA136" s="417"/>
      <c r="DB136" s="417"/>
      <c r="DC136" s="417"/>
      <c r="DD136" s="417"/>
      <c r="DE136" s="417"/>
      <c r="DF136" s="417"/>
      <c r="DG136" s="417"/>
      <c r="DH136" s="417"/>
      <c r="DI136" s="417"/>
      <c r="DJ136" s="417"/>
      <c r="DK136" s="417"/>
      <c r="DL136" s="417"/>
      <c r="DM136" s="417"/>
      <c r="DN136" s="417"/>
      <c r="DO136" s="417"/>
      <c r="DP136" s="417"/>
      <c r="DQ136" s="417"/>
      <c r="DR136" s="417"/>
      <c r="DS136" s="417"/>
      <c r="DT136" s="417"/>
      <c r="DU136" s="417"/>
      <c r="DV136" s="417"/>
      <c r="DW136" s="417"/>
      <c r="DX136" s="417"/>
      <c r="DY136" s="417"/>
      <c r="DZ136" s="417"/>
      <c r="EA136" s="417"/>
      <c r="EB136" s="417"/>
      <c r="EC136" s="417"/>
      <c r="ED136" s="417"/>
      <c r="EE136" s="417"/>
      <c r="EF136" s="417"/>
      <c r="EG136" s="417"/>
      <c r="EH136" s="417"/>
      <c r="EI136" s="417"/>
      <c r="EJ136" s="417"/>
      <c r="EK136" s="417"/>
      <c r="EL136" s="417"/>
      <c r="EM136" s="417"/>
      <c r="EN136" s="417"/>
      <c r="EO136" s="417"/>
      <c r="EP136" s="417"/>
      <c r="EQ136" s="417"/>
      <c r="ER136" s="417"/>
      <c r="ES136" s="417"/>
      <c r="ET136" s="417"/>
      <c r="EU136" s="417"/>
      <c r="EV136" s="417"/>
      <c r="EW136" s="417"/>
      <c r="EX136" s="417"/>
      <c r="EY136" s="417"/>
      <c r="EZ136" s="417"/>
      <c r="FA136" s="417"/>
      <c r="FB136" s="417"/>
      <c r="FC136" s="417"/>
      <c r="FD136" s="417"/>
      <c r="FE136" s="417"/>
      <c r="FF136" s="417"/>
      <c r="FG136" s="417"/>
      <c r="FH136" s="417"/>
      <c r="FI136" s="417"/>
      <c r="FJ136" s="417"/>
      <c r="FK136" s="417"/>
      <c r="FL136" s="417"/>
      <c r="FM136" s="417"/>
      <c r="FN136" s="417"/>
      <c r="FO136" s="417"/>
      <c r="FP136" s="417"/>
      <c r="FQ136" s="417"/>
      <c r="FR136" s="417"/>
      <c r="FS136" s="417"/>
      <c r="FT136" s="417"/>
      <c r="FU136" s="417"/>
      <c r="FV136" s="417"/>
      <c r="FW136" s="417"/>
      <c r="FX136" s="417"/>
      <c r="FY136" s="417"/>
      <c r="FZ136" s="417"/>
      <c r="GA136" s="417"/>
      <c r="GB136" s="417"/>
      <c r="GC136" s="417"/>
      <c r="GD136" s="417"/>
      <c r="GE136" s="417"/>
      <c r="GF136" s="417"/>
      <c r="GG136" s="422"/>
      <c r="GP136" s="5"/>
      <c r="GQ136" s="5"/>
      <c r="GR136" s="5"/>
    </row>
    <row r="137" spans="59:200" x14ac:dyDescent="0.15">
      <c r="BG137" s="1194"/>
      <c r="BH137" s="1195"/>
      <c r="BI137" s="1195"/>
      <c r="BJ137" s="1195"/>
      <c r="BK137" s="1195"/>
      <c r="BL137" s="1195"/>
      <c r="BM137" s="1195"/>
      <c r="BN137" s="1196"/>
      <c r="BO137" s="295" t="s">
        <v>23</v>
      </c>
      <c r="BP137" s="295"/>
      <c r="BQ137" s="295"/>
      <c r="BR137" s="295"/>
      <c r="BS137" s="295"/>
      <c r="BT137" s="295"/>
      <c r="BU137" s="295"/>
      <c r="BV137" s="295"/>
      <c r="BW137" s="295"/>
      <c r="BX137" s="295"/>
      <c r="BY137" s="295"/>
      <c r="BZ137" s="295"/>
      <c r="CA137" s="295"/>
      <c r="CB137" s="295"/>
      <c r="CC137" s="295"/>
      <c r="CD137" s="295"/>
      <c r="CE137" s="295"/>
      <c r="CF137" s="295"/>
      <c r="CG137" s="295"/>
      <c r="CH137" s="295"/>
      <c r="CI137" s="295"/>
      <c r="CJ137" s="417"/>
      <c r="CK137" s="417"/>
      <c r="CL137" s="417"/>
      <c r="CM137" s="417"/>
      <c r="CN137" s="417"/>
      <c r="CO137" s="417"/>
      <c r="CP137" s="417"/>
      <c r="CQ137" s="417"/>
      <c r="CR137" s="417"/>
      <c r="CS137" s="417"/>
      <c r="CT137" s="417"/>
      <c r="CU137" s="417"/>
      <c r="CV137" s="417"/>
      <c r="CW137" s="417"/>
      <c r="CX137" s="417"/>
      <c r="CY137" s="417"/>
      <c r="CZ137" s="417"/>
      <c r="DA137" s="417"/>
      <c r="DB137" s="417"/>
      <c r="DC137" s="417"/>
      <c r="DD137" s="417"/>
      <c r="DE137" s="417"/>
      <c r="DF137" s="417"/>
      <c r="DG137" s="417"/>
      <c r="DH137" s="417"/>
      <c r="DI137" s="417"/>
      <c r="DJ137" s="417"/>
      <c r="DK137" s="417"/>
      <c r="DL137" s="417"/>
      <c r="DM137" s="417"/>
      <c r="DN137" s="417"/>
      <c r="DO137" s="417"/>
      <c r="DP137" s="417"/>
      <c r="DQ137" s="417"/>
      <c r="DR137" s="417"/>
      <c r="DS137" s="417"/>
      <c r="DT137" s="417"/>
      <c r="DU137" s="417"/>
      <c r="DV137" s="417"/>
      <c r="DW137" s="417"/>
      <c r="DX137" s="417"/>
      <c r="DY137" s="417"/>
      <c r="DZ137" s="417"/>
      <c r="EA137" s="417"/>
      <c r="EB137" s="417"/>
      <c r="EC137" s="417"/>
      <c r="ED137" s="417"/>
      <c r="EE137" s="417"/>
      <c r="EF137" s="417"/>
      <c r="EG137" s="417"/>
      <c r="EH137" s="417"/>
      <c r="EI137" s="417"/>
      <c r="EJ137" s="417"/>
      <c r="EK137" s="417"/>
      <c r="EL137" s="417"/>
      <c r="EM137" s="417"/>
      <c r="EN137" s="417"/>
      <c r="EO137" s="417"/>
      <c r="EP137" s="417"/>
      <c r="EQ137" s="417"/>
      <c r="ER137" s="417"/>
      <c r="ES137" s="417"/>
      <c r="ET137" s="417"/>
      <c r="EU137" s="417"/>
      <c r="EV137" s="417"/>
      <c r="EW137" s="417"/>
      <c r="EX137" s="417"/>
      <c r="EY137" s="417"/>
      <c r="EZ137" s="417"/>
      <c r="FA137" s="417"/>
      <c r="FB137" s="417"/>
      <c r="FC137" s="417"/>
      <c r="FD137" s="417"/>
      <c r="FE137" s="417"/>
      <c r="FF137" s="417"/>
      <c r="FG137" s="417"/>
      <c r="FH137" s="417"/>
      <c r="FI137" s="417"/>
      <c r="FJ137" s="417"/>
      <c r="FK137" s="417"/>
      <c r="FL137" s="417"/>
      <c r="FM137" s="417"/>
      <c r="FN137" s="417"/>
      <c r="FO137" s="417"/>
      <c r="FP137" s="417"/>
      <c r="FQ137" s="417"/>
      <c r="FR137" s="417"/>
      <c r="FS137" s="417"/>
      <c r="FT137" s="417"/>
      <c r="FU137" s="417"/>
      <c r="FV137" s="417"/>
      <c r="FW137" s="417"/>
      <c r="FX137" s="417"/>
      <c r="FY137" s="417"/>
      <c r="FZ137" s="417"/>
      <c r="GA137" s="417"/>
      <c r="GB137" s="417"/>
      <c r="GC137" s="417"/>
      <c r="GD137" s="417"/>
      <c r="GE137" s="417"/>
      <c r="GF137" s="417"/>
      <c r="GG137" s="422"/>
      <c r="GP137" s="5"/>
      <c r="GQ137" s="5"/>
      <c r="GR137" s="5"/>
    </row>
    <row r="138" spans="59:200" x14ac:dyDescent="0.15">
      <c r="BG138" s="1200" t="s">
        <v>594</v>
      </c>
      <c r="BH138" s="1201"/>
      <c r="BI138" s="1201"/>
      <c r="BJ138" s="1201"/>
      <c r="BK138" s="1201"/>
      <c r="BL138" s="1201"/>
      <c r="BM138" s="1201"/>
      <c r="BN138" s="1202"/>
      <c r="BO138" s="423" t="s">
        <v>57</v>
      </c>
      <c r="BP138" s="423"/>
      <c r="BQ138" s="423"/>
      <c r="BR138" s="423"/>
      <c r="BS138" s="423"/>
      <c r="BT138" s="423"/>
      <c r="BU138" s="423"/>
      <c r="BV138" s="423"/>
      <c r="BW138" s="423"/>
      <c r="BX138" s="423"/>
      <c r="BY138" s="423"/>
      <c r="BZ138" s="423"/>
      <c r="CA138" s="423"/>
      <c r="CB138" s="423"/>
      <c r="CC138" s="423"/>
      <c r="CD138" s="423"/>
      <c r="CE138" s="423"/>
      <c r="CF138" s="423"/>
      <c r="CG138" s="423"/>
      <c r="CH138" s="423"/>
      <c r="CI138" s="423"/>
      <c r="CJ138" s="424"/>
      <c r="CK138" s="424"/>
      <c r="CL138" s="424"/>
      <c r="CM138" s="424"/>
      <c r="CN138" s="424"/>
      <c r="CO138" s="424"/>
      <c r="CP138" s="424"/>
      <c r="CQ138" s="424"/>
      <c r="CR138" s="424"/>
      <c r="CS138" s="424"/>
      <c r="CT138" s="424"/>
      <c r="CU138" s="424"/>
      <c r="CV138" s="424"/>
      <c r="CW138" s="424"/>
      <c r="CX138" s="424"/>
      <c r="CY138" s="424"/>
      <c r="CZ138" s="424"/>
      <c r="DA138" s="424"/>
      <c r="DB138" s="424"/>
      <c r="DC138" s="424"/>
      <c r="DD138" s="424"/>
      <c r="DE138" s="424"/>
      <c r="DF138" s="424"/>
      <c r="DG138" s="424"/>
      <c r="DH138" s="424"/>
      <c r="DI138" s="424"/>
      <c r="DJ138" s="424"/>
      <c r="DK138" s="424"/>
      <c r="DL138" s="424"/>
      <c r="DM138" s="424"/>
      <c r="DN138" s="424"/>
      <c r="DO138" s="424"/>
      <c r="DP138" s="424"/>
      <c r="DQ138" s="424"/>
      <c r="DR138" s="424"/>
      <c r="DS138" s="424"/>
      <c r="DT138" s="424"/>
      <c r="DU138" s="424"/>
      <c r="DV138" s="424"/>
      <c r="DW138" s="424"/>
      <c r="DX138" s="424"/>
      <c r="DY138" s="424"/>
      <c r="DZ138" s="424"/>
      <c r="EA138" s="424"/>
      <c r="EB138" s="424"/>
      <c r="EC138" s="424"/>
      <c r="ED138" s="424"/>
      <c r="EE138" s="424"/>
      <c r="EF138" s="424"/>
      <c r="EG138" s="424"/>
      <c r="EH138" s="424"/>
      <c r="EI138" s="424"/>
      <c r="EJ138" s="424"/>
      <c r="EK138" s="424"/>
      <c r="EL138" s="424"/>
      <c r="EM138" s="424"/>
      <c r="EN138" s="424"/>
      <c r="EO138" s="424"/>
      <c r="EP138" s="424"/>
      <c r="EQ138" s="424"/>
      <c r="ER138" s="424"/>
      <c r="ES138" s="424"/>
      <c r="ET138" s="424"/>
      <c r="EU138" s="424"/>
      <c r="EV138" s="424"/>
      <c r="EW138" s="424"/>
      <c r="EX138" s="424"/>
      <c r="EY138" s="424"/>
      <c r="EZ138" s="424"/>
      <c r="FA138" s="424"/>
      <c r="FB138" s="424"/>
      <c r="FC138" s="424"/>
      <c r="FD138" s="424"/>
      <c r="FE138" s="424"/>
      <c r="FF138" s="424"/>
      <c r="FG138" s="424"/>
      <c r="FH138" s="424"/>
      <c r="FI138" s="424"/>
      <c r="FJ138" s="424"/>
      <c r="FK138" s="424"/>
      <c r="FL138" s="424"/>
      <c r="FM138" s="424"/>
      <c r="FN138" s="424"/>
      <c r="FO138" s="424"/>
      <c r="FP138" s="424"/>
      <c r="FQ138" s="424"/>
      <c r="FR138" s="424"/>
      <c r="FS138" s="424"/>
      <c r="FT138" s="424"/>
      <c r="FU138" s="424"/>
      <c r="FV138" s="424"/>
      <c r="FW138" s="424"/>
      <c r="FX138" s="424"/>
      <c r="FY138" s="424"/>
      <c r="FZ138" s="424"/>
      <c r="GA138" s="424"/>
      <c r="GB138" s="424"/>
      <c r="GC138" s="424"/>
      <c r="GD138" s="424"/>
      <c r="GE138" s="424"/>
      <c r="GF138" s="424"/>
      <c r="GG138" s="425"/>
      <c r="GP138" s="5"/>
      <c r="GQ138" s="5"/>
      <c r="GR138" s="5"/>
    </row>
    <row r="139" spans="59:200" x14ac:dyDescent="0.15">
      <c r="BG139" s="1197"/>
      <c r="BH139" s="1198"/>
      <c r="BI139" s="1198"/>
      <c r="BJ139" s="1198"/>
      <c r="BK139" s="1198"/>
      <c r="BL139" s="1198"/>
      <c r="BM139" s="1198"/>
      <c r="BN139" s="1199"/>
      <c r="BO139" s="426" t="s">
        <v>24</v>
      </c>
      <c r="BP139" s="426"/>
      <c r="BQ139" s="426"/>
      <c r="BR139" s="426"/>
      <c r="BS139" s="426"/>
      <c r="BT139" s="426"/>
      <c r="BU139" s="426"/>
      <c r="BV139" s="426"/>
      <c r="BW139" s="426"/>
      <c r="BX139" s="426"/>
      <c r="BY139" s="426"/>
      <c r="BZ139" s="426"/>
      <c r="CA139" s="426"/>
      <c r="CB139" s="426"/>
      <c r="CC139" s="426"/>
      <c r="CD139" s="426"/>
      <c r="CE139" s="426"/>
      <c r="CF139" s="426"/>
      <c r="CG139" s="426"/>
      <c r="CH139" s="426"/>
      <c r="CI139" s="426"/>
      <c r="CJ139" s="427"/>
      <c r="CK139" s="427"/>
      <c r="CL139" s="427"/>
      <c r="CM139" s="427"/>
      <c r="CN139" s="427"/>
      <c r="CO139" s="427"/>
      <c r="CP139" s="427"/>
      <c r="CQ139" s="427"/>
      <c r="CR139" s="427"/>
      <c r="CS139" s="427"/>
      <c r="CT139" s="427"/>
      <c r="CU139" s="427"/>
      <c r="CV139" s="427"/>
      <c r="CW139" s="427"/>
      <c r="CX139" s="427"/>
      <c r="CY139" s="427"/>
      <c r="CZ139" s="427"/>
      <c r="DA139" s="427"/>
      <c r="DB139" s="427"/>
      <c r="DC139" s="427"/>
      <c r="DD139" s="427"/>
      <c r="DE139" s="427"/>
      <c r="DF139" s="427"/>
      <c r="DG139" s="427"/>
      <c r="DH139" s="427"/>
      <c r="DI139" s="427"/>
      <c r="DJ139" s="427"/>
      <c r="DK139" s="427"/>
      <c r="DL139" s="427"/>
      <c r="DM139" s="427"/>
      <c r="DN139" s="427"/>
      <c r="DO139" s="427"/>
      <c r="DP139" s="427"/>
      <c r="DQ139" s="427"/>
      <c r="DR139" s="427"/>
      <c r="DS139" s="427"/>
      <c r="DT139" s="427"/>
      <c r="DU139" s="427"/>
      <c r="DV139" s="427"/>
      <c r="DW139" s="427"/>
      <c r="DX139" s="427"/>
      <c r="DY139" s="427"/>
      <c r="DZ139" s="427"/>
      <c r="EA139" s="427"/>
      <c r="EB139" s="427"/>
      <c r="EC139" s="427"/>
      <c r="ED139" s="427"/>
      <c r="EE139" s="427"/>
      <c r="EF139" s="427"/>
      <c r="EG139" s="427"/>
      <c r="EH139" s="427"/>
      <c r="EI139" s="427"/>
      <c r="EJ139" s="427"/>
      <c r="EK139" s="427"/>
      <c r="EL139" s="427"/>
      <c r="EM139" s="427"/>
      <c r="EN139" s="427"/>
      <c r="EO139" s="427"/>
      <c r="EP139" s="427"/>
      <c r="EQ139" s="427"/>
      <c r="ER139" s="427"/>
      <c r="ES139" s="427"/>
      <c r="ET139" s="427"/>
      <c r="EU139" s="427"/>
      <c r="EV139" s="427"/>
      <c r="EW139" s="427"/>
      <c r="EX139" s="427"/>
      <c r="EY139" s="427"/>
      <c r="EZ139" s="427"/>
      <c r="FA139" s="427"/>
      <c r="FB139" s="427"/>
      <c r="FC139" s="427"/>
      <c r="FD139" s="427"/>
      <c r="FE139" s="427"/>
      <c r="FF139" s="427"/>
      <c r="FG139" s="427"/>
      <c r="FH139" s="427"/>
      <c r="FI139" s="427"/>
      <c r="FJ139" s="427"/>
      <c r="FK139" s="427"/>
      <c r="FL139" s="427"/>
      <c r="FM139" s="427"/>
      <c r="FN139" s="427"/>
      <c r="FO139" s="427"/>
      <c r="FP139" s="427"/>
      <c r="FQ139" s="427"/>
      <c r="FR139" s="427"/>
      <c r="FS139" s="427"/>
      <c r="FT139" s="427"/>
      <c r="FU139" s="427"/>
      <c r="FV139" s="427"/>
      <c r="FW139" s="427"/>
      <c r="FX139" s="427"/>
      <c r="FY139" s="427"/>
      <c r="FZ139" s="427"/>
      <c r="GA139" s="427"/>
      <c r="GB139" s="427"/>
      <c r="GC139" s="427"/>
      <c r="GD139" s="427"/>
      <c r="GE139" s="427"/>
      <c r="GF139" s="427"/>
      <c r="GG139" s="428"/>
      <c r="GP139" s="5"/>
      <c r="GQ139" s="5"/>
      <c r="GR139" s="5"/>
    </row>
    <row r="140" spans="59:200" x14ac:dyDescent="0.15">
      <c r="BG140" s="1194" t="s">
        <v>596</v>
      </c>
      <c r="BH140" s="1195"/>
      <c r="BI140" s="1195"/>
      <c r="BJ140" s="1195"/>
      <c r="BK140" s="1195"/>
      <c r="BL140" s="1195"/>
      <c r="BM140" s="1195"/>
      <c r="BN140" s="1196"/>
      <c r="BO140" s="295" t="s">
        <v>58</v>
      </c>
      <c r="BP140" s="295"/>
      <c r="BQ140" s="295"/>
      <c r="BR140" s="295"/>
      <c r="BS140" s="295"/>
      <c r="BT140" s="295"/>
      <c r="BU140" s="295"/>
      <c r="BV140" s="295"/>
      <c r="BW140" s="295"/>
      <c r="BX140" s="295"/>
      <c r="BY140" s="295"/>
      <c r="BZ140" s="295"/>
      <c r="CA140" s="295"/>
      <c r="CB140" s="295"/>
      <c r="CC140" s="295"/>
      <c r="CD140" s="295"/>
      <c r="CE140" s="295"/>
      <c r="CF140" s="295"/>
      <c r="CG140" s="295"/>
      <c r="CH140" s="295"/>
      <c r="CI140" s="295"/>
      <c r="CJ140" s="417"/>
      <c r="CK140" s="417"/>
      <c r="CL140" s="417"/>
      <c r="CM140" s="417"/>
      <c r="CN140" s="417"/>
      <c r="CO140" s="417"/>
      <c r="CP140" s="417"/>
      <c r="CQ140" s="417"/>
      <c r="CR140" s="417"/>
      <c r="CS140" s="417"/>
      <c r="CT140" s="417"/>
      <c r="CU140" s="417"/>
      <c r="CV140" s="417"/>
      <c r="CW140" s="417"/>
      <c r="CX140" s="417"/>
      <c r="CY140" s="417"/>
      <c r="CZ140" s="417"/>
      <c r="DA140" s="417"/>
      <c r="DB140" s="417"/>
      <c r="DC140" s="417"/>
      <c r="DD140" s="417"/>
      <c r="DE140" s="417"/>
      <c r="DF140" s="417"/>
      <c r="DG140" s="417"/>
      <c r="DH140" s="417"/>
      <c r="DI140" s="417"/>
      <c r="DJ140" s="417"/>
      <c r="DK140" s="417"/>
      <c r="DL140" s="417"/>
      <c r="DM140" s="417"/>
      <c r="DN140" s="417"/>
      <c r="DO140" s="417"/>
      <c r="DP140" s="417"/>
      <c r="DQ140" s="417"/>
      <c r="DR140" s="417"/>
      <c r="DS140" s="417"/>
      <c r="DT140" s="417"/>
      <c r="DU140" s="417"/>
      <c r="DV140" s="417"/>
      <c r="DW140" s="417"/>
      <c r="DX140" s="417"/>
      <c r="DY140" s="417"/>
      <c r="DZ140" s="417"/>
      <c r="EA140" s="417"/>
      <c r="EB140" s="417"/>
      <c r="EC140" s="417"/>
      <c r="ED140" s="417"/>
      <c r="EE140" s="417"/>
      <c r="EF140" s="417"/>
      <c r="EG140" s="417"/>
      <c r="EH140" s="417"/>
      <c r="EI140" s="417"/>
      <c r="EJ140" s="417"/>
      <c r="EK140" s="417"/>
      <c r="EL140" s="417"/>
      <c r="EM140" s="417"/>
      <c r="EN140" s="417"/>
      <c r="EO140" s="417"/>
      <c r="EP140" s="417"/>
      <c r="EQ140" s="417"/>
      <c r="ER140" s="417"/>
      <c r="ES140" s="417"/>
      <c r="ET140" s="417"/>
      <c r="EU140" s="417"/>
      <c r="EV140" s="417"/>
      <c r="EW140" s="417"/>
      <c r="EX140" s="417"/>
      <c r="EY140" s="417"/>
      <c r="EZ140" s="417"/>
      <c r="FA140" s="417"/>
      <c r="FB140" s="417"/>
      <c r="FC140" s="417"/>
      <c r="FD140" s="417"/>
      <c r="FE140" s="417"/>
      <c r="FF140" s="417"/>
      <c r="FG140" s="417"/>
      <c r="FH140" s="417"/>
      <c r="FI140" s="417"/>
      <c r="FJ140" s="417"/>
      <c r="FK140" s="417"/>
      <c r="FL140" s="417"/>
      <c r="FM140" s="417"/>
      <c r="FN140" s="417"/>
      <c r="FO140" s="417"/>
      <c r="FP140" s="417"/>
      <c r="FQ140" s="417"/>
      <c r="FR140" s="417"/>
      <c r="FS140" s="417"/>
      <c r="FT140" s="417"/>
      <c r="FU140" s="417"/>
      <c r="FV140" s="417"/>
      <c r="FW140" s="417"/>
      <c r="FX140" s="417"/>
      <c r="FY140" s="417"/>
      <c r="FZ140" s="417"/>
      <c r="GA140" s="417"/>
      <c r="GB140" s="417"/>
      <c r="GC140" s="417"/>
      <c r="GD140" s="417"/>
      <c r="GE140" s="417"/>
      <c r="GF140" s="417"/>
      <c r="GG140" s="422"/>
      <c r="GP140" s="5"/>
      <c r="GQ140" s="5"/>
      <c r="GR140" s="5"/>
    </row>
    <row r="141" spans="59:200" x14ac:dyDescent="0.15">
      <c r="BG141" s="1204" t="s">
        <v>598</v>
      </c>
      <c r="BH141" s="1205"/>
      <c r="BI141" s="1205"/>
      <c r="BJ141" s="1205"/>
      <c r="BK141" s="1205"/>
      <c r="BL141" s="1205"/>
      <c r="BM141" s="1205"/>
      <c r="BN141" s="1206"/>
      <c r="BO141" s="419" t="s">
        <v>59</v>
      </c>
      <c r="BP141" s="419"/>
      <c r="BQ141" s="419"/>
      <c r="BR141" s="419"/>
      <c r="BS141" s="419"/>
      <c r="BT141" s="419"/>
      <c r="BU141" s="419"/>
      <c r="BV141" s="419"/>
      <c r="BW141" s="419"/>
      <c r="BX141" s="419"/>
      <c r="BY141" s="419"/>
      <c r="BZ141" s="419"/>
      <c r="CA141" s="419"/>
      <c r="CB141" s="419"/>
      <c r="CC141" s="419"/>
      <c r="CD141" s="419"/>
      <c r="CE141" s="419"/>
      <c r="CF141" s="419"/>
      <c r="CG141" s="419"/>
      <c r="CH141" s="419"/>
      <c r="CI141" s="419"/>
      <c r="CJ141" s="420"/>
      <c r="CK141" s="420"/>
      <c r="CL141" s="420"/>
      <c r="CM141" s="420"/>
      <c r="CN141" s="420"/>
      <c r="CO141" s="420"/>
      <c r="CP141" s="420"/>
      <c r="CQ141" s="420"/>
      <c r="CR141" s="420"/>
      <c r="CS141" s="420"/>
      <c r="CT141" s="420"/>
      <c r="CU141" s="420"/>
      <c r="CV141" s="420"/>
      <c r="CW141" s="420"/>
      <c r="CX141" s="420"/>
      <c r="CY141" s="420"/>
      <c r="CZ141" s="420"/>
      <c r="DA141" s="420"/>
      <c r="DB141" s="420"/>
      <c r="DC141" s="420"/>
      <c r="DD141" s="420"/>
      <c r="DE141" s="420"/>
      <c r="DF141" s="420"/>
      <c r="DG141" s="420"/>
      <c r="DH141" s="420"/>
      <c r="DI141" s="420"/>
      <c r="DJ141" s="420"/>
      <c r="DK141" s="420"/>
      <c r="DL141" s="420"/>
      <c r="DM141" s="420"/>
      <c r="DN141" s="420"/>
      <c r="DO141" s="420"/>
      <c r="DP141" s="420"/>
      <c r="DQ141" s="420"/>
      <c r="DR141" s="420"/>
      <c r="DS141" s="420"/>
      <c r="DT141" s="420"/>
      <c r="DU141" s="420"/>
      <c r="DV141" s="420"/>
      <c r="DW141" s="420"/>
      <c r="DX141" s="420"/>
      <c r="DY141" s="420"/>
      <c r="DZ141" s="420"/>
      <c r="EA141" s="420"/>
      <c r="EB141" s="420"/>
      <c r="EC141" s="420"/>
      <c r="ED141" s="420"/>
      <c r="EE141" s="420"/>
      <c r="EF141" s="420"/>
      <c r="EG141" s="420"/>
      <c r="EH141" s="420"/>
      <c r="EI141" s="420"/>
      <c r="EJ141" s="420"/>
      <c r="EK141" s="420"/>
      <c r="EL141" s="420"/>
      <c r="EM141" s="420"/>
      <c r="EN141" s="420"/>
      <c r="EO141" s="420"/>
      <c r="EP141" s="420"/>
      <c r="EQ141" s="420"/>
      <c r="ER141" s="420"/>
      <c r="ES141" s="420"/>
      <c r="ET141" s="420"/>
      <c r="EU141" s="420"/>
      <c r="EV141" s="420"/>
      <c r="EW141" s="420"/>
      <c r="EX141" s="420"/>
      <c r="EY141" s="420"/>
      <c r="EZ141" s="420"/>
      <c r="FA141" s="420"/>
      <c r="FB141" s="420"/>
      <c r="FC141" s="420"/>
      <c r="FD141" s="420"/>
      <c r="FE141" s="420"/>
      <c r="FF141" s="420"/>
      <c r="FG141" s="420"/>
      <c r="FH141" s="420"/>
      <c r="FI141" s="420"/>
      <c r="FJ141" s="420"/>
      <c r="FK141" s="420"/>
      <c r="FL141" s="420"/>
      <c r="FM141" s="420"/>
      <c r="FN141" s="420"/>
      <c r="FO141" s="420"/>
      <c r="FP141" s="420"/>
      <c r="FQ141" s="420"/>
      <c r="FR141" s="420"/>
      <c r="FS141" s="420"/>
      <c r="FT141" s="420"/>
      <c r="FU141" s="420"/>
      <c r="FV141" s="420"/>
      <c r="FW141" s="420"/>
      <c r="FX141" s="420"/>
      <c r="FY141" s="420"/>
      <c r="FZ141" s="420"/>
      <c r="GA141" s="420"/>
      <c r="GB141" s="420"/>
      <c r="GC141" s="420"/>
      <c r="GD141" s="420"/>
      <c r="GE141" s="420"/>
      <c r="GF141" s="420"/>
      <c r="GG141" s="421"/>
      <c r="GP141" s="5"/>
      <c r="GQ141" s="5"/>
      <c r="GR141" s="5"/>
    </row>
    <row r="142" spans="59:200" x14ac:dyDescent="0.15">
      <c r="BG142" s="1194" t="s">
        <v>600</v>
      </c>
      <c r="BH142" s="1195"/>
      <c r="BI142" s="1195"/>
      <c r="BJ142" s="1195"/>
      <c r="BK142" s="1195"/>
      <c r="BL142" s="1195"/>
      <c r="BM142" s="1195"/>
      <c r="BN142" s="1196"/>
      <c r="BO142" s="295" t="s">
        <v>60</v>
      </c>
      <c r="BP142" s="295"/>
      <c r="BQ142" s="295"/>
      <c r="BR142" s="295"/>
      <c r="BS142" s="295"/>
      <c r="BT142" s="295"/>
      <c r="BU142" s="295"/>
      <c r="BV142" s="295"/>
      <c r="BW142" s="295"/>
      <c r="BX142" s="295"/>
      <c r="BY142" s="295"/>
      <c r="BZ142" s="295"/>
      <c r="CA142" s="295"/>
      <c r="CB142" s="295"/>
      <c r="CC142" s="295"/>
      <c r="CD142" s="295"/>
      <c r="CE142" s="295"/>
      <c r="CF142" s="295"/>
      <c r="CG142" s="295"/>
      <c r="CH142" s="295"/>
      <c r="CI142" s="295"/>
      <c r="CJ142" s="417"/>
      <c r="CK142" s="417"/>
      <c r="CL142" s="417"/>
      <c r="CM142" s="417"/>
      <c r="CN142" s="417"/>
      <c r="CO142" s="417"/>
      <c r="CP142" s="417"/>
      <c r="CQ142" s="417"/>
      <c r="CR142" s="417"/>
      <c r="CS142" s="417"/>
      <c r="CT142" s="417"/>
      <c r="CU142" s="417"/>
      <c r="CV142" s="417"/>
      <c r="CW142" s="417"/>
      <c r="CX142" s="417"/>
      <c r="CY142" s="417"/>
      <c r="CZ142" s="417"/>
      <c r="DA142" s="417"/>
      <c r="DB142" s="417"/>
      <c r="DC142" s="417"/>
      <c r="DD142" s="417"/>
      <c r="DE142" s="417"/>
      <c r="DF142" s="417"/>
      <c r="DG142" s="417"/>
      <c r="DH142" s="417"/>
      <c r="DI142" s="417"/>
      <c r="DJ142" s="417"/>
      <c r="DK142" s="417"/>
      <c r="DL142" s="417"/>
      <c r="DM142" s="417"/>
      <c r="DN142" s="417"/>
      <c r="DO142" s="417"/>
      <c r="DP142" s="417"/>
      <c r="DQ142" s="417"/>
      <c r="DR142" s="417"/>
      <c r="DS142" s="417"/>
      <c r="DT142" s="417"/>
      <c r="DU142" s="417"/>
      <c r="DV142" s="417"/>
      <c r="DW142" s="417"/>
      <c r="DX142" s="417"/>
      <c r="DY142" s="417"/>
      <c r="DZ142" s="417"/>
      <c r="EA142" s="417"/>
      <c r="EB142" s="417"/>
      <c r="EC142" s="417"/>
      <c r="ED142" s="417"/>
      <c r="EE142" s="417"/>
      <c r="EF142" s="417"/>
      <c r="EG142" s="417"/>
      <c r="EH142" s="417"/>
      <c r="EI142" s="417"/>
      <c r="EJ142" s="417"/>
      <c r="EK142" s="417"/>
      <c r="EL142" s="417"/>
      <c r="EM142" s="417"/>
      <c r="EN142" s="417"/>
      <c r="EO142" s="417"/>
      <c r="EP142" s="417"/>
      <c r="EQ142" s="417"/>
      <c r="ER142" s="417"/>
      <c r="ES142" s="417"/>
      <c r="ET142" s="417"/>
      <c r="EU142" s="417"/>
      <c r="EV142" s="417"/>
      <c r="EW142" s="417"/>
      <c r="EX142" s="417"/>
      <c r="EY142" s="417"/>
      <c r="EZ142" s="417"/>
      <c r="FA142" s="417"/>
      <c r="FB142" s="417"/>
      <c r="FC142" s="417"/>
      <c r="FD142" s="417"/>
      <c r="FE142" s="417"/>
      <c r="FF142" s="417"/>
      <c r="FG142" s="417"/>
      <c r="FH142" s="417"/>
      <c r="FI142" s="417"/>
      <c r="FJ142" s="417"/>
      <c r="FK142" s="417"/>
      <c r="FL142" s="417"/>
      <c r="FM142" s="417"/>
      <c r="FN142" s="417"/>
      <c r="FO142" s="417"/>
      <c r="FP142" s="417"/>
      <c r="FQ142" s="417"/>
      <c r="FR142" s="417"/>
      <c r="FS142" s="417"/>
      <c r="FT142" s="417"/>
      <c r="FU142" s="417"/>
      <c r="FV142" s="417"/>
      <c r="FW142" s="417"/>
      <c r="FX142" s="417"/>
      <c r="FY142" s="417"/>
      <c r="FZ142" s="417"/>
      <c r="GA142" s="417"/>
      <c r="GB142" s="417"/>
      <c r="GC142" s="417"/>
      <c r="GD142" s="417"/>
      <c r="GE142" s="417"/>
      <c r="GF142" s="417"/>
      <c r="GG142" s="422"/>
      <c r="GP142" s="5"/>
      <c r="GQ142" s="5"/>
      <c r="GR142" s="5"/>
    </row>
    <row r="143" spans="59:200" x14ac:dyDescent="0.15">
      <c r="BG143" s="1197"/>
      <c r="BH143" s="1198"/>
      <c r="BI143" s="1198"/>
      <c r="BJ143" s="1198"/>
      <c r="BK143" s="1198"/>
      <c r="BL143" s="1198"/>
      <c r="BM143" s="1198"/>
      <c r="BN143" s="1199"/>
      <c r="BO143" s="426" t="s">
        <v>25</v>
      </c>
      <c r="BP143" s="426"/>
      <c r="BQ143" s="426"/>
      <c r="BR143" s="426"/>
      <c r="BS143" s="426"/>
      <c r="BT143" s="426"/>
      <c r="BU143" s="426"/>
      <c r="BV143" s="426"/>
      <c r="BW143" s="426"/>
      <c r="BX143" s="426"/>
      <c r="BY143" s="426"/>
      <c r="BZ143" s="426"/>
      <c r="CA143" s="426"/>
      <c r="CB143" s="426"/>
      <c r="CC143" s="426"/>
      <c r="CD143" s="426"/>
      <c r="CE143" s="426"/>
      <c r="CF143" s="426"/>
      <c r="CG143" s="426"/>
      <c r="CH143" s="426"/>
      <c r="CI143" s="426"/>
      <c r="CJ143" s="427"/>
      <c r="CK143" s="427"/>
      <c r="CL143" s="427"/>
      <c r="CM143" s="427"/>
      <c r="CN143" s="427"/>
      <c r="CO143" s="427"/>
      <c r="CP143" s="427"/>
      <c r="CQ143" s="427"/>
      <c r="CR143" s="427"/>
      <c r="CS143" s="427"/>
      <c r="CT143" s="427"/>
      <c r="CU143" s="427"/>
      <c r="CV143" s="427"/>
      <c r="CW143" s="427"/>
      <c r="CX143" s="427"/>
      <c r="CY143" s="427"/>
      <c r="CZ143" s="427"/>
      <c r="DA143" s="427"/>
      <c r="DB143" s="427"/>
      <c r="DC143" s="427"/>
      <c r="DD143" s="427"/>
      <c r="DE143" s="427"/>
      <c r="DF143" s="427"/>
      <c r="DG143" s="427"/>
      <c r="DH143" s="427"/>
      <c r="DI143" s="427"/>
      <c r="DJ143" s="427"/>
      <c r="DK143" s="427"/>
      <c r="DL143" s="427"/>
      <c r="DM143" s="427"/>
      <c r="DN143" s="427"/>
      <c r="DO143" s="427"/>
      <c r="DP143" s="427"/>
      <c r="DQ143" s="427"/>
      <c r="DR143" s="427"/>
      <c r="DS143" s="427"/>
      <c r="DT143" s="427"/>
      <c r="DU143" s="427"/>
      <c r="DV143" s="427"/>
      <c r="DW143" s="427"/>
      <c r="DX143" s="427"/>
      <c r="DY143" s="427"/>
      <c r="DZ143" s="427"/>
      <c r="EA143" s="427"/>
      <c r="EB143" s="427"/>
      <c r="EC143" s="427"/>
      <c r="ED143" s="427"/>
      <c r="EE143" s="427"/>
      <c r="EF143" s="427"/>
      <c r="EG143" s="427"/>
      <c r="EH143" s="427"/>
      <c r="EI143" s="427"/>
      <c r="EJ143" s="427"/>
      <c r="EK143" s="427"/>
      <c r="EL143" s="427"/>
      <c r="EM143" s="427"/>
      <c r="EN143" s="427"/>
      <c r="EO143" s="427"/>
      <c r="EP143" s="427"/>
      <c r="EQ143" s="427"/>
      <c r="ER143" s="427"/>
      <c r="ES143" s="427"/>
      <c r="ET143" s="427"/>
      <c r="EU143" s="427"/>
      <c r="EV143" s="427"/>
      <c r="EW143" s="427"/>
      <c r="EX143" s="427"/>
      <c r="EY143" s="427"/>
      <c r="EZ143" s="427"/>
      <c r="FA143" s="427"/>
      <c r="FB143" s="427"/>
      <c r="FC143" s="427"/>
      <c r="FD143" s="427"/>
      <c r="FE143" s="427"/>
      <c r="FF143" s="427"/>
      <c r="FG143" s="427"/>
      <c r="FH143" s="427"/>
      <c r="FI143" s="427"/>
      <c r="FJ143" s="427"/>
      <c r="FK143" s="427"/>
      <c r="FL143" s="427"/>
      <c r="FM143" s="427"/>
      <c r="FN143" s="427"/>
      <c r="FO143" s="427"/>
      <c r="FP143" s="427"/>
      <c r="FQ143" s="427"/>
      <c r="FR143" s="427"/>
      <c r="FS143" s="427"/>
      <c r="FT143" s="427"/>
      <c r="FU143" s="427"/>
      <c r="FV143" s="427"/>
      <c r="FW143" s="427"/>
      <c r="FX143" s="427"/>
      <c r="FY143" s="427"/>
      <c r="FZ143" s="427"/>
      <c r="GA143" s="427"/>
      <c r="GB143" s="427"/>
      <c r="GC143" s="427"/>
      <c r="GD143" s="427"/>
      <c r="GE143" s="427"/>
      <c r="GF143" s="427"/>
      <c r="GG143" s="428"/>
      <c r="GP143" s="5"/>
      <c r="GQ143" s="5"/>
      <c r="GR143" s="5"/>
    </row>
    <row r="144" spans="59:200" x14ac:dyDescent="0.15">
      <c r="GP144" s="5"/>
      <c r="GQ144" s="5"/>
      <c r="GR144" s="5"/>
    </row>
    <row r="145" spans="198:200" x14ac:dyDescent="0.15">
      <c r="GP145" s="5"/>
      <c r="GQ145" s="5"/>
      <c r="GR145" s="5"/>
    </row>
    <row r="146" spans="198:200" x14ac:dyDescent="0.15">
      <c r="GP146" s="5"/>
      <c r="GQ146" s="5"/>
      <c r="GR146" s="5"/>
    </row>
    <row r="147" spans="198:200" x14ac:dyDescent="0.15">
      <c r="GP147" s="5"/>
      <c r="GQ147" s="5"/>
      <c r="GR147" s="5"/>
    </row>
    <row r="148" spans="198:200" x14ac:dyDescent="0.15">
      <c r="GP148" s="5"/>
      <c r="GQ148" s="5"/>
      <c r="GR148" s="5"/>
    </row>
    <row r="149" spans="198:200" x14ac:dyDescent="0.15">
      <c r="GP149" s="5"/>
      <c r="GQ149" s="5"/>
      <c r="GR149" s="5"/>
    </row>
    <row r="150" spans="198:200" x14ac:dyDescent="0.15">
      <c r="GP150" s="5"/>
      <c r="GQ150" s="5"/>
      <c r="GR150" s="5"/>
    </row>
    <row r="151" spans="198:200" x14ac:dyDescent="0.15">
      <c r="GP151" s="5"/>
      <c r="GQ151" s="5"/>
      <c r="GR151" s="5"/>
    </row>
    <row r="152" spans="198:200" x14ac:dyDescent="0.15">
      <c r="GP152" s="5"/>
      <c r="GQ152" s="5"/>
      <c r="GR152" s="5"/>
    </row>
    <row r="153" spans="198:200" x14ac:dyDescent="0.15">
      <c r="GP153" s="5"/>
      <c r="GQ153" s="5"/>
      <c r="GR153" s="5"/>
    </row>
    <row r="154" spans="198:200" x14ac:dyDescent="0.15">
      <c r="GP154" s="5"/>
      <c r="GQ154" s="5"/>
      <c r="GR154" s="5"/>
    </row>
    <row r="155" spans="198:200" x14ac:dyDescent="0.15">
      <c r="GP155" s="5"/>
      <c r="GQ155" s="5"/>
      <c r="GR155" s="5"/>
    </row>
    <row r="156" spans="198:200" x14ac:dyDescent="0.15">
      <c r="GP156" s="5"/>
      <c r="GQ156" s="5"/>
      <c r="GR156" s="5"/>
    </row>
    <row r="157" spans="198:200" x14ac:dyDescent="0.15">
      <c r="GP157" s="5"/>
      <c r="GQ157" s="5"/>
      <c r="GR157" s="5"/>
    </row>
    <row r="158" spans="198:200" x14ac:dyDescent="0.15">
      <c r="GP158" s="5"/>
      <c r="GQ158" s="5"/>
      <c r="GR158" s="5"/>
    </row>
    <row r="159" spans="198:200" x14ac:dyDescent="0.15">
      <c r="GP159" s="5"/>
      <c r="GQ159" s="5"/>
      <c r="GR159" s="5"/>
    </row>
    <row r="160" spans="198:200" x14ac:dyDescent="0.15">
      <c r="GP160" s="5"/>
      <c r="GQ160" s="5"/>
      <c r="GR160" s="5"/>
    </row>
    <row r="161" s="768" customFormat="1" x14ac:dyDescent="0.15"/>
    <row r="162" s="768" customFormat="1" x14ac:dyDescent="0.15"/>
    <row r="163" s="768" customFormat="1" x14ac:dyDescent="0.15"/>
    <row r="164" s="768" customFormat="1" x14ac:dyDescent="0.15"/>
    <row r="165" s="768" customFormat="1" x14ac:dyDescent="0.15"/>
    <row r="166" s="768" customFormat="1" x14ac:dyDescent="0.15"/>
    <row r="167" s="768" customFormat="1" x14ac:dyDescent="0.15"/>
    <row r="168" s="768" customFormat="1" x14ac:dyDescent="0.15"/>
    <row r="169" s="768" customFormat="1" x14ac:dyDescent="0.15"/>
    <row r="170" s="768" customFormat="1" x14ac:dyDescent="0.15"/>
    <row r="171" s="768" customFormat="1" x14ac:dyDescent="0.15"/>
    <row r="172" s="768" customFormat="1" x14ac:dyDescent="0.15"/>
    <row r="173" s="768" customFormat="1" x14ac:dyDescent="0.15"/>
    <row r="174" s="768" customFormat="1" x14ac:dyDescent="0.15"/>
    <row r="175" s="768" customFormat="1" x14ac:dyDescent="0.15"/>
    <row r="176" s="768" customFormat="1" x14ac:dyDescent="0.15"/>
    <row r="177" s="768" customFormat="1" x14ac:dyDescent="0.15"/>
    <row r="178" s="768" customFormat="1" x14ac:dyDescent="0.15"/>
    <row r="179" s="768" customFormat="1" x14ac:dyDescent="0.15"/>
    <row r="180" s="768" customFormat="1" x14ac:dyDescent="0.15"/>
    <row r="181" s="768" customFormat="1" x14ac:dyDescent="0.15"/>
    <row r="182" s="768" customFormat="1" x14ac:dyDescent="0.15"/>
    <row r="183" s="768" customFormat="1" x14ac:dyDescent="0.15"/>
    <row r="184" s="768" customFormat="1" x14ac:dyDescent="0.15"/>
    <row r="185" s="768" customFormat="1" x14ac:dyDescent="0.15"/>
    <row r="186" s="768" customFormat="1" x14ac:dyDescent="0.15"/>
    <row r="187" s="768" customFormat="1" x14ac:dyDescent="0.15"/>
    <row r="188" s="768" customFormat="1" x14ac:dyDescent="0.15"/>
    <row r="189" s="768" customFormat="1" x14ac:dyDescent="0.15"/>
    <row r="190" s="768" customFormat="1" x14ac:dyDescent="0.15"/>
    <row r="191" s="768" customFormat="1" x14ac:dyDescent="0.15"/>
    <row r="192" s="768" customFormat="1" x14ac:dyDescent="0.15"/>
    <row r="193" s="768" customFormat="1" x14ac:dyDescent="0.15"/>
    <row r="194" s="768" customFormat="1" x14ac:dyDescent="0.15"/>
    <row r="195" s="768" customFormat="1" x14ac:dyDescent="0.15"/>
    <row r="196" s="768" customFormat="1" x14ac:dyDescent="0.15"/>
    <row r="197" s="768" customFormat="1" x14ac:dyDescent="0.15"/>
    <row r="198" s="768" customFormat="1" x14ac:dyDescent="0.15"/>
    <row r="199" s="768" customFormat="1" x14ac:dyDescent="0.15"/>
    <row r="200" s="768" customFormat="1" x14ac:dyDescent="0.15"/>
    <row r="201" s="768" customFormat="1" x14ac:dyDescent="0.15"/>
    <row r="202" s="768" customFormat="1" x14ac:dyDescent="0.15"/>
    <row r="203" s="768" customFormat="1" x14ac:dyDescent="0.15"/>
    <row r="204" s="768" customFormat="1" x14ac:dyDescent="0.15"/>
    <row r="205" s="768" customFormat="1" x14ac:dyDescent="0.15"/>
    <row r="206" s="768" customFormat="1" x14ac:dyDescent="0.15"/>
    <row r="207" s="768" customFormat="1" x14ac:dyDescent="0.15"/>
    <row r="208" s="768" customFormat="1" x14ac:dyDescent="0.15"/>
    <row r="209" s="768" customFormat="1" x14ac:dyDescent="0.15"/>
    <row r="210" s="768" customFormat="1" x14ac:dyDescent="0.15"/>
    <row r="211" s="768" customFormat="1" x14ac:dyDescent="0.15"/>
    <row r="212" s="768" customFormat="1" x14ac:dyDescent="0.15"/>
    <row r="213" s="768" customFormat="1" x14ac:dyDescent="0.15"/>
    <row r="214" s="768" customFormat="1" x14ac:dyDescent="0.15"/>
    <row r="215" s="768" customFormat="1" x14ac:dyDescent="0.15"/>
    <row r="216" s="768" customFormat="1" x14ac:dyDescent="0.15"/>
    <row r="217" s="768" customFormat="1" x14ac:dyDescent="0.15"/>
    <row r="218" s="768" customFormat="1" x14ac:dyDescent="0.15"/>
    <row r="219" s="768" customFormat="1" x14ac:dyDescent="0.15"/>
    <row r="220" s="768" customFormat="1" x14ac:dyDescent="0.15"/>
    <row r="221" s="768" customFormat="1" x14ac:dyDescent="0.15"/>
    <row r="222" s="768" customFormat="1" x14ac:dyDescent="0.15"/>
    <row r="223" s="768" customFormat="1" x14ac:dyDescent="0.15"/>
    <row r="224" s="768" customFormat="1" x14ac:dyDescent="0.15"/>
    <row r="225" s="768" customFormat="1" x14ac:dyDescent="0.15"/>
    <row r="226" s="768" customFormat="1" x14ac:dyDescent="0.15"/>
    <row r="227" s="768" customFormat="1" x14ac:dyDescent="0.15"/>
    <row r="228" s="768" customFormat="1" x14ac:dyDescent="0.15"/>
    <row r="229" s="768" customFormat="1" x14ac:dyDescent="0.15"/>
    <row r="230" s="768" customFormat="1" x14ac:dyDescent="0.15"/>
    <row r="231" s="768" customFormat="1" x14ac:dyDescent="0.15"/>
    <row r="232" s="768" customFormat="1" x14ac:dyDescent="0.15"/>
    <row r="233" s="768" customFormat="1" x14ac:dyDescent="0.15"/>
    <row r="234" s="768" customFormat="1" x14ac:dyDescent="0.15"/>
    <row r="235" s="768" customFormat="1" x14ac:dyDescent="0.15"/>
    <row r="236" s="768" customFormat="1" x14ac:dyDescent="0.15"/>
    <row r="237" s="768" customFormat="1" x14ac:dyDescent="0.15"/>
    <row r="238" s="768" customFormat="1" x14ac:dyDescent="0.15"/>
    <row r="239" s="768" customFormat="1" x14ac:dyDescent="0.15"/>
    <row r="240" s="768" customFormat="1" x14ac:dyDescent="0.15"/>
    <row r="241" s="768" customFormat="1" x14ac:dyDescent="0.15"/>
    <row r="242" s="768" customFormat="1" x14ac:dyDescent="0.15"/>
    <row r="243" s="768" customFormat="1" x14ac:dyDescent="0.15"/>
    <row r="244" s="768" customFormat="1" x14ac:dyDescent="0.15"/>
    <row r="245" s="768" customFormat="1" x14ac:dyDescent="0.15"/>
    <row r="246" s="768" customFormat="1" x14ac:dyDescent="0.15"/>
    <row r="247" s="768" customFormat="1" x14ac:dyDescent="0.15"/>
    <row r="248" s="768" customFormat="1" x14ac:dyDescent="0.15"/>
    <row r="249" s="768" customFormat="1" x14ac:dyDescent="0.15"/>
    <row r="250" s="768" customFormat="1" x14ac:dyDescent="0.15"/>
    <row r="251" s="768" customFormat="1" x14ac:dyDescent="0.15"/>
    <row r="252" s="768" customFormat="1" x14ac:dyDescent="0.15"/>
    <row r="253" s="768" customFormat="1" x14ac:dyDescent="0.15"/>
    <row r="254" s="768" customFormat="1" x14ac:dyDescent="0.15"/>
    <row r="255" s="768" customFormat="1" x14ac:dyDescent="0.15"/>
    <row r="256" s="768" customFormat="1" x14ac:dyDescent="0.15"/>
    <row r="257" s="768" customFormat="1" x14ac:dyDescent="0.15"/>
    <row r="258" s="768" customFormat="1" x14ac:dyDescent="0.15"/>
    <row r="259" s="768" customFormat="1" x14ac:dyDescent="0.15"/>
    <row r="260" s="768" customFormat="1" x14ac:dyDescent="0.15"/>
    <row r="261" s="768" customFormat="1" x14ac:dyDescent="0.15"/>
    <row r="262" s="768" customFormat="1" x14ac:dyDescent="0.15"/>
    <row r="263" s="768" customFormat="1" x14ac:dyDescent="0.15"/>
    <row r="264" s="768" customFormat="1" x14ac:dyDescent="0.15"/>
    <row r="265" s="768" customFormat="1" x14ac:dyDescent="0.15"/>
    <row r="266" s="768" customFormat="1" x14ac:dyDescent="0.15"/>
    <row r="267" s="768" customFormat="1" x14ac:dyDescent="0.15"/>
    <row r="268" s="768" customFormat="1" x14ac:dyDescent="0.15"/>
    <row r="269" s="768" customFormat="1" x14ac:dyDescent="0.15"/>
    <row r="270" s="768" customFormat="1" x14ac:dyDescent="0.15"/>
    <row r="271" s="768" customFormat="1" x14ac:dyDescent="0.15"/>
    <row r="272" s="768" customFormat="1" x14ac:dyDescent="0.15"/>
    <row r="273" s="768" customFormat="1" x14ac:dyDescent="0.15"/>
    <row r="274" s="768" customFormat="1" x14ac:dyDescent="0.15"/>
    <row r="275" s="768" customFormat="1" x14ac:dyDescent="0.15"/>
    <row r="276" s="768" customFormat="1" x14ac:dyDescent="0.15"/>
    <row r="277" s="768" customFormat="1" x14ac:dyDescent="0.15"/>
    <row r="278" s="768" customFormat="1" x14ac:dyDescent="0.15"/>
    <row r="279" s="768" customFormat="1" x14ac:dyDescent="0.15"/>
    <row r="280" s="768" customFormat="1" x14ac:dyDescent="0.15"/>
    <row r="281" s="768" customFormat="1" x14ac:dyDescent="0.15"/>
    <row r="282" s="768" customFormat="1" x14ac:dyDescent="0.15"/>
    <row r="283" s="768" customFormat="1" x14ac:dyDescent="0.15"/>
    <row r="284" s="768" customFormat="1" x14ac:dyDescent="0.15"/>
    <row r="285" s="768" customFormat="1" x14ac:dyDescent="0.15"/>
    <row r="286" s="768" customFormat="1" x14ac:dyDescent="0.15"/>
    <row r="287" s="768" customFormat="1" x14ac:dyDescent="0.15"/>
    <row r="288" s="768" customFormat="1" x14ac:dyDescent="0.15"/>
    <row r="289" s="768" customFormat="1" x14ac:dyDescent="0.15"/>
    <row r="290" s="768" customFormat="1" x14ac:dyDescent="0.15"/>
    <row r="291" s="768" customFormat="1" x14ac:dyDescent="0.15"/>
    <row r="292" s="768" customFormat="1" x14ac:dyDescent="0.15"/>
    <row r="293" s="768" customFormat="1" x14ac:dyDescent="0.15"/>
    <row r="294" s="768" customFormat="1" x14ac:dyDescent="0.15"/>
    <row r="295" s="768" customFormat="1" x14ac:dyDescent="0.15"/>
    <row r="296" s="768" customFormat="1" x14ac:dyDescent="0.15"/>
    <row r="297" s="768" customFormat="1" x14ac:dyDescent="0.15"/>
    <row r="298" s="768" customFormat="1" x14ac:dyDescent="0.15"/>
    <row r="299" s="768" customFormat="1" x14ac:dyDescent="0.15"/>
    <row r="300" s="768" customFormat="1" x14ac:dyDescent="0.15"/>
    <row r="301" s="768" customFormat="1" x14ac:dyDescent="0.15"/>
    <row r="302" s="768" customFormat="1" x14ac:dyDescent="0.15"/>
    <row r="303" s="768" customFormat="1" x14ac:dyDescent="0.15"/>
    <row r="304" s="768" customFormat="1" x14ac:dyDescent="0.15"/>
    <row r="305" s="768" customFormat="1" x14ac:dyDescent="0.15"/>
    <row r="306" s="768" customFormat="1" x14ac:dyDescent="0.15"/>
    <row r="307" s="768" customFormat="1" x14ac:dyDescent="0.15"/>
    <row r="308" s="768" customFormat="1" x14ac:dyDescent="0.15"/>
    <row r="309" s="768" customFormat="1" x14ac:dyDescent="0.15"/>
    <row r="310" s="768" customFormat="1" x14ac:dyDescent="0.15"/>
    <row r="311" s="768" customFormat="1" x14ac:dyDescent="0.15"/>
    <row r="312" s="768" customFormat="1" x14ac:dyDescent="0.15"/>
    <row r="313" s="768" customFormat="1" x14ac:dyDescent="0.15"/>
    <row r="314" s="768" customFormat="1" x14ac:dyDescent="0.15"/>
    <row r="315" s="768" customFormat="1" x14ac:dyDescent="0.15"/>
    <row r="316" s="768" customFormat="1" x14ac:dyDescent="0.15"/>
    <row r="317" s="768" customFormat="1" x14ac:dyDescent="0.15"/>
    <row r="318" s="768" customFormat="1" x14ac:dyDescent="0.15"/>
    <row r="319" s="768" customFormat="1" x14ac:dyDescent="0.15"/>
    <row r="320" s="768" customFormat="1" x14ac:dyDescent="0.15"/>
    <row r="321" s="768" customFormat="1" x14ac:dyDescent="0.15"/>
    <row r="322" s="768" customFormat="1" x14ac:dyDescent="0.15"/>
    <row r="323" s="768" customFormat="1" x14ac:dyDescent="0.15"/>
    <row r="324" s="768" customFormat="1" x14ac:dyDescent="0.15"/>
    <row r="325" s="768" customFormat="1" x14ac:dyDescent="0.15"/>
    <row r="326" s="768" customFormat="1" x14ac:dyDescent="0.15"/>
    <row r="327" s="768" customFormat="1" x14ac:dyDescent="0.15"/>
    <row r="328" s="768" customFormat="1" x14ac:dyDescent="0.15"/>
    <row r="329" s="768" customFormat="1" x14ac:dyDescent="0.15"/>
    <row r="330" s="768" customFormat="1" x14ac:dyDescent="0.15"/>
    <row r="331" s="768" customFormat="1" x14ac:dyDescent="0.15"/>
    <row r="332" s="768" customFormat="1" x14ac:dyDescent="0.15"/>
    <row r="333" s="768" customFormat="1" x14ac:dyDescent="0.15"/>
    <row r="334" s="768" customFormat="1" x14ac:dyDescent="0.15"/>
    <row r="335" s="768" customFormat="1" x14ac:dyDescent="0.15"/>
    <row r="336" s="768" customFormat="1" x14ac:dyDescent="0.15"/>
    <row r="337" s="768" customFormat="1" x14ac:dyDescent="0.15"/>
    <row r="338" s="768" customFormat="1" x14ac:dyDescent="0.15"/>
    <row r="339" s="768" customFormat="1" x14ac:dyDescent="0.15"/>
    <row r="340" s="768" customFormat="1" x14ac:dyDescent="0.15"/>
    <row r="341" s="768" customFormat="1" x14ac:dyDescent="0.15"/>
    <row r="342" s="768" customFormat="1" x14ac:dyDescent="0.15"/>
    <row r="343" s="768" customFormat="1" x14ac:dyDescent="0.15"/>
    <row r="344" s="768" customFormat="1" x14ac:dyDescent="0.15"/>
    <row r="345" s="768" customFormat="1" x14ac:dyDescent="0.15"/>
    <row r="346" s="768" customFormat="1" x14ac:dyDescent="0.15"/>
    <row r="347" s="768" customFormat="1" x14ac:dyDescent="0.15"/>
    <row r="348" s="768" customFormat="1" x14ac:dyDescent="0.15"/>
    <row r="349" s="768" customFormat="1" x14ac:dyDescent="0.15"/>
    <row r="350" s="768" customFormat="1" x14ac:dyDescent="0.15"/>
    <row r="351" s="768" customFormat="1" x14ac:dyDescent="0.15"/>
    <row r="352" s="768" customFormat="1" x14ac:dyDescent="0.15"/>
    <row r="353" s="768" customFormat="1" x14ac:dyDescent="0.15"/>
    <row r="354" s="768" customFormat="1" x14ac:dyDescent="0.15"/>
    <row r="355" s="768" customFormat="1" x14ac:dyDescent="0.15"/>
    <row r="356" s="768" customFormat="1" x14ac:dyDescent="0.15"/>
    <row r="357" s="768" customFormat="1" x14ac:dyDescent="0.15"/>
    <row r="358" s="768" customFormat="1" x14ac:dyDescent="0.15"/>
    <row r="359" s="768" customFormat="1" x14ac:dyDescent="0.15"/>
    <row r="360" s="768" customFormat="1" x14ac:dyDescent="0.15"/>
    <row r="361" s="768" customFormat="1" x14ac:dyDescent="0.15"/>
    <row r="362" s="768" customFormat="1" x14ac:dyDescent="0.15"/>
    <row r="363" s="768" customFormat="1" x14ac:dyDescent="0.15"/>
    <row r="364" s="768" customFormat="1" x14ac:dyDescent="0.15"/>
    <row r="365" s="768" customFormat="1" x14ac:dyDescent="0.15"/>
    <row r="366" s="768" customFormat="1" x14ac:dyDescent="0.15"/>
    <row r="367" s="768" customFormat="1" x14ac:dyDescent="0.15"/>
    <row r="368" s="768" customFormat="1" x14ac:dyDescent="0.15"/>
    <row r="369" s="768" customFormat="1" x14ac:dyDescent="0.15"/>
    <row r="370" s="768" customFormat="1" x14ac:dyDescent="0.15"/>
    <row r="371" s="768" customFormat="1" x14ac:dyDescent="0.15"/>
    <row r="372" s="768" customFormat="1" x14ac:dyDescent="0.15"/>
    <row r="373" s="768" customFormat="1" x14ac:dyDescent="0.15"/>
    <row r="374" s="768" customFormat="1" x14ac:dyDescent="0.15"/>
    <row r="375" s="768" customFormat="1" x14ac:dyDescent="0.15"/>
    <row r="376" s="768" customFormat="1" x14ac:dyDescent="0.15"/>
    <row r="377" s="768" customFormat="1" x14ac:dyDescent="0.15"/>
    <row r="378" s="768" customFormat="1" x14ac:dyDescent="0.15"/>
    <row r="379" s="768" customFormat="1" x14ac:dyDescent="0.15"/>
    <row r="380" s="768" customFormat="1" x14ac:dyDescent="0.15"/>
    <row r="381" s="768" customFormat="1" x14ac:dyDescent="0.15"/>
    <row r="382" s="768" customFormat="1" x14ac:dyDescent="0.15"/>
    <row r="383" s="768" customFormat="1" x14ac:dyDescent="0.15"/>
    <row r="384" s="768" customFormat="1" x14ac:dyDescent="0.15"/>
    <row r="385" s="768" customFormat="1" x14ac:dyDescent="0.15"/>
    <row r="386" s="768" customFormat="1" x14ac:dyDescent="0.15"/>
    <row r="387" s="768" customFormat="1" x14ac:dyDescent="0.15"/>
    <row r="388" s="768" customFormat="1" x14ac:dyDescent="0.15"/>
    <row r="389" s="768" customFormat="1" x14ac:dyDescent="0.15"/>
    <row r="390" s="768" customFormat="1" x14ac:dyDescent="0.15"/>
    <row r="391" s="768" customFormat="1" x14ac:dyDescent="0.15"/>
    <row r="392" s="768" customFormat="1" x14ac:dyDescent="0.15"/>
    <row r="393" s="768" customFormat="1" x14ac:dyDescent="0.15"/>
    <row r="394" s="768" customFormat="1" x14ac:dyDescent="0.15"/>
    <row r="395" s="768" customFormat="1" x14ac:dyDescent="0.15"/>
    <row r="396" s="768" customFormat="1" x14ac:dyDescent="0.15"/>
    <row r="397" s="768" customFormat="1" x14ac:dyDescent="0.15"/>
    <row r="398" s="768" customFormat="1" x14ac:dyDescent="0.15"/>
    <row r="399" s="768" customFormat="1" x14ac:dyDescent="0.15"/>
    <row r="400" s="768" customFormat="1" x14ac:dyDescent="0.15"/>
    <row r="401" s="768" customFormat="1" x14ac:dyDescent="0.15"/>
    <row r="402" s="768" customFormat="1" x14ac:dyDescent="0.15"/>
    <row r="403" s="768" customFormat="1" x14ac:dyDescent="0.15"/>
    <row r="404" s="768" customFormat="1" x14ac:dyDescent="0.15"/>
    <row r="405" s="768" customFormat="1" x14ac:dyDescent="0.15"/>
    <row r="406" s="768" customFormat="1" x14ac:dyDescent="0.15"/>
    <row r="407" s="768" customFormat="1" x14ac:dyDescent="0.15"/>
    <row r="408" s="768" customFormat="1" x14ac:dyDescent="0.15"/>
    <row r="409" s="768" customFormat="1" x14ac:dyDescent="0.15"/>
    <row r="410" s="768" customFormat="1" x14ac:dyDescent="0.15"/>
    <row r="411" s="768" customFormat="1" x14ac:dyDescent="0.15"/>
    <row r="412" s="768" customFormat="1" x14ac:dyDescent="0.15"/>
    <row r="413" s="768" customFormat="1" x14ac:dyDescent="0.15"/>
    <row r="414" s="768" customFormat="1" x14ac:dyDescent="0.15"/>
    <row r="415" s="768" customFormat="1" x14ac:dyDescent="0.15"/>
    <row r="416" s="768" customFormat="1" x14ac:dyDescent="0.15"/>
    <row r="417" s="768" customFormat="1" x14ac:dyDescent="0.15"/>
    <row r="418" s="768" customFormat="1" x14ac:dyDescent="0.15"/>
    <row r="419" s="768" customFormat="1" x14ac:dyDescent="0.15"/>
    <row r="420" s="768" customFormat="1" x14ac:dyDescent="0.15"/>
    <row r="421" s="768" customFormat="1" x14ac:dyDescent="0.15"/>
    <row r="422" s="768" customFormat="1" x14ac:dyDescent="0.15"/>
    <row r="423" s="768" customFormat="1" x14ac:dyDescent="0.15"/>
    <row r="424" s="768" customFormat="1" x14ac:dyDescent="0.15"/>
    <row r="425" s="768" customFormat="1" x14ac:dyDescent="0.15"/>
    <row r="426" s="768" customFormat="1" x14ac:dyDescent="0.15"/>
    <row r="427" s="768" customFormat="1" x14ac:dyDescent="0.15"/>
    <row r="428" s="768" customFormat="1" x14ac:dyDescent="0.15"/>
    <row r="429" s="768" customFormat="1" x14ac:dyDescent="0.15"/>
    <row r="430" s="768" customFormat="1" x14ac:dyDescent="0.15"/>
    <row r="431" s="768" customFormat="1" x14ac:dyDescent="0.15"/>
    <row r="432" s="768" customFormat="1" x14ac:dyDescent="0.15"/>
    <row r="433" s="768" customFormat="1" x14ac:dyDescent="0.15"/>
    <row r="434" s="768" customFormat="1" x14ac:dyDescent="0.15"/>
    <row r="435" s="768" customFormat="1" x14ac:dyDescent="0.15"/>
    <row r="436" s="768" customFormat="1" x14ac:dyDescent="0.15"/>
    <row r="437" s="768" customFormat="1" x14ac:dyDescent="0.15"/>
    <row r="438" s="768" customFormat="1" x14ac:dyDescent="0.15"/>
    <row r="439" s="768" customFormat="1" x14ac:dyDescent="0.15"/>
    <row r="440" s="768" customFormat="1" x14ac:dyDescent="0.15"/>
    <row r="441" s="768" customFormat="1" x14ac:dyDescent="0.15"/>
    <row r="442" s="768" customFormat="1" x14ac:dyDescent="0.15"/>
    <row r="443" s="768" customFormat="1" x14ac:dyDescent="0.15"/>
    <row r="444" s="768" customFormat="1" x14ac:dyDescent="0.15"/>
    <row r="445" s="768" customFormat="1" x14ac:dyDescent="0.15"/>
    <row r="446" s="768" customFormat="1" x14ac:dyDescent="0.15"/>
    <row r="447" s="768" customFormat="1" x14ac:dyDescent="0.15"/>
    <row r="448" s="768" customFormat="1" x14ac:dyDescent="0.15"/>
    <row r="449" s="768" customFormat="1" x14ac:dyDescent="0.15"/>
    <row r="450" s="768" customFormat="1" x14ac:dyDescent="0.15"/>
    <row r="451" s="768" customFormat="1" x14ac:dyDescent="0.15"/>
    <row r="452" s="768" customFormat="1" x14ac:dyDescent="0.15"/>
    <row r="453" s="768" customFormat="1" x14ac:dyDescent="0.15"/>
    <row r="454" s="768" customFormat="1" x14ac:dyDescent="0.15"/>
    <row r="455" s="768" customFormat="1" x14ac:dyDescent="0.15"/>
    <row r="456" s="768" customFormat="1" x14ac:dyDescent="0.15"/>
    <row r="457" s="768" customFormat="1" x14ac:dyDescent="0.15"/>
    <row r="458" s="768" customFormat="1" x14ac:dyDescent="0.15"/>
    <row r="459" s="768" customFormat="1" x14ac:dyDescent="0.15"/>
    <row r="460" s="768" customFormat="1" x14ac:dyDescent="0.15"/>
    <row r="461" s="768" customFormat="1" x14ac:dyDescent="0.15"/>
    <row r="462" s="768" customFormat="1" x14ac:dyDescent="0.15"/>
    <row r="463" s="768" customFormat="1" x14ac:dyDescent="0.15"/>
    <row r="464" s="768" customFormat="1" x14ac:dyDescent="0.15"/>
    <row r="465" s="768" customFormat="1" x14ac:dyDescent="0.15"/>
    <row r="466" s="768" customFormat="1" x14ac:dyDescent="0.15"/>
    <row r="467" s="768" customFormat="1" x14ac:dyDescent="0.15"/>
    <row r="468" s="768" customFormat="1" x14ac:dyDescent="0.15"/>
    <row r="469" s="768" customFormat="1" x14ac:dyDescent="0.15"/>
    <row r="470" s="768" customFormat="1" x14ac:dyDescent="0.15"/>
    <row r="471" s="768" customFormat="1" x14ac:dyDescent="0.15"/>
    <row r="472" s="768" customFormat="1" x14ac:dyDescent="0.15"/>
    <row r="473" s="768" customFormat="1" x14ac:dyDescent="0.15"/>
    <row r="474" s="768" customFormat="1" x14ac:dyDescent="0.15"/>
    <row r="475" s="768" customFormat="1" x14ac:dyDescent="0.15"/>
    <row r="476" s="768" customFormat="1" x14ac:dyDescent="0.15"/>
    <row r="477" s="768" customFormat="1" x14ac:dyDescent="0.15"/>
    <row r="478" s="768" customFormat="1" x14ac:dyDescent="0.15"/>
    <row r="479" s="768" customFormat="1" x14ac:dyDescent="0.15"/>
    <row r="480" s="768" customFormat="1" x14ac:dyDescent="0.15"/>
    <row r="481" s="768" customFormat="1" x14ac:dyDescent="0.15"/>
    <row r="482" s="768" customFormat="1" x14ac:dyDescent="0.15"/>
    <row r="483" s="768" customFormat="1" x14ac:dyDescent="0.15"/>
    <row r="484" s="768" customFormat="1" x14ac:dyDescent="0.15"/>
    <row r="485" s="768" customFormat="1" x14ac:dyDescent="0.15"/>
    <row r="486" s="768" customFormat="1" x14ac:dyDescent="0.15"/>
    <row r="487" s="768" customFormat="1" x14ac:dyDescent="0.15"/>
    <row r="488" s="768" customFormat="1" x14ac:dyDescent="0.15"/>
    <row r="489" s="768" customFormat="1" x14ac:dyDescent="0.15"/>
    <row r="490" s="768" customFormat="1" x14ac:dyDescent="0.15"/>
    <row r="491" s="768" customFormat="1" x14ac:dyDescent="0.15"/>
    <row r="492" s="768" customFormat="1" x14ac:dyDescent="0.15"/>
    <row r="493" s="768" customFormat="1" x14ac:dyDescent="0.15"/>
    <row r="494" s="768" customFormat="1" x14ac:dyDescent="0.15"/>
    <row r="495" s="768" customFormat="1" x14ac:dyDescent="0.15"/>
    <row r="496" s="768" customFormat="1" x14ac:dyDescent="0.15"/>
    <row r="497" s="768" customFormat="1" x14ac:dyDescent="0.15"/>
    <row r="498" s="768" customFormat="1" x14ac:dyDescent="0.15"/>
    <row r="499" s="768" customFormat="1" x14ac:dyDescent="0.15"/>
    <row r="500" s="768" customFormat="1" x14ac:dyDescent="0.15"/>
    <row r="501" s="768" customFormat="1" x14ac:dyDescent="0.15"/>
    <row r="502" s="768" customFormat="1" x14ac:dyDescent="0.15"/>
    <row r="503" s="768" customFormat="1" x14ac:dyDescent="0.15"/>
    <row r="504" s="768" customFormat="1" x14ac:dyDescent="0.15"/>
    <row r="505" s="768" customFormat="1" x14ac:dyDescent="0.15"/>
    <row r="506" s="768" customFormat="1" x14ac:dyDescent="0.15"/>
    <row r="507" s="768" customFormat="1" x14ac:dyDescent="0.15"/>
    <row r="508" s="768" customFormat="1" x14ac:dyDescent="0.15"/>
    <row r="509" s="768" customFormat="1" x14ac:dyDescent="0.15"/>
    <row r="510" s="768" customFormat="1" x14ac:dyDescent="0.15"/>
    <row r="511" s="768" customFormat="1" x14ac:dyDescent="0.15"/>
    <row r="512" s="768" customFormat="1" x14ac:dyDescent="0.15"/>
    <row r="513" s="768" customFormat="1" x14ac:dyDescent="0.15"/>
    <row r="514" s="768" customFormat="1" x14ac:dyDescent="0.15"/>
    <row r="515" s="768" customFormat="1" x14ac:dyDescent="0.15"/>
    <row r="516" s="768" customFormat="1" x14ac:dyDescent="0.15"/>
    <row r="517" s="768" customFormat="1" x14ac:dyDescent="0.15"/>
    <row r="518" s="768" customFormat="1" x14ac:dyDescent="0.15"/>
    <row r="519" s="768" customFormat="1" x14ac:dyDescent="0.15"/>
    <row r="520" s="768" customFormat="1" x14ac:dyDescent="0.15"/>
    <row r="521" s="768" customFormat="1" x14ac:dyDescent="0.15"/>
    <row r="522" s="768" customFormat="1" x14ac:dyDescent="0.15"/>
    <row r="523" s="768" customFormat="1" x14ac:dyDescent="0.15"/>
    <row r="524" s="768" customFormat="1" x14ac:dyDescent="0.15"/>
    <row r="525" s="768" customFormat="1" x14ac:dyDescent="0.15"/>
    <row r="526" s="768" customFormat="1" x14ac:dyDescent="0.15"/>
    <row r="527" s="768" customFormat="1" x14ac:dyDescent="0.15"/>
    <row r="528" s="768" customFormat="1" x14ac:dyDescent="0.15"/>
    <row r="529" s="768" customFormat="1" x14ac:dyDescent="0.15"/>
    <row r="530" s="768" customFormat="1" x14ac:dyDescent="0.15"/>
    <row r="531" s="768" customFormat="1" x14ac:dyDescent="0.15"/>
    <row r="532" s="768" customFormat="1" x14ac:dyDescent="0.15"/>
    <row r="533" s="768" customFormat="1" x14ac:dyDescent="0.15"/>
    <row r="534" s="768" customFormat="1" x14ac:dyDescent="0.15"/>
    <row r="535" s="768" customFormat="1" x14ac:dyDescent="0.15"/>
    <row r="536" s="768" customFormat="1" x14ac:dyDescent="0.15"/>
    <row r="537" s="768" customFormat="1" x14ac:dyDescent="0.15"/>
    <row r="538" s="768" customFormat="1" x14ac:dyDescent="0.15"/>
    <row r="539" s="768" customFormat="1" x14ac:dyDescent="0.15"/>
    <row r="540" s="768" customFormat="1" x14ac:dyDescent="0.15"/>
    <row r="541" s="768" customFormat="1" x14ac:dyDescent="0.15"/>
    <row r="542" s="768" customFormat="1" x14ac:dyDescent="0.15"/>
    <row r="543" s="768" customFormat="1" x14ac:dyDescent="0.15"/>
    <row r="544" s="768" customFormat="1" x14ac:dyDescent="0.15"/>
    <row r="545" s="768" customFormat="1" x14ac:dyDescent="0.15"/>
    <row r="546" s="768" customFormat="1" x14ac:dyDescent="0.15"/>
    <row r="547" s="768" customFormat="1" x14ac:dyDescent="0.15"/>
    <row r="548" s="768" customFormat="1" x14ac:dyDescent="0.15"/>
    <row r="549" s="768" customFormat="1" x14ac:dyDescent="0.15"/>
    <row r="550" s="768" customFormat="1" x14ac:dyDescent="0.15"/>
    <row r="551" s="768" customFormat="1" x14ac:dyDescent="0.15"/>
    <row r="552" s="768" customFormat="1" x14ac:dyDescent="0.15"/>
    <row r="553" s="768" customFormat="1" x14ac:dyDescent="0.15"/>
    <row r="554" s="768" customFormat="1" x14ac:dyDescent="0.15"/>
    <row r="555" s="768" customFormat="1" x14ac:dyDescent="0.15"/>
    <row r="556" s="768" customFormat="1" x14ac:dyDescent="0.15"/>
    <row r="557" s="768" customFormat="1" x14ac:dyDescent="0.15"/>
    <row r="558" s="768" customFormat="1" x14ac:dyDescent="0.15"/>
    <row r="559" s="768" customFormat="1" x14ac:dyDescent="0.15"/>
    <row r="560" s="768" customFormat="1" x14ac:dyDescent="0.15"/>
    <row r="561" s="768" customFormat="1" x14ac:dyDescent="0.15"/>
    <row r="562" s="768" customFormat="1" x14ac:dyDescent="0.15"/>
    <row r="563" s="768" customFormat="1" x14ac:dyDescent="0.15"/>
    <row r="564" s="768" customFormat="1" x14ac:dyDescent="0.15"/>
    <row r="565" s="768" customFormat="1" x14ac:dyDescent="0.15"/>
    <row r="566" s="768" customFormat="1" x14ac:dyDescent="0.15"/>
    <row r="567" s="768" customFormat="1" x14ac:dyDescent="0.15"/>
    <row r="568" s="768" customFormat="1" x14ac:dyDescent="0.15"/>
    <row r="569" s="768" customFormat="1" x14ac:dyDescent="0.15"/>
    <row r="570" s="768" customFormat="1" x14ac:dyDescent="0.15"/>
    <row r="571" s="768" customFormat="1" x14ac:dyDescent="0.15"/>
    <row r="572" s="768" customFormat="1" x14ac:dyDescent="0.15"/>
    <row r="573" s="768" customFormat="1" x14ac:dyDescent="0.15"/>
    <row r="574" s="768" customFormat="1" x14ac:dyDescent="0.15"/>
    <row r="575" s="768" customFormat="1" x14ac:dyDescent="0.15"/>
    <row r="576" s="768" customFormat="1" x14ac:dyDescent="0.15"/>
    <row r="577" s="768" customFormat="1" x14ac:dyDescent="0.15"/>
    <row r="578" s="768" customFormat="1" x14ac:dyDescent="0.15"/>
    <row r="579" s="768" customFormat="1" x14ac:dyDescent="0.15"/>
    <row r="580" s="768" customFormat="1" x14ac:dyDescent="0.15"/>
    <row r="581" s="768" customFormat="1" x14ac:dyDescent="0.15"/>
    <row r="582" s="768" customFormat="1" x14ac:dyDescent="0.15"/>
    <row r="583" s="768" customFormat="1" x14ac:dyDescent="0.15"/>
    <row r="584" s="768" customFormat="1" x14ac:dyDescent="0.15"/>
    <row r="585" s="768" customFormat="1" x14ac:dyDescent="0.15"/>
    <row r="586" s="768" customFormat="1" x14ac:dyDescent="0.15"/>
    <row r="587" s="768" customFormat="1" x14ac:dyDescent="0.15"/>
    <row r="588" s="768" customFormat="1" x14ac:dyDescent="0.15"/>
    <row r="589" s="768" customFormat="1" x14ac:dyDescent="0.15"/>
    <row r="590" s="768" customFormat="1" x14ac:dyDescent="0.15"/>
    <row r="591" s="768" customFormat="1" x14ac:dyDescent="0.15"/>
    <row r="592" s="768" customFormat="1" x14ac:dyDescent="0.15"/>
    <row r="593" s="768" customFormat="1" x14ac:dyDescent="0.15"/>
    <row r="594" s="768" customFormat="1" x14ac:dyDescent="0.15"/>
    <row r="595" s="768" customFormat="1" x14ac:dyDescent="0.15"/>
    <row r="596" s="768" customFormat="1" x14ac:dyDescent="0.15"/>
    <row r="597" s="768" customFormat="1" x14ac:dyDescent="0.15"/>
    <row r="598" s="768" customFormat="1" x14ac:dyDescent="0.15"/>
    <row r="599" s="768" customFormat="1" x14ac:dyDescent="0.15"/>
    <row r="600" s="768" customFormat="1" x14ac:dyDescent="0.15"/>
    <row r="601" s="768" customFormat="1" x14ac:dyDescent="0.15"/>
    <row r="602" s="768" customFormat="1" x14ac:dyDescent="0.15"/>
    <row r="603" s="768" customFormat="1" x14ac:dyDescent="0.15"/>
    <row r="604" s="768" customFormat="1" x14ac:dyDescent="0.15"/>
    <row r="605" s="768" customFormat="1" x14ac:dyDescent="0.15"/>
    <row r="606" s="768" customFormat="1" x14ac:dyDescent="0.15"/>
    <row r="607" s="768" customFormat="1" x14ac:dyDescent="0.15"/>
    <row r="608" s="768" customFormat="1" x14ac:dyDescent="0.15"/>
    <row r="609" s="768" customFormat="1" x14ac:dyDescent="0.15"/>
    <row r="610" s="768" customFormat="1" x14ac:dyDescent="0.15"/>
    <row r="611" s="768" customFormat="1" x14ac:dyDescent="0.15"/>
    <row r="612" s="768" customFormat="1" x14ac:dyDescent="0.15"/>
    <row r="613" s="768" customFormat="1" x14ac:dyDescent="0.15"/>
    <row r="614" s="768" customFormat="1" x14ac:dyDescent="0.15"/>
    <row r="615" s="768" customFormat="1" x14ac:dyDescent="0.15"/>
    <row r="616" s="768" customFormat="1" x14ac:dyDescent="0.15"/>
    <row r="617" s="768" customFormat="1" x14ac:dyDescent="0.15"/>
    <row r="618" s="768" customFormat="1" x14ac:dyDescent="0.15"/>
    <row r="619" s="768" customFormat="1" x14ac:dyDescent="0.15"/>
    <row r="620" s="768" customFormat="1" x14ac:dyDescent="0.15"/>
    <row r="621" s="768" customFormat="1" x14ac:dyDescent="0.15"/>
    <row r="622" s="768" customFormat="1" x14ac:dyDescent="0.15"/>
    <row r="623" s="768" customFormat="1" x14ac:dyDescent="0.15"/>
    <row r="624" s="768" customFormat="1" x14ac:dyDescent="0.15"/>
    <row r="625" s="768" customFormat="1" x14ac:dyDescent="0.15"/>
    <row r="626" s="768" customFormat="1" x14ac:dyDescent="0.15"/>
    <row r="627" s="768" customFormat="1" x14ac:dyDescent="0.15"/>
    <row r="628" s="768" customFormat="1" x14ac:dyDescent="0.15"/>
    <row r="629" s="768" customFormat="1" x14ac:dyDescent="0.15"/>
    <row r="630" s="768" customFormat="1" x14ac:dyDescent="0.15"/>
    <row r="631" s="768" customFormat="1" x14ac:dyDescent="0.15"/>
    <row r="632" s="768" customFormat="1" x14ac:dyDescent="0.15"/>
    <row r="633" s="768" customFormat="1" x14ac:dyDescent="0.15"/>
    <row r="634" s="768" customFormat="1" x14ac:dyDescent="0.15"/>
    <row r="635" s="768" customFormat="1" x14ac:dyDescent="0.15"/>
    <row r="636" s="768" customFormat="1" x14ac:dyDescent="0.15"/>
    <row r="637" s="768" customFormat="1" x14ac:dyDescent="0.15"/>
    <row r="638" s="768" customFormat="1" x14ac:dyDescent="0.15"/>
    <row r="639" s="768" customFormat="1" x14ac:dyDescent="0.15"/>
    <row r="640" s="768" customFormat="1" x14ac:dyDescent="0.15"/>
    <row r="641" s="768" customFormat="1" x14ac:dyDescent="0.15"/>
    <row r="642" s="768" customFormat="1" x14ac:dyDescent="0.15"/>
    <row r="643" s="768" customFormat="1" x14ac:dyDescent="0.15"/>
    <row r="644" s="768" customFormat="1" x14ac:dyDescent="0.15"/>
    <row r="645" s="768" customFormat="1" x14ac:dyDescent="0.15"/>
    <row r="646" s="768" customFormat="1" x14ac:dyDescent="0.15"/>
    <row r="647" s="768" customFormat="1" x14ac:dyDescent="0.15"/>
    <row r="648" s="768" customFormat="1" x14ac:dyDescent="0.15"/>
    <row r="649" s="768" customFormat="1" x14ac:dyDescent="0.15"/>
    <row r="650" s="768" customFormat="1" x14ac:dyDescent="0.15"/>
    <row r="651" s="768" customFormat="1" x14ac:dyDescent="0.15"/>
    <row r="652" s="768" customFormat="1" x14ac:dyDescent="0.15"/>
    <row r="653" s="768" customFormat="1" x14ac:dyDescent="0.15"/>
    <row r="654" s="768" customFormat="1" x14ac:dyDescent="0.15"/>
    <row r="655" s="768" customFormat="1" x14ac:dyDescent="0.15"/>
    <row r="656" s="768" customFormat="1" x14ac:dyDescent="0.15"/>
    <row r="657" s="768" customFormat="1" x14ac:dyDescent="0.15"/>
    <row r="658" s="768" customFormat="1" x14ac:dyDescent="0.15"/>
    <row r="659" s="768" customFormat="1" x14ac:dyDescent="0.15"/>
    <row r="660" s="768" customFormat="1" x14ac:dyDescent="0.15"/>
    <row r="661" s="768" customFormat="1" x14ac:dyDescent="0.15"/>
    <row r="662" s="768" customFormat="1" x14ac:dyDescent="0.15"/>
    <row r="663" s="768" customFormat="1" x14ac:dyDescent="0.15"/>
    <row r="664" s="768" customFormat="1" x14ac:dyDescent="0.15"/>
    <row r="665" s="768" customFormat="1" x14ac:dyDescent="0.15"/>
    <row r="666" s="768" customFormat="1" x14ac:dyDescent="0.15"/>
    <row r="667" s="768" customFormat="1" x14ac:dyDescent="0.15"/>
    <row r="668" s="768" customFormat="1" x14ac:dyDescent="0.15"/>
    <row r="669" s="768" customFormat="1" x14ac:dyDescent="0.15"/>
    <row r="670" s="768" customFormat="1" x14ac:dyDescent="0.15"/>
    <row r="671" s="768" customFormat="1" x14ac:dyDescent="0.15"/>
    <row r="672" s="768" customFormat="1" x14ac:dyDescent="0.15"/>
    <row r="673" s="768" customFormat="1" x14ac:dyDescent="0.15"/>
    <row r="674" s="768" customFormat="1" x14ac:dyDescent="0.15"/>
    <row r="675" s="768" customFormat="1" x14ac:dyDescent="0.15"/>
    <row r="676" s="768" customFormat="1" x14ac:dyDescent="0.15"/>
    <row r="677" s="768" customFormat="1" x14ac:dyDescent="0.15"/>
    <row r="678" s="768" customFormat="1" x14ac:dyDescent="0.15"/>
    <row r="679" s="768" customFormat="1" x14ac:dyDescent="0.15"/>
    <row r="680" s="768" customFormat="1" x14ac:dyDescent="0.15"/>
    <row r="681" s="768" customFormat="1" x14ac:dyDescent="0.15"/>
    <row r="682" s="768" customFormat="1" x14ac:dyDescent="0.15"/>
    <row r="683" s="768" customFormat="1" x14ac:dyDescent="0.15"/>
    <row r="684" s="768" customFormat="1" x14ac:dyDescent="0.15"/>
    <row r="685" s="768" customFormat="1" x14ac:dyDescent="0.15"/>
    <row r="686" s="768" customFormat="1" x14ac:dyDescent="0.15"/>
    <row r="687" s="768" customFormat="1" x14ac:dyDescent="0.15"/>
    <row r="688" s="768" customFormat="1" x14ac:dyDescent="0.15"/>
    <row r="689" s="768" customFormat="1" x14ac:dyDescent="0.15"/>
    <row r="690" s="768" customFormat="1" x14ac:dyDescent="0.15"/>
    <row r="691" s="768" customFormat="1" x14ac:dyDescent="0.15"/>
    <row r="692" s="768" customFormat="1" x14ac:dyDescent="0.15"/>
    <row r="693" s="768" customFormat="1" x14ac:dyDescent="0.15"/>
    <row r="694" s="768" customFormat="1" x14ac:dyDescent="0.15"/>
    <row r="695" s="768" customFormat="1" x14ac:dyDescent="0.15"/>
    <row r="696" s="768" customFormat="1" x14ac:dyDescent="0.15"/>
    <row r="697" s="768" customFormat="1" x14ac:dyDescent="0.15"/>
    <row r="698" s="768" customFormat="1" x14ac:dyDescent="0.15"/>
    <row r="699" s="768" customFormat="1" x14ac:dyDescent="0.15"/>
    <row r="700" s="768" customFormat="1" x14ac:dyDescent="0.15"/>
    <row r="701" s="768" customFormat="1" x14ac:dyDescent="0.15"/>
    <row r="702" s="768" customFormat="1" x14ac:dyDescent="0.15"/>
    <row r="703" s="768" customFormat="1" x14ac:dyDescent="0.15"/>
    <row r="704" s="768" customFormat="1" x14ac:dyDescent="0.15"/>
    <row r="705" s="768" customFormat="1" x14ac:dyDescent="0.15"/>
    <row r="706" s="768" customFormat="1" x14ac:dyDescent="0.15"/>
    <row r="707" s="768" customFormat="1" x14ac:dyDescent="0.15"/>
    <row r="708" s="768" customFormat="1" x14ac:dyDescent="0.15"/>
    <row r="709" s="768" customFormat="1" x14ac:dyDescent="0.15"/>
    <row r="710" s="768" customFormat="1" x14ac:dyDescent="0.15"/>
    <row r="711" s="768" customFormat="1" x14ac:dyDescent="0.15"/>
    <row r="712" s="768" customFormat="1" x14ac:dyDescent="0.15"/>
    <row r="713" s="768" customFormat="1" x14ac:dyDescent="0.15"/>
    <row r="714" s="768" customFormat="1" x14ac:dyDescent="0.15"/>
    <row r="715" s="768" customFormat="1" x14ac:dyDescent="0.15"/>
    <row r="716" s="768" customFormat="1" x14ac:dyDescent="0.15"/>
    <row r="717" s="768" customFormat="1" x14ac:dyDescent="0.15"/>
    <row r="718" s="768" customFormat="1" x14ac:dyDescent="0.15"/>
    <row r="719" s="768" customFormat="1" x14ac:dyDescent="0.15"/>
    <row r="720" s="768" customFormat="1" x14ac:dyDescent="0.15"/>
    <row r="721" s="768" customFormat="1" x14ac:dyDescent="0.15"/>
    <row r="722" s="768" customFormat="1" x14ac:dyDescent="0.15"/>
    <row r="723" s="768" customFormat="1" x14ac:dyDescent="0.15"/>
    <row r="724" s="768" customFormat="1" x14ac:dyDescent="0.15"/>
    <row r="725" s="768" customFormat="1" x14ac:dyDescent="0.15"/>
    <row r="726" s="768" customFormat="1" x14ac:dyDescent="0.15"/>
    <row r="727" s="768" customFormat="1" x14ac:dyDescent="0.15"/>
    <row r="728" s="768" customFormat="1" x14ac:dyDescent="0.15"/>
    <row r="729" s="768" customFormat="1" x14ac:dyDescent="0.15"/>
    <row r="730" s="768" customFormat="1" x14ac:dyDescent="0.15"/>
    <row r="731" s="768" customFormat="1" x14ac:dyDescent="0.15"/>
    <row r="732" s="768" customFormat="1" x14ac:dyDescent="0.15"/>
    <row r="733" s="768" customFormat="1" x14ac:dyDescent="0.15"/>
    <row r="734" s="768" customFormat="1" x14ac:dyDescent="0.15"/>
    <row r="735" s="768" customFormat="1" x14ac:dyDescent="0.15"/>
    <row r="736" s="768" customFormat="1" x14ac:dyDescent="0.15"/>
    <row r="737" s="768" customFormat="1" x14ac:dyDescent="0.15"/>
    <row r="738" s="768" customFormat="1" x14ac:dyDescent="0.15"/>
    <row r="739" s="768" customFormat="1" x14ac:dyDescent="0.15"/>
    <row r="740" s="768" customFormat="1" x14ac:dyDescent="0.15"/>
    <row r="741" s="768" customFormat="1" x14ac:dyDescent="0.15"/>
    <row r="742" s="768" customFormat="1" x14ac:dyDescent="0.15"/>
    <row r="743" s="768" customFormat="1" x14ac:dyDescent="0.15"/>
    <row r="744" s="768" customFormat="1" x14ac:dyDescent="0.15"/>
    <row r="745" s="768" customFormat="1" x14ac:dyDescent="0.15"/>
    <row r="746" s="768" customFormat="1" x14ac:dyDescent="0.15"/>
    <row r="747" s="768" customFormat="1" x14ac:dyDescent="0.15"/>
    <row r="748" s="768" customFormat="1" x14ac:dyDescent="0.15"/>
    <row r="749" s="768" customFormat="1" x14ac:dyDescent="0.15"/>
    <row r="750" s="768" customFormat="1" x14ac:dyDescent="0.15"/>
    <row r="751" s="768" customFormat="1" x14ac:dyDescent="0.15"/>
    <row r="752" s="768" customFormat="1" x14ac:dyDescent="0.15"/>
    <row r="753" s="768" customFormat="1" x14ac:dyDescent="0.15"/>
    <row r="754" s="768" customFormat="1" x14ac:dyDescent="0.15"/>
    <row r="755" s="768" customFormat="1" x14ac:dyDescent="0.15"/>
    <row r="756" s="768" customFormat="1" x14ac:dyDescent="0.15"/>
    <row r="757" s="768" customFormat="1" x14ac:dyDescent="0.15"/>
    <row r="758" s="768" customFormat="1" x14ac:dyDescent="0.15"/>
    <row r="759" s="768" customFormat="1" x14ac:dyDescent="0.15"/>
    <row r="760" s="768" customFormat="1" x14ac:dyDescent="0.15"/>
    <row r="761" s="768" customFormat="1" x14ac:dyDescent="0.15"/>
    <row r="762" s="768" customFormat="1" x14ac:dyDescent="0.15"/>
    <row r="763" s="768" customFormat="1" x14ac:dyDescent="0.15"/>
    <row r="764" s="768" customFormat="1" x14ac:dyDescent="0.15"/>
    <row r="765" s="768" customFormat="1" x14ac:dyDescent="0.15"/>
    <row r="766" s="768" customFormat="1" x14ac:dyDescent="0.15"/>
    <row r="767" s="768" customFormat="1" x14ac:dyDescent="0.15"/>
    <row r="768" s="768" customFormat="1" x14ac:dyDescent="0.15"/>
    <row r="769" s="768" customFormat="1" x14ac:dyDescent="0.15"/>
    <row r="770" s="768" customFormat="1" x14ac:dyDescent="0.15"/>
    <row r="771" s="768" customFormat="1" x14ac:dyDescent="0.15"/>
    <row r="772" s="768" customFormat="1" x14ac:dyDescent="0.15"/>
    <row r="773" s="768" customFormat="1" x14ac:dyDescent="0.15"/>
    <row r="774" s="768" customFormat="1" x14ac:dyDescent="0.15"/>
    <row r="775" s="768" customFormat="1" x14ac:dyDescent="0.15"/>
    <row r="776" s="768" customFormat="1" x14ac:dyDescent="0.15"/>
    <row r="777" s="768" customFormat="1" x14ac:dyDescent="0.15"/>
    <row r="778" s="768" customFormat="1" x14ac:dyDescent="0.15"/>
    <row r="779" s="768" customFormat="1" x14ac:dyDescent="0.15"/>
    <row r="780" s="768" customFormat="1" x14ac:dyDescent="0.15"/>
    <row r="781" s="768" customFormat="1" x14ac:dyDescent="0.15"/>
    <row r="782" s="768" customFormat="1" x14ac:dyDescent="0.15"/>
    <row r="783" s="768" customFormat="1" x14ac:dyDescent="0.15"/>
    <row r="784" s="768" customFormat="1" x14ac:dyDescent="0.15"/>
    <row r="785" s="768" customFormat="1" x14ac:dyDescent="0.15"/>
    <row r="786" s="768" customFormat="1" x14ac:dyDescent="0.15"/>
    <row r="787" s="768" customFormat="1" x14ac:dyDescent="0.15"/>
    <row r="788" s="768" customFormat="1" x14ac:dyDescent="0.15"/>
    <row r="789" s="768" customFormat="1" x14ac:dyDescent="0.15"/>
    <row r="790" s="768" customFormat="1" x14ac:dyDescent="0.15"/>
    <row r="791" s="768" customFormat="1" x14ac:dyDescent="0.15"/>
    <row r="792" s="768" customFormat="1" x14ac:dyDescent="0.15"/>
    <row r="793" s="768" customFormat="1" x14ac:dyDescent="0.15"/>
    <row r="794" s="768" customFormat="1" x14ac:dyDescent="0.15"/>
    <row r="795" s="768" customFormat="1" x14ac:dyDescent="0.15"/>
    <row r="796" s="768" customFormat="1" x14ac:dyDescent="0.15"/>
    <row r="797" s="768" customFormat="1" x14ac:dyDescent="0.15"/>
    <row r="798" s="768" customFormat="1" x14ac:dyDescent="0.15"/>
    <row r="799" s="768" customFormat="1" x14ac:dyDescent="0.15"/>
    <row r="800" s="768" customFormat="1" x14ac:dyDescent="0.15"/>
    <row r="801" s="768" customFormat="1" x14ac:dyDescent="0.15"/>
    <row r="802" s="768" customFormat="1" x14ac:dyDescent="0.15"/>
    <row r="803" s="768" customFormat="1" x14ac:dyDescent="0.15"/>
    <row r="804" s="768" customFormat="1" x14ac:dyDescent="0.15"/>
    <row r="805" s="768" customFormat="1" x14ac:dyDescent="0.15"/>
    <row r="806" s="768" customFormat="1" x14ac:dyDescent="0.15"/>
    <row r="807" s="768" customFormat="1" x14ac:dyDescent="0.15"/>
    <row r="808" s="768" customFormat="1" x14ac:dyDescent="0.15"/>
    <row r="809" s="768" customFormat="1" x14ac:dyDescent="0.15"/>
    <row r="810" s="768" customFormat="1" x14ac:dyDescent="0.15"/>
    <row r="811" s="768" customFormat="1" x14ac:dyDescent="0.15"/>
    <row r="812" s="768" customFormat="1" x14ac:dyDescent="0.15"/>
    <row r="813" s="768" customFormat="1" x14ac:dyDescent="0.15"/>
    <row r="814" s="768" customFormat="1" x14ac:dyDescent="0.15"/>
    <row r="815" s="768" customFormat="1" x14ac:dyDescent="0.15"/>
    <row r="816" s="768" customFormat="1" x14ac:dyDescent="0.15"/>
    <row r="817" s="768" customFormat="1" x14ac:dyDescent="0.15"/>
    <row r="818" s="768" customFormat="1" x14ac:dyDescent="0.15"/>
    <row r="819" s="768" customFormat="1" x14ac:dyDescent="0.15"/>
    <row r="820" s="768" customFormat="1" x14ac:dyDescent="0.15"/>
    <row r="821" s="768" customFormat="1" x14ac:dyDescent="0.15"/>
    <row r="822" s="768" customFormat="1" x14ac:dyDescent="0.15"/>
    <row r="823" s="768" customFormat="1" x14ac:dyDescent="0.15"/>
    <row r="824" s="768" customFormat="1" x14ac:dyDescent="0.15"/>
    <row r="825" s="768" customFormat="1" x14ac:dyDescent="0.15"/>
    <row r="826" s="768" customFormat="1" x14ac:dyDescent="0.15"/>
    <row r="827" s="768" customFormat="1" x14ac:dyDescent="0.15"/>
    <row r="828" s="768" customFormat="1" x14ac:dyDescent="0.15"/>
    <row r="829" s="768" customFormat="1" x14ac:dyDescent="0.15"/>
    <row r="830" s="768" customFormat="1" x14ac:dyDescent="0.15"/>
    <row r="831" s="768" customFormat="1" x14ac:dyDescent="0.15"/>
    <row r="832" s="768" customFormat="1" x14ac:dyDescent="0.15"/>
    <row r="833" s="768" customFormat="1" x14ac:dyDescent="0.15"/>
    <row r="834" s="768" customFormat="1" x14ac:dyDescent="0.15"/>
    <row r="835" s="768" customFormat="1" x14ac:dyDescent="0.15"/>
    <row r="836" s="768" customFormat="1" x14ac:dyDescent="0.15"/>
    <row r="837" s="768" customFormat="1" x14ac:dyDescent="0.15"/>
    <row r="838" s="768" customFormat="1" x14ac:dyDescent="0.15"/>
    <row r="839" s="768" customFormat="1" x14ac:dyDescent="0.15"/>
    <row r="840" s="768" customFormat="1" x14ac:dyDescent="0.15"/>
    <row r="841" s="768" customFormat="1" x14ac:dyDescent="0.15"/>
    <row r="842" s="768" customFormat="1" x14ac:dyDescent="0.15"/>
    <row r="843" s="768" customFormat="1" x14ac:dyDescent="0.15"/>
    <row r="844" s="768" customFormat="1" x14ac:dyDescent="0.15"/>
    <row r="845" s="768" customFormat="1" x14ac:dyDescent="0.15"/>
    <row r="846" s="768" customFormat="1" x14ac:dyDescent="0.15"/>
    <row r="847" s="768" customFormat="1" x14ac:dyDescent="0.15"/>
    <row r="848" s="768" customFormat="1" x14ac:dyDescent="0.15"/>
    <row r="849" s="768" customFormat="1" x14ac:dyDescent="0.15"/>
    <row r="850" s="768" customFormat="1" x14ac:dyDescent="0.15"/>
    <row r="851" s="768" customFormat="1" x14ac:dyDescent="0.15"/>
    <row r="852" s="768" customFormat="1" x14ac:dyDescent="0.15"/>
    <row r="853" s="768" customFormat="1" x14ac:dyDescent="0.15"/>
    <row r="854" s="768" customFormat="1" x14ac:dyDescent="0.15"/>
    <row r="855" s="768" customFormat="1" x14ac:dyDescent="0.15"/>
    <row r="856" s="768" customFormat="1" x14ac:dyDescent="0.15"/>
    <row r="857" s="768" customFormat="1" x14ac:dyDescent="0.15"/>
    <row r="858" s="768" customFormat="1" x14ac:dyDescent="0.15"/>
    <row r="859" s="768" customFormat="1" x14ac:dyDescent="0.15"/>
    <row r="860" s="768" customFormat="1" x14ac:dyDescent="0.15"/>
    <row r="861" s="768" customFormat="1" x14ac:dyDescent="0.15"/>
    <row r="862" s="768" customFormat="1" x14ac:dyDescent="0.15"/>
    <row r="863" s="768" customFormat="1" x14ac:dyDescent="0.15"/>
    <row r="864" s="768" customFormat="1" x14ac:dyDescent="0.15"/>
    <row r="865" s="768" customFormat="1" x14ac:dyDescent="0.15"/>
    <row r="866" s="768" customFormat="1" x14ac:dyDescent="0.15"/>
    <row r="867" s="768" customFormat="1" x14ac:dyDescent="0.15"/>
    <row r="868" s="768" customFormat="1" x14ac:dyDescent="0.15"/>
    <row r="869" s="768" customFormat="1" x14ac:dyDescent="0.15"/>
    <row r="870" s="768" customFormat="1" x14ac:dyDescent="0.15"/>
    <row r="871" s="768" customFormat="1" x14ac:dyDescent="0.15"/>
    <row r="872" s="768" customFormat="1" x14ac:dyDescent="0.15"/>
    <row r="873" s="768" customFormat="1" x14ac:dyDescent="0.15"/>
    <row r="874" s="768" customFormat="1" x14ac:dyDescent="0.15"/>
    <row r="875" s="768" customFormat="1" x14ac:dyDescent="0.15"/>
    <row r="876" s="768" customFormat="1" x14ac:dyDescent="0.15"/>
    <row r="877" s="768" customFormat="1" x14ac:dyDescent="0.15"/>
    <row r="878" s="768" customFormat="1" x14ac:dyDescent="0.15"/>
    <row r="879" s="768" customFormat="1" x14ac:dyDescent="0.15"/>
    <row r="880" s="768" customFormat="1" x14ac:dyDescent="0.15"/>
    <row r="881" s="768" customFormat="1" x14ac:dyDescent="0.15"/>
    <row r="882" s="768" customFormat="1" x14ac:dyDescent="0.15"/>
    <row r="883" s="768" customFormat="1" x14ac:dyDescent="0.15"/>
    <row r="884" s="768" customFormat="1" x14ac:dyDescent="0.15"/>
    <row r="885" s="768" customFormat="1" x14ac:dyDescent="0.15"/>
    <row r="886" s="768" customFormat="1" x14ac:dyDescent="0.15"/>
    <row r="887" s="768" customFormat="1" x14ac:dyDescent="0.15"/>
    <row r="888" s="768" customFormat="1" x14ac:dyDescent="0.15"/>
    <row r="889" s="768" customFormat="1" x14ac:dyDescent="0.15"/>
    <row r="890" s="768" customFormat="1" x14ac:dyDescent="0.15"/>
    <row r="891" s="768" customFormat="1" x14ac:dyDescent="0.15"/>
    <row r="892" s="768" customFormat="1" x14ac:dyDescent="0.15"/>
    <row r="893" s="768" customFormat="1" x14ac:dyDescent="0.15"/>
    <row r="894" s="768" customFormat="1" x14ac:dyDescent="0.15"/>
    <row r="895" s="768" customFormat="1" x14ac:dyDescent="0.15"/>
    <row r="896" s="768" customFormat="1" x14ac:dyDescent="0.15"/>
    <row r="897" s="768" customFormat="1" x14ac:dyDescent="0.15"/>
    <row r="898" s="768" customFormat="1" x14ac:dyDescent="0.15"/>
    <row r="899" s="768" customFormat="1" x14ac:dyDescent="0.15"/>
    <row r="900" s="768" customFormat="1" x14ac:dyDescent="0.15"/>
    <row r="901" s="768" customFormat="1" x14ac:dyDescent="0.15"/>
    <row r="902" s="768" customFormat="1" x14ac:dyDescent="0.15"/>
    <row r="903" s="768" customFormat="1" x14ac:dyDescent="0.15"/>
    <row r="904" s="768" customFormat="1" x14ac:dyDescent="0.15"/>
    <row r="905" s="768" customFormat="1" x14ac:dyDescent="0.15"/>
    <row r="906" s="768" customFormat="1" x14ac:dyDescent="0.15"/>
    <row r="907" s="768" customFormat="1" x14ac:dyDescent="0.15"/>
    <row r="908" s="768" customFormat="1" x14ac:dyDescent="0.15"/>
    <row r="909" s="768" customFormat="1" x14ac:dyDescent="0.15"/>
    <row r="910" s="768" customFormat="1" x14ac:dyDescent="0.15"/>
    <row r="911" s="768" customFormat="1" x14ac:dyDescent="0.15"/>
    <row r="912" s="768" customFormat="1" x14ac:dyDescent="0.15"/>
    <row r="913" s="768" customFormat="1" x14ac:dyDescent="0.15"/>
    <row r="914" s="768" customFormat="1" x14ac:dyDescent="0.15"/>
    <row r="915" s="768" customFormat="1" x14ac:dyDescent="0.15"/>
    <row r="916" s="768" customFormat="1" x14ac:dyDescent="0.15"/>
    <row r="917" s="768" customFormat="1" x14ac:dyDescent="0.15"/>
    <row r="918" s="768" customFormat="1" x14ac:dyDescent="0.15"/>
    <row r="919" s="768" customFormat="1" x14ac:dyDescent="0.15"/>
    <row r="920" s="768" customFormat="1" x14ac:dyDescent="0.15"/>
    <row r="921" s="768" customFormat="1" x14ac:dyDescent="0.15"/>
    <row r="922" s="768" customFormat="1" x14ac:dyDescent="0.15"/>
    <row r="923" s="768" customFormat="1" x14ac:dyDescent="0.15"/>
    <row r="924" s="768" customFormat="1" x14ac:dyDescent="0.15"/>
    <row r="925" s="768" customFormat="1" x14ac:dyDescent="0.15"/>
    <row r="926" s="768" customFormat="1" x14ac:dyDescent="0.15"/>
    <row r="927" s="768" customFormat="1" x14ac:dyDescent="0.15"/>
    <row r="928" s="768" customFormat="1" x14ac:dyDescent="0.15"/>
    <row r="929" s="768" customFormat="1" x14ac:dyDescent="0.15"/>
    <row r="930" s="768" customFormat="1" x14ac:dyDescent="0.15"/>
    <row r="931" s="768" customFormat="1" x14ac:dyDescent="0.15"/>
    <row r="932" s="768" customFormat="1" x14ac:dyDescent="0.15"/>
    <row r="933" s="768" customFormat="1" x14ac:dyDescent="0.15"/>
    <row r="934" s="768" customFormat="1" x14ac:dyDescent="0.15"/>
    <row r="935" s="768" customFormat="1" x14ac:dyDescent="0.15"/>
    <row r="936" s="768" customFormat="1" x14ac:dyDescent="0.15"/>
    <row r="937" s="768" customFormat="1" x14ac:dyDescent="0.15"/>
    <row r="938" s="768" customFormat="1" x14ac:dyDescent="0.15"/>
    <row r="939" s="768" customFormat="1" x14ac:dyDescent="0.15"/>
    <row r="940" s="768" customFormat="1" x14ac:dyDescent="0.15"/>
    <row r="941" s="768" customFormat="1" x14ac:dyDescent="0.15"/>
    <row r="942" s="768" customFormat="1" x14ac:dyDescent="0.15"/>
    <row r="943" s="768" customFormat="1" x14ac:dyDescent="0.15"/>
    <row r="944" s="768" customFormat="1" x14ac:dyDescent="0.15"/>
    <row r="945" s="768" customFormat="1" x14ac:dyDescent="0.15"/>
    <row r="946" s="768" customFormat="1" x14ac:dyDescent="0.15"/>
    <row r="947" s="768" customFormat="1" x14ac:dyDescent="0.15"/>
    <row r="948" s="768" customFormat="1" x14ac:dyDescent="0.15"/>
    <row r="949" s="768" customFormat="1" x14ac:dyDescent="0.15"/>
    <row r="950" s="768" customFormat="1" x14ac:dyDescent="0.15"/>
    <row r="951" s="768" customFormat="1" x14ac:dyDescent="0.15"/>
    <row r="952" s="768" customFormat="1" x14ac:dyDescent="0.15"/>
    <row r="953" s="768" customFormat="1" x14ac:dyDescent="0.15"/>
    <row r="954" s="768" customFormat="1" x14ac:dyDescent="0.15"/>
    <row r="955" s="768" customFormat="1" x14ac:dyDescent="0.15"/>
    <row r="956" s="768" customFormat="1" x14ac:dyDescent="0.15"/>
    <row r="957" s="768" customFormat="1" x14ac:dyDescent="0.15"/>
    <row r="958" s="768" customFormat="1" x14ac:dyDescent="0.15"/>
    <row r="959" s="768" customFormat="1" x14ac:dyDescent="0.15"/>
    <row r="960" s="768" customFormat="1" x14ac:dyDescent="0.15"/>
    <row r="961" s="768" customFormat="1" x14ac:dyDescent="0.15"/>
    <row r="962" s="768" customFormat="1" x14ac:dyDescent="0.15"/>
    <row r="963" s="768" customFormat="1" x14ac:dyDescent="0.15"/>
    <row r="964" s="768" customFormat="1" x14ac:dyDescent="0.15"/>
    <row r="965" s="768" customFormat="1" x14ac:dyDescent="0.15"/>
    <row r="966" s="768" customFormat="1" x14ac:dyDescent="0.15"/>
    <row r="967" s="768" customFormat="1" x14ac:dyDescent="0.15"/>
    <row r="968" s="768" customFormat="1" x14ac:dyDescent="0.15"/>
    <row r="969" s="768" customFormat="1" x14ac:dyDescent="0.15"/>
    <row r="970" s="768" customFormat="1" x14ac:dyDescent="0.15"/>
    <row r="971" s="768" customFormat="1" x14ac:dyDescent="0.15"/>
    <row r="972" s="768" customFormat="1" x14ac:dyDescent="0.15"/>
    <row r="973" s="768" customFormat="1" x14ac:dyDescent="0.15"/>
    <row r="974" s="768" customFormat="1" x14ac:dyDescent="0.15"/>
    <row r="975" s="768" customFormat="1" x14ac:dyDescent="0.15"/>
    <row r="976" s="768" customFormat="1" x14ac:dyDescent="0.15"/>
    <row r="977" s="768" customFormat="1" x14ac:dyDescent="0.15"/>
    <row r="978" s="768" customFormat="1" x14ac:dyDescent="0.15"/>
    <row r="979" s="768" customFormat="1" x14ac:dyDescent="0.15"/>
    <row r="980" s="768" customFormat="1" x14ac:dyDescent="0.15"/>
    <row r="981" s="768" customFormat="1" x14ac:dyDescent="0.15"/>
    <row r="982" s="768" customFormat="1" x14ac:dyDescent="0.15"/>
    <row r="983" s="768" customFormat="1" x14ac:dyDescent="0.15"/>
    <row r="984" s="768" customFormat="1" x14ac:dyDescent="0.15"/>
    <row r="985" s="768" customFormat="1" x14ac:dyDescent="0.15"/>
    <row r="986" s="768" customFormat="1" x14ac:dyDescent="0.15"/>
    <row r="987" s="768" customFormat="1" x14ac:dyDescent="0.15"/>
    <row r="988" s="768" customFormat="1" x14ac:dyDescent="0.15"/>
    <row r="989" s="768" customFormat="1" x14ac:dyDescent="0.15"/>
    <row r="990" s="768" customFormat="1" x14ac:dyDescent="0.15"/>
    <row r="991" s="768" customFormat="1" x14ac:dyDescent="0.15"/>
    <row r="992" s="768" customFormat="1" x14ac:dyDescent="0.15"/>
    <row r="993" s="768" customFormat="1" x14ac:dyDescent="0.15"/>
    <row r="994" s="768" customFormat="1" x14ac:dyDescent="0.15"/>
    <row r="995" s="768" customFormat="1" x14ac:dyDescent="0.15"/>
    <row r="996" s="768" customFormat="1" x14ac:dyDescent="0.15"/>
    <row r="997" s="768" customFormat="1" x14ac:dyDescent="0.15"/>
    <row r="998" s="768" customFormat="1" x14ac:dyDescent="0.15"/>
    <row r="999" s="768" customFormat="1" x14ac:dyDescent="0.15"/>
    <row r="1000" s="768" customFormat="1" x14ac:dyDescent="0.15"/>
    <row r="1001" s="768" customFormat="1" x14ac:dyDescent="0.15"/>
    <row r="1002" s="768" customFormat="1" x14ac:dyDescent="0.15"/>
    <row r="1003" s="768" customFormat="1" x14ac:dyDescent="0.15"/>
    <row r="1004" s="768" customFormat="1" x14ac:dyDescent="0.15"/>
    <row r="1005" s="768" customFormat="1" x14ac:dyDescent="0.15"/>
    <row r="1006" s="768" customFormat="1" x14ac:dyDescent="0.15"/>
    <row r="1007" s="768" customFormat="1" x14ac:dyDescent="0.15"/>
    <row r="1008" s="768" customFormat="1" x14ac:dyDescent="0.15"/>
    <row r="1009" s="768" customFormat="1" x14ac:dyDescent="0.15"/>
    <row r="1010" s="768" customFormat="1" x14ac:dyDescent="0.15"/>
    <row r="1011" s="768" customFormat="1" x14ac:dyDescent="0.15"/>
    <row r="1012" s="768" customFormat="1" x14ac:dyDescent="0.15"/>
    <row r="1013" s="768" customFormat="1" x14ac:dyDescent="0.15"/>
    <row r="1014" s="768" customFormat="1" x14ac:dyDescent="0.15"/>
    <row r="1015" s="768" customFormat="1" x14ac:dyDescent="0.15"/>
    <row r="1016" s="768" customFormat="1" x14ac:dyDescent="0.15"/>
    <row r="1017" s="768" customFormat="1" x14ac:dyDescent="0.15"/>
    <row r="1018" s="768" customFormat="1" x14ac:dyDescent="0.15"/>
    <row r="1019" s="768" customFormat="1" x14ac:dyDescent="0.15"/>
    <row r="1020" s="768" customFormat="1" x14ac:dyDescent="0.15"/>
    <row r="1021" s="768" customFormat="1" x14ac:dyDescent="0.15"/>
    <row r="1022" s="768" customFormat="1" x14ac:dyDescent="0.15"/>
    <row r="1023" s="768" customFormat="1" x14ac:dyDescent="0.15"/>
    <row r="1024" s="768" customFormat="1" x14ac:dyDescent="0.15"/>
    <row r="1025" s="768" customFormat="1" x14ac:dyDescent="0.15"/>
    <row r="1026" s="768" customFormat="1" x14ac:dyDescent="0.15"/>
    <row r="1027" s="768" customFormat="1" x14ac:dyDescent="0.15"/>
    <row r="1028" s="768" customFormat="1" x14ac:dyDescent="0.15"/>
    <row r="1029" s="768" customFormat="1" x14ac:dyDescent="0.15"/>
    <row r="1030" s="768" customFormat="1" x14ac:dyDescent="0.15"/>
    <row r="1031" s="768" customFormat="1" x14ac:dyDescent="0.15"/>
    <row r="1032" s="768" customFormat="1" x14ac:dyDescent="0.15"/>
    <row r="1033" s="768" customFormat="1" x14ac:dyDescent="0.15"/>
    <row r="1034" s="768" customFormat="1" x14ac:dyDescent="0.15"/>
    <row r="1035" s="768" customFormat="1" x14ac:dyDescent="0.15"/>
    <row r="1036" s="768" customFormat="1" x14ac:dyDescent="0.15"/>
    <row r="1037" s="768" customFormat="1" x14ac:dyDescent="0.15"/>
    <row r="1038" s="768" customFormat="1" x14ac:dyDescent="0.15"/>
    <row r="1039" s="768" customFormat="1" x14ac:dyDescent="0.15"/>
    <row r="1040" s="768" customFormat="1" x14ac:dyDescent="0.15"/>
    <row r="1041" s="768" customFormat="1" x14ac:dyDescent="0.15"/>
    <row r="1042" s="768" customFormat="1" x14ac:dyDescent="0.15"/>
    <row r="1043" s="768" customFormat="1" x14ac:dyDescent="0.15"/>
    <row r="1044" s="768" customFormat="1" x14ac:dyDescent="0.15"/>
    <row r="1045" s="768" customFormat="1" x14ac:dyDescent="0.15"/>
    <row r="1046" s="768" customFormat="1" x14ac:dyDescent="0.15"/>
    <row r="1047" s="768" customFormat="1" x14ac:dyDescent="0.15"/>
    <row r="1048" s="768" customFormat="1" x14ac:dyDescent="0.15"/>
    <row r="1049" s="768" customFormat="1" x14ac:dyDescent="0.15"/>
    <row r="1050" s="768" customFormat="1" x14ac:dyDescent="0.15"/>
    <row r="1051" s="768" customFormat="1" x14ac:dyDescent="0.15"/>
    <row r="1052" s="768" customFormat="1" x14ac:dyDescent="0.15"/>
    <row r="1053" s="768" customFormat="1" x14ac:dyDescent="0.15"/>
    <row r="1054" s="768" customFormat="1" x14ac:dyDescent="0.15"/>
    <row r="1055" s="768" customFormat="1" x14ac:dyDescent="0.15"/>
    <row r="1056" s="768" customFormat="1" x14ac:dyDescent="0.15"/>
    <row r="1057" s="768" customFormat="1" x14ac:dyDescent="0.15"/>
    <row r="1058" s="768" customFormat="1" x14ac:dyDescent="0.15"/>
    <row r="1059" s="768" customFormat="1" x14ac:dyDescent="0.15"/>
    <row r="1060" s="768" customFormat="1" x14ac:dyDescent="0.15"/>
    <row r="1061" s="768" customFormat="1" x14ac:dyDescent="0.15"/>
    <row r="1062" s="768" customFormat="1" x14ac:dyDescent="0.15"/>
    <row r="1063" s="768" customFormat="1" x14ac:dyDescent="0.15"/>
    <row r="1064" s="768" customFormat="1" x14ac:dyDescent="0.15"/>
    <row r="1065" s="768" customFormat="1" x14ac:dyDescent="0.15"/>
    <row r="1066" s="768" customFormat="1" x14ac:dyDescent="0.15"/>
    <row r="1067" s="768" customFormat="1" x14ac:dyDescent="0.15"/>
    <row r="1068" s="768" customFormat="1" x14ac:dyDescent="0.15"/>
    <row r="1069" s="768" customFormat="1" x14ac:dyDescent="0.15"/>
    <row r="1070" s="768" customFormat="1" x14ac:dyDescent="0.15"/>
    <row r="1071" s="768" customFormat="1" x14ac:dyDescent="0.15"/>
    <row r="1072" s="768" customFormat="1" x14ac:dyDescent="0.15"/>
    <row r="1073" s="768" customFormat="1" x14ac:dyDescent="0.15"/>
    <row r="1074" s="768" customFormat="1" x14ac:dyDescent="0.15"/>
    <row r="1075" s="768" customFormat="1" x14ac:dyDescent="0.15"/>
    <row r="1076" s="768" customFormat="1" x14ac:dyDescent="0.15"/>
    <row r="1077" s="768" customFormat="1" x14ac:dyDescent="0.15"/>
    <row r="1078" s="768" customFormat="1" x14ac:dyDescent="0.15"/>
    <row r="1079" s="768" customFormat="1" x14ac:dyDescent="0.15"/>
    <row r="1080" s="768" customFormat="1" x14ac:dyDescent="0.15"/>
    <row r="1081" s="768" customFormat="1" x14ac:dyDescent="0.15"/>
    <row r="1082" s="768" customFormat="1" x14ac:dyDescent="0.15"/>
    <row r="1083" s="768" customFormat="1" x14ac:dyDescent="0.15"/>
    <row r="1084" s="768" customFormat="1" x14ac:dyDescent="0.15"/>
    <row r="1085" s="768" customFormat="1" x14ac:dyDescent="0.15"/>
    <row r="1086" s="768" customFormat="1" x14ac:dyDescent="0.15"/>
    <row r="1087" s="768" customFormat="1" x14ac:dyDescent="0.15"/>
    <row r="1088" s="768" customFormat="1" x14ac:dyDescent="0.15"/>
    <row r="1089" s="768" customFormat="1" x14ac:dyDescent="0.15"/>
    <row r="1090" s="768" customFormat="1" x14ac:dyDescent="0.15"/>
    <row r="1091" s="768" customFormat="1" x14ac:dyDescent="0.15"/>
    <row r="1092" s="768" customFormat="1" x14ac:dyDescent="0.15"/>
    <row r="1093" s="768" customFormat="1" x14ac:dyDescent="0.15"/>
    <row r="1094" s="768" customFormat="1" x14ac:dyDescent="0.15"/>
    <row r="1095" s="768" customFormat="1" x14ac:dyDescent="0.15"/>
    <row r="1096" s="768" customFormat="1" x14ac:dyDescent="0.15"/>
    <row r="1097" s="768" customFormat="1" x14ac:dyDescent="0.15"/>
    <row r="1098" s="768" customFormat="1" x14ac:dyDescent="0.15"/>
  </sheetData>
  <sheetProtection algorithmName="SHA-512" hashValue="LF6yHl7Uri1eS4jg1y/HgVtELfeXmsKVInOQadDBw0SpfCAU8MsGt9v2DLqjHcCkXTlqN0EFiUoYGzksjgdtMg==" saltValue="WOdN4JCVcmHTXnUmqWOf8A==" spinCount="100000" sheet="1" objects="1" scenarios="1" selectLockedCells="1"/>
  <mergeCells count="530">
    <mergeCell ref="CS52:CX52"/>
    <mergeCell ref="DG59:DL59"/>
    <mergeCell ref="DF40:DI40"/>
    <mergeCell ref="CZ54:DE54"/>
    <mergeCell ref="A21:A23"/>
    <mergeCell ref="GA21:GD23"/>
    <mergeCell ref="CG22:CO24"/>
    <mergeCell ref="CP22:CS24"/>
    <mergeCell ref="CT22:CV24"/>
    <mergeCell ref="DD26:DG28"/>
    <mergeCell ref="CO25:DA26"/>
    <mergeCell ref="BO21:CF22"/>
    <mergeCell ref="A26:A28"/>
    <mergeCell ref="CG27:CO29"/>
    <mergeCell ref="FX26:FZ28"/>
    <mergeCell ref="FP26:FS28"/>
    <mergeCell ref="CL59:CQ59"/>
    <mergeCell ref="CW27:DA29"/>
    <mergeCell ref="FX21:FZ23"/>
    <mergeCell ref="DH26:DJ28"/>
    <mergeCell ref="DB27:DC29"/>
    <mergeCell ref="EI28:EP28"/>
    <mergeCell ref="DT21:DV23"/>
    <mergeCell ref="CP27:CS29"/>
    <mergeCell ref="B2:GG2"/>
    <mergeCell ref="CL81:CM81"/>
    <mergeCell ref="CS71:CX71"/>
    <mergeCell ref="BT31:BW31"/>
    <mergeCell ref="CE59:CJ59"/>
    <mergeCell ref="AJ31:AL31"/>
    <mergeCell ref="GA26:GD28"/>
    <mergeCell ref="FE26:FH28"/>
    <mergeCell ref="FI26:FK28"/>
    <mergeCell ref="FM26:FO28"/>
    <mergeCell ref="BJ59:BO59"/>
    <mergeCell ref="BQ59:BV59"/>
    <mergeCell ref="BX59:CC59"/>
    <mergeCell ref="CE62:CJ62"/>
    <mergeCell ref="CL62:CQ62"/>
    <mergeCell ref="BW34:BZ34"/>
    <mergeCell ref="BO26:CF27"/>
    <mergeCell ref="CH34:CQ34"/>
    <mergeCell ref="CR34:CX34"/>
    <mergeCell ref="CE65:CJ65"/>
    <mergeCell ref="BJ62:BO62"/>
    <mergeCell ref="BQ65:BV65"/>
    <mergeCell ref="BQ62:BV62"/>
    <mergeCell ref="BJ65:BO65"/>
    <mergeCell ref="DG73:DL73"/>
    <mergeCell ref="DU71:DZ71"/>
    <mergeCell ref="EB71:EG71"/>
    <mergeCell ref="EW62:FB62"/>
    <mergeCell ref="EI73:EN73"/>
    <mergeCell ref="DN71:DS71"/>
    <mergeCell ref="DG62:DL62"/>
    <mergeCell ref="DG71:DL71"/>
    <mergeCell ref="DG65:DL65"/>
    <mergeCell ref="DN57:DS57"/>
    <mergeCell ref="CZ59:DE59"/>
    <mergeCell ref="DG57:DL57"/>
    <mergeCell ref="CY34:DA34"/>
    <mergeCell ref="CY40:DA40"/>
    <mergeCell ref="DJ40:DL40"/>
    <mergeCell ref="DF34:DI34"/>
    <mergeCell ref="CZ65:DE65"/>
    <mergeCell ref="DL26:DN28"/>
    <mergeCell ref="DN62:DS62"/>
    <mergeCell ref="DN59:DS59"/>
    <mergeCell ref="DN52:DS52"/>
    <mergeCell ref="DN40:DP40"/>
    <mergeCell ref="DN37:DP37"/>
    <mergeCell ref="DN54:DS54"/>
    <mergeCell ref="DG54:DL54"/>
    <mergeCell ref="DP26:DR28"/>
    <mergeCell ref="EI26:EP27"/>
    <mergeCell ref="EB26:ED28"/>
    <mergeCell ref="CS62:CX62"/>
    <mergeCell ref="EP73:EU73"/>
    <mergeCell ref="DN73:DS73"/>
    <mergeCell ref="EB73:EG73"/>
    <mergeCell ref="EP62:EU62"/>
    <mergeCell ref="DU73:DZ73"/>
    <mergeCell ref="FK71:FP71"/>
    <mergeCell ref="EW73:FB73"/>
    <mergeCell ref="FD73:FI73"/>
    <mergeCell ref="EP71:EU71"/>
    <mergeCell ref="EI71:EN71"/>
    <mergeCell ref="EW71:FB71"/>
    <mergeCell ref="FD71:FI71"/>
    <mergeCell ref="EI62:EN62"/>
    <mergeCell ref="DU62:DZ62"/>
    <mergeCell ref="EW59:FB59"/>
    <mergeCell ref="EP59:EU59"/>
    <mergeCell ref="FK59:FP59"/>
    <mergeCell ref="FD57:FI57"/>
    <mergeCell ref="FE37:FH37"/>
    <mergeCell ref="DQ37:DT37"/>
    <mergeCell ref="DQ40:DT40"/>
    <mergeCell ref="FE34:FH34"/>
    <mergeCell ref="DU34:DW34"/>
    <mergeCell ref="EK37:FC37"/>
    <mergeCell ref="FY57:GD57"/>
    <mergeCell ref="FR59:FW59"/>
    <mergeCell ref="FY59:GD59"/>
    <mergeCell ref="EP57:EU57"/>
    <mergeCell ref="EI54:EN54"/>
    <mergeCell ref="EI59:EN59"/>
    <mergeCell ref="EW57:FB57"/>
    <mergeCell ref="EP54:EU54"/>
    <mergeCell ref="EI57:EN57"/>
    <mergeCell ref="FD59:FI59"/>
    <mergeCell ref="FI37:FK37"/>
    <mergeCell ref="EB54:EG54"/>
    <mergeCell ref="FM34:FO34"/>
    <mergeCell ref="EI52:EN52"/>
    <mergeCell ref="EB52:EG52"/>
    <mergeCell ref="DU54:DZ54"/>
    <mergeCell ref="EB59:EG59"/>
    <mergeCell ref="FT34:FV34"/>
    <mergeCell ref="FP34:FS34"/>
    <mergeCell ref="DU37:DW37"/>
    <mergeCell ref="EK34:FC34"/>
    <mergeCell ref="BH26:BJ28"/>
    <mergeCell ref="BP34:BR34"/>
    <mergeCell ref="BT37:BV37"/>
    <mergeCell ref="CA40:CC40"/>
    <mergeCell ref="BW37:BZ37"/>
    <mergeCell ref="AU32:BA32"/>
    <mergeCell ref="AY26:BG28"/>
    <mergeCell ref="BB31:BD31"/>
    <mergeCell ref="AU31:BA31"/>
    <mergeCell ref="BL26:BN28"/>
    <mergeCell ref="CB31:CD31"/>
    <mergeCell ref="BQ31:BS31"/>
    <mergeCell ref="BO28:CF29"/>
    <mergeCell ref="BM31:BO31"/>
    <mergeCell ref="BI31:BL31"/>
    <mergeCell ref="CE31:CH31"/>
    <mergeCell ref="BX31:BZ31"/>
    <mergeCell ref="CE34:CG34"/>
    <mergeCell ref="CA34:CC34"/>
    <mergeCell ref="AQ34:AW34"/>
    <mergeCell ref="AX35:BD35"/>
    <mergeCell ref="AQ37:AW37"/>
    <mergeCell ref="BE37:BG37"/>
    <mergeCell ref="CH40:CQ40"/>
    <mergeCell ref="CE37:CG37"/>
    <mergeCell ref="CH37:CQ37"/>
    <mergeCell ref="BW40:BZ40"/>
    <mergeCell ref="BP40:BR40"/>
    <mergeCell ref="AX37:BD37"/>
    <mergeCell ref="CE40:CG40"/>
    <mergeCell ref="BJ54:BO54"/>
    <mergeCell ref="AJ40:AL40"/>
    <mergeCell ref="AN37:AP37"/>
    <mergeCell ref="AN43:AP43"/>
    <mergeCell ref="AJ49:AL49"/>
    <mergeCell ref="AN49:AP49"/>
    <mergeCell ref="BQ52:BV52"/>
    <mergeCell ref="AV54:BA54"/>
    <mergeCell ref="C26:AG28"/>
    <mergeCell ref="AJ26:AL28"/>
    <mergeCell ref="AN26:AP28"/>
    <mergeCell ref="AN31:AP31"/>
    <mergeCell ref="AQ28:AX29"/>
    <mergeCell ref="C31:AG31"/>
    <mergeCell ref="AN34:AP34"/>
    <mergeCell ref="AJ46:AL46"/>
    <mergeCell ref="C34:AG34"/>
    <mergeCell ref="AN40:AP40"/>
    <mergeCell ref="C37:AG37"/>
    <mergeCell ref="AJ37:AL37"/>
    <mergeCell ref="AJ34:AL34"/>
    <mergeCell ref="AX40:BD40"/>
    <mergeCell ref="AX38:BD38"/>
    <mergeCell ref="C40:AG40"/>
    <mergeCell ref="C43:AG43"/>
    <mergeCell ref="AQ40:AW40"/>
    <mergeCell ref="AJ43:AL43"/>
    <mergeCell ref="BC62:BH62"/>
    <mergeCell ref="BX65:CC65"/>
    <mergeCell ref="CE52:CJ52"/>
    <mergeCell ref="BC52:BH52"/>
    <mergeCell ref="CL52:CQ52"/>
    <mergeCell ref="BX52:CC52"/>
    <mergeCell ref="AJ65:AL65"/>
    <mergeCell ref="AN46:AP46"/>
    <mergeCell ref="C62:AG62"/>
    <mergeCell ref="AJ57:AL57"/>
    <mergeCell ref="C65:AG65"/>
    <mergeCell ref="C46:AG46"/>
    <mergeCell ref="AV49:AX49"/>
    <mergeCell ref="BJ52:BO52"/>
    <mergeCell ref="BQ54:BV54"/>
    <mergeCell ref="C52:AG54"/>
    <mergeCell ref="C49:AG49"/>
    <mergeCell ref="BT34:BV34"/>
    <mergeCell ref="BL34:BO34"/>
    <mergeCell ref="BP37:BR37"/>
    <mergeCell ref="BJ57:BO57"/>
    <mergeCell ref="BT40:BV40"/>
    <mergeCell ref="BI37:BK37"/>
    <mergeCell ref="BE34:BG34"/>
    <mergeCell ref="BE40:BG40"/>
    <mergeCell ref="BI40:BK40"/>
    <mergeCell ref="AZ46:BW46"/>
    <mergeCell ref="BI34:BK34"/>
    <mergeCell ref="AX41:BD41"/>
    <mergeCell ref="AV43:AX43"/>
    <mergeCell ref="BL37:BO37"/>
    <mergeCell ref="BL40:BO40"/>
    <mergeCell ref="AX34:BD34"/>
    <mergeCell ref="AJ68:AL68"/>
    <mergeCell ref="AN68:AP68"/>
    <mergeCell ref="AJ62:AL62"/>
    <mergeCell ref="AV62:BA62"/>
    <mergeCell ref="AV68:AX68"/>
    <mergeCell ref="AZ68:BB68"/>
    <mergeCell ref="AN57:AP57"/>
    <mergeCell ref="AV57:BA57"/>
    <mergeCell ref="AN62:AP62"/>
    <mergeCell ref="AV65:BA65"/>
    <mergeCell ref="AN65:AP65"/>
    <mergeCell ref="AV59:BA59"/>
    <mergeCell ref="DL21:DN23"/>
    <mergeCell ref="C78:AG78"/>
    <mergeCell ref="AN78:AP78"/>
    <mergeCell ref="BC73:BH73"/>
    <mergeCell ref="BH78:BJ78"/>
    <mergeCell ref="AV75:AX75"/>
    <mergeCell ref="BW75:BY75"/>
    <mergeCell ref="BS75:BU75"/>
    <mergeCell ref="BD78:BF78"/>
    <mergeCell ref="AZ75:BB75"/>
    <mergeCell ref="AZ78:BB78"/>
    <mergeCell ref="AJ78:AL78"/>
    <mergeCell ref="BD75:BF75"/>
    <mergeCell ref="AV73:BA73"/>
    <mergeCell ref="C71:AG73"/>
    <mergeCell ref="BX73:CC73"/>
    <mergeCell ref="BQ73:BV73"/>
    <mergeCell ref="AV71:BA71"/>
    <mergeCell ref="AJ71:AL71"/>
    <mergeCell ref="AN71:AP71"/>
    <mergeCell ref="BL78:BN78"/>
    <mergeCell ref="BQ71:BV71"/>
    <mergeCell ref="BC65:BH65"/>
    <mergeCell ref="BK75:BM75"/>
    <mergeCell ref="BO75:BQ75"/>
    <mergeCell ref="AV78:AX78"/>
    <mergeCell ref="BG75:BJ75"/>
    <mergeCell ref="BT78:BV78"/>
    <mergeCell ref="CF78:CH78"/>
    <mergeCell ref="BJ71:BO71"/>
    <mergeCell ref="BX71:CC71"/>
    <mergeCell ref="BC71:BH71"/>
    <mergeCell ref="CB78:CD78"/>
    <mergeCell ref="FT26:FV28"/>
    <mergeCell ref="CE73:CJ73"/>
    <mergeCell ref="CZ71:DE71"/>
    <mergeCell ref="FX34:FZ34"/>
    <mergeCell ref="EQ26:EW28"/>
    <mergeCell ref="EE21:EH23"/>
    <mergeCell ref="EI23:EP23"/>
    <mergeCell ref="DP21:DR23"/>
    <mergeCell ref="DT26:DV28"/>
    <mergeCell ref="DQ34:DT34"/>
    <mergeCell ref="EI21:EP22"/>
    <mergeCell ref="CE71:CJ71"/>
    <mergeCell ref="FI34:FK34"/>
    <mergeCell ref="CY37:DA37"/>
    <mergeCell ref="DC37:DE37"/>
    <mergeCell ref="CR37:CX37"/>
    <mergeCell ref="CZ52:DE52"/>
    <mergeCell ref="DC40:DE40"/>
    <mergeCell ref="CR38:CX38"/>
    <mergeCell ref="DF37:DI37"/>
    <mergeCell ref="EB62:EG62"/>
    <mergeCell ref="DJ34:DL34"/>
    <mergeCell ref="FE21:FH23"/>
    <mergeCell ref="EQ29:EW29"/>
    <mergeCell ref="ER4:EY4"/>
    <mergeCell ref="BO4:DW4"/>
    <mergeCell ref="DK12:GG13"/>
    <mergeCell ref="GB4:GF4"/>
    <mergeCell ref="Q14:BU15"/>
    <mergeCell ref="BZ14:CE15"/>
    <mergeCell ref="CD18:CF18"/>
    <mergeCell ref="AI17:AL17"/>
    <mergeCell ref="CP18:GA18"/>
    <mergeCell ref="DK14:FY15"/>
    <mergeCell ref="CE10:DI11"/>
    <mergeCell ref="CE12:DI12"/>
    <mergeCell ref="FF4:FJ4"/>
    <mergeCell ref="DK9:GG9"/>
    <mergeCell ref="ER5:GF5"/>
    <mergeCell ref="EZ4:FE4"/>
    <mergeCell ref="FV4:GA4"/>
    <mergeCell ref="FQ4:FU4"/>
    <mergeCell ref="FK4:FP4"/>
    <mergeCell ref="DK10:GG11"/>
    <mergeCell ref="C6:EL6"/>
    <mergeCell ref="C7:CP7"/>
    <mergeCell ref="AN18:AP18"/>
    <mergeCell ref="AW18:BC18"/>
    <mergeCell ref="DK8:GG8"/>
    <mergeCell ref="FT21:FV23"/>
    <mergeCell ref="G11:BY12"/>
    <mergeCell ref="FP21:FS23"/>
    <mergeCell ref="FI21:FK23"/>
    <mergeCell ref="FM21:FO23"/>
    <mergeCell ref="FB21:FD23"/>
    <mergeCell ref="EQ21:EW23"/>
    <mergeCell ref="EB21:ED23"/>
    <mergeCell ref="EX21:EZ23"/>
    <mergeCell ref="CW14:DI15"/>
    <mergeCell ref="AJ18:AL18"/>
    <mergeCell ref="FZ14:GE15"/>
    <mergeCell ref="C18:AG18"/>
    <mergeCell ref="C21:AG23"/>
    <mergeCell ref="BH21:BJ23"/>
    <mergeCell ref="BH18:BJ18"/>
    <mergeCell ref="BK18:BN18"/>
    <mergeCell ref="BS18:BU18"/>
    <mergeCell ref="BO18:BQ18"/>
    <mergeCell ref="CG18:CJ18"/>
    <mergeCell ref="CW22:DA24"/>
    <mergeCell ref="BL21:BN23"/>
    <mergeCell ref="CO20:DA21"/>
    <mergeCell ref="EE26:EH28"/>
    <mergeCell ref="FB26:FD28"/>
    <mergeCell ref="EB37:EE37"/>
    <mergeCell ref="DC34:DE34"/>
    <mergeCell ref="EX26:EZ28"/>
    <mergeCell ref="DY34:EA34"/>
    <mergeCell ref="EB34:EE34"/>
    <mergeCell ref="BZ18:CB18"/>
    <mergeCell ref="BD18:BF18"/>
    <mergeCell ref="BV18:BY18"/>
    <mergeCell ref="DX21:DZ23"/>
    <mergeCell ref="BO23:CF24"/>
    <mergeCell ref="AY21:BG23"/>
    <mergeCell ref="AW19:BC19"/>
    <mergeCell ref="AQ23:AX24"/>
    <mergeCell ref="EQ24:EW24"/>
    <mergeCell ref="DX26:DZ28"/>
    <mergeCell ref="CT27:CV29"/>
    <mergeCell ref="AQ26:AX27"/>
    <mergeCell ref="DJ37:DL37"/>
    <mergeCell ref="CR35:CX35"/>
    <mergeCell ref="AQ21:AX22"/>
    <mergeCell ref="BF31:BH31"/>
    <mergeCell ref="DB22:DC24"/>
    <mergeCell ref="BH68:BJ68"/>
    <mergeCell ref="AV46:AX46"/>
    <mergeCell ref="AZ49:CT49"/>
    <mergeCell ref="CL54:CQ54"/>
    <mergeCell ref="BX54:CC54"/>
    <mergeCell ref="BC54:BH54"/>
    <mergeCell ref="AV52:BA52"/>
    <mergeCell ref="BL68:BN68"/>
    <mergeCell ref="CE9:DI9"/>
    <mergeCell ref="C9:BC9"/>
    <mergeCell ref="DH21:DJ23"/>
    <mergeCell ref="AJ21:AL23"/>
    <mergeCell ref="AN21:AP23"/>
    <mergeCell ref="AM17:AQ17"/>
    <mergeCell ref="AN52:AP52"/>
    <mergeCell ref="AJ52:AL52"/>
    <mergeCell ref="BC57:BH57"/>
    <mergeCell ref="BC59:BH59"/>
    <mergeCell ref="DD21:DG23"/>
    <mergeCell ref="BD68:BF68"/>
    <mergeCell ref="BP68:CW68"/>
    <mergeCell ref="CS65:CX65"/>
    <mergeCell ref="CL65:CQ65"/>
    <mergeCell ref="C57:AG59"/>
    <mergeCell ref="BJ92:CR92"/>
    <mergeCell ref="BX87:BZ87"/>
    <mergeCell ref="BL81:BM81"/>
    <mergeCell ref="DU57:DZ57"/>
    <mergeCell ref="FD52:FI52"/>
    <mergeCell ref="EW54:FB54"/>
    <mergeCell ref="FR52:FW52"/>
    <mergeCell ref="FE40:FH40"/>
    <mergeCell ref="EP52:EU52"/>
    <mergeCell ref="EK40:FC40"/>
    <mergeCell ref="DY40:EA40"/>
    <mergeCell ref="EW52:FB52"/>
    <mergeCell ref="FM40:FO40"/>
    <mergeCell ref="FP40:FS40"/>
    <mergeCell ref="FT40:FV40"/>
    <mergeCell ref="FK52:FP52"/>
    <mergeCell ref="DG52:DL52"/>
    <mergeCell ref="CR40:CX40"/>
    <mergeCell ref="CR41:CX41"/>
    <mergeCell ref="DU52:DZ52"/>
    <mergeCell ref="DU40:DW40"/>
    <mergeCell ref="AZ43:BX43"/>
    <mergeCell ref="DU59:DZ59"/>
    <mergeCell ref="FR54:FW54"/>
    <mergeCell ref="CA81:CC81"/>
    <mergeCell ref="CS54:CX54"/>
    <mergeCell ref="BX57:CC57"/>
    <mergeCell ref="CZ73:DE73"/>
    <mergeCell ref="CL71:CQ71"/>
    <mergeCell ref="CI81:CK81"/>
    <mergeCell ref="CE81:CG81"/>
    <mergeCell ref="CB75:CV75"/>
    <mergeCell ref="CJ78:CL78"/>
    <mergeCell ref="CN78:CP78"/>
    <mergeCell ref="CS59:CX59"/>
    <mergeCell ref="CZ62:DE62"/>
    <mergeCell ref="BY81:BZ81"/>
    <mergeCell ref="CE54:CJ54"/>
    <mergeCell ref="CR78:CT78"/>
    <mergeCell ref="CS73:CX73"/>
    <mergeCell ref="CL73:CQ73"/>
    <mergeCell ref="CS57:CX57"/>
    <mergeCell ref="BX78:BZ78"/>
    <mergeCell ref="GI20:GJ32"/>
    <mergeCell ref="GI51:GJ76"/>
    <mergeCell ref="GI77:GP78"/>
    <mergeCell ref="GI34:GK40"/>
    <mergeCell ref="EB57:EG57"/>
    <mergeCell ref="BJ73:BO73"/>
    <mergeCell ref="CA37:CC37"/>
    <mergeCell ref="BQ57:BV57"/>
    <mergeCell ref="EB40:EE40"/>
    <mergeCell ref="BP78:BR78"/>
    <mergeCell ref="FR73:FW73"/>
    <mergeCell ref="FR71:FW71"/>
    <mergeCell ref="CZ57:DE57"/>
    <mergeCell ref="CL57:CQ57"/>
    <mergeCell ref="CE57:CJ57"/>
    <mergeCell ref="BX62:CC62"/>
    <mergeCell ref="DY37:EA37"/>
    <mergeCell ref="FY52:GD52"/>
    <mergeCell ref="FX40:FZ40"/>
    <mergeCell ref="FX37:FZ37"/>
    <mergeCell ref="FT37:FV37"/>
    <mergeCell ref="FM37:FO37"/>
    <mergeCell ref="FP37:FS37"/>
    <mergeCell ref="DN34:DP34"/>
    <mergeCell ref="GI81:GQ84"/>
    <mergeCell ref="FK57:FP57"/>
    <mergeCell ref="FD54:FI54"/>
    <mergeCell ref="FI40:FK40"/>
    <mergeCell ref="FY54:GD54"/>
    <mergeCell ref="FK54:FP54"/>
    <mergeCell ref="FK62:FP62"/>
    <mergeCell ref="FD62:FI62"/>
    <mergeCell ref="FY71:GD71"/>
    <mergeCell ref="FY73:GD73"/>
    <mergeCell ref="FR57:FW57"/>
    <mergeCell ref="FR62:FW62"/>
    <mergeCell ref="FY62:GD62"/>
    <mergeCell ref="FK73:FP73"/>
    <mergeCell ref="B94:DY94"/>
    <mergeCell ref="M92:AX92"/>
    <mergeCell ref="CN81:DT81"/>
    <mergeCell ref="BD87:BF87"/>
    <mergeCell ref="AY84:AZ84"/>
    <mergeCell ref="AN84:AP84"/>
    <mergeCell ref="BI81:BK81"/>
    <mergeCell ref="AV81:AX81"/>
    <mergeCell ref="BA81:BC81"/>
    <mergeCell ref="CL84:CM84"/>
    <mergeCell ref="CA84:CC84"/>
    <mergeCell ref="BI84:BK84"/>
    <mergeCell ref="BL84:BM84"/>
    <mergeCell ref="CI84:CK84"/>
    <mergeCell ref="BP87:BR87"/>
    <mergeCell ref="BH87:BJ87"/>
    <mergeCell ref="C92:L92"/>
    <mergeCell ref="AV84:AX84"/>
    <mergeCell ref="AN87:AP87"/>
    <mergeCell ref="AV87:AX87"/>
    <mergeCell ref="AZ87:BB87"/>
    <mergeCell ref="BA84:BC84"/>
    <mergeCell ref="DJ92:EH92"/>
    <mergeCell ref="BR81:BT81"/>
    <mergeCell ref="DZ97:GG97"/>
    <mergeCell ref="DZ96:GG96"/>
    <mergeCell ref="DZ94:GG94"/>
    <mergeCell ref="BN81:BP81"/>
    <mergeCell ref="BV81:BX81"/>
    <mergeCell ref="FG92:GE92"/>
    <mergeCell ref="EK92:FF92"/>
    <mergeCell ref="U96:DC96"/>
    <mergeCell ref="U97:DC97"/>
    <mergeCell ref="CU92:DI92"/>
    <mergeCell ref="C84:AG84"/>
    <mergeCell ref="AJ87:AL87"/>
    <mergeCell ref="CN84:DT84"/>
    <mergeCell ref="C81:AG81"/>
    <mergeCell ref="BR84:BT84"/>
    <mergeCell ref="AJ84:AL84"/>
    <mergeCell ref="AN81:AP81"/>
    <mergeCell ref="AJ81:AL81"/>
    <mergeCell ref="AY81:AZ81"/>
    <mergeCell ref="BE81:BG81"/>
    <mergeCell ref="BE84:BG84"/>
    <mergeCell ref="DZ95:GG95"/>
    <mergeCell ref="BV84:BX84"/>
    <mergeCell ref="BL87:BN87"/>
    <mergeCell ref="BG142:BN143"/>
    <mergeCell ref="BG122:BN122"/>
    <mergeCell ref="BG123:BN124"/>
    <mergeCell ref="BG125:BN126"/>
    <mergeCell ref="BG127:BN131"/>
    <mergeCell ref="BG120:BN121"/>
    <mergeCell ref="BG136:BN137"/>
    <mergeCell ref="BG138:BN139"/>
    <mergeCell ref="CE84:CG84"/>
    <mergeCell ref="BG103:BN104"/>
    <mergeCell ref="BG105:BN110"/>
    <mergeCell ref="BG111:BN113"/>
    <mergeCell ref="BG140:BN140"/>
    <mergeCell ref="BG141:BN141"/>
    <mergeCell ref="BG134:BN135"/>
    <mergeCell ref="BG132:BN133"/>
    <mergeCell ref="BG114:BN116"/>
    <mergeCell ref="BG119:BN119"/>
    <mergeCell ref="BA92:BI92"/>
    <mergeCell ref="BG100:BN100"/>
    <mergeCell ref="BG101:BN102"/>
    <mergeCell ref="BT87:BV87"/>
    <mergeCell ref="BN84:BP84"/>
    <mergeCell ref="BY84:BZ84"/>
  </mergeCells>
  <phoneticPr fontId="3"/>
  <printOptions horizontalCentered="1"/>
  <pageMargins left="0.31496062992125984" right="0.11811023622047245" top="0.43307086614173229" bottom="0.23" header="0.31496062992125984" footer="0.19685039370078741"/>
  <pageSetup paperSize="9" scale="82" orientation="portrait" horizontalDpi="300" verticalDpi="300" r:id="rId1"/>
  <headerFooter alignWithMargins="0"/>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S403"/>
  <sheetViews>
    <sheetView showRowColHeaders="0" workbookViewId="0">
      <selection activeCell="M4" sqref="M4:N4"/>
    </sheetView>
  </sheetViews>
  <sheetFormatPr defaultRowHeight="13.5" x14ac:dyDescent="0.15"/>
  <cols>
    <col min="1" max="1" width="3.75" customWidth="1"/>
    <col min="2" max="2" width="1.375" customWidth="1"/>
    <col min="3" max="3" width="5.5" customWidth="1"/>
    <col min="4" max="4" width="14.5" customWidth="1"/>
    <col min="5" max="5" width="4.125" customWidth="1"/>
    <col min="6" max="7" width="17.875" customWidth="1"/>
    <col min="8" max="24" width="1.375" customWidth="1"/>
    <col min="25" max="25" width="5" customWidth="1"/>
  </cols>
  <sheetData>
    <row r="1" spans="1:45" x14ac:dyDescent="0.15">
      <c r="A1" s="1058"/>
      <c r="B1" s="1058"/>
      <c r="C1" s="1058"/>
      <c r="D1" s="1058"/>
      <c r="E1" s="1058"/>
      <c r="F1" s="1058"/>
      <c r="G1" s="1058"/>
      <c r="H1" s="1058"/>
      <c r="I1" s="1058"/>
      <c r="J1" s="1058"/>
      <c r="K1" s="1058"/>
      <c r="L1" s="1058"/>
      <c r="M1" s="1058"/>
      <c r="N1" s="1058"/>
      <c r="O1" s="1058"/>
      <c r="P1" s="1058"/>
      <c r="Q1" s="1058"/>
      <c r="R1" s="1058"/>
      <c r="S1" s="1058"/>
      <c r="T1" s="1058"/>
      <c r="U1" s="1058"/>
      <c r="V1" s="1058"/>
      <c r="W1" s="1058"/>
      <c r="X1" s="1058"/>
      <c r="Y1" s="1058"/>
      <c r="Z1" s="1058"/>
      <c r="AA1" s="1058"/>
      <c r="AB1" s="1058"/>
      <c r="AC1" s="1058"/>
      <c r="AD1" s="1058"/>
      <c r="AE1" s="1058"/>
      <c r="AF1" s="1058"/>
      <c r="AG1" s="1058"/>
      <c r="AH1" s="1058"/>
      <c r="AI1" s="1058"/>
      <c r="AJ1" s="1058"/>
      <c r="AK1" s="1058"/>
      <c r="AL1" s="1058"/>
      <c r="AM1" s="1058"/>
      <c r="AN1" s="1058"/>
      <c r="AO1" s="1058"/>
      <c r="AP1" s="1058"/>
      <c r="AQ1" s="1058"/>
      <c r="AR1" s="1058"/>
      <c r="AS1" s="1058"/>
    </row>
    <row r="2" spans="1:45" ht="17.25" customHeight="1" x14ac:dyDescent="0.15">
      <c r="A2" s="1058"/>
      <c r="B2" s="2112" t="s">
        <v>1047</v>
      </c>
      <c r="C2" s="2112"/>
      <c r="D2" s="2112"/>
      <c r="E2" s="1059"/>
      <c r="F2" s="1059"/>
      <c r="G2" s="1059"/>
      <c r="H2" s="1059"/>
      <c r="I2" s="1059"/>
      <c r="J2" s="1059"/>
      <c r="K2" s="1059"/>
      <c r="L2" s="1059"/>
      <c r="M2" s="1059"/>
      <c r="N2" s="1059"/>
      <c r="O2" s="1059"/>
      <c r="P2" s="1059"/>
      <c r="Q2" s="1059"/>
      <c r="R2" s="1059"/>
      <c r="S2" s="1059"/>
      <c r="T2" s="1059"/>
      <c r="U2" s="1059"/>
      <c r="V2" s="1059"/>
      <c r="W2" s="1059"/>
      <c r="X2" s="1059"/>
      <c r="Y2" s="1058"/>
      <c r="Z2" s="1058"/>
      <c r="AA2" s="1058"/>
      <c r="AB2" s="1058"/>
      <c r="AC2" s="1058"/>
      <c r="AD2" s="1058"/>
      <c r="AE2" s="1058"/>
      <c r="AF2" s="1058"/>
      <c r="AG2" s="1058"/>
      <c r="AH2" s="1058"/>
      <c r="AI2" s="1058"/>
      <c r="AJ2" s="1058"/>
      <c r="AK2" s="1058"/>
      <c r="AL2" s="1058"/>
      <c r="AM2" s="1058"/>
      <c r="AN2" s="1058"/>
      <c r="AO2" s="1058"/>
      <c r="AP2" s="1058"/>
      <c r="AQ2" s="1058"/>
      <c r="AR2" s="1058"/>
      <c r="AS2" s="1058"/>
    </row>
    <row r="3" spans="1:45" ht="17.25" customHeight="1" x14ac:dyDescent="0.15">
      <c r="A3" s="1058"/>
      <c r="B3" s="2113"/>
      <c r="C3" s="2113"/>
      <c r="D3" s="2113"/>
      <c r="E3" s="1059"/>
      <c r="F3" s="1059"/>
      <c r="G3" s="1059"/>
      <c r="H3" s="1059"/>
      <c r="I3" s="1059"/>
      <c r="J3" s="1059"/>
      <c r="K3" s="1059"/>
      <c r="L3" s="1059"/>
      <c r="M3" s="1059"/>
      <c r="N3" s="1059"/>
      <c r="O3" s="1059"/>
      <c r="P3" s="1059"/>
      <c r="Q3" s="1059"/>
      <c r="R3" s="1059"/>
      <c r="S3" s="1059"/>
      <c r="T3" s="1059"/>
      <c r="U3" s="1059"/>
      <c r="V3" s="1059"/>
      <c r="W3" s="1059"/>
      <c r="X3" s="1060" t="s">
        <v>1033</v>
      </c>
      <c r="Y3" s="1058"/>
      <c r="Z3" s="1058"/>
      <c r="AA3" s="1058"/>
      <c r="AB3" s="1058"/>
      <c r="AC3" s="1058"/>
      <c r="AD3" s="1058"/>
      <c r="AE3" s="1058"/>
      <c r="AF3" s="1058"/>
      <c r="AG3" s="1058"/>
      <c r="AH3" s="1058"/>
      <c r="AI3" s="1058"/>
      <c r="AJ3" s="1058"/>
      <c r="AK3" s="1058"/>
      <c r="AL3" s="1058"/>
      <c r="AM3" s="1058"/>
      <c r="AN3" s="1058"/>
      <c r="AO3" s="1058"/>
      <c r="AP3" s="1058"/>
      <c r="AQ3" s="1058"/>
      <c r="AR3" s="1058"/>
      <c r="AS3" s="1058"/>
    </row>
    <row r="4" spans="1:45" ht="17.25" customHeight="1" x14ac:dyDescent="0.15">
      <c r="A4" s="1058"/>
      <c r="B4" s="1059"/>
      <c r="C4" s="1059"/>
      <c r="D4" s="1059"/>
      <c r="E4" s="1059"/>
      <c r="F4" s="1059"/>
      <c r="G4" s="1059"/>
      <c r="H4" s="1059"/>
      <c r="I4" s="2109" t="s">
        <v>1006</v>
      </c>
      <c r="J4" s="2109"/>
      <c r="K4" s="2109"/>
      <c r="L4" s="2109"/>
      <c r="M4" s="2110"/>
      <c r="N4" s="2110"/>
      <c r="O4" s="2109" t="s">
        <v>398</v>
      </c>
      <c r="P4" s="2109"/>
      <c r="Q4" s="2110"/>
      <c r="R4" s="2110"/>
      <c r="S4" s="2109" t="s">
        <v>399</v>
      </c>
      <c r="T4" s="2109"/>
      <c r="U4" s="2110"/>
      <c r="V4" s="2110"/>
      <c r="W4" s="2109" t="s">
        <v>400</v>
      </c>
      <c r="X4" s="2109"/>
      <c r="Y4" s="1058"/>
      <c r="Z4" s="1058"/>
      <c r="AA4" s="1058"/>
      <c r="AB4" s="1058"/>
      <c r="AC4" s="1058"/>
      <c r="AD4" s="1058"/>
      <c r="AE4" s="1058"/>
      <c r="AF4" s="1058"/>
      <c r="AG4" s="1058"/>
      <c r="AH4" s="1058"/>
      <c r="AI4" s="1058"/>
      <c r="AJ4" s="1058"/>
      <c r="AK4" s="1058"/>
      <c r="AL4" s="1058"/>
      <c r="AM4" s="1058"/>
      <c r="AN4" s="1058"/>
      <c r="AO4" s="1058"/>
      <c r="AP4" s="1058"/>
      <c r="AQ4" s="1058"/>
      <c r="AR4" s="1058"/>
      <c r="AS4" s="1058"/>
    </row>
    <row r="5" spans="1:45" ht="17.25" customHeight="1" x14ac:dyDescent="0.15">
      <c r="A5" s="1058"/>
      <c r="B5" s="1059"/>
      <c r="C5" s="1059"/>
      <c r="D5" s="1059"/>
      <c r="E5" s="1059"/>
      <c r="F5" s="1059"/>
      <c r="G5" s="1059"/>
      <c r="H5" s="1059"/>
      <c r="I5" s="2113"/>
      <c r="J5" s="2113"/>
      <c r="K5" s="2113"/>
      <c r="L5" s="2113"/>
      <c r="M5" s="2113"/>
      <c r="N5" s="2113"/>
      <c r="O5" s="2113"/>
      <c r="P5" s="2113"/>
      <c r="Q5" s="2113"/>
      <c r="R5" s="2113"/>
      <c r="S5" s="2113"/>
      <c r="T5" s="2113"/>
      <c r="U5" s="2113"/>
      <c r="V5" s="2113"/>
      <c r="W5" s="2113"/>
      <c r="X5" s="2113"/>
      <c r="Y5" s="1058"/>
      <c r="Z5" s="1058"/>
      <c r="AA5" s="1058"/>
      <c r="AB5" s="1058"/>
      <c r="AC5" s="1058"/>
      <c r="AD5" s="1058"/>
      <c r="AE5" s="1058"/>
      <c r="AF5" s="1058"/>
      <c r="AG5" s="1058"/>
      <c r="AH5" s="1058"/>
      <c r="AI5" s="1058"/>
      <c r="AJ5" s="1058"/>
      <c r="AK5" s="1058"/>
      <c r="AL5" s="1058"/>
      <c r="AM5" s="1058"/>
      <c r="AN5" s="1058"/>
      <c r="AO5" s="1058"/>
      <c r="AP5" s="1058"/>
      <c r="AQ5" s="1058"/>
      <c r="AR5" s="1058"/>
      <c r="AS5" s="1058"/>
    </row>
    <row r="6" spans="1:45" ht="17.25" customHeight="1" x14ac:dyDescent="0.15">
      <c r="A6" s="1058"/>
      <c r="B6" s="1059"/>
      <c r="C6" s="2111" t="s">
        <v>1048</v>
      </c>
      <c r="D6" s="2111"/>
      <c r="E6" s="2111"/>
      <c r="F6" s="2111"/>
      <c r="G6" s="2111"/>
      <c r="H6" s="2111"/>
      <c r="I6" s="2111"/>
      <c r="J6" s="2111"/>
      <c r="K6" s="2111"/>
      <c r="L6" s="2111"/>
      <c r="M6" s="2111"/>
      <c r="N6" s="2111"/>
      <c r="O6" s="2111"/>
      <c r="P6" s="2111"/>
      <c r="Q6" s="2111"/>
      <c r="R6" s="2111"/>
      <c r="S6" s="2111"/>
      <c r="T6" s="2111"/>
      <c r="U6" s="2111"/>
      <c r="V6" s="2111"/>
      <c r="W6" s="2111"/>
      <c r="X6" s="1061"/>
      <c r="Y6" s="1058"/>
      <c r="Z6" s="1058"/>
      <c r="AA6" s="1058"/>
      <c r="AB6" s="1058"/>
      <c r="AC6" s="1058"/>
      <c r="AD6" s="1058"/>
      <c r="AE6" s="1058"/>
      <c r="AF6" s="1058"/>
      <c r="AG6" s="1058"/>
      <c r="AH6" s="1058"/>
      <c r="AI6" s="1058"/>
      <c r="AJ6" s="1058"/>
      <c r="AK6" s="1058"/>
      <c r="AL6" s="1058"/>
      <c r="AM6" s="1058"/>
      <c r="AN6" s="1058"/>
      <c r="AO6" s="1058"/>
      <c r="AP6" s="1058"/>
      <c r="AQ6" s="1058"/>
      <c r="AR6" s="1058"/>
      <c r="AS6" s="1058"/>
    </row>
    <row r="7" spans="1:45" ht="17.25" customHeight="1" x14ac:dyDescent="0.15">
      <c r="A7" s="1058"/>
      <c r="B7" s="1059"/>
      <c r="C7" s="1059"/>
      <c r="D7" s="1059"/>
      <c r="E7" s="1059"/>
      <c r="F7" s="1059"/>
      <c r="G7" s="1059"/>
      <c r="H7" s="1059"/>
      <c r="I7" s="1059"/>
      <c r="J7" s="1059"/>
      <c r="K7" s="1059"/>
      <c r="L7" s="1059"/>
      <c r="M7" s="1059"/>
      <c r="N7" s="1059"/>
      <c r="O7" s="1059"/>
      <c r="P7" s="1059"/>
      <c r="Q7" s="1059"/>
      <c r="R7" s="1059"/>
      <c r="S7" s="1059"/>
      <c r="T7" s="1059"/>
      <c r="U7" s="1059"/>
      <c r="V7" s="1059"/>
      <c r="W7" s="1059"/>
      <c r="X7" s="1059"/>
      <c r="Y7" s="1058"/>
      <c r="Z7" s="1058"/>
      <c r="AA7" s="1058"/>
      <c r="AB7" s="1058"/>
      <c r="AC7" s="1058"/>
      <c r="AD7" s="1058"/>
      <c r="AE7" s="1058"/>
      <c r="AF7" s="1058"/>
      <c r="AG7" s="1058"/>
      <c r="AH7" s="1058"/>
      <c r="AI7" s="1058"/>
      <c r="AJ7" s="1058"/>
      <c r="AK7" s="1058"/>
      <c r="AL7" s="1058"/>
      <c r="AM7" s="1058"/>
      <c r="AN7" s="1058"/>
      <c r="AO7" s="1058"/>
      <c r="AP7" s="1058"/>
      <c r="AQ7" s="1058"/>
      <c r="AR7" s="1058"/>
      <c r="AS7" s="1058"/>
    </row>
    <row r="8" spans="1:45" ht="15" customHeight="1" x14ac:dyDescent="0.15">
      <c r="A8" s="1058"/>
      <c r="B8" s="1059"/>
      <c r="C8" s="2131" t="s">
        <v>806</v>
      </c>
      <c r="D8" s="2125" t="s">
        <v>432</v>
      </c>
      <c r="E8" s="2127"/>
      <c r="F8" s="2131" t="s">
        <v>229</v>
      </c>
      <c r="G8" s="2131" t="s">
        <v>1049</v>
      </c>
      <c r="H8" s="2125" t="s">
        <v>1050</v>
      </c>
      <c r="I8" s="2126"/>
      <c r="J8" s="2126"/>
      <c r="K8" s="2126"/>
      <c r="L8" s="2126"/>
      <c r="M8" s="2126"/>
      <c r="N8" s="2126"/>
      <c r="O8" s="2127"/>
      <c r="P8" s="2125" t="s">
        <v>1051</v>
      </c>
      <c r="Q8" s="2126"/>
      <c r="R8" s="2126"/>
      <c r="S8" s="2126"/>
      <c r="T8" s="2126"/>
      <c r="U8" s="2126"/>
      <c r="V8" s="2126"/>
      <c r="W8" s="2127"/>
      <c r="X8" s="1061"/>
      <c r="Y8" s="1064" t="s">
        <v>962</v>
      </c>
      <c r="Z8" s="1058"/>
      <c r="AA8" s="1058"/>
      <c r="AB8" s="1058"/>
      <c r="AC8" s="1058"/>
      <c r="AD8" s="1058"/>
      <c r="AE8" s="1058"/>
      <c r="AF8" s="1058"/>
      <c r="AG8" s="1058"/>
      <c r="AH8" s="1058"/>
      <c r="AI8" s="1058"/>
      <c r="AJ8" s="1058"/>
      <c r="AK8" s="1058"/>
      <c r="AL8" s="1058"/>
      <c r="AM8" s="1058"/>
      <c r="AN8" s="1058"/>
      <c r="AO8" s="1058"/>
      <c r="AP8" s="1058"/>
      <c r="AQ8" s="1058"/>
      <c r="AR8" s="1058"/>
      <c r="AS8" s="1058"/>
    </row>
    <row r="9" spans="1:45" ht="15" customHeight="1" x14ac:dyDescent="0.15">
      <c r="A9" s="1058"/>
      <c r="B9" s="1059"/>
      <c r="C9" s="2132"/>
      <c r="D9" s="2128"/>
      <c r="E9" s="2130"/>
      <c r="F9" s="2132"/>
      <c r="G9" s="2132"/>
      <c r="H9" s="2128" t="s">
        <v>1052</v>
      </c>
      <c r="I9" s="2129"/>
      <c r="J9" s="2129"/>
      <c r="K9" s="2129"/>
      <c r="L9" s="2129"/>
      <c r="M9" s="2129"/>
      <c r="N9" s="2129"/>
      <c r="O9" s="2130"/>
      <c r="P9" s="2128"/>
      <c r="Q9" s="2129"/>
      <c r="R9" s="2129"/>
      <c r="S9" s="2129"/>
      <c r="T9" s="2129"/>
      <c r="U9" s="2129"/>
      <c r="V9" s="2129"/>
      <c r="W9" s="2130"/>
      <c r="X9" s="1061"/>
      <c r="Y9" s="1058"/>
      <c r="Z9" s="1058"/>
      <c r="AA9" s="1058"/>
      <c r="AB9" s="1058"/>
      <c r="AC9" s="1058"/>
      <c r="AD9" s="1058"/>
      <c r="AE9" s="1058"/>
      <c r="AF9" s="1058"/>
      <c r="AG9" s="1058"/>
      <c r="AH9" s="1058"/>
      <c r="AI9" s="1058"/>
      <c r="AJ9" s="1058"/>
      <c r="AK9" s="1058"/>
      <c r="AL9" s="1058"/>
      <c r="AM9" s="1058"/>
      <c r="AN9" s="1058"/>
      <c r="AO9" s="1058"/>
      <c r="AP9" s="1058"/>
      <c r="AQ9" s="1058"/>
      <c r="AR9" s="1058"/>
      <c r="AS9" s="1058"/>
    </row>
    <row r="10" spans="1:45" ht="19.5" customHeight="1" x14ac:dyDescent="0.15">
      <c r="A10" s="1058">
        <v>1</v>
      </c>
      <c r="B10" s="1059"/>
      <c r="C10" s="1065"/>
      <c r="D10" s="2118"/>
      <c r="E10" s="2119"/>
      <c r="F10" s="1074"/>
      <c r="G10" s="1074"/>
      <c r="H10" s="2118"/>
      <c r="I10" s="2120"/>
      <c r="J10" s="2120"/>
      <c r="K10" s="2120"/>
      <c r="L10" s="2120"/>
      <c r="M10" s="2120"/>
      <c r="N10" s="2120"/>
      <c r="O10" s="2119"/>
      <c r="P10" s="2118"/>
      <c r="Q10" s="2120"/>
      <c r="R10" s="2120"/>
      <c r="S10" s="2120"/>
      <c r="T10" s="2120"/>
      <c r="U10" s="2120"/>
      <c r="V10" s="2120"/>
      <c r="W10" s="2119"/>
      <c r="X10" s="1059"/>
      <c r="Y10" s="1058"/>
      <c r="Z10" s="1058"/>
      <c r="AA10" s="1058"/>
      <c r="AB10" s="1058"/>
      <c r="AC10" s="1058"/>
      <c r="AD10" s="1058"/>
      <c r="AE10" s="1058"/>
      <c r="AF10" s="1058"/>
      <c r="AG10" s="1058"/>
      <c r="AH10" s="1058"/>
      <c r="AI10" s="1058"/>
      <c r="AJ10" s="1058"/>
      <c r="AK10" s="1058"/>
      <c r="AL10" s="1058"/>
      <c r="AM10" s="1058"/>
      <c r="AN10" s="1058"/>
      <c r="AO10" s="1058"/>
      <c r="AP10" s="1058"/>
      <c r="AQ10" s="1058"/>
      <c r="AR10" s="1058"/>
      <c r="AS10" s="1058"/>
    </row>
    <row r="11" spans="1:45" ht="19.5" customHeight="1" x14ac:dyDescent="0.15">
      <c r="A11" s="1058">
        <v>2</v>
      </c>
      <c r="B11" s="1059"/>
      <c r="C11" s="1065"/>
      <c r="D11" s="2118"/>
      <c r="E11" s="2119"/>
      <c r="F11" s="1074"/>
      <c r="G11" s="1074"/>
      <c r="H11" s="2118"/>
      <c r="I11" s="2120"/>
      <c r="J11" s="2120"/>
      <c r="K11" s="2120"/>
      <c r="L11" s="2120"/>
      <c r="M11" s="2120"/>
      <c r="N11" s="2120"/>
      <c r="O11" s="2119"/>
      <c r="P11" s="2118"/>
      <c r="Q11" s="2120"/>
      <c r="R11" s="2120"/>
      <c r="S11" s="2120"/>
      <c r="T11" s="2120"/>
      <c r="U11" s="2120"/>
      <c r="V11" s="2120"/>
      <c r="W11" s="2119"/>
      <c r="X11" s="1059"/>
      <c r="Y11" s="1058"/>
      <c r="Z11" s="1058"/>
      <c r="AA11" s="1058"/>
      <c r="AB11" s="1058"/>
      <c r="AC11" s="1058"/>
      <c r="AD11" s="1058"/>
      <c r="AE11" s="1058"/>
      <c r="AF11" s="1058"/>
      <c r="AG11" s="1058"/>
      <c r="AH11" s="1058"/>
      <c r="AI11" s="1058"/>
      <c r="AJ11" s="1058"/>
      <c r="AK11" s="1058"/>
      <c r="AL11" s="1058"/>
      <c r="AM11" s="1058"/>
      <c r="AN11" s="1058"/>
      <c r="AO11" s="1058"/>
      <c r="AP11" s="1058"/>
      <c r="AQ11" s="1058"/>
      <c r="AR11" s="1058"/>
      <c r="AS11" s="1058"/>
    </row>
    <row r="12" spans="1:45" ht="19.5" customHeight="1" x14ac:dyDescent="0.15">
      <c r="A12" s="1058">
        <v>3</v>
      </c>
      <c r="B12" s="1059"/>
      <c r="C12" s="1065"/>
      <c r="D12" s="2118"/>
      <c r="E12" s="2119"/>
      <c r="F12" s="1074"/>
      <c r="G12" s="1074"/>
      <c r="H12" s="2118"/>
      <c r="I12" s="2120"/>
      <c r="J12" s="2120"/>
      <c r="K12" s="2120"/>
      <c r="L12" s="2120"/>
      <c r="M12" s="2120"/>
      <c r="N12" s="2120"/>
      <c r="O12" s="2119"/>
      <c r="P12" s="2118"/>
      <c r="Q12" s="2120"/>
      <c r="R12" s="2120"/>
      <c r="S12" s="2120"/>
      <c r="T12" s="2120"/>
      <c r="U12" s="2120"/>
      <c r="V12" s="2120"/>
      <c r="W12" s="2119"/>
      <c r="X12" s="1059"/>
      <c r="Y12" s="1058"/>
      <c r="Z12" s="1058"/>
      <c r="AA12" s="1058"/>
      <c r="AB12" s="1058"/>
      <c r="AC12" s="1058"/>
      <c r="AD12" s="1058"/>
      <c r="AE12" s="1058"/>
      <c r="AF12" s="1058"/>
      <c r="AG12" s="1058"/>
      <c r="AH12" s="1058"/>
      <c r="AI12" s="1058"/>
      <c r="AJ12" s="1058"/>
      <c r="AK12" s="1058"/>
      <c r="AL12" s="1058"/>
      <c r="AM12" s="1058"/>
      <c r="AN12" s="1058"/>
      <c r="AO12" s="1058"/>
      <c r="AP12" s="1058"/>
      <c r="AQ12" s="1058"/>
      <c r="AR12" s="1058"/>
      <c r="AS12" s="1058"/>
    </row>
    <row r="13" spans="1:45" ht="19.5" customHeight="1" x14ac:dyDescent="0.15">
      <c r="A13" s="1058">
        <v>4</v>
      </c>
      <c r="B13" s="1059"/>
      <c r="C13" s="1065"/>
      <c r="D13" s="2118"/>
      <c r="E13" s="2119"/>
      <c r="F13" s="1074"/>
      <c r="G13" s="1074"/>
      <c r="H13" s="2118"/>
      <c r="I13" s="2120"/>
      <c r="J13" s="2120"/>
      <c r="K13" s="2120"/>
      <c r="L13" s="2120"/>
      <c r="M13" s="2120"/>
      <c r="N13" s="2120"/>
      <c r="O13" s="2119"/>
      <c r="P13" s="2118"/>
      <c r="Q13" s="2120"/>
      <c r="R13" s="2120"/>
      <c r="S13" s="2120"/>
      <c r="T13" s="2120"/>
      <c r="U13" s="2120"/>
      <c r="V13" s="2120"/>
      <c r="W13" s="2119"/>
      <c r="X13" s="1059"/>
      <c r="Y13" s="1058"/>
      <c r="Z13" s="1058"/>
      <c r="AA13" s="1058"/>
      <c r="AB13" s="1058"/>
      <c r="AC13" s="1058"/>
      <c r="AD13" s="1058"/>
      <c r="AE13" s="1058"/>
      <c r="AF13" s="1058"/>
      <c r="AG13" s="1058"/>
      <c r="AH13" s="1058"/>
      <c r="AI13" s="1058"/>
      <c r="AJ13" s="1058"/>
      <c r="AK13" s="1058"/>
      <c r="AL13" s="1058"/>
      <c r="AM13" s="1058"/>
      <c r="AN13" s="1058"/>
      <c r="AO13" s="1058"/>
      <c r="AP13" s="1058"/>
      <c r="AQ13" s="1058"/>
      <c r="AR13" s="1058"/>
      <c r="AS13" s="1058"/>
    </row>
    <row r="14" spans="1:45" ht="19.5" customHeight="1" x14ac:dyDescent="0.15">
      <c r="A14" s="1058">
        <v>5</v>
      </c>
      <c r="B14" s="1059"/>
      <c r="C14" s="1065"/>
      <c r="D14" s="2118"/>
      <c r="E14" s="2119"/>
      <c r="F14" s="1074"/>
      <c r="G14" s="1074"/>
      <c r="H14" s="2118"/>
      <c r="I14" s="2120"/>
      <c r="J14" s="2120"/>
      <c r="K14" s="2120"/>
      <c r="L14" s="2120"/>
      <c r="M14" s="2120"/>
      <c r="N14" s="2120"/>
      <c r="O14" s="2119"/>
      <c r="P14" s="2118"/>
      <c r="Q14" s="2120"/>
      <c r="R14" s="2120"/>
      <c r="S14" s="2120"/>
      <c r="T14" s="2120"/>
      <c r="U14" s="2120"/>
      <c r="V14" s="2120"/>
      <c r="W14" s="2119"/>
      <c r="X14" s="1059"/>
      <c r="Y14" s="1058"/>
      <c r="Z14" s="1058"/>
      <c r="AA14" s="1058"/>
      <c r="AB14" s="1058"/>
      <c r="AC14" s="1058"/>
      <c r="AD14" s="1058"/>
      <c r="AE14" s="1058"/>
      <c r="AF14" s="1058"/>
      <c r="AG14" s="1058"/>
      <c r="AH14" s="1058"/>
      <c r="AI14" s="1058"/>
      <c r="AJ14" s="1058"/>
      <c r="AK14" s="1058"/>
      <c r="AL14" s="1058"/>
      <c r="AM14" s="1058"/>
      <c r="AN14" s="1058"/>
      <c r="AO14" s="1058"/>
      <c r="AP14" s="1058"/>
      <c r="AQ14" s="1058"/>
      <c r="AR14" s="1058"/>
      <c r="AS14" s="1058"/>
    </row>
    <row r="15" spans="1:45" ht="19.5" customHeight="1" x14ac:dyDescent="0.15">
      <c r="A15" s="1058">
        <v>6</v>
      </c>
      <c r="B15" s="1059"/>
      <c r="C15" s="1065"/>
      <c r="D15" s="2118"/>
      <c r="E15" s="2119"/>
      <c r="F15" s="1074"/>
      <c r="G15" s="1074"/>
      <c r="H15" s="2118"/>
      <c r="I15" s="2120"/>
      <c r="J15" s="2120"/>
      <c r="K15" s="2120"/>
      <c r="L15" s="2120"/>
      <c r="M15" s="2120"/>
      <c r="N15" s="2120"/>
      <c r="O15" s="2119"/>
      <c r="P15" s="2118"/>
      <c r="Q15" s="2120"/>
      <c r="R15" s="2120"/>
      <c r="S15" s="2120"/>
      <c r="T15" s="2120"/>
      <c r="U15" s="2120"/>
      <c r="V15" s="2120"/>
      <c r="W15" s="2119"/>
      <c r="X15" s="1059"/>
      <c r="Y15" s="1058"/>
      <c r="Z15" s="1058"/>
      <c r="AA15" s="1058"/>
      <c r="AB15" s="1058"/>
      <c r="AC15" s="1058"/>
      <c r="AD15" s="1058"/>
      <c r="AE15" s="1058"/>
      <c r="AF15" s="1058"/>
      <c r="AG15" s="1058"/>
      <c r="AH15" s="1058"/>
      <c r="AI15" s="1058"/>
      <c r="AJ15" s="1058"/>
      <c r="AK15" s="1058"/>
      <c r="AL15" s="1058"/>
      <c r="AM15" s="1058"/>
      <c r="AN15" s="1058"/>
      <c r="AO15" s="1058"/>
      <c r="AP15" s="1058"/>
      <c r="AQ15" s="1058"/>
      <c r="AR15" s="1058"/>
      <c r="AS15" s="1058"/>
    </row>
    <row r="16" spans="1:45" ht="19.5" customHeight="1" x14ac:dyDescent="0.15">
      <c r="A16" s="1058">
        <v>7</v>
      </c>
      <c r="B16" s="1059"/>
      <c r="C16" s="1065"/>
      <c r="D16" s="2118"/>
      <c r="E16" s="2119"/>
      <c r="F16" s="1074"/>
      <c r="G16" s="1074"/>
      <c r="H16" s="2118"/>
      <c r="I16" s="2120"/>
      <c r="J16" s="2120"/>
      <c r="K16" s="2120"/>
      <c r="L16" s="2120"/>
      <c r="M16" s="2120"/>
      <c r="N16" s="2120"/>
      <c r="O16" s="2119"/>
      <c r="P16" s="2118"/>
      <c r="Q16" s="2120"/>
      <c r="R16" s="2120"/>
      <c r="S16" s="2120"/>
      <c r="T16" s="2120"/>
      <c r="U16" s="2120"/>
      <c r="V16" s="2120"/>
      <c r="W16" s="2119"/>
      <c r="X16" s="1059"/>
      <c r="Y16" s="1058"/>
      <c r="Z16" s="1058"/>
      <c r="AA16" s="1058"/>
      <c r="AB16" s="1058"/>
      <c r="AC16" s="1058"/>
      <c r="AD16" s="1058"/>
      <c r="AE16" s="1058"/>
      <c r="AF16" s="1058"/>
      <c r="AG16" s="1058"/>
      <c r="AH16" s="1058"/>
      <c r="AI16" s="1058"/>
      <c r="AJ16" s="1058"/>
      <c r="AK16" s="1058"/>
      <c r="AL16" s="1058"/>
      <c r="AM16" s="1058"/>
      <c r="AN16" s="1058"/>
      <c r="AO16" s="1058"/>
      <c r="AP16" s="1058"/>
      <c r="AQ16" s="1058"/>
      <c r="AR16" s="1058"/>
      <c r="AS16" s="1058"/>
    </row>
    <row r="17" spans="1:45" ht="19.5" customHeight="1" x14ac:dyDescent="0.15">
      <c r="A17" s="1058">
        <v>8</v>
      </c>
      <c r="B17" s="1059"/>
      <c r="C17" s="1065"/>
      <c r="D17" s="2118"/>
      <c r="E17" s="2119"/>
      <c r="F17" s="1074"/>
      <c r="G17" s="1074"/>
      <c r="H17" s="2118"/>
      <c r="I17" s="2120"/>
      <c r="J17" s="2120"/>
      <c r="K17" s="2120"/>
      <c r="L17" s="2120"/>
      <c r="M17" s="2120"/>
      <c r="N17" s="2120"/>
      <c r="O17" s="2119"/>
      <c r="P17" s="2118"/>
      <c r="Q17" s="2120"/>
      <c r="R17" s="2120"/>
      <c r="S17" s="2120"/>
      <c r="T17" s="2120"/>
      <c r="U17" s="2120"/>
      <c r="V17" s="2120"/>
      <c r="W17" s="2119"/>
      <c r="X17" s="1059"/>
      <c r="Y17" s="1058"/>
      <c r="Z17" s="1058"/>
      <c r="AA17" s="1058"/>
      <c r="AB17" s="1058"/>
      <c r="AC17" s="1058"/>
      <c r="AD17" s="1058"/>
      <c r="AE17" s="1058"/>
      <c r="AF17" s="1058"/>
      <c r="AG17" s="1058"/>
      <c r="AH17" s="1058"/>
      <c r="AI17" s="1058"/>
      <c r="AJ17" s="1058"/>
      <c r="AK17" s="1058"/>
      <c r="AL17" s="1058"/>
      <c r="AM17" s="1058"/>
      <c r="AN17" s="1058"/>
      <c r="AO17" s="1058"/>
      <c r="AP17" s="1058"/>
      <c r="AQ17" s="1058"/>
      <c r="AR17" s="1058"/>
      <c r="AS17" s="1058"/>
    </row>
    <row r="18" spans="1:45" ht="19.5" customHeight="1" x14ac:dyDescent="0.15">
      <c r="A18" s="1058">
        <v>9</v>
      </c>
      <c r="B18" s="1059"/>
      <c r="C18" s="1065"/>
      <c r="D18" s="2118"/>
      <c r="E18" s="2119"/>
      <c r="F18" s="1074"/>
      <c r="G18" s="1074"/>
      <c r="H18" s="2118"/>
      <c r="I18" s="2120"/>
      <c r="J18" s="2120"/>
      <c r="K18" s="2120"/>
      <c r="L18" s="2120"/>
      <c r="M18" s="2120"/>
      <c r="N18" s="2120"/>
      <c r="O18" s="2119"/>
      <c r="P18" s="2118"/>
      <c r="Q18" s="2120"/>
      <c r="R18" s="2120"/>
      <c r="S18" s="2120"/>
      <c r="T18" s="2120"/>
      <c r="U18" s="2120"/>
      <c r="V18" s="2120"/>
      <c r="W18" s="2119"/>
      <c r="X18" s="1059"/>
      <c r="Y18" s="1058"/>
      <c r="Z18" s="1058"/>
      <c r="AA18" s="1058"/>
      <c r="AB18" s="1058"/>
      <c r="AC18" s="1058"/>
      <c r="AD18" s="1058"/>
      <c r="AE18" s="1058"/>
      <c r="AF18" s="1058"/>
      <c r="AG18" s="1058"/>
      <c r="AH18" s="1058"/>
      <c r="AI18" s="1058"/>
      <c r="AJ18" s="1058"/>
      <c r="AK18" s="1058"/>
      <c r="AL18" s="1058"/>
      <c r="AM18" s="1058"/>
      <c r="AN18" s="1058"/>
      <c r="AO18" s="1058"/>
      <c r="AP18" s="1058"/>
      <c r="AQ18" s="1058"/>
      <c r="AR18" s="1058"/>
      <c r="AS18" s="1058"/>
    </row>
    <row r="19" spans="1:45" ht="19.5" customHeight="1" x14ac:dyDescent="0.15">
      <c r="A19" s="1058">
        <v>10</v>
      </c>
      <c r="B19" s="1059"/>
      <c r="C19" s="1065"/>
      <c r="D19" s="2118"/>
      <c r="E19" s="2119"/>
      <c r="F19" s="1074"/>
      <c r="G19" s="1074"/>
      <c r="H19" s="2118"/>
      <c r="I19" s="2120"/>
      <c r="J19" s="2120"/>
      <c r="K19" s="2120"/>
      <c r="L19" s="2120"/>
      <c r="M19" s="2120"/>
      <c r="N19" s="2120"/>
      <c r="O19" s="2119"/>
      <c r="P19" s="2118"/>
      <c r="Q19" s="2120"/>
      <c r="R19" s="2120"/>
      <c r="S19" s="2120"/>
      <c r="T19" s="2120"/>
      <c r="U19" s="2120"/>
      <c r="V19" s="2120"/>
      <c r="W19" s="2119"/>
      <c r="X19" s="1059"/>
      <c r="Y19" s="1058"/>
      <c r="Z19" s="1058"/>
      <c r="AA19" s="1058"/>
      <c r="AB19" s="1058"/>
      <c r="AC19" s="1058"/>
      <c r="AD19" s="1058"/>
      <c r="AE19" s="1058"/>
      <c r="AF19" s="1058"/>
      <c r="AG19" s="1058"/>
      <c r="AH19" s="1058"/>
      <c r="AI19" s="1058"/>
      <c r="AJ19" s="1058"/>
      <c r="AK19" s="1058"/>
      <c r="AL19" s="1058"/>
      <c r="AM19" s="1058"/>
      <c r="AN19" s="1058"/>
      <c r="AO19" s="1058"/>
      <c r="AP19" s="1058"/>
      <c r="AQ19" s="1058"/>
      <c r="AR19" s="1058"/>
      <c r="AS19" s="1058"/>
    </row>
    <row r="20" spans="1:45" ht="19.5" customHeight="1" x14ac:dyDescent="0.15">
      <c r="A20" s="1058">
        <v>11</v>
      </c>
      <c r="B20" s="1059"/>
      <c r="C20" s="1065"/>
      <c r="D20" s="2118"/>
      <c r="E20" s="2119"/>
      <c r="F20" s="1074"/>
      <c r="G20" s="1074"/>
      <c r="H20" s="2118"/>
      <c r="I20" s="2120"/>
      <c r="J20" s="2120"/>
      <c r="K20" s="2120"/>
      <c r="L20" s="2120"/>
      <c r="M20" s="2120"/>
      <c r="N20" s="2120"/>
      <c r="O20" s="2119"/>
      <c r="P20" s="2118"/>
      <c r="Q20" s="2120"/>
      <c r="R20" s="2120"/>
      <c r="S20" s="2120"/>
      <c r="T20" s="2120"/>
      <c r="U20" s="2120"/>
      <c r="V20" s="2120"/>
      <c r="W20" s="2119"/>
      <c r="X20" s="1059"/>
      <c r="Y20" s="1058"/>
      <c r="Z20" s="1058"/>
      <c r="AA20" s="1058"/>
      <c r="AB20" s="1058"/>
      <c r="AC20" s="1058"/>
      <c r="AD20" s="1058"/>
      <c r="AE20" s="1058"/>
      <c r="AF20" s="1058"/>
      <c r="AG20" s="1058"/>
      <c r="AH20" s="1058"/>
      <c r="AI20" s="1058"/>
      <c r="AJ20" s="1058"/>
      <c r="AK20" s="1058"/>
      <c r="AL20" s="1058"/>
      <c r="AM20" s="1058"/>
      <c r="AN20" s="1058"/>
      <c r="AO20" s="1058"/>
      <c r="AP20" s="1058"/>
      <c r="AQ20" s="1058"/>
      <c r="AR20" s="1058"/>
      <c r="AS20" s="1058"/>
    </row>
    <row r="21" spans="1:45" ht="19.5" customHeight="1" x14ac:dyDescent="0.15">
      <c r="A21" s="1058">
        <v>12</v>
      </c>
      <c r="B21" s="1059"/>
      <c r="C21" s="1065"/>
      <c r="D21" s="2118"/>
      <c r="E21" s="2119"/>
      <c r="F21" s="1074"/>
      <c r="G21" s="1074"/>
      <c r="H21" s="2118"/>
      <c r="I21" s="2120"/>
      <c r="J21" s="2120"/>
      <c r="K21" s="2120"/>
      <c r="L21" s="2120"/>
      <c r="M21" s="2120"/>
      <c r="N21" s="2120"/>
      <c r="O21" s="2119"/>
      <c r="P21" s="2118"/>
      <c r="Q21" s="2120"/>
      <c r="R21" s="2120"/>
      <c r="S21" s="2120"/>
      <c r="T21" s="2120"/>
      <c r="U21" s="2120"/>
      <c r="V21" s="2120"/>
      <c r="W21" s="2119"/>
      <c r="X21" s="1059"/>
      <c r="Y21" s="1058"/>
      <c r="Z21" s="1058"/>
      <c r="AA21" s="1058"/>
      <c r="AB21" s="1058"/>
      <c r="AC21" s="1058"/>
      <c r="AD21" s="1058"/>
      <c r="AE21" s="1058"/>
      <c r="AF21" s="1058"/>
      <c r="AG21" s="1058"/>
      <c r="AH21" s="1058"/>
      <c r="AI21" s="1058"/>
      <c r="AJ21" s="1058"/>
      <c r="AK21" s="1058"/>
      <c r="AL21" s="1058"/>
      <c r="AM21" s="1058"/>
      <c r="AN21" s="1058"/>
      <c r="AO21" s="1058"/>
      <c r="AP21" s="1058"/>
      <c r="AQ21" s="1058"/>
      <c r="AR21" s="1058"/>
      <c r="AS21" s="1058"/>
    </row>
    <row r="22" spans="1:45" ht="19.5" customHeight="1" x14ac:dyDescent="0.15">
      <c r="A22" s="1058">
        <v>13</v>
      </c>
      <c r="B22" s="1059"/>
      <c r="C22" s="1065"/>
      <c r="D22" s="2118"/>
      <c r="E22" s="2119"/>
      <c r="F22" s="1074"/>
      <c r="G22" s="1074"/>
      <c r="H22" s="2118"/>
      <c r="I22" s="2120"/>
      <c r="J22" s="2120"/>
      <c r="K22" s="2120"/>
      <c r="L22" s="2120"/>
      <c r="M22" s="2120"/>
      <c r="N22" s="2120"/>
      <c r="O22" s="2119"/>
      <c r="P22" s="2118"/>
      <c r="Q22" s="2120"/>
      <c r="R22" s="2120"/>
      <c r="S22" s="2120"/>
      <c r="T22" s="2120"/>
      <c r="U22" s="2120"/>
      <c r="V22" s="2120"/>
      <c r="W22" s="2119"/>
      <c r="X22" s="1059"/>
      <c r="Y22" s="1058"/>
      <c r="Z22" s="1058"/>
      <c r="AA22" s="1058"/>
      <c r="AB22" s="1058"/>
      <c r="AC22" s="1058"/>
      <c r="AD22" s="1058"/>
      <c r="AE22" s="1058"/>
      <c r="AF22" s="1058"/>
      <c r="AG22" s="1058"/>
      <c r="AH22" s="1058"/>
      <c r="AI22" s="1058"/>
      <c r="AJ22" s="1058"/>
      <c r="AK22" s="1058"/>
      <c r="AL22" s="1058"/>
      <c r="AM22" s="1058"/>
      <c r="AN22" s="1058"/>
      <c r="AO22" s="1058"/>
      <c r="AP22" s="1058"/>
      <c r="AQ22" s="1058"/>
      <c r="AR22" s="1058"/>
      <c r="AS22" s="1058"/>
    </row>
    <row r="23" spans="1:45" ht="19.5" customHeight="1" x14ac:dyDescent="0.15">
      <c r="A23" s="1058">
        <v>14</v>
      </c>
      <c r="B23" s="1059"/>
      <c r="C23" s="1065"/>
      <c r="D23" s="2118"/>
      <c r="E23" s="2119"/>
      <c r="F23" s="1074"/>
      <c r="G23" s="1074"/>
      <c r="H23" s="2118"/>
      <c r="I23" s="2120"/>
      <c r="J23" s="2120"/>
      <c r="K23" s="2120"/>
      <c r="L23" s="2120"/>
      <c r="M23" s="2120"/>
      <c r="N23" s="2120"/>
      <c r="O23" s="2119"/>
      <c r="P23" s="2118"/>
      <c r="Q23" s="2120"/>
      <c r="R23" s="2120"/>
      <c r="S23" s="2120"/>
      <c r="T23" s="2120"/>
      <c r="U23" s="2120"/>
      <c r="V23" s="2120"/>
      <c r="W23" s="2119"/>
      <c r="X23" s="1059"/>
      <c r="Y23" s="1058"/>
      <c r="Z23" s="1058"/>
      <c r="AA23" s="1058"/>
      <c r="AB23" s="1058"/>
      <c r="AC23" s="1058"/>
      <c r="AD23" s="1058"/>
      <c r="AE23" s="1058"/>
      <c r="AF23" s="1058"/>
      <c r="AG23" s="1058"/>
      <c r="AH23" s="1058"/>
      <c r="AI23" s="1058"/>
      <c r="AJ23" s="1058"/>
      <c r="AK23" s="1058"/>
      <c r="AL23" s="1058"/>
      <c r="AM23" s="1058"/>
      <c r="AN23" s="1058"/>
      <c r="AO23" s="1058"/>
      <c r="AP23" s="1058"/>
      <c r="AQ23" s="1058"/>
      <c r="AR23" s="1058"/>
      <c r="AS23" s="1058"/>
    </row>
    <row r="24" spans="1:45" ht="19.5" customHeight="1" x14ac:dyDescent="0.15">
      <c r="A24" s="1058">
        <v>15</v>
      </c>
      <c r="B24" s="1059"/>
      <c r="C24" s="1065"/>
      <c r="D24" s="2118"/>
      <c r="E24" s="2119"/>
      <c r="F24" s="1074"/>
      <c r="G24" s="1074"/>
      <c r="H24" s="2118"/>
      <c r="I24" s="2120"/>
      <c r="J24" s="2120"/>
      <c r="K24" s="2120"/>
      <c r="L24" s="2120"/>
      <c r="M24" s="2120"/>
      <c r="N24" s="2120"/>
      <c r="O24" s="2119"/>
      <c r="P24" s="2118"/>
      <c r="Q24" s="2120"/>
      <c r="R24" s="2120"/>
      <c r="S24" s="2120"/>
      <c r="T24" s="2120"/>
      <c r="U24" s="2120"/>
      <c r="V24" s="2120"/>
      <c r="W24" s="2119"/>
      <c r="X24" s="1067"/>
      <c r="Y24" s="1058"/>
      <c r="Z24" s="1058"/>
      <c r="AA24" s="1058"/>
      <c r="AB24" s="1058"/>
      <c r="AC24" s="1058"/>
      <c r="AD24" s="1058"/>
      <c r="AE24" s="1058"/>
      <c r="AF24" s="1058"/>
      <c r="AG24" s="1058"/>
      <c r="AH24" s="1058"/>
      <c r="AI24" s="1058"/>
      <c r="AJ24" s="1058"/>
      <c r="AK24" s="1058"/>
      <c r="AL24" s="1058"/>
      <c r="AM24" s="1058"/>
      <c r="AN24" s="1058"/>
      <c r="AO24" s="1058"/>
      <c r="AP24" s="1058"/>
      <c r="AQ24" s="1058"/>
      <c r="AR24" s="1058"/>
      <c r="AS24" s="1058"/>
    </row>
    <row r="25" spans="1:45" ht="19.5" customHeight="1" x14ac:dyDescent="0.15">
      <c r="A25" s="1058">
        <v>16</v>
      </c>
      <c r="B25" s="1059"/>
      <c r="C25" s="1065"/>
      <c r="D25" s="2118"/>
      <c r="E25" s="2119"/>
      <c r="F25" s="1074"/>
      <c r="G25" s="1074"/>
      <c r="H25" s="2118"/>
      <c r="I25" s="2120"/>
      <c r="J25" s="2120"/>
      <c r="K25" s="2120"/>
      <c r="L25" s="2120"/>
      <c r="M25" s="2120"/>
      <c r="N25" s="2120"/>
      <c r="O25" s="2119"/>
      <c r="P25" s="2118"/>
      <c r="Q25" s="2120"/>
      <c r="R25" s="2120"/>
      <c r="S25" s="2120"/>
      <c r="T25" s="2120"/>
      <c r="U25" s="2120"/>
      <c r="V25" s="2120"/>
      <c r="W25" s="2119"/>
      <c r="X25" s="1059"/>
      <c r="Y25" s="1058"/>
      <c r="Z25" s="1058"/>
      <c r="AA25" s="1058"/>
      <c r="AB25" s="1058"/>
      <c r="AC25" s="1058"/>
      <c r="AD25" s="1058"/>
      <c r="AE25" s="1058"/>
      <c r="AF25" s="1058"/>
      <c r="AG25" s="1058"/>
      <c r="AH25" s="1058"/>
      <c r="AI25" s="1058"/>
      <c r="AJ25" s="1058"/>
      <c r="AK25" s="1058"/>
      <c r="AL25" s="1058"/>
      <c r="AM25" s="1058"/>
      <c r="AN25" s="1058"/>
      <c r="AO25" s="1058"/>
      <c r="AP25" s="1058"/>
      <c r="AQ25" s="1058"/>
      <c r="AR25" s="1058"/>
      <c r="AS25" s="1058"/>
    </row>
    <row r="26" spans="1:45" ht="19.5" customHeight="1" x14ac:dyDescent="0.15">
      <c r="A26" s="1058">
        <v>17</v>
      </c>
      <c r="B26" s="1059"/>
      <c r="C26" s="1065"/>
      <c r="D26" s="2118"/>
      <c r="E26" s="2119"/>
      <c r="F26" s="1074"/>
      <c r="G26" s="1074"/>
      <c r="H26" s="2118"/>
      <c r="I26" s="2120"/>
      <c r="J26" s="2120"/>
      <c r="K26" s="2120"/>
      <c r="L26" s="2120"/>
      <c r="M26" s="2120"/>
      <c r="N26" s="2120"/>
      <c r="O26" s="2119"/>
      <c r="P26" s="2118"/>
      <c r="Q26" s="2120"/>
      <c r="R26" s="2120"/>
      <c r="S26" s="2120"/>
      <c r="T26" s="2120"/>
      <c r="U26" s="2120"/>
      <c r="V26" s="2120"/>
      <c r="W26" s="2119"/>
      <c r="X26" s="1067"/>
      <c r="Y26" s="1058"/>
      <c r="Z26" s="1058"/>
      <c r="AA26" s="1058"/>
      <c r="AB26" s="1058"/>
      <c r="AC26" s="1058"/>
      <c r="AD26" s="1058"/>
      <c r="AE26" s="1058"/>
      <c r="AF26" s="1058"/>
      <c r="AG26" s="1058"/>
      <c r="AH26" s="1058"/>
      <c r="AI26" s="1058"/>
      <c r="AJ26" s="1058"/>
      <c r="AK26" s="1058"/>
      <c r="AL26" s="1058"/>
      <c r="AM26" s="1058"/>
      <c r="AN26" s="1058"/>
      <c r="AO26" s="1058"/>
      <c r="AP26" s="1058"/>
      <c r="AQ26" s="1058"/>
      <c r="AR26" s="1058"/>
      <c r="AS26" s="1058"/>
    </row>
    <row r="27" spans="1:45" ht="19.5" customHeight="1" thickBot="1" x14ac:dyDescent="0.2">
      <c r="A27" s="1058">
        <v>18</v>
      </c>
      <c r="B27" s="1059"/>
      <c r="C27" s="1068"/>
      <c r="D27" s="2122"/>
      <c r="E27" s="2123"/>
      <c r="F27" s="1075"/>
      <c r="G27" s="1075"/>
      <c r="H27" s="2122"/>
      <c r="I27" s="2124"/>
      <c r="J27" s="2124"/>
      <c r="K27" s="2124"/>
      <c r="L27" s="2124"/>
      <c r="M27" s="2124"/>
      <c r="N27" s="2124"/>
      <c r="O27" s="2123"/>
      <c r="P27" s="2122"/>
      <c r="Q27" s="2124"/>
      <c r="R27" s="2124"/>
      <c r="S27" s="2124"/>
      <c r="T27" s="2124"/>
      <c r="U27" s="2124"/>
      <c r="V27" s="2124"/>
      <c r="W27" s="2123"/>
      <c r="X27" s="1067"/>
      <c r="Y27" s="1058"/>
      <c r="Z27" s="1058"/>
      <c r="AA27" s="1058"/>
      <c r="AB27" s="1058"/>
      <c r="AC27" s="1058"/>
      <c r="AD27" s="1058"/>
      <c r="AE27" s="1058"/>
      <c r="AF27" s="1058"/>
      <c r="AG27" s="1058"/>
      <c r="AH27" s="1058"/>
      <c r="AI27" s="1058"/>
      <c r="AJ27" s="1058"/>
      <c r="AK27" s="1058"/>
      <c r="AL27" s="1058"/>
      <c r="AM27" s="1058"/>
      <c r="AN27" s="1058"/>
      <c r="AO27" s="1058"/>
      <c r="AP27" s="1058"/>
      <c r="AQ27" s="1058"/>
      <c r="AR27" s="1058"/>
      <c r="AS27" s="1058"/>
    </row>
    <row r="28" spans="1:45" ht="19.5" customHeight="1" thickTop="1" x14ac:dyDescent="0.15">
      <c r="A28" s="1058"/>
      <c r="B28" s="1059"/>
      <c r="C28" s="1076" t="s">
        <v>385</v>
      </c>
      <c r="D28" s="1077"/>
      <c r="E28" s="1078" t="s">
        <v>1053</v>
      </c>
      <c r="F28" s="1079"/>
      <c r="G28" s="1080"/>
      <c r="H28" s="2114"/>
      <c r="I28" s="2115"/>
      <c r="J28" s="2115"/>
      <c r="K28" s="2115"/>
      <c r="L28" s="2115"/>
      <c r="M28" s="2116" t="s">
        <v>1054</v>
      </c>
      <c r="N28" s="2116"/>
      <c r="O28" s="2117"/>
      <c r="P28" s="2114"/>
      <c r="Q28" s="2115"/>
      <c r="R28" s="2115"/>
      <c r="S28" s="2115"/>
      <c r="T28" s="2115"/>
      <c r="U28" s="2116" t="s">
        <v>1054</v>
      </c>
      <c r="V28" s="2116"/>
      <c r="W28" s="2117"/>
      <c r="X28" s="1070"/>
      <c r="Y28" s="2094" t="s">
        <v>1055</v>
      </c>
      <c r="Z28" s="2094"/>
      <c r="AA28" s="2094"/>
      <c r="AB28" s="2094"/>
      <c r="AC28" s="1058"/>
      <c r="AD28" s="1058"/>
      <c r="AE28" s="1058"/>
      <c r="AF28" s="1058"/>
      <c r="AG28" s="1058"/>
      <c r="AH28" s="1058"/>
      <c r="AI28" s="1058"/>
      <c r="AJ28" s="1058"/>
      <c r="AK28" s="1058"/>
      <c r="AL28" s="1058"/>
      <c r="AM28" s="1058"/>
      <c r="AN28" s="1058"/>
      <c r="AO28" s="1058"/>
      <c r="AP28" s="1058"/>
      <c r="AQ28" s="1058"/>
      <c r="AR28" s="1058"/>
      <c r="AS28" s="1058"/>
    </row>
    <row r="29" spans="1:45" ht="17.25" customHeight="1" x14ac:dyDescent="0.15">
      <c r="A29" s="1058"/>
      <c r="B29" s="1059"/>
      <c r="C29" s="2121"/>
      <c r="D29" s="2121"/>
      <c r="E29" s="2121"/>
      <c r="F29" s="2121"/>
      <c r="G29" s="2121"/>
      <c r="H29" s="2121"/>
      <c r="I29" s="2121"/>
      <c r="J29" s="2121"/>
      <c r="K29" s="2121"/>
      <c r="L29" s="2121"/>
      <c r="M29" s="2121"/>
      <c r="N29" s="2121"/>
      <c r="O29" s="2121"/>
      <c r="P29" s="2121"/>
      <c r="Q29" s="2121"/>
      <c r="R29" s="2121"/>
      <c r="S29" s="2121"/>
      <c r="T29" s="2121"/>
      <c r="U29" s="2121"/>
      <c r="V29" s="2121"/>
      <c r="W29" s="2121"/>
      <c r="X29" s="1072"/>
      <c r="Y29" s="2094"/>
      <c r="Z29" s="2094"/>
      <c r="AA29" s="2094"/>
      <c r="AB29" s="2094"/>
      <c r="AC29" s="1058"/>
      <c r="AD29" s="1058"/>
      <c r="AE29" s="1058"/>
      <c r="AF29" s="1058"/>
      <c r="AG29" s="1058"/>
      <c r="AH29" s="1058"/>
      <c r="AI29" s="1058"/>
      <c r="AJ29" s="1058"/>
      <c r="AK29" s="1058"/>
      <c r="AL29" s="1058"/>
      <c r="AM29" s="1058"/>
      <c r="AN29" s="1058"/>
      <c r="AO29" s="1058"/>
      <c r="AP29" s="1058"/>
      <c r="AQ29" s="1058"/>
      <c r="AR29" s="1058"/>
      <c r="AS29" s="1058"/>
    </row>
    <row r="30" spans="1:45" ht="17.25" customHeight="1" x14ac:dyDescent="0.15">
      <c r="A30" s="1058"/>
      <c r="B30" s="1059"/>
      <c r="C30" s="2095" t="s">
        <v>445</v>
      </c>
      <c r="D30" s="2095"/>
      <c r="E30" s="2095"/>
      <c r="F30" s="2095"/>
      <c r="G30" s="2095"/>
      <c r="H30" s="2095"/>
      <c r="I30" s="2095"/>
      <c r="J30" s="2095"/>
      <c r="K30" s="2095"/>
      <c r="L30" s="2095"/>
      <c r="M30" s="2095"/>
      <c r="N30" s="2095"/>
      <c r="O30" s="2095"/>
      <c r="P30" s="2095"/>
      <c r="Q30" s="2095"/>
      <c r="R30" s="2095"/>
      <c r="S30" s="2095"/>
      <c r="T30" s="2095"/>
      <c r="U30" s="2095"/>
      <c r="V30" s="2095"/>
      <c r="W30" s="2095"/>
      <c r="X30" s="1072"/>
      <c r="Y30" s="2094"/>
      <c r="Z30" s="2094"/>
      <c r="AA30" s="2094"/>
      <c r="AB30" s="2094"/>
      <c r="AC30" s="1058"/>
      <c r="AD30" s="1058"/>
      <c r="AE30" s="1058"/>
      <c r="AF30" s="1058"/>
      <c r="AG30" s="1058"/>
      <c r="AH30" s="1058"/>
      <c r="AI30" s="1058"/>
      <c r="AJ30" s="1058"/>
      <c r="AK30" s="1058"/>
      <c r="AL30" s="1058"/>
      <c r="AM30" s="1058"/>
      <c r="AN30" s="1058"/>
      <c r="AO30" s="1058"/>
      <c r="AP30" s="1058"/>
      <c r="AQ30" s="1058"/>
      <c r="AR30" s="1058"/>
      <c r="AS30" s="1058"/>
    </row>
    <row r="31" spans="1:45" ht="17.25" customHeight="1" x14ac:dyDescent="0.15">
      <c r="A31" s="1058"/>
      <c r="B31" s="1059"/>
      <c r="C31" s="2095" t="s">
        <v>1056</v>
      </c>
      <c r="D31" s="2095"/>
      <c r="E31" s="2095"/>
      <c r="F31" s="2095"/>
      <c r="G31" s="2095"/>
      <c r="H31" s="2095"/>
      <c r="I31" s="2095"/>
      <c r="J31" s="2095"/>
      <c r="K31" s="2095"/>
      <c r="L31" s="2095"/>
      <c r="M31" s="2095"/>
      <c r="N31" s="2095"/>
      <c r="O31" s="2095"/>
      <c r="P31" s="2095"/>
      <c r="Q31" s="2095"/>
      <c r="R31" s="2095"/>
      <c r="S31" s="2095"/>
      <c r="T31" s="2095"/>
      <c r="U31" s="2095"/>
      <c r="V31" s="2095"/>
      <c r="W31" s="2095"/>
      <c r="X31" s="1072"/>
      <c r="Y31" s="1058"/>
      <c r="Z31" s="1058"/>
      <c r="AA31" s="1058"/>
      <c r="AB31" s="1058"/>
      <c r="AC31" s="1058"/>
      <c r="AD31" s="1058"/>
      <c r="AE31" s="1058"/>
      <c r="AF31" s="1058"/>
      <c r="AG31" s="1058"/>
      <c r="AH31" s="1058"/>
      <c r="AI31" s="1058"/>
      <c r="AJ31" s="1058"/>
      <c r="AK31" s="1058"/>
      <c r="AL31" s="1058"/>
      <c r="AM31" s="1058"/>
      <c r="AN31" s="1058"/>
      <c r="AO31" s="1058"/>
      <c r="AP31" s="1058"/>
      <c r="AQ31" s="1058"/>
      <c r="AR31" s="1058"/>
      <c r="AS31" s="1058"/>
    </row>
    <row r="32" spans="1:45" ht="17.25" customHeight="1" x14ac:dyDescent="0.15">
      <c r="A32" s="1058"/>
      <c r="B32" s="1059"/>
      <c r="C32" s="2095" t="s">
        <v>1057</v>
      </c>
      <c r="D32" s="2095"/>
      <c r="E32" s="2095"/>
      <c r="F32" s="2095"/>
      <c r="G32" s="2095"/>
      <c r="H32" s="2095"/>
      <c r="I32" s="2095"/>
      <c r="J32" s="2095"/>
      <c r="K32" s="2095"/>
      <c r="L32" s="2095"/>
      <c r="M32" s="2095"/>
      <c r="N32" s="2095"/>
      <c r="O32" s="2095"/>
      <c r="P32" s="2095"/>
      <c r="Q32" s="2095"/>
      <c r="R32" s="2095"/>
      <c r="S32" s="2095"/>
      <c r="T32" s="2095"/>
      <c r="U32" s="2095"/>
      <c r="V32" s="2095"/>
      <c r="W32" s="2095"/>
      <c r="X32" s="1072"/>
      <c r="Y32" s="1058"/>
      <c r="Z32" s="1058"/>
      <c r="AA32" s="1058"/>
      <c r="AB32" s="1058"/>
      <c r="AC32" s="1058"/>
      <c r="AD32" s="1058"/>
      <c r="AE32" s="1058"/>
      <c r="AF32" s="1058"/>
      <c r="AG32" s="1058"/>
      <c r="AH32" s="1058"/>
      <c r="AI32" s="1058"/>
      <c r="AJ32" s="1058"/>
      <c r="AK32" s="1058"/>
      <c r="AL32" s="1058"/>
      <c r="AM32" s="1058"/>
      <c r="AN32" s="1058"/>
      <c r="AO32" s="1058"/>
      <c r="AP32" s="1058"/>
      <c r="AQ32" s="1058"/>
      <c r="AR32" s="1058"/>
      <c r="AS32" s="1058"/>
    </row>
    <row r="33" spans="1:45" ht="17.25" customHeight="1" x14ac:dyDescent="0.15">
      <c r="A33" s="1058"/>
      <c r="B33" s="1059"/>
      <c r="C33" s="2095" t="s">
        <v>1058</v>
      </c>
      <c r="D33" s="2095"/>
      <c r="E33" s="2095"/>
      <c r="F33" s="2095"/>
      <c r="G33" s="2095"/>
      <c r="H33" s="2095"/>
      <c r="I33" s="2095"/>
      <c r="J33" s="2095"/>
      <c r="K33" s="2095"/>
      <c r="L33" s="2095"/>
      <c r="M33" s="2095"/>
      <c r="N33" s="2095"/>
      <c r="O33" s="2095"/>
      <c r="P33" s="2095"/>
      <c r="Q33" s="2095"/>
      <c r="R33" s="2095"/>
      <c r="S33" s="2095"/>
      <c r="T33" s="2095"/>
      <c r="U33" s="2095"/>
      <c r="V33" s="2095"/>
      <c r="W33" s="2095"/>
      <c r="X33" s="1072"/>
      <c r="Y33" s="1058"/>
      <c r="Z33" s="1058"/>
      <c r="AA33" s="1058"/>
      <c r="AB33" s="1058"/>
      <c r="AC33" s="1058"/>
      <c r="AD33" s="1058"/>
      <c r="AE33" s="1058"/>
      <c r="AF33" s="1058"/>
      <c r="AG33" s="1058"/>
      <c r="AH33" s="1058"/>
      <c r="AI33" s="1058"/>
      <c r="AJ33" s="1058"/>
      <c r="AK33" s="1058"/>
      <c r="AL33" s="1058"/>
      <c r="AM33" s="1058"/>
      <c r="AN33" s="1058"/>
      <c r="AO33" s="1058"/>
      <c r="AP33" s="1058"/>
      <c r="AQ33" s="1058"/>
      <c r="AR33" s="1058"/>
      <c r="AS33" s="1058"/>
    </row>
    <row r="34" spans="1:45" ht="17.25" customHeight="1" x14ac:dyDescent="0.15">
      <c r="A34" s="1058"/>
      <c r="B34" s="1059"/>
      <c r="C34" s="2095" t="s">
        <v>1059</v>
      </c>
      <c r="D34" s="2095"/>
      <c r="E34" s="2095"/>
      <c r="F34" s="2095"/>
      <c r="G34" s="2095"/>
      <c r="H34" s="2095"/>
      <c r="I34" s="2095"/>
      <c r="J34" s="2095"/>
      <c r="K34" s="2095"/>
      <c r="L34" s="2095"/>
      <c r="M34" s="2095"/>
      <c r="N34" s="2095"/>
      <c r="O34" s="2095"/>
      <c r="P34" s="2095"/>
      <c r="Q34" s="2095"/>
      <c r="R34" s="2095"/>
      <c r="S34" s="2095"/>
      <c r="T34" s="2095"/>
      <c r="U34" s="2095"/>
      <c r="V34" s="2095"/>
      <c r="W34" s="2095"/>
      <c r="X34" s="1072"/>
      <c r="Y34" s="1058"/>
      <c r="Z34" s="1058"/>
      <c r="AA34" s="1058"/>
      <c r="AB34" s="1058"/>
      <c r="AC34" s="1058"/>
      <c r="AD34" s="1058"/>
      <c r="AE34" s="1058"/>
      <c r="AF34" s="1058"/>
      <c r="AG34" s="1058"/>
      <c r="AH34" s="1058"/>
      <c r="AI34" s="1058"/>
      <c r="AJ34" s="1058"/>
      <c r="AK34" s="1058"/>
      <c r="AL34" s="1058"/>
      <c r="AM34" s="1058"/>
      <c r="AN34" s="1058"/>
      <c r="AO34" s="1058"/>
      <c r="AP34" s="1058"/>
      <c r="AQ34" s="1058"/>
      <c r="AR34" s="1058"/>
      <c r="AS34" s="1058"/>
    </row>
    <row r="35" spans="1:45" ht="17.25" customHeight="1" x14ac:dyDescent="0.15">
      <c r="A35" s="1058"/>
      <c r="B35" s="1059"/>
      <c r="C35" s="2095" t="s">
        <v>1060</v>
      </c>
      <c r="D35" s="2095"/>
      <c r="E35" s="2095"/>
      <c r="F35" s="2095"/>
      <c r="G35" s="2095"/>
      <c r="H35" s="2095"/>
      <c r="I35" s="2095"/>
      <c r="J35" s="2095"/>
      <c r="K35" s="2095"/>
      <c r="L35" s="2095"/>
      <c r="M35" s="2095"/>
      <c r="N35" s="2095"/>
      <c r="O35" s="2095"/>
      <c r="P35" s="2095"/>
      <c r="Q35" s="2095"/>
      <c r="R35" s="2095"/>
      <c r="S35" s="2095"/>
      <c r="T35" s="2095"/>
      <c r="U35" s="2095"/>
      <c r="V35" s="2095"/>
      <c r="W35" s="2095"/>
      <c r="X35" s="1072"/>
      <c r="Y35" s="1058"/>
      <c r="Z35" s="1058"/>
      <c r="AA35" s="1058"/>
      <c r="AB35" s="1058"/>
      <c r="AC35" s="1058"/>
      <c r="AD35" s="1058"/>
      <c r="AE35" s="1058"/>
      <c r="AF35" s="1058"/>
      <c r="AG35" s="1058"/>
      <c r="AH35" s="1058"/>
      <c r="AI35" s="1058"/>
      <c r="AJ35" s="1058"/>
      <c r="AK35" s="1058"/>
      <c r="AL35" s="1058"/>
      <c r="AM35" s="1058"/>
      <c r="AN35" s="1058"/>
      <c r="AO35" s="1058"/>
      <c r="AP35" s="1058"/>
      <c r="AQ35" s="1058"/>
      <c r="AR35" s="1058"/>
      <c r="AS35" s="1058"/>
    </row>
    <row r="36" spans="1:45" ht="17.25" customHeight="1" x14ac:dyDescent="0.15">
      <c r="A36" s="1058"/>
      <c r="B36" s="1059"/>
      <c r="C36" s="2095" t="s">
        <v>1061</v>
      </c>
      <c r="D36" s="2095"/>
      <c r="E36" s="2095"/>
      <c r="F36" s="2095"/>
      <c r="G36" s="2095"/>
      <c r="H36" s="2095"/>
      <c r="I36" s="2095"/>
      <c r="J36" s="2095"/>
      <c r="K36" s="2095"/>
      <c r="L36" s="2095"/>
      <c r="M36" s="2095"/>
      <c r="N36" s="2095"/>
      <c r="O36" s="2095"/>
      <c r="P36" s="2095"/>
      <c r="Q36" s="2095"/>
      <c r="R36" s="2095"/>
      <c r="S36" s="2095"/>
      <c r="T36" s="2095"/>
      <c r="U36" s="2095"/>
      <c r="V36" s="2095"/>
      <c r="W36" s="2095"/>
      <c r="X36" s="1072"/>
      <c r="Y36" s="1058"/>
      <c r="Z36" s="1058"/>
      <c r="AA36" s="1058"/>
      <c r="AB36" s="1058"/>
      <c r="AC36" s="1058"/>
      <c r="AD36" s="1058"/>
      <c r="AE36" s="1058"/>
      <c r="AF36" s="1058"/>
      <c r="AG36" s="1058"/>
      <c r="AH36" s="1058"/>
      <c r="AI36" s="1058"/>
      <c r="AJ36" s="1058"/>
      <c r="AK36" s="1058"/>
      <c r="AL36" s="1058"/>
      <c r="AM36" s="1058"/>
      <c r="AN36" s="1058"/>
      <c r="AO36" s="1058"/>
      <c r="AP36" s="1058"/>
      <c r="AQ36" s="1058"/>
      <c r="AR36" s="1058"/>
      <c r="AS36" s="1058"/>
    </row>
    <row r="37" spans="1:45" ht="17.25" customHeight="1" x14ac:dyDescent="0.15">
      <c r="A37" s="1058"/>
      <c r="B37" s="1059"/>
      <c r="C37" s="2095" t="s">
        <v>1062</v>
      </c>
      <c r="D37" s="2095"/>
      <c r="E37" s="2095"/>
      <c r="F37" s="2095"/>
      <c r="G37" s="2095"/>
      <c r="H37" s="2095"/>
      <c r="I37" s="2095"/>
      <c r="J37" s="2095"/>
      <c r="K37" s="2095"/>
      <c r="L37" s="2095"/>
      <c r="M37" s="2095"/>
      <c r="N37" s="2095"/>
      <c r="O37" s="2095"/>
      <c r="P37" s="2095"/>
      <c r="Q37" s="2095"/>
      <c r="R37" s="2095"/>
      <c r="S37" s="2095"/>
      <c r="T37" s="2095"/>
      <c r="U37" s="2095"/>
      <c r="V37" s="2095"/>
      <c r="W37" s="2095"/>
      <c r="X37" s="1072"/>
      <c r="Y37" s="1058"/>
      <c r="Z37" s="1058"/>
      <c r="AA37" s="1058"/>
      <c r="AB37" s="1058"/>
      <c r="AC37" s="1058"/>
      <c r="AD37" s="1058"/>
      <c r="AE37" s="1058"/>
      <c r="AF37" s="1058"/>
      <c r="AG37" s="1058"/>
      <c r="AH37" s="1058"/>
      <c r="AI37" s="1058"/>
      <c r="AJ37" s="1058"/>
      <c r="AK37" s="1058"/>
      <c r="AL37" s="1058"/>
      <c r="AM37" s="1058"/>
      <c r="AN37" s="1058"/>
      <c r="AO37" s="1058"/>
      <c r="AP37" s="1058"/>
      <c r="AQ37" s="1058"/>
      <c r="AR37" s="1058"/>
      <c r="AS37" s="1058"/>
    </row>
    <row r="38" spans="1:45" ht="17.25" customHeight="1" x14ac:dyDescent="0.15">
      <c r="A38" s="1058"/>
      <c r="B38" s="1059"/>
      <c r="C38" s="2095" t="s">
        <v>1063</v>
      </c>
      <c r="D38" s="2095"/>
      <c r="E38" s="2095"/>
      <c r="F38" s="2095"/>
      <c r="G38" s="2095"/>
      <c r="H38" s="2095"/>
      <c r="I38" s="2095"/>
      <c r="J38" s="2095"/>
      <c r="K38" s="2095"/>
      <c r="L38" s="2095"/>
      <c r="M38" s="2095"/>
      <c r="N38" s="2095"/>
      <c r="O38" s="2095"/>
      <c r="P38" s="2095"/>
      <c r="Q38" s="2095"/>
      <c r="R38" s="2095"/>
      <c r="S38" s="2095"/>
      <c r="T38" s="2095"/>
      <c r="U38" s="2095"/>
      <c r="V38" s="2095"/>
      <c r="W38" s="2095"/>
      <c r="X38" s="1072"/>
      <c r="Y38" s="1058"/>
      <c r="Z38" s="1058"/>
      <c r="AA38" s="1058"/>
      <c r="AB38" s="1058"/>
      <c r="AC38" s="1058"/>
      <c r="AD38" s="1058"/>
      <c r="AE38" s="1058"/>
      <c r="AF38" s="1058"/>
      <c r="AG38" s="1058"/>
      <c r="AH38" s="1058"/>
      <c r="AI38" s="1058"/>
      <c r="AJ38" s="1058"/>
      <c r="AK38" s="1058"/>
      <c r="AL38" s="1058"/>
      <c r="AM38" s="1058"/>
      <c r="AN38" s="1058"/>
      <c r="AO38" s="1058"/>
      <c r="AP38" s="1058"/>
      <c r="AQ38" s="1058"/>
      <c r="AR38" s="1058"/>
      <c r="AS38" s="1058"/>
    </row>
    <row r="39" spans="1:45" ht="17.25" customHeight="1" x14ac:dyDescent="0.15">
      <c r="A39" s="1058"/>
      <c r="B39" s="1059"/>
      <c r="C39" s="2095" t="s">
        <v>1064</v>
      </c>
      <c r="D39" s="2095"/>
      <c r="E39" s="2095"/>
      <c r="F39" s="2095"/>
      <c r="G39" s="2095"/>
      <c r="H39" s="2095"/>
      <c r="I39" s="2095"/>
      <c r="J39" s="2095"/>
      <c r="K39" s="2095"/>
      <c r="L39" s="2095"/>
      <c r="M39" s="2095"/>
      <c r="N39" s="2095"/>
      <c r="O39" s="2095"/>
      <c r="P39" s="2095"/>
      <c r="Q39" s="2095"/>
      <c r="R39" s="2095"/>
      <c r="S39" s="2095"/>
      <c r="T39" s="2095"/>
      <c r="U39" s="2095"/>
      <c r="V39" s="2095"/>
      <c r="W39" s="2095"/>
      <c r="X39" s="1072"/>
      <c r="Y39" s="1058"/>
      <c r="Z39" s="1058"/>
      <c r="AA39" s="1058"/>
      <c r="AB39" s="1058"/>
      <c r="AC39" s="1058"/>
      <c r="AD39" s="1058"/>
      <c r="AE39" s="1058"/>
      <c r="AF39" s="1058"/>
      <c r="AG39" s="1058"/>
      <c r="AH39" s="1058"/>
      <c r="AI39" s="1058"/>
      <c r="AJ39" s="1058"/>
      <c r="AK39" s="1058"/>
      <c r="AL39" s="1058"/>
      <c r="AM39" s="1058"/>
      <c r="AN39" s="1058"/>
      <c r="AO39" s="1058"/>
      <c r="AP39" s="1058"/>
      <c r="AQ39" s="1058"/>
      <c r="AR39" s="1058"/>
      <c r="AS39" s="1058"/>
    </row>
    <row r="40" spans="1:45" ht="17.25" customHeight="1" x14ac:dyDescent="0.15">
      <c r="A40" s="1058"/>
      <c r="B40" s="1059"/>
      <c r="C40" s="2095" t="s">
        <v>1065</v>
      </c>
      <c r="D40" s="2095"/>
      <c r="E40" s="2095"/>
      <c r="F40" s="2095"/>
      <c r="G40" s="2095"/>
      <c r="H40" s="2095"/>
      <c r="I40" s="2095"/>
      <c r="J40" s="2095"/>
      <c r="K40" s="2095"/>
      <c r="L40" s="2095"/>
      <c r="M40" s="2095"/>
      <c r="N40" s="2095"/>
      <c r="O40" s="2095"/>
      <c r="P40" s="2095"/>
      <c r="Q40" s="2095"/>
      <c r="R40" s="2095"/>
      <c r="S40" s="2095"/>
      <c r="T40" s="2095"/>
      <c r="U40" s="2095"/>
      <c r="V40" s="2095"/>
      <c r="W40" s="2095"/>
      <c r="X40" s="1072"/>
      <c r="Y40" s="1058"/>
      <c r="Z40" s="1058"/>
      <c r="AA40" s="1058"/>
      <c r="AB40" s="1058"/>
      <c r="AC40" s="1058"/>
      <c r="AD40" s="1058"/>
      <c r="AE40" s="1058"/>
      <c r="AF40" s="1058"/>
      <c r="AG40" s="1058"/>
      <c r="AH40" s="1058"/>
      <c r="AI40" s="1058"/>
      <c r="AJ40" s="1058"/>
      <c r="AK40" s="1058"/>
      <c r="AL40" s="1058"/>
      <c r="AM40" s="1058"/>
      <c r="AN40" s="1058"/>
      <c r="AO40" s="1058"/>
      <c r="AP40" s="1058"/>
      <c r="AQ40" s="1058"/>
      <c r="AR40" s="1058"/>
      <c r="AS40" s="1058"/>
    </row>
    <row r="41" spans="1:45" ht="17.25" customHeight="1" x14ac:dyDescent="0.15">
      <c r="A41" s="1058"/>
      <c r="B41" s="1059"/>
      <c r="C41" s="2095" t="s">
        <v>1066</v>
      </c>
      <c r="D41" s="2095"/>
      <c r="E41" s="2095"/>
      <c r="F41" s="2095"/>
      <c r="G41" s="2095"/>
      <c r="H41" s="2095"/>
      <c r="I41" s="2095"/>
      <c r="J41" s="2095"/>
      <c r="K41" s="2095"/>
      <c r="L41" s="2095"/>
      <c r="M41" s="2095"/>
      <c r="N41" s="2095"/>
      <c r="O41" s="2095"/>
      <c r="P41" s="2095"/>
      <c r="Q41" s="2095"/>
      <c r="R41" s="2095"/>
      <c r="S41" s="2095"/>
      <c r="T41" s="2095"/>
      <c r="U41" s="2095"/>
      <c r="V41" s="2095"/>
      <c r="W41" s="2095"/>
      <c r="X41" s="1072"/>
      <c r="Y41" s="1058"/>
      <c r="Z41" s="1058"/>
      <c r="AA41" s="1058"/>
      <c r="AB41" s="1058"/>
      <c r="AC41" s="1058"/>
      <c r="AD41" s="1058"/>
      <c r="AE41" s="1058"/>
      <c r="AF41" s="1058"/>
      <c r="AG41" s="1058"/>
      <c r="AH41" s="1058"/>
      <c r="AI41" s="1058"/>
      <c r="AJ41" s="1058"/>
      <c r="AK41" s="1058"/>
      <c r="AL41" s="1058"/>
      <c r="AM41" s="1058"/>
      <c r="AN41" s="1058"/>
      <c r="AO41" s="1058"/>
      <c r="AP41" s="1058"/>
      <c r="AQ41" s="1058"/>
      <c r="AR41" s="1058"/>
      <c r="AS41" s="1058"/>
    </row>
    <row r="42" spans="1:45" x14ac:dyDescent="0.15">
      <c r="A42" s="1058"/>
      <c r="B42" s="1058"/>
      <c r="C42" s="1058"/>
      <c r="D42" s="1058"/>
      <c r="E42" s="1058"/>
      <c r="F42" s="1058"/>
      <c r="G42" s="1058"/>
      <c r="H42" s="1058"/>
      <c r="I42" s="1058"/>
      <c r="J42" s="1058"/>
      <c r="K42" s="1058"/>
      <c r="L42" s="1058"/>
      <c r="M42" s="1058"/>
      <c r="N42" s="1058"/>
      <c r="O42" s="1058"/>
      <c r="P42" s="1058"/>
      <c r="Q42" s="1058"/>
      <c r="R42" s="1058"/>
      <c r="S42" s="1058"/>
      <c r="T42" s="1058"/>
      <c r="U42" s="1058"/>
      <c r="V42" s="1058"/>
      <c r="W42" s="1058"/>
      <c r="X42" s="1058"/>
      <c r="Y42" s="1058"/>
      <c r="Z42" s="1058"/>
      <c r="AA42" s="1058"/>
      <c r="AB42" s="1058"/>
      <c r="AC42" s="1058"/>
      <c r="AD42" s="1058"/>
      <c r="AE42" s="1058"/>
      <c r="AF42" s="1058"/>
      <c r="AG42" s="1058"/>
      <c r="AH42" s="1058"/>
      <c r="AI42" s="1058"/>
      <c r="AJ42" s="1058"/>
      <c r="AK42" s="1058"/>
      <c r="AL42" s="1058"/>
      <c r="AM42" s="1058"/>
      <c r="AN42" s="1058"/>
      <c r="AO42" s="1058"/>
      <c r="AP42" s="1058"/>
      <c r="AQ42" s="1058"/>
      <c r="AR42" s="1058"/>
      <c r="AS42" s="1058"/>
    </row>
    <row r="43" spans="1:45" x14ac:dyDescent="0.15">
      <c r="A43" s="1058"/>
      <c r="B43" s="1058"/>
      <c r="C43" s="1058"/>
      <c r="D43" s="1058"/>
      <c r="E43" s="1058"/>
      <c r="F43" s="1058"/>
      <c r="G43" s="1058"/>
      <c r="H43" s="1058"/>
      <c r="I43" s="1058"/>
      <c r="J43" s="1058"/>
      <c r="K43" s="1058"/>
      <c r="L43" s="1058"/>
      <c r="M43" s="1058"/>
      <c r="N43" s="1058"/>
      <c r="O43" s="1058"/>
      <c r="P43" s="1058"/>
      <c r="Q43" s="1058"/>
      <c r="R43" s="1058"/>
      <c r="S43" s="1058"/>
      <c r="T43" s="1058"/>
      <c r="U43" s="1058"/>
      <c r="V43" s="1058"/>
      <c r="W43" s="1058"/>
      <c r="X43" s="1058"/>
      <c r="Y43" s="1058"/>
      <c r="Z43" s="1058"/>
      <c r="AA43" s="1058"/>
      <c r="AB43" s="1058"/>
      <c r="AC43" s="1058"/>
      <c r="AD43" s="1058"/>
      <c r="AE43" s="1058"/>
      <c r="AF43" s="1058"/>
      <c r="AG43" s="1058"/>
      <c r="AH43" s="1058"/>
      <c r="AI43" s="1058"/>
      <c r="AJ43" s="1058"/>
      <c r="AK43" s="1058"/>
      <c r="AL43" s="1058"/>
      <c r="AM43" s="1058"/>
      <c r="AN43" s="1058"/>
      <c r="AO43" s="1058"/>
      <c r="AP43" s="1058"/>
      <c r="AQ43" s="1058"/>
      <c r="AR43" s="1058"/>
      <c r="AS43" s="1058"/>
    </row>
    <row r="44" spans="1:45" x14ac:dyDescent="0.15">
      <c r="A44" s="1058"/>
      <c r="B44" s="1058"/>
      <c r="C44" s="1058"/>
      <c r="D44" s="1058"/>
      <c r="E44" s="1058"/>
      <c r="F44" s="1058"/>
      <c r="G44" s="1058"/>
      <c r="H44" s="1058"/>
      <c r="I44" s="1058"/>
      <c r="J44" s="1058"/>
      <c r="K44" s="1058"/>
      <c r="L44" s="1058"/>
      <c r="M44" s="1058"/>
      <c r="N44" s="1058"/>
      <c r="O44" s="1058"/>
      <c r="P44" s="1058"/>
      <c r="Q44" s="1058"/>
      <c r="R44" s="1058"/>
      <c r="S44" s="1058"/>
      <c r="T44" s="1058"/>
      <c r="U44" s="1058"/>
      <c r="V44" s="1058"/>
      <c r="W44" s="1058"/>
      <c r="X44" s="1058"/>
      <c r="Y44" s="1058"/>
      <c r="Z44" s="1058"/>
      <c r="AA44" s="1058"/>
      <c r="AB44" s="1058"/>
      <c r="AC44" s="1058"/>
      <c r="AD44" s="1058"/>
      <c r="AE44" s="1058"/>
      <c r="AF44" s="1058"/>
      <c r="AG44" s="1058"/>
      <c r="AH44" s="1058"/>
      <c r="AI44" s="1058"/>
      <c r="AJ44" s="1058"/>
      <c r="AK44" s="1058"/>
      <c r="AL44" s="1058"/>
      <c r="AM44" s="1058"/>
      <c r="AN44" s="1058"/>
      <c r="AO44" s="1058"/>
      <c r="AP44" s="1058"/>
      <c r="AQ44" s="1058"/>
      <c r="AR44" s="1058"/>
      <c r="AS44" s="1058"/>
    </row>
    <row r="45" spans="1:45" x14ac:dyDescent="0.15">
      <c r="A45" s="1058"/>
      <c r="B45" s="1058"/>
      <c r="C45" s="1058"/>
      <c r="D45" s="1058"/>
      <c r="E45" s="1058"/>
      <c r="F45" s="1058"/>
      <c r="G45" s="1058"/>
      <c r="H45" s="1058"/>
      <c r="I45" s="1058"/>
      <c r="J45" s="1058"/>
      <c r="K45" s="1058"/>
      <c r="L45" s="1058"/>
      <c r="M45" s="1058"/>
      <c r="N45" s="1058"/>
      <c r="O45" s="1058"/>
      <c r="P45" s="1058"/>
      <c r="Q45" s="1058"/>
      <c r="R45" s="1058"/>
      <c r="S45" s="1058"/>
      <c r="T45" s="1058"/>
      <c r="U45" s="1058"/>
      <c r="V45" s="1058"/>
      <c r="W45" s="1058"/>
      <c r="X45" s="1058"/>
      <c r="Y45" s="1058"/>
      <c r="Z45" s="1058"/>
      <c r="AA45" s="1058"/>
      <c r="AB45" s="1058"/>
      <c r="AC45" s="1058"/>
      <c r="AD45" s="1058"/>
      <c r="AE45" s="1058"/>
      <c r="AF45" s="1058"/>
      <c r="AG45" s="1058"/>
      <c r="AH45" s="1058"/>
      <c r="AI45" s="1058"/>
      <c r="AJ45" s="1058"/>
      <c r="AK45" s="1058"/>
      <c r="AL45" s="1058"/>
      <c r="AM45" s="1058"/>
      <c r="AN45" s="1058"/>
      <c r="AO45" s="1058"/>
      <c r="AP45" s="1058"/>
      <c r="AQ45" s="1058"/>
      <c r="AR45" s="1058"/>
      <c r="AS45" s="1058"/>
    </row>
    <row r="46" spans="1:45" x14ac:dyDescent="0.15">
      <c r="A46" s="1058"/>
      <c r="B46" s="1058"/>
      <c r="C46" s="1058"/>
      <c r="D46" s="1058"/>
      <c r="E46" s="1058"/>
      <c r="F46" s="1058"/>
      <c r="G46" s="1058"/>
      <c r="H46" s="1058"/>
      <c r="I46" s="1058"/>
      <c r="J46" s="1058"/>
      <c r="K46" s="1058"/>
      <c r="L46" s="1058"/>
      <c r="M46" s="1058"/>
      <c r="N46" s="1058"/>
      <c r="O46" s="1058"/>
      <c r="P46" s="1058"/>
      <c r="Q46" s="1058"/>
      <c r="R46" s="1058"/>
      <c r="S46" s="1058"/>
      <c r="T46" s="1058"/>
      <c r="U46" s="1058"/>
      <c r="V46" s="1058"/>
      <c r="W46" s="1058"/>
      <c r="X46" s="1058"/>
      <c r="Y46" s="1058"/>
      <c r="Z46" s="1058"/>
      <c r="AA46" s="1058"/>
      <c r="AB46" s="1058"/>
      <c r="AC46" s="1058"/>
      <c r="AD46" s="1058"/>
      <c r="AE46" s="1058"/>
      <c r="AF46" s="1058"/>
      <c r="AG46" s="1058"/>
      <c r="AH46" s="1058"/>
      <c r="AI46" s="1058"/>
      <c r="AJ46" s="1058"/>
      <c r="AK46" s="1058"/>
      <c r="AL46" s="1058"/>
      <c r="AM46" s="1058"/>
      <c r="AN46" s="1058"/>
      <c r="AO46" s="1058"/>
      <c r="AP46" s="1058"/>
      <c r="AQ46" s="1058"/>
      <c r="AR46" s="1058"/>
      <c r="AS46" s="1058"/>
    </row>
    <row r="47" spans="1:45" x14ac:dyDescent="0.15">
      <c r="A47" s="1058"/>
      <c r="B47" s="1058"/>
      <c r="C47" s="1058"/>
      <c r="D47" s="1058"/>
      <c r="E47" s="1058"/>
      <c r="F47" s="1058"/>
      <c r="G47" s="1058"/>
      <c r="H47" s="1058"/>
      <c r="I47" s="1058"/>
      <c r="J47" s="1058"/>
      <c r="K47" s="1058"/>
      <c r="L47" s="1058"/>
      <c r="M47" s="1058"/>
      <c r="N47" s="1058"/>
      <c r="O47" s="1058"/>
      <c r="P47" s="1058"/>
      <c r="Q47" s="1058"/>
      <c r="R47" s="1058"/>
      <c r="S47" s="1058"/>
      <c r="T47" s="1058"/>
      <c r="U47" s="1058"/>
      <c r="V47" s="1058"/>
      <c r="W47" s="1058"/>
      <c r="X47" s="1058"/>
      <c r="Y47" s="1058"/>
      <c r="Z47" s="1058"/>
      <c r="AA47" s="1058"/>
      <c r="AB47" s="1058"/>
      <c r="AC47" s="1058"/>
      <c r="AD47" s="1058"/>
      <c r="AE47" s="1058"/>
      <c r="AF47" s="1058"/>
      <c r="AG47" s="1058"/>
      <c r="AH47" s="1058"/>
      <c r="AI47" s="1058"/>
      <c r="AJ47" s="1058"/>
      <c r="AK47" s="1058"/>
      <c r="AL47" s="1058"/>
      <c r="AM47" s="1058"/>
      <c r="AN47" s="1058"/>
      <c r="AO47" s="1058"/>
      <c r="AP47" s="1058"/>
      <c r="AQ47" s="1058"/>
      <c r="AR47" s="1058"/>
      <c r="AS47" s="1058"/>
    </row>
    <row r="48" spans="1:45" x14ac:dyDescent="0.15">
      <c r="A48" s="1058"/>
      <c r="B48" s="1058"/>
      <c r="C48" s="1058"/>
      <c r="D48" s="1058"/>
      <c r="E48" s="1058"/>
      <c r="F48" s="1058"/>
      <c r="G48" s="1058"/>
      <c r="H48" s="1058"/>
      <c r="I48" s="1058"/>
      <c r="J48" s="1058"/>
      <c r="K48" s="1058"/>
      <c r="L48" s="1058"/>
      <c r="M48" s="1058"/>
      <c r="N48" s="1058"/>
      <c r="O48" s="1058"/>
      <c r="P48" s="1058"/>
      <c r="Q48" s="1058"/>
      <c r="R48" s="1058"/>
      <c r="S48" s="1058"/>
      <c r="T48" s="1058"/>
      <c r="U48" s="1058"/>
      <c r="V48" s="1058"/>
      <c r="W48" s="1058"/>
      <c r="X48" s="1058"/>
      <c r="Y48" s="1058"/>
      <c r="Z48" s="1058"/>
      <c r="AA48" s="1058"/>
      <c r="AB48" s="1058"/>
      <c r="AC48" s="1058"/>
      <c r="AD48" s="1058"/>
      <c r="AE48" s="1058"/>
      <c r="AF48" s="1058"/>
      <c r="AG48" s="1058"/>
      <c r="AH48" s="1058"/>
      <c r="AI48" s="1058"/>
      <c r="AJ48" s="1058"/>
      <c r="AK48" s="1058"/>
      <c r="AL48" s="1058"/>
      <c r="AM48" s="1058"/>
      <c r="AN48" s="1058"/>
      <c r="AO48" s="1058"/>
      <c r="AP48" s="1058"/>
      <c r="AQ48" s="1058"/>
      <c r="AR48" s="1058"/>
      <c r="AS48" s="1058"/>
    </row>
    <row r="49" spans="1:45" x14ac:dyDescent="0.15">
      <c r="A49" s="1058"/>
      <c r="B49" s="1058"/>
      <c r="C49" s="1058"/>
      <c r="D49" s="1058"/>
      <c r="E49" s="1058"/>
      <c r="F49" s="1058"/>
      <c r="G49" s="1058"/>
      <c r="H49" s="1058"/>
      <c r="I49" s="1058"/>
      <c r="J49" s="1058"/>
      <c r="K49" s="1058"/>
      <c r="L49" s="1058"/>
      <c r="M49" s="1058"/>
      <c r="N49" s="1058"/>
      <c r="O49" s="1058"/>
      <c r="P49" s="1058"/>
      <c r="Q49" s="1058"/>
      <c r="R49" s="1058"/>
      <c r="S49" s="1058"/>
      <c r="T49" s="1058"/>
      <c r="U49" s="1058"/>
      <c r="V49" s="1058"/>
      <c r="W49" s="1058"/>
      <c r="X49" s="1058"/>
      <c r="Y49" s="1058"/>
      <c r="Z49" s="1058"/>
      <c r="AA49" s="1058"/>
      <c r="AB49" s="1058"/>
      <c r="AC49" s="1058"/>
      <c r="AD49" s="1058"/>
      <c r="AE49" s="1058"/>
      <c r="AF49" s="1058"/>
      <c r="AG49" s="1058"/>
      <c r="AH49" s="1058"/>
      <c r="AI49" s="1058"/>
      <c r="AJ49" s="1058"/>
      <c r="AK49" s="1058"/>
      <c r="AL49" s="1058"/>
      <c r="AM49" s="1058"/>
      <c r="AN49" s="1058"/>
      <c r="AO49" s="1058"/>
      <c r="AP49" s="1058"/>
      <c r="AQ49" s="1058"/>
      <c r="AR49" s="1058"/>
      <c r="AS49" s="1058"/>
    </row>
    <row r="50" spans="1:45" x14ac:dyDescent="0.15">
      <c r="A50" s="1058"/>
      <c r="B50" s="1058"/>
      <c r="C50" s="1058"/>
      <c r="D50" s="1058"/>
      <c r="E50" s="1058"/>
      <c r="F50" s="1058"/>
      <c r="G50" s="1058"/>
      <c r="H50" s="1058"/>
      <c r="I50" s="1058"/>
      <c r="J50" s="1058"/>
      <c r="K50" s="1058"/>
      <c r="L50" s="1058"/>
      <c r="M50" s="1058"/>
      <c r="N50" s="1058"/>
      <c r="O50" s="1058"/>
      <c r="P50" s="1058"/>
      <c r="Q50" s="1058"/>
      <c r="R50" s="1058"/>
      <c r="S50" s="1058"/>
      <c r="T50" s="1058"/>
      <c r="U50" s="1058"/>
      <c r="V50" s="1058"/>
      <c r="W50" s="1058"/>
      <c r="X50" s="1058"/>
      <c r="Y50" s="1058"/>
      <c r="Z50" s="1058"/>
      <c r="AA50" s="1058"/>
      <c r="AB50" s="1058"/>
      <c r="AC50" s="1058"/>
      <c r="AD50" s="1058"/>
      <c r="AE50" s="1058"/>
      <c r="AF50" s="1058"/>
      <c r="AG50" s="1058"/>
      <c r="AH50" s="1058"/>
      <c r="AI50" s="1058"/>
      <c r="AJ50" s="1058"/>
      <c r="AK50" s="1058"/>
      <c r="AL50" s="1058"/>
      <c r="AM50" s="1058"/>
      <c r="AN50" s="1058"/>
      <c r="AO50" s="1058"/>
      <c r="AP50" s="1058"/>
      <c r="AQ50" s="1058"/>
      <c r="AR50" s="1058"/>
      <c r="AS50" s="1058"/>
    </row>
    <row r="51" spans="1:45" x14ac:dyDescent="0.15">
      <c r="A51" s="1058"/>
      <c r="B51" s="1058"/>
      <c r="C51" s="1058"/>
      <c r="D51" s="1058"/>
      <c r="E51" s="1058"/>
      <c r="F51" s="1058"/>
      <c r="G51" s="1058"/>
      <c r="H51" s="1058"/>
      <c r="I51" s="1058"/>
      <c r="J51" s="1058"/>
      <c r="K51" s="1058"/>
      <c r="L51" s="1058"/>
      <c r="M51" s="1058"/>
      <c r="N51" s="1058"/>
      <c r="O51" s="1058"/>
      <c r="P51" s="1058"/>
      <c r="Q51" s="1058"/>
      <c r="R51" s="1058"/>
      <c r="S51" s="1058"/>
      <c r="T51" s="1058"/>
      <c r="U51" s="1058"/>
      <c r="V51" s="1058"/>
      <c r="W51" s="1058"/>
      <c r="X51" s="1058"/>
      <c r="Y51" s="1058"/>
      <c r="Z51" s="1058"/>
      <c r="AA51" s="1058"/>
      <c r="AB51" s="1058"/>
      <c r="AC51" s="1058"/>
      <c r="AD51" s="1058"/>
      <c r="AE51" s="1058"/>
      <c r="AF51" s="1058"/>
      <c r="AG51" s="1058"/>
      <c r="AH51" s="1058"/>
      <c r="AI51" s="1058"/>
      <c r="AJ51" s="1058"/>
      <c r="AK51" s="1058"/>
      <c r="AL51" s="1058"/>
      <c r="AM51" s="1058"/>
      <c r="AN51" s="1058"/>
      <c r="AO51" s="1058"/>
      <c r="AP51" s="1058"/>
      <c r="AQ51" s="1058"/>
      <c r="AR51" s="1058"/>
      <c r="AS51" s="1058"/>
    </row>
    <row r="52" spans="1:45" x14ac:dyDescent="0.15">
      <c r="A52" s="1058"/>
      <c r="B52" s="1058"/>
      <c r="C52" s="1058"/>
      <c r="D52" s="1058"/>
      <c r="E52" s="1058"/>
      <c r="F52" s="1058"/>
      <c r="G52" s="1058"/>
      <c r="H52" s="1058"/>
      <c r="I52" s="1058"/>
      <c r="J52" s="1058"/>
      <c r="K52" s="1058"/>
      <c r="L52" s="1058"/>
      <c r="M52" s="1058"/>
      <c r="N52" s="1058"/>
      <c r="O52" s="1058"/>
      <c r="P52" s="1058"/>
      <c r="Q52" s="1058"/>
      <c r="R52" s="1058"/>
      <c r="S52" s="1058"/>
      <c r="T52" s="1058"/>
      <c r="U52" s="1058"/>
      <c r="V52" s="1058"/>
      <c r="W52" s="1058"/>
      <c r="X52" s="1058"/>
      <c r="Y52" s="1058"/>
      <c r="Z52" s="1058"/>
      <c r="AA52" s="1058"/>
      <c r="AB52" s="1058"/>
      <c r="AC52" s="1058"/>
      <c r="AD52" s="1058"/>
      <c r="AE52" s="1058"/>
      <c r="AF52" s="1058"/>
      <c r="AG52" s="1058"/>
      <c r="AH52" s="1058"/>
      <c r="AI52" s="1058"/>
      <c r="AJ52" s="1058"/>
      <c r="AK52" s="1058"/>
      <c r="AL52" s="1058"/>
      <c r="AM52" s="1058"/>
      <c r="AN52" s="1058"/>
      <c r="AO52" s="1058"/>
      <c r="AP52" s="1058"/>
      <c r="AQ52" s="1058"/>
      <c r="AR52" s="1058"/>
      <c r="AS52" s="1058"/>
    </row>
    <row r="53" spans="1:45" x14ac:dyDescent="0.15">
      <c r="A53" s="1058"/>
      <c r="B53" s="1058"/>
      <c r="C53" s="1058"/>
      <c r="D53" s="1058"/>
      <c r="E53" s="1058"/>
      <c r="F53" s="1058"/>
      <c r="G53" s="1058"/>
      <c r="H53" s="1058"/>
      <c r="I53" s="1058"/>
      <c r="J53" s="1058"/>
      <c r="K53" s="1058"/>
      <c r="L53" s="1058"/>
      <c r="M53" s="1058"/>
      <c r="N53" s="1058"/>
      <c r="O53" s="1058"/>
      <c r="P53" s="1058"/>
      <c r="Q53" s="1058"/>
      <c r="R53" s="1058"/>
      <c r="S53" s="1058"/>
      <c r="T53" s="1058"/>
      <c r="U53" s="1058"/>
      <c r="V53" s="1058"/>
      <c r="W53" s="1058"/>
      <c r="X53" s="1058"/>
      <c r="Y53" s="1058"/>
      <c r="Z53" s="1058"/>
      <c r="AA53" s="1058"/>
      <c r="AB53" s="1058"/>
      <c r="AC53" s="1058"/>
      <c r="AD53" s="1058"/>
      <c r="AE53" s="1058"/>
      <c r="AF53" s="1058"/>
      <c r="AG53" s="1058"/>
      <c r="AH53" s="1058"/>
      <c r="AI53" s="1058"/>
      <c r="AJ53" s="1058"/>
      <c r="AK53" s="1058"/>
      <c r="AL53" s="1058"/>
      <c r="AM53" s="1058"/>
      <c r="AN53" s="1058"/>
      <c r="AO53" s="1058"/>
      <c r="AP53" s="1058"/>
      <c r="AQ53" s="1058"/>
      <c r="AR53" s="1058"/>
      <c r="AS53" s="1058"/>
    </row>
    <row r="54" spans="1:45" x14ac:dyDescent="0.15">
      <c r="A54" s="1058"/>
      <c r="B54" s="1058"/>
      <c r="C54" s="1058"/>
      <c r="D54" s="1058"/>
      <c r="E54" s="1058"/>
      <c r="F54" s="1058"/>
      <c r="G54" s="1058"/>
      <c r="H54" s="1058"/>
      <c r="I54" s="1058"/>
      <c r="J54" s="1058"/>
      <c r="K54" s="1058"/>
      <c r="L54" s="1058"/>
      <c r="M54" s="1058"/>
      <c r="N54" s="1058"/>
      <c r="O54" s="1058"/>
      <c r="P54" s="1058"/>
      <c r="Q54" s="1058"/>
      <c r="R54" s="1058"/>
      <c r="S54" s="1058"/>
      <c r="T54" s="1058"/>
      <c r="U54" s="1058"/>
      <c r="V54" s="1058"/>
      <c r="W54" s="1058"/>
      <c r="X54" s="1058"/>
      <c r="Y54" s="1058"/>
      <c r="Z54" s="1058"/>
      <c r="AA54" s="1058"/>
      <c r="AB54" s="1058"/>
      <c r="AC54" s="1058"/>
      <c r="AD54" s="1058"/>
      <c r="AE54" s="1058"/>
      <c r="AF54" s="1058"/>
      <c r="AG54" s="1058"/>
      <c r="AH54" s="1058"/>
      <c r="AI54" s="1058"/>
      <c r="AJ54" s="1058"/>
      <c r="AK54" s="1058"/>
      <c r="AL54" s="1058"/>
      <c r="AM54" s="1058"/>
      <c r="AN54" s="1058"/>
      <c r="AO54" s="1058"/>
      <c r="AP54" s="1058"/>
      <c r="AQ54" s="1058"/>
      <c r="AR54" s="1058"/>
      <c r="AS54" s="1058"/>
    </row>
    <row r="55" spans="1:45" x14ac:dyDescent="0.15">
      <c r="A55" s="1058"/>
      <c r="B55" s="1058"/>
      <c r="C55" s="1058"/>
      <c r="D55" s="1058"/>
      <c r="E55" s="1058"/>
      <c r="F55" s="1058"/>
      <c r="G55" s="1058"/>
      <c r="H55" s="1058"/>
      <c r="I55" s="1058"/>
      <c r="J55" s="1058"/>
      <c r="K55" s="1058"/>
      <c r="L55" s="1058"/>
      <c r="M55" s="1058"/>
      <c r="N55" s="1058"/>
      <c r="O55" s="1058"/>
      <c r="P55" s="1058"/>
      <c r="Q55" s="1058"/>
      <c r="R55" s="1058"/>
      <c r="S55" s="1058"/>
      <c r="T55" s="1058"/>
      <c r="U55" s="1058"/>
      <c r="V55" s="1058"/>
      <c r="W55" s="1058"/>
      <c r="X55" s="1058"/>
      <c r="Y55" s="1058"/>
      <c r="Z55" s="1058"/>
      <c r="AA55" s="1058"/>
      <c r="AB55" s="1058"/>
      <c r="AC55" s="1058"/>
      <c r="AD55" s="1058"/>
      <c r="AE55" s="1058"/>
      <c r="AF55" s="1058"/>
      <c r="AG55" s="1058"/>
      <c r="AH55" s="1058"/>
      <c r="AI55" s="1058"/>
      <c r="AJ55" s="1058"/>
      <c r="AK55" s="1058"/>
      <c r="AL55" s="1058"/>
      <c r="AM55" s="1058"/>
      <c r="AN55" s="1058"/>
      <c r="AO55" s="1058"/>
      <c r="AP55" s="1058"/>
      <c r="AQ55" s="1058"/>
      <c r="AR55" s="1058"/>
      <c r="AS55" s="1058"/>
    </row>
    <row r="56" spans="1:45" x14ac:dyDescent="0.15">
      <c r="A56" s="1058"/>
      <c r="B56" s="1058"/>
      <c r="C56" s="1058"/>
      <c r="D56" s="1058"/>
      <c r="E56" s="1058"/>
      <c r="F56" s="1058"/>
      <c r="G56" s="1058"/>
      <c r="H56" s="1058"/>
      <c r="I56" s="1058"/>
      <c r="J56" s="1058"/>
      <c r="K56" s="1058"/>
      <c r="L56" s="1058"/>
      <c r="M56" s="1058"/>
      <c r="N56" s="1058"/>
      <c r="O56" s="1058"/>
      <c r="P56" s="1058"/>
      <c r="Q56" s="1058"/>
      <c r="R56" s="1058"/>
      <c r="S56" s="1058"/>
      <c r="T56" s="1058"/>
      <c r="U56" s="1058"/>
      <c r="V56" s="1058"/>
      <c r="W56" s="1058"/>
      <c r="X56" s="1058"/>
      <c r="Y56" s="1058"/>
      <c r="Z56" s="1058"/>
      <c r="AA56" s="1058"/>
      <c r="AB56" s="1058"/>
      <c r="AC56" s="1058"/>
      <c r="AD56" s="1058"/>
      <c r="AE56" s="1058"/>
      <c r="AF56" s="1058"/>
      <c r="AG56" s="1058"/>
      <c r="AH56" s="1058"/>
      <c r="AI56" s="1058"/>
      <c r="AJ56" s="1058"/>
      <c r="AK56" s="1058"/>
      <c r="AL56" s="1058"/>
      <c r="AM56" s="1058"/>
      <c r="AN56" s="1058"/>
      <c r="AO56" s="1058"/>
      <c r="AP56" s="1058"/>
      <c r="AQ56" s="1058"/>
      <c r="AR56" s="1058"/>
      <c r="AS56" s="1058"/>
    </row>
    <row r="57" spans="1:45" x14ac:dyDescent="0.15">
      <c r="A57" s="1058"/>
      <c r="B57" s="1058"/>
      <c r="C57" s="1058"/>
      <c r="D57" s="1058"/>
      <c r="E57" s="1058"/>
      <c r="F57" s="1058"/>
      <c r="G57" s="1058"/>
      <c r="H57" s="1058"/>
      <c r="I57" s="1058"/>
      <c r="J57" s="1058"/>
      <c r="K57" s="1058"/>
      <c r="L57" s="1058"/>
      <c r="M57" s="1058"/>
      <c r="N57" s="1058"/>
      <c r="O57" s="1058"/>
      <c r="P57" s="1058"/>
      <c r="Q57" s="1058"/>
      <c r="R57" s="1058"/>
      <c r="S57" s="1058"/>
      <c r="T57" s="1058"/>
      <c r="U57" s="1058"/>
      <c r="V57" s="1058"/>
      <c r="W57" s="1058"/>
      <c r="X57" s="1058"/>
      <c r="Y57" s="1058"/>
      <c r="Z57" s="1058"/>
      <c r="AA57" s="1058"/>
      <c r="AB57" s="1058"/>
      <c r="AC57" s="1058"/>
      <c r="AD57" s="1058"/>
      <c r="AE57" s="1058"/>
      <c r="AF57" s="1058"/>
      <c r="AG57" s="1058"/>
      <c r="AH57" s="1058"/>
      <c r="AI57" s="1058"/>
      <c r="AJ57" s="1058"/>
      <c r="AK57" s="1058"/>
      <c r="AL57" s="1058"/>
      <c r="AM57" s="1058"/>
      <c r="AN57" s="1058"/>
      <c r="AO57" s="1058"/>
      <c r="AP57" s="1058"/>
      <c r="AQ57" s="1058"/>
      <c r="AR57" s="1058"/>
      <c r="AS57" s="1058"/>
    </row>
    <row r="58" spans="1:45" x14ac:dyDescent="0.15">
      <c r="A58" s="1058"/>
      <c r="B58" s="1058"/>
      <c r="C58" s="1058"/>
      <c r="D58" s="1058"/>
      <c r="E58" s="1058"/>
      <c r="F58" s="1058"/>
      <c r="G58" s="1058"/>
      <c r="H58" s="1058"/>
      <c r="I58" s="1058"/>
      <c r="J58" s="1058"/>
      <c r="K58" s="1058"/>
      <c r="L58" s="1058"/>
      <c r="M58" s="1058"/>
      <c r="N58" s="1058"/>
      <c r="O58" s="1058"/>
      <c r="P58" s="1058"/>
      <c r="Q58" s="1058"/>
      <c r="R58" s="1058"/>
      <c r="S58" s="1058"/>
      <c r="T58" s="1058"/>
      <c r="U58" s="1058"/>
      <c r="V58" s="1058"/>
      <c r="W58" s="1058"/>
      <c r="X58" s="1058"/>
      <c r="Y58" s="1058"/>
      <c r="Z58" s="1058"/>
      <c r="AA58" s="1058"/>
      <c r="AB58" s="1058"/>
      <c r="AC58" s="1058"/>
      <c r="AD58" s="1058"/>
      <c r="AE58" s="1058"/>
      <c r="AF58" s="1058"/>
      <c r="AG58" s="1058"/>
      <c r="AH58" s="1058"/>
      <c r="AI58" s="1058"/>
      <c r="AJ58" s="1058"/>
      <c r="AK58" s="1058"/>
      <c r="AL58" s="1058"/>
      <c r="AM58" s="1058"/>
      <c r="AN58" s="1058"/>
      <c r="AO58" s="1058"/>
      <c r="AP58" s="1058"/>
      <c r="AQ58" s="1058"/>
      <c r="AR58" s="1058"/>
      <c r="AS58" s="1058"/>
    </row>
    <row r="59" spans="1:45" x14ac:dyDescent="0.15">
      <c r="A59" s="1058"/>
      <c r="B59" s="1058"/>
      <c r="C59" s="1058"/>
      <c r="D59" s="1058"/>
      <c r="E59" s="1058"/>
      <c r="F59" s="1058"/>
      <c r="G59" s="1058"/>
      <c r="H59" s="1058"/>
      <c r="I59" s="1058"/>
      <c r="J59" s="1058"/>
      <c r="K59" s="1058"/>
      <c r="L59" s="1058"/>
      <c r="M59" s="1058"/>
      <c r="N59" s="1058"/>
      <c r="O59" s="1058"/>
      <c r="P59" s="1058"/>
      <c r="Q59" s="1058"/>
      <c r="R59" s="1058"/>
      <c r="S59" s="1058"/>
      <c r="T59" s="1058"/>
      <c r="U59" s="1058"/>
      <c r="V59" s="1058"/>
      <c r="W59" s="1058"/>
      <c r="X59" s="1058"/>
      <c r="Y59" s="1058"/>
      <c r="Z59" s="1058"/>
      <c r="AA59" s="1058"/>
      <c r="AB59" s="1058"/>
      <c r="AC59" s="1058"/>
      <c r="AD59" s="1058"/>
      <c r="AE59" s="1058"/>
      <c r="AF59" s="1058"/>
      <c r="AG59" s="1058"/>
      <c r="AH59" s="1058"/>
      <c r="AI59" s="1058"/>
      <c r="AJ59" s="1058"/>
      <c r="AK59" s="1058"/>
      <c r="AL59" s="1058"/>
      <c r="AM59" s="1058"/>
      <c r="AN59" s="1058"/>
      <c r="AO59" s="1058"/>
      <c r="AP59" s="1058"/>
      <c r="AQ59" s="1058"/>
      <c r="AR59" s="1058"/>
      <c r="AS59" s="1058"/>
    </row>
    <row r="60" spans="1:45" x14ac:dyDescent="0.15">
      <c r="A60" s="1058"/>
      <c r="B60" s="1058"/>
      <c r="C60" s="1058"/>
      <c r="D60" s="1058"/>
      <c r="E60" s="1058"/>
      <c r="F60" s="1058"/>
      <c r="G60" s="1058"/>
      <c r="H60" s="1058"/>
      <c r="I60" s="1058"/>
      <c r="J60" s="1058"/>
      <c r="K60" s="1058"/>
      <c r="L60" s="1058"/>
      <c r="M60" s="1058"/>
      <c r="N60" s="1058"/>
      <c r="O60" s="1058"/>
      <c r="P60" s="1058"/>
      <c r="Q60" s="1058"/>
      <c r="R60" s="1058"/>
      <c r="S60" s="1058"/>
      <c r="T60" s="1058"/>
      <c r="U60" s="1058"/>
      <c r="V60" s="1058"/>
      <c r="W60" s="1058"/>
      <c r="X60" s="1058"/>
      <c r="Y60" s="1058"/>
      <c r="Z60" s="1058"/>
      <c r="AA60" s="1058"/>
      <c r="AB60" s="1058"/>
      <c r="AC60" s="1058"/>
      <c r="AD60" s="1058"/>
      <c r="AE60" s="1058"/>
      <c r="AF60" s="1058"/>
      <c r="AG60" s="1058"/>
      <c r="AH60" s="1058"/>
      <c r="AI60" s="1058"/>
      <c r="AJ60" s="1058"/>
      <c r="AK60" s="1058"/>
      <c r="AL60" s="1058"/>
      <c r="AM60" s="1058"/>
      <c r="AN60" s="1058"/>
      <c r="AO60" s="1058"/>
      <c r="AP60" s="1058"/>
      <c r="AQ60" s="1058"/>
      <c r="AR60" s="1058"/>
      <c r="AS60" s="1058"/>
    </row>
    <row r="61" spans="1:45" x14ac:dyDescent="0.15">
      <c r="A61" s="1058"/>
      <c r="B61" s="1058"/>
      <c r="C61" s="1058"/>
      <c r="D61" s="1058"/>
      <c r="E61" s="1058"/>
      <c r="F61" s="1058"/>
      <c r="G61" s="1058"/>
      <c r="H61" s="1058"/>
      <c r="I61" s="1058"/>
      <c r="J61" s="1058"/>
      <c r="K61" s="1058"/>
      <c r="L61" s="1058"/>
      <c r="M61" s="1058"/>
      <c r="N61" s="1058"/>
      <c r="O61" s="1058"/>
      <c r="P61" s="1058"/>
      <c r="Q61" s="1058"/>
      <c r="R61" s="1058"/>
      <c r="S61" s="1058"/>
      <c r="T61" s="1058"/>
      <c r="U61" s="1058"/>
      <c r="V61" s="1058"/>
      <c r="W61" s="1058"/>
      <c r="X61" s="1058"/>
      <c r="Y61" s="1058"/>
      <c r="Z61" s="1058"/>
      <c r="AA61" s="1058"/>
      <c r="AB61" s="1058"/>
      <c r="AC61" s="1058"/>
      <c r="AD61" s="1058"/>
      <c r="AE61" s="1058"/>
      <c r="AF61" s="1058"/>
      <c r="AG61" s="1058"/>
      <c r="AH61" s="1058"/>
      <c r="AI61" s="1058"/>
      <c r="AJ61" s="1058"/>
      <c r="AK61" s="1058"/>
      <c r="AL61" s="1058"/>
      <c r="AM61" s="1058"/>
      <c r="AN61" s="1058"/>
      <c r="AO61" s="1058"/>
      <c r="AP61" s="1058"/>
      <c r="AQ61" s="1058"/>
      <c r="AR61" s="1058"/>
      <c r="AS61" s="1058"/>
    </row>
    <row r="62" spans="1:45" x14ac:dyDescent="0.15">
      <c r="A62" s="1058"/>
      <c r="B62" s="1058"/>
      <c r="C62" s="1058"/>
      <c r="D62" s="1058"/>
      <c r="E62" s="1058"/>
      <c r="F62" s="1058"/>
      <c r="G62" s="1058"/>
      <c r="H62" s="1058"/>
      <c r="I62" s="1058"/>
      <c r="J62" s="1058"/>
      <c r="K62" s="1058"/>
      <c r="L62" s="1058"/>
      <c r="M62" s="1058"/>
      <c r="N62" s="1058"/>
      <c r="O62" s="1058"/>
      <c r="P62" s="1058"/>
      <c r="Q62" s="1058"/>
      <c r="R62" s="1058"/>
      <c r="S62" s="1058"/>
      <c r="T62" s="1058"/>
      <c r="U62" s="1058"/>
      <c r="V62" s="1058"/>
      <c r="W62" s="1058"/>
      <c r="X62" s="1058"/>
      <c r="Y62" s="1058"/>
      <c r="Z62" s="1058"/>
      <c r="AA62" s="1058"/>
      <c r="AB62" s="1058"/>
      <c r="AC62" s="1058"/>
      <c r="AD62" s="1058"/>
      <c r="AE62" s="1058"/>
      <c r="AF62" s="1058"/>
      <c r="AG62" s="1058"/>
      <c r="AH62" s="1058"/>
      <c r="AI62" s="1058"/>
      <c r="AJ62" s="1058"/>
      <c r="AK62" s="1058"/>
      <c r="AL62" s="1058"/>
      <c r="AM62" s="1058"/>
      <c r="AN62" s="1058"/>
      <c r="AO62" s="1058"/>
      <c r="AP62" s="1058"/>
      <c r="AQ62" s="1058"/>
      <c r="AR62" s="1058"/>
      <c r="AS62" s="1058"/>
    </row>
    <row r="63" spans="1:45" x14ac:dyDescent="0.15">
      <c r="A63" s="1058"/>
      <c r="B63" s="1058"/>
      <c r="C63" s="1058"/>
      <c r="D63" s="1058"/>
      <c r="E63" s="1058"/>
      <c r="F63" s="1058"/>
      <c r="G63" s="1058"/>
      <c r="H63" s="1058"/>
      <c r="I63" s="1058"/>
      <c r="J63" s="1058"/>
      <c r="K63" s="1058"/>
      <c r="L63" s="1058"/>
      <c r="M63" s="1058"/>
      <c r="N63" s="1058"/>
      <c r="O63" s="1058"/>
      <c r="P63" s="1058"/>
      <c r="Q63" s="1058"/>
      <c r="R63" s="1058"/>
      <c r="S63" s="1058"/>
      <c r="T63" s="1058"/>
      <c r="U63" s="1058"/>
      <c r="V63" s="1058"/>
      <c r="W63" s="1058"/>
      <c r="X63" s="1058"/>
      <c r="Y63" s="1058"/>
      <c r="Z63" s="1058"/>
      <c r="AA63" s="1058"/>
      <c r="AB63" s="1058"/>
      <c r="AC63" s="1058"/>
      <c r="AD63" s="1058"/>
      <c r="AE63" s="1058"/>
      <c r="AF63" s="1058"/>
      <c r="AG63" s="1058"/>
      <c r="AH63" s="1058"/>
      <c r="AI63" s="1058"/>
      <c r="AJ63" s="1058"/>
      <c r="AK63" s="1058"/>
      <c r="AL63" s="1058"/>
      <c r="AM63" s="1058"/>
      <c r="AN63" s="1058"/>
      <c r="AO63" s="1058"/>
      <c r="AP63" s="1058"/>
      <c r="AQ63" s="1058"/>
      <c r="AR63" s="1058"/>
      <c r="AS63" s="1058"/>
    </row>
    <row r="64" spans="1:45" x14ac:dyDescent="0.15">
      <c r="A64" s="1058"/>
      <c r="B64" s="1058"/>
      <c r="C64" s="1058"/>
      <c r="D64" s="1058"/>
      <c r="E64" s="1058"/>
      <c r="F64" s="1058"/>
      <c r="G64" s="1058"/>
      <c r="H64" s="1058"/>
      <c r="I64" s="1058"/>
      <c r="J64" s="1058"/>
      <c r="K64" s="1058"/>
      <c r="L64" s="1058"/>
      <c r="M64" s="1058"/>
      <c r="N64" s="1058"/>
      <c r="O64" s="1058"/>
      <c r="P64" s="1058"/>
      <c r="Q64" s="1058"/>
      <c r="R64" s="1058"/>
      <c r="S64" s="1058"/>
      <c r="T64" s="1058"/>
      <c r="U64" s="1058"/>
      <c r="V64" s="1058"/>
      <c r="W64" s="1058"/>
      <c r="X64" s="1058"/>
      <c r="Y64" s="1058"/>
      <c r="Z64" s="1058"/>
      <c r="AA64" s="1058"/>
      <c r="AB64" s="1058"/>
      <c r="AC64" s="1058"/>
      <c r="AD64" s="1058"/>
      <c r="AE64" s="1058"/>
      <c r="AF64" s="1058"/>
      <c r="AG64" s="1058"/>
      <c r="AH64" s="1058"/>
      <c r="AI64" s="1058"/>
      <c r="AJ64" s="1058"/>
      <c r="AK64" s="1058"/>
      <c r="AL64" s="1058"/>
      <c r="AM64" s="1058"/>
      <c r="AN64" s="1058"/>
      <c r="AO64" s="1058"/>
      <c r="AP64" s="1058"/>
      <c r="AQ64" s="1058"/>
      <c r="AR64" s="1058"/>
      <c r="AS64" s="1058"/>
    </row>
    <row r="65" spans="1:45" x14ac:dyDescent="0.15">
      <c r="A65" s="1058"/>
      <c r="B65" s="1058"/>
      <c r="C65" s="1058"/>
      <c r="D65" s="1058"/>
      <c r="E65" s="1058"/>
      <c r="F65" s="1058"/>
      <c r="G65" s="1058"/>
      <c r="H65" s="1058"/>
      <c r="I65" s="1058"/>
      <c r="J65" s="1058"/>
      <c r="K65" s="1058"/>
      <c r="L65" s="1058"/>
      <c r="M65" s="1058"/>
      <c r="N65" s="1058"/>
      <c r="O65" s="1058"/>
      <c r="P65" s="1058"/>
      <c r="Q65" s="1058"/>
      <c r="R65" s="1058"/>
      <c r="S65" s="1058"/>
      <c r="T65" s="1058"/>
      <c r="U65" s="1058"/>
      <c r="V65" s="1058"/>
      <c r="W65" s="1058"/>
      <c r="X65" s="1058"/>
      <c r="Y65" s="1058"/>
      <c r="Z65" s="1058"/>
      <c r="AA65" s="1058"/>
      <c r="AB65" s="1058"/>
      <c r="AC65" s="1058"/>
      <c r="AD65" s="1058"/>
      <c r="AE65" s="1058"/>
      <c r="AF65" s="1058"/>
      <c r="AG65" s="1058"/>
      <c r="AH65" s="1058"/>
      <c r="AI65" s="1058"/>
      <c r="AJ65" s="1058"/>
      <c r="AK65" s="1058"/>
      <c r="AL65" s="1058"/>
      <c r="AM65" s="1058"/>
      <c r="AN65" s="1058"/>
      <c r="AO65" s="1058"/>
      <c r="AP65" s="1058"/>
      <c r="AQ65" s="1058"/>
      <c r="AR65" s="1058"/>
      <c r="AS65" s="1058"/>
    </row>
    <row r="66" spans="1:45" x14ac:dyDescent="0.15">
      <c r="A66" s="1058"/>
      <c r="B66" s="1058"/>
      <c r="C66" s="1058"/>
      <c r="D66" s="1058"/>
      <c r="E66" s="1058"/>
      <c r="F66" s="1058"/>
      <c r="G66" s="1058"/>
      <c r="H66" s="1058"/>
      <c r="I66" s="1058"/>
      <c r="J66" s="1058"/>
      <c r="K66" s="1058"/>
      <c r="L66" s="1058"/>
      <c r="M66" s="1058"/>
      <c r="N66" s="1058"/>
      <c r="O66" s="1058"/>
      <c r="P66" s="1058"/>
      <c r="Q66" s="1058"/>
      <c r="R66" s="1058"/>
      <c r="S66" s="1058"/>
      <c r="T66" s="1058"/>
      <c r="U66" s="1058"/>
      <c r="V66" s="1058"/>
      <c r="W66" s="1058"/>
      <c r="X66" s="1058"/>
      <c r="Y66" s="1058"/>
      <c r="Z66" s="1058"/>
      <c r="AA66" s="1058"/>
      <c r="AB66" s="1058"/>
      <c r="AC66" s="1058"/>
      <c r="AD66" s="1058"/>
      <c r="AE66" s="1058"/>
      <c r="AF66" s="1058"/>
      <c r="AG66" s="1058"/>
      <c r="AH66" s="1058"/>
      <c r="AI66" s="1058"/>
      <c r="AJ66" s="1058"/>
      <c r="AK66" s="1058"/>
      <c r="AL66" s="1058"/>
      <c r="AM66" s="1058"/>
      <c r="AN66" s="1058"/>
      <c r="AO66" s="1058"/>
      <c r="AP66" s="1058"/>
      <c r="AQ66" s="1058"/>
      <c r="AR66" s="1058"/>
      <c r="AS66" s="1058"/>
    </row>
    <row r="67" spans="1:45" x14ac:dyDescent="0.15">
      <c r="A67" s="1058"/>
      <c r="B67" s="1058"/>
      <c r="C67" s="1058"/>
      <c r="D67" s="1058"/>
      <c r="E67" s="1058"/>
      <c r="F67" s="1058"/>
      <c r="G67" s="1058"/>
      <c r="H67" s="1058"/>
      <c r="I67" s="1058"/>
      <c r="J67" s="1058"/>
      <c r="K67" s="1058"/>
      <c r="L67" s="1058"/>
      <c r="M67" s="1058"/>
      <c r="N67" s="1058"/>
      <c r="O67" s="1058"/>
      <c r="P67" s="1058"/>
      <c r="Q67" s="1058"/>
      <c r="R67" s="1058"/>
      <c r="S67" s="1058"/>
      <c r="T67" s="1058"/>
      <c r="U67" s="1058"/>
      <c r="V67" s="1058"/>
      <c r="W67" s="1058"/>
      <c r="X67" s="1058"/>
      <c r="Y67" s="1058"/>
      <c r="Z67" s="1058"/>
      <c r="AA67" s="1058"/>
      <c r="AB67" s="1058"/>
      <c r="AC67" s="1058"/>
      <c r="AD67" s="1058"/>
      <c r="AE67" s="1058"/>
      <c r="AF67" s="1058"/>
      <c r="AG67" s="1058"/>
      <c r="AH67" s="1058"/>
      <c r="AI67" s="1058"/>
      <c r="AJ67" s="1058"/>
      <c r="AK67" s="1058"/>
      <c r="AL67" s="1058"/>
      <c r="AM67" s="1058"/>
      <c r="AN67" s="1058"/>
      <c r="AO67" s="1058"/>
      <c r="AP67" s="1058"/>
      <c r="AQ67" s="1058"/>
      <c r="AR67" s="1058"/>
      <c r="AS67" s="1058"/>
    </row>
    <row r="68" spans="1:45" x14ac:dyDescent="0.15">
      <c r="A68" s="1058"/>
      <c r="B68" s="1058"/>
      <c r="C68" s="1058"/>
      <c r="D68" s="1058"/>
      <c r="E68" s="1058"/>
      <c r="F68" s="1058"/>
      <c r="G68" s="1058"/>
      <c r="H68" s="1058"/>
      <c r="I68" s="1058"/>
      <c r="J68" s="1058"/>
      <c r="K68" s="1058"/>
      <c r="L68" s="1058"/>
      <c r="M68" s="1058"/>
      <c r="N68" s="1058"/>
      <c r="O68" s="1058"/>
      <c r="P68" s="1058"/>
      <c r="Q68" s="1058"/>
      <c r="R68" s="1058"/>
      <c r="S68" s="1058"/>
      <c r="T68" s="1058"/>
      <c r="U68" s="1058"/>
      <c r="V68" s="1058"/>
      <c r="W68" s="1058"/>
      <c r="X68" s="1058"/>
      <c r="Y68" s="1058"/>
      <c r="Z68" s="1058"/>
      <c r="AA68" s="1058"/>
      <c r="AB68" s="1058"/>
      <c r="AC68" s="1058"/>
      <c r="AD68" s="1058"/>
      <c r="AE68" s="1058"/>
      <c r="AF68" s="1058"/>
      <c r="AG68" s="1058"/>
      <c r="AH68" s="1058"/>
      <c r="AI68" s="1058"/>
      <c r="AJ68" s="1058"/>
      <c r="AK68" s="1058"/>
      <c r="AL68" s="1058"/>
      <c r="AM68" s="1058"/>
      <c r="AN68" s="1058"/>
      <c r="AO68" s="1058"/>
      <c r="AP68" s="1058"/>
      <c r="AQ68" s="1058"/>
      <c r="AR68" s="1058"/>
      <c r="AS68" s="1058"/>
    </row>
    <row r="69" spans="1:45" x14ac:dyDescent="0.15">
      <c r="A69" s="1058"/>
      <c r="B69" s="1058"/>
      <c r="C69" s="1058"/>
      <c r="D69" s="1058"/>
      <c r="E69" s="1058"/>
      <c r="F69" s="1058"/>
      <c r="G69" s="1058"/>
      <c r="H69" s="1058"/>
      <c r="I69" s="1058"/>
      <c r="J69" s="1058"/>
      <c r="K69" s="1058"/>
      <c r="L69" s="1058"/>
      <c r="M69" s="1058"/>
      <c r="N69" s="1058"/>
      <c r="O69" s="1058"/>
      <c r="P69" s="1058"/>
      <c r="Q69" s="1058"/>
      <c r="R69" s="1058"/>
      <c r="S69" s="1058"/>
      <c r="T69" s="1058"/>
      <c r="U69" s="1058"/>
      <c r="V69" s="1058"/>
      <c r="W69" s="1058"/>
      <c r="X69" s="1058"/>
      <c r="Y69" s="1058"/>
      <c r="Z69" s="1058"/>
      <c r="AA69" s="1058"/>
      <c r="AB69" s="1058"/>
      <c r="AC69" s="1058"/>
      <c r="AD69" s="1058"/>
      <c r="AE69" s="1058"/>
      <c r="AF69" s="1058"/>
      <c r="AG69" s="1058"/>
      <c r="AH69" s="1058"/>
      <c r="AI69" s="1058"/>
      <c r="AJ69" s="1058"/>
      <c r="AK69" s="1058"/>
      <c r="AL69" s="1058"/>
      <c r="AM69" s="1058"/>
      <c r="AN69" s="1058"/>
      <c r="AO69" s="1058"/>
      <c r="AP69" s="1058"/>
      <c r="AQ69" s="1058"/>
      <c r="AR69" s="1058"/>
      <c r="AS69" s="1058"/>
    </row>
    <row r="70" spans="1:45" x14ac:dyDescent="0.15">
      <c r="A70" s="1058"/>
      <c r="B70" s="1058"/>
      <c r="C70" s="1058"/>
      <c r="D70" s="1058"/>
      <c r="E70" s="1058"/>
      <c r="F70" s="1058"/>
      <c r="G70" s="1058"/>
      <c r="H70" s="1058"/>
      <c r="I70" s="1058"/>
      <c r="J70" s="1058"/>
      <c r="K70" s="1058"/>
      <c r="L70" s="1058"/>
      <c r="M70" s="1058"/>
      <c r="N70" s="1058"/>
      <c r="O70" s="1058"/>
      <c r="P70" s="1058"/>
      <c r="Q70" s="1058"/>
      <c r="R70" s="1058"/>
      <c r="S70" s="1058"/>
      <c r="T70" s="1058"/>
      <c r="U70" s="1058"/>
      <c r="V70" s="1058"/>
      <c r="W70" s="1058"/>
      <c r="X70" s="1058"/>
      <c r="Y70" s="1058"/>
      <c r="Z70" s="1058"/>
      <c r="AA70" s="1058"/>
      <c r="AB70" s="1058"/>
      <c r="AC70" s="1058"/>
      <c r="AD70" s="1058"/>
      <c r="AE70" s="1058"/>
      <c r="AF70" s="1058"/>
      <c r="AG70" s="1058"/>
      <c r="AH70" s="1058"/>
      <c r="AI70" s="1058"/>
      <c r="AJ70" s="1058"/>
      <c r="AK70" s="1058"/>
      <c r="AL70" s="1058"/>
      <c r="AM70" s="1058"/>
      <c r="AN70" s="1058"/>
      <c r="AO70" s="1058"/>
      <c r="AP70" s="1058"/>
      <c r="AQ70" s="1058"/>
      <c r="AR70" s="1058"/>
      <c r="AS70" s="1058"/>
    </row>
    <row r="71" spans="1:45" x14ac:dyDescent="0.15">
      <c r="A71" s="1058"/>
      <c r="B71" s="1058"/>
      <c r="C71" s="1058"/>
      <c r="D71" s="1058"/>
      <c r="E71" s="1058"/>
      <c r="F71" s="1058"/>
      <c r="G71" s="1058"/>
      <c r="H71" s="1058"/>
      <c r="I71" s="1058"/>
      <c r="J71" s="1058"/>
      <c r="K71" s="1058"/>
      <c r="L71" s="1058"/>
      <c r="M71" s="1058"/>
      <c r="N71" s="1058"/>
      <c r="O71" s="1058"/>
      <c r="P71" s="1058"/>
      <c r="Q71" s="1058"/>
      <c r="R71" s="1058"/>
      <c r="S71" s="1058"/>
      <c r="T71" s="1058"/>
      <c r="U71" s="1058"/>
      <c r="V71" s="1058"/>
      <c r="W71" s="1058"/>
      <c r="X71" s="1058"/>
      <c r="Y71" s="1058"/>
      <c r="Z71" s="1058"/>
      <c r="AA71" s="1058"/>
      <c r="AB71" s="1058"/>
      <c r="AC71" s="1058"/>
      <c r="AD71" s="1058"/>
      <c r="AE71" s="1058"/>
      <c r="AF71" s="1058"/>
      <c r="AG71" s="1058"/>
      <c r="AH71" s="1058"/>
      <c r="AI71" s="1058"/>
      <c r="AJ71" s="1058"/>
      <c r="AK71" s="1058"/>
      <c r="AL71" s="1058"/>
      <c r="AM71" s="1058"/>
      <c r="AN71" s="1058"/>
      <c r="AO71" s="1058"/>
      <c r="AP71" s="1058"/>
      <c r="AQ71" s="1058"/>
      <c r="AR71" s="1058"/>
      <c r="AS71" s="1058"/>
    </row>
    <row r="72" spans="1:45" x14ac:dyDescent="0.15">
      <c r="A72" s="1058"/>
      <c r="B72" s="1058"/>
      <c r="C72" s="1058"/>
      <c r="D72" s="1058"/>
      <c r="E72" s="1058"/>
      <c r="F72" s="1058"/>
      <c r="G72" s="1058"/>
      <c r="H72" s="1058"/>
      <c r="I72" s="1058"/>
      <c r="J72" s="1058"/>
      <c r="K72" s="1058"/>
      <c r="L72" s="1058"/>
      <c r="M72" s="1058"/>
      <c r="N72" s="1058"/>
      <c r="O72" s="1058"/>
      <c r="P72" s="1058"/>
      <c r="Q72" s="1058"/>
      <c r="R72" s="1058"/>
      <c r="S72" s="1058"/>
      <c r="T72" s="1058"/>
      <c r="U72" s="1058"/>
      <c r="V72" s="1058"/>
      <c r="W72" s="1058"/>
      <c r="X72" s="1058"/>
      <c r="Y72" s="1058"/>
      <c r="Z72" s="1058"/>
      <c r="AA72" s="1058"/>
      <c r="AB72" s="1058"/>
      <c r="AC72" s="1058"/>
      <c r="AD72" s="1058"/>
      <c r="AE72" s="1058"/>
      <c r="AF72" s="1058"/>
      <c r="AG72" s="1058"/>
      <c r="AH72" s="1058"/>
      <c r="AI72" s="1058"/>
      <c r="AJ72" s="1058"/>
      <c r="AK72" s="1058"/>
      <c r="AL72" s="1058"/>
      <c r="AM72" s="1058"/>
      <c r="AN72" s="1058"/>
      <c r="AO72" s="1058"/>
      <c r="AP72" s="1058"/>
      <c r="AQ72" s="1058"/>
      <c r="AR72" s="1058"/>
      <c r="AS72" s="1058"/>
    </row>
    <row r="73" spans="1:45" x14ac:dyDescent="0.15">
      <c r="A73" s="1058"/>
      <c r="B73" s="1058"/>
      <c r="C73" s="1058"/>
      <c r="D73" s="1058"/>
      <c r="E73" s="1058"/>
      <c r="F73" s="1058"/>
      <c r="G73" s="1058"/>
      <c r="H73" s="1058"/>
      <c r="I73" s="1058"/>
      <c r="J73" s="1058"/>
      <c r="K73" s="1058"/>
      <c r="L73" s="1058"/>
      <c r="M73" s="1058"/>
      <c r="N73" s="1058"/>
      <c r="O73" s="1058"/>
      <c r="P73" s="1058"/>
      <c r="Q73" s="1058"/>
      <c r="R73" s="1058"/>
      <c r="S73" s="1058"/>
      <c r="T73" s="1058"/>
      <c r="U73" s="1058"/>
      <c r="V73" s="1058"/>
      <c r="W73" s="1058"/>
      <c r="X73" s="1058"/>
      <c r="Y73" s="1058"/>
      <c r="Z73" s="1058"/>
      <c r="AA73" s="1058"/>
      <c r="AB73" s="1058"/>
      <c r="AC73" s="1058"/>
      <c r="AD73" s="1058"/>
      <c r="AE73" s="1058"/>
      <c r="AF73" s="1058"/>
      <c r="AG73" s="1058"/>
      <c r="AH73" s="1058"/>
      <c r="AI73" s="1058"/>
      <c r="AJ73" s="1058"/>
      <c r="AK73" s="1058"/>
      <c r="AL73" s="1058"/>
      <c r="AM73" s="1058"/>
      <c r="AN73" s="1058"/>
      <c r="AO73" s="1058"/>
      <c r="AP73" s="1058"/>
      <c r="AQ73" s="1058"/>
      <c r="AR73" s="1058"/>
      <c r="AS73" s="1058"/>
    </row>
    <row r="74" spans="1:45" x14ac:dyDescent="0.15">
      <c r="A74" s="1058"/>
      <c r="B74" s="1058"/>
      <c r="C74" s="1058"/>
      <c r="D74" s="1058"/>
      <c r="E74" s="1058"/>
      <c r="F74" s="1058"/>
      <c r="G74" s="1058"/>
      <c r="H74" s="1058"/>
      <c r="I74" s="1058"/>
      <c r="J74" s="1058"/>
      <c r="K74" s="1058"/>
      <c r="L74" s="1058"/>
      <c r="M74" s="1058"/>
      <c r="N74" s="1058"/>
      <c r="O74" s="1058"/>
      <c r="P74" s="1058"/>
      <c r="Q74" s="1058"/>
      <c r="R74" s="1058"/>
      <c r="S74" s="1058"/>
      <c r="T74" s="1058"/>
      <c r="U74" s="1058"/>
      <c r="V74" s="1058"/>
      <c r="W74" s="1058"/>
      <c r="X74" s="1058"/>
      <c r="Y74" s="1058"/>
      <c r="Z74" s="1058"/>
      <c r="AA74" s="1058"/>
      <c r="AB74" s="1058"/>
      <c r="AC74" s="1058"/>
      <c r="AD74" s="1058"/>
      <c r="AE74" s="1058"/>
      <c r="AF74" s="1058"/>
      <c r="AG74" s="1058"/>
      <c r="AH74" s="1058"/>
      <c r="AI74" s="1058"/>
      <c r="AJ74" s="1058"/>
      <c r="AK74" s="1058"/>
      <c r="AL74" s="1058"/>
      <c r="AM74" s="1058"/>
      <c r="AN74" s="1058"/>
      <c r="AO74" s="1058"/>
      <c r="AP74" s="1058"/>
      <c r="AQ74" s="1058"/>
      <c r="AR74" s="1058"/>
      <c r="AS74" s="1058"/>
    </row>
    <row r="75" spans="1:45" x14ac:dyDescent="0.15">
      <c r="A75" s="1058"/>
      <c r="B75" s="1058"/>
      <c r="C75" s="1058"/>
      <c r="D75" s="1058"/>
      <c r="E75" s="1058"/>
      <c r="F75" s="1058"/>
      <c r="G75" s="1058"/>
      <c r="H75" s="1058"/>
      <c r="I75" s="1058"/>
      <c r="J75" s="1058"/>
      <c r="K75" s="1058"/>
      <c r="L75" s="1058"/>
      <c r="M75" s="1058"/>
      <c r="N75" s="1058"/>
      <c r="O75" s="1058"/>
      <c r="P75" s="1058"/>
      <c r="Q75" s="1058"/>
      <c r="R75" s="1058"/>
      <c r="S75" s="1058"/>
      <c r="T75" s="1058"/>
      <c r="U75" s="1058"/>
      <c r="V75" s="1058"/>
      <c r="W75" s="1058"/>
      <c r="X75" s="1058"/>
      <c r="Y75" s="1058"/>
      <c r="Z75" s="1058"/>
      <c r="AA75" s="1058"/>
      <c r="AB75" s="1058"/>
      <c r="AC75" s="1058"/>
      <c r="AD75" s="1058"/>
      <c r="AE75" s="1058"/>
      <c r="AF75" s="1058"/>
      <c r="AG75" s="1058"/>
      <c r="AH75" s="1058"/>
      <c r="AI75" s="1058"/>
      <c r="AJ75" s="1058"/>
      <c r="AK75" s="1058"/>
      <c r="AL75" s="1058"/>
      <c r="AM75" s="1058"/>
      <c r="AN75" s="1058"/>
      <c r="AO75" s="1058"/>
      <c r="AP75" s="1058"/>
      <c r="AQ75" s="1058"/>
      <c r="AR75" s="1058"/>
      <c r="AS75" s="1058"/>
    </row>
    <row r="76" spans="1:45" x14ac:dyDescent="0.15">
      <c r="A76" s="1058"/>
      <c r="B76" s="1058"/>
      <c r="C76" s="1058"/>
      <c r="D76" s="1058"/>
      <c r="E76" s="1058"/>
      <c r="F76" s="1058"/>
      <c r="G76" s="1058"/>
      <c r="H76" s="1058"/>
      <c r="I76" s="1058"/>
      <c r="J76" s="1058"/>
      <c r="K76" s="1058"/>
      <c r="L76" s="1058"/>
      <c r="M76" s="1058"/>
      <c r="N76" s="1058"/>
      <c r="O76" s="1058"/>
      <c r="P76" s="1058"/>
      <c r="Q76" s="1058"/>
      <c r="R76" s="1058"/>
      <c r="S76" s="1058"/>
      <c r="T76" s="1058"/>
      <c r="U76" s="1058"/>
      <c r="V76" s="1058"/>
      <c r="W76" s="1058"/>
      <c r="X76" s="1058"/>
      <c r="Y76" s="1058"/>
      <c r="Z76" s="1058"/>
      <c r="AA76" s="1058"/>
      <c r="AB76" s="1058"/>
      <c r="AC76" s="1058"/>
      <c r="AD76" s="1058"/>
      <c r="AE76" s="1058"/>
      <c r="AF76" s="1058"/>
      <c r="AG76" s="1058"/>
      <c r="AH76" s="1058"/>
      <c r="AI76" s="1058"/>
      <c r="AJ76" s="1058"/>
      <c r="AK76" s="1058"/>
      <c r="AL76" s="1058"/>
      <c r="AM76" s="1058"/>
      <c r="AN76" s="1058"/>
      <c r="AO76" s="1058"/>
      <c r="AP76" s="1058"/>
      <c r="AQ76" s="1058"/>
      <c r="AR76" s="1058"/>
      <c r="AS76" s="1058"/>
    </row>
    <row r="77" spans="1:45" x14ac:dyDescent="0.15">
      <c r="A77" s="1058"/>
      <c r="B77" s="1058"/>
      <c r="C77" s="1058"/>
      <c r="D77" s="1058"/>
      <c r="E77" s="1058"/>
      <c r="F77" s="1058"/>
      <c r="G77" s="1058"/>
      <c r="H77" s="1058"/>
      <c r="I77" s="1058"/>
      <c r="J77" s="1058"/>
      <c r="K77" s="1058"/>
      <c r="L77" s="1058"/>
      <c r="M77" s="1058"/>
      <c r="N77" s="1058"/>
      <c r="O77" s="1058"/>
      <c r="P77" s="1058"/>
      <c r="Q77" s="1058"/>
      <c r="R77" s="1058"/>
      <c r="S77" s="1058"/>
      <c r="T77" s="1058"/>
      <c r="U77" s="1058"/>
      <c r="V77" s="1058"/>
      <c r="W77" s="1058"/>
      <c r="X77" s="1058"/>
      <c r="Y77" s="1058"/>
      <c r="Z77" s="1058"/>
      <c r="AA77" s="1058"/>
      <c r="AB77" s="1058"/>
      <c r="AC77" s="1058"/>
      <c r="AD77" s="1058"/>
      <c r="AE77" s="1058"/>
      <c r="AF77" s="1058"/>
      <c r="AG77" s="1058"/>
      <c r="AH77" s="1058"/>
      <c r="AI77" s="1058"/>
      <c r="AJ77" s="1058"/>
      <c r="AK77" s="1058"/>
      <c r="AL77" s="1058"/>
      <c r="AM77" s="1058"/>
      <c r="AN77" s="1058"/>
      <c r="AO77" s="1058"/>
      <c r="AP77" s="1058"/>
      <c r="AQ77" s="1058"/>
      <c r="AR77" s="1058"/>
      <c r="AS77" s="1058"/>
    </row>
    <row r="78" spans="1:45" x14ac:dyDescent="0.15">
      <c r="A78" s="1058"/>
      <c r="B78" s="1058"/>
      <c r="C78" s="1058"/>
      <c r="D78" s="1058"/>
      <c r="E78" s="1058"/>
      <c r="F78" s="1058"/>
      <c r="G78" s="1058"/>
      <c r="H78" s="1058"/>
      <c r="I78" s="1058"/>
      <c r="J78" s="1058"/>
      <c r="K78" s="1058"/>
      <c r="L78" s="1058"/>
      <c r="M78" s="1058"/>
      <c r="N78" s="1058"/>
      <c r="O78" s="1058"/>
      <c r="P78" s="1058"/>
      <c r="Q78" s="1058"/>
      <c r="R78" s="1058"/>
      <c r="S78" s="1058"/>
      <c r="T78" s="1058"/>
      <c r="U78" s="1058"/>
      <c r="V78" s="1058"/>
      <c r="W78" s="1058"/>
      <c r="X78" s="1058"/>
      <c r="Y78" s="1058"/>
      <c r="Z78" s="1058"/>
      <c r="AA78" s="1058"/>
      <c r="AB78" s="1058"/>
      <c r="AC78" s="1058"/>
      <c r="AD78" s="1058"/>
      <c r="AE78" s="1058"/>
      <c r="AF78" s="1058"/>
      <c r="AG78" s="1058"/>
      <c r="AH78" s="1058"/>
      <c r="AI78" s="1058"/>
      <c r="AJ78" s="1058"/>
      <c r="AK78" s="1058"/>
      <c r="AL78" s="1058"/>
      <c r="AM78" s="1058"/>
      <c r="AN78" s="1058"/>
      <c r="AO78" s="1058"/>
      <c r="AP78" s="1058"/>
      <c r="AQ78" s="1058"/>
      <c r="AR78" s="1058"/>
      <c r="AS78" s="1058"/>
    </row>
    <row r="79" spans="1:45" x14ac:dyDescent="0.15">
      <c r="A79" s="1058"/>
      <c r="B79" s="1058"/>
      <c r="C79" s="1058"/>
      <c r="D79" s="1058"/>
      <c r="E79" s="1058"/>
      <c r="F79" s="1058"/>
      <c r="G79" s="1058"/>
      <c r="H79" s="1058"/>
      <c r="I79" s="1058"/>
      <c r="J79" s="1058"/>
      <c r="K79" s="1058"/>
      <c r="L79" s="1058"/>
      <c r="M79" s="1058"/>
      <c r="N79" s="1058"/>
      <c r="O79" s="1058"/>
      <c r="P79" s="1058"/>
      <c r="Q79" s="1058"/>
      <c r="R79" s="1058"/>
      <c r="S79" s="1058"/>
      <c r="T79" s="1058"/>
      <c r="U79" s="1058"/>
      <c r="V79" s="1058"/>
      <c r="W79" s="1058"/>
      <c r="X79" s="1058"/>
      <c r="Y79" s="1058"/>
      <c r="Z79" s="1058"/>
      <c r="AA79" s="1058"/>
      <c r="AB79" s="1058"/>
      <c r="AC79" s="1058"/>
      <c r="AD79" s="1058"/>
      <c r="AE79" s="1058"/>
      <c r="AF79" s="1058"/>
      <c r="AG79" s="1058"/>
      <c r="AH79" s="1058"/>
      <c r="AI79" s="1058"/>
      <c r="AJ79" s="1058"/>
      <c r="AK79" s="1058"/>
      <c r="AL79" s="1058"/>
      <c r="AM79" s="1058"/>
      <c r="AN79" s="1058"/>
      <c r="AO79" s="1058"/>
      <c r="AP79" s="1058"/>
      <c r="AQ79" s="1058"/>
      <c r="AR79" s="1058"/>
      <c r="AS79" s="1058"/>
    </row>
    <row r="80" spans="1:45" x14ac:dyDescent="0.15">
      <c r="A80" s="1058"/>
      <c r="B80" s="1058"/>
      <c r="C80" s="1058"/>
      <c r="D80" s="1058"/>
      <c r="E80" s="1058"/>
      <c r="F80" s="1058"/>
      <c r="G80" s="1058"/>
      <c r="H80" s="1058"/>
      <c r="I80" s="1058"/>
      <c r="J80" s="1058"/>
      <c r="K80" s="1058"/>
      <c r="L80" s="1058"/>
      <c r="M80" s="1058"/>
      <c r="N80" s="1058"/>
      <c r="O80" s="1058"/>
      <c r="P80" s="1058"/>
      <c r="Q80" s="1058"/>
      <c r="R80" s="1058"/>
      <c r="S80" s="1058"/>
      <c r="T80" s="1058"/>
      <c r="U80" s="1058"/>
      <c r="V80" s="1058"/>
      <c r="W80" s="1058"/>
      <c r="X80" s="1058"/>
      <c r="Y80" s="1058"/>
      <c r="Z80" s="1058"/>
      <c r="AA80" s="1058"/>
      <c r="AB80" s="1058"/>
      <c r="AC80" s="1058"/>
      <c r="AD80" s="1058"/>
      <c r="AE80" s="1058"/>
      <c r="AF80" s="1058"/>
      <c r="AG80" s="1058"/>
      <c r="AH80" s="1058"/>
      <c r="AI80" s="1058"/>
      <c r="AJ80" s="1058"/>
      <c r="AK80" s="1058"/>
      <c r="AL80" s="1058"/>
      <c r="AM80" s="1058"/>
      <c r="AN80" s="1058"/>
      <c r="AO80" s="1058"/>
      <c r="AP80" s="1058"/>
      <c r="AQ80" s="1058"/>
      <c r="AR80" s="1058"/>
      <c r="AS80" s="1058"/>
    </row>
    <row r="81" spans="1:45" x14ac:dyDescent="0.15">
      <c r="A81" s="1058"/>
      <c r="B81" s="1058"/>
      <c r="C81" s="1058"/>
      <c r="D81" s="1058"/>
      <c r="E81" s="1058"/>
      <c r="F81" s="1058"/>
      <c r="G81" s="1058"/>
      <c r="H81" s="1058"/>
      <c r="I81" s="1058"/>
      <c r="J81" s="1058"/>
      <c r="K81" s="1058"/>
      <c r="L81" s="1058"/>
      <c r="M81" s="1058"/>
      <c r="N81" s="1058"/>
      <c r="O81" s="1058"/>
      <c r="P81" s="1058"/>
      <c r="Q81" s="1058"/>
      <c r="R81" s="1058"/>
      <c r="S81" s="1058"/>
      <c r="T81" s="1058"/>
      <c r="U81" s="1058"/>
      <c r="V81" s="1058"/>
      <c r="W81" s="1058"/>
      <c r="X81" s="1058"/>
      <c r="Y81" s="1058"/>
      <c r="Z81" s="1058"/>
      <c r="AA81" s="1058"/>
      <c r="AB81" s="1058"/>
      <c r="AC81" s="1058"/>
      <c r="AD81" s="1058"/>
      <c r="AE81" s="1058"/>
      <c r="AF81" s="1058"/>
      <c r="AG81" s="1058"/>
      <c r="AH81" s="1058"/>
      <c r="AI81" s="1058"/>
      <c r="AJ81" s="1058"/>
      <c r="AK81" s="1058"/>
      <c r="AL81" s="1058"/>
      <c r="AM81" s="1058"/>
      <c r="AN81" s="1058"/>
      <c r="AO81" s="1058"/>
      <c r="AP81" s="1058"/>
      <c r="AQ81" s="1058"/>
      <c r="AR81" s="1058"/>
      <c r="AS81" s="1058"/>
    </row>
    <row r="82" spans="1:45" x14ac:dyDescent="0.15">
      <c r="A82" s="1058"/>
      <c r="B82" s="1058"/>
      <c r="C82" s="1058"/>
      <c r="D82" s="1058"/>
      <c r="E82" s="1058"/>
      <c r="F82" s="1058"/>
      <c r="G82" s="1058"/>
      <c r="H82" s="1058"/>
      <c r="I82" s="1058"/>
      <c r="J82" s="1058"/>
      <c r="K82" s="1058"/>
      <c r="L82" s="1058"/>
      <c r="M82" s="1058"/>
      <c r="N82" s="1058"/>
      <c r="O82" s="1058"/>
      <c r="P82" s="1058"/>
      <c r="Q82" s="1058"/>
      <c r="R82" s="1058"/>
      <c r="S82" s="1058"/>
      <c r="T82" s="1058"/>
      <c r="U82" s="1058"/>
      <c r="V82" s="1058"/>
      <c r="W82" s="1058"/>
      <c r="X82" s="1058"/>
      <c r="Y82" s="1058"/>
      <c r="Z82" s="1058"/>
      <c r="AA82" s="1058"/>
      <c r="AB82" s="1058"/>
      <c r="AC82" s="1058"/>
      <c r="AD82" s="1058"/>
      <c r="AE82" s="1058"/>
      <c r="AF82" s="1058"/>
      <c r="AG82" s="1058"/>
      <c r="AH82" s="1058"/>
      <c r="AI82" s="1058"/>
      <c r="AJ82" s="1058"/>
      <c r="AK82" s="1058"/>
      <c r="AL82" s="1058"/>
      <c r="AM82" s="1058"/>
      <c r="AN82" s="1058"/>
      <c r="AO82" s="1058"/>
      <c r="AP82" s="1058"/>
      <c r="AQ82" s="1058"/>
      <c r="AR82" s="1058"/>
      <c r="AS82" s="1058"/>
    </row>
    <row r="83" spans="1:45" x14ac:dyDescent="0.15">
      <c r="A83" s="1058"/>
      <c r="B83" s="1058"/>
      <c r="C83" s="1058"/>
      <c r="D83" s="1058"/>
      <c r="E83" s="1058"/>
      <c r="F83" s="1058"/>
      <c r="G83" s="1058"/>
      <c r="H83" s="1058"/>
      <c r="I83" s="1058"/>
      <c r="J83" s="1058"/>
      <c r="K83" s="1058"/>
      <c r="L83" s="1058"/>
      <c r="M83" s="1058"/>
      <c r="N83" s="1058"/>
      <c r="O83" s="1058"/>
      <c r="P83" s="1058"/>
      <c r="Q83" s="1058"/>
      <c r="R83" s="1058"/>
      <c r="S83" s="1058"/>
      <c r="T83" s="1058"/>
      <c r="U83" s="1058"/>
      <c r="V83" s="1058"/>
      <c r="W83" s="1058"/>
      <c r="X83" s="1058"/>
      <c r="Y83" s="1058"/>
      <c r="Z83" s="1058"/>
      <c r="AA83" s="1058"/>
      <c r="AB83" s="1058"/>
      <c r="AC83" s="1058"/>
      <c r="AD83" s="1058"/>
      <c r="AE83" s="1058"/>
      <c r="AF83" s="1058"/>
      <c r="AG83" s="1058"/>
      <c r="AH83" s="1058"/>
      <c r="AI83" s="1058"/>
      <c r="AJ83" s="1058"/>
      <c r="AK83" s="1058"/>
      <c r="AL83" s="1058"/>
      <c r="AM83" s="1058"/>
      <c r="AN83" s="1058"/>
      <c r="AO83" s="1058"/>
      <c r="AP83" s="1058"/>
      <c r="AQ83" s="1058"/>
      <c r="AR83" s="1058"/>
      <c r="AS83" s="1058"/>
    </row>
    <row r="84" spans="1:45" x14ac:dyDescent="0.15">
      <c r="A84" s="1058"/>
      <c r="B84" s="1058"/>
      <c r="C84" s="1058"/>
      <c r="D84" s="1058"/>
      <c r="E84" s="1058"/>
      <c r="F84" s="1058"/>
      <c r="G84" s="1058"/>
      <c r="H84" s="1058"/>
      <c r="I84" s="1058"/>
      <c r="J84" s="1058"/>
      <c r="K84" s="1058"/>
      <c r="L84" s="1058"/>
      <c r="M84" s="1058"/>
      <c r="N84" s="1058"/>
      <c r="O84" s="1058"/>
      <c r="P84" s="1058"/>
      <c r="Q84" s="1058"/>
      <c r="R84" s="1058"/>
      <c r="S84" s="1058"/>
      <c r="T84" s="1058"/>
      <c r="U84" s="1058"/>
      <c r="V84" s="1058"/>
      <c r="W84" s="1058"/>
      <c r="X84" s="1058"/>
      <c r="Y84" s="1058"/>
      <c r="Z84" s="1058"/>
      <c r="AA84" s="1058"/>
      <c r="AB84" s="1058"/>
      <c r="AC84" s="1058"/>
      <c r="AD84" s="1058"/>
      <c r="AE84" s="1058"/>
      <c r="AF84" s="1058"/>
      <c r="AG84" s="1058"/>
      <c r="AH84" s="1058"/>
      <c r="AI84" s="1058"/>
      <c r="AJ84" s="1058"/>
      <c r="AK84" s="1058"/>
      <c r="AL84" s="1058"/>
      <c r="AM84" s="1058"/>
      <c r="AN84" s="1058"/>
      <c r="AO84" s="1058"/>
      <c r="AP84" s="1058"/>
      <c r="AQ84" s="1058"/>
      <c r="AR84" s="1058"/>
      <c r="AS84" s="1058"/>
    </row>
    <row r="85" spans="1:45" x14ac:dyDescent="0.15">
      <c r="A85" s="1058"/>
      <c r="B85" s="1058"/>
      <c r="C85" s="1058"/>
      <c r="D85" s="1058"/>
      <c r="E85" s="1058"/>
      <c r="F85" s="1058"/>
      <c r="G85" s="1058"/>
      <c r="H85" s="1058"/>
      <c r="I85" s="1058"/>
      <c r="J85" s="1058"/>
      <c r="K85" s="1058"/>
      <c r="L85" s="1058"/>
      <c r="M85" s="1058"/>
      <c r="N85" s="1058"/>
      <c r="O85" s="1058"/>
      <c r="P85" s="1058"/>
      <c r="Q85" s="1058"/>
      <c r="R85" s="1058"/>
      <c r="S85" s="1058"/>
      <c r="T85" s="1058"/>
      <c r="U85" s="1058"/>
      <c r="V85" s="1058"/>
      <c r="W85" s="1058"/>
      <c r="X85" s="1058"/>
      <c r="Y85" s="1058"/>
      <c r="Z85" s="1058"/>
      <c r="AA85" s="1058"/>
      <c r="AB85" s="1058"/>
      <c r="AC85" s="1058"/>
      <c r="AD85" s="1058"/>
      <c r="AE85" s="1058"/>
      <c r="AF85" s="1058"/>
      <c r="AG85" s="1058"/>
      <c r="AH85" s="1058"/>
      <c r="AI85" s="1058"/>
      <c r="AJ85" s="1058"/>
      <c r="AK85" s="1058"/>
      <c r="AL85" s="1058"/>
      <c r="AM85" s="1058"/>
      <c r="AN85" s="1058"/>
      <c r="AO85" s="1058"/>
      <c r="AP85" s="1058"/>
      <c r="AQ85" s="1058"/>
      <c r="AR85" s="1058"/>
      <c r="AS85" s="1058"/>
    </row>
    <row r="86" spans="1:45" x14ac:dyDescent="0.15">
      <c r="A86" s="1058"/>
      <c r="B86" s="1058"/>
      <c r="C86" s="1058"/>
      <c r="D86" s="1058"/>
      <c r="E86" s="1058"/>
      <c r="F86" s="1058"/>
      <c r="G86" s="1058"/>
      <c r="H86" s="1058"/>
      <c r="I86" s="1058"/>
      <c r="J86" s="1058"/>
      <c r="K86" s="1058"/>
      <c r="L86" s="1058"/>
      <c r="M86" s="1058"/>
      <c r="N86" s="1058"/>
      <c r="O86" s="1058"/>
      <c r="P86" s="1058"/>
      <c r="Q86" s="1058"/>
      <c r="R86" s="1058"/>
      <c r="S86" s="1058"/>
      <c r="T86" s="1058"/>
      <c r="U86" s="1058"/>
      <c r="V86" s="1058"/>
      <c r="W86" s="1058"/>
      <c r="X86" s="1058"/>
      <c r="Y86" s="1058"/>
      <c r="Z86" s="1058"/>
      <c r="AA86" s="1058"/>
      <c r="AB86" s="1058"/>
      <c r="AC86" s="1058"/>
      <c r="AD86" s="1058"/>
      <c r="AE86" s="1058"/>
      <c r="AF86" s="1058"/>
      <c r="AG86" s="1058"/>
      <c r="AH86" s="1058"/>
      <c r="AI86" s="1058"/>
      <c r="AJ86" s="1058"/>
      <c r="AK86" s="1058"/>
      <c r="AL86" s="1058"/>
      <c r="AM86" s="1058"/>
      <c r="AN86" s="1058"/>
      <c r="AO86" s="1058"/>
      <c r="AP86" s="1058"/>
      <c r="AQ86" s="1058"/>
      <c r="AR86" s="1058"/>
      <c r="AS86" s="1058"/>
    </row>
    <row r="87" spans="1:45" x14ac:dyDescent="0.15">
      <c r="A87" s="1058"/>
      <c r="B87" s="1058"/>
      <c r="C87" s="1058"/>
      <c r="D87" s="1058"/>
      <c r="E87" s="1058"/>
      <c r="F87" s="1058"/>
      <c r="G87" s="1058"/>
      <c r="H87" s="1058"/>
      <c r="I87" s="1058"/>
      <c r="J87" s="1058"/>
      <c r="K87" s="1058"/>
      <c r="L87" s="1058"/>
      <c r="M87" s="1058"/>
      <c r="N87" s="1058"/>
      <c r="O87" s="1058"/>
      <c r="P87" s="1058"/>
      <c r="Q87" s="1058"/>
      <c r="R87" s="1058"/>
      <c r="S87" s="1058"/>
      <c r="T87" s="1058"/>
      <c r="U87" s="1058"/>
      <c r="V87" s="1058"/>
      <c r="W87" s="1058"/>
      <c r="X87" s="1058"/>
      <c r="Y87" s="1058"/>
      <c r="Z87" s="1058"/>
      <c r="AA87" s="1058"/>
      <c r="AB87" s="1058"/>
      <c r="AC87" s="1058"/>
      <c r="AD87" s="1058"/>
      <c r="AE87" s="1058"/>
      <c r="AF87" s="1058"/>
      <c r="AG87" s="1058"/>
      <c r="AH87" s="1058"/>
      <c r="AI87" s="1058"/>
      <c r="AJ87" s="1058"/>
      <c r="AK87" s="1058"/>
      <c r="AL87" s="1058"/>
      <c r="AM87" s="1058"/>
      <c r="AN87" s="1058"/>
      <c r="AO87" s="1058"/>
      <c r="AP87" s="1058"/>
      <c r="AQ87" s="1058"/>
      <c r="AR87" s="1058"/>
      <c r="AS87" s="1058"/>
    </row>
    <row r="88" spans="1:45" x14ac:dyDescent="0.15">
      <c r="A88" s="1058"/>
      <c r="B88" s="1058"/>
      <c r="C88" s="1058"/>
      <c r="D88" s="1058"/>
      <c r="E88" s="1058"/>
      <c r="F88" s="1058"/>
      <c r="G88" s="1058"/>
      <c r="H88" s="1058"/>
      <c r="I88" s="1058"/>
      <c r="J88" s="1058"/>
      <c r="K88" s="1058"/>
      <c r="L88" s="1058"/>
      <c r="M88" s="1058"/>
      <c r="N88" s="1058"/>
      <c r="O88" s="1058"/>
      <c r="P88" s="1058"/>
      <c r="Q88" s="1058"/>
      <c r="R88" s="1058"/>
      <c r="S88" s="1058"/>
      <c r="T88" s="1058"/>
      <c r="U88" s="1058"/>
      <c r="V88" s="1058"/>
      <c r="W88" s="1058"/>
      <c r="X88" s="1058"/>
      <c r="Y88" s="1058"/>
      <c r="Z88" s="1058"/>
      <c r="AA88" s="1058"/>
      <c r="AB88" s="1058"/>
      <c r="AC88" s="1058"/>
      <c r="AD88" s="1058"/>
      <c r="AE88" s="1058"/>
      <c r="AF88" s="1058"/>
      <c r="AG88" s="1058"/>
      <c r="AH88" s="1058"/>
      <c r="AI88" s="1058"/>
      <c r="AJ88" s="1058"/>
      <c r="AK88" s="1058"/>
      <c r="AL88" s="1058"/>
      <c r="AM88" s="1058"/>
      <c r="AN88" s="1058"/>
      <c r="AO88" s="1058"/>
      <c r="AP88" s="1058"/>
      <c r="AQ88" s="1058"/>
      <c r="AR88" s="1058"/>
      <c r="AS88" s="1058"/>
    </row>
    <row r="89" spans="1:45" x14ac:dyDescent="0.15">
      <c r="A89" s="1058"/>
      <c r="B89" s="1058"/>
      <c r="C89" s="1058"/>
      <c r="D89" s="1058"/>
      <c r="E89" s="1058"/>
      <c r="F89" s="1058"/>
      <c r="G89" s="1058"/>
      <c r="H89" s="1058"/>
      <c r="I89" s="1058"/>
      <c r="J89" s="1058"/>
      <c r="K89" s="1058"/>
      <c r="L89" s="1058"/>
      <c r="M89" s="1058"/>
      <c r="N89" s="1058"/>
      <c r="O89" s="1058"/>
      <c r="P89" s="1058"/>
      <c r="Q89" s="1058"/>
      <c r="R89" s="1058"/>
      <c r="S89" s="1058"/>
      <c r="T89" s="1058"/>
      <c r="U89" s="1058"/>
      <c r="V89" s="1058"/>
      <c r="W89" s="1058"/>
      <c r="X89" s="1058"/>
      <c r="Y89" s="1058"/>
      <c r="Z89" s="1058"/>
      <c r="AA89" s="1058"/>
      <c r="AB89" s="1058"/>
      <c r="AC89" s="1058"/>
      <c r="AD89" s="1058"/>
      <c r="AE89" s="1058"/>
      <c r="AF89" s="1058"/>
      <c r="AG89" s="1058"/>
      <c r="AH89" s="1058"/>
      <c r="AI89" s="1058"/>
      <c r="AJ89" s="1058"/>
      <c r="AK89" s="1058"/>
      <c r="AL89" s="1058"/>
      <c r="AM89" s="1058"/>
      <c r="AN89" s="1058"/>
      <c r="AO89" s="1058"/>
      <c r="AP89" s="1058"/>
      <c r="AQ89" s="1058"/>
      <c r="AR89" s="1058"/>
      <c r="AS89" s="1058"/>
    </row>
    <row r="90" spans="1:45" x14ac:dyDescent="0.15">
      <c r="A90" s="1058"/>
      <c r="B90" s="1058"/>
      <c r="C90" s="1058"/>
      <c r="D90" s="1058"/>
      <c r="E90" s="1058"/>
      <c r="F90" s="1058"/>
      <c r="G90" s="1058"/>
      <c r="H90" s="1058"/>
      <c r="I90" s="1058"/>
      <c r="J90" s="1058"/>
      <c r="K90" s="1058"/>
      <c r="L90" s="1058"/>
      <c r="M90" s="1058"/>
      <c r="N90" s="1058"/>
      <c r="O90" s="1058"/>
      <c r="P90" s="1058"/>
      <c r="Q90" s="1058"/>
      <c r="R90" s="1058"/>
      <c r="S90" s="1058"/>
      <c r="T90" s="1058"/>
      <c r="U90" s="1058"/>
      <c r="V90" s="1058"/>
      <c r="W90" s="1058"/>
      <c r="X90" s="1058"/>
      <c r="Y90" s="1058"/>
      <c r="Z90" s="1058"/>
      <c r="AA90" s="1058"/>
      <c r="AB90" s="1058"/>
      <c r="AC90" s="1058"/>
      <c r="AD90" s="1058"/>
      <c r="AE90" s="1058"/>
      <c r="AF90" s="1058"/>
      <c r="AG90" s="1058"/>
      <c r="AH90" s="1058"/>
      <c r="AI90" s="1058"/>
      <c r="AJ90" s="1058"/>
      <c r="AK90" s="1058"/>
      <c r="AL90" s="1058"/>
      <c r="AM90" s="1058"/>
      <c r="AN90" s="1058"/>
      <c r="AO90" s="1058"/>
      <c r="AP90" s="1058"/>
      <c r="AQ90" s="1058"/>
      <c r="AR90" s="1058"/>
      <c r="AS90" s="1058"/>
    </row>
    <row r="91" spans="1:45" x14ac:dyDescent="0.15">
      <c r="A91" s="1058"/>
      <c r="B91" s="1058"/>
      <c r="C91" s="1058"/>
      <c r="D91" s="1058"/>
      <c r="E91" s="1058"/>
      <c r="F91" s="1058"/>
      <c r="G91" s="1058"/>
      <c r="H91" s="1058"/>
      <c r="I91" s="1058"/>
      <c r="J91" s="1058"/>
      <c r="K91" s="1058"/>
      <c r="L91" s="1058"/>
      <c r="M91" s="1058"/>
      <c r="N91" s="1058"/>
      <c r="O91" s="1058"/>
      <c r="P91" s="1058"/>
      <c r="Q91" s="1058"/>
      <c r="R91" s="1058"/>
      <c r="S91" s="1058"/>
      <c r="T91" s="1058"/>
      <c r="U91" s="1058"/>
      <c r="V91" s="1058"/>
      <c r="W91" s="1058"/>
      <c r="X91" s="1058"/>
      <c r="Y91" s="1058"/>
      <c r="Z91" s="1058"/>
      <c r="AA91" s="1058"/>
      <c r="AB91" s="1058"/>
      <c r="AC91" s="1058"/>
      <c r="AD91" s="1058"/>
      <c r="AE91" s="1058"/>
      <c r="AF91" s="1058"/>
      <c r="AG91" s="1058"/>
      <c r="AH91" s="1058"/>
      <c r="AI91" s="1058"/>
      <c r="AJ91" s="1058"/>
      <c r="AK91" s="1058"/>
      <c r="AL91" s="1058"/>
      <c r="AM91" s="1058"/>
      <c r="AN91" s="1058"/>
      <c r="AO91" s="1058"/>
      <c r="AP91" s="1058"/>
      <c r="AQ91" s="1058"/>
      <c r="AR91" s="1058"/>
      <c r="AS91" s="1058"/>
    </row>
    <row r="92" spans="1:45" x14ac:dyDescent="0.15">
      <c r="A92" s="1058"/>
      <c r="B92" s="1058"/>
      <c r="C92" s="1058"/>
      <c r="D92" s="1058"/>
      <c r="E92" s="1058"/>
      <c r="F92" s="1058"/>
      <c r="G92" s="1058"/>
      <c r="H92" s="1058"/>
      <c r="I92" s="1058"/>
      <c r="J92" s="1058"/>
      <c r="K92" s="1058"/>
      <c r="L92" s="1058"/>
      <c r="M92" s="1058"/>
      <c r="N92" s="1058"/>
      <c r="O92" s="1058"/>
      <c r="P92" s="1058"/>
      <c r="Q92" s="1058"/>
      <c r="R92" s="1058"/>
      <c r="S92" s="1058"/>
      <c r="T92" s="1058"/>
      <c r="U92" s="1058"/>
      <c r="V92" s="1058"/>
      <c r="W92" s="1058"/>
      <c r="X92" s="1058"/>
      <c r="Y92" s="1058"/>
      <c r="Z92" s="1058"/>
      <c r="AA92" s="1058"/>
      <c r="AB92" s="1058"/>
      <c r="AC92" s="1058"/>
      <c r="AD92" s="1058"/>
      <c r="AE92" s="1058"/>
      <c r="AF92" s="1058"/>
      <c r="AG92" s="1058"/>
      <c r="AH92" s="1058"/>
      <c r="AI92" s="1058"/>
      <c r="AJ92" s="1058"/>
      <c r="AK92" s="1058"/>
      <c r="AL92" s="1058"/>
      <c r="AM92" s="1058"/>
      <c r="AN92" s="1058"/>
      <c r="AO92" s="1058"/>
      <c r="AP92" s="1058"/>
      <c r="AQ92" s="1058"/>
      <c r="AR92" s="1058"/>
      <c r="AS92" s="1058"/>
    </row>
    <row r="93" spans="1:45" x14ac:dyDescent="0.15">
      <c r="A93" s="1058"/>
      <c r="B93" s="1058"/>
      <c r="C93" s="1058"/>
      <c r="D93" s="1058"/>
      <c r="E93" s="1058"/>
      <c r="F93" s="1058"/>
      <c r="G93" s="1058"/>
      <c r="H93" s="1058"/>
      <c r="I93" s="1058"/>
      <c r="J93" s="1058"/>
      <c r="K93" s="1058"/>
      <c r="L93" s="1058"/>
      <c r="M93" s="1058"/>
      <c r="N93" s="1058"/>
      <c r="O93" s="1058"/>
      <c r="P93" s="1058"/>
      <c r="Q93" s="1058"/>
      <c r="R93" s="1058"/>
      <c r="S93" s="1058"/>
      <c r="T93" s="1058"/>
      <c r="U93" s="1058"/>
      <c r="V93" s="1058"/>
      <c r="W93" s="1058"/>
      <c r="X93" s="1058"/>
      <c r="Y93" s="1058"/>
      <c r="Z93" s="1058"/>
      <c r="AA93" s="1058"/>
      <c r="AB93" s="1058"/>
      <c r="AC93" s="1058"/>
      <c r="AD93" s="1058"/>
      <c r="AE93" s="1058"/>
      <c r="AF93" s="1058"/>
      <c r="AG93" s="1058"/>
      <c r="AH93" s="1058"/>
      <c r="AI93" s="1058"/>
      <c r="AJ93" s="1058"/>
      <c r="AK93" s="1058"/>
      <c r="AL93" s="1058"/>
      <c r="AM93" s="1058"/>
      <c r="AN93" s="1058"/>
      <c r="AO93" s="1058"/>
      <c r="AP93" s="1058"/>
      <c r="AQ93" s="1058"/>
      <c r="AR93" s="1058"/>
      <c r="AS93" s="1058"/>
    </row>
    <row r="94" spans="1:45" x14ac:dyDescent="0.15">
      <c r="A94" s="1058"/>
      <c r="B94" s="1058"/>
      <c r="C94" s="1058"/>
      <c r="D94" s="1058"/>
      <c r="E94" s="1058"/>
      <c r="F94" s="1058"/>
      <c r="G94" s="1058"/>
      <c r="H94" s="1058"/>
      <c r="I94" s="1058"/>
      <c r="J94" s="1058"/>
      <c r="K94" s="1058"/>
      <c r="L94" s="1058"/>
      <c r="M94" s="1058"/>
      <c r="N94" s="1058"/>
      <c r="O94" s="1058"/>
      <c r="P94" s="1058"/>
      <c r="Q94" s="1058"/>
      <c r="R94" s="1058"/>
      <c r="S94" s="1058"/>
      <c r="T94" s="1058"/>
      <c r="U94" s="1058"/>
      <c r="V94" s="1058"/>
      <c r="W94" s="1058"/>
      <c r="X94" s="1058"/>
      <c r="Y94" s="1058"/>
      <c r="Z94" s="1058"/>
      <c r="AA94" s="1058"/>
      <c r="AB94" s="1058"/>
      <c r="AC94" s="1058"/>
      <c r="AD94" s="1058"/>
      <c r="AE94" s="1058"/>
      <c r="AF94" s="1058"/>
      <c r="AG94" s="1058"/>
      <c r="AH94" s="1058"/>
      <c r="AI94" s="1058"/>
      <c r="AJ94" s="1058"/>
      <c r="AK94" s="1058"/>
      <c r="AL94" s="1058"/>
      <c r="AM94" s="1058"/>
      <c r="AN94" s="1058"/>
      <c r="AO94" s="1058"/>
      <c r="AP94" s="1058"/>
      <c r="AQ94" s="1058"/>
      <c r="AR94" s="1058"/>
      <c r="AS94" s="1058"/>
    </row>
    <row r="95" spans="1:45" x14ac:dyDescent="0.15">
      <c r="A95" s="1058"/>
      <c r="B95" s="1058"/>
      <c r="C95" s="1058"/>
      <c r="D95" s="1058"/>
      <c r="E95" s="1058"/>
      <c r="F95" s="1058"/>
      <c r="G95" s="1058"/>
      <c r="H95" s="1058"/>
      <c r="I95" s="1058"/>
      <c r="J95" s="1058"/>
      <c r="K95" s="1058"/>
      <c r="L95" s="1058"/>
      <c r="M95" s="1058"/>
      <c r="N95" s="1058"/>
      <c r="O95" s="1058"/>
      <c r="P95" s="1058"/>
      <c r="Q95" s="1058"/>
      <c r="R95" s="1058"/>
      <c r="S95" s="1058"/>
      <c r="T95" s="1058"/>
      <c r="U95" s="1058"/>
      <c r="V95" s="1058"/>
      <c r="W95" s="1058"/>
      <c r="X95" s="1058"/>
      <c r="Y95" s="1058"/>
      <c r="Z95" s="1058"/>
      <c r="AA95" s="1058"/>
      <c r="AB95" s="1058"/>
      <c r="AC95" s="1058"/>
      <c r="AD95" s="1058"/>
      <c r="AE95" s="1058"/>
      <c r="AF95" s="1058"/>
      <c r="AG95" s="1058"/>
      <c r="AH95" s="1058"/>
      <c r="AI95" s="1058"/>
      <c r="AJ95" s="1058"/>
      <c r="AK95" s="1058"/>
      <c r="AL95" s="1058"/>
      <c r="AM95" s="1058"/>
      <c r="AN95" s="1058"/>
      <c r="AO95" s="1058"/>
      <c r="AP95" s="1058"/>
      <c r="AQ95" s="1058"/>
      <c r="AR95" s="1058"/>
      <c r="AS95" s="1058"/>
    </row>
    <row r="96" spans="1:45" x14ac:dyDescent="0.15">
      <c r="A96" s="1058"/>
      <c r="B96" s="1058"/>
      <c r="C96" s="1058"/>
      <c r="D96" s="1058"/>
      <c r="E96" s="1058"/>
      <c r="F96" s="1058"/>
      <c r="G96" s="1058"/>
      <c r="H96" s="1058"/>
      <c r="I96" s="1058"/>
      <c r="J96" s="1058"/>
      <c r="K96" s="1058"/>
      <c r="L96" s="1058"/>
      <c r="M96" s="1058"/>
      <c r="N96" s="1058"/>
      <c r="O96" s="1058"/>
      <c r="P96" s="1058"/>
      <c r="Q96" s="1058"/>
      <c r="R96" s="1058"/>
      <c r="S96" s="1058"/>
      <c r="T96" s="1058"/>
      <c r="U96" s="1058"/>
      <c r="V96" s="1058"/>
      <c r="W96" s="1058"/>
      <c r="X96" s="1058"/>
      <c r="Y96" s="1058"/>
      <c r="Z96" s="1058"/>
      <c r="AA96" s="1058"/>
      <c r="AB96" s="1058"/>
      <c r="AC96" s="1058"/>
      <c r="AD96" s="1058"/>
      <c r="AE96" s="1058"/>
      <c r="AF96" s="1058"/>
      <c r="AG96" s="1058"/>
      <c r="AH96" s="1058"/>
      <c r="AI96" s="1058"/>
      <c r="AJ96" s="1058"/>
      <c r="AK96" s="1058"/>
      <c r="AL96" s="1058"/>
      <c r="AM96" s="1058"/>
      <c r="AN96" s="1058"/>
      <c r="AO96" s="1058"/>
      <c r="AP96" s="1058"/>
      <c r="AQ96" s="1058"/>
      <c r="AR96" s="1058"/>
      <c r="AS96" s="1058"/>
    </row>
    <row r="97" spans="1:45" x14ac:dyDescent="0.15">
      <c r="A97" s="1058"/>
      <c r="B97" s="1058"/>
      <c r="C97" s="1058"/>
      <c r="D97" s="1058"/>
      <c r="E97" s="1058"/>
      <c r="F97" s="1058"/>
      <c r="G97" s="1058"/>
      <c r="H97" s="1058"/>
      <c r="I97" s="1058"/>
      <c r="J97" s="1058"/>
      <c r="K97" s="1058"/>
      <c r="L97" s="1058"/>
      <c r="M97" s="1058"/>
      <c r="N97" s="1058"/>
      <c r="O97" s="1058"/>
      <c r="P97" s="1058"/>
      <c r="Q97" s="1058"/>
      <c r="R97" s="1058"/>
      <c r="S97" s="1058"/>
      <c r="T97" s="1058"/>
      <c r="U97" s="1058"/>
      <c r="V97" s="1058"/>
      <c r="W97" s="1058"/>
      <c r="X97" s="1058"/>
      <c r="Y97" s="1058"/>
      <c r="Z97" s="1058"/>
      <c r="AA97" s="1058"/>
      <c r="AB97" s="1058"/>
      <c r="AC97" s="1058"/>
      <c r="AD97" s="1058"/>
      <c r="AE97" s="1058"/>
      <c r="AF97" s="1058"/>
      <c r="AG97" s="1058"/>
      <c r="AH97" s="1058"/>
      <c r="AI97" s="1058"/>
      <c r="AJ97" s="1058"/>
      <c r="AK97" s="1058"/>
      <c r="AL97" s="1058"/>
      <c r="AM97" s="1058"/>
      <c r="AN97" s="1058"/>
      <c r="AO97" s="1058"/>
      <c r="AP97" s="1058"/>
      <c r="AQ97" s="1058"/>
      <c r="AR97" s="1058"/>
      <c r="AS97" s="1058"/>
    </row>
    <row r="98" spans="1:45" x14ac:dyDescent="0.15">
      <c r="A98" s="1058"/>
      <c r="B98" s="1058"/>
      <c r="C98" s="1058"/>
      <c r="D98" s="1058"/>
      <c r="E98" s="1058"/>
      <c r="F98" s="1058"/>
      <c r="G98" s="1058"/>
      <c r="H98" s="1058"/>
      <c r="I98" s="1058"/>
      <c r="J98" s="1058"/>
      <c r="K98" s="1058"/>
      <c r="L98" s="1058"/>
      <c r="M98" s="1058"/>
      <c r="N98" s="1058"/>
      <c r="O98" s="1058"/>
      <c r="P98" s="1058"/>
      <c r="Q98" s="1058"/>
      <c r="R98" s="1058"/>
      <c r="S98" s="1058"/>
      <c r="T98" s="1058"/>
      <c r="U98" s="1058"/>
      <c r="V98" s="1058"/>
      <c r="W98" s="1058"/>
      <c r="X98" s="1058"/>
      <c r="Y98" s="1058"/>
      <c r="Z98" s="1058"/>
      <c r="AA98" s="1058"/>
      <c r="AB98" s="1058"/>
      <c r="AC98" s="1058"/>
      <c r="AD98" s="1058"/>
      <c r="AE98" s="1058"/>
      <c r="AF98" s="1058"/>
      <c r="AG98" s="1058"/>
      <c r="AH98" s="1058"/>
      <c r="AI98" s="1058"/>
      <c r="AJ98" s="1058"/>
      <c r="AK98" s="1058"/>
      <c r="AL98" s="1058"/>
      <c r="AM98" s="1058"/>
      <c r="AN98" s="1058"/>
      <c r="AO98" s="1058"/>
      <c r="AP98" s="1058"/>
      <c r="AQ98" s="1058"/>
      <c r="AR98" s="1058"/>
      <c r="AS98" s="1058"/>
    </row>
    <row r="99" spans="1:45" x14ac:dyDescent="0.15">
      <c r="A99" s="1058"/>
      <c r="B99" s="1058"/>
      <c r="C99" s="1058"/>
      <c r="D99" s="1058"/>
      <c r="E99" s="1058"/>
      <c r="F99" s="1058"/>
      <c r="G99" s="1058"/>
      <c r="H99" s="1058"/>
      <c r="I99" s="1058"/>
      <c r="J99" s="1058"/>
      <c r="K99" s="1058"/>
      <c r="L99" s="1058"/>
      <c r="M99" s="1058"/>
      <c r="N99" s="1058"/>
      <c r="O99" s="1058"/>
      <c r="P99" s="1058"/>
      <c r="Q99" s="1058"/>
      <c r="R99" s="1058"/>
      <c r="S99" s="1058"/>
      <c r="T99" s="1058"/>
      <c r="U99" s="1058"/>
      <c r="V99" s="1058"/>
      <c r="W99" s="1058"/>
      <c r="X99" s="1058"/>
      <c r="Y99" s="1058"/>
      <c r="Z99" s="1058"/>
      <c r="AA99" s="1058"/>
      <c r="AB99" s="1058"/>
      <c r="AC99" s="1058"/>
      <c r="AD99" s="1058"/>
      <c r="AE99" s="1058"/>
      <c r="AF99" s="1058"/>
      <c r="AG99" s="1058"/>
      <c r="AH99" s="1058"/>
      <c r="AI99" s="1058"/>
      <c r="AJ99" s="1058"/>
      <c r="AK99" s="1058"/>
      <c r="AL99" s="1058"/>
      <c r="AM99" s="1058"/>
      <c r="AN99" s="1058"/>
      <c r="AO99" s="1058"/>
      <c r="AP99" s="1058"/>
      <c r="AQ99" s="1058"/>
      <c r="AR99" s="1058"/>
      <c r="AS99" s="1058"/>
    </row>
    <row r="100" spans="1:45" x14ac:dyDescent="0.15">
      <c r="A100" s="1058"/>
      <c r="B100" s="1058"/>
      <c r="C100" s="1058"/>
      <c r="D100" s="1058"/>
      <c r="E100" s="1058"/>
      <c r="F100" s="1058"/>
      <c r="G100" s="1058"/>
      <c r="H100" s="1058"/>
      <c r="I100" s="1058"/>
      <c r="J100" s="1058"/>
      <c r="K100" s="1058"/>
      <c r="L100" s="1058"/>
      <c r="M100" s="1058"/>
      <c r="N100" s="1058"/>
      <c r="O100" s="1058"/>
      <c r="P100" s="1058"/>
      <c r="Q100" s="1058"/>
      <c r="R100" s="1058"/>
      <c r="S100" s="1058"/>
      <c r="T100" s="1058"/>
      <c r="U100" s="1058"/>
      <c r="V100" s="1058"/>
      <c r="W100" s="1058"/>
      <c r="X100" s="1058"/>
      <c r="Y100" s="1058"/>
      <c r="Z100" s="1058"/>
      <c r="AA100" s="1058"/>
      <c r="AB100" s="1058"/>
      <c r="AC100" s="1058"/>
      <c r="AD100" s="1058"/>
      <c r="AE100" s="1058"/>
      <c r="AF100" s="1058"/>
      <c r="AG100" s="1058"/>
      <c r="AH100" s="1058"/>
      <c r="AI100" s="1058"/>
      <c r="AJ100" s="1058"/>
      <c r="AK100" s="1058"/>
      <c r="AL100" s="1058"/>
      <c r="AM100" s="1058"/>
      <c r="AN100" s="1058"/>
      <c r="AO100" s="1058"/>
      <c r="AP100" s="1058"/>
      <c r="AQ100" s="1058"/>
      <c r="AR100" s="1058"/>
      <c r="AS100" s="1058"/>
    </row>
    <row r="101" spans="1:45" x14ac:dyDescent="0.15">
      <c r="A101" s="1058"/>
      <c r="B101" s="1058"/>
      <c r="C101" s="1058"/>
      <c r="D101" s="1058"/>
      <c r="E101" s="1058"/>
      <c r="F101" s="1058"/>
      <c r="G101" s="1058"/>
      <c r="H101" s="1058"/>
      <c r="I101" s="1058"/>
      <c r="J101" s="1058"/>
      <c r="K101" s="1058"/>
      <c r="L101" s="1058"/>
      <c r="M101" s="1058"/>
      <c r="N101" s="1058"/>
      <c r="O101" s="1058"/>
      <c r="P101" s="1058"/>
      <c r="Q101" s="1058"/>
      <c r="R101" s="1058"/>
      <c r="S101" s="1058"/>
      <c r="T101" s="1058"/>
      <c r="U101" s="1058"/>
      <c r="V101" s="1058"/>
      <c r="W101" s="1058"/>
      <c r="X101" s="1058"/>
      <c r="Y101" s="1058"/>
      <c r="Z101" s="1058"/>
      <c r="AA101" s="1058"/>
      <c r="AB101" s="1058"/>
      <c r="AC101" s="1058"/>
      <c r="AD101" s="1058"/>
      <c r="AE101" s="1058"/>
      <c r="AF101" s="1058"/>
      <c r="AG101" s="1058"/>
      <c r="AH101" s="1058"/>
      <c r="AI101" s="1058"/>
      <c r="AJ101" s="1058"/>
      <c r="AK101" s="1058"/>
      <c r="AL101" s="1058"/>
      <c r="AM101" s="1058"/>
      <c r="AN101" s="1058"/>
      <c r="AO101" s="1058"/>
      <c r="AP101" s="1058"/>
      <c r="AQ101" s="1058"/>
      <c r="AR101" s="1058"/>
      <c r="AS101" s="1058"/>
    </row>
    <row r="102" spans="1:45" x14ac:dyDescent="0.15">
      <c r="A102" s="1058"/>
      <c r="B102" s="1058"/>
      <c r="C102" s="1058"/>
      <c r="D102" s="1058"/>
      <c r="E102" s="1058"/>
      <c r="F102" s="1058"/>
      <c r="G102" s="1058"/>
      <c r="H102" s="1058"/>
      <c r="I102" s="1058"/>
      <c r="J102" s="1058"/>
      <c r="K102" s="1058"/>
      <c r="L102" s="1058"/>
      <c r="M102" s="1058"/>
      <c r="N102" s="1058"/>
      <c r="O102" s="1058"/>
      <c r="P102" s="1058"/>
      <c r="Q102" s="1058"/>
      <c r="R102" s="1058"/>
      <c r="S102" s="1058"/>
      <c r="T102" s="1058"/>
      <c r="U102" s="1058"/>
      <c r="V102" s="1058"/>
      <c r="W102" s="1058"/>
      <c r="X102" s="1058"/>
      <c r="Y102" s="1058"/>
      <c r="Z102" s="1058"/>
      <c r="AA102" s="1058"/>
      <c r="AB102" s="1058"/>
      <c r="AC102" s="1058"/>
      <c r="AD102" s="1058"/>
      <c r="AE102" s="1058"/>
      <c r="AF102" s="1058"/>
      <c r="AG102" s="1058"/>
      <c r="AH102" s="1058"/>
      <c r="AI102" s="1058"/>
      <c r="AJ102" s="1058"/>
      <c r="AK102" s="1058"/>
      <c r="AL102" s="1058"/>
      <c r="AM102" s="1058"/>
      <c r="AN102" s="1058"/>
      <c r="AO102" s="1058"/>
      <c r="AP102" s="1058"/>
      <c r="AQ102" s="1058"/>
      <c r="AR102" s="1058"/>
      <c r="AS102" s="1058"/>
    </row>
    <row r="103" spans="1:45" x14ac:dyDescent="0.15">
      <c r="A103" s="1058"/>
      <c r="B103" s="1058"/>
      <c r="C103" s="1058"/>
      <c r="D103" s="1058"/>
      <c r="E103" s="1058"/>
      <c r="F103" s="1058"/>
      <c r="G103" s="1058"/>
      <c r="H103" s="1058"/>
      <c r="I103" s="1058"/>
      <c r="J103" s="1058"/>
      <c r="K103" s="1058"/>
      <c r="L103" s="1058"/>
      <c r="M103" s="1058"/>
      <c r="N103" s="1058"/>
      <c r="O103" s="1058"/>
      <c r="P103" s="1058"/>
      <c r="Q103" s="1058"/>
      <c r="R103" s="1058"/>
      <c r="S103" s="1058"/>
      <c r="T103" s="1058"/>
      <c r="U103" s="1058"/>
      <c r="V103" s="1058"/>
      <c r="W103" s="1058"/>
      <c r="X103" s="1058"/>
      <c r="Y103" s="1058"/>
      <c r="Z103" s="1058"/>
      <c r="AA103" s="1058"/>
      <c r="AB103" s="1058"/>
      <c r="AC103" s="1058"/>
      <c r="AD103" s="1058"/>
      <c r="AE103" s="1058"/>
      <c r="AF103" s="1058"/>
      <c r="AG103" s="1058"/>
      <c r="AH103" s="1058"/>
      <c r="AI103" s="1058"/>
      <c r="AJ103" s="1058"/>
      <c r="AK103" s="1058"/>
      <c r="AL103" s="1058"/>
      <c r="AM103" s="1058"/>
      <c r="AN103" s="1058"/>
      <c r="AO103" s="1058"/>
      <c r="AP103" s="1058"/>
      <c r="AQ103" s="1058"/>
      <c r="AR103" s="1058"/>
      <c r="AS103" s="1058"/>
    </row>
    <row r="104" spans="1:45" x14ac:dyDescent="0.15">
      <c r="A104" s="1058"/>
      <c r="B104" s="1058"/>
      <c r="C104" s="1058"/>
      <c r="D104" s="1058"/>
      <c r="E104" s="1058"/>
      <c r="F104" s="1058"/>
      <c r="G104" s="1058"/>
      <c r="H104" s="1058"/>
      <c r="I104" s="1058"/>
      <c r="J104" s="1058"/>
      <c r="K104" s="1058"/>
      <c r="L104" s="1058"/>
      <c r="M104" s="1058"/>
      <c r="N104" s="1058"/>
      <c r="O104" s="1058"/>
      <c r="P104" s="1058"/>
      <c r="Q104" s="1058"/>
      <c r="R104" s="1058"/>
      <c r="S104" s="1058"/>
      <c r="T104" s="1058"/>
      <c r="U104" s="1058"/>
      <c r="V104" s="1058"/>
      <c r="W104" s="1058"/>
      <c r="X104" s="1058"/>
      <c r="Y104" s="1058"/>
      <c r="Z104" s="1058"/>
      <c r="AA104" s="1058"/>
      <c r="AB104" s="1058"/>
      <c r="AC104" s="1058"/>
      <c r="AD104" s="1058"/>
      <c r="AE104" s="1058"/>
      <c r="AF104" s="1058"/>
      <c r="AG104" s="1058"/>
      <c r="AH104" s="1058"/>
      <c r="AI104" s="1058"/>
      <c r="AJ104" s="1058"/>
      <c r="AK104" s="1058"/>
      <c r="AL104" s="1058"/>
      <c r="AM104" s="1058"/>
      <c r="AN104" s="1058"/>
      <c r="AO104" s="1058"/>
      <c r="AP104" s="1058"/>
      <c r="AQ104" s="1058"/>
      <c r="AR104" s="1058"/>
      <c r="AS104" s="1058"/>
    </row>
    <row r="105" spans="1:45" x14ac:dyDescent="0.15">
      <c r="A105" s="1058"/>
      <c r="B105" s="1058"/>
      <c r="C105" s="1058"/>
      <c r="D105" s="1058"/>
      <c r="E105" s="1058"/>
      <c r="F105" s="1058"/>
      <c r="G105" s="1058"/>
      <c r="H105" s="1058"/>
      <c r="I105" s="1058"/>
      <c r="J105" s="1058"/>
      <c r="K105" s="1058"/>
      <c r="L105" s="1058"/>
      <c r="M105" s="1058"/>
      <c r="N105" s="1058"/>
      <c r="O105" s="1058"/>
      <c r="P105" s="1058"/>
      <c r="Q105" s="1058"/>
      <c r="R105" s="1058"/>
      <c r="S105" s="1058"/>
      <c r="T105" s="1058"/>
      <c r="U105" s="1058"/>
      <c r="V105" s="1058"/>
      <c r="W105" s="1058"/>
      <c r="X105" s="1058"/>
      <c r="Y105" s="1058"/>
      <c r="Z105" s="1058"/>
      <c r="AA105" s="1058"/>
      <c r="AB105" s="1058"/>
      <c r="AC105" s="1058"/>
      <c r="AD105" s="1058"/>
      <c r="AE105" s="1058"/>
      <c r="AF105" s="1058"/>
      <c r="AG105" s="1058"/>
      <c r="AH105" s="1058"/>
      <c r="AI105" s="1058"/>
      <c r="AJ105" s="1058"/>
      <c r="AK105" s="1058"/>
      <c r="AL105" s="1058"/>
      <c r="AM105" s="1058"/>
      <c r="AN105" s="1058"/>
      <c r="AO105" s="1058"/>
      <c r="AP105" s="1058"/>
      <c r="AQ105" s="1058"/>
      <c r="AR105" s="1058"/>
      <c r="AS105" s="1058"/>
    </row>
    <row r="106" spans="1:45" x14ac:dyDescent="0.15">
      <c r="A106" s="1058"/>
      <c r="B106" s="1058"/>
      <c r="C106" s="1058"/>
      <c r="D106" s="1058"/>
      <c r="E106" s="1058"/>
      <c r="F106" s="1058"/>
      <c r="G106" s="1058"/>
      <c r="H106" s="1058"/>
      <c r="I106" s="1058"/>
      <c r="J106" s="1058"/>
      <c r="K106" s="1058"/>
      <c r="L106" s="1058"/>
      <c r="M106" s="1058"/>
      <c r="N106" s="1058"/>
      <c r="O106" s="1058"/>
      <c r="P106" s="1058"/>
      <c r="Q106" s="1058"/>
      <c r="R106" s="1058"/>
      <c r="S106" s="1058"/>
      <c r="T106" s="1058"/>
      <c r="U106" s="1058"/>
      <c r="V106" s="1058"/>
      <c r="W106" s="1058"/>
      <c r="X106" s="1058"/>
      <c r="Y106" s="1058"/>
      <c r="Z106" s="1058"/>
      <c r="AA106" s="1058"/>
      <c r="AB106" s="1058"/>
      <c r="AC106" s="1058"/>
      <c r="AD106" s="1058"/>
      <c r="AE106" s="1058"/>
      <c r="AF106" s="1058"/>
      <c r="AG106" s="1058"/>
      <c r="AH106" s="1058"/>
      <c r="AI106" s="1058"/>
      <c r="AJ106" s="1058"/>
      <c r="AK106" s="1058"/>
      <c r="AL106" s="1058"/>
      <c r="AM106" s="1058"/>
      <c r="AN106" s="1058"/>
      <c r="AO106" s="1058"/>
      <c r="AP106" s="1058"/>
      <c r="AQ106" s="1058"/>
      <c r="AR106" s="1058"/>
      <c r="AS106" s="1058"/>
    </row>
    <row r="107" spans="1:45" x14ac:dyDescent="0.15">
      <c r="A107" s="1058"/>
      <c r="B107" s="1058"/>
      <c r="C107" s="1058"/>
      <c r="D107" s="1058"/>
      <c r="E107" s="1058"/>
      <c r="F107" s="1058"/>
      <c r="G107" s="1058"/>
      <c r="H107" s="1058"/>
      <c r="I107" s="1058"/>
      <c r="J107" s="1058"/>
      <c r="K107" s="1058"/>
      <c r="L107" s="1058"/>
      <c r="M107" s="1058"/>
      <c r="N107" s="1058"/>
      <c r="O107" s="1058"/>
      <c r="P107" s="1058"/>
      <c r="Q107" s="1058"/>
      <c r="R107" s="1058"/>
      <c r="S107" s="1058"/>
      <c r="T107" s="1058"/>
      <c r="U107" s="1058"/>
      <c r="V107" s="1058"/>
      <c r="W107" s="1058"/>
      <c r="X107" s="1058"/>
      <c r="Y107" s="1058"/>
      <c r="Z107" s="1058"/>
      <c r="AA107" s="1058"/>
      <c r="AB107" s="1058"/>
      <c r="AC107" s="1058"/>
      <c r="AD107" s="1058"/>
      <c r="AE107" s="1058"/>
      <c r="AF107" s="1058"/>
      <c r="AG107" s="1058"/>
      <c r="AH107" s="1058"/>
      <c r="AI107" s="1058"/>
      <c r="AJ107" s="1058"/>
      <c r="AK107" s="1058"/>
      <c r="AL107" s="1058"/>
      <c r="AM107" s="1058"/>
      <c r="AN107" s="1058"/>
      <c r="AO107" s="1058"/>
      <c r="AP107" s="1058"/>
      <c r="AQ107" s="1058"/>
      <c r="AR107" s="1058"/>
      <c r="AS107" s="1058"/>
    </row>
    <row r="108" spans="1:45" x14ac:dyDescent="0.15">
      <c r="A108" s="1058"/>
      <c r="B108" s="1058"/>
      <c r="C108" s="1058"/>
      <c r="D108" s="1058"/>
      <c r="E108" s="1058"/>
      <c r="F108" s="1058"/>
      <c r="G108" s="1058"/>
      <c r="H108" s="1058"/>
      <c r="I108" s="1058"/>
      <c r="J108" s="1058"/>
      <c r="K108" s="1058"/>
      <c r="L108" s="1058"/>
      <c r="M108" s="1058"/>
      <c r="N108" s="1058"/>
      <c r="O108" s="1058"/>
      <c r="P108" s="1058"/>
      <c r="Q108" s="1058"/>
      <c r="R108" s="1058"/>
      <c r="S108" s="1058"/>
      <c r="T108" s="1058"/>
      <c r="U108" s="1058"/>
      <c r="V108" s="1058"/>
      <c r="W108" s="1058"/>
      <c r="X108" s="1058"/>
      <c r="Y108" s="1058"/>
      <c r="Z108" s="1058"/>
      <c r="AA108" s="1058"/>
      <c r="AB108" s="1058"/>
      <c r="AC108" s="1058"/>
      <c r="AD108" s="1058"/>
      <c r="AE108" s="1058"/>
      <c r="AF108" s="1058"/>
      <c r="AG108" s="1058"/>
      <c r="AH108" s="1058"/>
      <c r="AI108" s="1058"/>
      <c r="AJ108" s="1058"/>
      <c r="AK108" s="1058"/>
      <c r="AL108" s="1058"/>
      <c r="AM108" s="1058"/>
      <c r="AN108" s="1058"/>
      <c r="AO108" s="1058"/>
      <c r="AP108" s="1058"/>
      <c r="AQ108" s="1058"/>
      <c r="AR108" s="1058"/>
      <c r="AS108" s="1058"/>
    </row>
    <row r="109" spans="1:45" x14ac:dyDescent="0.15">
      <c r="A109" s="1058"/>
      <c r="B109" s="1058"/>
      <c r="C109" s="1058"/>
      <c r="D109" s="1058"/>
      <c r="E109" s="1058"/>
      <c r="F109" s="1058"/>
      <c r="G109" s="1058"/>
      <c r="H109" s="1058"/>
      <c r="I109" s="1058"/>
      <c r="J109" s="1058"/>
      <c r="K109" s="1058"/>
      <c r="L109" s="1058"/>
      <c r="M109" s="1058"/>
      <c r="N109" s="1058"/>
      <c r="O109" s="1058"/>
      <c r="P109" s="1058"/>
      <c r="Q109" s="1058"/>
      <c r="R109" s="1058"/>
      <c r="S109" s="1058"/>
      <c r="T109" s="1058"/>
      <c r="U109" s="1058"/>
      <c r="V109" s="1058"/>
      <c r="W109" s="1058"/>
      <c r="X109" s="1058"/>
      <c r="Y109" s="1058"/>
      <c r="Z109" s="1058"/>
      <c r="AA109" s="1058"/>
      <c r="AB109" s="1058"/>
      <c r="AC109" s="1058"/>
      <c r="AD109" s="1058"/>
      <c r="AE109" s="1058"/>
      <c r="AF109" s="1058"/>
      <c r="AG109" s="1058"/>
      <c r="AH109" s="1058"/>
      <c r="AI109" s="1058"/>
      <c r="AJ109" s="1058"/>
      <c r="AK109" s="1058"/>
      <c r="AL109" s="1058"/>
      <c r="AM109" s="1058"/>
      <c r="AN109" s="1058"/>
      <c r="AO109" s="1058"/>
      <c r="AP109" s="1058"/>
      <c r="AQ109" s="1058"/>
      <c r="AR109" s="1058"/>
      <c r="AS109" s="1058"/>
    </row>
    <row r="110" spans="1:45" x14ac:dyDescent="0.15">
      <c r="A110" s="1058"/>
      <c r="B110" s="1058"/>
      <c r="C110" s="1058"/>
      <c r="D110" s="1058"/>
      <c r="E110" s="1058"/>
      <c r="F110" s="1058"/>
      <c r="G110" s="1058"/>
      <c r="H110" s="1058"/>
      <c r="I110" s="1058"/>
      <c r="J110" s="1058"/>
      <c r="K110" s="1058"/>
      <c r="L110" s="1058"/>
      <c r="M110" s="1058"/>
      <c r="N110" s="1058"/>
      <c r="O110" s="1058"/>
      <c r="P110" s="1058"/>
      <c r="Q110" s="1058"/>
      <c r="R110" s="1058"/>
      <c r="S110" s="1058"/>
      <c r="T110" s="1058"/>
      <c r="U110" s="1058"/>
      <c r="V110" s="1058"/>
      <c r="W110" s="1058"/>
      <c r="X110" s="1058"/>
      <c r="Y110" s="1058"/>
      <c r="Z110" s="1058"/>
      <c r="AA110" s="1058"/>
      <c r="AB110" s="1058"/>
      <c r="AC110" s="1058"/>
      <c r="AD110" s="1058"/>
      <c r="AE110" s="1058"/>
      <c r="AF110" s="1058"/>
      <c r="AG110" s="1058"/>
      <c r="AH110" s="1058"/>
      <c r="AI110" s="1058"/>
      <c r="AJ110" s="1058"/>
      <c r="AK110" s="1058"/>
      <c r="AL110" s="1058"/>
      <c r="AM110" s="1058"/>
      <c r="AN110" s="1058"/>
      <c r="AO110" s="1058"/>
      <c r="AP110" s="1058"/>
      <c r="AQ110" s="1058"/>
      <c r="AR110" s="1058"/>
      <c r="AS110" s="1058"/>
    </row>
    <row r="111" spans="1:45" x14ac:dyDescent="0.15">
      <c r="A111" s="1058"/>
      <c r="B111" s="1058"/>
      <c r="C111" s="1058"/>
      <c r="D111" s="1058"/>
      <c r="E111" s="1058"/>
      <c r="F111" s="1058"/>
      <c r="G111" s="1058"/>
      <c r="H111" s="1058"/>
      <c r="I111" s="1058"/>
      <c r="J111" s="1058"/>
      <c r="K111" s="1058"/>
      <c r="L111" s="1058"/>
      <c r="M111" s="1058"/>
      <c r="N111" s="1058"/>
      <c r="O111" s="1058"/>
      <c r="P111" s="1058"/>
      <c r="Q111" s="1058"/>
      <c r="R111" s="1058"/>
      <c r="S111" s="1058"/>
      <c r="T111" s="1058"/>
      <c r="U111" s="1058"/>
      <c r="V111" s="1058"/>
      <c r="W111" s="1058"/>
      <c r="X111" s="1058"/>
      <c r="Y111" s="1058"/>
      <c r="Z111" s="1058"/>
      <c r="AA111" s="1058"/>
      <c r="AB111" s="1058"/>
      <c r="AC111" s="1058"/>
      <c r="AD111" s="1058"/>
      <c r="AE111" s="1058"/>
      <c r="AF111" s="1058"/>
      <c r="AG111" s="1058"/>
      <c r="AH111" s="1058"/>
      <c r="AI111" s="1058"/>
      <c r="AJ111" s="1058"/>
      <c r="AK111" s="1058"/>
      <c r="AL111" s="1058"/>
      <c r="AM111" s="1058"/>
      <c r="AN111" s="1058"/>
      <c r="AO111" s="1058"/>
      <c r="AP111" s="1058"/>
      <c r="AQ111" s="1058"/>
      <c r="AR111" s="1058"/>
      <c r="AS111" s="1058"/>
    </row>
    <row r="112" spans="1:45" x14ac:dyDescent="0.15">
      <c r="A112" s="1058"/>
      <c r="B112" s="1058"/>
      <c r="C112" s="1058"/>
      <c r="D112" s="1058"/>
      <c r="E112" s="1058"/>
      <c r="F112" s="1058"/>
      <c r="G112" s="1058"/>
      <c r="H112" s="1058"/>
      <c r="I112" s="1058"/>
      <c r="J112" s="1058"/>
      <c r="K112" s="1058"/>
      <c r="L112" s="1058"/>
      <c r="M112" s="1058"/>
      <c r="N112" s="1058"/>
      <c r="O112" s="1058"/>
      <c r="P112" s="1058"/>
      <c r="Q112" s="1058"/>
      <c r="R112" s="1058"/>
      <c r="S112" s="1058"/>
      <c r="T112" s="1058"/>
      <c r="U112" s="1058"/>
      <c r="V112" s="1058"/>
      <c r="W112" s="1058"/>
      <c r="X112" s="1058"/>
      <c r="Y112" s="1058"/>
      <c r="Z112" s="1058"/>
      <c r="AA112" s="1058"/>
      <c r="AB112" s="1058"/>
      <c r="AC112" s="1058"/>
      <c r="AD112" s="1058"/>
      <c r="AE112" s="1058"/>
      <c r="AF112" s="1058"/>
      <c r="AG112" s="1058"/>
      <c r="AH112" s="1058"/>
      <c r="AI112" s="1058"/>
      <c r="AJ112" s="1058"/>
      <c r="AK112" s="1058"/>
      <c r="AL112" s="1058"/>
      <c r="AM112" s="1058"/>
      <c r="AN112" s="1058"/>
      <c r="AO112" s="1058"/>
      <c r="AP112" s="1058"/>
      <c r="AQ112" s="1058"/>
      <c r="AR112" s="1058"/>
      <c r="AS112" s="1058"/>
    </row>
    <row r="113" spans="1:45" x14ac:dyDescent="0.15">
      <c r="A113" s="1058"/>
      <c r="B113" s="1058"/>
      <c r="C113" s="1058"/>
      <c r="D113" s="1058"/>
      <c r="E113" s="1058"/>
      <c r="F113" s="1058"/>
      <c r="G113" s="1058"/>
      <c r="H113" s="1058"/>
      <c r="I113" s="1058"/>
      <c r="J113" s="1058"/>
      <c r="K113" s="1058"/>
      <c r="L113" s="1058"/>
      <c r="M113" s="1058"/>
      <c r="N113" s="1058"/>
      <c r="O113" s="1058"/>
      <c r="P113" s="1058"/>
      <c r="Q113" s="1058"/>
      <c r="R113" s="1058"/>
      <c r="S113" s="1058"/>
      <c r="T113" s="1058"/>
      <c r="U113" s="1058"/>
      <c r="V113" s="1058"/>
      <c r="W113" s="1058"/>
      <c r="X113" s="1058"/>
      <c r="Y113" s="1058"/>
      <c r="Z113" s="1058"/>
      <c r="AA113" s="1058"/>
      <c r="AB113" s="1058"/>
      <c r="AC113" s="1058"/>
      <c r="AD113" s="1058"/>
      <c r="AE113" s="1058"/>
      <c r="AF113" s="1058"/>
      <c r="AG113" s="1058"/>
      <c r="AH113" s="1058"/>
      <c r="AI113" s="1058"/>
      <c r="AJ113" s="1058"/>
      <c r="AK113" s="1058"/>
      <c r="AL113" s="1058"/>
      <c r="AM113" s="1058"/>
      <c r="AN113" s="1058"/>
      <c r="AO113" s="1058"/>
      <c r="AP113" s="1058"/>
      <c r="AQ113" s="1058"/>
      <c r="AR113" s="1058"/>
      <c r="AS113" s="1058"/>
    </row>
    <row r="114" spans="1:45" x14ac:dyDescent="0.15">
      <c r="A114" s="1058"/>
      <c r="B114" s="1058"/>
      <c r="C114" s="1058"/>
      <c r="D114" s="1058"/>
      <c r="E114" s="1058"/>
      <c r="F114" s="1058"/>
      <c r="G114" s="1058"/>
      <c r="H114" s="1058"/>
      <c r="I114" s="1058"/>
      <c r="J114" s="1058"/>
      <c r="K114" s="1058"/>
      <c r="L114" s="1058"/>
      <c r="M114" s="1058"/>
      <c r="N114" s="1058"/>
      <c r="O114" s="1058"/>
      <c r="P114" s="1058"/>
      <c r="Q114" s="1058"/>
      <c r="R114" s="1058"/>
      <c r="S114" s="1058"/>
      <c r="T114" s="1058"/>
      <c r="U114" s="1058"/>
      <c r="V114" s="1058"/>
      <c r="W114" s="1058"/>
      <c r="X114" s="1058"/>
      <c r="Y114" s="1058"/>
      <c r="Z114" s="1058"/>
      <c r="AA114" s="1058"/>
      <c r="AB114" s="1058"/>
      <c r="AC114" s="1058"/>
      <c r="AD114" s="1058"/>
      <c r="AE114" s="1058"/>
      <c r="AF114" s="1058"/>
      <c r="AG114" s="1058"/>
      <c r="AH114" s="1058"/>
      <c r="AI114" s="1058"/>
      <c r="AJ114" s="1058"/>
      <c r="AK114" s="1058"/>
      <c r="AL114" s="1058"/>
      <c r="AM114" s="1058"/>
      <c r="AN114" s="1058"/>
      <c r="AO114" s="1058"/>
      <c r="AP114" s="1058"/>
      <c r="AQ114" s="1058"/>
      <c r="AR114" s="1058"/>
      <c r="AS114" s="1058"/>
    </row>
    <row r="115" spans="1:45" x14ac:dyDescent="0.15">
      <c r="A115" s="1058"/>
      <c r="B115" s="1058"/>
      <c r="C115" s="1058"/>
      <c r="D115" s="1058"/>
      <c r="E115" s="1058"/>
      <c r="F115" s="1058"/>
      <c r="G115" s="1058"/>
      <c r="H115" s="1058"/>
      <c r="I115" s="1058"/>
      <c r="J115" s="1058"/>
      <c r="K115" s="1058"/>
      <c r="L115" s="1058"/>
      <c r="M115" s="1058"/>
      <c r="N115" s="1058"/>
      <c r="O115" s="1058"/>
      <c r="P115" s="1058"/>
      <c r="Q115" s="1058"/>
      <c r="R115" s="1058"/>
      <c r="S115" s="1058"/>
      <c r="T115" s="1058"/>
      <c r="U115" s="1058"/>
      <c r="V115" s="1058"/>
      <c r="W115" s="1058"/>
      <c r="X115" s="1058"/>
      <c r="Y115" s="1058"/>
      <c r="Z115" s="1058"/>
      <c r="AA115" s="1058"/>
      <c r="AB115" s="1058"/>
      <c r="AC115" s="1058"/>
      <c r="AD115" s="1058"/>
      <c r="AE115" s="1058"/>
      <c r="AF115" s="1058"/>
      <c r="AG115" s="1058"/>
      <c r="AH115" s="1058"/>
      <c r="AI115" s="1058"/>
      <c r="AJ115" s="1058"/>
      <c r="AK115" s="1058"/>
      <c r="AL115" s="1058"/>
      <c r="AM115" s="1058"/>
      <c r="AN115" s="1058"/>
      <c r="AO115" s="1058"/>
      <c r="AP115" s="1058"/>
      <c r="AQ115" s="1058"/>
      <c r="AR115" s="1058"/>
      <c r="AS115" s="1058"/>
    </row>
    <row r="116" spans="1:45" x14ac:dyDescent="0.15">
      <c r="A116" s="1058"/>
      <c r="B116" s="1058"/>
      <c r="C116" s="1058"/>
      <c r="D116" s="1058"/>
      <c r="E116" s="1058"/>
      <c r="F116" s="1058"/>
      <c r="G116" s="1058"/>
      <c r="H116" s="1058"/>
      <c r="I116" s="1058"/>
      <c r="J116" s="1058"/>
      <c r="K116" s="1058"/>
      <c r="L116" s="1058"/>
      <c r="M116" s="1058"/>
      <c r="N116" s="1058"/>
      <c r="O116" s="1058"/>
      <c r="P116" s="1058"/>
      <c r="Q116" s="1058"/>
      <c r="R116" s="1058"/>
      <c r="S116" s="1058"/>
      <c r="T116" s="1058"/>
      <c r="U116" s="1058"/>
      <c r="V116" s="1058"/>
      <c r="W116" s="1058"/>
      <c r="X116" s="1058"/>
      <c r="Y116" s="1058"/>
      <c r="Z116" s="1058"/>
      <c r="AA116" s="1058"/>
      <c r="AB116" s="1058"/>
      <c r="AC116" s="1058"/>
      <c r="AD116" s="1058"/>
      <c r="AE116" s="1058"/>
      <c r="AF116" s="1058"/>
      <c r="AG116" s="1058"/>
      <c r="AH116" s="1058"/>
      <c r="AI116" s="1058"/>
      <c r="AJ116" s="1058"/>
      <c r="AK116" s="1058"/>
      <c r="AL116" s="1058"/>
      <c r="AM116" s="1058"/>
      <c r="AN116" s="1058"/>
      <c r="AO116" s="1058"/>
      <c r="AP116" s="1058"/>
      <c r="AQ116" s="1058"/>
      <c r="AR116" s="1058"/>
      <c r="AS116" s="1058"/>
    </row>
    <row r="117" spans="1:45" x14ac:dyDescent="0.15">
      <c r="A117" s="1058"/>
      <c r="B117" s="1058"/>
      <c r="C117" s="1058"/>
      <c r="D117" s="1058"/>
      <c r="E117" s="1058"/>
      <c r="F117" s="1058"/>
      <c r="G117" s="1058"/>
      <c r="H117" s="1058"/>
      <c r="I117" s="1058"/>
      <c r="J117" s="1058"/>
      <c r="K117" s="1058"/>
      <c r="L117" s="1058"/>
      <c r="M117" s="1058"/>
      <c r="N117" s="1058"/>
      <c r="O117" s="1058"/>
      <c r="P117" s="1058"/>
      <c r="Q117" s="1058"/>
      <c r="R117" s="1058"/>
      <c r="S117" s="1058"/>
      <c r="T117" s="1058"/>
      <c r="U117" s="1058"/>
      <c r="V117" s="1058"/>
      <c r="W117" s="1058"/>
      <c r="X117" s="1058"/>
      <c r="Y117" s="1058"/>
      <c r="Z117" s="1058"/>
      <c r="AA117" s="1058"/>
      <c r="AB117" s="1058"/>
      <c r="AC117" s="1058"/>
      <c r="AD117" s="1058"/>
      <c r="AE117" s="1058"/>
      <c r="AF117" s="1058"/>
      <c r="AG117" s="1058"/>
      <c r="AH117" s="1058"/>
      <c r="AI117" s="1058"/>
      <c r="AJ117" s="1058"/>
      <c r="AK117" s="1058"/>
      <c r="AL117" s="1058"/>
      <c r="AM117" s="1058"/>
      <c r="AN117" s="1058"/>
      <c r="AO117" s="1058"/>
      <c r="AP117" s="1058"/>
      <c r="AQ117" s="1058"/>
      <c r="AR117" s="1058"/>
      <c r="AS117" s="1058"/>
    </row>
    <row r="118" spans="1:45" x14ac:dyDescent="0.15">
      <c r="A118" s="1058"/>
      <c r="B118" s="1058"/>
      <c r="C118" s="1058"/>
      <c r="D118" s="1058"/>
      <c r="E118" s="1058"/>
      <c r="F118" s="1058"/>
      <c r="G118" s="1058"/>
      <c r="H118" s="1058"/>
      <c r="I118" s="1058"/>
      <c r="J118" s="1058"/>
      <c r="K118" s="1058"/>
      <c r="L118" s="1058"/>
      <c r="M118" s="1058"/>
      <c r="N118" s="1058"/>
      <c r="O118" s="1058"/>
      <c r="P118" s="1058"/>
      <c r="Q118" s="1058"/>
      <c r="R118" s="1058"/>
      <c r="S118" s="1058"/>
      <c r="T118" s="1058"/>
      <c r="U118" s="1058"/>
      <c r="V118" s="1058"/>
      <c r="W118" s="1058"/>
      <c r="X118" s="1058"/>
      <c r="Y118" s="1058"/>
      <c r="Z118" s="1058"/>
      <c r="AA118" s="1058"/>
      <c r="AB118" s="1058"/>
      <c r="AC118" s="1058"/>
      <c r="AD118" s="1058"/>
      <c r="AE118" s="1058"/>
      <c r="AF118" s="1058"/>
      <c r="AG118" s="1058"/>
      <c r="AH118" s="1058"/>
      <c r="AI118" s="1058"/>
      <c r="AJ118" s="1058"/>
      <c r="AK118" s="1058"/>
      <c r="AL118" s="1058"/>
      <c r="AM118" s="1058"/>
      <c r="AN118" s="1058"/>
      <c r="AO118" s="1058"/>
      <c r="AP118" s="1058"/>
      <c r="AQ118" s="1058"/>
      <c r="AR118" s="1058"/>
      <c r="AS118" s="1058"/>
    </row>
    <row r="119" spans="1:45" x14ac:dyDescent="0.15">
      <c r="A119" s="1058"/>
      <c r="B119" s="1058"/>
      <c r="C119" s="1058"/>
      <c r="D119" s="1058"/>
      <c r="E119" s="1058"/>
      <c r="F119" s="1058"/>
      <c r="G119" s="1058"/>
      <c r="H119" s="1058"/>
      <c r="I119" s="1058"/>
      <c r="J119" s="1058"/>
      <c r="K119" s="1058"/>
      <c r="L119" s="1058"/>
      <c r="M119" s="1058"/>
      <c r="N119" s="1058"/>
      <c r="O119" s="1058"/>
      <c r="P119" s="1058"/>
      <c r="Q119" s="1058"/>
      <c r="R119" s="1058"/>
      <c r="S119" s="1058"/>
      <c r="T119" s="1058"/>
      <c r="U119" s="1058"/>
      <c r="V119" s="1058"/>
      <c r="W119" s="1058"/>
      <c r="X119" s="1058"/>
      <c r="Y119" s="1058"/>
      <c r="Z119" s="1058"/>
      <c r="AA119" s="1058"/>
      <c r="AB119" s="1058"/>
      <c r="AC119" s="1058"/>
      <c r="AD119" s="1058"/>
      <c r="AE119" s="1058"/>
      <c r="AF119" s="1058"/>
      <c r="AG119" s="1058"/>
      <c r="AH119" s="1058"/>
      <c r="AI119" s="1058"/>
      <c r="AJ119" s="1058"/>
      <c r="AK119" s="1058"/>
      <c r="AL119" s="1058"/>
      <c r="AM119" s="1058"/>
      <c r="AN119" s="1058"/>
      <c r="AO119" s="1058"/>
      <c r="AP119" s="1058"/>
      <c r="AQ119" s="1058"/>
      <c r="AR119" s="1058"/>
      <c r="AS119" s="1058"/>
    </row>
    <row r="120" spans="1:45" x14ac:dyDescent="0.15">
      <c r="A120" s="1058"/>
      <c r="B120" s="1058"/>
      <c r="C120" s="1058"/>
      <c r="D120" s="1058"/>
      <c r="E120" s="1058"/>
      <c r="F120" s="1058"/>
      <c r="G120" s="1058"/>
      <c r="H120" s="1058"/>
      <c r="I120" s="1058"/>
      <c r="J120" s="1058"/>
      <c r="K120" s="1058"/>
      <c r="L120" s="1058"/>
      <c r="M120" s="1058"/>
      <c r="N120" s="1058"/>
      <c r="O120" s="1058"/>
      <c r="P120" s="1058"/>
      <c r="Q120" s="1058"/>
      <c r="R120" s="1058"/>
      <c r="S120" s="1058"/>
      <c r="T120" s="1058"/>
      <c r="U120" s="1058"/>
      <c r="V120" s="1058"/>
      <c r="W120" s="1058"/>
      <c r="X120" s="1058"/>
      <c r="Y120" s="1058"/>
      <c r="Z120" s="1058"/>
      <c r="AA120" s="1058"/>
      <c r="AB120" s="1058"/>
      <c r="AC120" s="1058"/>
      <c r="AD120" s="1058"/>
      <c r="AE120" s="1058"/>
      <c r="AF120" s="1058"/>
      <c r="AG120" s="1058"/>
      <c r="AH120" s="1058"/>
      <c r="AI120" s="1058"/>
      <c r="AJ120" s="1058"/>
      <c r="AK120" s="1058"/>
      <c r="AL120" s="1058"/>
      <c r="AM120" s="1058"/>
      <c r="AN120" s="1058"/>
      <c r="AO120" s="1058"/>
      <c r="AP120" s="1058"/>
      <c r="AQ120" s="1058"/>
      <c r="AR120" s="1058"/>
      <c r="AS120" s="1058"/>
    </row>
    <row r="121" spans="1:45" x14ac:dyDescent="0.15">
      <c r="A121" s="1058"/>
      <c r="B121" s="1058"/>
      <c r="C121" s="1058"/>
      <c r="D121" s="1058"/>
      <c r="E121" s="1058"/>
      <c r="F121" s="1058"/>
      <c r="G121" s="1058"/>
      <c r="H121" s="1058"/>
      <c r="I121" s="1058"/>
      <c r="J121" s="1058"/>
      <c r="K121" s="1058"/>
      <c r="L121" s="1058"/>
      <c r="M121" s="1058"/>
      <c r="N121" s="1058"/>
      <c r="O121" s="1058"/>
      <c r="P121" s="1058"/>
      <c r="Q121" s="1058"/>
      <c r="R121" s="1058"/>
      <c r="S121" s="1058"/>
      <c r="T121" s="1058"/>
      <c r="U121" s="1058"/>
      <c r="V121" s="1058"/>
      <c r="W121" s="1058"/>
      <c r="X121" s="1058"/>
      <c r="Y121" s="1058"/>
      <c r="Z121" s="1058"/>
      <c r="AA121" s="1058"/>
      <c r="AB121" s="1058"/>
      <c r="AC121" s="1058"/>
      <c r="AD121" s="1058"/>
      <c r="AE121" s="1058"/>
      <c r="AF121" s="1058"/>
      <c r="AG121" s="1058"/>
      <c r="AH121" s="1058"/>
      <c r="AI121" s="1058"/>
      <c r="AJ121" s="1058"/>
      <c r="AK121" s="1058"/>
      <c r="AL121" s="1058"/>
      <c r="AM121" s="1058"/>
      <c r="AN121" s="1058"/>
      <c r="AO121" s="1058"/>
      <c r="AP121" s="1058"/>
      <c r="AQ121" s="1058"/>
      <c r="AR121" s="1058"/>
      <c r="AS121" s="1058"/>
    </row>
    <row r="122" spans="1:45" x14ac:dyDescent="0.15">
      <c r="A122" s="1058"/>
      <c r="B122" s="1058"/>
      <c r="C122" s="1058"/>
      <c r="D122" s="1058"/>
      <c r="E122" s="1058"/>
      <c r="F122" s="1058"/>
      <c r="G122" s="1058"/>
      <c r="H122" s="1058"/>
      <c r="I122" s="1058"/>
      <c r="J122" s="1058"/>
      <c r="K122" s="1058"/>
      <c r="L122" s="1058"/>
      <c r="M122" s="1058"/>
      <c r="N122" s="1058"/>
      <c r="O122" s="1058"/>
      <c r="P122" s="1058"/>
      <c r="Q122" s="1058"/>
      <c r="R122" s="1058"/>
      <c r="S122" s="1058"/>
      <c r="T122" s="1058"/>
      <c r="U122" s="1058"/>
      <c r="V122" s="1058"/>
      <c r="W122" s="1058"/>
      <c r="X122" s="1058"/>
      <c r="Y122" s="1058"/>
      <c r="Z122" s="1058"/>
      <c r="AA122" s="1058"/>
      <c r="AB122" s="1058"/>
      <c r="AC122" s="1058"/>
      <c r="AD122" s="1058"/>
      <c r="AE122" s="1058"/>
      <c r="AF122" s="1058"/>
      <c r="AG122" s="1058"/>
      <c r="AH122" s="1058"/>
      <c r="AI122" s="1058"/>
      <c r="AJ122" s="1058"/>
      <c r="AK122" s="1058"/>
      <c r="AL122" s="1058"/>
      <c r="AM122" s="1058"/>
      <c r="AN122" s="1058"/>
      <c r="AO122" s="1058"/>
      <c r="AP122" s="1058"/>
      <c r="AQ122" s="1058"/>
      <c r="AR122" s="1058"/>
      <c r="AS122" s="1058"/>
    </row>
    <row r="123" spans="1:45" x14ac:dyDescent="0.15">
      <c r="A123" s="1058"/>
      <c r="B123" s="1058"/>
      <c r="C123" s="1058"/>
      <c r="D123" s="1058"/>
      <c r="E123" s="1058"/>
      <c r="F123" s="1058"/>
      <c r="G123" s="1058"/>
      <c r="H123" s="1058"/>
      <c r="I123" s="1058"/>
      <c r="J123" s="1058"/>
      <c r="K123" s="1058"/>
      <c r="L123" s="1058"/>
      <c r="M123" s="1058"/>
      <c r="N123" s="1058"/>
      <c r="O123" s="1058"/>
      <c r="P123" s="1058"/>
      <c r="Q123" s="1058"/>
      <c r="R123" s="1058"/>
      <c r="S123" s="1058"/>
      <c r="T123" s="1058"/>
      <c r="U123" s="1058"/>
      <c r="V123" s="1058"/>
      <c r="W123" s="1058"/>
      <c r="X123" s="1058"/>
      <c r="Y123" s="1058"/>
      <c r="Z123" s="1058"/>
      <c r="AA123" s="1058"/>
      <c r="AB123" s="1058"/>
      <c r="AC123" s="1058"/>
      <c r="AD123" s="1058"/>
      <c r="AE123" s="1058"/>
      <c r="AF123" s="1058"/>
      <c r="AG123" s="1058"/>
      <c r="AH123" s="1058"/>
      <c r="AI123" s="1058"/>
      <c r="AJ123" s="1058"/>
      <c r="AK123" s="1058"/>
      <c r="AL123" s="1058"/>
      <c r="AM123" s="1058"/>
      <c r="AN123" s="1058"/>
      <c r="AO123" s="1058"/>
      <c r="AP123" s="1058"/>
      <c r="AQ123" s="1058"/>
      <c r="AR123" s="1058"/>
      <c r="AS123" s="1058"/>
    </row>
    <row r="124" spans="1:45" x14ac:dyDescent="0.15">
      <c r="A124" s="1058"/>
      <c r="B124" s="1058"/>
      <c r="C124" s="1058"/>
      <c r="D124" s="1058"/>
      <c r="E124" s="1058"/>
      <c r="F124" s="1058"/>
      <c r="G124" s="1058"/>
      <c r="H124" s="1058"/>
      <c r="I124" s="1058"/>
      <c r="J124" s="1058"/>
      <c r="K124" s="1058"/>
      <c r="L124" s="1058"/>
      <c r="M124" s="1058"/>
      <c r="N124" s="1058"/>
      <c r="O124" s="1058"/>
      <c r="P124" s="1058"/>
      <c r="Q124" s="1058"/>
      <c r="R124" s="1058"/>
      <c r="S124" s="1058"/>
      <c r="T124" s="1058"/>
      <c r="U124" s="1058"/>
      <c r="V124" s="1058"/>
      <c r="W124" s="1058"/>
      <c r="X124" s="1058"/>
      <c r="Y124" s="1058"/>
      <c r="Z124" s="1058"/>
      <c r="AA124" s="1058"/>
      <c r="AB124" s="1058"/>
      <c r="AC124" s="1058"/>
      <c r="AD124" s="1058"/>
      <c r="AE124" s="1058"/>
      <c r="AF124" s="1058"/>
      <c r="AG124" s="1058"/>
      <c r="AH124" s="1058"/>
      <c r="AI124" s="1058"/>
      <c r="AJ124" s="1058"/>
      <c r="AK124" s="1058"/>
      <c r="AL124" s="1058"/>
      <c r="AM124" s="1058"/>
      <c r="AN124" s="1058"/>
      <c r="AO124" s="1058"/>
      <c r="AP124" s="1058"/>
      <c r="AQ124" s="1058"/>
      <c r="AR124" s="1058"/>
      <c r="AS124" s="1058"/>
    </row>
    <row r="125" spans="1:45" x14ac:dyDescent="0.15">
      <c r="A125" s="1058"/>
      <c r="B125" s="1058"/>
      <c r="C125" s="1058"/>
      <c r="D125" s="1058"/>
      <c r="E125" s="1058"/>
      <c r="F125" s="1058"/>
      <c r="G125" s="1058"/>
      <c r="H125" s="1058"/>
      <c r="I125" s="1058"/>
      <c r="J125" s="1058"/>
      <c r="K125" s="1058"/>
      <c r="L125" s="1058"/>
      <c r="M125" s="1058"/>
      <c r="N125" s="1058"/>
      <c r="O125" s="1058"/>
      <c r="P125" s="1058"/>
      <c r="Q125" s="1058"/>
      <c r="R125" s="1058"/>
      <c r="S125" s="1058"/>
      <c r="T125" s="1058"/>
      <c r="U125" s="1058"/>
      <c r="V125" s="1058"/>
      <c r="W125" s="1058"/>
      <c r="X125" s="1058"/>
      <c r="Y125" s="1058"/>
      <c r="Z125" s="1058"/>
      <c r="AA125" s="1058"/>
      <c r="AB125" s="1058"/>
      <c r="AC125" s="1058"/>
      <c r="AD125" s="1058"/>
      <c r="AE125" s="1058"/>
      <c r="AF125" s="1058"/>
      <c r="AG125" s="1058"/>
      <c r="AH125" s="1058"/>
      <c r="AI125" s="1058"/>
      <c r="AJ125" s="1058"/>
      <c r="AK125" s="1058"/>
      <c r="AL125" s="1058"/>
      <c r="AM125" s="1058"/>
      <c r="AN125" s="1058"/>
      <c r="AO125" s="1058"/>
      <c r="AP125" s="1058"/>
      <c r="AQ125" s="1058"/>
      <c r="AR125" s="1058"/>
      <c r="AS125" s="1058"/>
    </row>
    <row r="126" spans="1:45" x14ac:dyDescent="0.15">
      <c r="A126" s="1058"/>
      <c r="B126" s="1058"/>
      <c r="C126" s="1058"/>
      <c r="D126" s="1058"/>
      <c r="E126" s="1058"/>
      <c r="F126" s="1058"/>
      <c r="G126" s="1058"/>
      <c r="H126" s="1058"/>
      <c r="I126" s="1058"/>
      <c r="J126" s="1058"/>
      <c r="K126" s="1058"/>
      <c r="L126" s="1058"/>
      <c r="M126" s="1058"/>
      <c r="N126" s="1058"/>
      <c r="O126" s="1058"/>
      <c r="P126" s="1058"/>
      <c r="Q126" s="1058"/>
      <c r="R126" s="1058"/>
      <c r="S126" s="1058"/>
      <c r="T126" s="1058"/>
      <c r="U126" s="1058"/>
      <c r="V126" s="1058"/>
      <c r="W126" s="1058"/>
      <c r="X126" s="1058"/>
      <c r="Y126" s="1058"/>
      <c r="Z126" s="1058"/>
      <c r="AA126" s="1058"/>
      <c r="AB126" s="1058"/>
      <c r="AC126" s="1058"/>
      <c r="AD126" s="1058"/>
      <c r="AE126" s="1058"/>
      <c r="AF126" s="1058"/>
      <c r="AG126" s="1058"/>
      <c r="AH126" s="1058"/>
      <c r="AI126" s="1058"/>
      <c r="AJ126" s="1058"/>
      <c r="AK126" s="1058"/>
      <c r="AL126" s="1058"/>
      <c r="AM126" s="1058"/>
      <c r="AN126" s="1058"/>
      <c r="AO126" s="1058"/>
      <c r="AP126" s="1058"/>
      <c r="AQ126" s="1058"/>
      <c r="AR126" s="1058"/>
      <c r="AS126" s="1058"/>
    </row>
    <row r="127" spans="1:45" x14ac:dyDescent="0.15">
      <c r="A127" s="1058"/>
      <c r="B127" s="1058"/>
      <c r="C127" s="1058"/>
      <c r="D127" s="1058"/>
      <c r="E127" s="1058"/>
      <c r="F127" s="1058"/>
      <c r="G127" s="1058"/>
      <c r="H127" s="1058"/>
      <c r="I127" s="1058"/>
      <c r="J127" s="1058"/>
      <c r="K127" s="1058"/>
      <c r="L127" s="1058"/>
      <c r="M127" s="1058"/>
      <c r="N127" s="1058"/>
      <c r="O127" s="1058"/>
      <c r="P127" s="1058"/>
      <c r="Q127" s="1058"/>
      <c r="R127" s="1058"/>
      <c r="S127" s="1058"/>
      <c r="T127" s="1058"/>
      <c r="U127" s="1058"/>
      <c r="V127" s="1058"/>
      <c r="W127" s="1058"/>
      <c r="X127" s="1058"/>
      <c r="Y127" s="1058"/>
      <c r="Z127" s="1058"/>
      <c r="AA127" s="1058"/>
      <c r="AB127" s="1058"/>
      <c r="AC127" s="1058"/>
      <c r="AD127" s="1058"/>
      <c r="AE127" s="1058"/>
      <c r="AF127" s="1058"/>
      <c r="AG127" s="1058"/>
      <c r="AH127" s="1058"/>
      <c r="AI127" s="1058"/>
      <c r="AJ127" s="1058"/>
      <c r="AK127" s="1058"/>
      <c r="AL127" s="1058"/>
      <c r="AM127" s="1058"/>
      <c r="AN127" s="1058"/>
      <c r="AO127" s="1058"/>
      <c r="AP127" s="1058"/>
      <c r="AQ127" s="1058"/>
      <c r="AR127" s="1058"/>
      <c r="AS127" s="1058"/>
    </row>
    <row r="128" spans="1:45" x14ac:dyDescent="0.15">
      <c r="A128" s="1058"/>
      <c r="B128" s="1058"/>
      <c r="C128" s="1058"/>
      <c r="D128" s="1058"/>
      <c r="E128" s="1058"/>
      <c r="F128" s="1058"/>
      <c r="G128" s="1058"/>
      <c r="H128" s="1058"/>
      <c r="I128" s="1058"/>
      <c r="J128" s="1058"/>
      <c r="K128" s="1058"/>
      <c r="L128" s="1058"/>
      <c r="M128" s="1058"/>
      <c r="N128" s="1058"/>
      <c r="O128" s="1058"/>
      <c r="P128" s="1058"/>
      <c r="Q128" s="1058"/>
      <c r="R128" s="1058"/>
      <c r="S128" s="1058"/>
      <c r="T128" s="1058"/>
      <c r="U128" s="1058"/>
      <c r="V128" s="1058"/>
      <c r="W128" s="1058"/>
      <c r="X128" s="1058"/>
      <c r="Y128" s="1058"/>
      <c r="Z128" s="1058"/>
      <c r="AA128" s="1058"/>
      <c r="AB128" s="1058"/>
      <c r="AC128" s="1058"/>
      <c r="AD128" s="1058"/>
      <c r="AE128" s="1058"/>
      <c r="AF128" s="1058"/>
      <c r="AG128" s="1058"/>
      <c r="AH128" s="1058"/>
      <c r="AI128" s="1058"/>
      <c r="AJ128" s="1058"/>
      <c r="AK128" s="1058"/>
      <c r="AL128" s="1058"/>
      <c r="AM128" s="1058"/>
      <c r="AN128" s="1058"/>
      <c r="AO128" s="1058"/>
      <c r="AP128" s="1058"/>
      <c r="AQ128" s="1058"/>
      <c r="AR128" s="1058"/>
      <c r="AS128" s="1058"/>
    </row>
    <row r="129" spans="1:45" x14ac:dyDescent="0.15">
      <c r="A129" s="1058"/>
      <c r="B129" s="1058"/>
      <c r="C129" s="1058"/>
      <c r="D129" s="1058"/>
      <c r="E129" s="1058"/>
      <c r="F129" s="1058"/>
      <c r="G129" s="1058"/>
      <c r="H129" s="1058"/>
      <c r="I129" s="1058"/>
      <c r="J129" s="1058"/>
      <c r="K129" s="1058"/>
      <c r="L129" s="1058"/>
      <c r="M129" s="1058"/>
      <c r="N129" s="1058"/>
      <c r="O129" s="1058"/>
      <c r="P129" s="1058"/>
      <c r="Q129" s="1058"/>
      <c r="R129" s="1058"/>
      <c r="S129" s="1058"/>
      <c r="T129" s="1058"/>
      <c r="U129" s="1058"/>
      <c r="V129" s="1058"/>
      <c r="W129" s="1058"/>
      <c r="X129" s="1058"/>
      <c r="Y129" s="1058"/>
      <c r="Z129" s="1058"/>
      <c r="AA129" s="1058"/>
      <c r="AB129" s="1058"/>
      <c r="AC129" s="1058"/>
      <c r="AD129" s="1058"/>
      <c r="AE129" s="1058"/>
      <c r="AF129" s="1058"/>
      <c r="AG129" s="1058"/>
      <c r="AH129" s="1058"/>
      <c r="AI129" s="1058"/>
      <c r="AJ129" s="1058"/>
      <c r="AK129" s="1058"/>
      <c r="AL129" s="1058"/>
      <c r="AM129" s="1058"/>
      <c r="AN129" s="1058"/>
      <c r="AO129" s="1058"/>
      <c r="AP129" s="1058"/>
      <c r="AQ129" s="1058"/>
      <c r="AR129" s="1058"/>
      <c r="AS129" s="1058"/>
    </row>
    <row r="130" spans="1:45" x14ac:dyDescent="0.15">
      <c r="A130" s="1058"/>
      <c r="B130" s="1058"/>
      <c r="C130" s="1058"/>
      <c r="D130" s="1058"/>
      <c r="E130" s="1058"/>
      <c r="F130" s="1058"/>
      <c r="G130" s="1058"/>
      <c r="H130" s="1058"/>
      <c r="I130" s="1058"/>
      <c r="J130" s="1058"/>
      <c r="K130" s="1058"/>
      <c r="L130" s="1058"/>
      <c r="M130" s="1058"/>
      <c r="N130" s="1058"/>
      <c r="O130" s="1058"/>
      <c r="P130" s="1058"/>
      <c r="Q130" s="1058"/>
      <c r="R130" s="1058"/>
      <c r="S130" s="1058"/>
      <c r="T130" s="1058"/>
      <c r="U130" s="1058"/>
      <c r="V130" s="1058"/>
      <c r="W130" s="1058"/>
      <c r="X130" s="1058"/>
      <c r="Y130" s="1058"/>
      <c r="Z130" s="1058"/>
      <c r="AA130" s="1058"/>
      <c r="AB130" s="1058"/>
      <c r="AC130" s="1058"/>
      <c r="AD130" s="1058"/>
      <c r="AE130" s="1058"/>
      <c r="AF130" s="1058"/>
      <c r="AG130" s="1058"/>
      <c r="AH130" s="1058"/>
      <c r="AI130" s="1058"/>
      <c r="AJ130" s="1058"/>
      <c r="AK130" s="1058"/>
      <c r="AL130" s="1058"/>
      <c r="AM130" s="1058"/>
      <c r="AN130" s="1058"/>
      <c r="AO130" s="1058"/>
      <c r="AP130" s="1058"/>
      <c r="AQ130" s="1058"/>
      <c r="AR130" s="1058"/>
      <c r="AS130" s="1058"/>
    </row>
    <row r="131" spans="1:45" x14ac:dyDescent="0.15">
      <c r="A131" s="1058"/>
      <c r="B131" s="1058"/>
      <c r="C131" s="1058"/>
      <c r="D131" s="1058"/>
      <c r="E131" s="1058"/>
      <c r="F131" s="1058"/>
      <c r="G131" s="1058"/>
      <c r="H131" s="1058"/>
      <c r="I131" s="1058"/>
      <c r="J131" s="1058"/>
      <c r="K131" s="1058"/>
      <c r="L131" s="1058"/>
      <c r="M131" s="1058"/>
      <c r="N131" s="1058"/>
      <c r="O131" s="1058"/>
      <c r="P131" s="1058"/>
      <c r="Q131" s="1058"/>
      <c r="R131" s="1058"/>
      <c r="S131" s="1058"/>
      <c r="T131" s="1058"/>
      <c r="U131" s="1058"/>
      <c r="V131" s="1058"/>
      <c r="W131" s="1058"/>
      <c r="X131" s="1058"/>
      <c r="Y131" s="1058"/>
      <c r="Z131" s="1058"/>
      <c r="AA131" s="1058"/>
      <c r="AB131" s="1058"/>
      <c r="AC131" s="1058"/>
      <c r="AD131" s="1058"/>
      <c r="AE131" s="1058"/>
      <c r="AF131" s="1058"/>
      <c r="AG131" s="1058"/>
      <c r="AH131" s="1058"/>
      <c r="AI131" s="1058"/>
      <c r="AJ131" s="1058"/>
      <c r="AK131" s="1058"/>
      <c r="AL131" s="1058"/>
      <c r="AM131" s="1058"/>
      <c r="AN131" s="1058"/>
      <c r="AO131" s="1058"/>
      <c r="AP131" s="1058"/>
      <c r="AQ131" s="1058"/>
      <c r="AR131" s="1058"/>
      <c r="AS131" s="1058"/>
    </row>
    <row r="132" spans="1:45" x14ac:dyDescent="0.15">
      <c r="A132" s="1058"/>
      <c r="B132" s="1058"/>
      <c r="C132" s="1058"/>
      <c r="D132" s="1058"/>
      <c r="E132" s="1058"/>
      <c r="F132" s="1058"/>
      <c r="G132" s="1058"/>
      <c r="H132" s="1058"/>
      <c r="I132" s="1058"/>
      <c r="J132" s="1058"/>
      <c r="K132" s="1058"/>
      <c r="L132" s="1058"/>
      <c r="M132" s="1058"/>
      <c r="N132" s="1058"/>
      <c r="O132" s="1058"/>
      <c r="P132" s="1058"/>
      <c r="Q132" s="1058"/>
      <c r="R132" s="1058"/>
      <c r="S132" s="1058"/>
      <c r="T132" s="1058"/>
      <c r="U132" s="1058"/>
      <c r="V132" s="1058"/>
      <c r="W132" s="1058"/>
      <c r="X132" s="1058"/>
      <c r="Y132" s="1058"/>
      <c r="Z132" s="1058"/>
      <c r="AA132" s="1058"/>
      <c r="AB132" s="1058"/>
      <c r="AC132" s="1058"/>
      <c r="AD132" s="1058"/>
      <c r="AE132" s="1058"/>
      <c r="AF132" s="1058"/>
      <c r="AG132" s="1058"/>
      <c r="AH132" s="1058"/>
      <c r="AI132" s="1058"/>
      <c r="AJ132" s="1058"/>
      <c r="AK132" s="1058"/>
      <c r="AL132" s="1058"/>
      <c r="AM132" s="1058"/>
      <c r="AN132" s="1058"/>
      <c r="AO132" s="1058"/>
      <c r="AP132" s="1058"/>
      <c r="AQ132" s="1058"/>
      <c r="AR132" s="1058"/>
      <c r="AS132" s="1058"/>
    </row>
    <row r="133" spans="1:45" x14ac:dyDescent="0.15">
      <c r="A133" s="1058"/>
      <c r="B133" s="1058"/>
      <c r="C133" s="1058"/>
      <c r="D133" s="1058"/>
      <c r="E133" s="1058"/>
      <c r="F133" s="1058"/>
      <c r="G133" s="1058"/>
      <c r="H133" s="1058"/>
      <c r="I133" s="1058"/>
      <c r="J133" s="1058"/>
      <c r="K133" s="1058"/>
      <c r="L133" s="1058"/>
      <c r="M133" s="1058"/>
      <c r="N133" s="1058"/>
      <c r="O133" s="1058"/>
      <c r="P133" s="1058"/>
      <c r="Q133" s="1058"/>
      <c r="R133" s="1058"/>
      <c r="S133" s="1058"/>
      <c r="T133" s="1058"/>
      <c r="U133" s="1058"/>
      <c r="V133" s="1058"/>
      <c r="W133" s="1058"/>
      <c r="X133" s="1058"/>
      <c r="Y133" s="1058"/>
      <c r="Z133" s="1058"/>
      <c r="AA133" s="1058"/>
      <c r="AB133" s="1058"/>
      <c r="AC133" s="1058"/>
      <c r="AD133" s="1058"/>
      <c r="AE133" s="1058"/>
      <c r="AF133" s="1058"/>
      <c r="AG133" s="1058"/>
      <c r="AH133" s="1058"/>
      <c r="AI133" s="1058"/>
      <c r="AJ133" s="1058"/>
      <c r="AK133" s="1058"/>
      <c r="AL133" s="1058"/>
      <c r="AM133" s="1058"/>
      <c r="AN133" s="1058"/>
      <c r="AO133" s="1058"/>
      <c r="AP133" s="1058"/>
      <c r="AQ133" s="1058"/>
      <c r="AR133" s="1058"/>
      <c r="AS133" s="1058"/>
    </row>
    <row r="134" spans="1:45" x14ac:dyDescent="0.15">
      <c r="A134" s="1058"/>
      <c r="B134" s="1058"/>
      <c r="C134" s="1058"/>
      <c r="D134" s="1058"/>
      <c r="E134" s="1058"/>
      <c r="F134" s="1058"/>
      <c r="G134" s="1058"/>
      <c r="H134" s="1058"/>
      <c r="I134" s="1058"/>
      <c r="J134" s="1058"/>
      <c r="K134" s="1058"/>
      <c r="L134" s="1058"/>
      <c r="M134" s="1058"/>
      <c r="N134" s="1058"/>
      <c r="O134" s="1058"/>
      <c r="P134" s="1058"/>
      <c r="Q134" s="1058"/>
      <c r="R134" s="1058"/>
      <c r="S134" s="1058"/>
      <c r="T134" s="1058"/>
      <c r="U134" s="1058"/>
      <c r="V134" s="1058"/>
      <c r="W134" s="1058"/>
      <c r="X134" s="1058"/>
      <c r="Y134" s="1058"/>
      <c r="Z134" s="1058"/>
      <c r="AA134" s="1058"/>
      <c r="AB134" s="1058"/>
      <c r="AC134" s="1058"/>
      <c r="AD134" s="1058"/>
      <c r="AE134" s="1058"/>
      <c r="AF134" s="1058"/>
      <c r="AG134" s="1058"/>
      <c r="AH134" s="1058"/>
      <c r="AI134" s="1058"/>
      <c r="AJ134" s="1058"/>
      <c r="AK134" s="1058"/>
      <c r="AL134" s="1058"/>
      <c r="AM134" s="1058"/>
      <c r="AN134" s="1058"/>
      <c r="AO134" s="1058"/>
      <c r="AP134" s="1058"/>
      <c r="AQ134" s="1058"/>
      <c r="AR134" s="1058"/>
      <c r="AS134" s="1058"/>
    </row>
    <row r="135" spans="1:45" x14ac:dyDescent="0.15">
      <c r="A135" s="1058"/>
      <c r="B135" s="1058"/>
      <c r="C135" s="1058"/>
      <c r="D135" s="1058"/>
      <c r="E135" s="1058"/>
      <c r="F135" s="1058"/>
      <c r="G135" s="1058"/>
      <c r="H135" s="1058"/>
      <c r="I135" s="1058"/>
      <c r="J135" s="1058"/>
      <c r="K135" s="1058"/>
      <c r="L135" s="1058"/>
      <c r="M135" s="1058"/>
      <c r="N135" s="1058"/>
      <c r="O135" s="1058"/>
      <c r="P135" s="1058"/>
      <c r="Q135" s="1058"/>
      <c r="R135" s="1058"/>
      <c r="S135" s="1058"/>
      <c r="T135" s="1058"/>
      <c r="U135" s="1058"/>
      <c r="V135" s="1058"/>
      <c r="W135" s="1058"/>
      <c r="X135" s="1058"/>
      <c r="Y135" s="1058"/>
      <c r="Z135" s="1058"/>
      <c r="AA135" s="1058"/>
      <c r="AB135" s="1058"/>
      <c r="AC135" s="1058"/>
      <c r="AD135" s="1058"/>
      <c r="AE135" s="1058"/>
      <c r="AF135" s="1058"/>
      <c r="AG135" s="1058"/>
      <c r="AH135" s="1058"/>
      <c r="AI135" s="1058"/>
      <c r="AJ135" s="1058"/>
      <c r="AK135" s="1058"/>
      <c r="AL135" s="1058"/>
      <c r="AM135" s="1058"/>
      <c r="AN135" s="1058"/>
      <c r="AO135" s="1058"/>
      <c r="AP135" s="1058"/>
      <c r="AQ135" s="1058"/>
      <c r="AR135" s="1058"/>
      <c r="AS135" s="1058"/>
    </row>
    <row r="136" spans="1:45" x14ac:dyDescent="0.15">
      <c r="A136" s="1058"/>
      <c r="B136" s="1058"/>
      <c r="C136" s="1058"/>
      <c r="D136" s="1058"/>
      <c r="E136" s="1058"/>
      <c r="F136" s="1058"/>
      <c r="G136" s="1058"/>
      <c r="H136" s="1058"/>
      <c r="I136" s="1058"/>
      <c r="J136" s="1058"/>
      <c r="K136" s="1058"/>
      <c r="L136" s="1058"/>
      <c r="M136" s="1058"/>
      <c r="N136" s="1058"/>
      <c r="O136" s="1058"/>
      <c r="P136" s="1058"/>
      <c r="Q136" s="1058"/>
      <c r="R136" s="1058"/>
      <c r="S136" s="1058"/>
      <c r="T136" s="1058"/>
      <c r="U136" s="1058"/>
      <c r="V136" s="1058"/>
      <c r="W136" s="1058"/>
      <c r="X136" s="1058"/>
      <c r="Y136" s="1058"/>
      <c r="Z136" s="1058"/>
      <c r="AA136" s="1058"/>
      <c r="AB136" s="1058"/>
      <c r="AC136" s="1058"/>
      <c r="AD136" s="1058"/>
      <c r="AE136" s="1058"/>
      <c r="AF136" s="1058"/>
      <c r="AG136" s="1058"/>
      <c r="AH136" s="1058"/>
      <c r="AI136" s="1058"/>
      <c r="AJ136" s="1058"/>
      <c r="AK136" s="1058"/>
      <c r="AL136" s="1058"/>
      <c r="AM136" s="1058"/>
      <c r="AN136" s="1058"/>
      <c r="AO136" s="1058"/>
      <c r="AP136" s="1058"/>
      <c r="AQ136" s="1058"/>
      <c r="AR136" s="1058"/>
      <c r="AS136" s="1058"/>
    </row>
    <row r="137" spans="1:45" x14ac:dyDescent="0.15">
      <c r="A137" s="1058"/>
      <c r="B137" s="1058"/>
      <c r="C137" s="1058"/>
      <c r="D137" s="1058"/>
      <c r="E137" s="1058"/>
      <c r="F137" s="1058"/>
      <c r="G137" s="1058"/>
      <c r="H137" s="1058"/>
      <c r="I137" s="1058"/>
      <c r="J137" s="1058"/>
      <c r="K137" s="1058"/>
      <c r="L137" s="1058"/>
      <c r="M137" s="1058"/>
      <c r="N137" s="1058"/>
      <c r="O137" s="1058"/>
      <c r="P137" s="1058"/>
      <c r="Q137" s="1058"/>
      <c r="R137" s="1058"/>
      <c r="S137" s="1058"/>
      <c r="T137" s="1058"/>
      <c r="U137" s="1058"/>
      <c r="V137" s="1058"/>
      <c r="W137" s="1058"/>
      <c r="X137" s="1058"/>
      <c r="Y137" s="1058"/>
      <c r="Z137" s="1058"/>
      <c r="AA137" s="1058"/>
      <c r="AB137" s="1058"/>
      <c r="AC137" s="1058"/>
      <c r="AD137" s="1058"/>
      <c r="AE137" s="1058"/>
      <c r="AF137" s="1058"/>
      <c r="AG137" s="1058"/>
      <c r="AH137" s="1058"/>
      <c r="AI137" s="1058"/>
      <c r="AJ137" s="1058"/>
      <c r="AK137" s="1058"/>
      <c r="AL137" s="1058"/>
      <c r="AM137" s="1058"/>
      <c r="AN137" s="1058"/>
      <c r="AO137" s="1058"/>
      <c r="AP137" s="1058"/>
      <c r="AQ137" s="1058"/>
      <c r="AR137" s="1058"/>
      <c r="AS137" s="1058"/>
    </row>
    <row r="138" spans="1:45" x14ac:dyDescent="0.15">
      <c r="A138" s="1058"/>
      <c r="B138" s="1058"/>
      <c r="C138" s="1058"/>
      <c r="D138" s="1058"/>
      <c r="E138" s="1058"/>
      <c r="F138" s="1058"/>
      <c r="G138" s="1058"/>
      <c r="H138" s="1058"/>
      <c r="I138" s="1058"/>
      <c r="J138" s="1058"/>
      <c r="K138" s="1058"/>
      <c r="L138" s="1058"/>
      <c r="M138" s="1058"/>
      <c r="N138" s="1058"/>
      <c r="O138" s="1058"/>
      <c r="P138" s="1058"/>
      <c r="Q138" s="1058"/>
      <c r="R138" s="1058"/>
      <c r="S138" s="1058"/>
      <c r="T138" s="1058"/>
      <c r="U138" s="1058"/>
      <c r="V138" s="1058"/>
      <c r="W138" s="1058"/>
      <c r="X138" s="1058"/>
      <c r="Y138" s="1058"/>
      <c r="Z138" s="1058"/>
      <c r="AA138" s="1058"/>
      <c r="AB138" s="1058"/>
      <c r="AC138" s="1058"/>
      <c r="AD138" s="1058"/>
      <c r="AE138" s="1058"/>
      <c r="AF138" s="1058"/>
      <c r="AG138" s="1058"/>
      <c r="AH138" s="1058"/>
      <c r="AI138" s="1058"/>
      <c r="AJ138" s="1058"/>
      <c r="AK138" s="1058"/>
      <c r="AL138" s="1058"/>
      <c r="AM138" s="1058"/>
      <c r="AN138" s="1058"/>
      <c r="AO138" s="1058"/>
      <c r="AP138" s="1058"/>
      <c r="AQ138" s="1058"/>
      <c r="AR138" s="1058"/>
      <c r="AS138" s="1058"/>
    </row>
    <row r="139" spans="1:45" x14ac:dyDescent="0.15">
      <c r="A139" s="1058"/>
      <c r="B139" s="1058"/>
      <c r="C139" s="1058"/>
      <c r="D139" s="1058"/>
      <c r="E139" s="1058"/>
      <c r="F139" s="1058"/>
      <c r="G139" s="1058"/>
      <c r="H139" s="1058"/>
      <c r="I139" s="1058"/>
      <c r="J139" s="1058"/>
      <c r="K139" s="1058"/>
      <c r="L139" s="1058"/>
      <c r="M139" s="1058"/>
      <c r="N139" s="1058"/>
      <c r="O139" s="1058"/>
      <c r="P139" s="1058"/>
      <c r="Q139" s="1058"/>
      <c r="R139" s="1058"/>
      <c r="S139" s="1058"/>
      <c r="T139" s="1058"/>
      <c r="U139" s="1058"/>
      <c r="V139" s="1058"/>
      <c r="W139" s="1058"/>
      <c r="X139" s="1058"/>
      <c r="Y139" s="1058"/>
      <c r="Z139" s="1058"/>
      <c r="AA139" s="1058"/>
      <c r="AB139" s="1058"/>
      <c r="AC139" s="1058"/>
      <c r="AD139" s="1058"/>
      <c r="AE139" s="1058"/>
      <c r="AF139" s="1058"/>
      <c r="AG139" s="1058"/>
      <c r="AH139" s="1058"/>
      <c r="AI139" s="1058"/>
      <c r="AJ139" s="1058"/>
      <c r="AK139" s="1058"/>
      <c r="AL139" s="1058"/>
      <c r="AM139" s="1058"/>
      <c r="AN139" s="1058"/>
      <c r="AO139" s="1058"/>
      <c r="AP139" s="1058"/>
      <c r="AQ139" s="1058"/>
      <c r="AR139" s="1058"/>
      <c r="AS139" s="1058"/>
    </row>
    <row r="140" spans="1:45" x14ac:dyDescent="0.15">
      <c r="A140" s="1058"/>
      <c r="B140" s="1058"/>
      <c r="C140" s="1058"/>
      <c r="D140" s="1058"/>
      <c r="E140" s="1058"/>
      <c r="F140" s="1058"/>
      <c r="G140" s="1058"/>
      <c r="H140" s="1058"/>
      <c r="I140" s="1058"/>
      <c r="J140" s="1058"/>
      <c r="K140" s="1058"/>
      <c r="L140" s="1058"/>
      <c r="M140" s="1058"/>
      <c r="N140" s="1058"/>
      <c r="O140" s="1058"/>
      <c r="P140" s="1058"/>
      <c r="Q140" s="1058"/>
      <c r="R140" s="1058"/>
      <c r="S140" s="1058"/>
      <c r="T140" s="1058"/>
      <c r="U140" s="1058"/>
      <c r="V140" s="1058"/>
      <c r="W140" s="1058"/>
      <c r="X140" s="1058"/>
      <c r="Y140" s="1058"/>
      <c r="Z140" s="1058"/>
      <c r="AA140" s="1058"/>
      <c r="AB140" s="1058"/>
      <c r="AC140" s="1058"/>
      <c r="AD140" s="1058"/>
      <c r="AE140" s="1058"/>
      <c r="AF140" s="1058"/>
      <c r="AG140" s="1058"/>
      <c r="AH140" s="1058"/>
      <c r="AI140" s="1058"/>
      <c r="AJ140" s="1058"/>
      <c r="AK140" s="1058"/>
      <c r="AL140" s="1058"/>
      <c r="AM140" s="1058"/>
      <c r="AN140" s="1058"/>
      <c r="AO140" s="1058"/>
      <c r="AP140" s="1058"/>
      <c r="AQ140" s="1058"/>
      <c r="AR140" s="1058"/>
      <c r="AS140" s="1058"/>
    </row>
    <row r="141" spans="1:45" x14ac:dyDescent="0.15">
      <c r="A141" s="1058"/>
      <c r="B141" s="1058"/>
      <c r="C141" s="1058"/>
      <c r="D141" s="1058"/>
      <c r="E141" s="1058"/>
      <c r="F141" s="1058"/>
      <c r="G141" s="1058"/>
      <c r="H141" s="1058"/>
      <c r="I141" s="1058"/>
      <c r="J141" s="1058"/>
      <c r="K141" s="1058"/>
      <c r="L141" s="1058"/>
      <c r="M141" s="1058"/>
      <c r="N141" s="1058"/>
      <c r="O141" s="1058"/>
      <c r="P141" s="1058"/>
      <c r="Q141" s="1058"/>
      <c r="R141" s="1058"/>
      <c r="S141" s="1058"/>
      <c r="T141" s="1058"/>
      <c r="U141" s="1058"/>
      <c r="V141" s="1058"/>
      <c r="W141" s="1058"/>
      <c r="X141" s="1058"/>
      <c r="Y141" s="1058"/>
      <c r="Z141" s="1058"/>
      <c r="AA141" s="1058"/>
      <c r="AB141" s="1058"/>
      <c r="AC141" s="1058"/>
      <c r="AD141" s="1058"/>
      <c r="AE141" s="1058"/>
      <c r="AF141" s="1058"/>
      <c r="AG141" s="1058"/>
      <c r="AH141" s="1058"/>
      <c r="AI141" s="1058"/>
      <c r="AJ141" s="1058"/>
      <c r="AK141" s="1058"/>
      <c r="AL141" s="1058"/>
      <c r="AM141" s="1058"/>
      <c r="AN141" s="1058"/>
      <c r="AO141" s="1058"/>
      <c r="AP141" s="1058"/>
      <c r="AQ141" s="1058"/>
      <c r="AR141" s="1058"/>
      <c r="AS141" s="1058"/>
    </row>
    <row r="142" spans="1:45" x14ac:dyDescent="0.15">
      <c r="A142" s="1058"/>
      <c r="B142" s="1058"/>
      <c r="C142" s="1058"/>
      <c r="D142" s="1058"/>
      <c r="E142" s="1058"/>
      <c r="F142" s="1058"/>
      <c r="G142" s="1058"/>
      <c r="H142" s="1058"/>
      <c r="I142" s="1058"/>
      <c r="J142" s="1058"/>
      <c r="K142" s="1058"/>
      <c r="L142" s="1058"/>
      <c r="M142" s="1058"/>
      <c r="N142" s="1058"/>
      <c r="O142" s="1058"/>
      <c r="P142" s="1058"/>
      <c r="Q142" s="1058"/>
      <c r="R142" s="1058"/>
      <c r="S142" s="1058"/>
      <c r="T142" s="1058"/>
      <c r="U142" s="1058"/>
      <c r="V142" s="1058"/>
      <c r="W142" s="1058"/>
      <c r="X142" s="1058"/>
      <c r="Y142" s="1058"/>
      <c r="Z142" s="1058"/>
      <c r="AA142" s="1058"/>
      <c r="AB142" s="1058"/>
      <c r="AC142" s="1058"/>
      <c r="AD142" s="1058"/>
      <c r="AE142" s="1058"/>
      <c r="AF142" s="1058"/>
      <c r="AG142" s="1058"/>
      <c r="AH142" s="1058"/>
      <c r="AI142" s="1058"/>
      <c r="AJ142" s="1058"/>
      <c r="AK142" s="1058"/>
      <c r="AL142" s="1058"/>
      <c r="AM142" s="1058"/>
      <c r="AN142" s="1058"/>
      <c r="AO142" s="1058"/>
      <c r="AP142" s="1058"/>
      <c r="AQ142" s="1058"/>
      <c r="AR142" s="1058"/>
      <c r="AS142" s="1058"/>
    </row>
    <row r="143" spans="1:45" x14ac:dyDescent="0.15">
      <c r="A143" s="1058"/>
      <c r="B143" s="1058"/>
      <c r="C143" s="1058"/>
      <c r="D143" s="1058"/>
      <c r="E143" s="1058"/>
      <c r="F143" s="1058"/>
      <c r="G143" s="1058"/>
      <c r="H143" s="1058"/>
      <c r="I143" s="1058"/>
      <c r="J143" s="1058"/>
      <c r="K143" s="1058"/>
      <c r="L143" s="1058"/>
      <c r="M143" s="1058"/>
      <c r="N143" s="1058"/>
      <c r="O143" s="1058"/>
      <c r="P143" s="1058"/>
      <c r="Q143" s="1058"/>
      <c r="R143" s="1058"/>
      <c r="S143" s="1058"/>
      <c r="T143" s="1058"/>
      <c r="U143" s="1058"/>
      <c r="V143" s="1058"/>
      <c r="W143" s="1058"/>
      <c r="X143" s="1058"/>
      <c r="Y143" s="1058"/>
      <c r="Z143" s="1058"/>
      <c r="AA143" s="1058"/>
      <c r="AB143" s="1058"/>
      <c r="AC143" s="1058"/>
      <c r="AD143" s="1058"/>
      <c r="AE143" s="1058"/>
      <c r="AF143" s="1058"/>
      <c r="AG143" s="1058"/>
      <c r="AH143" s="1058"/>
      <c r="AI143" s="1058"/>
      <c r="AJ143" s="1058"/>
      <c r="AK143" s="1058"/>
      <c r="AL143" s="1058"/>
      <c r="AM143" s="1058"/>
      <c r="AN143" s="1058"/>
      <c r="AO143" s="1058"/>
      <c r="AP143" s="1058"/>
      <c r="AQ143" s="1058"/>
      <c r="AR143" s="1058"/>
      <c r="AS143" s="1058"/>
    </row>
    <row r="144" spans="1:45" x14ac:dyDescent="0.15">
      <c r="A144" s="1058"/>
      <c r="B144" s="1058"/>
      <c r="C144" s="1058"/>
      <c r="D144" s="1058"/>
      <c r="E144" s="1058"/>
      <c r="F144" s="1058"/>
      <c r="G144" s="1058"/>
      <c r="H144" s="1058"/>
      <c r="I144" s="1058"/>
      <c r="J144" s="1058"/>
      <c r="K144" s="1058"/>
      <c r="L144" s="1058"/>
      <c r="M144" s="1058"/>
      <c r="N144" s="1058"/>
      <c r="O144" s="1058"/>
      <c r="P144" s="1058"/>
      <c r="Q144" s="1058"/>
      <c r="R144" s="1058"/>
      <c r="S144" s="1058"/>
      <c r="T144" s="1058"/>
      <c r="U144" s="1058"/>
      <c r="V144" s="1058"/>
      <c r="W144" s="1058"/>
      <c r="X144" s="1058"/>
      <c r="Y144" s="1058"/>
      <c r="Z144" s="1058"/>
      <c r="AA144" s="1058"/>
      <c r="AB144" s="1058"/>
      <c r="AC144" s="1058"/>
      <c r="AD144" s="1058"/>
      <c r="AE144" s="1058"/>
      <c r="AF144" s="1058"/>
      <c r="AG144" s="1058"/>
      <c r="AH144" s="1058"/>
      <c r="AI144" s="1058"/>
      <c r="AJ144" s="1058"/>
      <c r="AK144" s="1058"/>
      <c r="AL144" s="1058"/>
      <c r="AM144" s="1058"/>
      <c r="AN144" s="1058"/>
      <c r="AO144" s="1058"/>
      <c r="AP144" s="1058"/>
      <c r="AQ144" s="1058"/>
      <c r="AR144" s="1058"/>
      <c r="AS144" s="1058"/>
    </row>
    <row r="145" spans="1:45" x14ac:dyDescent="0.15">
      <c r="A145" s="1058"/>
      <c r="B145" s="1058"/>
      <c r="C145" s="1058"/>
      <c r="D145" s="1058"/>
      <c r="E145" s="1058"/>
      <c r="F145" s="1058"/>
      <c r="G145" s="1058"/>
      <c r="H145" s="1058"/>
      <c r="I145" s="1058"/>
      <c r="J145" s="1058"/>
      <c r="K145" s="1058"/>
      <c r="L145" s="1058"/>
      <c r="M145" s="1058"/>
      <c r="N145" s="1058"/>
      <c r="O145" s="1058"/>
      <c r="P145" s="1058"/>
      <c r="Q145" s="1058"/>
      <c r="R145" s="1058"/>
      <c r="S145" s="1058"/>
      <c r="T145" s="1058"/>
      <c r="U145" s="1058"/>
      <c r="V145" s="1058"/>
      <c r="W145" s="1058"/>
      <c r="X145" s="1058"/>
      <c r="Y145" s="1058"/>
      <c r="Z145" s="1058"/>
      <c r="AA145" s="1058"/>
      <c r="AB145" s="1058"/>
      <c r="AC145" s="1058"/>
      <c r="AD145" s="1058"/>
      <c r="AE145" s="1058"/>
      <c r="AF145" s="1058"/>
      <c r="AG145" s="1058"/>
      <c r="AH145" s="1058"/>
      <c r="AI145" s="1058"/>
      <c r="AJ145" s="1058"/>
      <c r="AK145" s="1058"/>
      <c r="AL145" s="1058"/>
      <c r="AM145" s="1058"/>
      <c r="AN145" s="1058"/>
      <c r="AO145" s="1058"/>
      <c r="AP145" s="1058"/>
      <c r="AQ145" s="1058"/>
      <c r="AR145" s="1058"/>
      <c r="AS145" s="1058"/>
    </row>
    <row r="146" spans="1:45" x14ac:dyDescent="0.15">
      <c r="A146" s="1058"/>
      <c r="B146" s="1058"/>
      <c r="C146" s="1058"/>
      <c r="D146" s="1058"/>
      <c r="E146" s="1058"/>
      <c r="F146" s="1058"/>
      <c r="G146" s="1058"/>
      <c r="H146" s="1058"/>
      <c r="I146" s="1058"/>
      <c r="J146" s="1058"/>
      <c r="K146" s="1058"/>
      <c r="L146" s="1058"/>
      <c r="M146" s="1058"/>
      <c r="N146" s="1058"/>
      <c r="O146" s="1058"/>
      <c r="P146" s="1058"/>
      <c r="Q146" s="1058"/>
      <c r="R146" s="1058"/>
      <c r="S146" s="1058"/>
      <c r="T146" s="1058"/>
      <c r="U146" s="1058"/>
      <c r="V146" s="1058"/>
      <c r="W146" s="1058"/>
      <c r="X146" s="1058"/>
      <c r="Y146" s="1058"/>
      <c r="Z146" s="1058"/>
      <c r="AA146" s="1058"/>
      <c r="AB146" s="1058"/>
      <c r="AC146" s="1058"/>
      <c r="AD146" s="1058"/>
      <c r="AE146" s="1058"/>
      <c r="AF146" s="1058"/>
      <c r="AG146" s="1058"/>
      <c r="AH146" s="1058"/>
      <c r="AI146" s="1058"/>
      <c r="AJ146" s="1058"/>
      <c r="AK146" s="1058"/>
      <c r="AL146" s="1058"/>
      <c r="AM146" s="1058"/>
      <c r="AN146" s="1058"/>
      <c r="AO146" s="1058"/>
      <c r="AP146" s="1058"/>
      <c r="AQ146" s="1058"/>
      <c r="AR146" s="1058"/>
      <c r="AS146" s="1058"/>
    </row>
    <row r="147" spans="1:45" x14ac:dyDescent="0.15">
      <c r="A147" s="1058"/>
      <c r="B147" s="1058"/>
      <c r="C147" s="1058"/>
      <c r="D147" s="1058"/>
      <c r="E147" s="1058"/>
      <c r="F147" s="1058"/>
      <c r="G147" s="1058"/>
      <c r="H147" s="1058"/>
      <c r="I147" s="1058"/>
      <c r="J147" s="1058"/>
      <c r="K147" s="1058"/>
      <c r="L147" s="1058"/>
      <c r="M147" s="1058"/>
      <c r="N147" s="1058"/>
      <c r="O147" s="1058"/>
      <c r="P147" s="1058"/>
      <c r="Q147" s="1058"/>
      <c r="R147" s="1058"/>
      <c r="S147" s="1058"/>
      <c r="T147" s="1058"/>
      <c r="U147" s="1058"/>
      <c r="V147" s="1058"/>
      <c r="W147" s="1058"/>
      <c r="X147" s="1058"/>
      <c r="Y147" s="1058"/>
      <c r="Z147" s="1058"/>
      <c r="AA147" s="1058"/>
      <c r="AB147" s="1058"/>
      <c r="AC147" s="1058"/>
      <c r="AD147" s="1058"/>
      <c r="AE147" s="1058"/>
      <c r="AF147" s="1058"/>
      <c r="AG147" s="1058"/>
      <c r="AH147" s="1058"/>
      <c r="AI147" s="1058"/>
      <c r="AJ147" s="1058"/>
      <c r="AK147" s="1058"/>
      <c r="AL147" s="1058"/>
      <c r="AM147" s="1058"/>
      <c r="AN147" s="1058"/>
      <c r="AO147" s="1058"/>
      <c r="AP147" s="1058"/>
      <c r="AQ147" s="1058"/>
      <c r="AR147" s="1058"/>
      <c r="AS147" s="1058"/>
    </row>
    <row r="148" spans="1:45" x14ac:dyDescent="0.15">
      <c r="A148" s="1058"/>
      <c r="B148" s="1058"/>
      <c r="C148" s="1058"/>
      <c r="D148" s="1058"/>
      <c r="E148" s="1058"/>
      <c r="F148" s="1058"/>
      <c r="G148" s="1058"/>
      <c r="H148" s="1058"/>
      <c r="I148" s="1058"/>
      <c r="J148" s="1058"/>
      <c r="K148" s="1058"/>
      <c r="L148" s="1058"/>
      <c r="M148" s="1058"/>
      <c r="N148" s="1058"/>
      <c r="O148" s="1058"/>
      <c r="P148" s="1058"/>
      <c r="Q148" s="1058"/>
      <c r="R148" s="1058"/>
      <c r="S148" s="1058"/>
      <c r="T148" s="1058"/>
      <c r="U148" s="1058"/>
      <c r="V148" s="1058"/>
      <c r="W148" s="1058"/>
      <c r="X148" s="1058"/>
      <c r="Y148" s="1058"/>
      <c r="Z148" s="1058"/>
      <c r="AA148" s="1058"/>
      <c r="AB148" s="1058"/>
      <c r="AC148" s="1058"/>
      <c r="AD148" s="1058"/>
      <c r="AE148" s="1058"/>
      <c r="AF148" s="1058"/>
      <c r="AG148" s="1058"/>
      <c r="AH148" s="1058"/>
      <c r="AI148" s="1058"/>
      <c r="AJ148" s="1058"/>
      <c r="AK148" s="1058"/>
      <c r="AL148" s="1058"/>
      <c r="AM148" s="1058"/>
      <c r="AN148" s="1058"/>
      <c r="AO148" s="1058"/>
      <c r="AP148" s="1058"/>
      <c r="AQ148" s="1058"/>
      <c r="AR148" s="1058"/>
      <c r="AS148" s="1058"/>
    </row>
    <row r="149" spans="1:45" x14ac:dyDescent="0.15">
      <c r="A149" s="1058"/>
      <c r="B149" s="1058"/>
      <c r="C149" s="1058"/>
      <c r="D149" s="1058"/>
      <c r="E149" s="1058"/>
      <c r="F149" s="1058"/>
      <c r="G149" s="1058"/>
      <c r="H149" s="1058"/>
      <c r="I149" s="1058"/>
      <c r="J149" s="1058"/>
      <c r="K149" s="1058"/>
      <c r="L149" s="1058"/>
      <c r="M149" s="1058"/>
      <c r="N149" s="1058"/>
      <c r="O149" s="1058"/>
      <c r="P149" s="1058"/>
      <c r="Q149" s="1058"/>
      <c r="R149" s="1058"/>
      <c r="S149" s="1058"/>
      <c r="T149" s="1058"/>
      <c r="U149" s="1058"/>
      <c r="V149" s="1058"/>
      <c r="W149" s="1058"/>
      <c r="X149" s="1058"/>
      <c r="Y149" s="1058"/>
      <c r="Z149" s="1058"/>
      <c r="AA149" s="1058"/>
      <c r="AB149" s="1058"/>
      <c r="AC149" s="1058"/>
      <c r="AD149" s="1058"/>
      <c r="AE149" s="1058"/>
      <c r="AF149" s="1058"/>
      <c r="AG149" s="1058"/>
      <c r="AH149" s="1058"/>
      <c r="AI149" s="1058"/>
      <c r="AJ149" s="1058"/>
      <c r="AK149" s="1058"/>
      <c r="AL149" s="1058"/>
      <c r="AM149" s="1058"/>
      <c r="AN149" s="1058"/>
      <c r="AO149" s="1058"/>
      <c r="AP149" s="1058"/>
      <c r="AQ149" s="1058"/>
      <c r="AR149" s="1058"/>
      <c r="AS149" s="1058"/>
    </row>
    <row r="150" spans="1:45" x14ac:dyDescent="0.15">
      <c r="A150" s="1058"/>
      <c r="B150" s="1058"/>
      <c r="C150" s="1058"/>
      <c r="D150" s="1058"/>
      <c r="E150" s="1058"/>
      <c r="F150" s="1058"/>
      <c r="G150" s="1058"/>
      <c r="H150" s="1058"/>
      <c r="I150" s="1058"/>
      <c r="J150" s="1058"/>
      <c r="K150" s="1058"/>
      <c r="L150" s="1058"/>
      <c r="M150" s="1058"/>
      <c r="N150" s="1058"/>
      <c r="O150" s="1058"/>
      <c r="P150" s="1058"/>
      <c r="Q150" s="1058"/>
      <c r="R150" s="1058"/>
      <c r="S150" s="1058"/>
      <c r="T150" s="1058"/>
      <c r="U150" s="1058"/>
      <c r="V150" s="1058"/>
      <c r="W150" s="1058"/>
      <c r="X150" s="1058"/>
      <c r="Y150" s="1058"/>
      <c r="Z150" s="1058"/>
      <c r="AA150" s="1058"/>
      <c r="AB150" s="1058"/>
      <c r="AC150" s="1058"/>
      <c r="AD150" s="1058"/>
      <c r="AE150" s="1058"/>
      <c r="AF150" s="1058"/>
      <c r="AG150" s="1058"/>
      <c r="AH150" s="1058"/>
      <c r="AI150" s="1058"/>
      <c r="AJ150" s="1058"/>
      <c r="AK150" s="1058"/>
      <c r="AL150" s="1058"/>
      <c r="AM150" s="1058"/>
      <c r="AN150" s="1058"/>
      <c r="AO150" s="1058"/>
      <c r="AP150" s="1058"/>
      <c r="AQ150" s="1058"/>
      <c r="AR150" s="1058"/>
      <c r="AS150" s="1058"/>
    </row>
    <row r="151" spans="1:45" x14ac:dyDescent="0.15">
      <c r="A151" s="1058"/>
      <c r="B151" s="1058"/>
      <c r="C151" s="1058"/>
      <c r="D151" s="1058"/>
      <c r="E151" s="1058"/>
      <c r="F151" s="1058"/>
      <c r="G151" s="1058"/>
      <c r="H151" s="1058"/>
      <c r="I151" s="1058"/>
      <c r="J151" s="1058"/>
      <c r="K151" s="1058"/>
      <c r="L151" s="1058"/>
      <c r="M151" s="1058"/>
      <c r="N151" s="1058"/>
      <c r="O151" s="1058"/>
      <c r="P151" s="1058"/>
      <c r="Q151" s="1058"/>
      <c r="R151" s="1058"/>
      <c r="S151" s="1058"/>
      <c r="T151" s="1058"/>
      <c r="U151" s="1058"/>
      <c r="V151" s="1058"/>
      <c r="W151" s="1058"/>
      <c r="X151" s="1058"/>
      <c r="Y151" s="1058"/>
      <c r="Z151" s="1058"/>
      <c r="AA151" s="1058"/>
      <c r="AB151" s="1058"/>
      <c r="AC151" s="1058"/>
      <c r="AD151" s="1058"/>
      <c r="AE151" s="1058"/>
      <c r="AF151" s="1058"/>
      <c r="AG151" s="1058"/>
      <c r="AH151" s="1058"/>
      <c r="AI151" s="1058"/>
      <c r="AJ151" s="1058"/>
      <c r="AK151" s="1058"/>
      <c r="AL151" s="1058"/>
      <c r="AM151" s="1058"/>
      <c r="AN151" s="1058"/>
      <c r="AO151" s="1058"/>
      <c r="AP151" s="1058"/>
      <c r="AQ151" s="1058"/>
      <c r="AR151" s="1058"/>
      <c r="AS151" s="1058"/>
    </row>
    <row r="152" spans="1:45" x14ac:dyDescent="0.15">
      <c r="A152" s="1058"/>
      <c r="B152" s="1058"/>
      <c r="C152" s="1058"/>
      <c r="D152" s="1058"/>
      <c r="E152" s="1058"/>
      <c r="F152" s="1058"/>
      <c r="G152" s="1058"/>
      <c r="H152" s="1058"/>
      <c r="I152" s="1058"/>
      <c r="J152" s="1058"/>
      <c r="K152" s="1058"/>
      <c r="L152" s="1058"/>
      <c r="M152" s="1058"/>
      <c r="N152" s="1058"/>
      <c r="O152" s="1058"/>
      <c r="P152" s="1058"/>
      <c r="Q152" s="1058"/>
      <c r="R152" s="1058"/>
      <c r="S152" s="1058"/>
      <c r="T152" s="1058"/>
      <c r="U152" s="1058"/>
      <c r="V152" s="1058"/>
      <c r="W152" s="1058"/>
      <c r="X152" s="1058"/>
      <c r="Y152" s="1058"/>
      <c r="Z152" s="1058"/>
      <c r="AA152" s="1058"/>
      <c r="AB152" s="1058"/>
      <c r="AC152" s="1058"/>
      <c r="AD152" s="1058"/>
      <c r="AE152" s="1058"/>
      <c r="AF152" s="1058"/>
      <c r="AG152" s="1058"/>
      <c r="AH152" s="1058"/>
      <c r="AI152" s="1058"/>
      <c r="AJ152" s="1058"/>
      <c r="AK152" s="1058"/>
      <c r="AL152" s="1058"/>
      <c r="AM152" s="1058"/>
      <c r="AN152" s="1058"/>
      <c r="AO152" s="1058"/>
      <c r="AP152" s="1058"/>
      <c r="AQ152" s="1058"/>
      <c r="AR152" s="1058"/>
      <c r="AS152" s="1058"/>
    </row>
    <row r="153" spans="1:45" x14ac:dyDescent="0.15">
      <c r="A153" s="1058"/>
      <c r="B153" s="1058"/>
      <c r="C153" s="1058"/>
      <c r="D153" s="1058"/>
      <c r="E153" s="1058"/>
      <c r="F153" s="1058"/>
      <c r="G153" s="1058"/>
      <c r="H153" s="1058"/>
      <c r="I153" s="1058"/>
      <c r="J153" s="1058"/>
      <c r="K153" s="1058"/>
      <c r="L153" s="1058"/>
      <c r="M153" s="1058"/>
      <c r="N153" s="1058"/>
      <c r="O153" s="1058"/>
      <c r="P153" s="1058"/>
      <c r="Q153" s="1058"/>
      <c r="R153" s="1058"/>
      <c r="S153" s="1058"/>
      <c r="T153" s="1058"/>
      <c r="U153" s="1058"/>
      <c r="V153" s="1058"/>
      <c r="W153" s="1058"/>
      <c r="X153" s="1058"/>
      <c r="Y153" s="1058"/>
      <c r="Z153" s="1058"/>
      <c r="AA153" s="1058"/>
      <c r="AB153" s="1058"/>
      <c r="AC153" s="1058"/>
      <c r="AD153" s="1058"/>
      <c r="AE153" s="1058"/>
      <c r="AF153" s="1058"/>
      <c r="AG153" s="1058"/>
      <c r="AH153" s="1058"/>
      <c r="AI153" s="1058"/>
      <c r="AJ153" s="1058"/>
      <c r="AK153" s="1058"/>
      <c r="AL153" s="1058"/>
      <c r="AM153" s="1058"/>
      <c r="AN153" s="1058"/>
      <c r="AO153" s="1058"/>
      <c r="AP153" s="1058"/>
      <c r="AQ153" s="1058"/>
      <c r="AR153" s="1058"/>
      <c r="AS153" s="1058"/>
    </row>
    <row r="154" spans="1:45" x14ac:dyDescent="0.15">
      <c r="A154" s="1058"/>
      <c r="B154" s="1058"/>
      <c r="C154" s="1058"/>
      <c r="D154" s="1058"/>
      <c r="E154" s="1058"/>
      <c r="F154" s="1058"/>
      <c r="G154" s="1058"/>
      <c r="H154" s="1058"/>
      <c r="I154" s="1058"/>
      <c r="J154" s="1058"/>
      <c r="K154" s="1058"/>
      <c r="L154" s="1058"/>
      <c r="M154" s="1058"/>
      <c r="N154" s="1058"/>
      <c r="O154" s="1058"/>
      <c r="P154" s="1058"/>
      <c r="Q154" s="1058"/>
      <c r="R154" s="1058"/>
      <c r="S154" s="1058"/>
      <c r="T154" s="1058"/>
      <c r="U154" s="1058"/>
      <c r="V154" s="1058"/>
      <c r="W154" s="1058"/>
      <c r="X154" s="1058"/>
      <c r="Y154" s="1058"/>
      <c r="Z154" s="1058"/>
      <c r="AA154" s="1058"/>
      <c r="AB154" s="1058"/>
      <c r="AC154" s="1058"/>
      <c r="AD154" s="1058"/>
      <c r="AE154" s="1058"/>
      <c r="AF154" s="1058"/>
      <c r="AG154" s="1058"/>
      <c r="AH154" s="1058"/>
      <c r="AI154" s="1058"/>
      <c r="AJ154" s="1058"/>
      <c r="AK154" s="1058"/>
      <c r="AL154" s="1058"/>
      <c r="AM154" s="1058"/>
      <c r="AN154" s="1058"/>
      <c r="AO154" s="1058"/>
      <c r="AP154" s="1058"/>
      <c r="AQ154" s="1058"/>
      <c r="AR154" s="1058"/>
      <c r="AS154" s="1058"/>
    </row>
    <row r="155" spans="1:45" x14ac:dyDescent="0.15">
      <c r="A155" s="1058"/>
      <c r="B155" s="1058"/>
      <c r="C155" s="1058"/>
      <c r="D155" s="1058"/>
      <c r="E155" s="1058"/>
      <c r="F155" s="1058"/>
      <c r="G155" s="1058"/>
      <c r="H155" s="1058"/>
      <c r="I155" s="1058"/>
      <c r="J155" s="1058"/>
      <c r="K155" s="1058"/>
      <c r="L155" s="1058"/>
      <c r="M155" s="1058"/>
      <c r="N155" s="1058"/>
      <c r="O155" s="1058"/>
      <c r="P155" s="1058"/>
      <c r="Q155" s="1058"/>
      <c r="R155" s="1058"/>
      <c r="S155" s="1058"/>
      <c r="T155" s="1058"/>
      <c r="U155" s="1058"/>
      <c r="V155" s="1058"/>
      <c r="W155" s="1058"/>
      <c r="X155" s="1058"/>
      <c r="Y155" s="1058"/>
      <c r="Z155" s="1058"/>
      <c r="AA155" s="1058"/>
      <c r="AB155" s="1058"/>
      <c r="AC155" s="1058"/>
      <c r="AD155" s="1058"/>
      <c r="AE155" s="1058"/>
      <c r="AF155" s="1058"/>
      <c r="AG155" s="1058"/>
      <c r="AH155" s="1058"/>
      <c r="AI155" s="1058"/>
      <c r="AJ155" s="1058"/>
      <c r="AK155" s="1058"/>
      <c r="AL155" s="1058"/>
      <c r="AM155" s="1058"/>
      <c r="AN155" s="1058"/>
      <c r="AO155" s="1058"/>
      <c r="AP155" s="1058"/>
      <c r="AQ155" s="1058"/>
      <c r="AR155" s="1058"/>
      <c r="AS155" s="1058"/>
    </row>
    <row r="156" spans="1:45" x14ac:dyDescent="0.15">
      <c r="A156" s="1058"/>
      <c r="B156" s="1058"/>
      <c r="C156" s="1058"/>
      <c r="D156" s="1058"/>
      <c r="E156" s="1058"/>
      <c r="F156" s="1058"/>
      <c r="G156" s="1058"/>
      <c r="H156" s="1058"/>
      <c r="I156" s="1058"/>
      <c r="J156" s="1058"/>
      <c r="K156" s="1058"/>
      <c r="L156" s="1058"/>
      <c r="M156" s="1058"/>
      <c r="N156" s="1058"/>
      <c r="O156" s="1058"/>
      <c r="P156" s="1058"/>
      <c r="Q156" s="1058"/>
      <c r="R156" s="1058"/>
      <c r="S156" s="1058"/>
      <c r="T156" s="1058"/>
      <c r="U156" s="1058"/>
      <c r="V156" s="1058"/>
      <c r="W156" s="1058"/>
      <c r="X156" s="1058"/>
      <c r="Y156" s="1058"/>
      <c r="Z156" s="1058"/>
      <c r="AA156" s="1058"/>
      <c r="AB156" s="1058"/>
      <c r="AC156" s="1058"/>
      <c r="AD156" s="1058"/>
      <c r="AE156" s="1058"/>
      <c r="AF156" s="1058"/>
      <c r="AG156" s="1058"/>
      <c r="AH156" s="1058"/>
      <c r="AI156" s="1058"/>
      <c r="AJ156" s="1058"/>
      <c r="AK156" s="1058"/>
      <c r="AL156" s="1058"/>
      <c r="AM156" s="1058"/>
      <c r="AN156" s="1058"/>
      <c r="AO156" s="1058"/>
      <c r="AP156" s="1058"/>
      <c r="AQ156" s="1058"/>
      <c r="AR156" s="1058"/>
      <c r="AS156" s="1058"/>
    </row>
    <row r="157" spans="1:45" x14ac:dyDescent="0.15">
      <c r="A157" s="1058"/>
      <c r="B157" s="1058"/>
      <c r="C157" s="1058"/>
      <c r="D157" s="1058"/>
      <c r="E157" s="1058"/>
      <c r="F157" s="1058"/>
      <c r="G157" s="1058"/>
      <c r="H157" s="1058"/>
      <c r="I157" s="1058"/>
      <c r="J157" s="1058"/>
      <c r="K157" s="1058"/>
      <c r="L157" s="1058"/>
      <c r="M157" s="1058"/>
      <c r="N157" s="1058"/>
      <c r="O157" s="1058"/>
      <c r="P157" s="1058"/>
      <c r="Q157" s="1058"/>
      <c r="R157" s="1058"/>
      <c r="S157" s="1058"/>
      <c r="T157" s="1058"/>
      <c r="U157" s="1058"/>
      <c r="V157" s="1058"/>
      <c r="W157" s="1058"/>
      <c r="X157" s="1058"/>
      <c r="Y157" s="1058"/>
      <c r="Z157" s="1058"/>
      <c r="AA157" s="1058"/>
      <c r="AB157" s="1058"/>
      <c r="AC157" s="1058"/>
      <c r="AD157" s="1058"/>
      <c r="AE157" s="1058"/>
      <c r="AF157" s="1058"/>
      <c r="AG157" s="1058"/>
      <c r="AH157" s="1058"/>
      <c r="AI157" s="1058"/>
      <c r="AJ157" s="1058"/>
      <c r="AK157" s="1058"/>
      <c r="AL157" s="1058"/>
      <c r="AM157" s="1058"/>
      <c r="AN157" s="1058"/>
      <c r="AO157" s="1058"/>
      <c r="AP157" s="1058"/>
      <c r="AQ157" s="1058"/>
      <c r="AR157" s="1058"/>
      <c r="AS157" s="1058"/>
    </row>
    <row r="158" spans="1:45" x14ac:dyDescent="0.15">
      <c r="A158" s="1058"/>
      <c r="B158" s="1058"/>
      <c r="C158" s="1058"/>
      <c r="D158" s="1058"/>
      <c r="E158" s="1058"/>
      <c r="F158" s="1058"/>
      <c r="G158" s="1058"/>
      <c r="H158" s="1058"/>
      <c r="I158" s="1058"/>
      <c r="J158" s="1058"/>
      <c r="K158" s="1058"/>
      <c r="L158" s="1058"/>
      <c r="M158" s="1058"/>
      <c r="N158" s="1058"/>
      <c r="O158" s="1058"/>
      <c r="P158" s="1058"/>
      <c r="Q158" s="1058"/>
      <c r="R158" s="1058"/>
      <c r="S158" s="1058"/>
      <c r="T158" s="1058"/>
      <c r="U158" s="1058"/>
      <c r="V158" s="1058"/>
      <c r="W158" s="1058"/>
      <c r="X158" s="1058"/>
      <c r="Y158" s="1058"/>
      <c r="Z158" s="1058"/>
      <c r="AA158" s="1058"/>
      <c r="AB158" s="1058"/>
      <c r="AC158" s="1058"/>
      <c r="AD158" s="1058"/>
      <c r="AE158" s="1058"/>
      <c r="AF158" s="1058"/>
      <c r="AG158" s="1058"/>
      <c r="AH158" s="1058"/>
      <c r="AI158" s="1058"/>
      <c r="AJ158" s="1058"/>
      <c r="AK158" s="1058"/>
      <c r="AL158" s="1058"/>
      <c r="AM158" s="1058"/>
      <c r="AN158" s="1058"/>
      <c r="AO158" s="1058"/>
      <c r="AP158" s="1058"/>
      <c r="AQ158" s="1058"/>
      <c r="AR158" s="1058"/>
      <c r="AS158" s="1058"/>
    </row>
    <row r="159" spans="1:45" x14ac:dyDescent="0.15">
      <c r="A159" s="1058"/>
      <c r="B159" s="1058"/>
      <c r="C159" s="1058"/>
      <c r="D159" s="1058"/>
      <c r="E159" s="1058"/>
      <c r="F159" s="1058"/>
      <c r="G159" s="1058"/>
      <c r="H159" s="1058"/>
      <c r="I159" s="1058"/>
      <c r="J159" s="1058"/>
      <c r="K159" s="1058"/>
      <c r="L159" s="1058"/>
      <c r="M159" s="1058"/>
      <c r="N159" s="1058"/>
      <c r="O159" s="1058"/>
      <c r="P159" s="1058"/>
      <c r="Q159" s="1058"/>
      <c r="R159" s="1058"/>
      <c r="S159" s="1058"/>
      <c r="T159" s="1058"/>
      <c r="U159" s="1058"/>
      <c r="V159" s="1058"/>
      <c r="W159" s="1058"/>
      <c r="X159" s="1058"/>
      <c r="Y159" s="1058"/>
      <c r="Z159" s="1058"/>
      <c r="AA159" s="1058"/>
      <c r="AB159" s="1058"/>
      <c r="AC159" s="1058"/>
      <c r="AD159" s="1058"/>
      <c r="AE159" s="1058"/>
      <c r="AF159" s="1058"/>
      <c r="AG159" s="1058"/>
      <c r="AH159" s="1058"/>
      <c r="AI159" s="1058"/>
      <c r="AJ159" s="1058"/>
      <c r="AK159" s="1058"/>
      <c r="AL159" s="1058"/>
      <c r="AM159" s="1058"/>
      <c r="AN159" s="1058"/>
      <c r="AO159" s="1058"/>
      <c r="AP159" s="1058"/>
      <c r="AQ159" s="1058"/>
      <c r="AR159" s="1058"/>
      <c r="AS159" s="1058"/>
    </row>
    <row r="160" spans="1:45" x14ac:dyDescent="0.15">
      <c r="A160" s="1058"/>
      <c r="B160" s="1058"/>
      <c r="C160" s="1058"/>
      <c r="D160" s="1058"/>
      <c r="E160" s="1058"/>
      <c r="F160" s="1058"/>
      <c r="G160" s="1058"/>
      <c r="H160" s="1058"/>
      <c r="I160" s="1058"/>
      <c r="J160" s="1058"/>
      <c r="K160" s="1058"/>
      <c r="L160" s="1058"/>
      <c r="M160" s="1058"/>
      <c r="N160" s="1058"/>
      <c r="O160" s="1058"/>
      <c r="P160" s="1058"/>
      <c r="Q160" s="1058"/>
      <c r="R160" s="1058"/>
      <c r="S160" s="1058"/>
      <c r="T160" s="1058"/>
      <c r="U160" s="1058"/>
      <c r="V160" s="1058"/>
      <c r="W160" s="1058"/>
      <c r="X160" s="1058"/>
      <c r="Y160" s="1058"/>
      <c r="Z160" s="1058"/>
      <c r="AA160" s="1058"/>
      <c r="AB160" s="1058"/>
      <c r="AC160" s="1058"/>
      <c r="AD160" s="1058"/>
      <c r="AE160" s="1058"/>
      <c r="AF160" s="1058"/>
      <c r="AG160" s="1058"/>
      <c r="AH160" s="1058"/>
      <c r="AI160" s="1058"/>
      <c r="AJ160" s="1058"/>
      <c r="AK160" s="1058"/>
      <c r="AL160" s="1058"/>
      <c r="AM160" s="1058"/>
      <c r="AN160" s="1058"/>
      <c r="AO160" s="1058"/>
      <c r="AP160" s="1058"/>
      <c r="AQ160" s="1058"/>
      <c r="AR160" s="1058"/>
      <c r="AS160" s="1058"/>
    </row>
    <row r="161" spans="1:45" x14ac:dyDescent="0.15">
      <c r="A161" s="1058"/>
      <c r="B161" s="1058"/>
      <c r="C161" s="1058"/>
      <c r="D161" s="1058"/>
      <c r="E161" s="1058"/>
      <c r="F161" s="1058"/>
      <c r="G161" s="1058"/>
      <c r="H161" s="1058"/>
      <c r="I161" s="1058"/>
      <c r="J161" s="1058"/>
      <c r="K161" s="1058"/>
      <c r="L161" s="1058"/>
      <c r="M161" s="1058"/>
      <c r="N161" s="1058"/>
      <c r="O161" s="1058"/>
      <c r="P161" s="1058"/>
      <c r="Q161" s="1058"/>
      <c r="R161" s="1058"/>
      <c r="S161" s="1058"/>
      <c r="T161" s="1058"/>
      <c r="U161" s="1058"/>
      <c r="V161" s="1058"/>
      <c r="W161" s="1058"/>
      <c r="X161" s="1058"/>
      <c r="Y161" s="1058"/>
      <c r="Z161" s="1058"/>
      <c r="AA161" s="1058"/>
      <c r="AB161" s="1058"/>
      <c r="AC161" s="1058"/>
      <c r="AD161" s="1058"/>
      <c r="AE161" s="1058"/>
      <c r="AF161" s="1058"/>
      <c r="AG161" s="1058"/>
      <c r="AH161" s="1058"/>
      <c r="AI161" s="1058"/>
      <c r="AJ161" s="1058"/>
      <c r="AK161" s="1058"/>
      <c r="AL161" s="1058"/>
      <c r="AM161" s="1058"/>
      <c r="AN161" s="1058"/>
      <c r="AO161" s="1058"/>
      <c r="AP161" s="1058"/>
      <c r="AQ161" s="1058"/>
      <c r="AR161" s="1058"/>
      <c r="AS161" s="1058"/>
    </row>
    <row r="162" spans="1:45" x14ac:dyDescent="0.15">
      <c r="A162" s="1058"/>
      <c r="B162" s="1058"/>
      <c r="C162" s="1058"/>
      <c r="D162" s="1058"/>
      <c r="E162" s="1058"/>
      <c r="F162" s="1058"/>
      <c r="G162" s="1058"/>
      <c r="H162" s="1058"/>
      <c r="I162" s="1058"/>
      <c r="J162" s="1058"/>
      <c r="K162" s="1058"/>
      <c r="L162" s="1058"/>
      <c r="M162" s="1058"/>
      <c r="N162" s="1058"/>
      <c r="O162" s="1058"/>
      <c r="P162" s="1058"/>
      <c r="Q162" s="1058"/>
      <c r="R162" s="1058"/>
      <c r="S162" s="1058"/>
      <c r="T162" s="1058"/>
      <c r="U162" s="1058"/>
      <c r="V162" s="1058"/>
      <c r="W162" s="1058"/>
      <c r="X162" s="1058"/>
      <c r="Y162" s="1058"/>
      <c r="Z162" s="1058"/>
      <c r="AA162" s="1058"/>
      <c r="AB162" s="1058"/>
      <c r="AC162" s="1058"/>
      <c r="AD162" s="1058"/>
      <c r="AE162" s="1058"/>
      <c r="AF162" s="1058"/>
      <c r="AG162" s="1058"/>
      <c r="AH162" s="1058"/>
      <c r="AI162" s="1058"/>
      <c r="AJ162" s="1058"/>
      <c r="AK162" s="1058"/>
      <c r="AL162" s="1058"/>
      <c r="AM162" s="1058"/>
      <c r="AN162" s="1058"/>
      <c r="AO162" s="1058"/>
      <c r="AP162" s="1058"/>
      <c r="AQ162" s="1058"/>
      <c r="AR162" s="1058"/>
      <c r="AS162" s="1058"/>
    </row>
    <row r="163" spans="1:45" x14ac:dyDescent="0.15">
      <c r="A163" s="1058"/>
      <c r="B163" s="1058"/>
      <c r="C163" s="1058"/>
      <c r="D163" s="1058"/>
      <c r="E163" s="1058"/>
      <c r="F163" s="1058"/>
      <c r="G163" s="1058"/>
      <c r="H163" s="1058"/>
      <c r="I163" s="1058"/>
      <c r="J163" s="1058"/>
      <c r="K163" s="1058"/>
      <c r="L163" s="1058"/>
      <c r="M163" s="1058"/>
      <c r="N163" s="1058"/>
      <c r="O163" s="1058"/>
      <c r="P163" s="1058"/>
      <c r="Q163" s="1058"/>
      <c r="R163" s="1058"/>
      <c r="S163" s="1058"/>
      <c r="T163" s="1058"/>
      <c r="U163" s="1058"/>
      <c r="V163" s="1058"/>
      <c r="W163" s="1058"/>
      <c r="X163" s="1058"/>
      <c r="Y163" s="1058"/>
      <c r="Z163" s="1058"/>
      <c r="AA163" s="1058"/>
      <c r="AB163" s="1058"/>
      <c r="AC163" s="1058"/>
      <c r="AD163" s="1058"/>
      <c r="AE163" s="1058"/>
      <c r="AF163" s="1058"/>
      <c r="AG163" s="1058"/>
      <c r="AH163" s="1058"/>
      <c r="AI163" s="1058"/>
      <c r="AJ163" s="1058"/>
      <c r="AK163" s="1058"/>
      <c r="AL163" s="1058"/>
      <c r="AM163" s="1058"/>
      <c r="AN163" s="1058"/>
      <c r="AO163" s="1058"/>
      <c r="AP163" s="1058"/>
      <c r="AQ163" s="1058"/>
      <c r="AR163" s="1058"/>
      <c r="AS163" s="1058"/>
    </row>
    <row r="164" spans="1:45" x14ac:dyDescent="0.15">
      <c r="A164" s="1058"/>
      <c r="B164" s="1058"/>
      <c r="C164" s="1058"/>
      <c r="D164" s="1058"/>
      <c r="E164" s="1058"/>
      <c r="F164" s="1058"/>
      <c r="G164" s="1058"/>
      <c r="H164" s="1058"/>
      <c r="I164" s="1058"/>
      <c r="J164" s="1058"/>
      <c r="K164" s="1058"/>
      <c r="L164" s="1058"/>
      <c r="M164" s="1058"/>
      <c r="N164" s="1058"/>
      <c r="O164" s="1058"/>
      <c r="P164" s="1058"/>
      <c r="Q164" s="1058"/>
      <c r="R164" s="1058"/>
      <c r="S164" s="1058"/>
      <c r="T164" s="1058"/>
      <c r="U164" s="1058"/>
      <c r="V164" s="1058"/>
      <c r="W164" s="1058"/>
      <c r="X164" s="1058"/>
      <c r="Y164" s="1058"/>
      <c r="Z164" s="1058"/>
      <c r="AA164" s="1058"/>
      <c r="AB164" s="1058"/>
      <c r="AC164" s="1058"/>
      <c r="AD164" s="1058"/>
      <c r="AE164" s="1058"/>
      <c r="AF164" s="1058"/>
      <c r="AG164" s="1058"/>
      <c r="AH164" s="1058"/>
      <c r="AI164" s="1058"/>
      <c r="AJ164" s="1058"/>
      <c r="AK164" s="1058"/>
      <c r="AL164" s="1058"/>
      <c r="AM164" s="1058"/>
      <c r="AN164" s="1058"/>
      <c r="AO164" s="1058"/>
      <c r="AP164" s="1058"/>
      <c r="AQ164" s="1058"/>
      <c r="AR164" s="1058"/>
      <c r="AS164" s="1058"/>
    </row>
    <row r="165" spans="1:45" x14ac:dyDescent="0.15">
      <c r="A165" s="1058"/>
      <c r="B165" s="1058"/>
      <c r="C165" s="1058"/>
      <c r="D165" s="1058"/>
      <c r="E165" s="1058"/>
      <c r="F165" s="1058"/>
      <c r="G165" s="1058"/>
      <c r="H165" s="1058"/>
      <c r="I165" s="1058"/>
      <c r="J165" s="1058"/>
      <c r="K165" s="1058"/>
      <c r="L165" s="1058"/>
      <c r="M165" s="1058"/>
      <c r="N165" s="1058"/>
      <c r="O165" s="1058"/>
      <c r="P165" s="1058"/>
      <c r="Q165" s="1058"/>
      <c r="R165" s="1058"/>
      <c r="S165" s="1058"/>
      <c r="T165" s="1058"/>
      <c r="U165" s="1058"/>
      <c r="V165" s="1058"/>
      <c r="W165" s="1058"/>
      <c r="X165" s="1058"/>
      <c r="Y165" s="1058"/>
      <c r="Z165" s="1058"/>
      <c r="AA165" s="1058"/>
      <c r="AB165" s="1058"/>
      <c r="AC165" s="1058"/>
      <c r="AD165" s="1058"/>
      <c r="AE165" s="1058"/>
      <c r="AF165" s="1058"/>
      <c r="AG165" s="1058"/>
      <c r="AH165" s="1058"/>
      <c r="AI165" s="1058"/>
      <c r="AJ165" s="1058"/>
      <c r="AK165" s="1058"/>
      <c r="AL165" s="1058"/>
      <c r="AM165" s="1058"/>
      <c r="AN165" s="1058"/>
      <c r="AO165" s="1058"/>
      <c r="AP165" s="1058"/>
      <c r="AQ165" s="1058"/>
      <c r="AR165" s="1058"/>
      <c r="AS165" s="1058"/>
    </row>
    <row r="166" spans="1:45" x14ac:dyDescent="0.15">
      <c r="A166" s="1058"/>
      <c r="B166" s="1058"/>
      <c r="C166" s="1058"/>
      <c r="D166" s="1058"/>
      <c r="E166" s="1058"/>
      <c r="F166" s="1058"/>
      <c r="G166" s="1058"/>
      <c r="H166" s="1058"/>
      <c r="I166" s="1058"/>
      <c r="J166" s="1058"/>
      <c r="K166" s="1058"/>
      <c r="L166" s="1058"/>
      <c r="M166" s="1058"/>
      <c r="N166" s="1058"/>
      <c r="O166" s="1058"/>
      <c r="P166" s="1058"/>
      <c r="Q166" s="1058"/>
      <c r="R166" s="1058"/>
      <c r="S166" s="1058"/>
      <c r="T166" s="1058"/>
      <c r="U166" s="1058"/>
      <c r="V166" s="1058"/>
      <c r="W166" s="1058"/>
      <c r="X166" s="1058"/>
      <c r="Y166" s="1058"/>
      <c r="Z166" s="1058"/>
      <c r="AA166" s="1058"/>
      <c r="AB166" s="1058"/>
      <c r="AC166" s="1058"/>
      <c r="AD166" s="1058"/>
      <c r="AE166" s="1058"/>
      <c r="AF166" s="1058"/>
      <c r="AG166" s="1058"/>
      <c r="AH166" s="1058"/>
      <c r="AI166" s="1058"/>
      <c r="AJ166" s="1058"/>
      <c r="AK166" s="1058"/>
      <c r="AL166" s="1058"/>
      <c r="AM166" s="1058"/>
      <c r="AN166" s="1058"/>
      <c r="AO166" s="1058"/>
      <c r="AP166" s="1058"/>
      <c r="AQ166" s="1058"/>
      <c r="AR166" s="1058"/>
      <c r="AS166" s="1058"/>
    </row>
    <row r="167" spans="1:45" x14ac:dyDescent="0.15">
      <c r="A167" s="1058"/>
      <c r="B167" s="1058"/>
      <c r="C167" s="1058"/>
      <c r="D167" s="1058"/>
      <c r="E167" s="1058"/>
      <c r="F167" s="1058"/>
      <c r="G167" s="1058"/>
      <c r="H167" s="1058"/>
      <c r="I167" s="1058"/>
      <c r="J167" s="1058"/>
      <c r="K167" s="1058"/>
      <c r="L167" s="1058"/>
      <c r="M167" s="1058"/>
      <c r="N167" s="1058"/>
      <c r="O167" s="1058"/>
      <c r="P167" s="1058"/>
      <c r="Q167" s="1058"/>
      <c r="R167" s="1058"/>
      <c r="S167" s="1058"/>
      <c r="T167" s="1058"/>
      <c r="U167" s="1058"/>
      <c r="V167" s="1058"/>
      <c r="W167" s="1058"/>
      <c r="X167" s="1058"/>
      <c r="Y167" s="1058"/>
      <c r="Z167" s="1058"/>
      <c r="AA167" s="1058"/>
      <c r="AB167" s="1058"/>
      <c r="AC167" s="1058"/>
      <c r="AD167" s="1058"/>
      <c r="AE167" s="1058"/>
      <c r="AF167" s="1058"/>
      <c r="AG167" s="1058"/>
      <c r="AH167" s="1058"/>
      <c r="AI167" s="1058"/>
      <c r="AJ167" s="1058"/>
      <c r="AK167" s="1058"/>
      <c r="AL167" s="1058"/>
      <c r="AM167" s="1058"/>
      <c r="AN167" s="1058"/>
      <c r="AO167" s="1058"/>
      <c r="AP167" s="1058"/>
      <c r="AQ167" s="1058"/>
      <c r="AR167" s="1058"/>
      <c r="AS167" s="1058"/>
    </row>
    <row r="168" spans="1:45" x14ac:dyDescent="0.15">
      <c r="A168" s="1058"/>
      <c r="B168" s="1058"/>
      <c r="C168" s="1058"/>
      <c r="D168" s="1058"/>
      <c r="E168" s="1058"/>
      <c r="F168" s="1058"/>
      <c r="G168" s="1058"/>
      <c r="H168" s="1058"/>
      <c r="I168" s="1058"/>
      <c r="J168" s="1058"/>
      <c r="K168" s="1058"/>
      <c r="L168" s="1058"/>
      <c r="M168" s="1058"/>
      <c r="N168" s="1058"/>
      <c r="O168" s="1058"/>
      <c r="P168" s="1058"/>
      <c r="Q168" s="1058"/>
      <c r="R168" s="1058"/>
      <c r="S168" s="1058"/>
      <c r="T168" s="1058"/>
      <c r="U168" s="1058"/>
      <c r="V168" s="1058"/>
      <c r="W168" s="1058"/>
      <c r="X168" s="1058"/>
      <c r="Y168" s="1058"/>
      <c r="Z168" s="1058"/>
      <c r="AA168" s="1058"/>
      <c r="AB168" s="1058"/>
      <c r="AC168" s="1058"/>
      <c r="AD168" s="1058"/>
      <c r="AE168" s="1058"/>
      <c r="AF168" s="1058"/>
      <c r="AG168" s="1058"/>
      <c r="AH168" s="1058"/>
      <c r="AI168" s="1058"/>
      <c r="AJ168" s="1058"/>
      <c r="AK168" s="1058"/>
      <c r="AL168" s="1058"/>
      <c r="AM168" s="1058"/>
      <c r="AN168" s="1058"/>
      <c r="AO168" s="1058"/>
      <c r="AP168" s="1058"/>
      <c r="AQ168" s="1058"/>
      <c r="AR168" s="1058"/>
      <c r="AS168" s="1058"/>
    </row>
    <row r="169" spans="1:45" x14ac:dyDescent="0.15">
      <c r="A169" s="1058"/>
      <c r="B169" s="1058"/>
      <c r="C169" s="1058"/>
      <c r="D169" s="1058"/>
      <c r="E169" s="1058"/>
      <c r="F169" s="1058"/>
      <c r="G169" s="1058"/>
      <c r="H169" s="1058"/>
      <c r="I169" s="1058"/>
      <c r="J169" s="1058"/>
      <c r="K169" s="1058"/>
      <c r="L169" s="1058"/>
      <c r="M169" s="1058"/>
      <c r="N169" s="1058"/>
      <c r="O169" s="1058"/>
      <c r="P169" s="1058"/>
      <c r="Q169" s="1058"/>
      <c r="R169" s="1058"/>
      <c r="S169" s="1058"/>
      <c r="T169" s="1058"/>
      <c r="U169" s="1058"/>
      <c r="V169" s="1058"/>
      <c r="W169" s="1058"/>
      <c r="X169" s="1058"/>
      <c r="Y169" s="1058"/>
      <c r="Z169" s="1058"/>
      <c r="AA169" s="1058"/>
      <c r="AB169" s="1058"/>
      <c r="AC169" s="1058"/>
      <c r="AD169" s="1058"/>
      <c r="AE169" s="1058"/>
      <c r="AF169" s="1058"/>
      <c r="AG169" s="1058"/>
      <c r="AH169" s="1058"/>
      <c r="AI169" s="1058"/>
      <c r="AJ169" s="1058"/>
      <c r="AK169" s="1058"/>
      <c r="AL169" s="1058"/>
      <c r="AM169" s="1058"/>
      <c r="AN169" s="1058"/>
      <c r="AO169" s="1058"/>
      <c r="AP169" s="1058"/>
      <c r="AQ169" s="1058"/>
      <c r="AR169" s="1058"/>
      <c r="AS169" s="1058"/>
    </row>
    <row r="170" spans="1:45" x14ac:dyDescent="0.15">
      <c r="A170" s="1058"/>
      <c r="B170" s="1058"/>
      <c r="C170" s="1058"/>
      <c r="D170" s="1058"/>
      <c r="E170" s="1058"/>
      <c r="F170" s="1058"/>
      <c r="G170" s="1058"/>
      <c r="H170" s="1058"/>
      <c r="I170" s="1058"/>
      <c r="J170" s="1058"/>
      <c r="K170" s="1058"/>
      <c r="L170" s="1058"/>
      <c r="M170" s="1058"/>
      <c r="N170" s="1058"/>
      <c r="O170" s="1058"/>
      <c r="P170" s="1058"/>
      <c r="Q170" s="1058"/>
      <c r="R170" s="1058"/>
      <c r="S170" s="1058"/>
      <c r="T170" s="1058"/>
      <c r="U170" s="1058"/>
      <c r="V170" s="1058"/>
      <c r="W170" s="1058"/>
      <c r="X170" s="1058"/>
      <c r="Y170" s="1058"/>
      <c r="Z170" s="1058"/>
      <c r="AA170" s="1058"/>
      <c r="AB170" s="1058"/>
      <c r="AC170" s="1058"/>
      <c r="AD170" s="1058"/>
      <c r="AE170" s="1058"/>
      <c r="AF170" s="1058"/>
      <c r="AG170" s="1058"/>
      <c r="AH170" s="1058"/>
      <c r="AI170" s="1058"/>
      <c r="AJ170" s="1058"/>
      <c r="AK170" s="1058"/>
      <c r="AL170" s="1058"/>
      <c r="AM170" s="1058"/>
      <c r="AN170" s="1058"/>
      <c r="AO170" s="1058"/>
      <c r="AP170" s="1058"/>
      <c r="AQ170" s="1058"/>
      <c r="AR170" s="1058"/>
      <c r="AS170" s="1058"/>
    </row>
    <row r="171" spans="1:45" x14ac:dyDescent="0.15">
      <c r="A171" s="1058"/>
      <c r="B171" s="1058"/>
      <c r="C171" s="1058"/>
      <c r="D171" s="1058"/>
      <c r="E171" s="1058"/>
      <c r="F171" s="1058"/>
      <c r="G171" s="1058"/>
      <c r="H171" s="1058"/>
      <c r="I171" s="1058"/>
      <c r="J171" s="1058"/>
      <c r="K171" s="1058"/>
      <c r="L171" s="1058"/>
      <c r="M171" s="1058"/>
      <c r="N171" s="1058"/>
      <c r="O171" s="1058"/>
      <c r="P171" s="1058"/>
      <c r="Q171" s="1058"/>
      <c r="R171" s="1058"/>
      <c r="S171" s="1058"/>
      <c r="T171" s="1058"/>
      <c r="U171" s="1058"/>
      <c r="V171" s="1058"/>
      <c r="W171" s="1058"/>
      <c r="X171" s="1058"/>
      <c r="Y171" s="1058"/>
      <c r="Z171" s="1058"/>
      <c r="AA171" s="1058"/>
      <c r="AB171" s="1058"/>
      <c r="AC171" s="1058"/>
      <c r="AD171" s="1058"/>
      <c r="AE171" s="1058"/>
      <c r="AF171" s="1058"/>
      <c r="AG171" s="1058"/>
      <c r="AH171" s="1058"/>
      <c r="AI171" s="1058"/>
      <c r="AJ171" s="1058"/>
      <c r="AK171" s="1058"/>
      <c r="AL171" s="1058"/>
      <c r="AM171" s="1058"/>
      <c r="AN171" s="1058"/>
      <c r="AO171" s="1058"/>
      <c r="AP171" s="1058"/>
      <c r="AQ171" s="1058"/>
      <c r="AR171" s="1058"/>
      <c r="AS171" s="1058"/>
    </row>
    <row r="172" spans="1:45" x14ac:dyDescent="0.15">
      <c r="A172" s="1058"/>
      <c r="B172" s="1058"/>
      <c r="C172" s="1058"/>
      <c r="D172" s="1058"/>
      <c r="E172" s="1058"/>
      <c r="F172" s="1058"/>
      <c r="G172" s="1058"/>
      <c r="H172" s="1058"/>
      <c r="I172" s="1058"/>
      <c r="J172" s="1058"/>
      <c r="K172" s="1058"/>
      <c r="L172" s="1058"/>
      <c r="M172" s="1058"/>
      <c r="N172" s="1058"/>
      <c r="O172" s="1058"/>
      <c r="P172" s="1058"/>
      <c r="Q172" s="1058"/>
      <c r="R172" s="1058"/>
      <c r="S172" s="1058"/>
      <c r="T172" s="1058"/>
      <c r="U172" s="1058"/>
      <c r="V172" s="1058"/>
      <c r="W172" s="1058"/>
      <c r="X172" s="1058"/>
      <c r="Y172" s="1058"/>
      <c r="Z172" s="1058"/>
      <c r="AA172" s="1058"/>
      <c r="AB172" s="1058"/>
      <c r="AC172" s="1058"/>
      <c r="AD172" s="1058"/>
      <c r="AE172" s="1058"/>
      <c r="AF172" s="1058"/>
      <c r="AG172" s="1058"/>
      <c r="AH172" s="1058"/>
      <c r="AI172" s="1058"/>
      <c r="AJ172" s="1058"/>
      <c r="AK172" s="1058"/>
      <c r="AL172" s="1058"/>
      <c r="AM172" s="1058"/>
      <c r="AN172" s="1058"/>
      <c r="AO172" s="1058"/>
      <c r="AP172" s="1058"/>
      <c r="AQ172" s="1058"/>
      <c r="AR172" s="1058"/>
      <c r="AS172" s="1058"/>
    </row>
    <row r="173" spans="1:45" x14ac:dyDescent="0.15">
      <c r="A173" s="1058"/>
      <c r="B173" s="1058"/>
      <c r="C173" s="1058"/>
      <c r="D173" s="1058"/>
      <c r="E173" s="1058"/>
      <c r="F173" s="1058"/>
      <c r="G173" s="1058"/>
      <c r="H173" s="1058"/>
      <c r="I173" s="1058"/>
      <c r="J173" s="1058"/>
      <c r="K173" s="1058"/>
      <c r="L173" s="1058"/>
      <c r="M173" s="1058"/>
      <c r="N173" s="1058"/>
      <c r="O173" s="1058"/>
      <c r="P173" s="1058"/>
      <c r="Q173" s="1058"/>
      <c r="R173" s="1058"/>
      <c r="S173" s="1058"/>
      <c r="T173" s="1058"/>
      <c r="U173" s="1058"/>
      <c r="V173" s="1058"/>
      <c r="W173" s="1058"/>
      <c r="X173" s="1058"/>
      <c r="Y173" s="1058"/>
      <c r="Z173" s="1058"/>
      <c r="AA173" s="1058"/>
      <c r="AB173" s="1058"/>
      <c r="AC173" s="1058"/>
      <c r="AD173" s="1058"/>
      <c r="AE173" s="1058"/>
      <c r="AF173" s="1058"/>
      <c r="AG173" s="1058"/>
      <c r="AH173" s="1058"/>
      <c r="AI173" s="1058"/>
      <c r="AJ173" s="1058"/>
      <c r="AK173" s="1058"/>
      <c r="AL173" s="1058"/>
      <c r="AM173" s="1058"/>
      <c r="AN173" s="1058"/>
      <c r="AO173" s="1058"/>
      <c r="AP173" s="1058"/>
      <c r="AQ173" s="1058"/>
      <c r="AR173" s="1058"/>
      <c r="AS173" s="1058"/>
    </row>
    <row r="174" spans="1:45" x14ac:dyDescent="0.15">
      <c r="A174" s="1058"/>
      <c r="B174" s="1058"/>
      <c r="C174" s="1058"/>
      <c r="D174" s="1058"/>
      <c r="E174" s="1058"/>
      <c r="F174" s="1058"/>
      <c r="G174" s="1058"/>
      <c r="H174" s="1058"/>
      <c r="I174" s="1058"/>
      <c r="J174" s="1058"/>
      <c r="K174" s="1058"/>
      <c r="L174" s="1058"/>
      <c r="M174" s="1058"/>
      <c r="N174" s="1058"/>
      <c r="O174" s="1058"/>
      <c r="P174" s="1058"/>
      <c r="Q174" s="1058"/>
      <c r="R174" s="1058"/>
      <c r="S174" s="1058"/>
      <c r="T174" s="1058"/>
      <c r="U174" s="1058"/>
      <c r="V174" s="1058"/>
      <c r="W174" s="1058"/>
      <c r="X174" s="1058"/>
      <c r="Y174" s="1058"/>
      <c r="Z174" s="1058"/>
      <c r="AA174" s="1058"/>
      <c r="AB174" s="1058"/>
      <c r="AC174" s="1058"/>
      <c r="AD174" s="1058"/>
      <c r="AE174" s="1058"/>
      <c r="AF174" s="1058"/>
      <c r="AG174" s="1058"/>
      <c r="AH174" s="1058"/>
      <c r="AI174" s="1058"/>
      <c r="AJ174" s="1058"/>
      <c r="AK174" s="1058"/>
      <c r="AL174" s="1058"/>
      <c r="AM174" s="1058"/>
      <c r="AN174" s="1058"/>
      <c r="AO174" s="1058"/>
      <c r="AP174" s="1058"/>
      <c r="AQ174" s="1058"/>
      <c r="AR174" s="1058"/>
      <c r="AS174" s="1058"/>
    </row>
    <row r="175" spans="1:45" x14ac:dyDescent="0.15">
      <c r="A175" s="1058"/>
      <c r="B175" s="1058"/>
      <c r="C175" s="1058"/>
      <c r="D175" s="1058"/>
      <c r="E175" s="1058"/>
      <c r="F175" s="1058"/>
      <c r="G175" s="1058"/>
      <c r="H175" s="1058"/>
      <c r="I175" s="1058"/>
      <c r="J175" s="1058"/>
      <c r="K175" s="1058"/>
      <c r="L175" s="1058"/>
      <c r="M175" s="1058"/>
      <c r="N175" s="1058"/>
      <c r="O175" s="1058"/>
      <c r="P175" s="1058"/>
      <c r="Q175" s="1058"/>
      <c r="R175" s="1058"/>
      <c r="S175" s="1058"/>
      <c r="T175" s="1058"/>
      <c r="U175" s="1058"/>
      <c r="V175" s="1058"/>
      <c r="W175" s="1058"/>
      <c r="X175" s="1058"/>
      <c r="Y175" s="1058"/>
      <c r="Z175" s="1058"/>
      <c r="AA175" s="1058"/>
      <c r="AB175" s="1058"/>
      <c r="AC175" s="1058"/>
      <c r="AD175" s="1058"/>
      <c r="AE175" s="1058"/>
      <c r="AF175" s="1058"/>
      <c r="AG175" s="1058"/>
      <c r="AH175" s="1058"/>
      <c r="AI175" s="1058"/>
      <c r="AJ175" s="1058"/>
      <c r="AK175" s="1058"/>
      <c r="AL175" s="1058"/>
      <c r="AM175" s="1058"/>
      <c r="AN175" s="1058"/>
      <c r="AO175" s="1058"/>
      <c r="AP175" s="1058"/>
      <c r="AQ175" s="1058"/>
      <c r="AR175" s="1058"/>
      <c r="AS175" s="1058"/>
    </row>
    <row r="176" spans="1:45" x14ac:dyDescent="0.15">
      <c r="A176" s="1058"/>
      <c r="B176" s="1058"/>
      <c r="C176" s="1058"/>
      <c r="D176" s="1058"/>
      <c r="E176" s="1058"/>
      <c r="F176" s="1058"/>
      <c r="G176" s="1058"/>
      <c r="H176" s="1058"/>
      <c r="I176" s="1058"/>
      <c r="J176" s="1058"/>
      <c r="K176" s="1058"/>
      <c r="L176" s="1058"/>
      <c r="M176" s="1058"/>
      <c r="N176" s="1058"/>
      <c r="O176" s="1058"/>
      <c r="P176" s="1058"/>
      <c r="Q176" s="1058"/>
      <c r="R176" s="1058"/>
      <c r="S176" s="1058"/>
      <c r="T176" s="1058"/>
      <c r="U176" s="1058"/>
      <c r="V176" s="1058"/>
      <c r="W176" s="1058"/>
      <c r="X176" s="1058"/>
      <c r="Y176" s="1058"/>
      <c r="Z176" s="1058"/>
      <c r="AA176" s="1058"/>
      <c r="AB176" s="1058"/>
      <c r="AC176" s="1058"/>
      <c r="AD176" s="1058"/>
      <c r="AE176" s="1058"/>
      <c r="AF176" s="1058"/>
      <c r="AG176" s="1058"/>
      <c r="AH176" s="1058"/>
      <c r="AI176" s="1058"/>
      <c r="AJ176" s="1058"/>
      <c r="AK176" s="1058"/>
      <c r="AL176" s="1058"/>
      <c r="AM176" s="1058"/>
      <c r="AN176" s="1058"/>
      <c r="AO176" s="1058"/>
      <c r="AP176" s="1058"/>
      <c r="AQ176" s="1058"/>
      <c r="AR176" s="1058"/>
      <c r="AS176" s="1058"/>
    </row>
    <row r="177" spans="1:45" x14ac:dyDescent="0.15">
      <c r="A177" s="1058"/>
      <c r="B177" s="1058"/>
      <c r="C177" s="1058"/>
      <c r="D177" s="1058"/>
      <c r="E177" s="1058"/>
      <c r="F177" s="1058"/>
      <c r="G177" s="1058"/>
      <c r="H177" s="1058"/>
      <c r="I177" s="1058"/>
      <c r="J177" s="1058"/>
      <c r="K177" s="1058"/>
      <c r="L177" s="1058"/>
      <c r="M177" s="1058"/>
      <c r="N177" s="1058"/>
      <c r="O177" s="1058"/>
      <c r="P177" s="1058"/>
      <c r="Q177" s="1058"/>
      <c r="R177" s="1058"/>
      <c r="S177" s="1058"/>
      <c r="T177" s="1058"/>
      <c r="U177" s="1058"/>
      <c r="V177" s="1058"/>
      <c r="W177" s="1058"/>
      <c r="X177" s="1058"/>
      <c r="Y177" s="1058"/>
      <c r="Z177" s="1058"/>
      <c r="AA177" s="1058"/>
      <c r="AB177" s="1058"/>
      <c r="AC177" s="1058"/>
      <c r="AD177" s="1058"/>
      <c r="AE177" s="1058"/>
      <c r="AF177" s="1058"/>
      <c r="AG177" s="1058"/>
      <c r="AH177" s="1058"/>
      <c r="AI177" s="1058"/>
      <c r="AJ177" s="1058"/>
      <c r="AK177" s="1058"/>
      <c r="AL177" s="1058"/>
      <c r="AM177" s="1058"/>
      <c r="AN177" s="1058"/>
      <c r="AO177" s="1058"/>
      <c r="AP177" s="1058"/>
      <c r="AQ177" s="1058"/>
      <c r="AR177" s="1058"/>
      <c r="AS177" s="1058"/>
    </row>
    <row r="178" spans="1:45" x14ac:dyDescent="0.15">
      <c r="A178" s="1058"/>
      <c r="B178" s="1058"/>
      <c r="C178" s="1058"/>
      <c r="D178" s="1058"/>
      <c r="E178" s="1058"/>
      <c r="F178" s="1058"/>
      <c r="G178" s="1058"/>
      <c r="H178" s="1058"/>
      <c r="I178" s="1058"/>
      <c r="J178" s="1058"/>
      <c r="K178" s="1058"/>
      <c r="L178" s="1058"/>
      <c r="M178" s="1058"/>
      <c r="N178" s="1058"/>
      <c r="O178" s="1058"/>
      <c r="P178" s="1058"/>
      <c r="Q178" s="1058"/>
      <c r="R178" s="1058"/>
      <c r="S178" s="1058"/>
      <c r="T178" s="1058"/>
      <c r="U178" s="1058"/>
      <c r="V178" s="1058"/>
      <c r="W178" s="1058"/>
      <c r="X178" s="1058"/>
      <c r="Y178" s="1058"/>
      <c r="Z178" s="1058"/>
      <c r="AA178" s="1058"/>
      <c r="AB178" s="1058"/>
      <c r="AC178" s="1058"/>
      <c r="AD178" s="1058"/>
      <c r="AE178" s="1058"/>
      <c r="AF178" s="1058"/>
      <c r="AG178" s="1058"/>
      <c r="AH178" s="1058"/>
      <c r="AI178" s="1058"/>
      <c r="AJ178" s="1058"/>
      <c r="AK178" s="1058"/>
      <c r="AL178" s="1058"/>
      <c r="AM178" s="1058"/>
      <c r="AN178" s="1058"/>
      <c r="AO178" s="1058"/>
      <c r="AP178" s="1058"/>
      <c r="AQ178" s="1058"/>
      <c r="AR178" s="1058"/>
      <c r="AS178" s="1058"/>
    </row>
    <row r="179" spans="1:45" x14ac:dyDescent="0.15">
      <c r="A179" s="1058"/>
      <c r="B179" s="1058"/>
      <c r="C179" s="1058"/>
      <c r="D179" s="1058"/>
      <c r="E179" s="1058"/>
      <c r="F179" s="1058"/>
      <c r="G179" s="1058"/>
      <c r="H179" s="1058"/>
      <c r="I179" s="1058"/>
      <c r="J179" s="1058"/>
      <c r="K179" s="1058"/>
      <c r="L179" s="1058"/>
      <c r="M179" s="1058"/>
      <c r="N179" s="1058"/>
      <c r="O179" s="1058"/>
      <c r="P179" s="1058"/>
      <c r="Q179" s="1058"/>
      <c r="R179" s="1058"/>
      <c r="S179" s="1058"/>
      <c r="T179" s="1058"/>
      <c r="U179" s="1058"/>
      <c r="V179" s="1058"/>
      <c r="W179" s="1058"/>
      <c r="X179" s="1058"/>
      <c r="Y179" s="1058"/>
      <c r="Z179" s="1058"/>
      <c r="AA179" s="1058"/>
      <c r="AB179" s="1058"/>
      <c r="AC179" s="1058"/>
      <c r="AD179" s="1058"/>
      <c r="AE179" s="1058"/>
      <c r="AF179" s="1058"/>
      <c r="AG179" s="1058"/>
      <c r="AH179" s="1058"/>
      <c r="AI179" s="1058"/>
      <c r="AJ179" s="1058"/>
      <c r="AK179" s="1058"/>
      <c r="AL179" s="1058"/>
      <c r="AM179" s="1058"/>
      <c r="AN179" s="1058"/>
      <c r="AO179" s="1058"/>
      <c r="AP179" s="1058"/>
      <c r="AQ179" s="1058"/>
      <c r="AR179" s="1058"/>
      <c r="AS179" s="1058"/>
    </row>
    <row r="180" spans="1:45" x14ac:dyDescent="0.15">
      <c r="A180" s="1058"/>
      <c r="B180" s="1058"/>
      <c r="C180" s="1058"/>
      <c r="D180" s="1058"/>
      <c r="E180" s="1058"/>
      <c r="F180" s="1058"/>
      <c r="G180" s="1058"/>
      <c r="H180" s="1058"/>
      <c r="I180" s="1058"/>
      <c r="J180" s="1058"/>
      <c r="K180" s="1058"/>
      <c r="L180" s="1058"/>
      <c r="M180" s="1058"/>
      <c r="N180" s="1058"/>
      <c r="O180" s="1058"/>
      <c r="P180" s="1058"/>
      <c r="Q180" s="1058"/>
      <c r="R180" s="1058"/>
      <c r="S180" s="1058"/>
      <c r="T180" s="1058"/>
      <c r="U180" s="1058"/>
      <c r="V180" s="1058"/>
      <c r="W180" s="1058"/>
      <c r="X180" s="1058"/>
      <c r="Y180" s="1058"/>
      <c r="Z180" s="1058"/>
      <c r="AA180" s="1058"/>
      <c r="AB180" s="1058"/>
      <c r="AC180" s="1058"/>
      <c r="AD180" s="1058"/>
      <c r="AE180" s="1058"/>
      <c r="AF180" s="1058"/>
      <c r="AG180" s="1058"/>
      <c r="AH180" s="1058"/>
      <c r="AI180" s="1058"/>
      <c r="AJ180" s="1058"/>
      <c r="AK180" s="1058"/>
      <c r="AL180" s="1058"/>
      <c r="AM180" s="1058"/>
      <c r="AN180" s="1058"/>
      <c r="AO180" s="1058"/>
      <c r="AP180" s="1058"/>
      <c r="AQ180" s="1058"/>
      <c r="AR180" s="1058"/>
      <c r="AS180" s="1058"/>
    </row>
    <row r="181" spans="1:45" x14ac:dyDescent="0.15">
      <c r="A181" s="1058"/>
      <c r="B181" s="1058"/>
      <c r="C181" s="1058"/>
      <c r="D181" s="1058"/>
      <c r="E181" s="1058"/>
      <c r="F181" s="1058"/>
      <c r="G181" s="1058"/>
      <c r="H181" s="1058"/>
      <c r="I181" s="1058"/>
      <c r="J181" s="1058"/>
      <c r="K181" s="1058"/>
      <c r="L181" s="1058"/>
      <c r="M181" s="1058"/>
      <c r="N181" s="1058"/>
      <c r="O181" s="1058"/>
      <c r="P181" s="1058"/>
      <c r="Q181" s="1058"/>
      <c r="R181" s="1058"/>
      <c r="S181" s="1058"/>
      <c r="T181" s="1058"/>
      <c r="U181" s="1058"/>
      <c r="V181" s="1058"/>
      <c r="W181" s="1058"/>
      <c r="X181" s="1058"/>
      <c r="Y181" s="1058"/>
      <c r="Z181" s="1058"/>
      <c r="AA181" s="1058"/>
      <c r="AB181" s="1058"/>
      <c r="AC181" s="1058"/>
      <c r="AD181" s="1058"/>
      <c r="AE181" s="1058"/>
      <c r="AF181" s="1058"/>
      <c r="AG181" s="1058"/>
      <c r="AH181" s="1058"/>
      <c r="AI181" s="1058"/>
      <c r="AJ181" s="1058"/>
      <c r="AK181" s="1058"/>
      <c r="AL181" s="1058"/>
      <c r="AM181" s="1058"/>
      <c r="AN181" s="1058"/>
      <c r="AO181" s="1058"/>
      <c r="AP181" s="1058"/>
      <c r="AQ181" s="1058"/>
      <c r="AR181" s="1058"/>
      <c r="AS181" s="1058"/>
    </row>
    <row r="182" spans="1:45" x14ac:dyDescent="0.15">
      <c r="A182" s="1058"/>
      <c r="B182" s="1058"/>
      <c r="C182" s="1058"/>
      <c r="D182" s="1058"/>
      <c r="E182" s="1058"/>
      <c r="F182" s="1058"/>
      <c r="G182" s="1058"/>
      <c r="H182" s="1058"/>
      <c r="I182" s="1058"/>
      <c r="J182" s="1058"/>
      <c r="K182" s="1058"/>
      <c r="L182" s="1058"/>
      <c r="M182" s="1058"/>
      <c r="N182" s="1058"/>
      <c r="O182" s="1058"/>
      <c r="P182" s="1058"/>
      <c r="Q182" s="1058"/>
      <c r="R182" s="1058"/>
      <c r="S182" s="1058"/>
      <c r="T182" s="1058"/>
      <c r="U182" s="1058"/>
      <c r="V182" s="1058"/>
      <c r="W182" s="1058"/>
      <c r="X182" s="1058"/>
      <c r="Y182" s="1058"/>
      <c r="Z182" s="1058"/>
      <c r="AA182" s="1058"/>
      <c r="AB182" s="1058"/>
      <c r="AC182" s="1058"/>
      <c r="AD182" s="1058"/>
      <c r="AE182" s="1058"/>
      <c r="AF182" s="1058"/>
      <c r="AG182" s="1058"/>
      <c r="AH182" s="1058"/>
      <c r="AI182" s="1058"/>
      <c r="AJ182" s="1058"/>
      <c r="AK182" s="1058"/>
      <c r="AL182" s="1058"/>
      <c r="AM182" s="1058"/>
      <c r="AN182" s="1058"/>
      <c r="AO182" s="1058"/>
      <c r="AP182" s="1058"/>
      <c r="AQ182" s="1058"/>
      <c r="AR182" s="1058"/>
      <c r="AS182" s="1058"/>
    </row>
    <row r="183" spans="1:45" x14ac:dyDescent="0.15">
      <c r="A183" s="1058"/>
      <c r="B183" s="1058"/>
      <c r="C183" s="1058"/>
      <c r="D183" s="1058"/>
      <c r="E183" s="1058"/>
      <c r="F183" s="1058"/>
      <c r="G183" s="1058"/>
      <c r="H183" s="1058"/>
      <c r="I183" s="1058"/>
      <c r="J183" s="1058"/>
      <c r="K183" s="1058"/>
      <c r="L183" s="1058"/>
      <c r="M183" s="1058"/>
      <c r="N183" s="1058"/>
      <c r="O183" s="1058"/>
      <c r="P183" s="1058"/>
      <c r="Q183" s="1058"/>
      <c r="R183" s="1058"/>
      <c r="S183" s="1058"/>
      <c r="T183" s="1058"/>
      <c r="U183" s="1058"/>
      <c r="V183" s="1058"/>
      <c r="W183" s="1058"/>
      <c r="X183" s="1058"/>
      <c r="Y183" s="1058"/>
      <c r="Z183" s="1058"/>
      <c r="AA183" s="1058"/>
      <c r="AB183" s="1058"/>
      <c r="AC183" s="1058"/>
      <c r="AD183" s="1058"/>
      <c r="AE183" s="1058"/>
      <c r="AF183" s="1058"/>
      <c r="AG183" s="1058"/>
      <c r="AH183" s="1058"/>
      <c r="AI183" s="1058"/>
      <c r="AJ183" s="1058"/>
      <c r="AK183" s="1058"/>
      <c r="AL183" s="1058"/>
      <c r="AM183" s="1058"/>
      <c r="AN183" s="1058"/>
      <c r="AO183" s="1058"/>
      <c r="AP183" s="1058"/>
      <c r="AQ183" s="1058"/>
      <c r="AR183" s="1058"/>
      <c r="AS183" s="1058"/>
    </row>
    <row r="184" spans="1:45" x14ac:dyDescent="0.15">
      <c r="A184" s="1058"/>
      <c r="B184" s="1058"/>
      <c r="C184" s="1058"/>
      <c r="D184" s="1058"/>
      <c r="E184" s="1058"/>
      <c r="F184" s="1058"/>
      <c r="G184" s="1058"/>
      <c r="H184" s="1058"/>
      <c r="I184" s="1058"/>
      <c r="J184" s="1058"/>
      <c r="K184" s="1058"/>
      <c r="L184" s="1058"/>
      <c r="M184" s="1058"/>
      <c r="N184" s="1058"/>
      <c r="O184" s="1058"/>
      <c r="P184" s="1058"/>
      <c r="Q184" s="1058"/>
      <c r="R184" s="1058"/>
      <c r="S184" s="1058"/>
      <c r="T184" s="1058"/>
      <c r="U184" s="1058"/>
      <c r="V184" s="1058"/>
      <c r="W184" s="1058"/>
      <c r="X184" s="1058"/>
      <c r="Y184" s="1058"/>
      <c r="Z184" s="1058"/>
      <c r="AA184" s="1058"/>
      <c r="AB184" s="1058"/>
      <c r="AC184" s="1058"/>
      <c r="AD184" s="1058"/>
      <c r="AE184" s="1058"/>
      <c r="AF184" s="1058"/>
      <c r="AG184" s="1058"/>
      <c r="AH184" s="1058"/>
      <c r="AI184" s="1058"/>
      <c r="AJ184" s="1058"/>
      <c r="AK184" s="1058"/>
      <c r="AL184" s="1058"/>
      <c r="AM184" s="1058"/>
      <c r="AN184" s="1058"/>
      <c r="AO184" s="1058"/>
      <c r="AP184" s="1058"/>
      <c r="AQ184" s="1058"/>
      <c r="AR184" s="1058"/>
      <c r="AS184" s="1058"/>
    </row>
    <row r="185" spans="1:45" x14ac:dyDescent="0.15">
      <c r="A185" s="1058"/>
      <c r="B185" s="1058"/>
      <c r="C185" s="1058"/>
      <c r="D185" s="1058"/>
      <c r="E185" s="1058"/>
      <c r="F185" s="1058"/>
      <c r="G185" s="1058"/>
      <c r="H185" s="1058"/>
      <c r="I185" s="1058"/>
      <c r="J185" s="1058"/>
      <c r="K185" s="1058"/>
      <c r="L185" s="1058"/>
      <c r="M185" s="1058"/>
      <c r="N185" s="1058"/>
      <c r="O185" s="1058"/>
      <c r="P185" s="1058"/>
      <c r="Q185" s="1058"/>
      <c r="R185" s="1058"/>
      <c r="S185" s="1058"/>
      <c r="T185" s="1058"/>
      <c r="U185" s="1058"/>
      <c r="V185" s="1058"/>
      <c r="W185" s="1058"/>
      <c r="X185" s="1058"/>
      <c r="Y185" s="1058"/>
      <c r="Z185" s="1058"/>
      <c r="AA185" s="1058"/>
      <c r="AB185" s="1058"/>
      <c r="AC185" s="1058"/>
      <c r="AD185" s="1058"/>
      <c r="AE185" s="1058"/>
      <c r="AF185" s="1058"/>
      <c r="AG185" s="1058"/>
      <c r="AH185" s="1058"/>
      <c r="AI185" s="1058"/>
      <c r="AJ185" s="1058"/>
      <c r="AK185" s="1058"/>
      <c r="AL185" s="1058"/>
      <c r="AM185" s="1058"/>
      <c r="AN185" s="1058"/>
      <c r="AO185" s="1058"/>
      <c r="AP185" s="1058"/>
      <c r="AQ185" s="1058"/>
      <c r="AR185" s="1058"/>
      <c r="AS185" s="1058"/>
    </row>
    <row r="186" spans="1:45" x14ac:dyDescent="0.15">
      <c r="A186" s="1058"/>
      <c r="B186" s="1058"/>
      <c r="C186" s="1058"/>
      <c r="D186" s="1058"/>
      <c r="E186" s="1058"/>
      <c r="F186" s="1058"/>
      <c r="G186" s="1058"/>
      <c r="H186" s="1058"/>
      <c r="I186" s="1058"/>
      <c r="J186" s="1058"/>
      <c r="K186" s="1058"/>
      <c r="L186" s="1058"/>
      <c r="M186" s="1058"/>
      <c r="N186" s="1058"/>
      <c r="O186" s="1058"/>
      <c r="P186" s="1058"/>
      <c r="Q186" s="1058"/>
      <c r="R186" s="1058"/>
      <c r="S186" s="1058"/>
      <c r="T186" s="1058"/>
      <c r="U186" s="1058"/>
      <c r="V186" s="1058"/>
      <c r="W186" s="1058"/>
      <c r="X186" s="1058"/>
      <c r="Y186" s="1058"/>
      <c r="Z186" s="1058"/>
      <c r="AA186" s="1058"/>
      <c r="AB186" s="1058"/>
      <c r="AC186" s="1058"/>
      <c r="AD186" s="1058"/>
      <c r="AE186" s="1058"/>
      <c r="AF186" s="1058"/>
      <c r="AG186" s="1058"/>
      <c r="AH186" s="1058"/>
      <c r="AI186" s="1058"/>
      <c r="AJ186" s="1058"/>
      <c r="AK186" s="1058"/>
      <c r="AL186" s="1058"/>
      <c r="AM186" s="1058"/>
      <c r="AN186" s="1058"/>
      <c r="AO186" s="1058"/>
      <c r="AP186" s="1058"/>
      <c r="AQ186" s="1058"/>
      <c r="AR186" s="1058"/>
      <c r="AS186" s="1058"/>
    </row>
    <row r="187" spans="1:45" x14ac:dyDescent="0.15">
      <c r="A187" s="1058"/>
      <c r="B187" s="1058"/>
      <c r="C187" s="1058"/>
      <c r="D187" s="1058"/>
      <c r="E187" s="1058"/>
      <c r="F187" s="1058"/>
      <c r="G187" s="1058"/>
      <c r="H187" s="1058"/>
      <c r="I187" s="1058"/>
      <c r="J187" s="1058"/>
      <c r="K187" s="1058"/>
      <c r="L187" s="1058"/>
      <c r="M187" s="1058"/>
      <c r="N187" s="1058"/>
      <c r="O187" s="1058"/>
      <c r="P187" s="1058"/>
      <c r="Q187" s="1058"/>
      <c r="R187" s="1058"/>
      <c r="S187" s="1058"/>
      <c r="T187" s="1058"/>
      <c r="U187" s="1058"/>
      <c r="V187" s="1058"/>
      <c r="W187" s="1058"/>
      <c r="X187" s="1058"/>
      <c r="Y187" s="1058"/>
      <c r="Z187" s="1058"/>
      <c r="AA187" s="1058"/>
      <c r="AB187" s="1058"/>
      <c r="AC187" s="1058"/>
      <c r="AD187" s="1058"/>
      <c r="AE187" s="1058"/>
      <c r="AF187" s="1058"/>
      <c r="AG187" s="1058"/>
      <c r="AH187" s="1058"/>
      <c r="AI187" s="1058"/>
      <c r="AJ187" s="1058"/>
      <c r="AK187" s="1058"/>
      <c r="AL187" s="1058"/>
      <c r="AM187" s="1058"/>
      <c r="AN187" s="1058"/>
      <c r="AO187" s="1058"/>
      <c r="AP187" s="1058"/>
      <c r="AQ187" s="1058"/>
      <c r="AR187" s="1058"/>
      <c r="AS187" s="1058"/>
    </row>
    <row r="188" spans="1:45" x14ac:dyDescent="0.15">
      <c r="A188" s="1058"/>
      <c r="B188" s="1058"/>
      <c r="C188" s="1058"/>
      <c r="D188" s="1058"/>
      <c r="E188" s="1058"/>
      <c r="F188" s="1058"/>
      <c r="G188" s="1058"/>
      <c r="H188" s="1058"/>
      <c r="I188" s="1058"/>
      <c r="J188" s="1058"/>
      <c r="K188" s="1058"/>
      <c r="L188" s="1058"/>
      <c r="M188" s="1058"/>
      <c r="N188" s="1058"/>
      <c r="O188" s="1058"/>
      <c r="P188" s="1058"/>
      <c r="Q188" s="1058"/>
      <c r="R188" s="1058"/>
      <c r="S188" s="1058"/>
      <c r="T188" s="1058"/>
      <c r="U188" s="1058"/>
      <c r="V188" s="1058"/>
      <c r="W188" s="1058"/>
      <c r="X188" s="1058"/>
      <c r="Y188" s="1058"/>
      <c r="Z188" s="1058"/>
      <c r="AA188" s="1058"/>
      <c r="AB188" s="1058"/>
      <c r="AC188" s="1058"/>
      <c r="AD188" s="1058"/>
      <c r="AE188" s="1058"/>
      <c r="AF188" s="1058"/>
      <c r="AG188" s="1058"/>
      <c r="AH188" s="1058"/>
      <c r="AI188" s="1058"/>
      <c r="AJ188" s="1058"/>
      <c r="AK188" s="1058"/>
      <c r="AL188" s="1058"/>
      <c r="AM188" s="1058"/>
      <c r="AN188" s="1058"/>
      <c r="AO188" s="1058"/>
      <c r="AP188" s="1058"/>
      <c r="AQ188" s="1058"/>
      <c r="AR188" s="1058"/>
      <c r="AS188" s="1058"/>
    </row>
    <row r="189" spans="1:45" x14ac:dyDescent="0.15">
      <c r="A189" s="1058"/>
      <c r="B189" s="1058"/>
      <c r="C189" s="1058"/>
      <c r="D189" s="1058"/>
      <c r="E189" s="1058"/>
      <c r="F189" s="1058"/>
      <c r="G189" s="1058"/>
      <c r="H189" s="1058"/>
      <c r="I189" s="1058"/>
      <c r="J189" s="1058"/>
      <c r="K189" s="1058"/>
      <c r="L189" s="1058"/>
      <c r="M189" s="1058"/>
      <c r="N189" s="1058"/>
      <c r="O189" s="1058"/>
      <c r="P189" s="1058"/>
      <c r="Q189" s="1058"/>
      <c r="R189" s="1058"/>
      <c r="S189" s="1058"/>
      <c r="T189" s="1058"/>
      <c r="U189" s="1058"/>
      <c r="V189" s="1058"/>
      <c r="W189" s="1058"/>
      <c r="X189" s="1058"/>
      <c r="Y189" s="1058"/>
      <c r="Z189" s="1058"/>
      <c r="AA189" s="1058"/>
      <c r="AB189" s="1058"/>
      <c r="AC189" s="1058"/>
      <c r="AD189" s="1058"/>
      <c r="AE189" s="1058"/>
      <c r="AF189" s="1058"/>
      <c r="AG189" s="1058"/>
      <c r="AH189" s="1058"/>
      <c r="AI189" s="1058"/>
      <c r="AJ189" s="1058"/>
      <c r="AK189" s="1058"/>
      <c r="AL189" s="1058"/>
      <c r="AM189" s="1058"/>
      <c r="AN189" s="1058"/>
      <c r="AO189" s="1058"/>
      <c r="AP189" s="1058"/>
      <c r="AQ189" s="1058"/>
      <c r="AR189" s="1058"/>
      <c r="AS189" s="1058"/>
    </row>
    <row r="190" spans="1:45" x14ac:dyDescent="0.15">
      <c r="A190" s="1058"/>
      <c r="B190" s="1058"/>
      <c r="C190" s="1058"/>
      <c r="D190" s="1058"/>
      <c r="E190" s="1058"/>
      <c r="F190" s="1058"/>
      <c r="G190" s="1058"/>
      <c r="H190" s="1058"/>
      <c r="I190" s="1058"/>
      <c r="J190" s="1058"/>
      <c r="K190" s="1058"/>
      <c r="L190" s="1058"/>
      <c r="M190" s="1058"/>
      <c r="N190" s="1058"/>
      <c r="O190" s="1058"/>
      <c r="P190" s="1058"/>
      <c r="Q190" s="1058"/>
      <c r="R190" s="1058"/>
      <c r="S190" s="1058"/>
      <c r="T190" s="1058"/>
      <c r="U190" s="1058"/>
      <c r="V190" s="1058"/>
      <c r="W190" s="1058"/>
      <c r="X190" s="1058"/>
      <c r="Y190" s="1058"/>
      <c r="Z190" s="1058"/>
      <c r="AA190" s="1058"/>
      <c r="AB190" s="1058"/>
      <c r="AC190" s="1058"/>
      <c r="AD190" s="1058"/>
      <c r="AE190" s="1058"/>
      <c r="AF190" s="1058"/>
      <c r="AG190" s="1058"/>
      <c r="AH190" s="1058"/>
      <c r="AI190" s="1058"/>
      <c r="AJ190" s="1058"/>
      <c r="AK190" s="1058"/>
      <c r="AL190" s="1058"/>
      <c r="AM190" s="1058"/>
      <c r="AN190" s="1058"/>
      <c r="AO190" s="1058"/>
      <c r="AP190" s="1058"/>
      <c r="AQ190" s="1058"/>
      <c r="AR190" s="1058"/>
      <c r="AS190" s="1058"/>
    </row>
    <row r="191" spans="1:45" x14ac:dyDescent="0.15">
      <c r="A191" s="1058"/>
      <c r="B191" s="1058"/>
      <c r="C191" s="1058"/>
      <c r="D191" s="1058"/>
      <c r="E191" s="1058"/>
      <c r="F191" s="1058"/>
      <c r="G191" s="1058"/>
      <c r="H191" s="1058"/>
      <c r="I191" s="1058"/>
      <c r="J191" s="1058"/>
      <c r="K191" s="1058"/>
      <c r="L191" s="1058"/>
      <c r="M191" s="1058"/>
      <c r="N191" s="1058"/>
      <c r="O191" s="1058"/>
      <c r="P191" s="1058"/>
      <c r="Q191" s="1058"/>
      <c r="R191" s="1058"/>
      <c r="S191" s="1058"/>
      <c r="T191" s="1058"/>
      <c r="U191" s="1058"/>
      <c r="V191" s="1058"/>
      <c r="W191" s="1058"/>
      <c r="X191" s="1058"/>
      <c r="Y191" s="1058"/>
      <c r="Z191" s="1058"/>
      <c r="AA191" s="1058"/>
      <c r="AB191" s="1058"/>
      <c r="AC191" s="1058"/>
      <c r="AD191" s="1058"/>
      <c r="AE191" s="1058"/>
      <c r="AF191" s="1058"/>
      <c r="AG191" s="1058"/>
      <c r="AH191" s="1058"/>
      <c r="AI191" s="1058"/>
      <c r="AJ191" s="1058"/>
      <c r="AK191" s="1058"/>
      <c r="AL191" s="1058"/>
      <c r="AM191" s="1058"/>
      <c r="AN191" s="1058"/>
      <c r="AO191" s="1058"/>
      <c r="AP191" s="1058"/>
      <c r="AQ191" s="1058"/>
      <c r="AR191" s="1058"/>
      <c r="AS191" s="1058"/>
    </row>
    <row r="192" spans="1:45" x14ac:dyDescent="0.15">
      <c r="A192" s="1058"/>
      <c r="B192" s="1058"/>
      <c r="C192" s="1058"/>
      <c r="D192" s="1058"/>
      <c r="E192" s="1058"/>
      <c r="F192" s="1058"/>
      <c r="G192" s="1058"/>
      <c r="H192" s="1058"/>
      <c r="I192" s="1058"/>
      <c r="J192" s="1058"/>
      <c r="K192" s="1058"/>
      <c r="L192" s="1058"/>
      <c r="M192" s="1058"/>
      <c r="N192" s="1058"/>
      <c r="O192" s="1058"/>
      <c r="P192" s="1058"/>
      <c r="Q192" s="1058"/>
      <c r="R192" s="1058"/>
      <c r="S192" s="1058"/>
      <c r="T192" s="1058"/>
      <c r="U192" s="1058"/>
      <c r="V192" s="1058"/>
      <c r="W192" s="1058"/>
      <c r="X192" s="1058"/>
      <c r="Y192" s="1058"/>
      <c r="Z192" s="1058"/>
      <c r="AA192" s="1058"/>
      <c r="AB192" s="1058"/>
      <c r="AC192" s="1058"/>
      <c r="AD192" s="1058"/>
      <c r="AE192" s="1058"/>
      <c r="AF192" s="1058"/>
      <c r="AG192" s="1058"/>
      <c r="AH192" s="1058"/>
      <c r="AI192" s="1058"/>
      <c r="AJ192" s="1058"/>
      <c r="AK192" s="1058"/>
      <c r="AL192" s="1058"/>
      <c r="AM192" s="1058"/>
      <c r="AN192" s="1058"/>
      <c r="AO192" s="1058"/>
      <c r="AP192" s="1058"/>
      <c r="AQ192" s="1058"/>
      <c r="AR192" s="1058"/>
      <c r="AS192" s="1058"/>
    </row>
    <row r="193" spans="1:45" x14ac:dyDescent="0.15">
      <c r="A193" s="1058"/>
      <c r="B193" s="1058"/>
      <c r="C193" s="1058"/>
      <c r="D193" s="1058"/>
      <c r="E193" s="1058"/>
      <c r="F193" s="1058"/>
      <c r="G193" s="1058"/>
      <c r="H193" s="1058"/>
      <c r="I193" s="1058"/>
      <c r="J193" s="1058"/>
      <c r="K193" s="1058"/>
      <c r="L193" s="1058"/>
      <c r="M193" s="1058"/>
      <c r="N193" s="1058"/>
      <c r="O193" s="1058"/>
      <c r="P193" s="1058"/>
      <c r="Q193" s="1058"/>
      <c r="R193" s="1058"/>
      <c r="S193" s="1058"/>
      <c r="T193" s="1058"/>
      <c r="U193" s="1058"/>
      <c r="V193" s="1058"/>
      <c r="W193" s="1058"/>
      <c r="X193" s="1058"/>
      <c r="Y193" s="1058"/>
      <c r="Z193" s="1058"/>
      <c r="AA193" s="1058"/>
      <c r="AB193" s="1058"/>
      <c r="AC193" s="1058"/>
      <c r="AD193" s="1058"/>
      <c r="AE193" s="1058"/>
      <c r="AF193" s="1058"/>
      <c r="AG193" s="1058"/>
      <c r="AH193" s="1058"/>
      <c r="AI193" s="1058"/>
      <c r="AJ193" s="1058"/>
      <c r="AK193" s="1058"/>
      <c r="AL193" s="1058"/>
      <c r="AM193" s="1058"/>
      <c r="AN193" s="1058"/>
      <c r="AO193" s="1058"/>
      <c r="AP193" s="1058"/>
      <c r="AQ193" s="1058"/>
      <c r="AR193" s="1058"/>
      <c r="AS193" s="1058"/>
    </row>
    <row r="194" spans="1:45" x14ac:dyDescent="0.15">
      <c r="A194" s="1058"/>
      <c r="B194" s="1058"/>
      <c r="C194" s="1058"/>
      <c r="D194" s="1058"/>
      <c r="E194" s="1058"/>
      <c r="F194" s="1058"/>
      <c r="G194" s="1058"/>
      <c r="H194" s="1058"/>
      <c r="I194" s="1058"/>
      <c r="J194" s="1058"/>
      <c r="K194" s="1058"/>
      <c r="L194" s="1058"/>
      <c r="M194" s="1058"/>
      <c r="N194" s="1058"/>
      <c r="O194" s="1058"/>
      <c r="P194" s="1058"/>
      <c r="Q194" s="1058"/>
      <c r="R194" s="1058"/>
      <c r="S194" s="1058"/>
      <c r="T194" s="1058"/>
      <c r="U194" s="1058"/>
      <c r="V194" s="1058"/>
      <c r="W194" s="1058"/>
      <c r="X194" s="1058"/>
      <c r="Y194" s="1058"/>
      <c r="Z194" s="1058"/>
      <c r="AA194" s="1058"/>
      <c r="AB194" s="1058"/>
      <c r="AC194" s="1058"/>
      <c r="AD194" s="1058"/>
      <c r="AE194" s="1058"/>
      <c r="AF194" s="1058"/>
      <c r="AG194" s="1058"/>
      <c r="AH194" s="1058"/>
      <c r="AI194" s="1058"/>
      <c r="AJ194" s="1058"/>
      <c r="AK194" s="1058"/>
      <c r="AL194" s="1058"/>
      <c r="AM194" s="1058"/>
      <c r="AN194" s="1058"/>
      <c r="AO194" s="1058"/>
      <c r="AP194" s="1058"/>
      <c r="AQ194" s="1058"/>
      <c r="AR194" s="1058"/>
      <c r="AS194" s="1058"/>
    </row>
    <row r="195" spans="1:45" x14ac:dyDescent="0.15">
      <c r="A195" s="1058"/>
      <c r="B195" s="1058"/>
      <c r="C195" s="1058"/>
      <c r="D195" s="1058"/>
      <c r="E195" s="1058"/>
      <c r="F195" s="1058"/>
      <c r="G195" s="1058"/>
      <c r="H195" s="1058"/>
      <c r="I195" s="1058"/>
      <c r="J195" s="1058"/>
      <c r="K195" s="1058"/>
      <c r="L195" s="1058"/>
      <c r="M195" s="1058"/>
      <c r="N195" s="1058"/>
      <c r="O195" s="1058"/>
      <c r="P195" s="1058"/>
      <c r="Q195" s="1058"/>
      <c r="R195" s="1058"/>
      <c r="S195" s="1058"/>
      <c r="T195" s="1058"/>
      <c r="U195" s="1058"/>
      <c r="V195" s="1058"/>
      <c r="W195" s="1058"/>
      <c r="X195" s="1058"/>
      <c r="Y195" s="1058"/>
      <c r="Z195" s="1058"/>
      <c r="AA195" s="1058"/>
      <c r="AB195" s="1058"/>
      <c r="AC195" s="1058"/>
      <c r="AD195" s="1058"/>
      <c r="AE195" s="1058"/>
      <c r="AF195" s="1058"/>
      <c r="AG195" s="1058"/>
      <c r="AH195" s="1058"/>
      <c r="AI195" s="1058"/>
      <c r="AJ195" s="1058"/>
      <c r="AK195" s="1058"/>
      <c r="AL195" s="1058"/>
      <c r="AM195" s="1058"/>
      <c r="AN195" s="1058"/>
      <c r="AO195" s="1058"/>
      <c r="AP195" s="1058"/>
      <c r="AQ195" s="1058"/>
      <c r="AR195" s="1058"/>
      <c r="AS195" s="1058"/>
    </row>
    <row r="196" spans="1:45" x14ac:dyDescent="0.15">
      <c r="A196" s="1058"/>
      <c r="B196" s="1058"/>
      <c r="C196" s="1058"/>
      <c r="D196" s="1058"/>
      <c r="E196" s="1058"/>
      <c r="F196" s="1058"/>
      <c r="G196" s="1058"/>
      <c r="H196" s="1058"/>
      <c r="I196" s="1058"/>
      <c r="J196" s="1058"/>
      <c r="K196" s="1058"/>
      <c r="L196" s="1058"/>
      <c r="M196" s="1058"/>
      <c r="N196" s="1058"/>
      <c r="O196" s="1058"/>
      <c r="P196" s="1058"/>
      <c r="Q196" s="1058"/>
      <c r="R196" s="1058"/>
      <c r="S196" s="1058"/>
      <c r="T196" s="1058"/>
      <c r="U196" s="1058"/>
      <c r="V196" s="1058"/>
      <c r="W196" s="1058"/>
      <c r="X196" s="1058"/>
      <c r="Y196" s="1058"/>
      <c r="Z196" s="1058"/>
      <c r="AA196" s="1058"/>
      <c r="AB196" s="1058"/>
      <c r="AC196" s="1058"/>
      <c r="AD196" s="1058"/>
      <c r="AE196" s="1058"/>
      <c r="AF196" s="1058"/>
      <c r="AG196" s="1058"/>
      <c r="AH196" s="1058"/>
      <c r="AI196" s="1058"/>
      <c r="AJ196" s="1058"/>
      <c r="AK196" s="1058"/>
      <c r="AL196" s="1058"/>
      <c r="AM196" s="1058"/>
      <c r="AN196" s="1058"/>
      <c r="AO196" s="1058"/>
      <c r="AP196" s="1058"/>
      <c r="AQ196" s="1058"/>
      <c r="AR196" s="1058"/>
      <c r="AS196" s="1058"/>
    </row>
    <row r="197" spans="1:45" x14ac:dyDescent="0.15">
      <c r="A197" s="1058"/>
      <c r="B197" s="1058"/>
      <c r="C197" s="1058"/>
      <c r="D197" s="1058"/>
      <c r="E197" s="1058"/>
      <c r="F197" s="1058"/>
      <c r="G197" s="1058"/>
      <c r="H197" s="1058"/>
      <c r="I197" s="1058"/>
      <c r="J197" s="1058"/>
      <c r="K197" s="1058"/>
      <c r="L197" s="1058"/>
      <c r="M197" s="1058"/>
      <c r="N197" s="1058"/>
      <c r="O197" s="1058"/>
      <c r="P197" s="1058"/>
      <c r="Q197" s="1058"/>
      <c r="R197" s="1058"/>
      <c r="S197" s="1058"/>
      <c r="T197" s="1058"/>
      <c r="U197" s="1058"/>
      <c r="V197" s="1058"/>
      <c r="W197" s="1058"/>
      <c r="X197" s="1058"/>
      <c r="Y197" s="1058"/>
      <c r="Z197" s="1058"/>
      <c r="AA197" s="1058"/>
      <c r="AB197" s="1058"/>
      <c r="AC197" s="1058"/>
      <c r="AD197" s="1058"/>
      <c r="AE197" s="1058"/>
      <c r="AF197" s="1058"/>
      <c r="AG197" s="1058"/>
      <c r="AH197" s="1058"/>
      <c r="AI197" s="1058"/>
      <c r="AJ197" s="1058"/>
      <c r="AK197" s="1058"/>
      <c r="AL197" s="1058"/>
      <c r="AM197" s="1058"/>
      <c r="AN197" s="1058"/>
      <c r="AO197" s="1058"/>
      <c r="AP197" s="1058"/>
      <c r="AQ197" s="1058"/>
      <c r="AR197" s="1058"/>
      <c r="AS197" s="1058"/>
    </row>
    <row r="198" spans="1:45" x14ac:dyDescent="0.15">
      <c r="A198" s="1058"/>
      <c r="B198" s="1058"/>
      <c r="C198" s="1058"/>
      <c r="D198" s="1058"/>
      <c r="E198" s="1058"/>
      <c r="F198" s="1058"/>
      <c r="G198" s="1058"/>
      <c r="H198" s="1058"/>
      <c r="I198" s="1058"/>
      <c r="J198" s="1058"/>
      <c r="K198" s="1058"/>
      <c r="L198" s="1058"/>
      <c r="M198" s="1058"/>
      <c r="N198" s="1058"/>
      <c r="O198" s="1058"/>
      <c r="P198" s="1058"/>
      <c r="Q198" s="1058"/>
      <c r="R198" s="1058"/>
      <c r="S198" s="1058"/>
      <c r="T198" s="1058"/>
      <c r="U198" s="1058"/>
      <c r="V198" s="1058"/>
      <c r="W198" s="1058"/>
      <c r="X198" s="1058"/>
      <c r="Y198" s="1058"/>
      <c r="Z198" s="1058"/>
      <c r="AA198" s="1058"/>
      <c r="AB198" s="1058"/>
      <c r="AC198" s="1058"/>
      <c r="AD198" s="1058"/>
      <c r="AE198" s="1058"/>
      <c r="AF198" s="1058"/>
      <c r="AG198" s="1058"/>
      <c r="AH198" s="1058"/>
      <c r="AI198" s="1058"/>
      <c r="AJ198" s="1058"/>
      <c r="AK198" s="1058"/>
      <c r="AL198" s="1058"/>
      <c r="AM198" s="1058"/>
      <c r="AN198" s="1058"/>
      <c r="AO198" s="1058"/>
      <c r="AP198" s="1058"/>
      <c r="AQ198" s="1058"/>
      <c r="AR198" s="1058"/>
      <c r="AS198" s="1058"/>
    </row>
    <row r="199" spans="1:45" x14ac:dyDescent="0.15">
      <c r="A199" s="1058"/>
      <c r="B199" s="1058"/>
      <c r="C199" s="1058"/>
      <c r="D199" s="1058"/>
      <c r="E199" s="1058"/>
      <c r="F199" s="1058"/>
      <c r="G199" s="1058"/>
      <c r="H199" s="1058"/>
      <c r="I199" s="1058"/>
      <c r="J199" s="1058"/>
      <c r="K199" s="1058"/>
      <c r="L199" s="1058"/>
      <c r="M199" s="1058"/>
      <c r="N199" s="1058"/>
      <c r="O199" s="1058"/>
      <c r="P199" s="1058"/>
      <c r="Q199" s="1058"/>
      <c r="R199" s="1058"/>
      <c r="S199" s="1058"/>
      <c r="T199" s="1058"/>
      <c r="U199" s="1058"/>
      <c r="V199" s="1058"/>
      <c r="W199" s="1058"/>
      <c r="X199" s="1058"/>
      <c r="Y199" s="1058"/>
      <c r="Z199" s="1058"/>
      <c r="AA199" s="1058"/>
      <c r="AB199" s="1058"/>
      <c r="AC199" s="1058"/>
      <c r="AD199" s="1058"/>
      <c r="AE199" s="1058"/>
      <c r="AF199" s="1058"/>
      <c r="AG199" s="1058"/>
      <c r="AH199" s="1058"/>
      <c r="AI199" s="1058"/>
      <c r="AJ199" s="1058"/>
      <c r="AK199" s="1058"/>
      <c r="AL199" s="1058"/>
      <c r="AM199" s="1058"/>
      <c r="AN199" s="1058"/>
      <c r="AO199" s="1058"/>
      <c r="AP199" s="1058"/>
      <c r="AQ199" s="1058"/>
      <c r="AR199" s="1058"/>
      <c r="AS199" s="1058"/>
    </row>
    <row r="200" spans="1:45" x14ac:dyDescent="0.15">
      <c r="A200" s="1058"/>
      <c r="B200" s="1058"/>
      <c r="C200" s="1058"/>
      <c r="D200" s="1058"/>
      <c r="E200" s="1058"/>
      <c r="F200" s="1058"/>
      <c r="G200" s="1058"/>
      <c r="H200" s="1058"/>
      <c r="I200" s="1058"/>
      <c r="J200" s="1058"/>
      <c r="K200" s="1058"/>
      <c r="L200" s="1058"/>
      <c r="M200" s="1058"/>
      <c r="N200" s="1058"/>
      <c r="O200" s="1058"/>
      <c r="P200" s="1058"/>
      <c r="Q200" s="1058"/>
      <c r="R200" s="1058"/>
      <c r="S200" s="1058"/>
      <c r="T200" s="1058"/>
      <c r="U200" s="1058"/>
      <c r="V200" s="1058"/>
      <c r="W200" s="1058"/>
      <c r="X200" s="1058"/>
      <c r="Y200" s="1058"/>
      <c r="Z200" s="1058"/>
      <c r="AA200" s="1058"/>
      <c r="AB200" s="1058"/>
      <c r="AC200" s="1058"/>
      <c r="AD200" s="1058"/>
      <c r="AE200" s="1058"/>
      <c r="AF200" s="1058"/>
      <c r="AG200" s="1058"/>
      <c r="AH200" s="1058"/>
      <c r="AI200" s="1058"/>
      <c r="AJ200" s="1058"/>
      <c r="AK200" s="1058"/>
      <c r="AL200" s="1058"/>
      <c r="AM200" s="1058"/>
      <c r="AN200" s="1058"/>
      <c r="AO200" s="1058"/>
      <c r="AP200" s="1058"/>
      <c r="AQ200" s="1058"/>
      <c r="AR200" s="1058"/>
      <c r="AS200" s="1058"/>
    </row>
    <row r="201" spans="1:45" x14ac:dyDescent="0.15">
      <c r="A201" s="1058"/>
      <c r="B201" s="1058"/>
      <c r="C201" s="1058"/>
      <c r="D201" s="1058"/>
      <c r="E201" s="1058"/>
      <c r="F201" s="1058"/>
      <c r="G201" s="1058"/>
      <c r="H201" s="1058"/>
      <c r="I201" s="1058"/>
      <c r="J201" s="1058"/>
      <c r="K201" s="1058"/>
      <c r="L201" s="1058"/>
      <c r="M201" s="1058"/>
      <c r="N201" s="1058"/>
      <c r="O201" s="1058"/>
      <c r="P201" s="1058"/>
      <c r="Q201" s="1058"/>
      <c r="R201" s="1058"/>
      <c r="S201" s="1058"/>
      <c r="T201" s="1058"/>
      <c r="U201" s="1058"/>
      <c r="V201" s="1058"/>
      <c r="W201" s="1058"/>
      <c r="X201" s="1058"/>
      <c r="Y201" s="1058"/>
      <c r="Z201" s="1058"/>
      <c r="AA201" s="1058"/>
      <c r="AB201" s="1058"/>
      <c r="AC201" s="1058"/>
      <c r="AD201" s="1058"/>
      <c r="AE201" s="1058"/>
      <c r="AF201" s="1058"/>
      <c r="AG201" s="1058"/>
      <c r="AH201" s="1058"/>
      <c r="AI201" s="1058"/>
      <c r="AJ201" s="1058"/>
      <c r="AK201" s="1058"/>
      <c r="AL201" s="1058"/>
      <c r="AM201" s="1058"/>
      <c r="AN201" s="1058"/>
      <c r="AO201" s="1058"/>
      <c r="AP201" s="1058"/>
      <c r="AQ201" s="1058"/>
      <c r="AR201" s="1058"/>
      <c r="AS201" s="1058"/>
    </row>
    <row r="202" spans="1:45" x14ac:dyDescent="0.15">
      <c r="A202" s="1058"/>
      <c r="B202" s="1058"/>
      <c r="C202" s="1058"/>
      <c r="D202" s="1058"/>
      <c r="E202" s="1058"/>
      <c r="F202" s="1058"/>
      <c r="G202" s="1058"/>
      <c r="H202" s="1058"/>
      <c r="I202" s="1058"/>
      <c r="J202" s="1058"/>
      <c r="K202" s="1058"/>
      <c r="L202" s="1058"/>
      <c r="M202" s="1058"/>
      <c r="N202" s="1058"/>
      <c r="O202" s="1058"/>
      <c r="P202" s="1058"/>
      <c r="Q202" s="1058"/>
      <c r="R202" s="1058"/>
      <c r="S202" s="1058"/>
      <c r="T202" s="1058"/>
      <c r="U202" s="1058"/>
      <c r="V202" s="1058"/>
      <c r="W202" s="1058"/>
      <c r="X202" s="1058"/>
      <c r="Y202" s="1058"/>
      <c r="Z202" s="1058"/>
      <c r="AA202" s="1058"/>
      <c r="AB202" s="1058"/>
      <c r="AC202" s="1058"/>
      <c r="AD202" s="1058"/>
      <c r="AE202" s="1058"/>
      <c r="AF202" s="1058"/>
      <c r="AG202" s="1058"/>
      <c r="AH202" s="1058"/>
      <c r="AI202" s="1058"/>
      <c r="AJ202" s="1058"/>
      <c r="AK202" s="1058"/>
      <c r="AL202" s="1058"/>
      <c r="AM202" s="1058"/>
      <c r="AN202" s="1058"/>
      <c r="AO202" s="1058"/>
      <c r="AP202" s="1058"/>
      <c r="AQ202" s="1058"/>
      <c r="AR202" s="1058"/>
      <c r="AS202" s="1058"/>
    </row>
    <row r="203" spans="1:45" x14ac:dyDescent="0.15">
      <c r="A203" s="1058"/>
      <c r="B203" s="1058"/>
      <c r="C203" s="1058"/>
      <c r="D203" s="1058"/>
      <c r="E203" s="1058"/>
      <c r="F203" s="1058"/>
      <c r="G203" s="1058"/>
      <c r="H203" s="1058"/>
      <c r="I203" s="1058"/>
      <c r="J203" s="1058"/>
      <c r="K203" s="1058"/>
      <c r="L203" s="1058"/>
      <c r="M203" s="1058"/>
      <c r="N203" s="1058"/>
      <c r="O203" s="1058"/>
      <c r="P203" s="1058"/>
      <c r="Q203" s="1058"/>
      <c r="R203" s="1058"/>
      <c r="S203" s="1058"/>
      <c r="T203" s="1058"/>
      <c r="U203" s="1058"/>
      <c r="V203" s="1058"/>
      <c r="W203" s="1058"/>
      <c r="X203" s="1058"/>
      <c r="Y203" s="1058"/>
      <c r="Z203" s="1058"/>
      <c r="AA203" s="1058"/>
      <c r="AB203" s="1058"/>
      <c r="AC203" s="1058"/>
      <c r="AD203" s="1058"/>
      <c r="AE203" s="1058"/>
      <c r="AF203" s="1058"/>
      <c r="AG203" s="1058"/>
      <c r="AH203" s="1058"/>
      <c r="AI203" s="1058"/>
      <c r="AJ203" s="1058"/>
      <c r="AK203" s="1058"/>
      <c r="AL203" s="1058"/>
      <c r="AM203" s="1058"/>
      <c r="AN203" s="1058"/>
      <c r="AO203" s="1058"/>
      <c r="AP203" s="1058"/>
      <c r="AQ203" s="1058"/>
      <c r="AR203" s="1058"/>
      <c r="AS203" s="1058"/>
    </row>
    <row r="204" spans="1:45" x14ac:dyDescent="0.15">
      <c r="A204" s="1058"/>
      <c r="B204" s="1058"/>
      <c r="C204" s="1058"/>
      <c r="D204" s="1058"/>
      <c r="E204" s="1058"/>
      <c r="F204" s="1058"/>
      <c r="G204" s="1058"/>
      <c r="H204" s="1058"/>
      <c r="I204" s="1058"/>
      <c r="J204" s="1058"/>
      <c r="K204" s="1058"/>
      <c r="L204" s="1058"/>
      <c r="M204" s="1058"/>
      <c r="N204" s="1058"/>
      <c r="O204" s="1058"/>
      <c r="P204" s="1058"/>
      <c r="Q204" s="1058"/>
      <c r="R204" s="1058"/>
      <c r="S204" s="1058"/>
      <c r="T204" s="1058"/>
      <c r="U204" s="1058"/>
      <c r="V204" s="1058"/>
      <c r="W204" s="1058"/>
      <c r="X204" s="1058"/>
      <c r="Y204" s="1058"/>
      <c r="Z204" s="1058"/>
      <c r="AA204" s="1058"/>
      <c r="AB204" s="1058"/>
      <c r="AC204" s="1058"/>
      <c r="AD204" s="1058"/>
      <c r="AE204" s="1058"/>
      <c r="AF204" s="1058"/>
      <c r="AG204" s="1058"/>
      <c r="AH204" s="1058"/>
      <c r="AI204" s="1058"/>
      <c r="AJ204" s="1058"/>
      <c r="AK204" s="1058"/>
      <c r="AL204" s="1058"/>
      <c r="AM204" s="1058"/>
      <c r="AN204" s="1058"/>
      <c r="AO204" s="1058"/>
      <c r="AP204" s="1058"/>
      <c r="AQ204" s="1058"/>
      <c r="AR204" s="1058"/>
      <c r="AS204" s="1058"/>
    </row>
    <row r="205" spans="1:45" x14ac:dyDescent="0.15">
      <c r="A205" s="1058"/>
      <c r="B205" s="1058"/>
      <c r="C205" s="1058"/>
      <c r="D205" s="1058"/>
      <c r="E205" s="1058"/>
      <c r="F205" s="1058"/>
      <c r="G205" s="1058"/>
      <c r="H205" s="1058"/>
      <c r="I205" s="1058"/>
      <c r="J205" s="1058"/>
      <c r="K205" s="1058"/>
      <c r="L205" s="1058"/>
      <c r="M205" s="1058"/>
      <c r="N205" s="1058"/>
      <c r="O205" s="1058"/>
      <c r="P205" s="1058"/>
      <c r="Q205" s="1058"/>
      <c r="R205" s="1058"/>
      <c r="S205" s="1058"/>
      <c r="T205" s="1058"/>
      <c r="U205" s="1058"/>
      <c r="V205" s="1058"/>
      <c r="W205" s="1058"/>
      <c r="X205" s="1058"/>
      <c r="Y205" s="1058"/>
      <c r="Z205" s="1058"/>
      <c r="AA205" s="1058"/>
      <c r="AB205" s="1058"/>
      <c r="AC205" s="1058"/>
      <c r="AD205" s="1058"/>
      <c r="AE205" s="1058"/>
      <c r="AF205" s="1058"/>
      <c r="AG205" s="1058"/>
      <c r="AH205" s="1058"/>
      <c r="AI205" s="1058"/>
      <c r="AJ205" s="1058"/>
      <c r="AK205" s="1058"/>
      <c r="AL205" s="1058"/>
      <c r="AM205" s="1058"/>
      <c r="AN205" s="1058"/>
      <c r="AO205" s="1058"/>
      <c r="AP205" s="1058"/>
      <c r="AQ205" s="1058"/>
      <c r="AR205" s="1058"/>
      <c r="AS205" s="1058"/>
    </row>
    <row r="206" spans="1:45" x14ac:dyDescent="0.15">
      <c r="A206" s="1058"/>
      <c r="B206" s="1058"/>
      <c r="C206" s="1058"/>
      <c r="D206" s="1058"/>
      <c r="E206" s="1058"/>
      <c r="F206" s="1058"/>
      <c r="G206" s="1058"/>
      <c r="H206" s="1058"/>
      <c r="I206" s="1058"/>
      <c r="J206" s="1058"/>
      <c r="K206" s="1058"/>
      <c r="L206" s="1058"/>
      <c r="M206" s="1058"/>
      <c r="N206" s="1058"/>
      <c r="O206" s="1058"/>
      <c r="P206" s="1058"/>
      <c r="Q206" s="1058"/>
      <c r="R206" s="1058"/>
      <c r="S206" s="1058"/>
      <c r="T206" s="1058"/>
      <c r="U206" s="1058"/>
      <c r="V206" s="1058"/>
      <c r="W206" s="1058"/>
      <c r="X206" s="1058"/>
      <c r="Y206" s="1058"/>
      <c r="Z206" s="1058"/>
      <c r="AA206" s="1058"/>
      <c r="AB206" s="1058"/>
      <c r="AC206" s="1058"/>
      <c r="AD206" s="1058"/>
      <c r="AE206" s="1058"/>
      <c r="AF206" s="1058"/>
      <c r="AG206" s="1058"/>
      <c r="AH206" s="1058"/>
      <c r="AI206" s="1058"/>
      <c r="AJ206" s="1058"/>
      <c r="AK206" s="1058"/>
      <c r="AL206" s="1058"/>
      <c r="AM206" s="1058"/>
      <c r="AN206" s="1058"/>
      <c r="AO206" s="1058"/>
      <c r="AP206" s="1058"/>
      <c r="AQ206" s="1058"/>
      <c r="AR206" s="1058"/>
      <c r="AS206" s="1058"/>
    </row>
    <row r="207" spans="1:45" x14ac:dyDescent="0.15">
      <c r="A207" s="1058"/>
      <c r="B207" s="1058"/>
      <c r="C207" s="1058"/>
      <c r="D207" s="1058"/>
      <c r="E207" s="1058"/>
      <c r="F207" s="1058"/>
      <c r="G207" s="1058"/>
      <c r="H207" s="1058"/>
      <c r="I207" s="1058"/>
      <c r="J207" s="1058"/>
      <c r="K207" s="1058"/>
      <c r="L207" s="1058"/>
      <c r="M207" s="1058"/>
      <c r="N207" s="1058"/>
      <c r="O207" s="1058"/>
      <c r="P207" s="1058"/>
      <c r="Q207" s="1058"/>
      <c r="R207" s="1058"/>
      <c r="S207" s="1058"/>
      <c r="T207" s="1058"/>
      <c r="U207" s="1058"/>
      <c r="V207" s="1058"/>
      <c r="W207" s="1058"/>
      <c r="X207" s="1058"/>
      <c r="Y207" s="1058"/>
      <c r="Z207" s="1058"/>
      <c r="AA207" s="1058"/>
      <c r="AB207" s="1058"/>
      <c r="AC207" s="1058"/>
      <c r="AD207" s="1058"/>
      <c r="AE207" s="1058"/>
      <c r="AF207" s="1058"/>
      <c r="AG207" s="1058"/>
      <c r="AH207" s="1058"/>
      <c r="AI207" s="1058"/>
      <c r="AJ207" s="1058"/>
      <c r="AK207" s="1058"/>
      <c r="AL207" s="1058"/>
      <c r="AM207" s="1058"/>
      <c r="AN207" s="1058"/>
      <c r="AO207" s="1058"/>
      <c r="AP207" s="1058"/>
      <c r="AQ207" s="1058"/>
      <c r="AR207" s="1058"/>
      <c r="AS207" s="1058"/>
    </row>
    <row r="208" spans="1:45" x14ac:dyDescent="0.15">
      <c r="A208" s="1058"/>
      <c r="B208" s="1058"/>
      <c r="C208" s="1058"/>
      <c r="D208" s="1058"/>
      <c r="E208" s="1058"/>
      <c r="F208" s="1058"/>
      <c r="G208" s="1058"/>
      <c r="H208" s="1058"/>
      <c r="I208" s="1058"/>
      <c r="J208" s="1058"/>
      <c r="K208" s="1058"/>
      <c r="L208" s="1058"/>
      <c r="M208" s="1058"/>
      <c r="N208" s="1058"/>
      <c r="O208" s="1058"/>
      <c r="P208" s="1058"/>
      <c r="Q208" s="1058"/>
      <c r="R208" s="1058"/>
      <c r="S208" s="1058"/>
      <c r="T208" s="1058"/>
      <c r="U208" s="1058"/>
      <c r="V208" s="1058"/>
      <c r="W208" s="1058"/>
      <c r="X208" s="1058"/>
      <c r="Y208" s="1058"/>
      <c r="Z208" s="1058"/>
      <c r="AA208" s="1058"/>
      <c r="AB208" s="1058"/>
      <c r="AC208" s="1058"/>
      <c r="AD208" s="1058"/>
      <c r="AE208" s="1058"/>
      <c r="AF208" s="1058"/>
      <c r="AG208" s="1058"/>
      <c r="AH208" s="1058"/>
      <c r="AI208" s="1058"/>
      <c r="AJ208" s="1058"/>
      <c r="AK208" s="1058"/>
      <c r="AL208" s="1058"/>
      <c r="AM208" s="1058"/>
      <c r="AN208" s="1058"/>
      <c r="AO208" s="1058"/>
      <c r="AP208" s="1058"/>
      <c r="AQ208" s="1058"/>
      <c r="AR208" s="1058"/>
      <c r="AS208" s="1058"/>
    </row>
    <row r="209" spans="1:45" x14ac:dyDescent="0.15">
      <c r="A209" s="1058"/>
      <c r="B209" s="1058"/>
      <c r="C209" s="1058"/>
      <c r="D209" s="1058"/>
      <c r="E209" s="1058"/>
      <c r="F209" s="1058"/>
      <c r="G209" s="1058"/>
      <c r="H209" s="1058"/>
      <c r="I209" s="1058"/>
      <c r="J209" s="1058"/>
      <c r="K209" s="1058"/>
      <c r="L209" s="1058"/>
      <c r="M209" s="1058"/>
      <c r="N209" s="1058"/>
      <c r="O209" s="1058"/>
      <c r="P209" s="1058"/>
      <c r="Q209" s="1058"/>
      <c r="R209" s="1058"/>
      <c r="S209" s="1058"/>
      <c r="T209" s="1058"/>
      <c r="U209" s="1058"/>
      <c r="V209" s="1058"/>
      <c r="W209" s="1058"/>
      <c r="X209" s="1058"/>
      <c r="Y209" s="1058"/>
      <c r="Z209" s="1058"/>
      <c r="AA209" s="1058"/>
      <c r="AB209" s="1058"/>
      <c r="AC209" s="1058"/>
      <c r="AD209" s="1058"/>
      <c r="AE209" s="1058"/>
      <c r="AF209" s="1058"/>
      <c r="AG209" s="1058"/>
      <c r="AH209" s="1058"/>
      <c r="AI209" s="1058"/>
      <c r="AJ209" s="1058"/>
      <c r="AK209" s="1058"/>
      <c r="AL209" s="1058"/>
      <c r="AM209" s="1058"/>
      <c r="AN209" s="1058"/>
      <c r="AO209" s="1058"/>
      <c r="AP209" s="1058"/>
      <c r="AQ209" s="1058"/>
      <c r="AR209" s="1058"/>
      <c r="AS209" s="1058"/>
    </row>
    <row r="210" spans="1:45" x14ac:dyDescent="0.15">
      <c r="A210" s="1058"/>
      <c r="B210" s="1058"/>
      <c r="C210" s="1058"/>
      <c r="D210" s="1058"/>
      <c r="E210" s="1058"/>
      <c r="F210" s="1058"/>
      <c r="G210" s="1058"/>
      <c r="H210" s="1058"/>
      <c r="I210" s="1058"/>
      <c r="J210" s="1058"/>
      <c r="K210" s="1058"/>
      <c r="L210" s="1058"/>
      <c r="M210" s="1058"/>
      <c r="N210" s="1058"/>
      <c r="O210" s="1058"/>
      <c r="P210" s="1058"/>
      <c r="Q210" s="1058"/>
      <c r="R210" s="1058"/>
      <c r="S210" s="1058"/>
      <c r="T210" s="1058"/>
      <c r="U210" s="1058"/>
      <c r="V210" s="1058"/>
      <c r="W210" s="1058"/>
      <c r="X210" s="1058"/>
      <c r="Y210" s="1058"/>
      <c r="Z210" s="1058"/>
      <c r="AA210" s="1058"/>
      <c r="AB210" s="1058"/>
      <c r="AC210" s="1058"/>
      <c r="AD210" s="1058"/>
      <c r="AE210" s="1058"/>
      <c r="AF210" s="1058"/>
      <c r="AG210" s="1058"/>
      <c r="AH210" s="1058"/>
      <c r="AI210" s="1058"/>
      <c r="AJ210" s="1058"/>
      <c r="AK210" s="1058"/>
      <c r="AL210" s="1058"/>
      <c r="AM210" s="1058"/>
      <c r="AN210" s="1058"/>
      <c r="AO210" s="1058"/>
      <c r="AP210" s="1058"/>
      <c r="AQ210" s="1058"/>
      <c r="AR210" s="1058"/>
      <c r="AS210" s="1058"/>
    </row>
    <row r="211" spans="1:45" x14ac:dyDescent="0.15">
      <c r="A211" s="1058"/>
      <c r="B211" s="1058"/>
      <c r="C211" s="1058"/>
      <c r="D211" s="1058"/>
      <c r="E211" s="1058"/>
      <c r="F211" s="1058"/>
      <c r="G211" s="1058"/>
      <c r="H211" s="1058"/>
      <c r="I211" s="1058"/>
      <c r="J211" s="1058"/>
      <c r="K211" s="1058"/>
      <c r="L211" s="1058"/>
      <c r="M211" s="1058"/>
      <c r="N211" s="1058"/>
      <c r="O211" s="1058"/>
      <c r="P211" s="1058"/>
      <c r="Q211" s="1058"/>
      <c r="R211" s="1058"/>
      <c r="S211" s="1058"/>
      <c r="T211" s="1058"/>
      <c r="U211" s="1058"/>
      <c r="V211" s="1058"/>
      <c r="W211" s="1058"/>
      <c r="X211" s="1058"/>
      <c r="Y211" s="1058"/>
      <c r="Z211" s="1058"/>
      <c r="AA211" s="1058"/>
      <c r="AB211" s="1058"/>
      <c r="AC211" s="1058"/>
      <c r="AD211" s="1058"/>
      <c r="AE211" s="1058"/>
      <c r="AF211" s="1058"/>
      <c r="AG211" s="1058"/>
      <c r="AH211" s="1058"/>
      <c r="AI211" s="1058"/>
      <c r="AJ211" s="1058"/>
      <c r="AK211" s="1058"/>
      <c r="AL211" s="1058"/>
      <c r="AM211" s="1058"/>
      <c r="AN211" s="1058"/>
      <c r="AO211" s="1058"/>
      <c r="AP211" s="1058"/>
      <c r="AQ211" s="1058"/>
      <c r="AR211" s="1058"/>
      <c r="AS211" s="1058"/>
    </row>
    <row r="212" spans="1:45" x14ac:dyDescent="0.15">
      <c r="A212" s="1058"/>
      <c r="B212" s="1058"/>
      <c r="C212" s="1058"/>
      <c r="D212" s="1058"/>
      <c r="E212" s="1058"/>
      <c r="F212" s="1058"/>
      <c r="G212" s="1058"/>
      <c r="H212" s="1058"/>
      <c r="I212" s="1058"/>
      <c r="J212" s="1058"/>
      <c r="K212" s="1058"/>
      <c r="L212" s="1058"/>
      <c r="M212" s="1058"/>
      <c r="N212" s="1058"/>
      <c r="O212" s="1058"/>
      <c r="P212" s="1058"/>
      <c r="Q212" s="1058"/>
      <c r="R212" s="1058"/>
      <c r="S212" s="1058"/>
      <c r="T212" s="1058"/>
      <c r="U212" s="1058"/>
      <c r="V212" s="1058"/>
      <c r="W212" s="1058"/>
      <c r="X212" s="1058"/>
      <c r="Y212" s="1058"/>
      <c r="Z212" s="1058"/>
      <c r="AA212" s="1058"/>
      <c r="AB212" s="1058"/>
      <c r="AC212" s="1058"/>
      <c r="AD212" s="1058"/>
      <c r="AE212" s="1058"/>
      <c r="AF212" s="1058"/>
      <c r="AG212" s="1058"/>
      <c r="AH212" s="1058"/>
      <c r="AI212" s="1058"/>
      <c r="AJ212" s="1058"/>
      <c r="AK212" s="1058"/>
      <c r="AL212" s="1058"/>
      <c r="AM212" s="1058"/>
      <c r="AN212" s="1058"/>
      <c r="AO212" s="1058"/>
      <c r="AP212" s="1058"/>
      <c r="AQ212" s="1058"/>
      <c r="AR212" s="1058"/>
      <c r="AS212" s="1058"/>
    </row>
    <row r="213" spans="1:45" x14ac:dyDescent="0.15">
      <c r="A213" s="1058"/>
      <c r="B213" s="1058"/>
      <c r="C213" s="1058"/>
      <c r="D213" s="1058"/>
      <c r="E213" s="1058"/>
      <c r="F213" s="1058"/>
      <c r="G213" s="1058"/>
      <c r="H213" s="1058"/>
      <c r="I213" s="1058"/>
      <c r="J213" s="1058"/>
      <c r="K213" s="1058"/>
      <c r="L213" s="1058"/>
      <c r="M213" s="1058"/>
      <c r="N213" s="1058"/>
      <c r="O213" s="1058"/>
      <c r="P213" s="1058"/>
      <c r="Q213" s="1058"/>
      <c r="R213" s="1058"/>
      <c r="S213" s="1058"/>
      <c r="T213" s="1058"/>
      <c r="U213" s="1058"/>
      <c r="V213" s="1058"/>
      <c r="W213" s="1058"/>
      <c r="X213" s="1058"/>
      <c r="Y213" s="1058"/>
      <c r="Z213" s="1058"/>
      <c r="AA213" s="1058"/>
      <c r="AB213" s="1058"/>
      <c r="AC213" s="1058"/>
      <c r="AD213" s="1058"/>
      <c r="AE213" s="1058"/>
      <c r="AF213" s="1058"/>
      <c r="AG213" s="1058"/>
      <c r="AH213" s="1058"/>
      <c r="AI213" s="1058"/>
      <c r="AJ213" s="1058"/>
      <c r="AK213" s="1058"/>
      <c r="AL213" s="1058"/>
      <c r="AM213" s="1058"/>
      <c r="AN213" s="1058"/>
      <c r="AO213" s="1058"/>
      <c r="AP213" s="1058"/>
      <c r="AQ213" s="1058"/>
      <c r="AR213" s="1058"/>
      <c r="AS213" s="1058"/>
    </row>
    <row r="214" spans="1:45" x14ac:dyDescent="0.15">
      <c r="A214" s="1058"/>
      <c r="B214" s="1058"/>
      <c r="C214" s="1058"/>
      <c r="D214" s="1058"/>
      <c r="E214" s="1058"/>
      <c r="F214" s="1058"/>
      <c r="G214" s="1058"/>
      <c r="H214" s="1058"/>
      <c r="I214" s="1058"/>
      <c r="J214" s="1058"/>
      <c r="K214" s="1058"/>
      <c r="L214" s="1058"/>
      <c r="M214" s="1058"/>
      <c r="N214" s="1058"/>
      <c r="O214" s="1058"/>
      <c r="P214" s="1058"/>
      <c r="Q214" s="1058"/>
      <c r="R214" s="1058"/>
      <c r="S214" s="1058"/>
      <c r="T214" s="1058"/>
      <c r="U214" s="1058"/>
      <c r="V214" s="1058"/>
      <c r="W214" s="1058"/>
      <c r="X214" s="1058"/>
      <c r="Y214" s="1058"/>
      <c r="Z214" s="1058"/>
      <c r="AA214" s="1058"/>
      <c r="AB214" s="1058"/>
      <c r="AC214" s="1058"/>
      <c r="AD214" s="1058"/>
      <c r="AE214" s="1058"/>
      <c r="AF214" s="1058"/>
      <c r="AG214" s="1058"/>
      <c r="AH214" s="1058"/>
      <c r="AI214" s="1058"/>
      <c r="AJ214" s="1058"/>
      <c r="AK214" s="1058"/>
      <c r="AL214" s="1058"/>
      <c r="AM214" s="1058"/>
      <c r="AN214" s="1058"/>
      <c r="AO214" s="1058"/>
      <c r="AP214" s="1058"/>
      <c r="AQ214" s="1058"/>
      <c r="AR214" s="1058"/>
      <c r="AS214" s="1058"/>
    </row>
    <row r="215" spans="1:45" x14ac:dyDescent="0.15">
      <c r="A215" s="1058"/>
      <c r="B215" s="1058"/>
      <c r="C215" s="1058"/>
      <c r="D215" s="1058"/>
      <c r="E215" s="1058"/>
      <c r="F215" s="1058"/>
      <c r="G215" s="1058"/>
      <c r="H215" s="1058"/>
      <c r="I215" s="1058"/>
      <c r="J215" s="1058"/>
      <c r="K215" s="1058"/>
      <c r="L215" s="1058"/>
      <c r="M215" s="1058"/>
      <c r="N215" s="1058"/>
      <c r="O215" s="1058"/>
      <c r="P215" s="1058"/>
      <c r="Q215" s="1058"/>
      <c r="R215" s="1058"/>
      <c r="S215" s="1058"/>
      <c r="T215" s="1058"/>
      <c r="U215" s="1058"/>
      <c r="V215" s="1058"/>
      <c r="W215" s="1058"/>
      <c r="X215" s="1058"/>
      <c r="Y215" s="1058"/>
      <c r="Z215" s="1058"/>
      <c r="AA215" s="1058"/>
      <c r="AB215" s="1058"/>
      <c r="AC215" s="1058"/>
      <c r="AD215" s="1058"/>
      <c r="AE215" s="1058"/>
      <c r="AF215" s="1058"/>
      <c r="AG215" s="1058"/>
      <c r="AH215" s="1058"/>
      <c r="AI215" s="1058"/>
      <c r="AJ215" s="1058"/>
      <c r="AK215" s="1058"/>
      <c r="AL215" s="1058"/>
      <c r="AM215" s="1058"/>
      <c r="AN215" s="1058"/>
      <c r="AO215" s="1058"/>
      <c r="AP215" s="1058"/>
      <c r="AQ215" s="1058"/>
      <c r="AR215" s="1058"/>
      <c r="AS215" s="1058"/>
    </row>
    <row r="216" spans="1:45" x14ac:dyDescent="0.15">
      <c r="A216" s="1058"/>
      <c r="B216" s="1058"/>
      <c r="C216" s="1058"/>
      <c r="D216" s="1058"/>
      <c r="E216" s="1058"/>
      <c r="F216" s="1058"/>
      <c r="G216" s="1058"/>
      <c r="H216" s="1058"/>
      <c r="I216" s="1058"/>
      <c r="J216" s="1058"/>
      <c r="K216" s="1058"/>
      <c r="L216" s="1058"/>
      <c r="M216" s="1058"/>
      <c r="N216" s="1058"/>
      <c r="O216" s="1058"/>
      <c r="P216" s="1058"/>
      <c r="Q216" s="1058"/>
      <c r="R216" s="1058"/>
      <c r="S216" s="1058"/>
      <c r="T216" s="1058"/>
      <c r="U216" s="1058"/>
      <c r="V216" s="1058"/>
      <c r="W216" s="1058"/>
      <c r="X216" s="1058"/>
      <c r="Y216" s="1058"/>
      <c r="Z216" s="1058"/>
      <c r="AA216" s="1058"/>
      <c r="AB216" s="1058"/>
      <c r="AC216" s="1058"/>
      <c r="AD216" s="1058"/>
      <c r="AE216" s="1058"/>
      <c r="AF216" s="1058"/>
      <c r="AG216" s="1058"/>
      <c r="AH216" s="1058"/>
      <c r="AI216" s="1058"/>
      <c r="AJ216" s="1058"/>
      <c r="AK216" s="1058"/>
      <c r="AL216" s="1058"/>
      <c r="AM216" s="1058"/>
      <c r="AN216" s="1058"/>
      <c r="AO216" s="1058"/>
      <c r="AP216" s="1058"/>
      <c r="AQ216" s="1058"/>
      <c r="AR216" s="1058"/>
      <c r="AS216" s="1058"/>
    </row>
    <row r="217" spans="1:45" x14ac:dyDescent="0.15">
      <c r="A217" s="1058"/>
      <c r="B217" s="1058"/>
      <c r="C217" s="1058"/>
      <c r="D217" s="1058"/>
      <c r="E217" s="1058"/>
      <c r="F217" s="1058"/>
      <c r="G217" s="1058"/>
      <c r="H217" s="1058"/>
      <c r="I217" s="1058"/>
      <c r="J217" s="1058"/>
      <c r="K217" s="1058"/>
      <c r="L217" s="1058"/>
      <c r="M217" s="1058"/>
      <c r="N217" s="1058"/>
      <c r="O217" s="1058"/>
      <c r="P217" s="1058"/>
      <c r="Q217" s="1058"/>
      <c r="R217" s="1058"/>
      <c r="S217" s="1058"/>
      <c r="T217" s="1058"/>
      <c r="U217" s="1058"/>
      <c r="V217" s="1058"/>
      <c r="W217" s="1058"/>
      <c r="X217" s="1058"/>
      <c r="Y217" s="1058"/>
      <c r="Z217" s="1058"/>
      <c r="AA217" s="1058"/>
      <c r="AB217" s="1058"/>
      <c r="AC217" s="1058"/>
      <c r="AD217" s="1058"/>
      <c r="AE217" s="1058"/>
      <c r="AF217" s="1058"/>
      <c r="AG217" s="1058"/>
      <c r="AH217" s="1058"/>
      <c r="AI217" s="1058"/>
      <c r="AJ217" s="1058"/>
      <c r="AK217" s="1058"/>
      <c r="AL217" s="1058"/>
      <c r="AM217" s="1058"/>
      <c r="AN217" s="1058"/>
      <c r="AO217" s="1058"/>
      <c r="AP217" s="1058"/>
      <c r="AQ217" s="1058"/>
      <c r="AR217" s="1058"/>
      <c r="AS217" s="1058"/>
    </row>
    <row r="218" spans="1:45" x14ac:dyDescent="0.15">
      <c r="A218" s="1058"/>
      <c r="B218" s="1058"/>
      <c r="C218" s="1058"/>
      <c r="D218" s="1058"/>
      <c r="E218" s="1058"/>
      <c r="F218" s="1058"/>
      <c r="G218" s="1058"/>
      <c r="H218" s="1058"/>
      <c r="I218" s="1058"/>
      <c r="J218" s="1058"/>
      <c r="K218" s="1058"/>
      <c r="L218" s="1058"/>
      <c r="M218" s="1058"/>
      <c r="N218" s="1058"/>
      <c r="O218" s="1058"/>
      <c r="P218" s="1058"/>
      <c r="Q218" s="1058"/>
      <c r="R218" s="1058"/>
      <c r="S218" s="1058"/>
      <c r="T218" s="1058"/>
      <c r="U218" s="1058"/>
      <c r="V218" s="1058"/>
      <c r="W218" s="1058"/>
      <c r="X218" s="1058"/>
      <c r="Y218" s="1058"/>
      <c r="Z218" s="1058"/>
      <c r="AA218" s="1058"/>
      <c r="AB218" s="1058"/>
      <c r="AC218" s="1058"/>
      <c r="AD218" s="1058"/>
      <c r="AE218" s="1058"/>
      <c r="AF218" s="1058"/>
      <c r="AG218" s="1058"/>
      <c r="AH218" s="1058"/>
      <c r="AI218" s="1058"/>
      <c r="AJ218" s="1058"/>
      <c r="AK218" s="1058"/>
      <c r="AL218" s="1058"/>
      <c r="AM218" s="1058"/>
      <c r="AN218" s="1058"/>
      <c r="AO218" s="1058"/>
      <c r="AP218" s="1058"/>
      <c r="AQ218" s="1058"/>
      <c r="AR218" s="1058"/>
      <c r="AS218" s="1058"/>
    </row>
    <row r="219" spans="1:45" x14ac:dyDescent="0.15">
      <c r="A219" s="1058"/>
      <c r="B219" s="1058"/>
      <c r="C219" s="1058"/>
      <c r="D219" s="1058"/>
      <c r="E219" s="1058"/>
      <c r="F219" s="1058"/>
      <c r="G219" s="1058"/>
      <c r="H219" s="1058"/>
      <c r="I219" s="1058"/>
      <c r="J219" s="1058"/>
      <c r="K219" s="1058"/>
      <c r="L219" s="1058"/>
      <c r="M219" s="1058"/>
      <c r="N219" s="1058"/>
      <c r="O219" s="1058"/>
      <c r="P219" s="1058"/>
      <c r="Q219" s="1058"/>
      <c r="R219" s="1058"/>
      <c r="S219" s="1058"/>
      <c r="T219" s="1058"/>
      <c r="U219" s="1058"/>
      <c r="V219" s="1058"/>
      <c r="W219" s="1058"/>
      <c r="X219" s="1058"/>
      <c r="Y219" s="1058"/>
      <c r="Z219" s="1058"/>
      <c r="AA219" s="1058"/>
      <c r="AB219" s="1058"/>
      <c r="AC219" s="1058"/>
      <c r="AD219" s="1058"/>
      <c r="AE219" s="1058"/>
      <c r="AF219" s="1058"/>
      <c r="AG219" s="1058"/>
      <c r="AH219" s="1058"/>
      <c r="AI219" s="1058"/>
      <c r="AJ219" s="1058"/>
      <c r="AK219" s="1058"/>
      <c r="AL219" s="1058"/>
      <c r="AM219" s="1058"/>
      <c r="AN219" s="1058"/>
      <c r="AO219" s="1058"/>
      <c r="AP219" s="1058"/>
      <c r="AQ219" s="1058"/>
      <c r="AR219" s="1058"/>
      <c r="AS219" s="1058"/>
    </row>
    <row r="220" spans="1:45" x14ac:dyDescent="0.15">
      <c r="A220" s="1058"/>
      <c r="B220" s="1058"/>
      <c r="C220" s="1058"/>
      <c r="D220" s="1058"/>
      <c r="E220" s="1058"/>
      <c r="F220" s="1058"/>
      <c r="G220" s="1058"/>
      <c r="H220" s="1058"/>
      <c r="I220" s="1058"/>
      <c r="J220" s="1058"/>
      <c r="K220" s="1058"/>
      <c r="L220" s="1058"/>
      <c r="M220" s="1058"/>
      <c r="N220" s="1058"/>
      <c r="O220" s="1058"/>
      <c r="P220" s="1058"/>
      <c r="Q220" s="1058"/>
      <c r="R220" s="1058"/>
      <c r="S220" s="1058"/>
      <c r="T220" s="1058"/>
      <c r="U220" s="1058"/>
      <c r="V220" s="1058"/>
      <c r="W220" s="1058"/>
      <c r="X220" s="1058"/>
      <c r="Y220" s="1058"/>
      <c r="Z220" s="1058"/>
      <c r="AA220" s="1058"/>
      <c r="AB220" s="1058"/>
      <c r="AC220" s="1058"/>
      <c r="AD220" s="1058"/>
      <c r="AE220" s="1058"/>
      <c r="AF220" s="1058"/>
      <c r="AG220" s="1058"/>
      <c r="AH220" s="1058"/>
      <c r="AI220" s="1058"/>
      <c r="AJ220" s="1058"/>
      <c r="AK220" s="1058"/>
      <c r="AL220" s="1058"/>
      <c r="AM220" s="1058"/>
      <c r="AN220" s="1058"/>
      <c r="AO220" s="1058"/>
      <c r="AP220" s="1058"/>
      <c r="AQ220" s="1058"/>
      <c r="AR220" s="1058"/>
      <c r="AS220" s="1058"/>
    </row>
    <row r="221" spans="1:45" x14ac:dyDescent="0.15">
      <c r="A221" s="1058"/>
      <c r="B221" s="1058"/>
      <c r="C221" s="1058"/>
      <c r="D221" s="1058"/>
      <c r="E221" s="1058"/>
      <c r="F221" s="1058"/>
      <c r="G221" s="1058"/>
      <c r="H221" s="1058"/>
      <c r="I221" s="1058"/>
      <c r="J221" s="1058"/>
      <c r="K221" s="1058"/>
      <c r="L221" s="1058"/>
      <c r="M221" s="1058"/>
      <c r="N221" s="1058"/>
      <c r="O221" s="1058"/>
      <c r="P221" s="1058"/>
      <c r="Q221" s="1058"/>
      <c r="R221" s="1058"/>
      <c r="S221" s="1058"/>
      <c r="T221" s="1058"/>
      <c r="U221" s="1058"/>
      <c r="V221" s="1058"/>
      <c r="W221" s="1058"/>
      <c r="X221" s="1058"/>
      <c r="Y221" s="1058"/>
      <c r="Z221" s="1058"/>
      <c r="AA221" s="1058"/>
      <c r="AB221" s="1058"/>
      <c r="AC221" s="1058"/>
      <c r="AD221" s="1058"/>
      <c r="AE221" s="1058"/>
      <c r="AF221" s="1058"/>
      <c r="AG221" s="1058"/>
      <c r="AH221" s="1058"/>
      <c r="AI221" s="1058"/>
      <c r="AJ221" s="1058"/>
      <c r="AK221" s="1058"/>
      <c r="AL221" s="1058"/>
      <c r="AM221" s="1058"/>
      <c r="AN221" s="1058"/>
      <c r="AO221" s="1058"/>
      <c r="AP221" s="1058"/>
      <c r="AQ221" s="1058"/>
      <c r="AR221" s="1058"/>
      <c r="AS221" s="1058"/>
    </row>
    <row r="222" spans="1:45" x14ac:dyDescent="0.15">
      <c r="A222" s="1058"/>
      <c r="B222" s="1058"/>
      <c r="C222" s="1058"/>
      <c r="D222" s="1058"/>
      <c r="E222" s="1058"/>
      <c r="F222" s="1058"/>
      <c r="G222" s="1058"/>
      <c r="H222" s="1058"/>
      <c r="I222" s="1058"/>
      <c r="J222" s="1058"/>
      <c r="K222" s="1058"/>
      <c r="L222" s="1058"/>
      <c r="M222" s="1058"/>
      <c r="N222" s="1058"/>
      <c r="O222" s="1058"/>
      <c r="P222" s="1058"/>
      <c r="Q222" s="1058"/>
      <c r="R222" s="1058"/>
      <c r="S222" s="1058"/>
      <c r="T222" s="1058"/>
      <c r="U222" s="1058"/>
      <c r="V222" s="1058"/>
      <c r="W222" s="1058"/>
      <c r="X222" s="1058"/>
      <c r="Y222" s="1058"/>
      <c r="Z222" s="1058"/>
      <c r="AA222" s="1058"/>
      <c r="AB222" s="1058"/>
      <c r="AC222" s="1058"/>
      <c r="AD222" s="1058"/>
      <c r="AE222" s="1058"/>
      <c r="AF222" s="1058"/>
      <c r="AG222" s="1058"/>
      <c r="AH222" s="1058"/>
      <c r="AI222" s="1058"/>
      <c r="AJ222" s="1058"/>
      <c r="AK222" s="1058"/>
      <c r="AL222" s="1058"/>
      <c r="AM222" s="1058"/>
      <c r="AN222" s="1058"/>
      <c r="AO222" s="1058"/>
      <c r="AP222" s="1058"/>
      <c r="AQ222" s="1058"/>
      <c r="AR222" s="1058"/>
      <c r="AS222" s="1058"/>
    </row>
    <row r="223" spans="1:45" x14ac:dyDescent="0.15">
      <c r="A223" s="1058"/>
      <c r="B223" s="1058"/>
      <c r="C223" s="1058"/>
      <c r="D223" s="1058"/>
      <c r="E223" s="1058"/>
      <c r="F223" s="1058"/>
      <c r="G223" s="1058"/>
      <c r="H223" s="1058"/>
      <c r="I223" s="1058"/>
      <c r="J223" s="1058"/>
      <c r="K223" s="1058"/>
      <c r="L223" s="1058"/>
      <c r="M223" s="1058"/>
      <c r="N223" s="1058"/>
      <c r="O223" s="1058"/>
      <c r="P223" s="1058"/>
      <c r="Q223" s="1058"/>
      <c r="R223" s="1058"/>
      <c r="S223" s="1058"/>
      <c r="T223" s="1058"/>
      <c r="U223" s="1058"/>
      <c r="V223" s="1058"/>
      <c r="W223" s="1058"/>
      <c r="X223" s="1058"/>
      <c r="Y223" s="1058"/>
      <c r="Z223" s="1058"/>
      <c r="AA223" s="1058"/>
      <c r="AB223" s="1058"/>
      <c r="AC223" s="1058"/>
      <c r="AD223" s="1058"/>
      <c r="AE223" s="1058"/>
      <c r="AF223" s="1058"/>
      <c r="AG223" s="1058"/>
      <c r="AH223" s="1058"/>
      <c r="AI223" s="1058"/>
      <c r="AJ223" s="1058"/>
      <c r="AK223" s="1058"/>
      <c r="AL223" s="1058"/>
      <c r="AM223" s="1058"/>
      <c r="AN223" s="1058"/>
      <c r="AO223" s="1058"/>
      <c r="AP223" s="1058"/>
      <c r="AQ223" s="1058"/>
      <c r="AR223" s="1058"/>
      <c r="AS223" s="1058"/>
    </row>
    <row r="224" spans="1:45" x14ac:dyDescent="0.15">
      <c r="A224" s="1058"/>
      <c r="B224" s="1058"/>
      <c r="C224" s="1058"/>
      <c r="D224" s="1058"/>
      <c r="E224" s="1058"/>
      <c r="F224" s="1058"/>
      <c r="G224" s="1058"/>
      <c r="H224" s="1058"/>
      <c r="I224" s="1058"/>
      <c r="J224" s="1058"/>
      <c r="K224" s="1058"/>
      <c r="L224" s="1058"/>
      <c r="M224" s="1058"/>
      <c r="N224" s="1058"/>
      <c r="O224" s="1058"/>
      <c r="P224" s="1058"/>
      <c r="Q224" s="1058"/>
      <c r="R224" s="1058"/>
      <c r="S224" s="1058"/>
      <c r="T224" s="1058"/>
      <c r="U224" s="1058"/>
      <c r="V224" s="1058"/>
      <c r="W224" s="1058"/>
      <c r="X224" s="1058"/>
      <c r="Y224" s="1058"/>
      <c r="Z224" s="1058"/>
      <c r="AA224" s="1058"/>
      <c r="AB224" s="1058"/>
      <c r="AC224" s="1058"/>
      <c r="AD224" s="1058"/>
      <c r="AE224" s="1058"/>
      <c r="AF224" s="1058"/>
      <c r="AG224" s="1058"/>
      <c r="AH224" s="1058"/>
      <c r="AI224" s="1058"/>
      <c r="AJ224" s="1058"/>
      <c r="AK224" s="1058"/>
      <c r="AL224" s="1058"/>
      <c r="AM224" s="1058"/>
      <c r="AN224" s="1058"/>
      <c r="AO224" s="1058"/>
      <c r="AP224" s="1058"/>
      <c r="AQ224" s="1058"/>
      <c r="AR224" s="1058"/>
      <c r="AS224" s="1058"/>
    </row>
    <row r="225" spans="1:45" x14ac:dyDescent="0.15">
      <c r="A225" s="1058"/>
      <c r="B225" s="1058"/>
      <c r="C225" s="1058"/>
      <c r="D225" s="1058"/>
      <c r="E225" s="1058"/>
      <c r="F225" s="1058"/>
      <c r="G225" s="1058"/>
      <c r="H225" s="1058"/>
      <c r="I225" s="1058"/>
      <c r="J225" s="1058"/>
      <c r="K225" s="1058"/>
      <c r="L225" s="1058"/>
      <c r="M225" s="1058"/>
      <c r="N225" s="1058"/>
      <c r="O225" s="1058"/>
      <c r="P225" s="1058"/>
      <c r="Q225" s="1058"/>
      <c r="R225" s="1058"/>
      <c r="S225" s="1058"/>
      <c r="T225" s="1058"/>
      <c r="U225" s="1058"/>
      <c r="V225" s="1058"/>
      <c r="W225" s="1058"/>
      <c r="X225" s="1058"/>
      <c r="Y225" s="1058"/>
      <c r="Z225" s="1058"/>
      <c r="AA225" s="1058"/>
      <c r="AB225" s="1058"/>
      <c r="AC225" s="1058"/>
      <c r="AD225" s="1058"/>
      <c r="AE225" s="1058"/>
      <c r="AF225" s="1058"/>
      <c r="AG225" s="1058"/>
      <c r="AH225" s="1058"/>
      <c r="AI225" s="1058"/>
      <c r="AJ225" s="1058"/>
      <c r="AK225" s="1058"/>
      <c r="AL225" s="1058"/>
      <c r="AM225" s="1058"/>
      <c r="AN225" s="1058"/>
      <c r="AO225" s="1058"/>
      <c r="AP225" s="1058"/>
      <c r="AQ225" s="1058"/>
      <c r="AR225" s="1058"/>
      <c r="AS225" s="1058"/>
    </row>
    <row r="226" spans="1:45" x14ac:dyDescent="0.15">
      <c r="A226" s="1058"/>
      <c r="B226" s="1058"/>
      <c r="C226" s="1058"/>
      <c r="D226" s="1058"/>
      <c r="E226" s="1058"/>
      <c r="F226" s="1058"/>
      <c r="G226" s="1058"/>
      <c r="H226" s="1058"/>
      <c r="I226" s="1058"/>
      <c r="J226" s="1058"/>
      <c r="K226" s="1058"/>
      <c r="L226" s="1058"/>
      <c r="M226" s="1058"/>
      <c r="N226" s="1058"/>
      <c r="O226" s="1058"/>
      <c r="P226" s="1058"/>
      <c r="Q226" s="1058"/>
      <c r="R226" s="1058"/>
      <c r="S226" s="1058"/>
      <c r="T226" s="1058"/>
      <c r="U226" s="1058"/>
      <c r="V226" s="1058"/>
      <c r="W226" s="1058"/>
      <c r="X226" s="1058"/>
      <c r="Y226" s="1058"/>
      <c r="Z226" s="1058"/>
      <c r="AA226" s="1058"/>
      <c r="AB226" s="1058"/>
      <c r="AC226" s="1058"/>
      <c r="AD226" s="1058"/>
      <c r="AE226" s="1058"/>
      <c r="AF226" s="1058"/>
      <c r="AG226" s="1058"/>
      <c r="AH226" s="1058"/>
      <c r="AI226" s="1058"/>
      <c r="AJ226" s="1058"/>
      <c r="AK226" s="1058"/>
      <c r="AL226" s="1058"/>
      <c r="AM226" s="1058"/>
      <c r="AN226" s="1058"/>
      <c r="AO226" s="1058"/>
      <c r="AP226" s="1058"/>
      <c r="AQ226" s="1058"/>
      <c r="AR226" s="1058"/>
      <c r="AS226" s="1058"/>
    </row>
    <row r="227" spans="1:45" x14ac:dyDescent="0.15">
      <c r="A227" s="1058"/>
      <c r="B227" s="1058"/>
      <c r="C227" s="1058"/>
      <c r="D227" s="1058"/>
      <c r="E227" s="1058"/>
      <c r="F227" s="1058"/>
      <c r="G227" s="1058"/>
      <c r="H227" s="1058"/>
      <c r="I227" s="1058"/>
      <c r="J227" s="1058"/>
      <c r="K227" s="1058"/>
      <c r="L227" s="1058"/>
      <c r="M227" s="1058"/>
      <c r="N227" s="1058"/>
      <c r="O227" s="1058"/>
      <c r="P227" s="1058"/>
      <c r="Q227" s="1058"/>
      <c r="R227" s="1058"/>
      <c r="S227" s="1058"/>
      <c r="T227" s="1058"/>
      <c r="U227" s="1058"/>
      <c r="V227" s="1058"/>
      <c r="W227" s="1058"/>
      <c r="X227" s="1058"/>
      <c r="Y227" s="1058"/>
      <c r="Z227" s="1058"/>
      <c r="AA227" s="1058"/>
      <c r="AB227" s="1058"/>
      <c r="AC227" s="1058"/>
      <c r="AD227" s="1058"/>
      <c r="AE227" s="1058"/>
      <c r="AF227" s="1058"/>
      <c r="AG227" s="1058"/>
      <c r="AH227" s="1058"/>
      <c r="AI227" s="1058"/>
      <c r="AJ227" s="1058"/>
      <c r="AK227" s="1058"/>
      <c r="AL227" s="1058"/>
      <c r="AM227" s="1058"/>
      <c r="AN227" s="1058"/>
      <c r="AO227" s="1058"/>
      <c r="AP227" s="1058"/>
      <c r="AQ227" s="1058"/>
      <c r="AR227" s="1058"/>
      <c r="AS227" s="1058"/>
    </row>
    <row r="228" spans="1:45" x14ac:dyDescent="0.15">
      <c r="A228" s="1058"/>
      <c r="B228" s="1058"/>
      <c r="C228" s="1058"/>
      <c r="D228" s="1058"/>
      <c r="E228" s="1058"/>
      <c r="F228" s="1058"/>
      <c r="G228" s="1058"/>
      <c r="H228" s="1058"/>
      <c r="I228" s="1058"/>
      <c r="J228" s="1058"/>
      <c r="K228" s="1058"/>
      <c r="L228" s="1058"/>
      <c r="M228" s="1058"/>
      <c r="N228" s="1058"/>
      <c r="O228" s="1058"/>
      <c r="P228" s="1058"/>
      <c r="Q228" s="1058"/>
      <c r="R228" s="1058"/>
      <c r="S228" s="1058"/>
      <c r="T228" s="1058"/>
      <c r="U228" s="1058"/>
      <c r="V228" s="1058"/>
      <c r="W228" s="1058"/>
      <c r="X228" s="1058"/>
      <c r="Y228" s="1058"/>
      <c r="Z228" s="1058"/>
      <c r="AA228" s="1058"/>
      <c r="AB228" s="1058"/>
      <c r="AC228" s="1058"/>
      <c r="AD228" s="1058"/>
      <c r="AE228" s="1058"/>
      <c r="AF228" s="1058"/>
      <c r="AG228" s="1058"/>
      <c r="AH228" s="1058"/>
      <c r="AI228" s="1058"/>
      <c r="AJ228" s="1058"/>
      <c r="AK228" s="1058"/>
      <c r="AL228" s="1058"/>
      <c r="AM228" s="1058"/>
      <c r="AN228" s="1058"/>
      <c r="AO228" s="1058"/>
      <c r="AP228" s="1058"/>
      <c r="AQ228" s="1058"/>
      <c r="AR228" s="1058"/>
      <c r="AS228" s="1058"/>
    </row>
    <row r="229" spans="1:45" x14ac:dyDescent="0.15">
      <c r="A229" s="1058"/>
      <c r="B229" s="1058"/>
      <c r="C229" s="1058"/>
      <c r="D229" s="1058"/>
      <c r="E229" s="1058"/>
      <c r="F229" s="1058"/>
      <c r="G229" s="1058"/>
      <c r="H229" s="1058"/>
      <c r="I229" s="1058"/>
      <c r="J229" s="1058"/>
      <c r="K229" s="1058"/>
      <c r="L229" s="1058"/>
      <c r="M229" s="1058"/>
      <c r="N229" s="1058"/>
      <c r="O229" s="1058"/>
      <c r="P229" s="1058"/>
      <c r="Q229" s="1058"/>
      <c r="R229" s="1058"/>
      <c r="S229" s="1058"/>
      <c r="T229" s="1058"/>
      <c r="U229" s="1058"/>
      <c r="V229" s="1058"/>
      <c r="W229" s="1058"/>
      <c r="X229" s="1058"/>
      <c r="Y229" s="1058"/>
      <c r="Z229" s="1058"/>
      <c r="AA229" s="1058"/>
      <c r="AB229" s="1058"/>
      <c r="AC229" s="1058"/>
      <c r="AD229" s="1058"/>
      <c r="AE229" s="1058"/>
      <c r="AF229" s="1058"/>
      <c r="AG229" s="1058"/>
      <c r="AH229" s="1058"/>
      <c r="AI229" s="1058"/>
      <c r="AJ229" s="1058"/>
      <c r="AK229" s="1058"/>
      <c r="AL229" s="1058"/>
      <c r="AM229" s="1058"/>
      <c r="AN229" s="1058"/>
      <c r="AO229" s="1058"/>
      <c r="AP229" s="1058"/>
      <c r="AQ229" s="1058"/>
      <c r="AR229" s="1058"/>
      <c r="AS229" s="1058"/>
    </row>
    <row r="230" spans="1:45" x14ac:dyDescent="0.15">
      <c r="A230" s="1058"/>
      <c r="B230" s="1058"/>
      <c r="C230" s="1058"/>
      <c r="D230" s="1058"/>
      <c r="E230" s="1058"/>
      <c r="F230" s="1058"/>
      <c r="G230" s="1058"/>
      <c r="H230" s="1058"/>
      <c r="I230" s="1058"/>
      <c r="J230" s="1058"/>
      <c r="K230" s="1058"/>
      <c r="L230" s="1058"/>
      <c r="M230" s="1058"/>
      <c r="N230" s="1058"/>
      <c r="O230" s="1058"/>
      <c r="P230" s="1058"/>
      <c r="Q230" s="1058"/>
      <c r="R230" s="1058"/>
      <c r="S230" s="1058"/>
      <c r="T230" s="1058"/>
      <c r="U230" s="1058"/>
      <c r="V230" s="1058"/>
      <c r="W230" s="1058"/>
      <c r="X230" s="1058"/>
      <c r="Y230" s="1058"/>
      <c r="Z230" s="1058"/>
      <c r="AA230" s="1058"/>
      <c r="AB230" s="1058"/>
      <c r="AC230" s="1058"/>
      <c r="AD230" s="1058"/>
      <c r="AE230" s="1058"/>
      <c r="AF230" s="1058"/>
      <c r="AG230" s="1058"/>
      <c r="AH230" s="1058"/>
      <c r="AI230" s="1058"/>
      <c r="AJ230" s="1058"/>
      <c r="AK230" s="1058"/>
      <c r="AL230" s="1058"/>
      <c r="AM230" s="1058"/>
      <c r="AN230" s="1058"/>
      <c r="AO230" s="1058"/>
      <c r="AP230" s="1058"/>
      <c r="AQ230" s="1058"/>
      <c r="AR230" s="1058"/>
      <c r="AS230" s="1058"/>
    </row>
    <row r="231" spans="1:45" x14ac:dyDescent="0.15">
      <c r="A231" s="1058"/>
      <c r="B231" s="1058"/>
      <c r="C231" s="1058"/>
      <c r="D231" s="1058"/>
      <c r="E231" s="1058"/>
      <c r="F231" s="1058"/>
      <c r="G231" s="1058"/>
      <c r="H231" s="1058"/>
      <c r="I231" s="1058"/>
      <c r="J231" s="1058"/>
      <c r="K231" s="1058"/>
      <c r="L231" s="1058"/>
      <c r="M231" s="1058"/>
      <c r="N231" s="1058"/>
      <c r="O231" s="1058"/>
      <c r="P231" s="1058"/>
      <c r="Q231" s="1058"/>
      <c r="R231" s="1058"/>
      <c r="S231" s="1058"/>
      <c r="T231" s="1058"/>
      <c r="U231" s="1058"/>
      <c r="V231" s="1058"/>
      <c r="W231" s="1058"/>
      <c r="X231" s="1058"/>
      <c r="Y231" s="1058"/>
      <c r="Z231" s="1058"/>
      <c r="AA231" s="1058"/>
      <c r="AB231" s="1058"/>
      <c r="AC231" s="1058"/>
      <c r="AD231" s="1058"/>
      <c r="AE231" s="1058"/>
      <c r="AF231" s="1058"/>
      <c r="AG231" s="1058"/>
      <c r="AH231" s="1058"/>
      <c r="AI231" s="1058"/>
      <c r="AJ231" s="1058"/>
      <c r="AK231" s="1058"/>
      <c r="AL231" s="1058"/>
      <c r="AM231" s="1058"/>
      <c r="AN231" s="1058"/>
      <c r="AO231" s="1058"/>
      <c r="AP231" s="1058"/>
      <c r="AQ231" s="1058"/>
      <c r="AR231" s="1058"/>
      <c r="AS231" s="1058"/>
    </row>
    <row r="232" spans="1:45" x14ac:dyDescent="0.15">
      <c r="A232" s="1058"/>
      <c r="B232" s="1058"/>
      <c r="C232" s="1058"/>
      <c r="D232" s="1058"/>
      <c r="E232" s="1058"/>
      <c r="F232" s="1058"/>
      <c r="G232" s="1058"/>
      <c r="H232" s="1058"/>
      <c r="I232" s="1058"/>
      <c r="J232" s="1058"/>
      <c r="K232" s="1058"/>
      <c r="L232" s="1058"/>
      <c r="M232" s="1058"/>
      <c r="N232" s="1058"/>
      <c r="O232" s="1058"/>
      <c r="P232" s="1058"/>
      <c r="Q232" s="1058"/>
      <c r="R232" s="1058"/>
      <c r="S232" s="1058"/>
      <c r="T232" s="1058"/>
      <c r="U232" s="1058"/>
      <c r="V232" s="1058"/>
      <c r="W232" s="1058"/>
      <c r="X232" s="1058"/>
      <c r="Y232" s="1058"/>
      <c r="Z232" s="1058"/>
      <c r="AA232" s="1058"/>
      <c r="AB232" s="1058"/>
      <c r="AC232" s="1058"/>
      <c r="AD232" s="1058"/>
      <c r="AE232" s="1058"/>
      <c r="AF232" s="1058"/>
      <c r="AG232" s="1058"/>
      <c r="AH232" s="1058"/>
      <c r="AI232" s="1058"/>
      <c r="AJ232" s="1058"/>
      <c r="AK232" s="1058"/>
      <c r="AL232" s="1058"/>
      <c r="AM232" s="1058"/>
      <c r="AN232" s="1058"/>
      <c r="AO232" s="1058"/>
      <c r="AP232" s="1058"/>
      <c r="AQ232" s="1058"/>
      <c r="AR232" s="1058"/>
      <c r="AS232" s="1058"/>
    </row>
    <row r="233" spans="1:45" x14ac:dyDescent="0.15">
      <c r="A233" s="1058"/>
      <c r="B233" s="1058"/>
      <c r="C233" s="1058"/>
      <c r="D233" s="1058"/>
      <c r="E233" s="1058"/>
      <c r="F233" s="1058"/>
      <c r="G233" s="1058"/>
      <c r="H233" s="1058"/>
      <c r="I233" s="1058"/>
      <c r="J233" s="1058"/>
      <c r="K233" s="1058"/>
      <c r="L233" s="1058"/>
      <c r="M233" s="1058"/>
      <c r="N233" s="1058"/>
      <c r="O233" s="1058"/>
      <c r="P233" s="1058"/>
      <c r="Q233" s="1058"/>
      <c r="R233" s="1058"/>
      <c r="S233" s="1058"/>
      <c r="T233" s="1058"/>
      <c r="U233" s="1058"/>
      <c r="V233" s="1058"/>
      <c r="W233" s="1058"/>
      <c r="X233" s="1058"/>
      <c r="Y233" s="1058"/>
      <c r="Z233" s="1058"/>
      <c r="AA233" s="1058"/>
      <c r="AB233" s="1058"/>
      <c r="AC233" s="1058"/>
      <c r="AD233" s="1058"/>
      <c r="AE233" s="1058"/>
      <c r="AF233" s="1058"/>
      <c r="AG233" s="1058"/>
      <c r="AH233" s="1058"/>
      <c r="AI233" s="1058"/>
      <c r="AJ233" s="1058"/>
      <c r="AK233" s="1058"/>
      <c r="AL233" s="1058"/>
      <c r="AM233" s="1058"/>
      <c r="AN233" s="1058"/>
      <c r="AO233" s="1058"/>
      <c r="AP233" s="1058"/>
      <c r="AQ233" s="1058"/>
      <c r="AR233" s="1058"/>
      <c r="AS233" s="1058"/>
    </row>
    <row r="234" spans="1:45" x14ac:dyDescent="0.15">
      <c r="A234" s="1058"/>
      <c r="B234" s="1058"/>
      <c r="C234" s="1058"/>
      <c r="D234" s="1058"/>
      <c r="E234" s="1058"/>
      <c r="F234" s="1058"/>
      <c r="G234" s="1058"/>
      <c r="H234" s="1058"/>
      <c r="I234" s="1058"/>
      <c r="J234" s="1058"/>
      <c r="K234" s="1058"/>
      <c r="L234" s="1058"/>
      <c r="M234" s="1058"/>
      <c r="N234" s="1058"/>
      <c r="O234" s="1058"/>
      <c r="P234" s="1058"/>
      <c r="Q234" s="1058"/>
      <c r="R234" s="1058"/>
      <c r="S234" s="1058"/>
      <c r="T234" s="1058"/>
      <c r="U234" s="1058"/>
      <c r="V234" s="1058"/>
      <c r="W234" s="1058"/>
      <c r="X234" s="1058"/>
      <c r="Y234" s="1058"/>
      <c r="Z234" s="1058"/>
      <c r="AA234" s="1058"/>
      <c r="AB234" s="1058"/>
      <c r="AC234" s="1058"/>
      <c r="AD234" s="1058"/>
      <c r="AE234" s="1058"/>
      <c r="AF234" s="1058"/>
      <c r="AG234" s="1058"/>
      <c r="AH234" s="1058"/>
      <c r="AI234" s="1058"/>
      <c r="AJ234" s="1058"/>
      <c r="AK234" s="1058"/>
      <c r="AL234" s="1058"/>
      <c r="AM234" s="1058"/>
      <c r="AN234" s="1058"/>
      <c r="AO234" s="1058"/>
      <c r="AP234" s="1058"/>
      <c r="AQ234" s="1058"/>
      <c r="AR234" s="1058"/>
      <c r="AS234" s="1058"/>
    </row>
    <row r="235" spans="1:45" x14ac:dyDescent="0.15">
      <c r="A235" s="1058"/>
      <c r="B235" s="1058"/>
      <c r="C235" s="1058"/>
      <c r="D235" s="1058"/>
      <c r="E235" s="1058"/>
      <c r="F235" s="1058"/>
      <c r="G235" s="1058"/>
      <c r="H235" s="1058"/>
      <c r="I235" s="1058"/>
      <c r="J235" s="1058"/>
      <c r="K235" s="1058"/>
      <c r="L235" s="1058"/>
      <c r="M235" s="1058"/>
      <c r="N235" s="1058"/>
      <c r="O235" s="1058"/>
      <c r="P235" s="1058"/>
      <c r="Q235" s="1058"/>
      <c r="R235" s="1058"/>
      <c r="S235" s="1058"/>
      <c r="T235" s="1058"/>
      <c r="U235" s="1058"/>
      <c r="V235" s="1058"/>
      <c r="W235" s="1058"/>
      <c r="X235" s="1058"/>
      <c r="Y235" s="1058"/>
      <c r="Z235" s="1058"/>
      <c r="AA235" s="1058"/>
      <c r="AB235" s="1058"/>
      <c r="AC235" s="1058"/>
      <c r="AD235" s="1058"/>
      <c r="AE235" s="1058"/>
      <c r="AF235" s="1058"/>
      <c r="AG235" s="1058"/>
      <c r="AH235" s="1058"/>
      <c r="AI235" s="1058"/>
      <c r="AJ235" s="1058"/>
      <c r="AK235" s="1058"/>
      <c r="AL235" s="1058"/>
      <c r="AM235" s="1058"/>
      <c r="AN235" s="1058"/>
      <c r="AO235" s="1058"/>
      <c r="AP235" s="1058"/>
      <c r="AQ235" s="1058"/>
      <c r="AR235" s="1058"/>
      <c r="AS235" s="1058"/>
    </row>
    <row r="236" spans="1:45" x14ac:dyDescent="0.15">
      <c r="A236" s="1058"/>
      <c r="B236" s="1058"/>
      <c r="C236" s="1058"/>
      <c r="D236" s="1058"/>
      <c r="E236" s="1058"/>
      <c r="F236" s="1058"/>
      <c r="G236" s="1058"/>
      <c r="H236" s="1058"/>
      <c r="I236" s="1058"/>
      <c r="J236" s="1058"/>
      <c r="K236" s="1058"/>
      <c r="L236" s="1058"/>
      <c r="M236" s="1058"/>
      <c r="N236" s="1058"/>
      <c r="O236" s="1058"/>
      <c r="P236" s="1058"/>
      <c r="Q236" s="1058"/>
      <c r="R236" s="1058"/>
      <c r="S236" s="1058"/>
      <c r="T236" s="1058"/>
      <c r="U236" s="1058"/>
      <c r="V236" s="1058"/>
      <c r="W236" s="1058"/>
      <c r="X236" s="1058"/>
      <c r="Y236" s="1058"/>
      <c r="Z236" s="1058"/>
      <c r="AA236" s="1058"/>
      <c r="AB236" s="1058"/>
      <c r="AC236" s="1058"/>
      <c r="AD236" s="1058"/>
      <c r="AE236" s="1058"/>
      <c r="AF236" s="1058"/>
      <c r="AG236" s="1058"/>
      <c r="AH236" s="1058"/>
      <c r="AI236" s="1058"/>
      <c r="AJ236" s="1058"/>
      <c r="AK236" s="1058"/>
      <c r="AL236" s="1058"/>
      <c r="AM236" s="1058"/>
      <c r="AN236" s="1058"/>
      <c r="AO236" s="1058"/>
      <c r="AP236" s="1058"/>
      <c r="AQ236" s="1058"/>
      <c r="AR236" s="1058"/>
      <c r="AS236" s="1058"/>
    </row>
    <row r="237" spans="1:45" x14ac:dyDescent="0.15">
      <c r="A237" s="1058"/>
      <c r="B237" s="1058"/>
      <c r="C237" s="1058"/>
      <c r="D237" s="1058"/>
      <c r="E237" s="1058"/>
      <c r="F237" s="1058"/>
      <c r="G237" s="1058"/>
      <c r="H237" s="1058"/>
      <c r="I237" s="1058"/>
      <c r="J237" s="1058"/>
      <c r="K237" s="1058"/>
      <c r="L237" s="1058"/>
      <c r="M237" s="1058"/>
      <c r="N237" s="1058"/>
      <c r="O237" s="1058"/>
      <c r="P237" s="1058"/>
      <c r="Q237" s="1058"/>
      <c r="R237" s="1058"/>
      <c r="S237" s="1058"/>
      <c r="T237" s="1058"/>
      <c r="U237" s="1058"/>
      <c r="V237" s="1058"/>
      <c r="W237" s="1058"/>
      <c r="X237" s="1058"/>
      <c r="Y237" s="1058"/>
      <c r="Z237" s="1058"/>
      <c r="AA237" s="1058"/>
      <c r="AB237" s="1058"/>
      <c r="AC237" s="1058"/>
      <c r="AD237" s="1058"/>
      <c r="AE237" s="1058"/>
      <c r="AF237" s="1058"/>
      <c r="AG237" s="1058"/>
      <c r="AH237" s="1058"/>
      <c r="AI237" s="1058"/>
      <c r="AJ237" s="1058"/>
      <c r="AK237" s="1058"/>
      <c r="AL237" s="1058"/>
      <c r="AM237" s="1058"/>
      <c r="AN237" s="1058"/>
      <c r="AO237" s="1058"/>
      <c r="AP237" s="1058"/>
      <c r="AQ237" s="1058"/>
      <c r="AR237" s="1058"/>
      <c r="AS237" s="1058"/>
    </row>
    <row r="238" spans="1:45" x14ac:dyDescent="0.15">
      <c r="A238" s="1058"/>
      <c r="B238" s="1058"/>
      <c r="C238" s="1058"/>
      <c r="D238" s="1058"/>
      <c r="E238" s="1058"/>
      <c r="F238" s="1058"/>
      <c r="G238" s="1058"/>
      <c r="H238" s="1058"/>
      <c r="I238" s="1058"/>
      <c r="J238" s="1058"/>
      <c r="K238" s="1058"/>
      <c r="L238" s="1058"/>
      <c r="M238" s="1058"/>
      <c r="N238" s="1058"/>
      <c r="O238" s="1058"/>
      <c r="P238" s="1058"/>
      <c r="Q238" s="1058"/>
      <c r="R238" s="1058"/>
      <c r="S238" s="1058"/>
      <c r="T238" s="1058"/>
      <c r="U238" s="1058"/>
      <c r="V238" s="1058"/>
      <c r="W238" s="1058"/>
      <c r="X238" s="1058"/>
      <c r="Y238" s="1058"/>
      <c r="Z238" s="1058"/>
      <c r="AA238" s="1058"/>
      <c r="AB238" s="1058"/>
      <c r="AC238" s="1058"/>
      <c r="AD238" s="1058"/>
      <c r="AE238" s="1058"/>
      <c r="AF238" s="1058"/>
      <c r="AG238" s="1058"/>
      <c r="AH238" s="1058"/>
      <c r="AI238" s="1058"/>
      <c r="AJ238" s="1058"/>
      <c r="AK238" s="1058"/>
      <c r="AL238" s="1058"/>
      <c r="AM238" s="1058"/>
      <c r="AN238" s="1058"/>
      <c r="AO238" s="1058"/>
      <c r="AP238" s="1058"/>
      <c r="AQ238" s="1058"/>
      <c r="AR238" s="1058"/>
      <c r="AS238" s="1058"/>
    </row>
    <row r="239" spans="1:45" x14ac:dyDescent="0.15">
      <c r="A239" s="1058"/>
      <c r="B239" s="1058"/>
      <c r="C239" s="1058"/>
      <c r="D239" s="1058"/>
      <c r="E239" s="1058"/>
      <c r="F239" s="1058"/>
      <c r="G239" s="1058"/>
      <c r="H239" s="1058"/>
      <c r="I239" s="1058"/>
      <c r="J239" s="1058"/>
      <c r="K239" s="1058"/>
      <c r="L239" s="1058"/>
      <c r="M239" s="1058"/>
      <c r="N239" s="1058"/>
      <c r="O239" s="1058"/>
      <c r="P239" s="1058"/>
      <c r="Q239" s="1058"/>
      <c r="R239" s="1058"/>
      <c r="S239" s="1058"/>
      <c r="T239" s="1058"/>
      <c r="U239" s="1058"/>
      <c r="V239" s="1058"/>
      <c r="W239" s="1058"/>
      <c r="X239" s="1058"/>
      <c r="Y239" s="1058"/>
      <c r="Z239" s="1058"/>
      <c r="AA239" s="1058"/>
      <c r="AB239" s="1058"/>
      <c r="AC239" s="1058"/>
      <c r="AD239" s="1058"/>
      <c r="AE239" s="1058"/>
      <c r="AF239" s="1058"/>
      <c r="AG239" s="1058"/>
      <c r="AH239" s="1058"/>
      <c r="AI239" s="1058"/>
      <c r="AJ239" s="1058"/>
      <c r="AK239" s="1058"/>
      <c r="AL239" s="1058"/>
      <c r="AM239" s="1058"/>
      <c r="AN239" s="1058"/>
      <c r="AO239" s="1058"/>
      <c r="AP239" s="1058"/>
      <c r="AQ239" s="1058"/>
      <c r="AR239" s="1058"/>
      <c r="AS239" s="1058"/>
    </row>
    <row r="240" spans="1:45" x14ac:dyDescent="0.15">
      <c r="A240" s="1058"/>
      <c r="B240" s="1058"/>
      <c r="C240" s="1058"/>
      <c r="D240" s="1058"/>
      <c r="E240" s="1058"/>
      <c r="F240" s="1058"/>
      <c r="G240" s="1058"/>
      <c r="H240" s="1058"/>
      <c r="I240" s="1058"/>
      <c r="J240" s="1058"/>
      <c r="K240" s="1058"/>
      <c r="L240" s="1058"/>
      <c r="M240" s="1058"/>
      <c r="N240" s="1058"/>
      <c r="O240" s="1058"/>
      <c r="P240" s="1058"/>
      <c r="Q240" s="1058"/>
      <c r="R240" s="1058"/>
      <c r="S240" s="1058"/>
      <c r="T240" s="1058"/>
      <c r="U240" s="1058"/>
      <c r="V240" s="1058"/>
      <c r="W240" s="1058"/>
      <c r="X240" s="1058"/>
      <c r="Y240" s="1058"/>
      <c r="Z240" s="1058"/>
      <c r="AA240" s="1058"/>
      <c r="AB240" s="1058"/>
      <c r="AC240" s="1058"/>
      <c r="AD240" s="1058"/>
      <c r="AE240" s="1058"/>
      <c r="AF240" s="1058"/>
      <c r="AG240" s="1058"/>
      <c r="AH240" s="1058"/>
      <c r="AI240" s="1058"/>
      <c r="AJ240" s="1058"/>
      <c r="AK240" s="1058"/>
      <c r="AL240" s="1058"/>
      <c r="AM240" s="1058"/>
      <c r="AN240" s="1058"/>
      <c r="AO240" s="1058"/>
      <c r="AP240" s="1058"/>
      <c r="AQ240" s="1058"/>
      <c r="AR240" s="1058"/>
      <c r="AS240" s="1058"/>
    </row>
    <row r="241" spans="1:45" x14ac:dyDescent="0.15">
      <c r="A241" s="1058"/>
      <c r="B241" s="1058"/>
      <c r="C241" s="1058"/>
      <c r="D241" s="1058"/>
      <c r="E241" s="1058"/>
      <c r="F241" s="1058"/>
      <c r="G241" s="1058"/>
      <c r="H241" s="1058"/>
      <c r="I241" s="1058"/>
      <c r="J241" s="1058"/>
      <c r="K241" s="1058"/>
      <c r="L241" s="1058"/>
      <c r="M241" s="1058"/>
      <c r="N241" s="1058"/>
      <c r="O241" s="1058"/>
      <c r="P241" s="1058"/>
      <c r="Q241" s="1058"/>
      <c r="R241" s="1058"/>
      <c r="S241" s="1058"/>
      <c r="T241" s="1058"/>
      <c r="U241" s="1058"/>
      <c r="V241" s="1058"/>
      <c r="W241" s="1058"/>
      <c r="X241" s="1058"/>
      <c r="Y241" s="1058"/>
      <c r="Z241" s="1058"/>
      <c r="AA241" s="1058"/>
      <c r="AB241" s="1058"/>
      <c r="AC241" s="1058"/>
      <c r="AD241" s="1058"/>
      <c r="AE241" s="1058"/>
      <c r="AF241" s="1058"/>
      <c r="AG241" s="1058"/>
      <c r="AH241" s="1058"/>
      <c r="AI241" s="1058"/>
      <c r="AJ241" s="1058"/>
      <c r="AK241" s="1058"/>
      <c r="AL241" s="1058"/>
      <c r="AM241" s="1058"/>
      <c r="AN241" s="1058"/>
      <c r="AO241" s="1058"/>
      <c r="AP241" s="1058"/>
      <c r="AQ241" s="1058"/>
      <c r="AR241" s="1058"/>
      <c r="AS241" s="1058"/>
    </row>
    <row r="242" spans="1:45" x14ac:dyDescent="0.15">
      <c r="A242" s="1058"/>
      <c r="B242" s="1058"/>
      <c r="C242" s="1058"/>
      <c r="D242" s="1058"/>
      <c r="E242" s="1058"/>
      <c r="F242" s="1058"/>
      <c r="G242" s="1058"/>
      <c r="H242" s="1058"/>
      <c r="I242" s="1058"/>
      <c r="J242" s="1058"/>
      <c r="K242" s="1058"/>
      <c r="L242" s="1058"/>
      <c r="M242" s="1058"/>
      <c r="N242" s="1058"/>
      <c r="O242" s="1058"/>
      <c r="P242" s="1058"/>
      <c r="Q242" s="1058"/>
      <c r="R242" s="1058"/>
      <c r="S242" s="1058"/>
      <c r="T242" s="1058"/>
      <c r="U242" s="1058"/>
      <c r="V242" s="1058"/>
      <c r="W242" s="1058"/>
      <c r="X242" s="1058"/>
      <c r="Y242" s="1058"/>
      <c r="Z242" s="1058"/>
      <c r="AA242" s="1058"/>
      <c r="AB242" s="1058"/>
      <c r="AC242" s="1058"/>
      <c r="AD242" s="1058"/>
      <c r="AE242" s="1058"/>
      <c r="AF242" s="1058"/>
      <c r="AG242" s="1058"/>
      <c r="AH242" s="1058"/>
      <c r="AI242" s="1058"/>
      <c r="AJ242" s="1058"/>
      <c r="AK242" s="1058"/>
      <c r="AL242" s="1058"/>
      <c r="AM242" s="1058"/>
      <c r="AN242" s="1058"/>
      <c r="AO242" s="1058"/>
      <c r="AP242" s="1058"/>
      <c r="AQ242" s="1058"/>
      <c r="AR242" s="1058"/>
      <c r="AS242" s="1058"/>
    </row>
    <row r="243" spans="1:45" x14ac:dyDescent="0.15">
      <c r="A243" s="1058"/>
      <c r="B243" s="1058"/>
      <c r="C243" s="1058"/>
      <c r="D243" s="1058"/>
      <c r="E243" s="1058"/>
      <c r="F243" s="1058"/>
      <c r="G243" s="1058"/>
      <c r="H243" s="1058"/>
      <c r="I243" s="1058"/>
      <c r="J243" s="1058"/>
      <c r="K243" s="1058"/>
      <c r="L243" s="1058"/>
      <c r="M243" s="1058"/>
      <c r="N243" s="1058"/>
      <c r="O243" s="1058"/>
      <c r="P243" s="1058"/>
      <c r="Q243" s="1058"/>
      <c r="R243" s="1058"/>
      <c r="S243" s="1058"/>
      <c r="T243" s="1058"/>
      <c r="U243" s="1058"/>
      <c r="V243" s="1058"/>
      <c r="W243" s="1058"/>
      <c r="X243" s="1058"/>
      <c r="Y243" s="1058"/>
      <c r="Z243" s="1058"/>
      <c r="AA243" s="1058"/>
      <c r="AB243" s="1058"/>
      <c r="AC243" s="1058"/>
      <c r="AD243" s="1058"/>
      <c r="AE243" s="1058"/>
      <c r="AF243" s="1058"/>
      <c r="AG243" s="1058"/>
      <c r="AH243" s="1058"/>
      <c r="AI243" s="1058"/>
      <c r="AJ243" s="1058"/>
      <c r="AK243" s="1058"/>
      <c r="AL243" s="1058"/>
      <c r="AM243" s="1058"/>
      <c r="AN243" s="1058"/>
      <c r="AO243" s="1058"/>
      <c r="AP243" s="1058"/>
      <c r="AQ243" s="1058"/>
      <c r="AR243" s="1058"/>
      <c r="AS243" s="1058"/>
    </row>
    <row r="244" spans="1:45" x14ac:dyDescent="0.15">
      <c r="A244" s="1058"/>
      <c r="B244" s="1058"/>
      <c r="C244" s="1058"/>
      <c r="D244" s="1058"/>
      <c r="E244" s="1058"/>
      <c r="F244" s="1058"/>
      <c r="G244" s="1058"/>
      <c r="H244" s="1058"/>
      <c r="I244" s="1058"/>
      <c r="J244" s="1058"/>
      <c r="K244" s="1058"/>
      <c r="L244" s="1058"/>
      <c r="M244" s="1058"/>
      <c r="N244" s="1058"/>
      <c r="O244" s="1058"/>
      <c r="P244" s="1058"/>
      <c r="Q244" s="1058"/>
      <c r="R244" s="1058"/>
      <c r="S244" s="1058"/>
      <c r="T244" s="1058"/>
      <c r="U244" s="1058"/>
      <c r="V244" s="1058"/>
      <c r="W244" s="1058"/>
      <c r="X244" s="1058"/>
      <c r="Y244" s="1058"/>
      <c r="Z244" s="1058"/>
      <c r="AA244" s="1058"/>
      <c r="AB244" s="1058"/>
      <c r="AC244" s="1058"/>
      <c r="AD244" s="1058"/>
      <c r="AE244" s="1058"/>
      <c r="AF244" s="1058"/>
      <c r="AG244" s="1058"/>
      <c r="AH244" s="1058"/>
      <c r="AI244" s="1058"/>
      <c r="AJ244" s="1058"/>
      <c r="AK244" s="1058"/>
      <c r="AL244" s="1058"/>
      <c r="AM244" s="1058"/>
      <c r="AN244" s="1058"/>
      <c r="AO244" s="1058"/>
      <c r="AP244" s="1058"/>
      <c r="AQ244" s="1058"/>
      <c r="AR244" s="1058"/>
      <c r="AS244" s="1058"/>
    </row>
    <row r="245" spans="1:45" x14ac:dyDescent="0.15">
      <c r="A245" s="1058"/>
      <c r="B245" s="1058"/>
      <c r="C245" s="1058"/>
      <c r="D245" s="1058"/>
      <c r="E245" s="1058"/>
      <c r="F245" s="1058"/>
      <c r="G245" s="1058"/>
      <c r="H245" s="1058"/>
      <c r="I245" s="1058"/>
      <c r="J245" s="1058"/>
      <c r="K245" s="1058"/>
      <c r="L245" s="1058"/>
      <c r="M245" s="1058"/>
      <c r="N245" s="1058"/>
      <c r="O245" s="1058"/>
      <c r="P245" s="1058"/>
      <c r="Q245" s="1058"/>
      <c r="R245" s="1058"/>
      <c r="S245" s="1058"/>
      <c r="T245" s="1058"/>
      <c r="U245" s="1058"/>
      <c r="V245" s="1058"/>
      <c r="W245" s="1058"/>
      <c r="X245" s="1058"/>
      <c r="Y245" s="1058"/>
      <c r="Z245" s="1058"/>
      <c r="AA245" s="1058"/>
      <c r="AB245" s="1058"/>
      <c r="AC245" s="1058"/>
      <c r="AD245" s="1058"/>
      <c r="AE245" s="1058"/>
      <c r="AF245" s="1058"/>
      <c r="AG245" s="1058"/>
      <c r="AH245" s="1058"/>
      <c r="AI245" s="1058"/>
      <c r="AJ245" s="1058"/>
      <c r="AK245" s="1058"/>
      <c r="AL245" s="1058"/>
      <c r="AM245" s="1058"/>
      <c r="AN245" s="1058"/>
      <c r="AO245" s="1058"/>
      <c r="AP245" s="1058"/>
      <c r="AQ245" s="1058"/>
      <c r="AR245" s="1058"/>
      <c r="AS245" s="1058"/>
    </row>
    <row r="246" spans="1:45" x14ac:dyDescent="0.15">
      <c r="A246" s="1058"/>
      <c r="B246" s="1058"/>
      <c r="C246" s="1058"/>
      <c r="D246" s="1058"/>
      <c r="E246" s="1058"/>
      <c r="F246" s="1058"/>
      <c r="G246" s="1058"/>
      <c r="H246" s="1058"/>
      <c r="I246" s="1058"/>
      <c r="J246" s="1058"/>
      <c r="K246" s="1058"/>
      <c r="L246" s="1058"/>
      <c r="M246" s="1058"/>
      <c r="N246" s="1058"/>
      <c r="O246" s="1058"/>
      <c r="P246" s="1058"/>
      <c r="Q246" s="1058"/>
      <c r="R246" s="1058"/>
      <c r="S246" s="1058"/>
      <c r="T246" s="1058"/>
      <c r="U246" s="1058"/>
      <c r="V246" s="1058"/>
      <c r="W246" s="1058"/>
      <c r="X246" s="1058"/>
      <c r="Y246" s="1058"/>
      <c r="Z246" s="1058"/>
      <c r="AA246" s="1058"/>
      <c r="AB246" s="1058"/>
      <c r="AC246" s="1058"/>
      <c r="AD246" s="1058"/>
      <c r="AE246" s="1058"/>
      <c r="AF246" s="1058"/>
      <c r="AG246" s="1058"/>
      <c r="AH246" s="1058"/>
      <c r="AI246" s="1058"/>
      <c r="AJ246" s="1058"/>
      <c r="AK246" s="1058"/>
      <c r="AL246" s="1058"/>
      <c r="AM246" s="1058"/>
      <c r="AN246" s="1058"/>
      <c r="AO246" s="1058"/>
      <c r="AP246" s="1058"/>
      <c r="AQ246" s="1058"/>
      <c r="AR246" s="1058"/>
      <c r="AS246" s="1058"/>
    </row>
    <row r="247" spans="1:45" x14ac:dyDescent="0.15">
      <c r="A247" s="1058"/>
      <c r="B247" s="1058"/>
      <c r="C247" s="1058"/>
      <c r="D247" s="1058"/>
      <c r="E247" s="1058"/>
      <c r="F247" s="1058"/>
      <c r="G247" s="1058"/>
      <c r="H247" s="1058"/>
      <c r="I247" s="1058"/>
      <c r="J247" s="1058"/>
      <c r="K247" s="1058"/>
      <c r="L247" s="1058"/>
      <c r="M247" s="1058"/>
      <c r="N247" s="1058"/>
      <c r="O247" s="1058"/>
      <c r="P247" s="1058"/>
      <c r="Q247" s="1058"/>
      <c r="R247" s="1058"/>
      <c r="S247" s="1058"/>
      <c r="T247" s="1058"/>
      <c r="U247" s="1058"/>
      <c r="V247" s="1058"/>
      <c r="W247" s="1058"/>
      <c r="X247" s="1058"/>
      <c r="Y247" s="1058"/>
      <c r="Z247" s="1058"/>
      <c r="AA247" s="1058"/>
      <c r="AB247" s="1058"/>
      <c r="AC247" s="1058"/>
      <c r="AD247" s="1058"/>
      <c r="AE247" s="1058"/>
      <c r="AF247" s="1058"/>
      <c r="AG247" s="1058"/>
      <c r="AH247" s="1058"/>
      <c r="AI247" s="1058"/>
      <c r="AJ247" s="1058"/>
      <c r="AK247" s="1058"/>
      <c r="AL247" s="1058"/>
      <c r="AM247" s="1058"/>
      <c r="AN247" s="1058"/>
      <c r="AO247" s="1058"/>
      <c r="AP247" s="1058"/>
      <c r="AQ247" s="1058"/>
      <c r="AR247" s="1058"/>
      <c r="AS247" s="1058"/>
    </row>
    <row r="248" spans="1:45" x14ac:dyDescent="0.15">
      <c r="A248" s="1058"/>
      <c r="B248" s="1058"/>
      <c r="C248" s="1058"/>
      <c r="D248" s="1058"/>
      <c r="E248" s="1058"/>
      <c r="F248" s="1058"/>
      <c r="G248" s="1058"/>
      <c r="H248" s="1058"/>
      <c r="I248" s="1058"/>
      <c r="J248" s="1058"/>
      <c r="K248" s="1058"/>
      <c r="L248" s="1058"/>
      <c r="M248" s="1058"/>
      <c r="N248" s="1058"/>
      <c r="O248" s="1058"/>
      <c r="P248" s="1058"/>
      <c r="Q248" s="1058"/>
      <c r="R248" s="1058"/>
      <c r="S248" s="1058"/>
      <c r="T248" s="1058"/>
      <c r="U248" s="1058"/>
      <c r="V248" s="1058"/>
      <c r="W248" s="1058"/>
      <c r="X248" s="1058"/>
      <c r="Y248" s="1058"/>
      <c r="Z248" s="1058"/>
      <c r="AA248" s="1058"/>
      <c r="AB248" s="1058"/>
      <c r="AC248" s="1058"/>
      <c r="AD248" s="1058"/>
      <c r="AE248" s="1058"/>
      <c r="AF248" s="1058"/>
      <c r="AG248" s="1058"/>
      <c r="AH248" s="1058"/>
      <c r="AI248" s="1058"/>
      <c r="AJ248" s="1058"/>
      <c r="AK248" s="1058"/>
      <c r="AL248" s="1058"/>
      <c r="AM248" s="1058"/>
      <c r="AN248" s="1058"/>
      <c r="AO248" s="1058"/>
      <c r="AP248" s="1058"/>
      <c r="AQ248" s="1058"/>
      <c r="AR248" s="1058"/>
      <c r="AS248" s="1058"/>
    </row>
    <row r="249" spans="1:45" x14ac:dyDescent="0.15">
      <c r="A249" s="1058"/>
      <c r="B249" s="1058"/>
      <c r="C249" s="1058"/>
      <c r="D249" s="1058"/>
      <c r="E249" s="1058"/>
      <c r="F249" s="1058"/>
      <c r="G249" s="1058"/>
      <c r="H249" s="1058"/>
      <c r="I249" s="1058"/>
      <c r="J249" s="1058"/>
      <c r="K249" s="1058"/>
      <c r="L249" s="1058"/>
      <c r="M249" s="1058"/>
      <c r="N249" s="1058"/>
      <c r="O249" s="1058"/>
      <c r="P249" s="1058"/>
      <c r="Q249" s="1058"/>
      <c r="R249" s="1058"/>
      <c r="S249" s="1058"/>
      <c r="T249" s="1058"/>
      <c r="U249" s="1058"/>
      <c r="V249" s="1058"/>
      <c r="W249" s="1058"/>
      <c r="X249" s="1058"/>
      <c r="Y249" s="1058"/>
      <c r="Z249" s="1058"/>
      <c r="AA249" s="1058"/>
      <c r="AB249" s="1058"/>
      <c r="AC249" s="1058"/>
      <c r="AD249" s="1058"/>
      <c r="AE249" s="1058"/>
      <c r="AF249" s="1058"/>
      <c r="AG249" s="1058"/>
      <c r="AH249" s="1058"/>
      <c r="AI249" s="1058"/>
      <c r="AJ249" s="1058"/>
      <c r="AK249" s="1058"/>
      <c r="AL249" s="1058"/>
      <c r="AM249" s="1058"/>
      <c r="AN249" s="1058"/>
      <c r="AO249" s="1058"/>
      <c r="AP249" s="1058"/>
      <c r="AQ249" s="1058"/>
      <c r="AR249" s="1058"/>
      <c r="AS249" s="1058"/>
    </row>
    <row r="250" spans="1:45" x14ac:dyDescent="0.15">
      <c r="A250" s="1058"/>
      <c r="B250" s="1058"/>
      <c r="C250" s="1058"/>
      <c r="D250" s="1058"/>
      <c r="E250" s="1058"/>
      <c r="F250" s="1058"/>
      <c r="G250" s="1058"/>
      <c r="H250" s="1058"/>
      <c r="I250" s="1058"/>
      <c r="J250" s="1058"/>
      <c r="K250" s="1058"/>
      <c r="L250" s="1058"/>
      <c r="M250" s="1058"/>
      <c r="N250" s="1058"/>
      <c r="O250" s="1058"/>
      <c r="P250" s="1058"/>
      <c r="Q250" s="1058"/>
      <c r="R250" s="1058"/>
      <c r="S250" s="1058"/>
      <c r="T250" s="1058"/>
      <c r="U250" s="1058"/>
      <c r="V250" s="1058"/>
      <c r="W250" s="1058"/>
      <c r="X250" s="1058"/>
      <c r="Y250" s="1058"/>
      <c r="Z250" s="1058"/>
      <c r="AA250" s="1058"/>
      <c r="AB250" s="1058"/>
      <c r="AC250" s="1058"/>
      <c r="AD250" s="1058"/>
      <c r="AE250" s="1058"/>
      <c r="AF250" s="1058"/>
      <c r="AG250" s="1058"/>
      <c r="AH250" s="1058"/>
      <c r="AI250" s="1058"/>
      <c r="AJ250" s="1058"/>
      <c r="AK250" s="1058"/>
      <c r="AL250" s="1058"/>
      <c r="AM250" s="1058"/>
      <c r="AN250" s="1058"/>
      <c r="AO250" s="1058"/>
      <c r="AP250" s="1058"/>
      <c r="AQ250" s="1058"/>
      <c r="AR250" s="1058"/>
      <c r="AS250" s="1058"/>
    </row>
    <row r="251" spans="1:45" x14ac:dyDescent="0.15">
      <c r="A251" s="1058"/>
      <c r="B251" s="1058"/>
      <c r="C251" s="1058"/>
      <c r="D251" s="1058"/>
      <c r="E251" s="1058"/>
      <c r="F251" s="1058"/>
      <c r="G251" s="1058"/>
      <c r="H251" s="1058"/>
      <c r="I251" s="1058"/>
      <c r="J251" s="1058"/>
      <c r="K251" s="1058"/>
      <c r="L251" s="1058"/>
      <c r="M251" s="1058"/>
      <c r="N251" s="1058"/>
      <c r="O251" s="1058"/>
      <c r="P251" s="1058"/>
      <c r="Q251" s="1058"/>
      <c r="R251" s="1058"/>
      <c r="S251" s="1058"/>
      <c r="T251" s="1058"/>
      <c r="U251" s="1058"/>
      <c r="V251" s="1058"/>
      <c r="W251" s="1058"/>
      <c r="X251" s="1058"/>
      <c r="Y251" s="1058"/>
      <c r="Z251" s="1058"/>
      <c r="AA251" s="1058"/>
      <c r="AB251" s="1058"/>
      <c r="AC251" s="1058"/>
      <c r="AD251" s="1058"/>
      <c r="AE251" s="1058"/>
      <c r="AF251" s="1058"/>
      <c r="AG251" s="1058"/>
      <c r="AH251" s="1058"/>
      <c r="AI251" s="1058"/>
      <c r="AJ251" s="1058"/>
      <c r="AK251" s="1058"/>
      <c r="AL251" s="1058"/>
      <c r="AM251" s="1058"/>
      <c r="AN251" s="1058"/>
      <c r="AO251" s="1058"/>
      <c r="AP251" s="1058"/>
      <c r="AQ251" s="1058"/>
      <c r="AR251" s="1058"/>
      <c r="AS251" s="1058"/>
    </row>
    <row r="252" spans="1:45" x14ac:dyDescent="0.15">
      <c r="A252" s="1058"/>
      <c r="B252" s="1058"/>
      <c r="C252" s="1058"/>
      <c r="D252" s="1058"/>
      <c r="E252" s="1058"/>
      <c r="F252" s="1058"/>
      <c r="G252" s="1058"/>
      <c r="H252" s="1058"/>
      <c r="I252" s="1058"/>
      <c r="J252" s="1058"/>
      <c r="K252" s="1058"/>
      <c r="L252" s="1058"/>
      <c r="M252" s="1058"/>
      <c r="N252" s="1058"/>
      <c r="O252" s="1058"/>
      <c r="P252" s="1058"/>
      <c r="Q252" s="1058"/>
      <c r="R252" s="1058"/>
      <c r="S252" s="1058"/>
      <c r="T252" s="1058"/>
      <c r="U252" s="1058"/>
      <c r="V252" s="1058"/>
      <c r="W252" s="1058"/>
      <c r="X252" s="1058"/>
      <c r="Y252" s="1058"/>
      <c r="Z252" s="1058"/>
      <c r="AA252" s="1058"/>
      <c r="AB252" s="1058"/>
      <c r="AC252" s="1058"/>
      <c r="AD252" s="1058"/>
      <c r="AE252" s="1058"/>
      <c r="AF252" s="1058"/>
      <c r="AG252" s="1058"/>
      <c r="AH252" s="1058"/>
      <c r="AI252" s="1058"/>
      <c r="AJ252" s="1058"/>
      <c r="AK252" s="1058"/>
      <c r="AL252" s="1058"/>
      <c r="AM252" s="1058"/>
      <c r="AN252" s="1058"/>
      <c r="AO252" s="1058"/>
      <c r="AP252" s="1058"/>
      <c r="AQ252" s="1058"/>
      <c r="AR252" s="1058"/>
      <c r="AS252" s="1058"/>
    </row>
    <row r="253" spans="1:45" x14ac:dyDescent="0.15">
      <c r="A253" s="1058"/>
      <c r="B253" s="1058"/>
      <c r="C253" s="1058"/>
      <c r="D253" s="1058"/>
      <c r="E253" s="1058"/>
      <c r="F253" s="1058"/>
      <c r="G253" s="1058"/>
      <c r="H253" s="1058"/>
      <c r="I253" s="1058"/>
      <c r="J253" s="1058"/>
      <c r="K253" s="1058"/>
      <c r="L253" s="1058"/>
      <c r="M253" s="1058"/>
      <c r="N253" s="1058"/>
      <c r="O253" s="1058"/>
      <c r="P253" s="1058"/>
      <c r="Q253" s="1058"/>
      <c r="R253" s="1058"/>
      <c r="S253" s="1058"/>
      <c r="T253" s="1058"/>
      <c r="U253" s="1058"/>
      <c r="V253" s="1058"/>
      <c r="W253" s="1058"/>
      <c r="X253" s="1058"/>
      <c r="Y253" s="1058"/>
      <c r="Z253" s="1058"/>
      <c r="AA253" s="1058"/>
      <c r="AB253" s="1058"/>
      <c r="AC253" s="1058"/>
      <c r="AD253" s="1058"/>
      <c r="AE253" s="1058"/>
      <c r="AF253" s="1058"/>
      <c r="AG253" s="1058"/>
      <c r="AH253" s="1058"/>
      <c r="AI253" s="1058"/>
      <c r="AJ253" s="1058"/>
      <c r="AK253" s="1058"/>
      <c r="AL253" s="1058"/>
      <c r="AM253" s="1058"/>
      <c r="AN253" s="1058"/>
      <c r="AO253" s="1058"/>
      <c r="AP253" s="1058"/>
      <c r="AQ253" s="1058"/>
      <c r="AR253" s="1058"/>
      <c r="AS253" s="1058"/>
    </row>
    <row r="254" spans="1:45" x14ac:dyDescent="0.15">
      <c r="A254" s="1058"/>
      <c r="B254" s="1058"/>
      <c r="C254" s="1058"/>
      <c r="D254" s="1058"/>
      <c r="E254" s="1058"/>
      <c r="F254" s="1058"/>
      <c r="G254" s="1058"/>
      <c r="H254" s="1058"/>
      <c r="I254" s="1058"/>
      <c r="J254" s="1058"/>
      <c r="K254" s="1058"/>
      <c r="L254" s="1058"/>
      <c r="M254" s="1058"/>
      <c r="N254" s="1058"/>
      <c r="O254" s="1058"/>
      <c r="P254" s="1058"/>
      <c r="Q254" s="1058"/>
      <c r="R254" s="1058"/>
      <c r="S254" s="1058"/>
      <c r="T254" s="1058"/>
      <c r="U254" s="1058"/>
      <c r="V254" s="1058"/>
      <c r="W254" s="1058"/>
      <c r="X254" s="1058"/>
      <c r="Y254" s="1058"/>
      <c r="Z254" s="1058"/>
      <c r="AA254" s="1058"/>
      <c r="AB254" s="1058"/>
      <c r="AC254" s="1058"/>
      <c r="AD254" s="1058"/>
      <c r="AE254" s="1058"/>
      <c r="AF254" s="1058"/>
      <c r="AG254" s="1058"/>
      <c r="AH254" s="1058"/>
      <c r="AI254" s="1058"/>
      <c r="AJ254" s="1058"/>
      <c r="AK254" s="1058"/>
      <c r="AL254" s="1058"/>
      <c r="AM254" s="1058"/>
      <c r="AN254" s="1058"/>
      <c r="AO254" s="1058"/>
      <c r="AP254" s="1058"/>
      <c r="AQ254" s="1058"/>
      <c r="AR254" s="1058"/>
      <c r="AS254" s="1058"/>
    </row>
    <row r="255" spans="1:45" x14ac:dyDescent="0.15">
      <c r="A255" s="1058"/>
      <c r="B255" s="1058"/>
      <c r="C255" s="1058"/>
      <c r="D255" s="1058"/>
      <c r="E255" s="1058"/>
      <c r="F255" s="1058"/>
      <c r="G255" s="1058"/>
      <c r="H255" s="1058"/>
      <c r="I255" s="1058"/>
      <c r="J255" s="1058"/>
      <c r="K255" s="1058"/>
      <c r="L255" s="1058"/>
      <c r="M255" s="1058"/>
      <c r="N255" s="1058"/>
      <c r="O255" s="1058"/>
      <c r="P255" s="1058"/>
      <c r="Q255" s="1058"/>
      <c r="R255" s="1058"/>
      <c r="S255" s="1058"/>
      <c r="T255" s="1058"/>
      <c r="U255" s="1058"/>
      <c r="V255" s="1058"/>
      <c r="W255" s="1058"/>
      <c r="X255" s="1058"/>
      <c r="Y255" s="1058"/>
      <c r="Z255" s="1058"/>
      <c r="AA255" s="1058"/>
      <c r="AB255" s="1058"/>
      <c r="AC255" s="1058"/>
      <c r="AD255" s="1058"/>
      <c r="AE255" s="1058"/>
      <c r="AF255" s="1058"/>
      <c r="AG255" s="1058"/>
      <c r="AH255" s="1058"/>
      <c r="AI255" s="1058"/>
      <c r="AJ255" s="1058"/>
      <c r="AK255" s="1058"/>
      <c r="AL255" s="1058"/>
      <c r="AM255" s="1058"/>
      <c r="AN255" s="1058"/>
      <c r="AO255" s="1058"/>
      <c r="AP255" s="1058"/>
      <c r="AQ255" s="1058"/>
      <c r="AR255" s="1058"/>
      <c r="AS255" s="1058"/>
    </row>
    <row r="256" spans="1:45" x14ac:dyDescent="0.15">
      <c r="A256" s="1058"/>
      <c r="B256" s="1058"/>
      <c r="C256" s="1058"/>
      <c r="D256" s="1058"/>
      <c r="E256" s="1058"/>
      <c r="F256" s="1058"/>
      <c r="G256" s="1058"/>
      <c r="H256" s="1058"/>
      <c r="I256" s="1058"/>
      <c r="J256" s="1058"/>
      <c r="K256" s="1058"/>
      <c r="L256" s="1058"/>
      <c r="M256" s="1058"/>
      <c r="N256" s="1058"/>
      <c r="O256" s="1058"/>
      <c r="P256" s="1058"/>
      <c r="Q256" s="1058"/>
      <c r="R256" s="1058"/>
      <c r="S256" s="1058"/>
      <c r="T256" s="1058"/>
      <c r="U256" s="1058"/>
      <c r="V256" s="1058"/>
      <c r="W256" s="1058"/>
      <c r="X256" s="1058"/>
      <c r="Y256" s="1058"/>
      <c r="Z256" s="1058"/>
      <c r="AA256" s="1058"/>
      <c r="AB256" s="1058"/>
      <c r="AC256" s="1058"/>
      <c r="AD256" s="1058"/>
      <c r="AE256" s="1058"/>
      <c r="AF256" s="1058"/>
      <c r="AG256" s="1058"/>
      <c r="AH256" s="1058"/>
      <c r="AI256" s="1058"/>
      <c r="AJ256" s="1058"/>
      <c r="AK256" s="1058"/>
      <c r="AL256" s="1058"/>
      <c r="AM256" s="1058"/>
      <c r="AN256" s="1058"/>
      <c r="AO256" s="1058"/>
      <c r="AP256" s="1058"/>
      <c r="AQ256" s="1058"/>
      <c r="AR256" s="1058"/>
      <c r="AS256" s="1058"/>
    </row>
    <row r="257" spans="1:45" x14ac:dyDescent="0.15">
      <c r="A257" s="1058"/>
      <c r="B257" s="1058"/>
      <c r="C257" s="1058"/>
      <c r="D257" s="1058"/>
      <c r="E257" s="1058"/>
      <c r="F257" s="1058"/>
      <c r="G257" s="1058"/>
      <c r="H257" s="1058"/>
      <c r="I257" s="1058"/>
      <c r="J257" s="1058"/>
      <c r="K257" s="1058"/>
      <c r="L257" s="1058"/>
      <c r="M257" s="1058"/>
      <c r="N257" s="1058"/>
      <c r="O257" s="1058"/>
      <c r="P257" s="1058"/>
      <c r="Q257" s="1058"/>
      <c r="R257" s="1058"/>
      <c r="S257" s="1058"/>
      <c r="T257" s="1058"/>
      <c r="U257" s="1058"/>
      <c r="V257" s="1058"/>
      <c r="W257" s="1058"/>
      <c r="X257" s="1058"/>
      <c r="Y257" s="1058"/>
      <c r="Z257" s="1058"/>
      <c r="AA257" s="1058"/>
      <c r="AB257" s="1058"/>
      <c r="AC257" s="1058"/>
      <c r="AD257" s="1058"/>
      <c r="AE257" s="1058"/>
      <c r="AF257" s="1058"/>
      <c r="AG257" s="1058"/>
      <c r="AH257" s="1058"/>
      <c r="AI257" s="1058"/>
      <c r="AJ257" s="1058"/>
      <c r="AK257" s="1058"/>
      <c r="AL257" s="1058"/>
      <c r="AM257" s="1058"/>
      <c r="AN257" s="1058"/>
      <c r="AO257" s="1058"/>
      <c r="AP257" s="1058"/>
      <c r="AQ257" s="1058"/>
      <c r="AR257" s="1058"/>
      <c r="AS257" s="1058"/>
    </row>
    <row r="258" spans="1:45" x14ac:dyDescent="0.15">
      <c r="A258" s="1058"/>
      <c r="B258" s="1058"/>
      <c r="C258" s="1058"/>
      <c r="D258" s="1058"/>
      <c r="E258" s="1058"/>
      <c r="F258" s="1058"/>
      <c r="G258" s="1058"/>
      <c r="H258" s="1058"/>
      <c r="I258" s="1058"/>
      <c r="J258" s="1058"/>
      <c r="K258" s="1058"/>
      <c r="L258" s="1058"/>
      <c r="M258" s="1058"/>
      <c r="N258" s="1058"/>
      <c r="O258" s="1058"/>
      <c r="P258" s="1058"/>
      <c r="Q258" s="1058"/>
      <c r="R258" s="1058"/>
      <c r="S258" s="1058"/>
      <c r="T258" s="1058"/>
      <c r="U258" s="1058"/>
      <c r="V258" s="1058"/>
      <c r="W258" s="1058"/>
      <c r="X258" s="1058"/>
      <c r="Y258" s="1058"/>
      <c r="Z258" s="1058"/>
      <c r="AA258" s="1058"/>
      <c r="AB258" s="1058"/>
      <c r="AC258" s="1058"/>
      <c r="AD258" s="1058"/>
      <c r="AE258" s="1058"/>
      <c r="AF258" s="1058"/>
      <c r="AG258" s="1058"/>
      <c r="AH258" s="1058"/>
      <c r="AI258" s="1058"/>
      <c r="AJ258" s="1058"/>
      <c r="AK258" s="1058"/>
      <c r="AL258" s="1058"/>
      <c r="AM258" s="1058"/>
      <c r="AN258" s="1058"/>
      <c r="AO258" s="1058"/>
      <c r="AP258" s="1058"/>
      <c r="AQ258" s="1058"/>
      <c r="AR258" s="1058"/>
      <c r="AS258" s="1058"/>
    </row>
    <row r="259" spans="1:45" x14ac:dyDescent="0.15">
      <c r="A259" s="1058"/>
      <c r="B259" s="1058"/>
      <c r="C259" s="1058"/>
      <c r="D259" s="1058"/>
      <c r="E259" s="1058"/>
      <c r="F259" s="1058"/>
      <c r="G259" s="1058"/>
      <c r="H259" s="1058"/>
      <c r="I259" s="1058"/>
      <c r="J259" s="1058"/>
      <c r="K259" s="1058"/>
      <c r="L259" s="1058"/>
      <c r="M259" s="1058"/>
      <c r="N259" s="1058"/>
      <c r="O259" s="1058"/>
      <c r="P259" s="1058"/>
      <c r="Q259" s="1058"/>
      <c r="R259" s="1058"/>
      <c r="S259" s="1058"/>
      <c r="T259" s="1058"/>
      <c r="U259" s="1058"/>
      <c r="V259" s="1058"/>
      <c r="W259" s="1058"/>
      <c r="X259" s="1058"/>
      <c r="Y259" s="1058"/>
      <c r="Z259" s="1058"/>
      <c r="AA259" s="1058"/>
      <c r="AB259" s="1058"/>
      <c r="AC259" s="1058"/>
      <c r="AD259" s="1058"/>
      <c r="AE259" s="1058"/>
      <c r="AF259" s="1058"/>
      <c r="AG259" s="1058"/>
      <c r="AH259" s="1058"/>
      <c r="AI259" s="1058"/>
      <c r="AJ259" s="1058"/>
      <c r="AK259" s="1058"/>
      <c r="AL259" s="1058"/>
      <c r="AM259" s="1058"/>
      <c r="AN259" s="1058"/>
      <c r="AO259" s="1058"/>
      <c r="AP259" s="1058"/>
      <c r="AQ259" s="1058"/>
      <c r="AR259" s="1058"/>
      <c r="AS259" s="1058"/>
    </row>
    <row r="260" spans="1:45" x14ac:dyDescent="0.15">
      <c r="A260" s="1058"/>
      <c r="B260" s="1058"/>
      <c r="C260" s="1058"/>
      <c r="D260" s="1058"/>
      <c r="E260" s="1058"/>
      <c r="F260" s="1058"/>
      <c r="G260" s="1058"/>
      <c r="H260" s="1058"/>
      <c r="I260" s="1058"/>
      <c r="J260" s="1058"/>
      <c r="K260" s="1058"/>
      <c r="L260" s="1058"/>
      <c r="M260" s="1058"/>
      <c r="N260" s="1058"/>
      <c r="O260" s="1058"/>
      <c r="P260" s="1058"/>
      <c r="Q260" s="1058"/>
      <c r="R260" s="1058"/>
      <c r="S260" s="1058"/>
      <c r="T260" s="1058"/>
      <c r="U260" s="1058"/>
      <c r="V260" s="1058"/>
      <c r="W260" s="1058"/>
      <c r="X260" s="1058"/>
      <c r="Y260" s="1058"/>
      <c r="Z260" s="1058"/>
      <c r="AA260" s="1058"/>
      <c r="AB260" s="1058"/>
      <c r="AC260" s="1058"/>
      <c r="AD260" s="1058"/>
      <c r="AE260" s="1058"/>
      <c r="AF260" s="1058"/>
      <c r="AG260" s="1058"/>
      <c r="AH260" s="1058"/>
      <c r="AI260" s="1058"/>
      <c r="AJ260" s="1058"/>
      <c r="AK260" s="1058"/>
      <c r="AL260" s="1058"/>
      <c r="AM260" s="1058"/>
      <c r="AN260" s="1058"/>
      <c r="AO260" s="1058"/>
      <c r="AP260" s="1058"/>
      <c r="AQ260" s="1058"/>
      <c r="AR260" s="1058"/>
      <c r="AS260" s="1058"/>
    </row>
    <row r="261" spans="1:45" x14ac:dyDescent="0.15">
      <c r="A261" s="1058"/>
      <c r="B261" s="1058"/>
      <c r="C261" s="1058"/>
      <c r="D261" s="1058"/>
      <c r="E261" s="1058"/>
      <c r="F261" s="1058"/>
      <c r="G261" s="1058"/>
      <c r="H261" s="1058"/>
      <c r="I261" s="1058"/>
      <c r="J261" s="1058"/>
      <c r="K261" s="1058"/>
      <c r="L261" s="1058"/>
      <c r="M261" s="1058"/>
      <c r="N261" s="1058"/>
      <c r="O261" s="1058"/>
      <c r="P261" s="1058"/>
      <c r="Q261" s="1058"/>
      <c r="R261" s="1058"/>
      <c r="S261" s="1058"/>
      <c r="T261" s="1058"/>
      <c r="U261" s="1058"/>
      <c r="V261" s="1058"/>
      <c r="W261" s="1058"/>
      <c r="X261" s="1058"/>
      <c r="Y261" s="1058"/>
      <c r="Z261" s="1058"/>
      <c r="AA261" s="1058"/>
      <c r="AB261" s="1058"/>
      <c r="AC261" s="1058"/>
      <c r="AD261" s="1058"/>
      <c r="AE261" s="1058"/>
      <c r="AF261" s="1058"/>
      <c r="AG261" s="1058"/>
      <c r="AH261" s="1058"/>
      <c r="AI261" s="1058"/>
      <c r="AJ261" s="1058"/>
      <c r="AK261" s="1058"/>
      <c r="AL261" s="1058"/>
      <c r="AM261" s="1058"/>
      <c r="AN261" s="1058"/>
      <c r="AO261" s="1058"/>
      <c r="AP261" s="1058"/>
      <c r="AQ261" s="1058"/>
      <c r="AR261" s="1058"/>
      <c r="AS261" s="1058"/>
    </row>
    <row r="262" spans="1:45" x14ac:dyDescent="0.15">
      <c r="A262" s="1058"/>
      <c r="B262" s="1058"/>
      <c r="C262" s="1058"/>
      <c r="D262" s="1058"/>
      <c r="E262" s="1058"/>
      <c r="F262" s="1058"/>
      <c r="G262" s="1058"/>
      <c r="H262" s="1058"/>
      <c r="I262" s="1058"/>
      <c r="J262" s="1058"/>
      <c r="K262" s="1058"/>
      <c r="L262" s="1058"/>
      <c r="M262" s="1058"/>
      <c r="N262" s="1058"/>
      <c r="O262" s="1058"/>
      <c r="P262" s="1058"/>
      <c r="Q262" s="1058"/>
      <c r="R262" s="1058"/>
      <c r="S262" s="1058"/>
      <c r="T262" s="1058"/>
      <c r="U262" s="1058"/>
      <c r="V262" s="1058"/>
      <c r="W262" s="1058"/>
      <c r="X262" s="1058"/>
      <c r="Y262" s="1058"/>
      <c r="Z262" s="1058"/>
      <c r="AA262" s="1058"/>
      <c r="AB262" s="1058"/>
      <c r="AC262" s="1058"/>
      <c r="AD262" s="1058"/>
      <c r="AE262" s="1058"/>
      <c r="AF262" s="1058"/>
      <c r="AG262" s="1058"/>
      <c r="AH262" s="1058"/>
      <c r="AI262" s="1058"/>
      <c r="AJ262" s="1058"/>
      <c r="AK262" s="1058"/>
      <c r="AL262" s="1058"/>
      <c r="AM262" s="1058"/>
      <c r="AN262" s="1058"/>
      <c r="AO262" s="1058"/>
      <c r="AP262" s="1058"/>
      <c r="AQ262" s="1058"/>
      <c r="AR262" s="1058"/>
      <c r="AS262" s="1058"/>
    </row>
    <row r="263" spans="1:45" x14ac:dyDescent="0.15">
      <c r="A263" s="1058"/>
      <c r="B263" s="1058"/>
      <c r="C263" s="1058"/>
      <c r="D263" s="1058"/>
      <c r="E263" s="1058"/>
      <c r="F263" s="1058"/>
      <c r="G263" s="1058"/>
      <c r="H263" s="1058"/>
      <c r="I263" s="1058"/>
      <c r="J263" s="1058"/>
      <c r="K263" s="1058"/>
      <c r="L263" s="1058"/>
      <c r="M263" s="1058"/>
      <c r="N263" s="1058"/>
      <c r="O263" s="1058"/>
      <c r="P263" s="1058"/>
      <c r="Q263" s="1058"/>
      <c r="R263" s="1058"/>
      <c r="S263" s="1058"/>
      <c r="T263" s="1058"/>
      <c r="U263" s="1058"/>
      <c r="V263" s="1058"/>
      <c r="W263" s="1058"/>
      <c r="X263" s="1058"/>
      <c r="Y263" s="1058"/>
      <c r="Z263" s="1058"/>
      <c r="AA263" s="1058"/>
      <c r="AB263" s="1058"/>
      <c r="AC263" s="1058"/>
      <c r="AD263" s="1058"/>
      <c r="AE263" s="1058"/>
      <c r="AF263" s="1058"/>
      <c r="AG263" s="1058"/>
      <c r="AH263" s="1058"/>
      <c r="AI263" s="1058"/>
      <c r="AJ263" s="1058"/>
      <c r="AK263" s="1058"/>
      <c r="AL263" s="1058"/>
      <c r="AM263" s="1058"/>
      <c r="AN263" s="1058"/>
      <c r="AO263" s="1058"/>
      <c r="AP263" s="1058"/>
      <c r="AQ263" s="1058"/>
      <c r="AR263" s="1058"/>
      <c r="AS263" s="1058"/>
    </row>
    <row r="264" spans="1:45" x14ac:dyDescent="0.15">
      <c r="A264" s="1058"/>
      <c r="B264" s="1058"/>
      <c r="C264" s="1058"/>
      <c r="D264" s="1058"/>
      <c r="E264" s="1058"/>
      <c r="F264" s="1058"/>
      <c r="G264" s="1058"/>
      <c r="H264" s="1058"/>
      <c r="I264" s="1058"/>
      <c r="J264" s="1058"/>
      <c r="K264" s="1058"/>
      <c r="L264" s="1058"/>
      <c r="M264" s="1058"/>
      <c r="N264" s="1058"/>
      <c r="O264" s="1058"/>
      <c r="P264" s="1058"/>
      <c r="Q264" s="1058"/>
      <c r="R264" s="1058"/>
      <c r="S264" s="1058"/>
      <c r="T264" s="1058"/>
      <c r="U264" s="1058"/>
      <c r="V264" s="1058"/>
      <c r="W264" s="1058"/>
      <c r="X264" s="1058"/>
      <c r="Y264" s="1058"/>
      <c r="Z264" s="1058"/>
      <c r="AA264" s="1058"/>
      <c r="AB264" s="1058"/>
      <c r="AC264" s="1058"/>
      <c r="AD264" s="1058"/>
      <c r="AE264" s="1058"/>
      <c r="AF264" s="1058"/>
      <c r="AG264" s="1058"/>
      <c r="AH264" s="1058"/>
      <c r="AI264" s="1058"/>
      <c r="AJ264" s="1058"/>
      <c r="AK264" s="1058"/>
      <c r="AL264" s="1058"/>
      <c r="AM264" s="1058"/>
      <c r="AN264" s="1058"/>
      <c r="AO264" s="1058"/>
      <c r="AP264" s="1058"/>
      <c r="AQ264" s="1058"/>
      <c r="AR264" s="1058"/>
      <c r="AS264" s="1058"/>
    </row>
    <row r="265" spans="1:45" x14ac:dyDescent="0.15">
      <c r="A265" s="1058"/>
      <c r="B265" s="1058"/>
      <c r="C265" s="1058"/>
      <c r="D265" s="1058"/>
      <c r="E265" s="1058"/>
      <c r="F265" s="1058"/>
      <c r="G265" s="1058"/>
      <c r="H265" s="1058"/>
      <c r="I265" s="1058"/>
      <c r="J265" s="1058"/>
      <c r="K265" s="1058"/>
      <c r="L265" s="1058"/>
      <c r="M265" s="1058"/>
      <c r="N265" s="1058"/>
      <c r="O265" s="1058"/>
      <c r="P265" s="1058"/>
      <c r="Q265" s="1058"/>
      <c r="R265" s="1058"/>
      <c r="S265" s="1058"/>
      <c r="T265" s="1058"/>
      <c r="U265" s="1058"/>
      <c r="V265" s="1058"/>
      <c r="W265" s="1058"/>
      <c r="X265" s="1058"/>
      <c r="Y265" s="1058"/>
      <c r="Z265" s="1058"/>
      <c r="AA265" s="1058"/>
      <c r="AB265" s="1058"/>
      <c r="AC265" s="1058"/>
      <c r="AD265" s="1058"/>
      <c r="AE265" s="1058"/>
      <c r="AF265" s="1058"/>
      <c r="AG265" s="1058"/>
      <c r="AH265" s="1058"/>
      <c r="AI265" s="1058"/>
      <c r="AJ265" s="1058"/>
      <c r="AK265" s="1058"/>
      <c r="AL265" s="1058"/>
      <c r="AM265" s="1058"/>
      <c r="AN265" s="1058"/>
      <c r="AO265" s="1058"/>
      <c r="AP265" s="1058"/>
      <c r="AQ265" s="1058"/>
      <c r="AR265" s="1058"/>
      <c r="AS265" s="1058"/>
    </row>
    <row r="266" spans="1:45" x14ac:dyDescent="0.15">
      <c r="A266" s="1058"/>
      <c r="B266" s="1058"/>
      <c r="C266" s="1058"/>
      <c r="D266" s="1058"/>
      <c r="E266" s="1058"/>
      <c r="F266" s="1058"/>
      <c r="G266" s="1058"/>
      <c r="H266" s="1058"/>
      <c r="I266" s="1058"/>
      <c r="J266" s="1058"/>
      <c r="K266" s="1058"/>
      <c r="L266" s="1058"/>
      <c r="M266" s="1058"/>
      <c r="N266" s="1058"/>
      <c r="O266" s="1058"/>
      <c r="P266" s="1058"/>
      <c r="Q266" s="1058"/>
      <c r="R266" s="1058"/>
      <c r="S266" s="1058"/>
      <c r="T266" s="1058"/>
      <c r="U266" s="1058"/>
      <c r="V266" s="1058"/>
      <c r="W266" s="1058"/>
      <c r="X266" s="1058"/>
      <c r="Y266" s="1058"/>
      <c r="Z266" s="1058"/>
      <c r="AA266" s="1058"/>
      <c r="AB266" s="1058"/>
      <c r="AC266" s="1058"/>
      <c r="AD266" s="1058"/>
      <c r="AE266" s="1058"/>
      <c r="AF266" s="1058"/>
      <c r="AG266" s="1058"/>
      <c r="AH266" s="1058"/>
      <c r="AI266" s="1058"/>
      <c r="AJ266" s="1058"/>
      <c r="AK266" s="1058"/>
      <c r="AL266" s="1058"/>
      <c r="AM266" s="1058"/>
      <c r="AN266" s="1058"/>
      <c r="AO266" s="1058"/>
      <c r="AP266" s="1058"/>
      <c r="AQ266" s="1058"/>
      <c r="AR266" s="1058"/>
      <c r="AS266" s="1058"/>
    </row>
    <row r="267" spans="1:45" x14ac:dyDescent="0.15">
      <c r="A267" s="1058"/>
      <c r="B267" s="1058"/>
      <c r="C267" s="1058"/>
      <c r="D267" s="1058"/>
      <c r="E267" s="1058"/>
      <c r="F267" s="1058"/>
      <c r="G267" s="1058"/>
      <c r="H267" s="1058"/>
      <c r="I267" s="1058"/>
      <c r="J267" s="1058"/>
      <c r="K267" s="1058"/>
      <c r="L267" s="1058"/>
      <c r="M267" s="1058"/>
      <c r="N267" s="1058"/>
      <c r="O267" s="1058"/>
      <c r="P267" s="1058"/>
      <c r="Q267" s="1058"/>
      <c r="R267" s="1058"/>
      <c r="S267" s="1058"/>
      <c r="T267" s="1058"/>
      <c r="U267" s="1058"/>
      <c r="V267" s="1058"/>
      <c r="W267" s="1058"/>
      <c r="X267" s="1058"/>
      <c r="Y267" s="1058"/>
      <c r="Z267" s="1058"/>
      <c r="AA267" s="1058"/>
      <c r="AB267" s="1058"/>
      <c r="AC267" s="1058"/>
      <c r="AD267" s="1058"/>
      <c r="AE267" s="1058"/>
      <c r="AF267" s="1058"/>
      <c r="AG267" s="1058"/>
      <c r="AH267" s="1058"/>
      <c r="AI267" s="1058"/>
      <c r="AJ267" s="1058"/>
      <c r="AK267" s="1058"/>
      <c r="AL267" s="1058"/>
      <c r="AM267" s="1058"/>
      <c r="AN267" s="1058"/>
      <c r="AO267" s="1058"/>
      <c r="AP267" s="1058"/>
      <c r="AQ267" s="1058"/>
      <c r="AR267" s="1058"/>
      <c r="AS267" s="1058"/>
    </row>
    <row r="268" spans="1:45" x14ac:dyDescent="0.15">
      <c r="A268" s="1058"/>
      <c r="B268" s="1058"/>
      <c r="C268" s="1058"/>
      <c r="D268" s="1058"/>
      <c r="E268" s="1058"/>
      <c r="F268" s="1058"/>
      <c r="G268" s="1058"/>
      <c r="H268" s="1058"/>
      <c r="I268" s="1058"/>
      <c r="J268" s="1058"/>
      <c r="K268" s="1058"/>
      <c r="L268" s="1058"/>
      <c r="M268" s="1058"/>
      <c r="N268" s="1058"/>
      <c r="O268" s="1058"/>
      <c r="P268" s="1058"/>
      <c r="Q268" s="1058"/>
      <c r="R268" s="1058"/>
      <c r="S268" s="1058"/>
      <c r="T268" s="1058"/>
      <c r="U268" s="1058"/>
      <c r="V268" s="1058"/>
      <c r="W268" s="1058"/>
      <c r="X268" s="1058"/>
      <c r="Y268" s="1058"/>
      <c r="Z268" s="1058"/>
      <c r="AA268" s="1058"/>
      <c r="AB268" s="1058"/>
      <c r="AC268" s="1058"/>
      <c r="AD268" s="1058"/>
      <c r="AE268" s="1058"/>
      <c r="AF268" s="1058"/>
      <c r="AG268" s="1058"/>
      <c r="AH268" s="1058"/>
      <c r="AI268" s="1058"/>
      <c r="AJ268" s="1058"/>
      <c r="AK268" s="1058"/>
      <c r="AL268" s="1058"/>
      <c r="AM268" s="1058"/>
      <c r="AN268" s="1058"/>
      <c r="AO268" s="1058"/>
      <c r="AP268" s="1058"/>
      <c r="AQ268" s="1058"/>
      <c r="AR268" s="1058"/>
      <c r="AS268" s="1058"/>
    </row>
    <row r="269" spans="1:45" x14ac:dyDescent="0.15">
      <c r="A269" s="1058"/>
      <c r="B269" s="1058"/>
      <c r="C269" s="1058"/>
      <c r="D269" s="1058"/>
      <c r="E269" s="1058"/>
      <c r="F269" s="1058"/>
      <c r="G269" s="1058"/>
      <c r="H269" s="1058"/>
      <c r="I269" s="1058"/>
      <c r="J269" s="1058"/>
      <c r="K269" s="1058"/>
      <c r="L269" s="1058"/>
      <c r="M269" s="1058"/>
      <c r="N269" s="1058"/>
      <c r="O269" s="1058"/>
      <c r="P269" s="1058"/>
      <c r="Q269" s="1058"/>
      <c r="R269" s="1058"/>
      <c r="S269" s="1058"/>
      <c r="T269" s="1058"/>
      <c r="U269" s="1058"/>
      <c r="V269" s="1058"/>
      <c r="W269" s="1058"/>
      <c r="X269" s="1058"/>
      <c r="Y269" s="1058"/>
      <c r="Z269" s="1058"/>
      <c r="AA269" s="1058"/>
      <c r="AB269" s="1058"/>
      <c r="AC269" s="1058"/>
      <c r="AD269" s="1058"/>
      <c r="AE269" s="1058"/>
      <c r="AF269" s="1058"/>
      <c r="AG269" s="1058"/>
      <c r="AH269" s="1058"/>
      <c r="AI269" s="1058"/>
      <c r="AJ269" s="1058"/>
      <c r="AK269" s="1058"/>
      <c r="AL269" s="1058"/>
      <c r="AM269" s="1058"/>
      <c r="AN269" s="1058"/>
      <c r="AO269" s="1058"/>
      <c r="AP269" s="1058"/>
      <c r="AQ269" s="1058"/>
      <c r="AR269" s="1058"/>
      <c r="AS269" s="1058"/>
    </row>
    <row r="270" spans="1:45" x14ac:dyDescent="0.15">
      <c r="A270" s="1058"/>
      <c r="B270" s="1058"/>
      <c r="C270" s="1058"/>
      <c r="D270" s="1058"/>
      <c r="E270" s="1058"/>
      <c r="F270" s="1058"/>
      <c r="G270" s="1058"/>
      <c r="H270" s="1058"/>
      <c r="I270" s="1058"/>
      <c r="J270" s="1058"/>
      <c r="K270" s="1058"/>
      <c r="L270" s="1058"/>
      <c r="M270" s="1058"/>
      <c r="N270" s="1058"/>
      <c r="O270" s="1058"/>
      <c r="P270" s="1058"/>
      <c r="Q270" s="1058"/>
      <c r="R270" s="1058"/>
      <c r="S270" s="1058"/>
      <c r="T270" s="1058"/>
      <c r="U270" s="1058"/>
      <c r="V270" s="1058"/>
      <c r="W270" s="1058"/>
      <c r="X270" s="1058"/>
      <c r="Y270" s="1058"/>
      <c r="Z270" s="1058"/>
      <c r="AA270" s="1058"/>
      <c r="AB270" s="1058"/>
      <c r="AC270" s="1058"/>
      <c r="AD270" s="1058"/>
      <c r="AE270" s="1058"/>
      <c r="AF270" s="1058"/>
      <c r="AG270" s="1058"/>
      <c r="AH270" s="1058"/>
      <c r="AI270" s="1058"/>
      <c r="AJ270" s="1058"/>
      <c r="AK270" s="1058"/>
      <c r="AL270" s="1058"/>
      <c r="AM270" s="1058"/>
      <c r="AN270" s="1058"/>
      <c r="AO270" s="1058"/>
      <c r="AP270" s="1058"/>
      <c r="AQ270" s="1058"/>
      <c r="AR270" s="1058"/>
      <c r="AS270" s="1058"/>
    </row>
    <row r="271" spans="1:45" x14ac:dyDescent="0.15">
      <c r="A271" s="1058"/>
      <c r="B271" s="1058"/>
      <c r="C271" s="1058"/>
      <c r="D271" s="1058"/>
      <c r="E271" s="1058"/>
      <c r="F271" s="1058"/>
      <c r="G271" s="1058"/>
      <c r="H271" s="1058"/>
      <c r="I271" s="1058"/>
      <c r="J271" s="1058"/>
      <c r="K271" s="1058"/>
      <c r="L271" s="1058"/>
      <c r="M271" s="1058"/>
      <c r="N271" s="1058"/>
      <c r="O271" s="1058"/>
      <c r="P271" s="1058"/>
      <c r="Q271" s="1058"/>
      <c r="R271" s="1058"/>
      <c r="S271" s="1058"/>
      <c r="T271" s="1058"/>
      <c r="U271" s="1058"/>
      <c r="V271" s="1058"/>
      <c r="W271" s="1058"/>
      <c r="X271" s="1058"/>
      <c r="Y271" s="1058"/>
      <c r="Z271" s="1058"/>
      <c r="AA271" s="1058"/>
      <c r="AB271" s="1058"/>
      <c r="AC271" s="1058"/>
      <c r="AD271" s="1058"/>
      <c r="AE271" s="1058"/>
      <c r="AF271" s="1058"/>
      <c r="AG271" s="1058"/>
      <c r="AH271" s="1058"/>
      <c r="AI271" s="1058"/>
      <c r="AJ271" s="1058"/>
      <c r="AK271" s="1058"/>
      <c r="AL271" s="1058"/>
      <c r="AM271" s="1058"/>
      <c r="AN271" s="1058"/>
      <c r="AO271" s="1058"/>
      <c r="AP271" s="1058"/>
      <c r="AQ271" s="1058"/>
      <c r="AR271" s="1058"/>
      <c r="AS271" s="1058"/>
    </row>
    <row r="272" spans="1:45" x14ac:dyDescent="0.15">
      <c r="A272" s="1058"/>
      <c r="B272" s="1058"/>
      <c r="C272" s="1058"/>
      <c r="D272" s="1058"/>
      <c r="E272" s="1058"/>
      <c r="F272" s="1058"/>
      <c r="G272" s="1058"/>
      <c r="H272" s="1058"/>
      <c r="I272" s="1058"/>
      <c r="J272" s="1058"/>
      <c r="K272" s="1058"/>
      <c r="L272" s="1058"/>
      <c r="M272" s="1058"/>
      <c r="N272" s="1058"/>
      <c r="O272" s="1058"/>
      <c r="P272" s="1058"/>
      <c r="Q272" s="1058"/>
      <c r="R272" s="1058"/>
      <c r="S272" s="1058"/>
      <c r="T272" s="1058"/>
      <c r="U272" s="1058"/>
      <c r="V272" s="1058"/>
      <c r="W272" s="1058"/>
      <c r="X272" s="1058"/>
      <c r="Y272" s="1058"/>
      <c r="Z272" s="1058"/>
      <c r="AA272" s="1058"/>
      <c r="AB272" s="1058"/>
      <c r="AC272" s="1058"/>
      <c r="AD272" s="1058"/>
      <c r="AE272" s="1058"/>
      <c r="AF272" s="1058"/>
      <c r="AG272" s="1058"/>
      <c r="AH272" s="1058"/>
      <c r="AI272" s="1058"/>
      <c r="AJ272" s="1058"/>
      <c r="AK272" s="1058"/>
      <c r="AL272" s="1058"/>
      <c r="AM272" s="1058"/>
      <c r="AN272" s="1058"/>
      <c r="AO272" s="1058"/>
      <c r="AP272" s="1058"/>
      <c r="AQ272" s="1058"/>
      <c r="AR272" s="1058"/>
      <c r="AS272" s="1058"/>
    </row>
    <row r="273" spans="1:45" x14ac:dyDescent="0.15">
      <c r="A273" s="1058"/>
      <c r="B273" s="1058"/>
      <c r="C273" s="1058"/>
      <c r="D273" s="1058"/>
      <c r="E273" s="1058"/>
      <c r="F273" s="1058"/>
      <c r="G273" s="1058"/>
      <c r="H273" s="1058"/>
      <c r="I273" s="1058"/>
      <c r="J273" s="1058"/>
      <c r="K273" s="1058"/>
      <c r="L273" s="1058"/>
      <c r="M273" s="1058"/>
      <c r="N273" s="1058"/>
      <c r="O273" s="1058"/>
      <c r="P273" s="1058"/>
      <c r="Q273" s="1058"/>
      <c r="R273" s="1058"/>
      <c r="S273" s="1058"/>
      <c r="T273" s="1058"/>
      <c r="U273" s="1058"/>
      <c r="V273" s="1058"/>
      <c r="W273" s="1058"/>
      <c r="X273" s="1058"/>
      <c r="Y273" s="1058"/>
      <c r="Z273" s="1058"/>
      <c r="AA273" s="1058"/>
      <c r="AB273" s="1058"/>
      <c r="AC273" s="1058"/>
      <c r="AD273" s="1058"/>
      <c r="AE273" s="1058"/>
      <c r="AF273" s="1058"/>
      <c r="AG273" s="1058"/>
      <c r="AH273" s="1058"/>
      <c r="AI273" s="1058"/>
      <c r="AJ273" s="1058"/>
      <c r="AK273" s="1058"/>
      <c r="AL273" s="1058"/>
      <c r="AM273" s="1058"/>
      <c r="AN273" s="1058"/>
      <c r="AO273" s="1058"/>
      <c r="AP273" s="1058"/>
      <c r="AQ273" s="1058"/>
      <c r="AR273" s="1058"/>
      <c r="AS273" s="1058"/>
    </row>
    <row r="274" spans="1:45" x14ac:dyDescent="0.15">
      <c r="A274" s="1058"/>
      <c r="B274" s="1058"/>
      <c r="C274" s="1058"/>
      <c r="D274" s="1058"/>
      <c r="E274" s="1058"/>
      <c r="F274" s="1058"/>
      <c r="G274" s="1058"/>
      <c r="H274" s="1058"/>
      <c r="I274" s="1058"/>
      <c r="J274" s="1058"/>
      <c r="K274" s="1058"/>
      <c r="L274" s="1058"/>
      <c r="M274" s="1058"/>
      <c r="N274" s="1058"/>
      <c r="O274" s="1058"/>
      <c r="P274" s="1058"/>
      <c r="Q274" s="1058"/>
      <c r="R274" s="1058"/>
      <c r="S274" s="1058"/>
      <c r="T274" s="1058"/>
      <c r="U274" s="1058"/>
      <c r="V274" s="1058"/>
      <c r="W274" s="1058"/>
      <c r="X274" s="1058"/>
      <c r="Y274" s="1058"/>
      <c r="Z274" s="1058"/>
      <c r="AA274" s="1058"/>
      <c r="AB274" s="1058"/>
      <c r="AC274" s="1058"/>
      <c r="AD274" s="1058"/>
      <c r="AE274" s="1058"/>
      <c r="AF274" s="1058"/>
      <c r="AG274" s="1058"/>
      <c r="AH274" s="1058"/>
      <c r="AI274" s="1058"/>
      <c r="AJ274" s="1058"/>
      <c r="AK274" s="1058"/>
      <c r="AL274" s="1058"/>
      <c r="AM274" s="1058"/>
      <c r="AN274" s="1058"/>
      <c r="AO274" s="1058"/>
      <c r="AP274" s="1058"/>
      <c r="AQ274" s="1058"/>
      <c r="AR274" s="1058"/>
      <c r="AS274" s="1058"/>
    </row>
    <row r="275" spans="1:45" x14ac:dyDescent="0.15">
      <c r="A275" s="1058"/>
      <c r="B275" s="1058"/>
      <c r="C275" s="1058"/>
      <c r="D275" s="1058"/>
      <c r="E275" s="1058"/>
      <c r="F275" s="1058"/>
      <c r="G275" s="1058"/>
      <c r="H275" s="1058"/>
      <c r="I275" s="1058"/>
      <c r="J275" s="1058"/>
      <c r="K275" s="1058"/>
      <c r="L275" s="1058"/>
      <c r="M275" s="1058"/>
      <c r="N275" s="1058"/>
      <c r="O275" s="1058"/>
      <c r="P275" s="1058"/>
      <c r="Q275" s="1058"/>
      <c r="R275" s="1058"/>
      <c r="S275" s="1058"/>
      <c r="T275" s="1058"/>
      <c r="U275" s="1058"/>
      <c r="V275" s="1058"/>
      <c r="W275" s="1058"/>
      <c r="X275" s="1058"/>
      <c r="Y275" s="1058"/>
      <c r="Z275" s="1058"/>
      <c r="AA275" s="1058"/>
      <c r="AB275" s="1058"/>
      <c r="AC275" s="1058"/>
      <c r="AD275" s="1058"/>
      <c r="AE275" s="1058"/>
      <c r="AF275" s="1058"/>
      <c r="AG275" s="1058"/>
      <c r="AH275" s="1058"/>
      <c r="AI275" s="1058"/>
      <c r="AJ275" s="1058"/>
      <c r="AK275" s="1058"/>
      <c r="AL275" s="1058"/>
      <c r="AM275" s="1058"/>
      <c r="AN275" s="1058"/>
      <c r="AO275" s="1058"/>
      <c r="AP275" s="1058"/>
      <c r="AQ275" s="1058"/>
      <c r="AR275" s="1058"/>
      <c r="AS275" s="1058"/>
    </row>
    <row r="276" spans="1:45" x14ac:dyDescent="0.15">
      <c r="A276" s="1058"/>
      <c r="B276" s="1058"/>
      <c r="C276" s="1058"/>
      <c r="D276" s="1058"/>
      <c r="E276" s="1058"/>
      <c r="F276" s="1058"/>
      <c r="G276" s="1058"/>
      <c r="H276" s="1058"/>
      <c r="I276" s="1058"/>
      <c r="J276" s="1058"/>
      <c r="K276" s="1058"/>
      <c r="L276" s="1058"/>
      <c r="M276" s="1058"/>
      <c r="N276" s="1058"/>
      <c r="O276" s="1058"/>
      <c r="P276" s="1058"/>
      <c r="Q276" s="1058"/>
      <c r="R276" s="1058"/>
      <c r="S276" s="1058"/>
      <c r="T276" s="1058"/>
      <c r="U276" s="1058"/>
      <c r="V276" s="1058"/>
      <c r="W276" s="1058"/>
      <c r="X276" s="1058"/>
      <c r="Y276" s="1058"/>
      <c r="Z276" s="1058"/>
      <c r="AA276" s="1058"/>
      <c r="AB276" s="1058"/>
      <c r="AC276" s="1058"/>
      <c r="AD276" s="1058"/>
      <c r="AE276" s="1058"/>
      <c r="AF276" s="1058"/>
      <c r="AG276" s="1058"/>
      <c r="AH276" s="1058"/>
      <c r="AI276" s="1058"/>
      <c r="AJ276" s="1058"/>
      <c r="AK276" s="1058"/>
      <c r="AL276" s="1058"/>
      <c r="AM276" s="1058"/>
      <c r="AN276" s="1058"/>
      <c r="AO276" s="1058"/>
      <c r="AP276" s="1058"/>
      <c r="AQ276" s="1058"/>
      <c r="AR276" s="1058"/>
      <c r="AS276" s="1058"/>
    </row>
    <row r="277" spans="1:45" x14ac:dyDescent="0.15">
      <c r="A277" s="1058"/>
      <c r="B277" s="1058"/>
      <c r="C277" s="1058"/>
      <c r="D277" s="1058"/>
      <c r="E277" s="1058"/>
      <c r="F277" s="1058"/>
      <c r="G277" s="1058"/>
      <c r="H277" s="1058"/>
      <c r="I277" s="1058"/>
      <c r="J277" s="1058"/>
      <c r="K277" s="1058"/>
      <c r="L277" s="1058"/>
      <c r="M277" s="1058"/>
      <c r="N277" s="1058"/>
      <c r="O277" s="1058"/>
      <c r="P277" s="1058"/>
      <c r="Q277" s="1058"/>
      <c r="R277" s="1058"/>
      <c r="S277" s="1058"/>
      <c r="T277" s="1058"/>
      <c r="U277" s="1058"/>
      <c r="V277" s="1058"/>
      <c r="W277" s="1058"/>
      <c r="X277" s="1058"/>
      <c r="Y277" s="1058"/>
      <c r="Z277" s="1058"/>
      <c r="AA277" s="1058"/>
      <c r="AB277" s="1058"/>
      <c r="AC277" s="1058"/>
      <c r="AD277" s="1058"/>
      <c r="AE277" s="1058"/>
      <c r="AF277" s="1058"/>
      <c r="AG277" s="1058"/>
      <c r="AH277" s="1058"/>
      <c r="AI277" s="1058"/>
      <c r="AJ277" s="1058"/>
      <c r="AK277" s="1058"/>
      <c r="AL277" s="1058"/>
      <c r="AM277" s="1058"/>
      <c r="AN277" s="1058"/>
      <c r="AO277" s="1058"/>
      <c r="AP277" s="1058"/>
      <c r="AQ277" s="1058"/>
      <c r="AR277" s="1058"/>
      <c r="AS277" s="1058"/>
    </row>
    <row r="278" spans="1:45" x14ac:dyDescent="0.15">
      <c r="A278" s="1058"/>
      <c r="B278" s="1058"/>
      <c r="C278" s="1058"/>
      <c r="D278" s="1058"/>
      <c r="E278" s="1058"/>
      <c r="F278" s="1058"/>
      <c r="G278" s="1058"/>
      <c r="H278" s="1058"/>
      <c r="I278" s="1058"/>
      <c r="J278" s="1058"/>
      <c r="K278" s="1058"/>
      <c r="L278" s="1058"/>
      <c r="M278" s="1058"/>
      <c r="N278" s="1058"/>
      <c r="O278" s="1058"/>
      <c r="P278" s="1058"/>
      <c r="Q278" s="1058"/>
      <c r="R278" s="1058"/>
      <c r="S278" s="1058"/>
      <c r="T278" s="1058"/>
      <c r="U278" s="1058"/>
      <c r="V278" s="1058"/>
      <c r="W278" s="1058"/>
      <c r="X278" s="1058"/>
      <c r="Y278" s="1058"/>
      <c r="Z278" s="1058"/>
      <c r="AA278" s="1058"/>
      <c r="AB278" s="1058"/>
      <c r="AC278" s="1058"/>
      <c r="AD278" s="1058"/>
      <c r="AE278" s="1058"/>
      <c r="AF278" s="1058"/>
      <c r="AG278" s="1058"/>
      <c r="AH278" s="1058"/>
      <c r="AI278" s="1058"/>
      <c r="AJ278" s="1058"/>
      <c r="AK278" s="1058"/>
      <c r="AL278" s="1058"/>
      <c r="AM278" s="1058"/>
      <c r="AN278" s="1058"/>
      <c r="AO278" s="1058"/>
      <c r="AP278" s="1058"/>
      <c r="AQ278" s="1058"/>
      <c r="AR278" s="1058"/>
      <c r="AS278" s="1058"/>
    </row>
    <row r="279" spans="1:45" x14ac:dyDescent="0.15">
      <c r="A279" s="1058"/>
      <c r="B279" s="1058"/>
      <c r="C279" s="1058"/>
      <c r="D279" s="1058"/>
      <c r="E279" s="1058"/>
      <c r="F279" s="1058"/>
      <c r="G279" s="1058"/>
      <c r="H279" s="1058"/>
      <c r="I279" s="1058"/>
      <c r="J279" s="1058"/>
      <c r="K279" s="1058"/>
      <c r="L279" s="1058"/>
      <c r="M279" s="1058"/>
      <c r="N279" s="1058"/>
      <c r="O279" s="1058"/>
      <c r="P279" s="1058"/>
      <c r="Q279" s="1058"/>
      <c r="R279" s="1058"/>
      <c r="S279" s="1058"/>
      <c r="T279" s="1058"/>
      <c r="U279" s="1058"/>
      <c r="V279" s="1058"/>
      <c r="W279" s="1058"/>
      <c r="X279" s="1058"/>
      <c r="Y279" s="1058"/>
      <c r="Z279" s="1058"/>
      <c r="AA279" s="1058"/>
      <c r="AB279" s="1058"/>
      <c r="AC279" s="1058"/>
      <c r="AD279" s="1058"/>
      <c r="AE279" s="1058"/>
      <c r="AF279" s="1058"/>
      <c r="AG279" s="1058"/>
      <c r="AH279" s="1058"/>
      <c r="AI279" s="1058"/>
      <c r="AJ279" s="1058"/>
      <c r="AK279" s="1058"/>
      <c r="AL279" s="1058"/>
      <c r="AM279" s="1058"/>
      <c r="AN279" s="1058"/>
      <c r="AO279" s="1058"/>
      <c r="AP279" s="1058"/>
      <c r="AQ279" s="1058"/>
      <c r="AR279" s="1058"/>
      <c r="AS279" s="1058"/>
    </row>
    <row r="280" spans="1:45" x14ac:dyDescent="0.15">
      <c r="A280" s="1058"/>
      <c r="B280" s="1058"/>
      <c r="C280" s="1058"/>
      <c r="D280" s="1058"/>
      <c r="E280" s="1058"/>
      <c r="F280" s="1058"/>
      <c r="G280" s="1058"/>
      <c r="H280" s="1058"/>
      <c r="I280" s="1058"/>
      <c r="J280" s="1058"/>
      <c r="K280" s="1058"/>
      <c r="L280" s="1058"/>
      <c r="M280" s="1058"/>
      <c r="N280" s="1058"/>
      <c r="O280" s="1058"/>
      <c r="P280" s="1058"/>
      <c r="Q280" s="1058"/>
      <c r="R280" s="1058"/>
      <c r="S280" s="1058"/>
      <c r="T280" s="1058"/>
      <c r="U280" s="1058"/>
      <c r="V280" s="1058"/>
      <c r="W280" s="1058"/>
      <c r="X280" s="1058"/>
      <c r="Y280" s="1058"/>
      <c r="Z280" s="1058"/>
      <c r="AA280" s="1058"/>
      <c r="AB280" s="1058"/>
      <c r="AC280" s="1058"/>
      <c r="AD280" s="1058"/>
      <c r="AE280" s="1058"/>
      <c r="AF280" s="1058"/>
      <c r="AG280" s="1058"/>
      <c r="AH280" s="1058"/>
      <c r="AI280" s="1058"/>
      <c r="AJ280" s="1058"/>
      <c r="AK280" s="1058"/>
      <c r="AL280" s="1058"/>
      <c r="AM280" s="1058"/>
      <c r="AN280" s="1058"/>
      <c r="AO280" s="1058"/>
      <c r="AP280" s="1058"/>
      <c r="AQ280" s="1058"/>
      <c r="AR280" s="1058"/>
      <c r="AS280" s="1058"/>
    </row>
    <row r="281" spans="1:45" x14ac:dyDescent="0.15">
      <c r="A281" s="1058"/>
      <c r="B281" s="1058"/>
      <c r="C281" s="1058"/>
      <c r="D281" s="1058"/>
      <c r="E281" s="1058"/>
      <c r="F281" s="1058"/>
      <c r="G281" s="1058"/>
      <c r="H281" s="1058"/>
      <c r="I281" s="1058"/>
      <c r="J281" s="1058"/>
      <c r="K281" s="1058"/>
      <c r="L281" s="1058"/>
      <c r="M281" s="1058"/>
      <c r="N281" s="1058"/>
      <c r="O281" s="1058"/>
      <c r="P281" s="1058"/>
      <c r="Q281" s="1058"/>
      <c r="R281" s="1058"/>
      <c r="S281" s="1058"/>
      <c r="T281" s="1058"/>
      <c r="U281" s="1058"/>
      <c r="V281" s="1058"/>
      <c r="W281" s="1058"/>
      <c r="X281" s="1058"/>
      <c r="Y281" s="1058"/>
      <c r="Z281" s="1058"/>
      <c r="AA281" s="1058"/>
      <c r="AB281" s="1058"/>
      <c r="AC281" s="1058"/>
      <c r="AD281" s="1058"/>
      <c r="AE281" s="1058"/>
      <c r="AF281" s="1058"/>
      <c r="AG281" s="1058"/>
      <c r="AH281" s="1058"/>
      <c r="AI281" s="1058"/>
      <c r="AJ281" s="1058"/>
      <c r="AK281" s="1058"/>
      <c r="AL281" s="1058"/>
      <c r="AM281" s="1058"/>
      <c r="AN281" s="1058"/>
      <c r="AO281" s="1058"/>
      <c r="AP281" s="1058"/>
      <c r="AQ281" s="1058"/>
      <c r="AR281" s="1058"/>
      <c r="AS281" s="1058"/>
    </row>
    <row r="282" spans="1:45" x14ac:dyDescent="0.15">
      <c r="A282" s="1058"/>
      <c r="B282" s="1058"/>
      <c r="C282" s="1058"/>
      <c r="D282" s="1058"/>
      <c r="E282" s="1058"/>
      <c r="F282" s="1058"/>
      <c r="G282" s="1058"/>
      <c r="H282" s="1058"/>
      <c r="I282" s="1058"/>
      <c r="J282" s="1058"/>
      <c r="K282" s="1058"/>
      <c r="L282" s="1058"/>
      <c r="M282" s="1058"/>
      <c r="N282" s="1058"/>
      <c r="O282" s="1058"/>
      <c r="P282" s="1058"/>
      <c r="Q282" s="1058"/>
      <c r="R282" s="1058"/>
      <c r="S282" s="1058"/>
      <c r="T282" s="1058"/>
      <c r="U282" s="1058"/>
      <c r="V282" s="1058"/>
      <c r="W282" s="1058"/>
      <c r="X282" s="1058"/>
      <c r="Y282" s="1058"/>
      <c r="Z282" s="1058"/>
      <c r="AA282" s="1058"/>
      <c r="AB282" s="1058"/>
      <c r="AC282" s="1058"/>
      <c r="AD282" s="1058"/>
      <c r="AE282" s="1058"/>
      <c r="AF282" s="1058"/>
      <c r="AG282" s="1058"/>
      <c r="AH282" s="1058"/>
      <c r="AI282" s="1058"/>
      <c r="AJ282" s="1058"/>
      <c r="AK282" s="1058"/>
      <c r="AL282" s="1058"/>
      <c r="AM282" s="1058"/>
      <c r="AN282" s="1058"/>
      <c r="AO282" s="1058"/>
      <c r="AP282" s="1058"/>
      <c r="AQ282" s="1058"/>
      <c r="AR282" s="1058"/>
      <c r="AS282" s="1058"/>
    </row>
    <row r="283" spans="1:45" x14ac:dyDescent="0.15">
      <c r="A283" s="1058"/>
      <c r="B283" s="1058"/>
      <c r="C283" s="1058"/>
      <c r="D283" s="1058"/>
      <c r="E283" s="1058"/>
      <c r="F283" s="1058"/>
      <c r="G283" s="1058"/>
      <c r="H283" s="1058"/>
      <c r="I283" s="1058"/>
      <c r="J283" s="1058"/>
      <c r="K283" s="1058"/>
      <c r="L283" s="1058"/>
      <c r="M283" s="1058"/>
      <c r="N283" s="1058"/>
      <c r="O283" s="1058"/>
      <c r="P283" s="1058"/>
      <c r="Q283" s="1058"/>
      <c r="R283" s="1058"/>
      <c r="S283" s="1058"/>
      <c r="T283" s="1058"/>
      <c r="U283" s="1058"/>
      <c r="V283" s="1058"/>
      <c r="W283" s="1058"/>
      <c r="X283" s="1058"/>
      <c r="Y283" s="1058"/>
      <c r="Z283" s="1058"/>
      <c r="AA283" s="1058"/>
      <c r="AB283" s="1058"/>
      <c r="AC283" s="1058"/>
      <c r="AD283" s="1058"/>
      <c r="AE283" s="1058"/>
      <c r="AF283" s="1058"/>
      <c r="AG283" s="1058"/>
      <c r="AH283" s="1058"/>
      <c r="AI283" s="1058"/>
      <c r="AJ283" s="1058"/>
      <c r="AK283" s="1058"/>
      <c r="AL283" s="1058"/>
      <c r="AM283" s="1058"/>
      <c r="AN283" s="1058"/>
      <c r="AO283" s="1058"/>
      <c r="AP283" s="1058"/>
      <c r="AQ283" s="1058"/>
      <c r="AR283" s="1058"/>
      <c r="AS283" s="1058"/>
    </row>
    <row r="284" spans="1:45" x14ac:dyDescent="0.15">
      <c r="A284" s="1058"/>
      <c r="B284" s="1058"/>
      <c r="C284" s="1058"/>
      <c r="D284" s="1058"/>
      <c r="E284" s="1058"/>
      <c r="F284" s="1058"/>
      <c r="G284" s="1058"/>
      <c r="H284" s="1058"/>
      <c r="I284" s="1058"/>
      <c r="J284" s="1058"/>
      <c r="K284" s="1058"/>
      <c r="L284" s="1058"/>
      <c r="M284" s="1058"/>
      <c r="N284" s="1058"/>
      <c r="O284" s="1058"/>
      <c r="P284" s="1058"/>
      <c r="Q284" s="1058"/>
      <c r="R284" s="1058"/>
      <c r="S284" s="1058"/>
      <c r="T284" s="1058"/>
      <c r="U284" s="1058"/>
      <c r="V284" s="1058"/>
      <c r="W284" s="1058"/>
      <c r="X284" s="1058"/>
      <c r="Y284" s="1058"/>
      <c r="Z284" s="1058"/>
      <c r="AA284" s="1058"/>
      <c r="AB284" s="1058"/>
      <c r="AC284" s="1058"/>
      <c r="AD284" s="1058"/>
      <c r="AE284" s="1058"/>
      <c r="AF284" s="1058"/>
      <c r="AG284" s="1058"/>
      <c r="AH284" s="1058"/>
      <c r="AI284" s="1058"/>
      <c r="AJ284" s="1058"/>
      <c r="AK284" s="1058"/>
      <c r="AL284" s="1058"/>
      <c r="AM284" s="1058"/>
      <c r="AN284" s="1058"/>
      <c r="AO284" s="1058"/>
      <c r="AP284" s="1058"/>
      <c r="AQ284" s="1058"/>
      <c r="AR284" s="1058"/>
      <c r="AS284" s="1058"/>
    </row>
    <row r="285" spans="1:45" x14ac:dyDescent="0.15">
      <c r="A285" s="1058"/>
      <c r="B285" s="1058"/>
      <c r="C285" s="1058"/>
      <c r="D285" s="1058"/>
      <c r="E285" s="1058"/>
      <c r="F285" s="1058"/>
      <c r="G285" s="1058"/>
      <c r="H285" s="1058"/>
      <c r="I285" s="1058"/>
      <c r="J285" s="1058"/>
      <c r="K285" s="1058"/>
      <c r="L285" s="1058"/>
      <c r="M285" s="1058"/>
      <c r="N285" s="1058"/>
      <c r="O285" s="1058"/>
      <c r="P285" s="1058"/>
      <c r="Q285" s="1058"/>
      <c r="R285" s="1058"/>
      <c r="S285" s="1058"/>
      <c r="T285" s="1058"/>
      <c r="U285" s="1058"/>
      <c r="V285" s="1058"/>
      <c r="W285" s="1058"/>
      <c r="X285" s="1058"/>
      <c r="Y285" s="1058"/>
      <c r="Z285" s="1058"/>
      <c r="AA285" s="1058"/>
      <c r="AB285" s="1058"/>
      <c r="AC285" s="1058"/>
      <c r="AD285" s="1058"/>
      <c r="AE285" s="1058"/>
      <c r="AF285" s="1058"/>
      <c r="AG285" s="1058"/>
      <c r="AH285" s="1058"/>
      <c r="AI285" s="1058"/>
      <c r="AJ285" s="1058"/>
      <c r="AK285" s="1058"/>
      <c r="AL285" s="1058"/>
      <c r="AM285" s="1058"/>
      <c r="AN285" s="1058"/>
      <c r="AO285" s="1058"/>
      <c r="AP285" s="1058"/>
      <c r="AQ285" s="1058"/>
      <c r="AR285" s="1058"/>
      <c r="AS285" s="1058"/>
    </row>
    <row r="286" spans="1:45" x14ac:dyDescent="0.15">
      <c r="A286" s="1058"/>
      <c r="B286" s="1058"/>
      <c r="C286" s="1058"/>
      <c r="D286" s="1058"/>
      <c r="E286" s="1058"/>
      <c r="F286" s="1058"/>
      <c r="G286" s="1058"/>
      <c r="H286" s="1058"/>
      <c r="I286" s="1058"/>
      <c r="J286" s="1058"/>
      <c r="K286" s="1058"/>
      <c r="L286" s="1058"/>
      <c r="M286" s="1058"/>
      <c r="N286" s="1058"/>
      <c r="O286" s="1058"/>
      <c r="P286" s="1058"/>
      <c r="Q286" s="1058"/>
      <c r="R286" s="1058"/>
      <c r="S286" s="1058"/>
      <c r="T286" s="1058"/>
      <c r="U286" s="1058"/>
      <c r="V286" s="1058"/>
      <c r="W286" s="1058"/>
      <c r="X286" s="1058"/>
      <c r="Y286" s="1058"/>
      <c r="Z286" s="1058"/>
      <c r="AA286" s="1058"/>
      <c r="AB286" s="1058"/>
      <c r="AC286" s="1058"/>
      <c r="AD286" s="1058"/>
      <c r="AE286" s="1058"/>
      <c r="AF286" s="1058"/>
      <c r="AG286" s="1058"/>
      <c r="AH286" s="1058"/>
      <c r="AI286" s="1058"/>
      <c r="AJ286" s="1058"/>
      <c r="AK286" s="1058"/>
      <c r="AL286" s="1058"/>
      <c r="AM286" s="1058"/>
      <c r="AN286" s="1058"/>
      <c r="AO286" s="1058"/>
      <c r="AP286" s="1058"/>
      <c r="AQ286" s="1058"/>
      <c r="AR286" s="1058"/>
      <c r="AS286" s="1058"/>
    </row>
    <row r="287" spans="1:45" x14ac:dyDescent="0.15">
      <c r="A287" s="1058"/>
      <c r="B287" s="1058"/>
      <c r="C287" s="1058"/>
      <c r="D287" s="1058"/>
      <c r="E287" s="1058"/>
      <c r="F287" s="1058"/>
      <c r="G287" s="1058"/>
      <c r="H287" s="1058"/>
      <c r="I287" s="1058"/>
      <c r="J287" s="1058"/>
      <c r="K287" s="1058"/>
      <c r="L287" s="1058"/>
      <c r="M287" s="1058"/>
      <c r="N287" s="1058"/>
      <c r="O287" s="1058"/>
      <c r="P287" s="1058"/>
      <c r="Q287" s="1058"/>
      <c r="R287" s="1058"/>
      <c r="S287" s="1058"/>
      <c r="T287" s="1058"/>
      <c r="U287" s="1058"/>
      <c r="V287" s="1058"/>
      <c r="W287" s="1058"/>
      <c r="X287" s="1058"/>
      <c r="Y287" s="1058"/>
      <c r="Z287" s="1058"/>
      <c r="AA287" s="1058"/>
      <c r="AB287" s="1058"/>
      <c r="AC287" s="1058"/>
      <c r="AD287" s="1058"/>
      <c r="AE287" s="1058"/>
      <c r="AF287" s="1058"/>
      <c r="AG287" s="1058"/>
      <c r="AH287" s="1058"/>
      <c r="AI287" s="1058"/>
      <c r="AJ287" s="1058"/>
      <c r="AK287" s="1058"/>
      <c r="AL287" s="1058"/>
      <c r="AM287" s="1058"/>
      <c r="AN287" s="1058"/>
      <c r="AO287" s="1058"/>
      <c r="AP287" s="1058"/>
      <c r="AQ287" s="1058"/>
      <c r="AR287" s="1058"/>
      <c r="AS287" s="1058"/>
    </row>
    <row r="288" spans="1:45" x14ac:dyDescent="0.15">
      <c r="A288" s="1058"/>
      <c r="B288" s="1058"/>
      <c r="C288" s="1058"/>
      <c r="D288" s="1058"/>
      <c r="E288" s="1058"/>
      <c r="F288" s="1058"/>
      <c r="G288" s="1058"/>
      <c r="H288" s="1058"/>
      <c r="I288" s="1058"/>
      <c r="J288" s="1058"/>
      <c r="K288" s="1058"/>
      <c r="L288" s="1058"/>
      <c r="M288" s="1058"/>
      <c r="N288" s="1058"/>
      <c r="O288" s="1058"/>
      <c r="P288" s="1058"/>
      <c r="Q288" s="1058"/>
      <c r="R288" s="1058"/>
      <c r="S288" s="1058"/>
      <c r="T288" s="1058"/>
      <c r="U288" s="1058"/>
      <c r="V288" s="1058"/>
      <c r="W288" s="1058"/>
      <c r="X288" s="1058"/>
      <c r="Y288" s="1058"/>
      <c r="Z288" s="1058"/>
      <c r="AA288" s="1058"/>
      <c r="AB288" s="1058"/>
      <c r="AC288" s="1058"/>
      <c r="AD288" s="1058"/>
      <c r="AE288" s="1058"/>
      <c r="AF288" s="1058"/>
      <c r="AG288" s="1058"/>
      <c r="AH288" s="1058"/>
      <c r="AI288" s="1058"/>
      <c r="AJ288" s="1058"/>
      <c r="AK288" s="1058"/>
      <c r="AL288" s="1058"/>
      <c r="AM288" s="1058"/>
      <c r="AN288" s="1058"/>
      <c r="AO288" s="1058"/>
      <c r="AP288" s="1058"/>
      <c r="AQ288" s="1058"/>
      <c r="AR288" s="1058"/>
      <c r="AS288" s="1058"/>
    </row>
    <row r="289" spans="1:45" x14ac:dyDescent="0.15">
      <c r="A289" s="1058"/>
      <c r="B289" s="1058"/>
      <c r="C289" s="1058"/>
      <c r="D289" s="1058"/>
      <c r="E289" s="1058"/>
      <c r="F289" s="1058"/>
      <c r="G289" s="1058"/>
      <c r="H289" s="1058"/>
      <c r="I289" s="1058"/>
      <c r="J289" s="1058"/>
      <c r="K289" s="1058"/>
      <c r="L289" s="1058"/>
      <c r="M289" s="1058"/>
      <c r="N289" s="1058"/>
      <c r="O289" s="1058"/>
      <c r="P289" s="1058"/>
      <c r="Q289" s="1058"/>
      <c r="R289" s="1058"/>
      <c r="S289" s="1058"/>
      <c r="T289" s="1058"/>
      <c r="U289" s="1058"/>
      <c r="V289" s="1058"/>
      <c r="W289" s="1058"/>
      <c r="X289" s="1058"/>
      <c r="Y289" s="1058"/>
      <c r="Z289" s="1058"/>
      <c r="AA289" s="1058"/>
      <c r="AB289" s="1058"/>
      <c r="AC289" s="1058"/>
      <c r="AD289" s="1058"/>
      <c r="AE289" s="1058"/>
      <c r="AF289" s="1058"/>
      <c r="AG289" s="1058"/>
      <c r="AH289" s="1058"/>
      <c r="AI289" s="1058"/>
      <c r="AJ289" s="1058"/>
      <c r="AK289" s="1058"/>
      <c r="AL289" s="1058"/>
      <c r="AM289" s="1058"/>
      <c r="AN289" s="1058"/>
      <c r="AO289" s="1058"/>
      <c r="AP289" s="1058"/>
      <c r="AQ289" s="1058"/>
      <c r="AR289" s="1058"/>
      <c r="AS289" s="1058"/>
    </row>
    <row r="290" spans="1:45" x14ac:dyDescent="0.15">
      <c r="A290" s="1058"/>
      <c r="B290" s="1058"/>
      <c r="C290" s="1058"/>
      <c r="D290" s="1058"/>
      <c r="E290" s="1058"/>
      <c r="F290" s="1058"/>
      <c r="G290" s="1058"/>
      <c r="H290" s="1058"/>
      <c r="I290" s="1058"/>
      <c r="J290" s="1058"/>
      <c r="K290" s="1058"/>
      <c r="L290" s="1058"/>
      <c r="M290" s="1058"/>
      <c r="N290" s="1058"/>
      <c r="O290" s="1058"/>
      <c r="P290" s="1058"/>
      <c r="Q290" s="1058"/>
      <c r="R290" s="1058"/>
      <c r="S290" s="1058"/>
      <c r="T290" s="1058"/>
      <c r="U290" s="1058"/>
      <c r="V290" s="1058"/>
      <c r="W290" s="1058"/>
      <c r="X290" s="1058"/>
      <c r="Y290" s="1058"/>
      <c r="Z290" s="1058"/>
      <c r="AA290" s="1058"/>
      <c r="AB290" s="1058"/>
      <c r="AC290" s="1058"/>
      <c r="AD290" s="1058"/>
      <c r="AE290" s="1058"/>
      <c r="AF290" s="1058"/>
      <c r="AG290" s="1058"/>
      <c r="AH290" s="1058"/>
      <c r="AI290" s="1058"/>
      <c r="AJ290" s="1058"/>
      <c r="AK290" s="1058"/>
      <c r="AL290" s="1058"/>
      <c r="AM290" s="1058"/>
      <c r="AN290" s="1058"/>
      <c r="AO290" s="1058"/>
      <c r="AP290" s="1058"/>
      <c r="AQ290" s="1058"/>
      <c r="AR290" s="1058"/>
      <c r="AS290" s="1058"/>
    </row>
    <row r="291" spans="1:45" x14ac:dyDescent="0.15">
      <c r="A291" s="1058"/>
      <c r="B291" s="1058"/>
      <c r="C291" s="1058"/>
      <c r="D291" s="1058"/>
      <c r="E291" s="1058"/>
      <c r="F291" s="1058"/>
      <c r="G291" s="1058"/>
      <c r="H291" s="1058"/>
      <c r="I291" s="1058"/>
      <c r="J291" s="1058"/>
      <c r="K291" s="1058"/>
      <c r="L291" s="1058"/>
      <c r="M291" s="1058"/>
      <c r="N291" s="1058"/>
      <c r="O291" s="1058"/>
      <c r="P291" s="1058"/>
      <c r="Q291" s="1058"/>
      <c r="R291" s="1058"/>
      <c r="S291" s="1058"/>
      <c r="T291" s="1058"/>
      <c r="U291" s="1058"/>
      <c r="V291" s="1058"/>
      <c r="W291" s="1058"/>
      <c r="X291" s="1058"/>
      <c r="Y291" s="1058"/>
      <c r="Z291" s="1058"/>
      <c r="AA291" s="1058"/>
      <c r="AB291" s="1058"/>
      <c r="AC291" s="1058"/>
      <c r="AD291" s="1058"/>
      <c r="AE291" s="1058"/>
      <c r="AF291" s="1058"/>
      <c r="AG291" s="1058"/>
      <c r="AH291" s="1058"/>
      <c r="AI291" s="1058"/>
      <c r="AJ291" s="1058"/>
      <c r="AK291" s="1058"/>
      <c r="AL291" s="1058"/>
      <c r="AM291" s="1058"/>
      <c r="AN291" s="1058"/>
      <c r="AO291" s="1058"/>
      <c r="AP291" s="1058"/>
      <c r="AQ291" s="1058"/>
      <c r="AR291" s="1058"/>
      <c r="AS291" s="1058"/>
    </row>
    <row r="292" spans="1:45" x14ac:dyDescent="0.15">
      <c r="A292" s="1058"/>
      <c r="B292" s="1058"/>
      <c r="C292" s="1058"/>
      <c r="D292" s="1058"/>
      <c r="E292" s="1058"/>
      <c r="F292" s="1058"/>
      <c r="G292" s="1058"/>
      <c r="H292" s="1058"/>
      <c r="I292" s="1058"/>
      <c r="J292" s="1058"/>
      <c r="K292" s="1058"/>
      <c r="L292" s="1058"/>
      <c r="M292" s="1058"/>
      <c r="N292" s="1058"/>
      <c r="O292" s="1058"/>
      <c r="P292" s="1058"/>
      <c r="Q292" s="1058"/>
      <c r="R292" s="1058"/>
      <c r="S292" s="1058"/>
      <c r="T292" s="1058"/>
      <c r="U292" s="1058"/>
      <c r="V292" s="1058"/>
      <c r="W292" s="1058"/>
      <c r="X292" s="1058"/>
      <c r="Y292" s="1058"/>
      <c r="Z292" s="1058"/>
      <c r="AA292" s="1058"/>
      <c r="AB292" s="1058"/>
      <c r="AC292" s="1058"/>
      <c r="AD292" s="1058"/>
      <c r="AE292" s="1058"/>
      <c r="AF292" s="1058"/>
      <c r="AG292" s="1058"/>
      <c r="AH292" s="1058"/>
      <c r="AI292" s="1058"/>
      <c r="AJ292" s="1058"/>
      <c r="AK292" s="1058"/>
      <c r="AL292" s="1058"/>
      <c r="AM292" s="1058"/>
      <c r="AN292" s="1058"/>
      <c r="AO292" s="1058"/>
      <c r="AP292" s="1058"/>
      <c r="AQ292" s="1058"/>
      <c r="AR292" s="1058"/>
      <c r="AS292" s="1058"/>
    </row>
    <row r="293" spans="1:45" x14ac:dyDescent="0.15">
      <c r="A293" s="1058"/>
      <c r="B293" s="1058"/>
      <c r="C293" s="1058"/>
      <c r="D293" s="1058"/>
      <c r="E293" s="1058"/>
      <c r="F293" s="1058"/>
      <c r="G293" s="1058"/>
      <c r="H293" s="1058"/>
      <c r="I293" s="1058"/>
      <c r="J293" s="1058"/>
      <c r="K293" s="1058"/>
      <c r="L293" s="1058"/>
      <c r="M293" s="1058"/>
      <c r="N293" s="1058"/>
      <c r="O293" s="1058"/>
      <c r="P293" s="1058"/>
      <c r="Q293" s="1058"/>
      <c r="R293" s="1058"/>
      <c r="S293" s="1058"/>
      <c r="T293" s="1058"/>
      <c r="U293" s="1058"/>
      <c r="V293" s="1058"/>
      <c r="W293" s="1058"/>
      <c r="X293" s="1058"/>
      <c r="Y293" s="1058"/>
      <c r="Z293" s="1058"/>
      <c r="AA293" s="1058"/>
      <c r="AB293" s="1058"/>
      <c r="AC293" s="1058"/>
      <c r="AD293" s="1058"/>
      <c r="AE293" s="1058"/>
      <c r="AF293" s="1058"/>
      <c r="AG293" s="1058"/>
      <c r="AH293" s="1058"/>
      <c r="AI293" s="1058"/>
      <c r="AJ293" s="1058"/>
      <c r="AK293" s="1058"/>
      <c r="AL293" s="1058"/>
      <c r="AM293" s="1058"/>
      <c r="AN293" s="1058"/>
      <c r="AO293" s="1058"/>
      <c r="AP293" s="1058"/>
      <c r="AQ293" s="1058"/>
      <c r="AR293" s="1058"/>
      <c r="AS293" s="1058"/>
    </row>
    <row r="294" spans="1:45" x14ac:dyDescent="0.15">
      <c r="A294" s="1058"/>
      <c r="B294" s="1058"/>
      <c r="C294" s="1058"/>
      <c r="D294" s="1058"/>
      <c r="E294" s="1058"/>
      <c r="F294" s="1058"/>
      <c r="G294" s="1058"/>
      <c r="H294" s="1058"/>
      <c r="I294" s="1058"/>
      <c r="J294" s="1058"/>
      <c r="K294" s="1058"/>
      <c r="L294" s="1058"/>
      <c r="M294" s="1058"/>
      <c r="N294" s="1058"/>
      <c r="O294" s="1058"/>
      <c r="P294" s="1058"/>
      <c r="Q294" s="1058"/>
      <c r="R294" s="1058"/>
      <c r="S294" s="1058"/>
      <c r="T294" s="1058"/>
      <c r="U294" s="1058"/>
      <c r="V294" s="1058"/>
      <c r="W294" s="1058"/>
      <c r="X294" s="1058"/>
      <c r="Y294" s="1058"/>
      <c r="Z294" s="1058"/>
      <c r="AA294" s="1058"/>
      <c r="AB294" s="1058"/>
      <c r="AC294" s="1058"/>
      <c r="AD294" s="1058"/>
      <c r="AE294" s="1058"/>
      <c r="AF294" s="1058"/>
      <c r="AG294" s="1058"/>
      <c r="AH294" s="1058"/>
      <c r="AI294" s="1058"/>
      <c r="AJ294" s="1058"/>
      <c r="AK294" s="1058"/>
      <c r="AL294" s="1058"/>
      <c r="AM294" s="1058"/>
      <c r="AN294" s="1058"/>
      <c r="AO294" s="1058"/>
      <c r="AP294" s="1058"/>
      <c r="AQ294" s="1058"/>
      <c r="AR294" s="1058"/>
      <c r="AS294" s="1058"/>
    </row>
    <row r="295" spans="1:45" x14ac:dyDescent="0.15">
      <c r="A295" s="1058"/>
      <c r="B295" s="1058"/>
      <c r="C295" s="1058"/>
      <c r="D295" s="1058"/>
      <c r="E295" s="1058"/>
      <c r="F295" s="1058"/>
      <c r="G295" s="1058"/>
      <c r="H295" s="1058"/>
      <c r="I295" s="1058"/>
      <c r="J295" s="1058"/>
      <c r="K295" s="1058"/>
      <c r="L295" s="1058"/>
      <c r="M295" s="1058"/>
      <c r="N295" s="1058"/>
      <c r="O295" s="1058"/>
      <c r="P295" s="1058"/>
      <c r="Q295" s="1058"/>
      <c r="R295" s="1058"/>
      <c r="S295" s="1058"/>
      <c r="T295" s="1058"/>
      <c r="U295" s="1058"/>
      <c r="V295" s="1058"/>
      <c r="W295" s="1058"/>
      <c r="X295" s="1058"/>
      <c r="Y295" s="1058"/>
      <c r="Z295" s="1058"/>
      <c r="AA295" s="1058"/>
      <c r="AB295" s="1058"/>
      <c r="AC295" s="1058"/>
      <c r="AD295" s="1058"/>
      <c r="AE295" s="1058"/>
      <c r="AF295" s="1058"/>
      <c r="AG295" s="1058"/>
      <c r="AH295" s="1058"/>
      <c r="AI295" s="1058"/>
      <c r="AJ295" s="1058"/>
      <c r="AK295" s="1058"/>
      <c r="AL295" s="1058"/>
      <c r="AM295" s="1058"/>
      <c r="AN295" s="1058"/>
      <c r="AO295" s="1058"/>
      <c r="AP295" s="1058"/>
      <c r="AQ295" s="1058"/>
      <c r="AR295" s="1058"/>
      <c r="AS295" s="1058"/>
    </row>
    <row r="296" spans="1:45" x14ac:dyDescent="0.15">
      <c r="A296" s="1058"/>
      <c r="B296" s="1058"/>
      <c r="C296" s="1058"/>
      <c r="D296" s="1058"/>
      <c r="E296" s="1058"/>
      <c r="F296" s="1058"/>
      <c r="G296" s="1058"/>
      <c r="H296" s="1058"/>
      <c r="I296" s="1058"/>
      <c r="J296" s="1058"/>
      <c r="K296" s="1058"/>
      <c r="L296" s="1058"/>
      <c r="M296" s="1058"/>
      <c r="N296" s="1058"/>
      <c r="O296" s="1058"/>
      <c r="P296" s="1058"/>
      <c r="Q296" s="1058"/>
      <c r="R296" s="1058"/>
      <c r="S296" s="1058"/>
      <c r="T296" s="1058"/>
      <c r="U296" s="1058"/>
      <c r="V296" s="1058"/>
      <c r="W296" s="1058"/>
      <c r="X296" s="1058"/>
      <c r="Y296" s="1058"/>
      <c r="Z296" s="1058"/>
      <c r="AA296" s="1058"/>
      <c r="AB296" s="1058"/>
      <c r="AC296" s="1058"/>
      <c r="AD296" s="1058"/>
      <c r="AE296" s="1058"/>
      <c r="AF296" s="1058"/>
      <c r="AG296" s="1058"/>
      <c r="AH296" s="1058"/>
      <c r="AI296" s="1058"/>
      <c r="AJ296" s="1058"/>
      <c r="AK296" s="1058"/>
      <c r="AL296" s="1058"/>
      <c r="AM296" s="1058"/>
      <c r="AN296" s="1058"/>
      <c r="AO296" s="1058"/>
      <c r="AP296" s="1058"/>
      <c r="AQ296" s="1058"/>
      <c r="AR296" s="1058"/>
      <c r="AS296" s="1058"/>
    </row>
    <row r="297" spans="1:45" x14ac:dyDescent="0.15">
      <c r="A297" s="1058"/>
      <c r="B297" s="1058"/>
      <c r="C297" s="1058"/>
      <c r="D297" s="1058"/>
      <c r="E297" s="1058"/>
      <c r="F297" s="1058"/>
      <c r="G297" s="1058"/>
      <c r="H297" s="1058"/>
      <c r="I297" s="1058"/>
      <c r="J297" s="1058"/>
      <c r="K297" s="1058"/>
      <c r="L297" s="1058"/>
      <c r="M297" s="1058"/>
      <c r="N297" s="1058"/>
      <c r="O297" s="1058"/>
      <c r="P297" s="1058"/>
      <c r="Q297" s="1058"/>
      <c r="R297" s="1058"/>
      <c r="S297" s="1058"/>
      <c r="T297" s="1058"/>
      <c r="U297" s="1058"/>
      <c r="V297" s="1058"/>
      <c r="W297" s="1058"/>
      <c r="X297" s="1058"/>
      <c r="Y297" s="1058"/>
      <c r="Z297" s="1058"/>
      <c r="AA297" s="1058"/>
      <c r="AB297" s="1058"/>
      <c r="AC297" s="1058"/>
      <c r="AD297" s="1058"/>
      <c r="AE297" s="1058"/>
      <c r="AF297" s="1058"/>
      <c r="AG297" s="1058"/>
      <c r="AH297" s="1058"/>
      <c r="AI297" s="1058"/>
      <c r="AJ297" s="1058"/>
      <c r="AK297" s="1058"/>
      <c r="AL297" s="1058"/>
      <c r="AM297" s="1058"/>
      <c r="AN297" s="1058"/>
      <c r="AO297" s="1058"/>
      <c r="AP297" s="1058"/>
      <c r="AQ297" s="1058"/>
      <c r="AR297" s="1058"/>
      <c r="AS297" s="1058"/>
    </row>
    <row r="298" spans="1:45" x14ac:dyDescent="0.15">
      <c r="A298" s="1058"/>
      <c r="B298" s="1058"/>
      <c r="C298" s="1058"/>
      <c r="D298" s="1058"/>
      <c r="E298" s="1058"/>
      <c r="F298" s="1058"/>
      <c r="G298" s="1058"/>
      <c r="H298" s="1058"/>
      <c r="I298" s="1058"/>
      <c r="J298" s="1058"/>
      <c r="K298" s="1058"/>
      <c r="L298" s="1058"/>
      <c r="M298" s="1058"/>
      <c r="N298" s="1058"/>
      <c r="O298" s="1058"/>
      <c r="P298" s="1058"/>
      <c r="Q298" s="1058"/>
      <c r="R298" s="1058"/>
      <c r="S298" s="1058"/>
      <c r="T298" s="1058"/>
      <c r="U298" s="1058"/>
      <c r="V298" s="1058"/>
      <c r="W298" s="1058"/>
      <c r="X298" s="1058"/>
      <c r="Y298" s="1058"/>
      <c r="Z298" s="1058"/>
      <c r="AA298" s="1058"/>
      <c r="AB298" s="1058"/>
      <c r="AC298" s="1058"/>
      <c r="AD298" s="1058"/>
      <c r="AE298" s="1058"/>
      <c r="AF298" s="1058"/>
      <c r="AG298" s="1058"/>
      <c r="AH298" s="1058"/>
      <c r="AI298" s="1058"/>
      <c r="AJ298" s="1058"/>
      <c r="AK298" s="1058"/>
      <c r="AL298" s="1058"/>
      <c r="AM298" s="1058"/>
      <c r="AN298" s="1058"/>
      <c r="AO298" s="1058"/>
      <c r="AP298" s="1058"/>
      <c r="AQ298" s="1058"/>
      <c r="AR298" s="1058"/>
      <c r="AS298" s="1058"/>
    </row>
    <row r="299" spans="1:45" x14ac:dyDescent="0.15">
      <c r="A299" s="1058"/>
      <c r="B299" s="1058"/>
      <c r="C299" s="1058"/>
      <c r="D299" s="1058"/>
      <c r="E299" s="1058"/>
      <c r="F299" s="1058"/>
      <c r="G299" s="1058"/>
      <c r="H299" s="1058"/>
      <c r="I299" s="1058"/>
      <c r="J299" s="1058"/>
      <c r="K299" s="1058"/>
      <c r="L299" s="1058"/>
      <c r="M299" s="1058"/>
      <c r="N299" s="1058"/>
      <c r="O299" s="1058"/>
      <c r="P299" s="1058"/>
      <c r="Q299" s="1058"/>
      <c r="R299" s="1058"/>
      <c r="S299" s="1058"/>
      <c r="T299" s="1058"/>
      <c r="U299" s="1058"/>
      <c r="V299" s="1058"/>
      <c r="W299" s="1058"/>
      <c r="X299" s="1058"/>
      <c r="Y299" s="1058"/>
      <c r="Z299" s="1058"/>
      <c r="AA299" s="1058"/>
      <c r="AB299" s="1058"/>
      <c r="AC299" s="1058"/>
      <c r="AD299" s="1058"/>
      <c r="AE299" s="1058"/>
      <c r="AF299" s="1058"/>
      <c r="AG299" s="1058"/>
      <c r="AH299" s="1058"/>
      <c r="AI299" s="1058"/>
      <c r="AJ299" s="1058"/>
      <c r="AK299" s="1058"/>
      <c r="AL299" s="1058"/>
      <c r="AM299" s="1058"/>
      <c r="AN299" s="1058"/>
      <c r="AO299" s="1058"/>
      <c r="AP299" s="1058"/>
      <c r="AQ299" s="1058"/>
      <c r="AR299" s="1058"/>
      <c r="AS299" s="1058"/>
    </row>
    <row r="300" spans="1:45" x14ac:dyDescent="0.15">
      <c r="A300" s="1058"/>
      <c r="B300" s="1058"/>
      <c r="C300" s="1058"/>
      <c r="D300" s="1058"/>
      <c r="E300" s="1058"/>
      <c r="F300" s="1058"/>
      <c r="G300" s="1058"/>
      <c r="H300" s="1058"/>
      <c r="I300" s="1058"/>
      <c r="J300" s="1058"/>
      <c r="K300" s="1058"/>
      <c r="L300" s="1058"/>
      <c r="M300" s="1058"/>
      <c r="N300" s="1058"/>
      <c r="O300" s="1058"/>
      <c r="P300" s="1058"/>
      <c r="Q300" s="1058"/>
      <c r="R300" s="1058"/>
      <c r="S300" s="1058"/>
      <c r="T300" s="1058"/>
      <c r="U300" s="1058"/>
      <c r="V300" s="1058"/>
      <c r="W300" s="1058"/>
      <c r="X300" s="1058"/>
      <c r="Y300" s="1058"/>
      <c r="Z300" s="1058"/>
      <c r="AA300" s="1058"/>
      <c r="AB300" s="1058"/>
      <c r="AC300" s="1058"/>
      <c r="AD300" s="1058"/>
      <c r="AE300" s="1058"/>
      <c r="AF300" s="1058"/>
      <c r="AG300" s="1058"/>
      <c r="AH300" s="1058"/>
      <c r="AI300" s="1058"/>
      <c r="AJ300" s="1058"/>
      <c r="AK300" s="1058"/>
      <c r="AL300" s="1058"/>
      <c r="AM300" s="1058"/>
      <c r="AN300" s="1058"/>
      <c r="AO300" s="1058"/>
      <c r="AP300" s="1058"/>
      <c r="AQ300" s="1058"/>
      <c r="AR300" s="1058"/>
      <c r="AS300" s="1058"/>
    </row>
    <row r="301" spans="1:45" x14ac:dyDescent="0.15">
      <c r="A301" s="1058"/>
      <c r="B301" s="1058"/>
      <c r="C301" s="1058"/>
      <c r="D301" s="1058"/>
      <c r="E301" s="1058"/>
      <c r="F301" s="1058"/>
      <c r="G301" s="1058"/>
      <c r="H301" s="1058"/>
      <c r="I301" s="1058"/>
      <c r="J301" s="1058"/>
      <c r="K301" s="1058"/>
      <c r="L301" s="1058"/>
      <c r="M301" s="1058"/>
      <c r="N301" s="1058"/>
      <c r="O301" s="1058"/>
      <c r="P301" s="1058"/>
      <c r="Q301" s="1058"/>
      <c r="R301" s="1058"/>
      <c r="S301" s="1058"/>
      <c r="T301" s="1058"/>
      <c r="U301" s="1058"/>
      <c r="V301" s="1058"/>
      <c r="W301" s="1058"/>
      <c r="X301" s="1058"/>
      <c r="Y301" s="1058"/>
      <c r="Z301" s="1058"/>
      <c r="AA301" s="1058"/>
      <c r="AB301" s="1058"/>
      <c r="AC301" s="1058"/>
      <c r="AD301" s="1058"/>
      <c r="AE301" s="1058"/>
      <c r="AF301" s="1058"/>
      <c r="AG301" s="1058"/>
      <c r="AH301" s="1058"/>
      <c r="AI301" s="1058"/>
      <c r="AJ301" s="1058"/>
      <c r="AK301" s="1058"/>
      <c r="AL301" s="1058"/>
      <c r="AM301" s="1058"/>
      <c r="AN301" s="1058"/>
      <c r="AO301" s="1058"/>
      <c r="AP301" s="1058"/>
      <c r="AQ301" s="1058"/>
      <c r="AR301" s="1058"/>
      <c r="AS301" s="1058"/>
    </row>
    <row r="302" spans="1:45" x14ac:dyDescent="0.15">
      <c r="A302" s="1058"/>
      <c r="B302" s="1058"/>
      <c r="C302" s="1058"/>
      <c r="D302" s="1058"/>
      <c r="E302" s="1058"/>
      <c r="F302" s="1058"/>
      <c r="G302" s="1058"/>
      <c r="H302" s="1058"/>
      <c r="I302" s="1058"/>
      <c r="J302" s="1058"/>
      <c r="K302" s="1058"/>
      <c r="L302" s="1058"/>
      <c r="M302" s="1058"/>
      <c r="N302" s="1058"/>
      <c r="O302" s="1058"/>
      <c r="P302" s="1058"/>
      <c r="Q302" s="1058"/>
      <c r="R302" s="1058"/>
      <c r="S302" s="1058"/>
      <c r="T302" s="1058"/>
      <c r="U302" s="1058"/>
      <c r="V302" s="1058"/>
      <c r="W302" s="1058"/>
      <c r="X302" s="1058"/>
      <c r="Y302" s="1058"/>
      <c r="Z302" s="1058"/>
      <c r="AA302" s="1058"/>
      <c r="AB302" s="1058"/>
      <c r="AC302" s="1058"/>
      <c r="AD302" s="1058"/>
      <c r="AE302" s="1058"/>
      <c r="AF302" s="1058"/>
      <c r="AG302" s="1058"/>
      <c r="AH302" s="1058"/>
      <c r="AI302" s="1058"/>
      <c r="AJ302" s="1058"/>
      <c r="AK302" s="1058"/>
      <c r="AL302" s="1058"/>
      <c r="AM302" s="1058"/>
      <c r="AN302" s="1058"/>
      <c r="AO302" s="1058"/>
      <c r="AP302" s="1058"/>
      <c r="AQ302" s="1058"/>
      <c r="AR302" s="1058"/>
      <c r="AS302" s="1058"/>
    </row>
    <row r="303" spans="1:45" x14ac:dyDescent="0.15">
      <c r="A303" s="1058"/>
      <c r="B303" s="1058"/>
      <c r="C303" s="1058"/>
      <c r="D303" s="1058"/>
      <c r="E303" s="1058"/>
      <c r="F303" s="1058"/>
      <c r="G303" s="1058"/>
      <c r="H303" s="1058"/>
      <c r="I303" s="1058"/>
      <c r="J303" s="1058"/>
      <c r="K303" s="1058"/>
      <c r="L303" s="1058"/>
      <c r="M303" s="1058"/>
      <c r="N303" s="1058"/>
      <c r="O303" s="1058"/>
      <c r="P303" s="1058"/>
      <c r="Q303" s="1058"/>
      <c r="R303" s="1058"/>
      <c r="S303" s="1058"/>
      <c r="T303" s="1058"/>
      <c r="U303" s="1058"/>
      <c r="V303" s="1058"/>
      <c r="W303" s="1058"/>
      <c r="X303" s="1058"/>
      <c r="Y303" s="1058"/>
      <c r="Z303" s="1058"/>
      <c r="AA303" s="1058"/>
      <c r="AB303" s="1058"/>
      <c r="AC303" s="1058"/>
      <c r="AD303" s="1058"/>
      <c r="AE303" s="1058"/>
      <c r="AF303" s="1058"/>
      <c r="AG303" s="1058"/>
      <c r="AH303" s="1058"/>
      <c r="AI303" s="1058"/>
      <c r="AJ303" s="1058"/>
      <c r="AK303" s="1058"/>
      <c r="AL303" s="1058"/>
      <c r="AM303" s="1058"/>
      <c r="AN303" s="1058"/>
      <c r="AO303" s="1058"/>
      <c r="AP303" s="1058"/>
      <c r="AQ303" s="1058"/>
      <c r="AR303" s="1058"/>
      <c r="AS303" s="1058"/>
    </row>
    <row r="304" spans="1:45" x14ac:dyDescent="0.15">
      <c r="A304" s="1058"/>
      <c r="B304" s="1058"/>
      <c r="C304" s="1058"/>
      <c r="D304" s="1058"/>
      <c r="E304" s="1058"/>
      <c r="F304" s="1058"/>
      <c r="G304" s="1058"/>
      <c r="H304" s="1058"/>
      <c r="I304" s="1058"/>
      <c r="J304" s="1058"/>
      <c r="K304" s="1058"/>
      <c r="L304" s="1058"/>
      <c r="M304" s="1058"/>
      <c r="N304" s="1058"/>
      <c r="O304" s="1058"/>
      <c r="P304" s="1058"/>
      <c r="Q304" s="1058"/>
      <c r="R304" s="1058"/>
      <c r="S304" s="1058"/>
      <c r="T304" s="1058"/>
      <c r="U304" s="1058"/>
      <c r="V304" s="1058"/>
      <c r="W304" s="1058"/>
      <c r="X304" s="1058"/>
      <c r="Y304" s="1058"/>
      <c r="Z304" s="1058"/>
      <c r="AA304" s="1058"/>
      <c r="AB304" s="1058"/>
      <c r="AC304" s="1058"/>
      <c r="AD304" s="1058"/>
      <c r="AE304" s="1058"/>
      <c r="AF304" s="1058"/>
      <c r="AG304" s="1058"/>
      <c r="AH304" s="1058"/>
      <c r="AI304" s="1058"/>
      <c r="AJ304" s="1058"/>
      <c r="AK304" s="1058"/>
      <c r="AL304" s="1058"/>
      <c r="AM304" s="1058"/>
      <c r="AN304" s="1058"/>
      <c r="AO304" s="1058"/>
      <c r="AP304" s="1058"/>
      <c r="AQ304" s="1058"/>
      <c r="AR304" s="1058"/>
      <c r="AS304" s="1058"/>
    </row>
    <row r="305" spans="1:45" x14ac:dyDescent="0.15">
      <c r="A305" s="1058"/>
      <c r="B305" s="1058"/>
      <c r="C305" s="1058"/>
      <c r="D305" s="1058"/>
      <c r="E305" s="1058"/>
      <c r="F305" s="1058"/>
      <c r="G305" s="1058"/>
      <c r="H305" s="1058"/>
      <c r="I305" s="1058"/>
      <c r="J305" s="1058"/>
      <c r="K305" s="1058"/>
      <c r="L305" s="1058"/>
      <c r="M305" s="1058"/>
      <c r="N305" s="1058"/>
      <c r="O305" s="1058"/>
      <c r="P305" s="1058"/>
      <c r="Q305" s="1058"/>
      <c r="R305" s="1058"/>
      <c r="S305" s="1058"/>
      <c r="T305" s="1058"/>
      <c r="U305" s="1058"/>
      <c r="V305" s="1058"/>
      <c r="W305" s="1058"/>
      <c r="X305" s="1058"/>
      <c r="Y305" s="1058"/>
      <c r="Z305" s="1058"/>
      <c r="AA305" s="1058"/>
      <c r="AB305" s="1058"/>
      <c r="AC305" s="1058"/>
      <c r="AD305" s="1058"/>
      <c r="AE305" s="1058"/>
      <c r="AF305" s="1058"/>
      <c r="AG305" s="1058"/>
      <c r="AH305" s="1058"/>
      <c r="AI305" s="1058"/>
      <c r="AJ305" s="1058"/>
      <c r="AK305" s="1058"/>
      <c r="AL305" s="1058"/>
      <c r="AM305" s="1058"/>
      <c r="AN305" s="1058"/>
      <c r="AO305" s="1058"/>
      <c r="AP305" s="1058"/>
      <c r="AQ305" s="1058"/>
      <c r="AR305" s="1058"/>
      <c r="AS305" s="1058"/>
    </row>
    <row r="306" spans="1:45" x14ac:dyDescent="0.15">
      <c r="A306" s="1058"/>
      <c r="B306" s="1058"/>
      <c r="C306" s="1058"/>
      <c r="D306" s="1058"/>
      <c r="E306" s="1058"/>
      <c r="F306" s="1058"/>
      <c r="G306" s="1058"/>
      <c r="H306" s="1058"/>
      <c r="I306" s="1058"/>
      <c r="J306" s="1058"/>
      <c r="K306" s="1058"/>
      <c r="L306" s="1058"/>
      <c r="M306" s="1058"/>
      <c r="N306" s="1058"/>
      <c r="O306" s="1058"/>
      <c r="P306" s="1058"/>
      <c r="Q306" s="1058"/>
      <c r="R306" s="1058"/>
      <c r="S306" s="1058"/>
      <c r="T306" s="1058"/>
      <c r="U306" s="1058"/>
      <c r="V306" s="1058"/>
      <c r="W306" s="1058"/>
      <c r="X306" s="1058"/>
      <c r="Y306" s="1058"/>
      <c r="Z306" s="1058"/>
      <c r="AA306" s="1058"/>
      <c r="AB306" s="1058"/>
      <c r="AC306" s="1058"/>
      <c r="AD306" s="1058"/>
      <c r="AE306" s="1058"/>
      <c r="AF306" s="1058"/>
      <c r="AG306" s="1058"/>
      <c r="AH306" s="1058"/>
      <c r="AI306" s="1058"/>
      <c r="AJ306" s="1058"/>
      <c r="AK306" s="1058"/>
      <c r="AL306" s="1058"/>
      <c r="AM306" s="1058"/>
      <c r="AN306" s="1058"/>
      <c r="AO306" s="1058"/>
      <c r="AP306" s="1058"/>
      <c r="AQ306" s="1058"/>
      <c r="AR306" s="1058"/>
      <c r="AS306" s="1058"/>
    </row>
    <row r="307" spans="1:45" x14ac:dyDescent="0.15">
      <c r="A307" s="1058"/>
      <c r="B307" s="1058"/>
      <c r="C307" s="1058"/>
      <c r="D307" s="1058"/>
      <c r="E307" s="1058"/>
      <c r="F307" s="1058"/>
      <c r="G307" s="1058"/>
      <c r="H307" s="1058"/>
      <c r="I307" s="1058"/>
      <c r="J307" s="1058"/>
      <c r="K307" s="1058"/>
      <c r="L307" s="1058"/>
      <c r="M307" s="1058"/>
      <c r="N307" s="1058"/>
      <c r="O307" s="1058"/>
      <c r="P307" s="1058"/>
      <c r="Q307" s="1058"/>
      <c r="R307" s="1058"/>
      <c r="S307" s="1058"/>
      <c r="T307" s="1058"/>
      <c r="U307" s="1058"/>
      <c r="V307" s="1058"/>
      <c r="W307" s="1058"/>
      <c r="X307" s="1058"/>
      <c r="Y307" s="1058"/>
      <c r="Z307" s="1058"/>
      <c r="AA307" s="1058"/>
      <c r="AB307" s="1058"/>
      <c r="AC307" s="1058"/>
      <c r="AD307" s="1058"/>
      <c r="AE307" s="1058"/>
      <c r="AF307" s="1058"/>
      <c r="AG307" s="1058"/>
      <c r="AH307" s="1058"/>
      <c r="AI307" s="1058"/>
      <c r="AJ307" s="1058"/>
      <c r="AK307" s="1058"/>
      <c r="AL307" s="1058"/>
      <c r="AM307" s="1058"/>
      <c r="AN307" s="1058"/>
      <c r="AO307" s="1058"/>
      <c r="AP307" s="1058"/>
      <c r="AQ307" s="1058"/>
      <c r="AR307" s="1058"/>
      <c r="AS307" s="1058"/>
    </row>
    <row r="308" spans="1:45" x14ac:dyDescent="0.15">
      <c r="A308" s="1058"/>
      <c r="B308" s="1058"/>
      <c r="C308" s="1058"/>
      <c r="D308" s="1058"/>
      <c r="E308" s="1058"/>
      <c r="F308" s="1058"/>
      <c r="G308" s="1058"/>
      <c r="H308" s="1058"/>
      <c r="I308" s="1058"/>
      <c r="J308" s="1058"/>
      <c r="K308" s="1058"/>
      <c r="L308" s="1058"/>
      <c r="M308" s="1058"/>
      <c r="N308" s="1058"/>
      <c r="O308" s="1058"/>
      <c r="P308" s="1058"/>
      <c r="Q308" s="1058"/>
      <c r="R308" s="1058"/>
      <c r="S308" s="1058"/>
      <c r="T308" s="1058"/>
      <c r="U308" s="1058"/>
      <c r="V308" s="1058"/>
      <c r="W308" s="1058"/>
      <c r="X308" s="1058"/>
      <c r="Y308" s="1058"/>
      <c r="Z308" s="1058"/>
      <c r="AA308" s="1058"/>
      <c r="AB308" s="1058"/>
      <c r="AC308" s="1058"/>
      <c r="AD308" s="1058"/>
      <c r="AE308" s="1058"/>
      <c r="AF308" s="1058"/>
      <c r="AG308" s="1058"/>
      <c r="AH308" s="1058"/>
      <c r="AI308" s="1058"/>
      <c r="AJ308" s="1058"/>
      <c r="AK308" s="1058"/>
      <c r="AL308" s="1058"/>
      <c r="AM308" s="1058"/>
      <c r="AN308" s="1058"/>
      <c r="AO308" s="1058"/>
      <c r="AP308" s="1058"/>
      <c r="AQ308" s="1058"/>
      <c r="AR308" s="1058"/>
      <c r="AS308" s="1058"/>
    </row>
    <row r="309" spans="1:45" x14ac:dyDescent="0.15">
      <c r="A309" s="1058"/>
      <c r="B309" s="1058"/>
      <c r="C309" s="1058"/>
      <c r="D309" s="1058"/>
      <c r="E309" s="1058"/>
      <c r="F309" s="1058"/>
      <c r="G309" s="1058"/>
      <c r="H309" s="1058"/>
      <c r="I309" s="1058"/>
      <c r="J309" s="1058"/>
      <c r="K309" s="1058"/>
      <c r="L309" s="1058"/>
      <c r="M309" s="1058"/>
      <c r="N309" s="1058"/>
      <c r="O309" s="1058"/>
      <c r="P309" s="1058"/>
      <c r="Q309" s="1058"/>
      <c r="R309" s="1058"/>
      <c r="S309" s="1058"/>
      <c r="T309" s="1058"/>
      <c r="U309" s="1058"/>
      <c r="V309" s="1058"/>
      <c r="W309" s="1058"/>
      <c r="X309" s="1058"/>
      <c r="Y309" s="1058"/>
      <c r="Z309" s="1058"/>
      <c r="AA309" s="1058"/>
      <c r="AB309" s="1058"/>
      <c r="AC309" s="1058"/>
      <c r="AD309" s="1058"/>
      <c r="AE309" s="1058"/>
      <c r="AF309" s="1058"/>
      <c r="AG309" s="1058"/>
      <c r="AH309" s="1058"/>
      <c r="AI309" s="1058"/>
      <c r="AJ309" s="1058"/>
      <c r="AK309" s="1058"/>
      <c r="AL309" s="1058"/>
      <c r="AM309" s="1058"/>
      <c r="AN309" s="1058"/>
      <c r="AO309" s="1058"/>
      <c r="AP309" s="1058"/>
      <c r="AQ309" s="1058"/>
      <c r="AR309" s="1058"/>
      <c r="AS309" s="1058"/>
    </row>
    <row r="310" spans="1:45" x14ac:dyDescent="0.15">
      <c r="A310" s="1058"/>
      <c r="B310" s="1058"/>
      <c r="C310" s="1058"/>
      <c r="D310" s="1058"/>
      <c r="E310" s="1058"/>
      <c r="F310" s="1058"/>
      <c r="G310" s="1058"/>
      <c r="H310" s="1058"/>
      <c r="I310" s="1058"/>
      <c r="J310" s="1058"/>
      <c r="K310" s="1058"/>
      <c r="L310" s="1058"/>
      <c r="M310" s="1058"/>
      <c r="N310" s="1058"/>
      <c r="O310" s="1058"/>
      <c r="P310" s="1058"/>
      <c r="Q310" s="1058"/>
      <c r="R310" s="1058"/>
      <c r="S310" s="1058"/>
      <c r="T310" s="1058"/>
      <c r="U310" s="1058"/>
      <c r="V310" s="1058"/>
      <c r="W310" s="1058"/>
      <c r="X310" s="1058"/>
      <c r="Y310" s="1058"/>
      <c r="Z310" s="1058"/>
      <c r="AA310" s="1058"/>
      <c r="AB310" s="1058"/>
      <c r="AC310" s="1058"/>
      <c r="AD310" s="1058"/>
      <c r="AE310" s="1058"/>
      <c r="AF310" s="1058"/>
      <c r="AG310" s="1058"/>
      <c r="AH310" s="1058"/>
      <c r="AI310" s="1058"/>
      <c r="AJ310" s="1058"/>
      <c r="AK310" s="1058"/>
      <c r="AL310" s="1058"/>
      <c r="AM310" s="1058"/>
      <c r="AN310" s="1058"/>
      <c r="AO310" s="1058"/>
      <c r="AP310" s="1058"/>
      <c r="AQ310" s="1058"/>
      <c r="AR310" s="1058"/>
      <c r="AS310" s="1058"/>
    </row>
    <row r="311" spans="1:45" x14ac:dyDescent="0.15">
      <c r="A311" s="1058"/>
      <c r="B311" s="1058"/>
      <c r="C311" s="1058"/>
      <c r="D311" s="1058"/>
      <c r="E311" s="1058"/>
      <c r="F311" s="1058"/>
      <c r="G311" s="1058"/>
      <c r="H311" s="1058"/>
      <c r="I311" s="1058"/>
      <c r="J311" s="1058"/>
      <c r="K311" s="1058"/>
      <c r="L311" s="1058"/>
      <c r="M311" s="1058"/>
      <c r="N311" s="1058"/>
      <c r="O311" s="1058"/>
      <c r="P311" s="1058"/>
      <c r="Q311" s="1058"/>
      <c r="R311" s="1058"/>
      <c r="S311" s="1058"/>
      <c r="T311" s="1058"/>
      <c r="U311" s="1058"/>
      <c r="V311" s="1058"/>
      <c r="W311" s="1058"/>
      <c r="X311" s="1058"/>
      <c r="Y311" s="1058"/>
      <c r="Z311" s="1058"/>
      <c r="AA311" s="1058"/>
      <c r="AB311" s="1058"/>
      <c r="AC311" s="1058"/>
      <c r="AD311" s="1058"/>
      <c r="AE311" s="1058"/>
      <c r="AF311" s="1058"/>
      <c r="AG311" s="1058"/>
      <c r="AH311" s="1058"/>
      <c r="AI311" s="1058"/>
      <c r="AJ311" s="1058"/>
      <c r="AK311" s="1058"/>
      <c r="AL311" s="1058"/>
      <c r="AM311" s="1058"/>
      <c r="AN311" s="1058"/>
      <c r="AO311" s="1058"/>
      <c r="AP311" s="1058"/>
      <c r="AQ311" s="1058"/>
      <c r="AR311" s="1058"/>
      <c r="AS311" s="1058"/>
    </row>
    <row r="312" spans="1:45" x14ac:dyDescent="0.15">
      <c r="A312" s="1058"/>
      <c r="B312" s="1058"/>
      <c r="C312" s="1058"/>
      <c r="D312" s="1058"/>
      <c r="E312" s="1058"/>
      <c r="F312" s="1058"/>
      <c r="G312" s="1058"/>
      <c r="H312" s="1058"/>
      <c r="I312" s="1058"/>
      <c r="J312" s="1058"/>
      <c r="K312" s="1058"/>
      <c r="L312" s="1058"/>
      <c r="M312" s="1058"/>
      <c r="N312" s="1058"/>
      <c r="O312" s="1058"/>
      <c r="P312" s="1058"/>
      <c r="Q312" s="1058"/>
      <c r="R312" s="1058"/>
      <c r="S312" s="1058"/>
      <c r="T312" s="1058"/>
      <c r="U312" s="1058"/>
      <c r="V312" s="1058"/>
      <c r="W312" s="1058"/>
      <c r="X312" s="1058"/>
      <c r="Y312" s="1058"/>
      <c r="Z312" s="1058"/>
      <c r="AA312" s="1058"/>
      <c r="AB312" s="1058"/>
      <c r="AC312" s="1058"/>
      <c r="AD312" s="1058"/>
      <c r="AE312" s="1058"/>
      <c r="AF312" s="1058"/>
      <c r="AG312" s="1058"/>
      <c r="AH312" s="1058"/>
      <c r="AI312" s="1058"/>
      <c r="AJ312" s="1058"/>
      <c r="AK312" s="1058"/>
      <c r="AL312" s="1058"/>
      <c r="AM312" s="1058"/>
      <c r="AN312" s="1058"/>
      <c r="AO312" s="1058"/>
      <c r="AP312" s="1058"/>
      <c r="AQ312" s="1058"/>
      <c r="AR312" s="1058"/>
      <c r="AS312" s="1058"/>
    </row>
    <row r="313" spans="1:45" x14ac:dyDescent="0.15">
      <c r="A313" s="1058"/>
      <c r="B313" s="1058"/>
      <c r="C313" s="1058"/>
      <c r="D313" s="1058"/>
      <c r="E313" s="1058"/>
      <c r="F313" s="1058"/>
      <c r="G313" s="1058"/>
      <c r="H313" s="1058"/>
      <c r="I313" s="1058"/>
      <c r="J313" s="1058"/>
      <c r="K313" s="1058"/>
      <c r="L313" s="1058"/>
      <c r="M313" s="1058"/>
      <c r="N313" s="1058"/>
      <c r="O313" s="1058"/>
      <c r="P313" s="1058"/>
      <c r="Q313" s="1058"/>
      <c r="R313" s="1058"/>
      <c r="S313" s="1058"/>
      <c r="T313" s="1058"/>
      <c r="U313" s="1058"/>
      <c r="V313" s="1058"/>
      <c r="W313" s="1058"/>
      <c r="X313" s="1058"/>
      <c r="Y313" s="1058"/>
      <c r="Z313" s="1058"/>
      <c r="AA313" s="1058"/>
      <c r="AB313" s="1058"/>
      <c r="AC313" s="1058"/>
      <c r="AD313" s="1058"/>
      <c r="AE313" s="1058"/>
      <c r="AF313" s="1058"/>
      <c r="AG313" s="1058"/>
      <c r="AH313" s="1058"/>
      <c r="AI313" s="1058"/>
      <c r="AJ313" s="1058"/>
      <c r="AK313" s="1058"/>
      <c r="AL313" s="1058"/>
      <c r="AM313" s="1058"/>
      <c r="AN313" s="1058"/>
      <c r="AO313" s="1058"/>
      <c r="AP313" s="1058"/>
      <c r="AQ313" s="1058"/>
      <c r="AR313" s="1058"/>
      <c r="AS313" s="1058"/>
    </row>
    <row r="314" spans="1:45" x14ac:dyDescent="0.15">
      <c r="A314" s="1058"/>
      <c r="B314" s="1058"/>
      <c r="C314" s="1058"/>
      <c r="D314" s="1058"/>
      <c r="E314" s="1058"/>
      <c r="F314" s="1058"/>
      <c r="G314" s="1058"/>
      <c r="H314" s="1058"/>
      <c r="I314" s="1058"/>
      <c r="J314" s="1058"/>
      <c r="K314" s="1058"/>
      <c r="L314" s="1058"/>
      <c r="M314" s="1058"/>
      <c r="N314" s="1058"/>
      <c r="O314" s="1058"/>
      <c r="P314" s="1058"/>
      <c r="Q314" s="1058"/>
      <c r="R314" s="1058"/>
      <c r="S314" s="1058"/>
      <c r="T314" s="1058"/>
      <c r="U314" s="1058"/>
      <c r="V314" s="1058"/>
      <c r="W314" s="1058"/>
      <c r="X314" s="1058"/>
      <c r="Y314" s="1058"/>
      <c r="Z314" s="1058"/>
      <c r="AA314" s="1058"/>
      <c r="AB314" s="1058"/>
      <c r="AC314" s="1058"/>
      <c r="AD314" s="1058"/>
      <c r="AE314" s="1058"/>
      <c r="AF314" s="1058"/>
      <c r="AG314" s="1058"/>
      <c r="AH314" s="1058"/>
      <c r="AI314" s="1058"/>
      <c r="AJ314" s="1058"/>
      <c r="AK314" s="1058"/>
      <c r="AL314" s="1058"/>
      <c r="AM314" s="1058"/>
      <c r="AN314" s="1058"/>
      <c r="AO314" s="1058"/>
      <c r="AP314" s="1058"/>
      <c r="AQ314" s="1058"/>
      <c r="AR314" s="1058"/>
      <c r="AS314" s="1058"/>
    </row>
    <row r="315" spans="1:45" x14ac:dyDescent="0.15">
      <c r="A315" s="1058"/>
      <c r="B315" s="1058"/>
      <c r="C315" s="1058"/>
      <c r="D315" s="1058"/>
      <c r="E315" s="1058"/>
      <c r="F315" s="1058"/>
      <c r="G315" s="1058"/>
      <c r="H315" s="1058"/>
      <c r="I315" s="1058"/>
      <c r="J315" s="1058"/>
      <c r="K315" s="1058"/>
      <c r="L315" s="1058"/>
      <c r="M315" s="1058"/>
      <c r="N315" s="1058"/>
      <c r="O315" s="1058"/>
      <c r="P315" s="1058"/>
      <c r="Q315" s="1058"/>
      <c r="R315" s="1058"/>
      <c r="S315" s="1058"/>
      <c r="T315" s="1058"/>
      <c r="U315" s="1058"/>
      <c r="V315" s="1058"/>
      <c r="W315" s="1058"/>
      <c r="X315" s="1058"/>
      <c r="Y315" s="1058"/>
      <c r="Z315" s="1058"/>
      <c r="AA315" s="1058"/>
      <c r="AB315" s="1058"/>
      <c r="AC315" s="1058"/>
      <c r="AD315" s="1058"/>
      <c r="AE315" s="1058"/>
      <c r="AF315" s="1058"/>
      <c r="AG315" s="1058"/>
      <c r="AH315" s="1058"/>
      <c r="AI315" s="1058"/>
      <c r="AJ315" s="1058"/>
      <c r="AK315" s="1058"/>
      <c r="AL315" s="1058"/>
      <c r="AM315" s="1058"/>
      <c r="AN315" s="1058"/>
      <c r="AO315" s="1058"/>
      <c r="AP315" s="1058"/>
      <c r="AQ315" s="1058"/>
      <c r="AR315" s="1058"/>
      <c r="AS315" s="1058"/>
    </row>
    <row r="316" spans="1:45" x14ac:dyDescent="0.15">
      <c r="A316" s="1058"/>
      <c r="B316" s="1058"/>
      <c r="C316" s="1058"/>
      <c r="D316" s="1058"/>
      <c r="E316" s="1058"/>
      <c r="F316" s="1058"/>
      <c r="G316" s="1058"/>
      <c r="H316" s="1058"/>
      <c r="I316" s="1058"/>
      <c r="J316" s="1058"/>
      <c r="K316" s="1058"/>
      <c r="L316" s="1058"/>
      <c r="M316" s="1058"/>
      <c r="N316" s="1058"/>
      <c r="O316" s="1058"/>
      <c r="P316" s="1058"/>
      <c r="Q316" s="1058"/>
      <c r="R316" s="1058"/>
      <c r="S316" s="1058"/>
      <c r="T316" s="1058"/>
      <c r="U316" s="1058"/>
      <c r="V316" s="1058"/>
      <c r="W316" s="1058"/>
      <c r="X316" s="1058"/>
      <c r="Y316" s="1058"/>
      <c r="Z316" s="1058"/>
      <c r="AA316" s="1058"/>
      <c r="AB316" s="1058"/>
      <c r="AC316" s="1058"/>
      <c r="AD316" s="1058"/>
      <c r="AE316" s="1058"/>
      <c r="AF316" s="1058"/>
      <c r="AG316" s="1058"/>
      <c r="AH316" s="1058"/>
      <c r="AI316" s="1058"/>
      <c r="AJ316" s="1058"/>
      <c r="AK316" s="1058"/>
      <c r="AL316" s="1058"/>
      <c r="AM316" s="1058"/>
      <c r="AN316" s="1058"/>
      <c r="AO316" s="1058"/>
      <c r="AP316" s="1058"/>
      <c r="AQ316" s="1058"/>
      <c r="AR316" s="1058"/>
      <c r="AS316" s="1058"/>
    </row>
    <row r="317" spans="1:45" x14ac:dyDescent="0.15">
      <c r="A317" s="1058"/>
      <c r="B317" s="1058"/>
      <c r="C317" s="1058"/>
      <c r="D317" s="1058"/>
      <c r="E317" s="1058"/>
      <c r="F317" s="1058"/>
      <c r="G317" s="1058"/>
      <c r="H317" s="1058"/>
      <c r="I317" s="1058"/>
      <c r="J317" s="1058"/>
      <c r="K317" s="1058"/>
      <c r="L317" s="1058"/>
      <c r="M317" s="1058"/>
      <c r="N317" s="1058"/>
      <c r="O317" s="1058"/>
      <c r="P317" s="1058"/>
      <c r="Q317" s="1058"/>
      <c r="R317" s="1058"/>
      <c r="S317" s="1058"/>
      <c r="T317" s="1058"/>
      <c r="U317" s="1058"/>
      <c r="V317" s="1058"/>
      <c r="W317" s="1058"/>
      <c r="X317" s="1058"/>
      <c r="Y317" s="1058"/>
      <c r="Z317" s="1058"/>
      <c r="AA317" s="1058"/>
      <c r="AB317" s="1058"/>
      <c r="AC317" s="1058"/>
      <c r="AD317" s="1058"/>
      <c r="AE317" s="1058"/>
      <c r="AF317" s="1058"/>
      <c r="AG317" s="1058"/>
      <c r="AH317" s="1058"/>
      <c r="AI317" s="1058"/>
      <c r="AJ317" s="1058"/>
      <c r="AK317" s="1058"/>
      <c r="AL317" s="1058"/>
      <c r="AM317" s="1058"/>
      <c r="AN317" s="1058"/>
      <c r="AO317" s="1058"/>
      <c r="AP317" s="1058"/>
      <c r="AQ317" s="1058"/>
      <c r="AR317" s="1058"/>
      <c r="AS317" s="1058"/>
    </row>
    <row r="318" spans="1:45" x14ac:dyDescent="0.15">
      <c r="A318" s="1058"/>
      <c r="B318" s="1058"/>
      <c r="C318" s="1058"/>
      <c r="D318" s="1058"/>
      <c r="E318" s="1058"/>
      <c r="F318" s="1058"/>
      <c r="G318" s="1058"/>
      <c r="H318" s="1058"/>
      <c r="I318" s="1058"/>
      <c r="J318" s="1058"/>
      <c r="K318" s="1058"/>
      <c r="L318" s="1058"/>
      <c r="M318" s="1058"/>
      <c r="N318" s="1058"/>
      <c r="O318" s="1058"/>
      <c r="P318" s="1058"/>
      <c r="Q318" s="1058"/>
      <c r="R318" s="1058"/>
      <c r="S318" s="1058"/>
      <c r="T318" s="1058"/>
      <c r="U318" s="1058"/>
      <c r="V318" s="1058"/>
      <c r="W318" s="1058"/>
      <c r="X318" s="1058"/>
      <c r="Y318" s="1058"/>
      <c r="Z318" s="1058"/>
      <c r="AA318" s="1058"/>
      <c r="AB318" s="1058"/>
      <c r="AC318" s="1058"/>
      <c r="AD318" s="1058"/>
      <c r="AE318" s="1058"/>
      <c r="AF318" s="1058"/>
      <c r="AG318" s="1058"/>
      <c r="AH318" s="1058"/>
      <c r="AI318" s="1058"/>
      <c r="AJ318" s="1058"/>
      <c r="AK318" s="1058"/>
      <c r="AL318" s="1058"/>
      <c r="AM318" s="1058"/>
      <c r="AN318" s="1058"/>
      <c r="AO318" s="1058"/>
      <c r="AP318" s="1058"/>
      <c r="AQ318" s="1058"/>
      <c r="AR318" s="1058"/>
      <c r="AS318" s="1058"/>
    </row>
    <row r="319" spans="1:45" x14ac:dyDescent="0.15">
      <c r="A319" s="1058"/>
      <c r="B319" s="1058"/>
      <c r="C319" s="1058"/>
      <c r="D319" s="1058"/>
      <c r="E319" s="1058"/>
      <c r="F319" s="1058"/>
      <c r="G319" s="1058"/>
      <c r="H319" s="1058"/>
      <c r="I319" s="1058"/>
      <c r="J319" s="1058"/>
      <c r="K319" s="1058"/>
      <c r="L319" s="1058"/>
      <c r="M319" s="1058"/>
      <c r="N319" s="1058"/>
      <c r="O319" s="1058"/>
      <c r="P319" s="1058"/>
      <c r="Q319" s="1058"/>
      <c r="R319" s="1058"/>
      <c r="S319" s="1058"/>
      <c r="T319" s="1058"/>
      <c r="U319" s="1058"/>
      <c r="V319" s="1058"/>
      <c r="W319" s="1058"/>
      <c r="X319" s="1058"/>
      <c r="Y319" s="1058"/>
      <c r="Z319" s="1058"/>
      <c r="AA319" s="1058"/>
      <c r="AB319" s="1058"/>
      <c r="AC319" s="1058"/>
      <c r="AD319" s="1058"/>
      <c r="AE319" s="1058"/>
      <c r="AF319" s="1058"/>
      <c r="AG319" s="1058"/>
      <c r="AH319" s="1058"/>
      <c r="AI319" s="1058"/>
      <c r="AJ319" s="1058"/>
      <c r="AK319" s="1058"/>
      <c r="AL319" s="1058"/>
      <c r="AM319" s="1058"/>
      <c r="AN319" s="1058"/>
      <c r="AO319" s="1058"/>
      <c r="AP319" s="1058"/>
      <c r="AQ319" s="1058"/>
      <c r="AR319" s="1058"/>
      <c r="AS319" s="1058"/>
    </row>
    <row r="320" spans="1:45" x14ac:dyDescent="0.15">
      <c r="A320" s="1058"/>
      <c r="B320" s="1058"/>
      <c r="C320" s="1058"/>
      <c r="D320" s="1058"/>
      <c r="E320" s="1058"/>
      <c r="F320" s="1058"/>
      <c r="G320" s="1058"/>
      <c r="H320" s="1058"/>
      <c r="I320" s="1058"/>
      <c r="J320" s="1058"/>
      <c r="K320" s="1058"/>
      <c r="L320" s="1058"/>
      <c r="M320" s="1058"/>
      <c r="N320" s="1058"/>
      <c r="O320" s="1058"/>
      <c r="P320" s="1058"/>
      <c r="Q320" s="1058"/>
      <c r="R320" s="1058"/>
      <c r="S320" s="1058"/>
      <c r="T320" s="1058"/>
      <c r="U320" s="1058"/>
      <c r="V320" s="1058"/>
      <c r="W320" s="1058"/>
      <c r="X320" s="1058"/>
      <c r="Y320" s="1058"/>
      <c r="Z320" s="1058"/>
      <c r="AA320" s="1058"/>
      <c r="AB320" s="1058"/>
      <c r="AC320" s="1058"/>
      <c r="AD320" s="1058"/>
      <c r="AE320" s="1058"/>
      <c r="AF320" s="1058"/>
      <c r="AG320" s="1058"/>
      <c r="AH320" s="1058"/>
      <c r="AI320" s="1058"/>
      <c r="AJ320" s="1058"/>
      <c r="AK320" s="1058"/>
      <c r="AL320" s="1058"/>
      <c r="AM320" s="1058"/>
      <c r="AN320" s="1058"/>
      <c r="AO320" s="1058"/>
      <c r="AP320" s="1058"/>
      <c r="AQ320" s="1058"/>
      <c r="AR320" s="1058"/>
      <c r="AS320" s="1058"/>
    </row>
    <row r="321" spans="1:45" x14ac:dyDescent="0.15">
      <c r="A321" s="1058"/>
      <c r="B321" s="1058"/>
      <c r="C321" s="1058"/>
      <c r="D321" s="1058"/>
      <c r="E321" s="1058"/>
      <c r="F321" s="1058"/>
      <c r="G321" s="1058"/>
      <c r="H321" s="1058"/>
      <c r="I321" s="1058"/>
      <c r="J321" s="1058"/>
      <c r="K321" s="1058"/>
      <c r="L321" s="1058"/>
      <c r="M321" s="1058"/>
      <c r="N321" s="1058"/>
      <c r="O321" s="1058"/>
      <c r="P321" s="1058"/>
      <c r="Q321" s="1058"/>
      <c r="R321" s="1058"/>
      <c r="S321" s="1058"/>
      <c r="T321" s="1058"/>
      <c r="U321" s="1058"/>
      <c r="V321" s="1058"/>
      <c r="W321" s="1058"/>
      <c r="X321" s="1058"/>
      <c r="Y321" s="1058"/>
      <c r="Z321" s="1058"/>
      <c r="AA321" s="1058"/>
      <c r="AB321" s="1058"/>
      <c r="AC321" s="1058"/>
      <c r="AD321" s="1058"/>
      <c r="AE321" s="1058"/>
      <c r="AF321" s="1058"/>
      <c r="AG321" s="1058"/>
      <c r="AH321" s="1058"/>
      <c r="AI321" s="1058"/>
      <c r="AJ321" s="1058"/>
      <c r="AK321" s="1058"/>
      <c r="AL321" s="1058"/>
      <c r="AM321" s="1058"/>
      <c r="AN321" s="1058"/>
      <c r="AO321" s="1058"/>
      <c r="AP321" s="1058"/>
      <c r="AQ321" s="1058"/>
      <c r="AR321" s="1058"/>
      <c r="AS321" s="1058"/>
    </row>
    <row r="322" spans="1:45" x14ac:dyDescent="0.15">
      <c r="A322" s="1058"/>
      <c r="B322" s="1058"/>
      <c r="C322" s="1058"/>
      <c r="D322" s="1058"/>
      <c r="E322" s="1058"/>
      <c r="F322" s="1058"/>
      <c r="G322" s="1058"/>
      <c r="H322" s="1058"/>
      <c r="I322" s="1058"/>
      <c r="J322" s="1058"/>
      <c r="K322" s="1058"/>
      <c r="L322" s="1058"/>
      <c r="M322" s="1058"/>
      <c r="N322" s="1058"/>
      <c r="O322" s="1058"/>
      <c r="P322" s="1058"/>
      <c r="Q322" s="1058"/>
      <c r="R322" s="1058"/>
      <c r="S322" s="1058"/>
      <c r="T322" s="1058"/>
      <c r="U322" s="1058"/>
      <c r="V322" s="1058"/>
      <c r="W322" s="1058"/>
      <c r="X322" s="1058"/>
      <c r="Y322" s="1058"/>
      <c r="Z322" s="1058"/>
      <c r="AA322" s="1058"/>
      <c r="AB322" s="1058"/>
      <c r="AC322" s="1058"/>
      <c r="AD322" s="1058"/>
      <c r="AE322" s="1058"/>
      <c r="AF322" s="1058"/>
      <c r="AG322" s="1058"/>
      <c r="AH322" s="1058"/>
      <c r="AI322" s="1058"/>
      <c r="AJ322" s="1058"/>
      <c r="AK322" s="1058"/>
      <c r="AL322" s="1058"/>
      <c r="AM322" s="1058"/>
      <c r="AN322" s="1058"/>
      <c r="AO322" s="1058"/>
      <c r="AP322" s="1058"/>
      <c r="AQ322" s="1058"/>
      <c r="AR322" s="1058"/>
      <c r="AS322" s="1058"/>
    </row>
    <row r="323" spans="1:45" x14ac:dyDescent="0.15">
      <c r="A323" s="1058"/>
      <c r="B323" s="1058"/>
      <c r="C323" s="1058"/>
      <c r="D323" s="1058"/>
      <c r="E323" s="1058"/>
      <c r="F323" s="1058"/>
      <c r="G323" s="1058"/>
      <c r="H323" s="1058"/>
      <c r="I323" s="1058"/>
      <c r="J323" s="1058"/>
      <c r="K323" s="1058"/>
      <c r="L323" s="1058"/>
      <c r="M323" s="1058"/>
      <c r="N323" s="1058"/>
      <c r="O323" s="1058"/>
      <c r="P323" s="1058"/>
      <c r="Q323" s="1058"/>
      <c r="R323" s="1058"/>
      <c r="S323" s="1058"/>
      <c r="T323" s="1058"/>
      <c r="U323" s="1058"/>
      <c r="V323" s="1058"/>
      <c r="W323" s="1058"/>
      <c r="X323" s="1058"/>
      <c r="Y323" s="1058"/>
      <c r="Z323" s="1058"/>
      <c r="AA323" s="1058"/>
      <c r="AB323" s="1058"/>
      <c r="AC323" s="1058"/>
      <c r="AD323" s="1058"/>
      <c r="AE323" s="1058"/>
      <c r="AF323" s="1058"/>
      <c r="AG323" s="1058"/>
      <c r="AH323" s="1058"/>
      <c r="AI323" s="1058"/>
      <c r="AJ323" s="1058"/>
      <c r="AK323" s="1058"/>
      <c r="AL323" s="1058"/>
      <c r="AM323" s="1058"/>
      <c r="AN323" s="1058"/>
      <c r="AO323" s="1058"/>
      <c r="AP323" s="1058"/>
      <c r="AQ323" s="1058"/>
      <c r="AR323" s="1058"/>
      <c r="AS323" s="1058"/>
    </row>
    <row r="324" spans="1:45" x14ac:dyDescent="0.15">
      <c r="A324" s="1058"/>
      <c r="B324" s="1058"/>
      <c r="C324" s="1058"/>
      <c r="D324" s="1058"/>
      <c r="E324" s="1058"/>
      <c r="F324" s="1058"/>
      <c r="G324" s="1058"/>
      <c r="H324" s="1058"/>
      <c r="I324" s="1058"/>
      <c r="J324" s="1058"/>
      <c r="K324" s="1058"/>
      <c r="L324" s="1058"/>
      <c r="M324" s="1058"/>
      <c r="N324" s="1058"/>
      <c r="O324" s="1058"/>
      <c r="P324" s="1058"/>
      <c r="Q324" s="1058"/>
      <c r="R324" s="1058"/>
      <c r="S324" s="1058"/>
      <c r="T324" s="1058"/>
      <c r="U324" s="1058"/>
      <c r="V324" s="1058"/>
      <c r="W324" s="1058"/>
      <c r="X324" s="1058"/>
      <c r="Y324" s="1058"/>
      <c r="Z324" s="1058"/>
      <c r="AA324" s="1058"/>
      <c r="AB324" s="1058"/>
      <c r="AC324" s="1058"/>
      <c r="AD324" s="1058"/>
      <c r="AE324" s="1058"/>
      <c r="AF324" s="1058"/>
      <c r="AG324" s="1058"/>
      <c r="AH324" s="1058"/>
      <c r="AI324" s="1058"/>
      <c r="AJ324" s="1058"/>
      <c r="AK324" s="1058"/>
      <c r="AL324" s="1058"/>
      <c r="AM324" s="1058"/>
      <c r="AN324" s="1058"/>
      <c r="AO324" s="1058"/>
      <c r="AP324" s="1058"/>
      <c r="AQ324" s="1058"/>
      <c r="AR324" s="1058"/>
      <c r="AS324" s="1058"/>
    </row>
    <row r="325" spans="1:45" x14ac:dyDescent="0.15">
      <c r="A325" s="1058"/>
      <c r="B325" s="1058"/>
      <c r="C325" s="1058"/>
      <c r="D325" s="1058"/>
      <c r="E325" s="1058"/>
      <c r="F325" s="1058"/>
      <c r="G325" s="1058"/>
      <c r="H325" s="1058"/>
      <c r="I325" s="1058"/>
      <c r="J325" s="1058"/>
      <c r="K325" s="1058"/>
      <c r="L325" s="1058"/>
      <c r="M325" s="1058"/>
      <c r="N325" s="1058"/>
      <c r="O325" s="1058"/>
      <c r="P325" s="1058"/>
      <c r="Q325" s="1058"/>
      <c r="R325" s="1058"/>
      <c r="S325" s="1058"/>
      <c r="T325" s="1058"/>
      <c r="U325" s="1058"/>
      <c r="V325" s="1058"/>
      <c r="W325" s="1058"/>
      <c r="X325" s="1058"/>
      <c r="Y325" s="1058"/>
      <c r="Z325" s="1058"/>
      <c r="AA325" s="1058"/>
      <c r="AB325" s="1058"/>
      <c r="AC325" s="1058"/>
      <c r="AD325" s="1058"/>
      <c r="AE325" s="1058"/>
      <c r="AF325" s="1058"/>
      <c r="AG325" s="1058"/>
      <c r="AH325" s="1058"/>
      <c r="AI325" s="1058"/>
      <c r="AJ325" s="1058"/>
      <c r="AK325" s="1058"/>
      <c r="AL325" s="1058"/>
      <c r="AM325" s="1058"/>
      <c r="AN325" s="1058"/>
      <c r="AO325" s="1058"/>
      <c r="AP325" s="1058"/>
      <c r="AQ325" s="1058"/>
      <c r="AR325" s="1058"/>
      <c r="AS325" s="1058"/>
    </row>
    <row r="326" spans="1:45" x14ac:dyDescent="0.15">
      <c r="A326" s="1058"/>
      <c r="B326" s="1058"/>
      <c r="C326" s="1058"/>
      <c r="D326" s="1058"/>
      <c r="E326" s="1058"/>
      <c r="F326" s="1058"/>
      <c r="G326" s="1058"/>
      <c r="H326" s="1058"/>
      <c r="I326" s="1058"/>
      <c r="J326" s="1058"/>
      <c r="K326" s="1058"/>
      <c r="L326" s="1058"/>
      <c r="M326" s="1058"/>
      <c r="N326" s="1058"/>
      <c r="O326" s="1058"/>
      <c r="P326" s="1058"/>
      <c r="Q326" s="1058"/>
      <c r="R326" s="1058"/>
      <c r="S326" s="1058"/>
      <c r="T326" s="1058"/>
      <c r="U326" s="1058"/>
      <c r="V326" s="1058"/>
      <c r="W326" s="1058"/>
      <c r="X326" s="1058"/>
      <c r="Y326" s="1058"/>
      <c r="Z326" s="1058"/>
      <c r="AA326" s="1058"/>
      <c r="AB326" s="1058"/>
      <c r="AC326" s="1058"/>
      <c r="AD326" s="1058"/>
      <c r="AE326" s="1058"/>
      <c r="AF326" s="1058"/>
      <c r="AG326" s="1058"/>
      <c r="AH326" s="1058"/>
      <c r="AI326" s="1058"/>
      <c r="AJ326" s="1058"/>
      <c r="AK326" s="1058"/>
      <c r="AL326" s="1058"/>
      <c r="AM326" s="1058"/>
      <c r="AN326" s="1058"/>
      <c r="AO326" s="1058"/>
      <c r="AP326" s="1058"/>
      <c r="AQ326" s="1058"/>
      <c r="AR326" s="1058"/>
      <c r="AS326" s="1058"/>
    </row>
    <row r="327" spans="1:45" x14ac:dyDescent="0.15">
      <c r="A327" s="1058"/>
      <c r="B327" s="1058"/>
      <c r="C327" s="1058"/>
      <c r="D327" s="1058"/>
      <c r="E327" s="1058"/>
      <c r="F327" s="1058"/>
      <c r="G327" s="1058"/>
      <c r="H327" s="1058"/>
      <c r="I327" s="1058"/>
      <c r="J327" s="1058"/>
      <c r="K327" s="1058"/>
      <c r="L327" s="1058"/>
      <c r="M327" s="1058"/>
      <c r="N327" s="1058"/>
      <c r="O327" s="1058"/>
      <c r="P327" s="1058"/>
      <c r="Q327" s="1058"/>
      <c r="R327" s="1058"/>
      <c r="S327" s="1058"/>
      <c r="T327" s="1058"/>
      <c r="U327" s="1058"/>
      <c r="V327" s="1058"/>
      <c r="W327" s="1058"/>
      <c r="X327" s="1058"/>
      <c r="Y327" s="1058"/>
      <c r="Z327" s="1058"/>
      <c r="AA327" s="1058"/>
      <c r="AB327" s="1058"/>
      <c r="AC327" s="1058"/>
      <c r="AD327" s="1058"/>
      <c r="AE327" s="1058"/>
      <c r="AF327" s="1058"/>
      <c r="AG327" s="1058"/>
      <c r="AH327" s="1058"/>
      <c r="AI327" s="1058"/>
      <c r="AJ327" s="1058"/>
      <c r="AK327" s="1058"/>
      <c r="AL327" s="1058"/>
      <c r="AM327" s="1058"/>
      <c r="AN327" s="1058"/>
      <c r="AO327" s="1058"/>
      <c r="AP327" s="1058"/>
      <c r="AQ327" s="1058"/>
      <c r="AR327" s="1058"/>
      <c r="AS327" s="1058"/>
    </row>
    <row r="328" spans="1:45" x14ac:dyDescent="0.15">
      <c r="A328" s="1058"/>
      <c r="B328" s="1058"/>
      <c r="C328" s="1058"/>
      <c r="D328" s="1058"/>
      <c r="E328" s="1058"/>
      <c r="F328" s="1058"/>
      <c r="G328" s="1058"/>
      <c r="H328" s="1058"/>
      <c r="I328" s="1058"/>
      <c r="J328" s="1058"/>
      <c r="K328" s="1058"/>
      <c r="L328" s="1058"/>
      <c r="M328" s="1058"/>
      <c r="N328" s="1058"/>
      <c r="O328" s="1058"/>
      <c r="P328" s="1058"/>
      <c r="Q328" s="1058"/>
      <c r="R328" s="1058"/>
      <c r="S328" s="1058"/>
      <c r="T328" s="1058"/>
      <c r="U328" s="1058"/>
      <c r="V328" s="1058"/>
      <c r="W328" s="1058"/>
      <c r="X328" s="1058"/>
      <c r="Y328" s="1058"/>
      <c r="Z328" s="1058"/>
      <c r="AA328" s="1058"/>
      <c r="AB328" s="1058"/>
      <c r="AC328" s="1058"/>
      <c r="AD328" s="1058"/>
      <c r="AE328" s="1058"/>
      <c r="AF328" s="1058"/>
      <c r="AG328" s="1058"/>
      <c r="AH328" s="1058"/>
      <c r="AI328" s="1058"/>
      <c r="AJ328" s="1058"/>
      <c r="AK328" s="1058"/>
      <c r="AL328" s="1058"/>
      <c r="AM328" s="1058"/>
      <c r="AN328" s="1058"/>
      <c r="AO328" s="1058"/>
      <c r="AP328" s="1058"/>
      <c r="AQ328" s="1058"/>
      <c r="AR328" s="1058"/>
      <c r="AS328" s="1058"/>
    </row>
    <row r="329" spans="1:45" x14ac:dyDescent="0.15">
      <c r="A329" s="1058"/>
      <c r="B329" s="1058"/>
      <c r="C329" s="1058"/>
      <c r="D329" s="1058"/>
      <c r="E329" s="1058"/>
      <c r="F329" s="1058"/>
      <c r="G329" s="1058"/>
      <c r="H329" s="1058"/>
      <c r="I329" s="1058"/>
      <c r="J329" s="1058"/>
      <c r="K329" s="1058"/>
      <c r="L329" s="1058"/>
      <c r="M329" s="1058"/>
      <c r="N329" s="1058"/>
      <c r="O329" s="1058"/>
      <c r="P329" s="1058"/>
      <c r="Q329" s="1058"/>
      <c r="R329" s="1058"/>
      <c r="S329" s="1058"/>
      <c r="T329" s="1058"/>
      <c r="U329" s="1058"/>
      <c r="V329" s="1058"/>
      <c r="W329" s="1058"/>
      <c r="X329" s="1058"/>
      <c r="Y329" s="1058"/>
      <c r="Z329" s="1058"/>
      <c r="AA329" s="1058"/>
      <c r="AB329" s="1058"/>
      <c r="AC329" s="1058"/>
      <c r="AD329" s="1058"/>
      <c r="AE329" s="1058"/>
      <c r="AF329" s="1058"/>
      <c r="AG329" s="1058"/>
      <c r="AH329" s="1058"/>
      <c r="AI329" s="1058"/>
      <c r="AJ329" s="1058"/>
      <c r="AK329" s="1058"/>
      <c r="AL329" s="1058"/>
      <c r="AM329" s="1058"/>
      <c r="AN329" s="1058"/>
      <c r="AO329" s="1058"/>
      <c r="AP329" s="1058"/>
      <c r="AQ329" s="1058"/>
      <c r="AR329" s="1058"/>
      <c r="AS329" s="1058"/>
    </row>
    <row r="330" spans="1:45" x14ac:dyDescent="0.15">
      <c r="A330" s="1058"/>
      <c r="B330" s="1058"/>
      <c r="C330" s="1058"/>
      <c r="D330" s="1058"/>
      <c r="E330" s="1058"/>
      <c r="F330" s="1058"/>
      <c r="G330" s="1058"/>
      <c r="H330" s="1058"/>
      <c r="I330" s="1058"/>
      <c r="J330" s="1058"/>
      <c r="K330" s="1058"/>
      <c r="L330" s="1058"/>
      <c r="M330" s="1058"/>
      <c r="N330" s="1058"/>
      <c r="O330" s="1058"/>
      <c r="P330" s="1058"/>
      <c r="Q330" s="1058"/>
      <c r="R330" s="1058"/>
      <c r="S330" s="1058"/>
      <c r="T330" s="1058"/>
      <c r="U330" s="1058"/>
      <c r="V330" s="1058"/>
      <c r="W330" s="1058"/>
      <c r="X330" s="1058"/>
      <c r="Y330" s="1058"/>
      <c r="Z330" s="1058"/>
      <c r="AA330" s="1058"/>
      <c r="AB330" s="1058"/>
      <c r="AC330" s="1058"/>
      <c r="AD330" s="1058"/>
      <c r="AE330" s="1058"/>
      <c r="AF330" s="1058"/>
      <c r="AG330" s="1058"/>
      <c r="AH330" s="1058"/>
      <c r="AI330" s="1058"/>
      <c r="AJ330" s="1058"/>
      <c r="AK330" s="1058"/>
      <c r="AL330" s="1058"/>
      <c r="AM330" s="1058"/>
      <c r="AN330" s="1058"/>
      <c r="AO330" s="1058"/>
      <c r="AP330" s="1058"/>
      <c r="AQ330" s="1058"/>
      <c r="AR330" s="1058"/>
      <c r="AS330" s="1058"/>
    </row>
    <row r="331" spans="1:45" x14ac:dyDescent="0.15">
      <c r="A331" s="1058"/>
      <c r="B331" s="1058"/>
      <c r="C331" s="1058"/>
      <c r="D331" s="1058"/>
      <c r="E331" s="1058"/>
      <c r="F331" s="1058"/>
      <c r="G331" s="1058"/>
      <c r="H331" s="1058"/>
      <c r="I331" s="1058"/>
      <c r="J331" s="1058"/>
      <c r="K331" s="1058"/>
      <c r="L331" s="1058"/>
      <c r="M331" s="1058"/>
      <c r="N331" s="1058"/>
      <c r="O331" s="1058"/>
      <c r="P331" s="1058"/>
      <c r="Q331" s="1058"/>
      <c r="R331" s="1058"/>
      <c r="S331" s="1058"/>
      <c r="T331" s="1058"/>
      <c r="U331" s="1058"/>
      <c r="V331" s="1058"/>
      <c r="W331" s="1058"/>
      <c r="X331" s="1058"/>
      <c r="Y331" s="1058"/>
      <c r="Z331" s="1058"/>
      <c r="AA331" s="1058"/>
      <c r="AB331" s="1058"/>
      <c r="AC331" s="1058"/>
      <c r="AD331" s="1058"/>
      <c r="AE331" s="1058"/>
      <c r="AF331" s="1058"/>
      <c r="AG331" s="1058"/>
      <c r="AH331" s="1058"/>
      <c r="AI331" s="1058"/>
      <c r="AJ331" s="1058"/>
      <c r="AK331" s="1058"/>
      <c r="AL331" s="1058"/>
      <c r="AM331" s="1058"/>
      <c r="AN331" s="1058"/>
      <c r="AO331" s="1058"/>
      <c r="AP331" s="1058"/>
      <c r="AQ331" s="1058"/>
      <c r="AR331" s="1058"/>
      <c r="AS331" s="1058"/>
    </row>
    <row r="332" spans="1:45" x14ac:dyDescent="0.15">
      <c r="A332" s="1058"/>
      <c r="B332" s="1058"/>
      <c r="C332" s="1058"/>
      <c r="D332" s="1058"/>
      <c r="E332" s="1058"/>
      <c r="F332" s="1058"/>
      <c r="G332" s="1058"/>
      <c r="H332" s="1058"/>
      <c r="I332" s="1058"/>
      <c r="J332" s="1058"/>
      <c r="K332" s="1058"/>
      <c r="L332" s="1058"/>
      <c r="M332" s="1058"/>
      <c r="N332" s="1058"/>
      <c r="O332" s="1058"/>
      <c r="P332" s="1058"/>
      <c r="Q332" s="1058"/>
      <c r="R332" s="1058"/>
      <c r="S332" s="1058"/>
      <c r="T332" s="1058"/>
      <c r="U332" s="1058"/>
      <c r="V332" s="1058"/>
      <c r="W332" s="1058"/>
      <c r="X332" s="1058"/>
      <c r="Y332" s="1058"/>
      <c r="Z332" s="1058"/>
      <c r="AA332" s="1058"/>
      <c r="AB332" s="1058"/>
      <c r="AC332" s="1058"/>
      <c r="AD332" s="1058"/>
      <c r="AE332" s="1058"/>
      <c r="AF332" s="1058"/>
      <c r="AG332" s="1058"/>
      <c r="AH332" s="1058"/>
      <c r="AI332" s="1058"/>
      <c r="AJ332" s="1058"/>
      <c r="AK332" s="1058"/>
      <c r="AL332" s="1058"/>
      <c r="AM332" s="1058"/>
      <c r="AN332" s="1058"/>
      <c r="AO332" s="1058"/>
      <c r="AP332" s="1058"/>
      <c r="AQ332" s="1058"/>
      <c r="AR332" s="1058"/>
      <c r="AS332" s="1058"/>
    </row>
    <row r="333" spans="1:45" x14ac:dyDescent="0.15">
      <c r="A333" s="1058"/>
      <c r="B333" s="1058"/>
      <c r="C333" s="1058"/>
      <c r="D333" s="1058"/>
      <c r="E333" s="1058"/>
      <c r="F333" s="1058"/>
      <c r="G333" s="1058"/>
      <c r="H333" s="1058"/>
      <c r="I333" s="1058"/>
      <c r="J333" s="1058"/>
      <c r="K333" s="1058"/>
      <c r="L333" s="1058"/>
      <c r="M333" s="1058"/>
      <c r="N333" s="1058"/>
      <c r="O333" s="1058"/>
      <c r="P333" s="1058"/>
      <c r="Q333" s="1058"/>
      <c r="R333" s="1058"/>
      <c r="S333" s="1058"/>
      <c r="T333" s="1058"/>
      <c r="U333" s="1058"/>
      <c r="V333" s="1058"/>
      <c r="W333" s="1058"/>
      <c r="X333" s="1058"/>
      <c r="Y333" s="1058"/>
      <c r="Z333" s="1058"/>
      <c r="AA333" s="1058"/>
      <c r="AB333" s="1058"/>
      <c r="AC333" s="1058"/>
      <c r="AD333" s="1058"/>
      <c r="AE333" s="1058"/>
      <c r="AF333" s="1058"/>
      <c r="AG333" s="1058"/>
      <c r="AH333" s="1058"/>
      <c r="AI333" s="1058"/>
      <c r="AJ333" s="1058"/>
      <c r="AK333" s="1058"/>
      <c r="AL333" s="1058"/>
      <c r="AM333" s="1058"/>
      <c r="AN333" s="1058"/>
      <c r="AO333" s="1058"/>
      <c r="AP333" s="1058"/>
      <c r="AQ333" s="1058"/>
      <c r="AR333" s="1058"/>
      <c r="AS333" s="1058"/>
    </row>
    <row r="334" spans="1:45" x14ac:dyDescent="0.15">
      <c r="A334" s="1058"/>
      <c r="B334" s="1058"/>
      <c r="C334" s="1058"/>
      <c r="D334" s="1058"/>
      <c r="E334" s="1058"/>
      <c r="F334" s="1058"/>
      <c r="G334" s="1058"/>
      <c r="H334" s="1058"/>
      <c r="I334" s="1058"/>
      <c r="J334" s="1058"/>
      <c r="K334" s="1058"/>
      <c r="L334" s="1058"/>
      <c r="M334" s="1058"/>
      <c r="N334" s="1058"/>
      <c r="O334" s="1058"/>
      <c r="P334" s="1058"/>
      <c r="Q334" s="1058"/>
      <c r="R334" s="1058"/>
      <c r="S334" s="1058"/>
      <c r="T334" s="1058"/>
      <c r="U334" s="1058"/>
      <c r="V334" s="1058"/>
      <c r="W334" s="1058"/>
      <c r="X334" s="1058"/>
      <c r="Y334" s="1058"/>
      <c r="Z334" s="1058"/>
      <c r="AA334" s="1058"/>
      <c r="AB334" s="1058"/>
      <c r="AC334" s="1058"/>
      <c r="AD334" s="1058"/>
      <c r="AE334" s="1058"/>
      <c r="AF334" s="1058"/>
      <c r="AG334" s="1058"/>
      <c r="AH334" s="1058"/>
      <c r="AI334" s="1058"/>
      <c r="AJ334" s="1058"/>
      <c r="AK334" s="1058"/>
      <c r="AL334" s="1058"/>
      <c r="AM334" s="1058"/>
      <c r="AN334" s="1058"/>
      <c r="AO334" s="1058"/>
      <c r="AP334" s="1058"/>
      <c r="AQ334" s="1058"/>
      <c r="AR334" s="1058"/>
      <c r="AS334" s="1058"/>
    </row>
    <row r="335" spans="1:45" x14ac:dyDescent="0.15">
      <c r="A335" s="1058"/>
      <c r="B335" s="1058"/>
      <c r="C335" s="1058"/>
      <c r="D335" s="1058"/>
      <c r="E335" s="1058"/>
      <c r="F335" s="1058"/>
      <c r="G335" s="1058"/>
      <c r="H335" s="1058"/>
      <c r="I335" s="1058"/>
      <c r="J335" s="1058"/>
      <c r="K335" s="1058"/>
      <c r="L335" s="1058"/>
      <c r="M335" s="1058"/>
      <c r="N335" s="1058"/>
      <c r="O335" s="1058"/>
      <c r="P335" s="1058"/>
      <c r="Q335" s="1058"/>
      <c r="R335" s="1058"/>
      <c r="S335" s="1058"/>
      <c r="T335" s="1058"/>
      <c r="U335" s="1058"/>
      <c r="V335" s="1058"/>
      <c r="W335" s="1058"/>
      <c r="X335" s="1058"/>
      <c r="Y335" s="1058"/>
      <c r="Z335" s="1058"/>
      <c r="AA335" s="1058"/>
      <c r="AB335" s="1058"/>
      <c r="AC335" s="1058"/>
      <c r="AD335" s="1058"/>
      <c r="AE335" s="1058"/>
      <c r="AF335" s="1058"/>
      <c r="AG335" s="1058"/>
      <c r="AH335" s="1058"/>
      <c r="AI335" s="1058"/>
      <c r="AJ335" s="1058"/>
      <c r="AK335" s="1058"/>
      <c r="AL335" s="1058"/>
      <c r="AM335" s="1058"/>
      <c r="AN335" s="1058"/>
      <c r="AO335" s="1058"/>
      <c r="AP335" s="1058"/>
      <c r="AQ335" s="1058"/>
      <c r="AR335" s="1058"/>
      <c r="AS335" s="1058"/>
    </row>
    <row r="336" spans="1:45" x14ac:dyDescent="0.15">
      <c r="A336" s="1058"/>
      <c r="B336" s="1058"/>
      <c r="C336" s="1058"/>
      <c r="D336" s="1058"/>
      <c r="E336" s="1058"/>
      <c r="F336" s="1058"/>
      <c r="G336" s="1058"/>
      <c r="H336" s="1058"/>
      <c r="I336" s="1058"/>
      <c r="J336" s="1058"/>
      <c r="K336" s="1058"/>
      <c r="L336" s="1058"/>
      <c r="M336" s="1058"/>
      <c r="N336" s="1058"/>
      <c r="O336" s="1058"/>
      <c r="P336" s="1058"/>
      <c r="Q336" s="1058"/>
      <c r="R336" s="1058"/>
      <c r="S336" s="1058"/>
      <c r="T336" s="1058"/>
      <c r="U336" s="1058"/>
      <c r="V336" s="1058"/>
      <c r="W336" s="1058"/>
      <c r="X336" s="1058"/>
      <c r="Y336" s="1058"/>
      <c r="Z336" s="1058"/>
      <c r="AA336" s="1058"/>
      <c r="AB336" s="1058"/>
      <c r="AC336" s="1058"/>
      <c r="AD336" s="1058"/>
      <c r="AE336" s="1058"/>
      <c r="AF336" s="1058"/>
      <c r="AG336" s="1058"/>
      <c r="AH336" s="1058"/>
      <c r="AI336" s="1058"/>
      <c r="AJ336" s="1058"/>
      <c r="AK336" s="1058"/>
      <c r="AL336" s="1058"/>
      <c r="AM336" s="1058"/>
      <c r="AN336" s="1058"/>
      <c r="AO336" s="1058"/>
      <c r="AP336" s="1058"/>
      <c r="AQ336" s="1058"/>
      <c r="AR336" s="1058"/>
      <c r="AS336" s="1058"/>
    </row>
    <row r="337" spans="1:45" x14ac:dyDescent="0.15">
      <c r="A337" s="1058"/>
      <c r="B337" s="1058"/>
      <c r="C337" s="1058"/>
      <c r="D337" s="1058"/>
      <c r="E337" s="1058"/>
      <c r="F337" s="1058"/>
      <c r="G337" s="1058"/>
      <c r="H337" s="1058"/>
      <c r="I337" s="1058"/>
      <c r="J337" s="1058"/>
      <c r="K337" s="1058"/>
      <c r="L337" s="1058"/>
      <c r="M337" s="1058"/>
      <c r="N337" s="1058"/>
      <c r="O337" s="1058"/>
      <c r="P337" s="1058"/>
      <c r="Q337" s="1058"/>
      <c r="R337" s="1058"/>
      <c r="S337" s="1058"/>
      <c r="T337" s="1058"/>
      <c r="U337" s="1058"/>
      <c r="V337" s="1058"/>
      <c r="W337" s="1058"/>
      <c r="X337" s="1058"/>
      <c r="Y337" s="1058"/>
      <c r="Z337" s="1058"/>
      <c r="AA337" s="1058"/>
      <c r="AB337" s="1058"/>
      <c r="AC337" s="1058"/>
      <c r="AD337" s="1058"/>
      <c r="AE337" s="1058"/>
      <c r="AF337" s="1058"/>
      <c r="AG337" s="1058"/>
      <c r="AH337" s="1058"/>
      <c r="AI337" s="1058"/>
      <c r="AJ337" s="1058"/>
      <c r="AK337" s="1058"/>
      <c r="AL337" s="1058"/>
      <c r="AM337" s="1058"/>
      <c r="AN337" s="1058"/>
      <c r="AO337" s="1058"/>
      <c r="AP337" s="1058"/>
      <c r="AQ337" s="1058"/>
      <c r="AR337" s="1058"/>
      <c r="AS337" s="1058"/>
    </row>
    <row r="338" spans="1:45" x14ac:dyDescent="0.15">
      <c r="A338" s="1058"/>
      <c r="B338" s="1058"/>
      <c r="C338" s="1058"/>
      <c r="D338" s="1058"/>
      <c r="E338" s="1058"/>
      <c r="F338" s="1058"/>
      <c r="G338" s="1058"/>
      <c r="H338" s="1058"/>
      <c r="I338" s="1058"/>
      <c r="J338" s="1058"/>
      <c r="K338" s="1058"/>
      <c r="L338" s="1058"/>
      <c r="M338" s="1058"/>
      <c r="N338" s="1058"/>
      <c r="O338" s="1058"/>
      <c r="P338" s="1058"/>
      <c r="Q338" s="1058"/>
      <c r="R338" s="1058"/>
      <c r="S338" s="1058"/>
      <c r="T338" s="1058"/>
      <c r="U338" s="1058"/>
      <c r="V338" s="1058"/>
      <c r="W338" s="1058"/>
      <c r="X338" s="1058"/>
      <c r="Y338" s="1058"/>
      <c r="Z338" s="1058"/>
      <c r="AA338" s="1058"/>
      <c r="AB338" s="1058"/>
      <c r="AC338" s="1058"/>
      <c r="AD338" s="1058"/>
      <c r="AE338" s="1058"/>
      <c r="AF338" s="1058"/>
      <c r="AG338" s="1058"/>
      <c r="AH338" s="1058"/>
      <c r="AI338" s="1058"/>
      <c r="AJ338" s="1058"/>
      <c r="AK338" s="1058"/>
      <c r="AL338" s="1058"/>
      <c r="AM338" s="1058"/>
      <c r="AN338" s="1058"/>
      <c r="AO338" s="1058"/>
      <c r="AP338" s="1058"/>
      <c r="AQ338" s="1058"/>
      <c r="AR338" s="1058"/>
      <c r="AS338" s="1058"/>
    </row>
    <row r="339" spans="1:45" x14ac:dyDescent="0.15">
      <c r="A339" s="1058"/>
      <c r="B339" s="1058"/>
      <c r="C339" s="1058"/>
      <c r="D339" s="1058"/>
      <c r="E339" s="1058"/>
      <c r="F339" s="1058"/>
      <c r="G339" s="1058"/>
      <c r="H339" s="1058"/>
      <c r="I339" s="1058"/>
      <c r="J339" s="1058"/>
      <c r="K339" s="1058"/>
      <c r="L339" s="1058"/>
      <c r="M339" s="1058"/>
      <c r="N339" s="1058"/>
      <c r="O339" s="1058"/>
      <c r="P339" s="1058"/>
      <c r="Q339" s="1058"/>
      <c r="R339" s="1058"/>
      <c r="S339" s="1058"/>
      <c r="T339" s="1058"/>
      <c r="U339" s="1058"/>
      <c r="V339" s="1058"/>
      <c r="W339" s="1058"/>
      <c r="X339" s="1058"/>
      <c r="Y339" s="1058"/>
      <c r="Z339" s="1058"/>
      <c r="AA339" s="1058"/>
      <c r="AB339" s="1058"/>
      <c r="AC339" s="1058"/>
      <c r="AD339" s="1058"/>
      <c r="AE339" s="1058"/>
      <c r="AF339" s="1058"/>
      <c r="AG339" s="1058"/>
      <c r="AH339" s="1058"/>
      <c r="AI339" s="1058"/>
      <c r="AJ339" s="1058"/>
      <c r="AK339" s="1058"/>
      <c r="AL339" s="1058"/>
      <c r="AM339" s="1058"/>
      <c r="AN339" s="1058"/>
      <c r="AO339" s="1058"/>
      <c r="AP339" s="1058"/>
      <c r="AQ339" s="1058"/>
      <c r="AR339" s="1058"/>
      <c r="AS339" s="1058"/>
    </row>
    <row r="340" spans="1:45" x14ac:dyDescent="0.15">
      <c r="A340" s="1058"/>
      <c r="B340" s="1058"/>
      <c r="C340" s="1058"/>
      <c r="D340" s="1058"/>
      <c r="E340" s="1058"/>
      <c r="F340" s="1058"/>
      <c r="G340" s="1058"/>
      <c r="H340" s="1058"/>
      <c r="I340" s="1058"/>
      <c r="J340" s="1058"/>
      <c r="K340" s="1058"/>
      <c r="L340" s="1058"/>
      <c r="M340" s="1058"/>
      <c r="N340" s="1058"/>
      <c r="O340" s="1058"/>
      <c r="P340" s="1058"/>
      <c r="Q340" s="1058"/>
      <c r="R340" s="1058"/>
      <c r="S340" s="1058"/>
      <c r="T340" s="1058"/>
      <c r="U340" s="1058"/>
      <c r="V340" s="1058"/>
      <c r="W340" s="1058"/>
      <c r="X340" s="1058"/>
      <c r="Y340" s="1058"/>
      <c r="Z340" s="1058"/>
      <c r="AA340" s="1058"/>
      <c r="AB340" s="1058"/>
      <c r="AC340" s="1058"/>
      <c r="AD340" s="1058"/>
      <c r="AE340" s="1058"/>
      <c r="AF340" s="1058"/>
      <c r="AG340" s="1058"/>
      <c r="AH340" s="1058"/>
      <c r="AI340" s="1058"/>
      <c r="AJ340" s="1058"/>
      <c r="AK340" s="1058"/>
      <c r="AL340" s="1058"/>
      <c r="AM340" s="1058"/>
      <c r="AN340" s="1058"/>
      <c r="AO340" s="1058"/>
      <c r="AP340" s="1058"/>
      <c r="AQ340" s="1058"/>
      <c r="AR340" s="1058"/>
      <c r="AS340" s="1058"/>
    </row>
    <row r="341" spans="1:45" x14ac:dyDescent="0.15">
      <c r="A341" s="1058"/>
      <c r="B341" s="1058"/>
      <c r="C341" s="1058"/>
      <c r="D341" s="1058"/>
      <c r="E341" s="1058"/>
      <c r="F341" s="1058"/>
      <c r="G341" s="1058"/>
      <c r="H341" s="1058"/>
      <c r="I341" s="1058"/>
      <c r="J341" s="1058"/>
      <c r="K341" s="1058"/>
      <c r="L341" s="1058"/>
      <c r="M341" s="1058"/>
      <c r="N341" s="1058"/>
      <c r="O341" s="1058"/>
      <c r="P341" s="1058"/>
      <c r="Q341" s="1058"/>
      <c r="R341" s="1058"/>
      <c r="S341" s="1058"/>
      <c r="T341" s="1058"/>
      <c r="U341" s="1058"/>
      <c r="V341" s="1058"/>
      <c r="W341" s="1058"/>
      <c r="X341" s="1058"/>
      <c r="Y341" s="1058"/>
      <c r="Z341" s="1058"/>
      <c r="AA341" s="1058"/>
      <c r="AB341" s="1058"/>
      <c r="AC341" s="1058"/>
      <c r="AD341" s="1058"/>
      <c r="AE341" s="1058"/>
      <c r="AF341" s="1058"/>
      <c r="AG341" s="1058"/>
      <c r="AH341" s="1058"/>
      <c r="AI341" s="1058"/>
      <c r="AJ341" s="1058"/>
      <c r="AK341" s="1058"/>
      <c r="AL341" s="1058"/>
      <c r="AM341" s="1058"/>
      <c r="AN341" s="1058"/>
      <c r="AO341" s="1058"/>
      <c r="AP341" s="1058"/>
      <c r="AQ341" s="1058"/>
      <c r="AR341" s="1058"/>
      <c r="AS341" s="1058"/>
    </row>
    <row r="342" spans="1:45" x14ac:dyDescent="0.15">
      <c r="A342" s="1058"/>
      <c r="B342" s="1058"/>
      <c r="C342" s="1058"/>
      <c r="D342" s="1058"/>
      <c r="E342" s="1058"/>
      <c r="F342" s="1058"/>
      <c r="G342" s="1058"/>
      <c r="H342" s="1058"/>
      <c r="I342" s="1058"/>
      <c r="J342" s="1058"/>
      <c r="K342" s="1058"/>
      <c r="L342" s="1058"/>
      <c r="M342" s="1058"/>
      <c r="N342" s="1058"/>
      <c r="O342" s="1058"/>
      <c r="P342" s="1058"/>
      <c r="Q342" s="1058"/>
      <c r="R342" s="1058"/>
      <c r="S342" s="1058"/>
      <c r="T342" s="1058"/>
      <c r="U342" s="1058"/>
      <c r="V342" s="1058"/>
      <c r="W342" s="1058"/>
      <c r="X342" s="1058"/>
      <c r="Y342" s="1058"/>
      <c r="Z342" s="1058"/>
      <c r="AA342" s="1058"/>
      <c r="AB342" s="1058"/>
      <c r="AC342" s="1058"/>
      <c r="AD342" s="1058"/>
      <c r="AE342" s="1058"/>
      <c r="AF342" s="1058"/>
      <c r="AG342" s="1058"/>
      <c r="AH342" s="1058"/>
      <c r="AI342" s="1058"/>
      <c r="AJ342" s="1058"/>
      <c r="AK342" s="1058"/>
      <c r="AL342" s="1058"/>
      <c r="AM342" s="1058"/>
      <c r="AN342" s="1058"/>
      <c r="AO342" s="1058"/>
      <c r="AP342" s="1058"/>
      <c r="AQ342" s="1058"/>
      <c r="AR342" s="1058"/>
      <c r="AS342" s="1058"/>
    </row>
    <row r="343" spans="1:45" x14ac:dyDescent="0.15">
      <c r="A343" s="1058"/>
      <c r="B343" s="1058"/>
      <c r="C343" s="1058"/>
      <c r="D343" s="1058"/>
      <c r="E343" s="1058"/>
      <c r="F343" s="1058"/>
      <c r="G343" s="1058"/>
      <c r="H343" s="1058"/>
      <c r="I343" s="1058"/>
      <c r="J343" s="1058"/>
      <c r="K343" s="1058"/>
      <c r="L343" s="1058"/>
      <c r="M343" s="1058"/>
      <c r="N343" s="1058"/>
      <c r="O343" s="1058"/>
      <c r="P343" s="1058"/>
      <c r="Q343" s="1058"/>
      <c r="R343" s="1058"/>
      <c r="S343" s="1058"/>
      <c r="T343" s="1058"/>
      <c r="U343" s="1058"/>
      <c r="V343" s="1058"/>
      <c r="W343" s="1058"/>
      <c r="X343" s="1058"/>
      <c r="Y343" s="1058"/>
      <c r="Z343" s="1058"/>
      <c r="AA343" s="1058"/>
      <c r="AB343" s="1058"/>
      <c r="AC343" s="1058"/>
      <c r="AD343" s="1058"/>
      <c r="AE343" s="1058"/>
      <c r="AF343" s="1058"/>
      <c r="AG343" s="1058"/>
      <c r="AH343" s="1058"/>
      <c r="AI343" s="1058"/>
      <c r="AJ343" s="1058"/>
      <c r="AK343" s="1058"/>
      <c r="AL343" s="1058"/>
      <c r="AM343" s="1058"/>
      <c r="AN343" s="1058"/>
      <c r="AO343" s="1058"/>
      <c r="AP343" s="1058"/>
      <c r="AQ343" s="1058"/>
      <c r="AR343" s="1058"/>
      <c r="AS343" s="1058"/>
    </row>
    <row r="344" spans="1:45" x14ac:dyDescent="0.15">
      <c r="A344" s="1058"/>
      <c r="B344" s="1058"/>
      <c r="C344" s="1058"/>
      <c r="D344" s="1058"/>
      <c r="E344" s="1058"/>
      <c r="F344" s="1058"/>
      <c r="G344" s="1058"/>
      <c r="H344" s="1058"/>
      <c r="I344" s="1058"/>
      <c r="J344" s="1058"/>
      <c r="K344" s="1058"/>
      <c r="L344" s="1058"/>
      <c r="M344" s="1058"/>
      <c r="N344" s="1058"/>
      <c r="O344" s="1058"/>
      <c r="P344" s="1058"/>
      <c r="Q344" s="1058"/>
      <c r="R344" s="1058"/>
      <c r="S344" s="1058"/>
      <c r="T344" s="1058"/>
      <c r="U344" s="1058"/>
      <c r="V344" s="1058"/>
      <c r="W344" s="1058"/>
      <c r="X344" s="1058"/>
      <c r="Y344" s="1058"/>
      <c r="Z344" s="1058"/>
      <c r="AA344" s="1058"/>
      <c r="AB344" s="1058"/>
      <c r="AC344" s="1058"/>
      <c r="AD344" s="1058"/>
      <c r="AE344" s="1058"/>
      <c r="AF344" s="1058"/>
      <c r="AG344" s="1058"/>
      <c r="AH344" s="1058"/>
      <c r="AI344" s="1058"/>
      <c r="AJ344" s="1058"/>
      <c r="AK344" s="1058"/>
      <c r="AL344" s="1058"/>
      <c r="AM344" s="1058"/>
      <c r="AN344" s="1058"/>
      <c r="AO344" s="1058"/>
      <c r="AP344" s="1058"/>
      <c r="AQ344" s="1058"/>
      <c r="AR344" s="1058"/>
      <c r="AS344" s="1058"/>
    </row>
    <row r="345" spans="1:45" x14ac:dyDescent="0.15">
      <c r="A345" s="1058"/>
      <c r="B345" s="1058"/>
      <c r="C345" s="1058"/>
      <c r="D345" s="1058"/>
      <c r="E345" s="1058"/>
      <c r="F345" s="1058"/>
      <c r="G345" s="1058"/>
      <c r="H345" s="1058"/>
      <c r="I345" s="1058"/>
      <c r="J345" s="1058"/>
      <c r="K345" s="1058"/>
      <c r="L345" s="1058"/>
      <c r="M345" s="1058"/>
      <c r="N345" s="1058"/>
      <c r="O345" s="1058"/>
      <c r="P345" s="1058"/>
      <c r="Q345" s="1058"/>
      <c r="R345" s="1058"/>
      <c r="S345" s="1058"/>
      <c r="T345" s="1058"/>
      <c r="U345" s="1058"/>
      <c r="V345" s="1058"/>
      <c r="W345" s="1058"/>
      <c r="X345" s="1058"/>
      <c r="Y345" s="1058"/>
      <c r="Z345" s="1058"/>
      <c r="AA345" s="1058"/>
      <c r="AB345" s="1058"/>
      <c r="AC345" s="1058"/>
      <c r="AD345" s="1058"/>
      <c r="AE345" s="1058"/>
      <c r="AF345" s="1058"/>
      <c r="AG345" s="1058"/>
      <c r="AH345" s="1058"/>
      <c r="AI345" s="1058"/>
      <c r="AJ345" s="1058"/>
      <c r="AK345" s="1058"/>
      <c r="AL345" s="1058"/>
      <c r="AM345" s="1058"/>
      <c r="AN345" s="1058"/>
      <c r="AO345" s="1058"/>
      <c r="AP345" s="1058"/>
      <c r="AQ345" s="1058"/>
      <c r="AR345" s="1058"/>
      <c r="AS345" s="1058"/>
    </row>
    <row r="346" spans="1:45" x14ac:dyDescent="0.15">
      <c r="A346" s="1058"/>
      <c r="B346" s="1058"/>
      <c r="C346" s="1058"/>
      <c r="D346" s="1058"/>
      <c r="E346" s="1058"/>
      <c r="F346" s="1058"/>
      <c r="G346" s="1058"/>
      <c r="H346" s="1058"/>
      <c r="I346" s="1058"/>
      <c r="J346" s="1058"/>
      <c r="K346" s="1058"/>
      <c r="L346" s="1058"/>
      <c r="M346" s="1058"/>
      <c r="N346" s="1058"/>
      <c r="O346" s="1058"/>
      <c r="P346" s="1058"/>
      <c r="Q346" s="1058"/>
      <c r="R346" s="1058"/>
      <c r="S346" s="1058"/>
      <c r="T346" s="1058"/>
      <c r="U346" s="1058"/>
      <c r="V346" s="1058"/>
      <c r="W346" s="1058"/>
      <c r="X346" s="1058"/>
      <c r="Y346" s="1058"/>
      <c r="Z346" s="1058"/>
      <c r="AA346" s="1058"/>
      <c r="AB346" s="1058"/>
      <c r="AC346" s="1058"/>
      <c r="AD346" s="1058"/>
      <c r="AE346" s="1058"/>
      <c r="AF346" s="1058"/>
      <c r="AG346" s="1058"/>
      <c r="AH346" s="1058"/>
      <c r="AI346" s="1058"/>
      <c r="AJ346" s="1058"/>
      <c r="AK346" s="1058"/>
      <c r="AL346" s="1058"/>
      <c r="AM346" s="1058"/>
      <c r="AN346" s="1058"/>
      <c r="AO346" s="1058"/>
      <c r="AP346" s="1058"/>
      <c r="AQ346" s="1058"/>
      <c r="AR346" s="1058"/>
      <c r="AS346" s="1058"/>
    </row>
    <row r="347" spans="1:45" x14ac:dyDescent="0.15">
      <c r="A347" s="1058"/>
      <c r="B347" s="1058"/>
      <c r="C347" s="1058"/>
      <c r="D347" s="1058"/>
      <c r="E347" s="1058"/>
      <c r="F347" s="1058"/>
      <c r="G347" s="1058"/>
      <c r="H347" s="1058"/>
      <c r="I347" s="1058"/>
      <c r="J347" s="1058"/>
      <c r="K347" s="1058"/>
      <c r="L347" s="1058"/>
      <c r="M347" s="1058"/>
      <c r="N347" s="1058"/>
      <c r="O347" s="1058"/>
      <c r="P347" s="1058"/>
      <c r="Q347" s="1058"/>
      <c r="R347" s="1058"/>
      <c r="S347" s="1058"/>
      <c r="T347" s="1058"/>
      <c r="U347" s="1058"/>
      <c r="V347" s="1058"/>
      <c r="W347" s="1058"/>
      <c r="X347" s="1058"/>
      <c r="Y347" s="1058"/>
      <c r="Z347" s="1058"/>
      <c r="AA347" s="1058"/>
      <c r="AB347" s="1058"/>
      <c r="AC347" s="1058"/>
      <c r="AD347" s="1058"/>
      <c r="AE347" s="1058"/>
      <c r="AF347" s="1058"/>
      <c r="AG347" s="1058"/>
      <c r="AH347" s="1058"/>
      <c r="AI347" s="1058"/>
      <c r="AJ347" s="1058"/>
      <c r="AK347" s="1058"/>
      <c r="AL347" s="1058"/>
      <c r="AM347" s="1058"/>
      <c r="AN347" s="1058"/>
      <c r="AO347" s="1058"/>
      <c r="AP347" s="1058"/>
      <c r="AQ347" s="1058"/>
      <c r="AR347" s="1058"/>
      <c r="AS347" s="1058"/>
    </row>
    <row r="348" spans="1:45" x14ac:dyDescent="0.15">
      <c r="A348" s="1058"/>
      <c r="B348" s="1058"/>
      <c r="C348" s="1058"/>
      <c r="D348" s="1058"/>
      <c r="E348" s="1058"/>
      <c r="F348" s="1058"/>
      <c r="G348" s="1058"/>
      <c r="H348" s="1058"/>
      <c r="I348" s="1058"/>
      <c r="J348" s="1058"/>
      <c r="K348" s="1058"/>
      <c r="L348" s="1058"/>
      <c r="M348" s="1058"/>
      <c r="N348" s="1058"/>
      <c r="O348" s="1058"/>
      <c r="P348" s="1058"/>
      <c r="Q348" s="1058"/>
      <c r="R348" s="1058"/>
      <c r="S348" s="1058"/>
      <c r="T348" s="1058"/>
      <c r="U348" s="1058"/>
      <c r="V348" s="1058"/>
      <c r="W348" s="1058"/>
      <c r="X348" s="1058"/>
      <c r="Y348" s="1058"/>
      <c r="Z348" s="1058"/>
      <c r="AA348" s="1058"/>
      <c r="AB348" s="1058"/>
      <c r="AC348" s="1058"/>
      <c r="AD348" s="1058"/>
      <c r="AE348" s="1058"/>
      <c r="AF348" s="1058"/>
      <c r="AG348" s="1058"/>
      <c r="AH348" s="1058"/>
      <c r="AI348" s="1058"/>
      <c r="AJ348" s="1058"/>
      <c r="AK348" s="1058"/>
      <c r="AL348" s="1058"/>
      <c r="AM348" s="1058"/>
      <c r="AN348" s="1058"/>
      <c r="AO348" s="1058"/>
      <c r="AP348" s="1058"/>
      <c r="AQ348" s="1058"/>
      <c r="AR348" s="1058"/>
      <c r="AS348" s="1058"/>
    </row>
    <row r="349" spans="1:45" x14ac:dyDescent="0.15">
      <c r="A349" s="1058"/>
      <c r="B349" s="1058"/>
      <c r="C349" s="1058"/>
      <c r="D349" s="1058"/>
      <c r="E349" s="1058"/>
      <c r="F349" s="1058"/>
      <c r="G349" s="1058"/>
      <c r="H349" s="1058"/>
      <c r="I349" s="1058"/>
      <c r="J349" s="1058"/>
      <c r="K349" s="1058"/>
      <c r="L349" s="1058"/>
      <c r="M349" s="1058"/>
      <c r="N349" s="1058"/>
      <c r="O349" s="1058"/>
      <c r="P349" s="1058"/>
      <c r="Q349" s="1058"/>
      <c r="R349" s="1058"/>
      <c r="S349" s="1058"/>
      <c r="T349" s="1058"/>
      <c r="U349" s="1058"/>
      <c r="V349" s="1058"/>
      <c r="W349" s="1058"/>
      <c r="X349" s="1058"/>
      <c r="Y349" s="1058"/>
      <c r="Z349" s="1058"/>
      <c r="AA349" s="1058"/>
      <c r="AB349" s="1058"/>
      <c r="AC349" s="1058"/>
      <c r="AD349" s="1058"/>
      <c r="AE349" s="1058"/>
      <c r="AF349" s="1058"/>
      <c r="AG349" s="1058"/>
      <c r="AH349" s="1058"/>
      <c r="AI349" s="1058"/>
      <c r="AJ349" s="1058"/>
      <c r="AK349" s="1058"/>
      <c r="AL349" s="1058"/>
      <c r="AM349" s="1058"/>
      <c r="AN349" s="1058"/>
      <c r="AO349" s="1058"/>
      <c r="AP349" s="1058"/>
      <c r="AQ349" s="1058"/>
      <c r="AR349" s="1058"/>
      <c r="AS349" s="1058"/>
    </row>
    <row r="350" spans="1:45" x14ac:dyDescent="0.15">
      <c r="A350" s="1058"/>
      <c r="B350" s="1058"/>
      <c r="C350" s="1058"/>
      <c r="D350" s="1058"/>
      <c r="E350" s="1058"/>
      <c r="F350" s="1058"/>
      <c r="G350" s="1058"/>
      <c r="H350" s="1058"/>
      <c r="I350" s="1058"/>
      <c r="J350" s="1058"/>
      <c r="K350" s="1058"/>
      <c r="L350" s="1058"/>
      <c r="M350" s="1058"/>
      <c r="N350" s="1058"/>
      <c r="O350" s="1058"/>
      <c r="P350" s="1058"/>
      <c r="Q350" s="1058"/>
      <c r="R350" s="1058"/>
      <c r="S350" s="1058"/>
      <c r="T350" s="1058"/>
      <c r="U350" s="1058"/>
      <c r="V350" s="1058"/>
      <c r="W350" s="1058"/>
      <c r="X350" s="1058"/>
      <c r="Y350" s="1058"/>
      <c r="Z350" s="1058"/>
      <c r="AA350" s="1058"/>
      <c r="AB350" s="1058"/>
      <c r="AC350" s="1058"/>
      <c r="AD350" s="1058"/>
      <c r="AE350" s="1058"/>
      <c r="AF350" s="1058"/>
      <c r="AG350" s="1058"/>
      <c r="AH350" s="1058"/>
      <c r="AI350" s="1058"/>
      <c r="AJ350" s="1058"/>
      <c r="AK350" s="1058"/>
      <c r="AL350" s="1058"/>
      <c r="AM350" s="1058"/>
      <c r="AN350" s="1058"/>
      <c r="AO350" s="1058"/>
      <c r="AP350" s="1058"/>
      <c r="AQ350" s="1058"/>
      <c r="AR350" s="1058"/>
      <c r="AS350" s="1058"/>
    </row>
    <row r="351" spans="1:45" x14ac:dyDescent="0.15">
      <c r="A351" s="1058"/>
      <c r="B351" s="1058"/>
      <c r="C351" s="1058"/>
      <c r="D351" s="1058"/>
      <c r="E351" s="1058"/>
      <c r="F351" s="1058"/>
      <c r="G351" s="1058"/>
      <c r="H351" s="1058"/>
      <c r="I351" s="1058"/>
      <c r="J351" s="1058"/>
      <c r="K351" s="1058"/>
      <c r="L351" s="1058"/>
      <c r="M351" s="1058"/>
      <c r="N351" s="1058"/>
      <c r="O351" s="1058"/>
      <c r="P351" s="1058"/>
      <c r="Q351" s="1058"/>
      <c r="R351" s="1058"/>
      <c r="S351" s="1058"/>
      <c r="T351" s="1058"/>
      <c r="U351" s="1058"/>
      <c r="V351" s="1058"/>
      <c r="W351" s="1058"/>
      <c r="X351" s="1058"/>
      <c r="Y351" s="1058"/>
      <c r="Z351" s="1058"/>
      <c r="AA351" s="1058"/>
      <c r="AB351" s="1058"/>
      <c r="AC351" s="1058"/>
      <c r="AD351" s="1058"/>
      <c r="AE351" s="1058"/>
      <c r="AF351" s="1058"/>
      <c r="AG351" s="1058"/>
      <c r="AH351" s="1058"/>
      <c r="AI351" s="1058"/>
      <c r="AJ351" s="1058"/>
      <c r="AK351" s="1058"/>
      <c r="AL351" s="1058"/>
      <c r="AM351" s="1058"/>
      <c r="AN351" s="1058"/>
      <c r="AO351" s="1058"/>
      <c r="AP351" s="1058"/>
      <c r="AQ351" s="1058"/>
      <c r="AR351" s="1058"/>
      <c r="AS351" s="1058"/>
    </row>
    <row r="352" spans="1:45" x14ac:dyDescent="0.15">
      <c r="A352" s="1058"/>
      <c r="B352" s="1058"/>
      <c r="C352" s="1058"/>
      <c r="D352" s="1058"/>
      <c r="E352" s="1058"/>
      <c r="F352" s="1058"/>
      <c r="G352" s="1058"/>
      <c r="H352" s="1058"/>
      <c r="I352" s="1058"/>
      <c r="J352" s="1058"/>
      <c r="K352" s="1058"/>
      <c r="L352" s="1058"/>
      <c r="M352" s="1058"/>
      <c r="N352" s="1058"/>
      <c r="O352" s="1058"/>
      <c r="P352" s="1058"/>
      <c r="Q352" s="1058"/>
      <c r="R352" s="1058"/>
      <c r="S352" s="1058"/>
      <c r="T352" s="1058"/>
      <c r="U352" s="1058"/>
      <c r="V352" s="1058"/>
      <c r="W352" s="1058"/>
      <c r="X352" s="1058"/>
      <c r="Y352" s="1058"/>
      <c r="Z352" s="1058"/>
      <c r="AA352" s="1058"/>
      <c r="AB352" s="1058"/>
      <c r="AC352" s="1058"/>
      <c r="AD352" s="1058"/>
      <c r="AE352" s="1058"/>
      <c r="AF352" s="1058"/>
      <c r="AG352" s="1058"/>
      <c r="AH352" s="1058"/>
      <c r="AI352" s="1058"/>
      <c r="AJ352" s="1058"/>
      <c r="AK352" s="1058"/>
      <c r="AL352" s="1058"/>
      <c r="AM352" s="1058"/>
      <c r="AN352" s="1058"/>
      <c r="AO352" s="1058"/>
      <c r="AP352" s="1058"/>
      <c r="AQ352" s="1058"/>
      <c r="AR352" s="1058"/>
      <c r="AS352" s="1058"/>
    </row>
    <row r="353" spans="1:45" x14ac:dyDescent="0.15">
      <c r="A353" s="1058"/>
      <c r="B353" s="1058"/>
      <c r="C353" s="1058"/>
      <c r="D353" s="1058"/>
      <c r="E353" s="1058"/>
      <c r="F353" s="1058"/>
      <c r="G353" s="1058"/>
      <c r="H353" s="1058"/>
      <c r="I353" s="1058"/>
      <c r="J353" s="1058"/>
      <c r="K353" s="1058"/>
      <c r="L353" s="1058"/>
      <c r="M353" s="1058"/>
      <c r="N353" s="1058"/>
      <c r="O353" s="1058"/>
      <c r="P353" s="1058"/>
      <c r="Q353" s="1058"/>
      <c r="R353" s="1058"/>
      <c r="S353" s="1058"/>
      <c r="T353" s="1058"/>
      <c r="U353" s="1058"/>
      <c r="V353" s="1058"/>
      <c r="W353" s="1058"/>
      <c r="X353" s="1058"/>
      <c r="Y353" s="1058"/>
      <c r="Z353" s="1058"/>
      <c r="AA353" s="1058"/>
      <c r="AB353" s="1058"/>
      <c r="AC353" s="1058"/>
      <c r="AD353" s="1058"/>
      <c r="AE353" s="1058"/>
      <c r="AF353" s="1058"/>
      <c r="AG353" s="1058"/>
      <c r="AH353" s="1058"/>
      <c r="AI353" s="1058"/>
      <c r="AJ353" s="1058"/>
      <c r="AK353" s="1058"/>
      <c r="AL353" s="1058"/>
      <c r="AM353" s="1058"/>
      <c r="AN353" s="1058"/>
      <c r="AO353" s="1058"/>
      <c r="AP353" s="1058"/>
      <c r="AQ353" s="1058"/>
      <c r="AR353" s="1058"/>
      <c r="AS353" s="1058"/>
    </row>
    <row r="354" spans="1:45" x14ac:dyDescent="0.15">
      <c r="A354" s="1058"/>
      <c r="B354" s="1058"/>
      <c r="C354" s="1058"/>
      <c r="D354" s="1058"/>
      <c r="E354" s="1058"/>
      <c r="F354" s="1058"/>
      <c r="G354" s="1058"/>
      <c r="H354" s="1058"/>
      <c r="I354" s="1058"/>
      <c r="J354" s="1058"/>
      <c r="K354" s="1058"/>
      <c r="L354" s="1058"/>
      <c r="M354" s="1058"/>
      <c r="N354" s="1058"/>
      <c r="O354" s="1058"/>
      <c r="P354" s="1058"/>
      <c r="Q354" s="1058"/>
      <c r="R354" s="1058"/>
      <c r="S354" s="1058"/>
      <c r="T354" s="1058"/>
      <c r="U354" s="1058"/>
      <c r="V354" s="1058"/>
      <c r="W354" s="1058"/>
      <c r="X354" s="1058"/>
      <c r="Y354" s="1058"/>
      <c r="Z354" s="1058"/>
      <c r="AA354" s="1058"/>
      <c r="AB354" s="1058"/>
      <c r="AC354" s="1058"/>
      <c r="AD354" s="1058"/>
      <c r="AE354" s="1058"/>
      <c r="AF354" s="1058"/>
      <c r="AG354" s="1058"/>
      <c r="AH354" s="1058"/>
      <c r="AI354" s="1058"/>
      <c r="AJ354" s="1058"/>
      <c r="AK354" s="1058"/>
      <c r="AL354" s="1058"/>
      <c r="AM354" s="1058"/>
      <c r="AN354" s="1058"/>
      <c r="AO354" s="1058"/>
      <c r="AP354" s="1058"/>
      <c r="AQ354" s="1058"/>
      <c r="AR354" s="1058"/>
      <c r="AS354" s="1058"/>
    </row>
    <row r="355" spans="1:45" x14ac:dyDescent="0.15">
      <c r="A355" s="1058"/>
      <c r="B355" s="1058"/>
      <c r="C355" s="1058"/>
      <c r="D355" s="1058"/>
      <c r="E355" s="1058"/>
      <c r="F355" s="1058"/>
      <c r="G355" s="1058"/>
      <c r="H355" s="1058"/>
      <c r="I355" s="1058"/>
      <c r="J355" s="1058"/>
      <c r="K355" s="1058"/>
      <c r="L355" s="1058"/>
      <c r="M355" s="1058"/>
      <c r="N355" s="1058"/>
      <c r="O355" s="1058"/>
      <c r="P355" s="1058"/>
      <c r="Q355" s="1058"/>
      <c r="R355" s="1058"/>
      <c r="S355" s="1058"/>
      <c r="T355" s="1058"/>
      <c r="U355" s="1058"/>
      <c r="V355" s="1058"/>
      <c r="W355" s="1058"/>
      <c r="X355" s="1058"/>
      <c r="Y355" s="1058"/>
      <c r="Z355" s="1058"/>
      <c r="AA355" s="1058"/>
      <c r="AB355" s="1058"/>
      <c r="AC355" s="1058"/>
      <c r="AD355" s="1058"/>
      <c r="AE355" s="1058"/>
      <c r="AF355" s="1058"/>
      <c r="AG355" s="1058"/>
      <c r="AH355" s="1058"/>
      <c r="AI355" s="1058"/>
      <c r="AJ355" s="1058"/>
      <c r="AK355" s="1058"/>
      <c r="AL355" s="1058"/>
      <c r="AM355" s="1058"/>
      <c r="AN355" s="1058"/>
      <c r="AO355" s="1058"/>
      <c r="AP355" s="1058"/>
      <c r="AQ355" s="1058"/>
      <c r="AR355" s="1058"/>
      <c r="AS355" s="1058"/>
    </row>
    <row r="356" spans="1:45" x14ac:dyDescent="0.15">
      <c r="A356" s="1058"/>
      <c r="B356" s="1058"/>
      <c r="C356" s="1058"/>
      <c r="D356" s="1058"/>
      <c r="E356" s="1058"/>
      <c r="F356" s="1058"/>
      <c r="G356" s="1058"/>
      <c r="H356" s="1058"/>
      <c r="I356" s="1058"/>
      <c r="J356" s="1058"/>
      <c r="K356" s="1058"/>
      <c r="L356" s="1058"/>
      <c r="M356" s="1058"/>
      <c r="N356" s="1058"/>
      <c r="O356" s="1058"/>
      <c r="P356" s="1058"/>
      <c r="Q356" s="1058"/>
      <c r="R356" s="1058"/>
      <c r="S356" s="1058"/>
      <c r="T356" s="1058"/>
      <c r="U356" s="1058"/>
      <c r="V356" s="1058"/>
      <c r="W356" s="1058"/>
      <c r="X356" s="1058"/>
      <c r="Y356" s="1058"/>
      <c r="Z356" s="1058"/>
      <c r="AA356" s="1058"/>
      <c r="AB356" s="1058"/>
      <c r="AC356" s="1058"/>
      <c r="AD356" s="1058"/>
      <c r="AE356" s="1058"/>
      <c r="AF356" s="1058"/>
      <c r="AG356" s="1058"/>
      <c r="AH356" s="1058"/>
      <c r="AI356" s="1058"/>
      <c r="AJ356" s="1058"/>
      <c r="AK356" s="1058"/>
      <c r="AL356" s="1058"/>
      <c r="AM356" s="1058"/>
      <c r="AN356" s="1058"/>
      <c r="AO356" s="1058"/>
      <c r="AP356" s="1058"/>
      <c r="AQ356" s="1058"/>
      <c r="AR356" s="1058"/>
      <c r="AS356" s="1058"/>
    </row>
    <row r="357" spans="1:45" x14ac:dyDescent="0.15">
      <c r="A357" s="1058"/>
      <c r="B357" s="1058"/>
      <c r="C357" s="1058"/>
      <c r="D357" s="1058"/>
      <c r="E357" s="1058"/>
      <c r="F357" s="1058"/>
      <c r="G357" s="1058"/>
      <c r="H357" s="1058"/>
      <c r="I357" s="1058"/>
      <c r="J357" s="1058"/>
      <c r="K357" s="1058"/>
      <c r="L357" s="1058"/>
      <c r="M357" s="1058"/>
      <c r="N357" s="1058"/>
      <c r="O357" s="1058"/>
      <c r="P357" s="1058"/>
      <c r="Q357" s="1058"/>
      <c r="R357" s="1058"/>
      <c r="S357" s="1058"/>
      <c r="T357" s="1058"/>
      <c r="U357" s="1058"/>
      <c r="V357" s="1058"/>
      <c r="W357" s="1058"/>
      <c r="X357" s="1058"/>
      <c r="Y357" s="1058"/>
      <c r="Z357" s="1058"/>
      <c r="AA357" s="1058"/>
      <c r="AB357" s="1058"/>
      <c r="AC357" s="1058"/>
      <c r="AD357" s="1058"/>
      <c r="AE357" s="1058"/>
      <c r="AF357" s="1058"/>
      <c r="AG357" s="1058"/>
      <c r="AH357" s="1058"/>
      <c r="AI357" s="1058"/>
      <c r="AJ357" s="1058"/>
      <c r="AK357" s="1058"/>
      <c r="AL357" s="1058"/>
      <c r="AM357" s="1058"/>
      <c r="AN357" s="1058"/>
      <c r="AO357" s="1058"/>
      <c r="AP357" s="1058"/>
      <c r="AQ357" s="1058"/>
      <c r="AR357" s="1058"/>
      <c r="AS357" s="1058"/>
    </row>
    <row r="358" spans="1:45" x14ac:dyDescent="0.15">
      <c r="A358" s="1058"/>
      <c r="B358" s="1058"/>
      <c r="C358" s="1058"/>
      <c r="D358" s="1058"/>
      <c r="E358" s="1058"/>
      <c r="F358" s="1058"/>
      <c r="G358" s="1058"/>
      <c r="H358" s="1058"/>
      <c r="I358" s="1058"/>
      <c r="J358" s="1058"/>
      <c r="K358" s="1058"/>
      <c r="L358" s="1058"/>
      <c r="M358" s="1058"/>
      <c r="N358" s="1058"/>
      <c r="O358" s="1058"/>
      <c r="P358" s="1058"/>
      <c r="Q358" s="1058"/>
      <c r="R358" s="1058"/>
      <c r="S358" s="1058"/>
      <c r="T358" s="1058"/>
      <c r="U358" s="1058"/>
      <c r="V358" s="1058"/>
      <c r="W358" s="1058"/>
      <c r="X358" s="1058"/>
      <c r="Y358" s="1058"/>
      <c r="Z358" s="1058"/>
      <c r="AA358" s="1058"/>
      <c r="AB358" s="1058"/>
      <c r="AC358" s="1058"/>
      <c r="AD358" s="1058"/>
      <c r="AE358" s="1058"/>
      <c r="AF358" s="1058"/>
      <c r="AG358" s="1058"/>
      <c r="AH358" s="1058"/>
      <c r="AI358" s="1058"/>
      <c r="AJ358" s="1058"/>
      <c r="AK358" s="1058"/>
      <c r="AL358" s="1058"/>
      <c r="AM358" s="1058"/>
      <c r="AN358" s="1058"/>
      <c r="AO358" s="1058"/>
      <c r="AP358" s="1058"/>
      <c r="AQ358" s="1058"/>
      <c r="AR358" s="1058"/>
      <c r="AS358" s="1058"/>
    </row>
    <row r="359" spans="1:45" x14ac:dyDescent="0.15">
      <c r="A359" s="1058"/>
      <c r="B359" s="1058"/>
      <c r="C359" s="1058"/>
      <c r="D359" s="1058"/>
      <c r="E359" s="1058"/>
      <c r="F359" s="1058"/>
      <c r="G359" s="1058"/>
      <c r="H359" s="1058"/>
      <c r="I359" s="1058"/>
      <c r="J359" s="1058"/>
      <c r="K359" s="1058"/>
      <c r="L359" s="1058"/>
      <c r="M359" s="1058"/>
      <c r="N359" s="1058"/>
      <c r="O359" s="1058"/>
      <c r="P359" s="1058"/>
      <c r="Q359" s="1058"/>
      <c r="R359" s="1058"/>
      <c r="S359" s="1058"/>
      <c r="T359" s="1058"/>
      <c r="U359" s="1058"/>
      <c r="V359" s="1058"/>
      <c r="W359" s="1058"/>
      <c r="X359" s="1058"/>
      <c r="Y359" s="1058"/>
      <c r="Z359" s="1058"/>
      <c r="AA359" s="1058"/>
      <c r="AB359" s="1058"/>
      <c r="AC359" s="1058"/>
      <c r="AD359" s="1058"/>
      <c r="AE359" s="1058"/>
      <c r="AF359" s="1058"/>
      <c r="AG359" s="1058"/>
      <c r="AH359" s="1058"/>
      <c r="AI359" s="1058"/>
      <c r="AJ359" s="1058"/>
      <c r="AK359" s="1058"/>
      <c r="AL359" s="1058"/>
      <c r="AM359" s="1058"/>
      <c r="AN359" s="1058"/>
      <c r="AO359" s="1058"/>
      <c r="AP359" s="1058"/>
      <c r="AQ359" s="1058"/>
      <c r="AR359" s="1058"/>
      <c r="AS359" s="1058"/>
    </row>
    <row r="360" spans="1:45" x14ac:dyDescent="0.15">
      <c r="A360" s="1058"/>
      <c r="B360" s="1058"/>
      <c r="C360" s="1058"/>
      <c r="D360" s="1058"/>
      <c r="E360" s="1058"/>
      <c r="F360" s="1058"/>
      <c r="G360" s="1058"/>
      <c r="H360" s="1058"/>
      <c r="I360" s="1058"/>
      <c r="J360" s="1058"/>
      <c r="K360" s="1058"/>
      <c r="L360" s="1058"/>
      <c r="M360" s="1058"/>
      <c r="N360" s="1058"/>
      <c r="O360" s="1058"/>
      <c r="P360" s="1058"/>
      <c r="Q360" s="1058"/>
      <c r="R360" s="1058"/>
      <c r="S360" s="1058"/>
      <c r="T360" s="1058"/>
      <c r="U360" s="1058"/>
      <c r="V360" s="1058"/>
      <c r="W360" s="1058"/>
      <c r="X360" s="1058"/>
      <c r="Y360" s="1058"/>
      <c r="Z360" s="1058"/>
      <c r="AA360" s="1058"/>
      <c r="AB360" s="1058"/>
      <c r="AC360" s="1058"/>
      <c r="AD360" s="1058"/>
      <c r="AE360" s="1058"/>
      <c r="AF360" s="1058"/>
      <c r="AG360" s="1058"/>
      <c r="AH360" s="1058"/>
      <c r="AI360" s="1058"/>
      <c r="AJ360" s="1058"/>
      <c r="AK360" s="1058"/>
      <c r="AL360" s="1058"/>
      <c r="AM360" s="1058"/>
      <c r="AN360" s="1058"/>
      <c r="AO360" s="1058"/>
      <c r="AP360" s="1058"/>
      <c r="AQ360" s="1058"/>
      <c r="AR360" s="1058"/>
      <c r="AS360" s="1058"/>
    </row>
    <row r="361" spans="1:45" x14ac:dyDescent="0.15">
      <c r="A361" s="1058"/>
      <c r="B361" s="1058"/>
      <c r="C361" s="1058"/>
      <c r="D361" s="1058"/>
      <c r="E361" s="1058"/>
      <c r="F361" s="1058"/>
      <c r="G361" s="1058"/>
      <c r="H361" s="1058"/>
      <c r="I361" s="1058"/>
      <c r="J361" s="1058"/>
      <c r="K361" s="1058"/>
      <c r="L361" s="1058"/>
      <c r="M361" s="1058"/>
      <c r="N361" s="1058"/>
      <c r="O361" s="1058"/>
      <c r="P361" s="1058"/>
      <c r="Q361" s="1058"/>
      <c r="R361" s="1058"/>
      <c r="S361" s="1058"/>
      <c r="T361" s="1058"/>
      <c r="U361" s="1058"/>
      <c r="V361" s="1058"/>
      <c r="W361" s="1058"/>
      <c r="X361" s="1058"/>
      <c r="Y361" s="1058"/>
      <c r="Z361" s="1058"/>
      <c r="AA361" s="1058"/>
      <c r="AB361" s="1058"/>
      <c r="AC361" s="1058"/>
      <c r="AD361" s="1058"/>
      <c r="AE361" s="1058"/>
      <c r="AF361" s="1058"/>
      <c r="AG361" s="1058"/>
      <c r="AH361" s="1058"/>
      <c r="AI361" s="1058"/>
      <c r="AJ361" s="1058"/>
      <c r="AK361" s="1058"/>
      <c r="AL361" s="1058"/>
      <c r="AM361" s="1058"/>
      <c r="AN361" s="1058"/>
      <c r="AO361" s="1058"/>
      <c r="AP361" s="1058"/>
      <c r="AQ361" s="1058"/>
      <c r="AR361" s="1058"/>
      <c r="AS361" s="1058"/>
    </row>
    <row r="362" spans="1:45" x14ac:dyDescent="0.15">
      <c r="A362" s="1058"/>
      <c r="B362" s="1058"/>
      <c r="C362" s="1058"/>
      <c r="D362" s="1058"/>
      <c r="E362" s="1058"/>
      <c r="F362" s="1058"/>
      <c r="G362" s="1058"/>
      <c r="H362" s="1058"/>
      <c r="I362" s="1058"/>
      <c r="J362" s="1058"/>
      <c r="K362" s="1058"/>
      <c r="L362" s="1058"/>
      <c r="M362" s="1058"/>
      <c r="N362" s="1058"/>
      <c r="O362" s="1058"/>
      <c r="P362" s="1058"/>
      <c r="Q362" s="1058"/>
      <c r="R362" s="1058"/>
      <c r="S362" s="1058"/>
      <c r="T362" s="1058"/>
      <c r="U362" s="1058"/>
      <c r="V362" s="1058"/>
      <c r="W362" s="1058"/>
      <c r="X362" s="1058"/>
      <c r="Y362" s="1058"/>
      <c r="Z362" s="1058"/>
      <c r="AA362" s="1058"/>
      <c r="AB362" s="1058"/>
      <c r="AC362" s="1058"/>
      <c r="AD362" s="1058"/>
      <c r="AE362" s="1058"/>
      <c r="AF362" s="1058"/>
      <c r="AG362" s="1058"/>
      <c r="AH362" s="1058"/>
      <c r="AI362" s="1058"/>
      <c r="AJ362" s="1058"/>
      <c r="AK362" s="1058"/>
      <c r="AL362" s="1058"/>
      <c r="AM362" s="1058"/>
      <c r="AN362" s="1058"/>
      <c r="AO362" s="1058"/>
      <c r="AP362" s="1058"/>
      <c r="AQ362" s="1058"/>
      <c r="AR362" s="1058"/>
      <c r="AS362" s="1058"/>
    </row>
    <row r="363" spans="1:45" x14ac:dyDescent="0.15">
      <c r="A363" s="1058"/>
      <c r="B363" s="1058"/>
      <c r="C363" s="1058"/>
      <c r="D363" s="1058"/>
      <c r="E363" s="1058"/>
      <c r="F363" s="1058"/>
      <c r="G363" s="1058"/>
      <c r="H363" s="1058"/>
      <c r="I363" s="1058"/>
      <c r="J363" s="1058"/>
      <c r="K363" s="1058"/>
      <c r="L363" s="1058"/>
      <c r="M363" s="1058"/>
      <c r="N363" s="1058"/>
      <c r="O363" s="1058"/>
      <c r="P363" s="1058"/>
      <c r="Q363" s="1058"/>
      <c r="R363" s="1058"/>
      <c r="S363" s="1058"/>
      <c r="T363" s="1058"/>
      <c r="U363" s="1058"/>
      <c r="V363" s="1058"/>
      <c r="W363" s="1058"/>
      <c r="X363" s="1058"/>
      <c r="Y363" s="1058"/>
      <c r="Z363" s="1058"/>
      <c r="AA363" s="1058"/>
      <c r="AB363" s="1058"/>
      <c r="AC363" s="1058"/>
      <c r="AD363" s="1058"/>
      <c r="AE363" s="1058"/>
      <c r="AF363" s="1058"/>
      <c r="AG363" s="1058"/>
      <c r="AH363" s="1058"/>
      <c r="AI363" s="1058"/>
      <c r="AJ363" s="1058"/>
      <c r="AK363" s="1058"/>
      <c r="AL363" s="1058"/>
      <c r="AM363" s="1058"/>
      <c r="AN363" s="1058"/>
      <c r="AO363" s="1058"/>
      <c r="AP363" s="1058"/>
      <c r="AQ363" s="1058"/>
      <c r="AR363" s="1058"/>
      <c r="AS363" s="1058"/>
    </row>
    <row r="364" spans="1:45" x14ac:dyDescent="0.15">
      <c r="A364" s="1058"/>
      <c r="B364" s="1058"/>
      <c r="C364" s="1058"/>
      <c r="D364" s="1058"/>
      <c r="E364" s="1058"/>
      <c r="F364" s="1058"/>
      <c r="G364" s="1058"/>
      <c r="H364" s="1058"/>
      <c r="I364" s="1058"/>
      <c r="J364" s="1058"/>
      <c r="K364" s="1058"/>
      <c r="L364" s="1058"/>
      <c r="M364" s="1058"/>
      <c r="N364" s="1058"/>
      <c r="O364" s="1058"/>
      <c r="P364" s="1058"/>
      <c r="Q364" s="1058"/>
      <c r="R364" s="1058"/>
      <c r="S364" s="1058"/>
      <c r="T364" s="1058"/>
      <c r="U364" s="1058"/>
      <c r="V364" s="1058"/>
      <c r="W364" s="1058"/>
      <c r="X364" s="1058"/>
      <c r="Y364" s="1058"/>
      <c r="Z364" s="1058"/>
      <c r="AA364" s="1058"/>
      <c r="AB364" s="1058"/>
      <c r="AC364" s="1058"/>
      <c r="AD364" s="1058"/>
      <c r="AE364" s="1058"/>
      <c r="AF364" s="1058"/>
      <c r="AG364" s="1058"/>
      <c r="AH364" s="1058"/>
      <c r="AI364" s="1058"/>
      <c r="AJ364" s="1058"/>
      <c r="AK364" s="1058"/>
      <c r="AL364" s="1058"/>
      <c r="AM364" s="1058"/>
      <c r="AN364" s="1058"/>
      <c r="AO364" s="1058"/>
      <c r="AP364" s="1058"/>
      <c r="AQ364" s="1058"/>
      <c r="AR364" s="1058"/>
      <c r="AS364" s="1058"/>
    </row>
    <row r="365" spans="1:45" x14ac:dyDescent="0.15">
      <c r="A365" s="1058"/>
      <c r="B365" s="1058"/>
      <c r="C365" s="1058"/>
      <c r="D365" s="1058"/>
      <c r="E365" s="1058"/>
      <c r="F365" s="1058"/>
      <c r="G365" s="1058"/>
      <c r="H365" s="1058"/>
      <c r="I365" s="1058"/>
      <c r="J365" s="1058"/>
      <c r="K365" s="1058"/>
      <c r="L365" s="1058"/>
      <c r="M365" s="1058"/>
      <c r="N365" s="1058"/>
      <c r="O365" s="1058"/>
      <c r="P365" s="1058"/>
      <c r="Q365" s="1058"/>
      <c r="R365" s="1058"/>
      <c r="S365" s="1058"/>
      <c r="T365" s="1058"/>
      <c r="U365" s="1058"/>
      <c r="V365" s="1058"/>
      <c r="W365" s="1058"/>
      <c r="X365" s="1058"/>
      <c r="Y365" s="1058"/>
      <c r="Z365" s="1058"/>
      <c r="AA365" s="1058"/>
      <c r="AB365" s="1058"/>
      <c r="AC365" s="1058"/>
      <c r="AD365" s="1058"/>
      <c r="AE365" s="1058"/>
      <c r="AF365" s="1058"/>
      <c r="AG365" s="1058"/>
      <c r="AH365" s="1058"/>
      <c r="AI365" s="1058"/>
      <c r="AJ365" s="1058"/>
      <c r="AK365" s="1058"/>
      <c r="AL365" s="1058"/>
      <c r="AM365" s="1058"/>
      <c r="AN365" s="1058"/>
      <c r="AO365" s="1058"/>
      <c r="AP365" s="1058"/>
      <c r="AQ365" s="1058"/>
      <c r="AR365" s="1058"/>
      <c r="AS365" s="1058"/>
    </row>
    <row r="366" spans="1:45" x14ac:dyDescent="0.15">
      <c r="A366" s="1058"/>
      <c r="B366" s="1058"/>
      <c r="C366" s="1058"/>
      <c r="D366" s="1058"/>
      <c r="E366" s="1058"/>
      <c r="F366" s="1058"/>
      <c r="G366" s="1058"/>
      <c r="H366" s="1058"/>
      <c r="I366" s="1058"/>
      <c r="J366" s="1058"/>
      <c r="K366" s="1058"/>
      <c r="L366" s="1058"/>
      <c r="M366" s="1058"/>
      <c r="N366" s="1058"/>
      <c r="O366" s="1058"/>
      <c r="P366" s="1058"/>
      <c r="Q366" s="1058"/>
      <c r="R366" s="1058"/>
      <c r="S366" s="1058"/>
      <c r="T366" s="1058"/>
      <c r="U366" s="1058"/>
      <c r="V366" s="1058"/>
      <c r="W366" s="1058"/>
      <c r="X366" s="1058"/>
      <c r="Y366" s="1058"/>
      <c r="Z366" s="1058"/>
      <c r="AA366" s="1058"/>
      <c r="AB366" s="1058"/>
      <c r="AC366" s="1058"/>
      <c r="AD366" s="1058"/>
      <c r="AE366" s="1058"/>
      <c r="AF366" s="1058"/>
      <c r="AG366" s="1058"/>
      <c r="AH366" s="1058"/>
      <c r="AI366" s="1058"/>
      <c r="AJ366" s="1058"/>
      <c r="AK366" s="1058"/>
      <c r="AL366" s="1058"/>
      <c r="AM366" s="1058"/>
      <c r="AN366" s="1058"/>
      <c r="AO366" s="1058"/>
      <c r="AP366" s="1058"/>
      <c r="AQ366" s="1058"/>
      <c r="AR366" s="1058"/>
      <c r="AS366" s="1058"/>
    </row>
    <row r="367" spans="1:45" x14ac:dyDescent="0.15">
      <c r="A367" s="1058"/>
      <c r="B367" s="1058"/>
      <c r="C367" s="1058"/>
      <c r="D367" s="1058"/>
      <c r="E367" s="1058"/>
      <c r="F367" s="1058"/>
      <c r="G367" s="1058"/>
      <c r="H367" s="1058"/>
      <c r="I367" s="1058"/>
      <c r="J367" s="1058"/>
      <c r="K367" s="1058"/>
      <c r="L367" s="1058"/>
      <c r="M367" s="1058"/>
      <c r="N367" s="1058"/>
      <c r="O367" s="1058"/>
      <c r="P367" s="1058"/>
      <c r="Q367" s="1058"/>
      <c r="R367" s="1058"/>
      <c r="S367" s="1058"/>
      <c r="T367" s="1058"/>
      <c r="U367" s="1058"/>
      <c r="V367" s="1058"/>
      <c r="W367" s="1058"/>
      <c r="X367" s="1058"/>
      <c r="Y367" s="1058"/>
      <c r="Z367" s="1058"/>
      <c r="AA367" s="1058"/>
      <c r="AB367" s="1058"/>
      <c r="AC367" s="1058"/>
      <c r="AD367" s="1058"/>
      <c r="AE367" s="1058"/>
      <c r="AF367" s="1058"/>
      <c r="AG367" s="1058"/>
      <c r="AH367" s="1058"/>
      <c r="AI367" s="1058"/>
      <c r="AJ367" s="1058"/>
      <c r="AK367" s="1058"/>
      <c r="AL367" s="1058"/>
      <c r="AM367" s="1058"/>
      <c r="AN367" s="1058"/>
      <c r="AO367" s="1058"/>
      <c r="AP367" s="1058"/>
      <c r="AQ367" s="1058"/>
      <c r="AR367" s="1058"/>
      <c r="AS367" s="1058"/>
    </row>
    <row r="368" spans="1:45" x14ac:dyDescent="0.15">
      <c r="A368" s="1058"/>
      <c r="B368" s="1058"/>
      <c r="C368" s="1058"/>
      <c r="D368" s="1058"/>
      <c r="E368" s="1058"/>
      <c r="F368" s="1058"/>
      <c r="G368" s="1058"/>
      <c r="H368" s="1058"/>
      <c r="I368" s="1058"/>
      <c r="J368" s="1058"/>
      <c r="K368" s="1058"/>
      <c r="L368" s="1058"/>
      <c r="M368" s="1058"/>
      <c r="N368" s="1058"/>
      <c r="O368" s="1058"/>
      <c r="P368" s="1058"/>
      <c r="Q368" s="1058"/>
      <c r="R368" s="1058"/>
      <c r="S368" s="1058"/>
      <c r="T368" s="1058"/>
      <c r="U368" s="1058"/>
      <c r="V368" s="1058"/>
      <c r="W368" s="1058"/>
      <c r="X368" s="1058"/>
      <c r="Y368" s="1058"/>
      <c r="Z368" s="1058"/>
      <c r="AA368" s="1058"/>
      <c r="AB368" s="1058"/>
      <c r="AC368" s="1058"/>
      <c r="AD368" s="1058"/>
      <c r="AE368" s="1058"/>
      <c r="AF368" s="1058"/>
      <c r="AG368" s="1058"/>
      <c r="AH368" s="1058"/>
      <c r="AI368" s="1058"/>
      <c r="AJ368" s="1058"/>
      <c r="AK368" s="1058"/>
      <c r="AL368" s="1058"/>
      <c r="AM368" s="1058"/>
      <c r="AN368" s="1058"/>
      <c r="AO368" s="1058"/>
      <c r="AP368" s="1058"/>
      <c r="AQ368" s="1058"/>
      <c r="AR368" s="1058"/>
      <c r="AS368" s="1058"/>
    </row>
    <row r="369" spans="1:45" x14ac:dyDescent="0.15">
      <c r="A369" s="1058"/>
      <c r="B369" s="1058"/>
      <c r="C369" s="1058"/>
      <c r="D369" s="1058"/>
      <c r="E369" s="1058"/>
      <c r="F369" s="1058"/>
      <c r="G369" s="1058"/>
      <c r="H369" s="1058"/>
      <c r="I369" s="1058"/>
      <c r="J369" s="1058"/>
      <c r="K369" s="1058"/>
      <c r="L369" s="1058"/>
      <c r="M369" s="1058"/>
      <c r="N369" s="1058"/>
      <c r="O369" s="1058"/>
      <c r="P369" s="1058"/>
      <c r="Q369" s="1058"/>
      <c r="R369" s="1058"/>
      <c r="S369" s="1058"/>
      <c r="T369" s="1058"/>
      <c r="U369" s="1058"/>
      <c r="V369" s="1058"/>
      <c r="W369" s="1058"/>
      <c r="X369" s="1058"/>
      <c r="Y369" s="1058"/>
      <c r="Z369" s="1058"/>
      <c r="AA369" s="1058"/>
      <c r="AB369" s="1058"/>
      <c r="AC369" s="1058"/>
      <c r="AD369" s="1058"/>
      <c r="AE369" s="1058"/>
      <c r="AF369" s="1058"/>
      <c r="AG369" s="1058"/>
      <c r="AH369" s="1058"/>
      <c r="AI369" s="1058"/>
      <c r="AJ369" s="1058"/>
      <c r="AK369" s="1058"/>
      <c r="AL369" s="1058"/>
      <c r="AM369" s="1058"/>
      <c r="AN369" s="1058"/>
      <c r="AO369" s="1058"/>
      <c r="AP369" s="1058"/>
      <c r="AQ369" s="1058"/>
      <c r="AR369" s="1058"/>
      <c r="AS369" s="1058"/>
    </row>
    <row r="370" spans="1:45" x14ac:dyDescent="0.15">
      <c r="A370" s="1058"/>
      <c r="B370" s="1058"/>
      <c r="C370" s="1058"/>
      <c r="D370" s="1058"/>
      <c r="E370" s="1058"/>
      <c r="F370" s="1058"/>
      <c r="G370" s="1058"/>
      <c r="H370" s="1058"/>
      <c r="I370" s="1058"/>
      <c r="J370" s="1058"/>
      <c r="K370" s="1058"/>
      <c r="L370" s="1058"/>
      <c r="M370" s="1058"/>
      <c r="N370" s="1058"/>
      <c r="O370" s="1058"/>
      <c r="P370" s="1058"/>
      <c r="Q370" s="1058"/>
      <c r="R370" s="1058"/>
      <c r="S370" s="1058"/>
      <c r="T370" s="1058"/>
      <c r="U370" s="1058"/>
      <c r="V370" s="1058"/>
      <c r="W370" s="1058"/>
      <c r="X370" s="1058"/>
      <c r="Y370" s="1058"/>
      <c r="Z370" s="1058"/>
      <c r="AA370" s="1058"/>
      <c r="AB370" s="1058"/>
      <c r="AC370" s="1058"/>
      <c r="AD370" s="1058"/>
      <c r="AE370" s="1058"/>
      <c r="AF370" s="1058"/>
      <c r="AG370" s="1058"/>
      <c r="AH370" s="1058"/>
      <c r="AI370" s="1058"/>
      <c r="AJ370" s="1058"/>
      <c r="AK370" s="1058"/>
      <c r="AL370" s="1058"/>
      <c r="AM370" s="1058"/>
      <c r="AN370" s="1058"/>
      <c r="AO370" s="1058"/>
      <c r="AP370" s="1058"/>
      <c r="AQ370" s="1058"/>
      <c r="AR370" s="1058"/>
      <c r="AS370" s="1058"/>
    </row>
    <row r="371" spans="1:45" x14ac:dyDescent="0.15">
      <c r="A371" s="1058"/>
      <c r="B371" s="1058"/>
      <c r="C371" s="1058"/>
      <c r="D371" s="1058"/>
      <c r="E371" s="1058"/>
      <c r="F371" s="1058"/>
      <c r="G371" s="1058"/>
      <c r="H371" s="1058"/>
      <c r="I371" s="1058"/>
      <c r="J371" s="1058"/>
      <c r="K371" s="1058"/>
      <c r="L371" s="1058"/>
      <c r="M371" s="1058"/>
      <c r="N371" s="1058"/>
      <c r="O371" s="1058"/>
      <c r="P371" s="1058"/>
      <c r="Q371" s="1058"/>
      <c r="R371" s="1058"/>
      <c r="S371" s="1058"/>
      <c r="T371" s="1058"/>
      <c r="U371" s="1058"/>
      <c r="V371" s="1058"/>
      <c r="W371" s="1058"/>
      <c r="X371" s="1058"/>
      <c r="Y371" s="1058"/>
      <c r="Z371" s="1058"/>
      <c r="AA371" s="1058"/>
      <c r="AB371" s="1058"/>
      <c r="AC371" s="1058"/>
      <c r="AD371" s="1058"/>
      <c r="AE371" s="1058"/>
      <c r="AF371" s="1058"/>
      <c r="AG371" s="1058"/>
      <c r="AH371" s="1058"/>
      <c r="AI371" s="1058"/>
      <c r="AJ371" s="1058"/>
      <c r="AK371" s="1058"/>
      <c r="AL371" s="1058"/>
      <c r="AM371" s="1058"/>
      <c r="AN371" s="1058"/>
      <c r="AO371" s="1058"/>
      <c r="AP371" s="1058"/>
      <c r="AQ371" s="1058"/>
      <c r="AR371" s="1058"/>
      <c r="AS371" s="1058"/>
    </row>
    <row r="372" spans="1:45" x14ac:dyDescent="0.15">
      <c r="A372" s="1058"/>
      <c r="B372" s="1058"/>
      <c r="C372" s="1058"/>
      <c r="D372" s="1058"/>
      <c r="E372" s="1058"/>
      <c r="F372" s="1058"/>
      <c r="G372" s="1058"/>
      <c r="H372" s="1058"/>
      <c r="I372" s="1058"/>
      <c r="J372" s="1058"/>
      <c r="K372" s="1058"/>
      <c r="L372" s="1058"/>
      <c r="M372" s="1058"/>
      <c r="N372" s="1058"/>
      <c r="O372" s="1058"/>
      <c r="P372" s="1058"/>
      <c r="Q372" s="1058"/>
      <c r="R372" s="1058"/>
      <c r="S372" s="1058"/>
      <c r="T372" s="1058"/>
      <c r="U372" s="1058"/>
      <c r="V372" s="1058"/>
      <c r="W372" s="1058"/>
      <c r="X372" s="1058"/>
      <c r="Y372" s="1058"/>
      <c r="Z372" s="1058"/>
      <c r="AA372" s="1058"/>
      <c r="AB372" s="1058"/>
      <c r="AC372" s="1058"/>
      <c r="AD372" s="1058"/>
      <c r="AE372" s="1058"/>
      <c r="AF372" s="1058"/>
      <c r="AG372" s="1058"/>
      <c r="AH372" s="1058"/>
      <c r="AI372" s="1058"/>
      <c r="AJ372" s="1058"/>
      <c r="AK372" s="1058"/>
      <c r="AL372" s="1058"/>
      <c r="AM372" s="1058"/>
      <c r="AN372" s="1058"/>
      <c r="AO372" s="1058"/>
      <c r="AP372" s="1058"/>
      <c r="AQ372" s="1058"/>
      <c r="AR372" s="1058"/>
      <c r="AS372" s="1058"/>
    </row>
    <row r="373" spans="1:45" x14ac:dyDescent="0.15">
      <c r="A373" s="1058"/>
      <c r="B373" s="1058"/>
      <c r="C373" s="1058"/>
      <c r="D373" s="1058"/>
      <c r="E373" s="1058"/>
      <c r="F373" s="1058"/>
      <c r="G373" s="1058"/>
      <c r="H373" s="1058"/>
      <c r="I373" s="1058"/>
      <c r="J373" s="1058"/>
      <c r="K373" s="1058"/>
      <c r="L373" s="1058"/>
      <c r="M373" s="1058"/>
      <c r="N373" s="1058"/>
      <c r="O373" s="1058"/>
      <c r="P373" s="1058"/>
      <c r="Q373" s="1058"/>
      <c r="R373" s="1058"/>
      <c r="S373" s="1058"/>
      <c r="T373" s="1058"/>
      <c r="U373" s="1058"/>
      <c r="V373" s="1058"/>
      <c r="W373" s="1058"/>
      <c r="X373" s="1058"/>
      <c r="Y373" s="1058"/>
      <c r="Z373" s="1058"/>
      <c r="AA373" s="1058"/>
      <c r="AB373" s="1058"/>
      <c r="AC373" s="1058"/>
      <c r="AD373" s="1058"/>
      <c r="AE373" s="1058"/>
      <c r="AF373" s="1058"/>
      <c r="AG373" s="1058"/>
      <c r="AH373" s="1058"/>
      <c r="AI373" s="1058"/>
      <c r="AJ373" s="1058"/>
      <c r="AK373" s="1058"/>
      <c r="AL373" s="1058"/>
      <c r="AM373" s="1058"/>
      <c r="AN373" s="1058"/>
      <c r="AO373" s="1058"/>
      <c r="AP373" s="1058"/>
      <c r="AQ373" s="1058"/>
      <c r="AR373" s="1058"/>
      <c r="AS373" s="1058"/>
    </row>
    <row r="374" spans="1:45" x14ac:dyDescent="0.15">
      <c r="A374" s="1058"/>
      <c r="B374" s="1058"/>
      <c r="C374" s="1058"/>
      <c r="D374" s="1058"/>
      <c r="E374" s="1058"/>
      <c r="F374" s="1058"/>
      <c r="G374" s="1058"/>
      <c r="H374" s="1058"/>
      <c r="I374" s="1058"/>
      <c r="J374" s="1058"/>
      <c r="K374" s="1058"/>
      <c r="L374" s="1058"/>
      <c r="M374" s="1058"/>
      <c r="N374" s="1058"/>
      <c r="O374" s="1058"/>
      <c r="P374" s="1058"/>
      <c r="Q374" s="1058"/>
      <c r="R374" s="1058"/>
      <c r="S374" s="1058"/>
      <c r="T374" s="1058"/>
      <c r="U374" s="1058"/>
      <c r="V374" s="1058"/>
      <c r="W374" s="1058"/>
      <c r="X374" s="1058"/>
      <c r="Y374" s="1058"/>
      <c r="Z374" s="1058"/>
      <c r="AA374" s="1058"/>
      <c r="AB374" s="1058"/>
      <c r="AC374" s="1058"/>
      <c r="AD374" s="1058"/>
      <c r="AE374" s="1058"/>
      <c r="AF374" s="1058"/>
      <c r="AG374" s="1058"/>
      <c r="AH374" s="1058"/>
      <c r="AI374" s="1058"/>
      <c r="AJ374" s="1058"/>
      <c r="AK374" s="1058"/>
      <c r="AL374" s="1058"/>
      <c r="AM374" s="1058"/>
      <c r="AN374" s="1058"/>
      <c r="AO374" s="1058"/>
      <c r="AP374" s="1058"/>
      <c r="AQ374" s="1058"/>
      <c r="AR374" s="1058"/>
      <c r="AS374" s="1058"/>
    </row>
    <row r="375" spans="1:45" x14ac:dyDescent="0.15">
      <c r="A375" s="1058"/>
      <c r="B375" s="1058"/>
      <c r="C375" s="1058"/>
      <c r="D375" s="1058"/>
      <c r="E375" s="1058"/>
      <c r="F375" s="1058"/>
      <c r="G375" s="1058"/>
      <c r="H375" s="1058"/>
      <c r="I375" s="1058"/>
      <c r="J375" s="1058"/>
      <c r="K375" s="1058"/>
      <c r="L375" s="1058"/>
      <c r="M375" s="1058"/>
      <c r="N375" s="1058"/>
      <c r="O375" s="1058"/>
      <c r="P375" s="1058"/>
      <c r="Q375" s="1058"/>
      <c r="R375" s="1058"/>
      <c r="S375" s="1058"/>
      <c r="T375" s="1058"/>
      <c r="U375" s="1058"/>
      <c r="V375" s="1058"/>
      <c r="W375" s="1058"/>
      <c r="X375" s="1058"/>
      <c r="Y375" s="1058"/>
      <c r="Z375" s="1058"/>
      <c r="AA375" s="1058"/>
      <c r="AB375" s="1058"/>
      <c r="AC375" s="1058"/>
      <c r="AD375" s="1058"/>
      <c r="AE375" s="1058"/>
      <c r="AF375" s="1058"/>
      <c r="AG375" s="1058"/>
      <c r="AH375" s="1058"/>
      <c r="AI375" s="1058"/>
      <c r="AJ375" s="1058"/>
      <c r="AK375" s="1058"/>
      <c r="AL375" s="1058"/>
      <c r="AM375" s="1058"/>
      <c r="AN375" s="1058"/>
      <c r="AO375" s="1058"/>
      <c r="AP375" s="1058"/>
      <c r="AQ375" s="1058"/>
      <c r="AR375" s="1058"/>
      <c r="AS375" s="1058"/>
    </row>
    <row r="376" spans="1:45" x14ac:dyDescent="0.15">
      <c r="A376" s="1058"/>
      <c r="B376" s="1058"/>
      <c r="C376" s="1058"/>
      <c r="D376" s="1058"/>
      <c r="E376" s="1058"/>
      <c r="F376" s="1058"/>
      <c r="G376" s="1058"/>
      <c r="H376" s="1058"/>
      <c r="I376" s="1058"/>
      <c r="J376" s="1058"/>
      <c r="K376" s="1058"/>
      <c r="L376" s="1058"/>
      <c r="M376" s="1058"/>
      <c r="N376" s="1058"/>
      <c r="O376" s="1058"/>
      <c r="P376" s="1058"/>
      <c r="Q376" s="1058"/>
      <c r="R376" s="1058"/>
      <c r="S376" s="1058"/>
      <c r="T376" s="1058"/>
      <c r="U376" s="1058"/>
      <c r="V376" s="1058"/>
      <c r="W376" s="1058"/>
      <c r="X376" s="1058"/>
      <c r="Y376" s="1058"/>
      <c r="Z376" s="1058"/>
      <c r="AA376" s="1058"/>
      <c r="AB376" s="1058"/>
      <c r="AC376" s="1058"/>
      <c r="AD376" s="1058"/>
      <c r="AE376" s="1058"/>
      <c r="AF376" s="1058"/>
      <c r="AG376" s="1058"/>
      <c r="AH376" s="1058"/>
      <c r="AI376" s="1058"/>
      <c r="AJ376" s="1058"/>
      <c r="AK376" s="1058"/>
      <c r="AL376" s="1058"/>
      <c r="AM376" s="1058"/>
      <c r="AN376" s="1058"/>
      <c r="AO376" s="1058"/>
      <c r="AP376" s="1058"/>
      <c r="AQ376" s="1058"/>
      <c r="AR376" s="1058"/>
      <c r="AS376" s="1058"/>
    </row>
    <row r="377" spans="1:45" x14ac:dyDescent="0.15">
      <c r="A377" s="1058"/>
      <c r="B377" s="1058"/>
      <c r="C377" s="1058"/>
      <c r="D377" s="1058"/>
      <c r="E377" s="1058"/>
      <c r="F377" s="1058"/>
      <c r="G377" s="1058"/>
      <c r="H377" s="1058"/>
      <c r="I377" s="1058"/>
      <c r="J377" s="1058"/>
      <c r="K377" s="1058"/>
      <c r="L377" s="1058"/>
      <c r="M377" s="1058"/>
      <c r="N377" s="1058"/>
      <c r="O377" s="1058"/>
      <c r="P377" s="1058"/>
      <c r="Q377" s="1058"/>
      <c r="R377" s="1058"/>
      <c r="S377" s="1058"/>
      <c r="T377" s="1058"/>
      <c r="U377" s="1058"/>
      <c r="V377" s="1058"/>
      <c r="W377" s="1058"/>
      <c r="X377" s="1058"/>
      <c r="Y377" s="1058"/>
      <c r="Z377" s="1058"/>
      <c r="AA377" s="1058"/>
      <c r="AB377" s="1058"/>
      <c r="AC377" s="1058"/>
      <c r="AD377" s="1058"/>
      <c r="AE377" s="1058"/>
      <c r="AF377" s="1058"/>
      <c r="AG377" s="1058"/>
      <c r="AH377" s="1058"/>
      <c r="AI377" s="1058"/>
      <c r="AJ377" s="1058"/>
      <c r="AK377" s="1058"/>
      <c r="AL377" s="1058"/>
      <c r="AM377" s="1058"/>
      <c r="AN377" s="1058"/>
      <c r="AO377" s="1058"/>
      <c r="AP377" s="1058"/>
      <c r="AQ377" s="1058"/>
      <c r="AR377" s="1058"/>
      <c r="AS377" s="1058"/>
    </row>
    <row r="378" spans="1:45" x14ac:dyDescent="0.15">
      <c r="A378" s="1058"/>
      <c r="B378" s="1058"/>
      <c r="C378" s="1058"/>
      <c r="D378" s="1058"/>
      <c r="E378" s="1058"/>
      <c r="F378" s="1058"/>
      <c r="G378" s="1058"/>
      <c r="H378" s="1058"/>
      <c r="I378" s="1058"/>
      <c r="J378" s="1058"/>
      <c r="K378" s="1058"/>
      <c r="L378" s="1058"/>
      <c r="M378" s="1058"/>
      <c r="N378" s="1058"/>
      <c r="O378" s="1058"/>
      <c r="P378" s="1058"/>
      <c r="Q378" s="1058"/>
      <c r="R378" s="1058"/>
      <c r="S378" s="1058"/>
      <c r="T378" s="1058"/>
      <c r="U378" s="1058"/>
      <c r="V378" s="1058"/>
      <c r="W378" s="1058"/>
      <c r="X378" s="1058"/>
      <c r="Y378" s="1058"/>
      <c r="Z378" s="1058"/>
      <c r="AA378" s="1058"/>
      <c r="AB378" s="1058"/>
      <c r="AC378" s="1058"/>
      <c r="AD378" s="1058"/>
      <c r="AE378" s="1058"/>
      <c r="AF378" s="1058"/>
      <c r="AG378" s="1058"/>
      <c r="AH378" s="1058"/>
      <c r="AI378" s="1058"/>
      <c r="AJ378" s="1058"/>
      <c r="AK378" s="1058"/>
      <c r="AL378" s="1058"/>
      <c r="AM378" s="1058"/>
      <c r="AN378" s="1058"/>
      <c r="AO378" s="1058"/>
      <c r="AP378" s="1058"/>
      <c r="AQ378" s="1058"/>
      <c r="AR378" s="1058"/>
      <c r="AS378" s="1058"/>
    </row>
    <row r="379" spans="1:45" x14ac:dyDescent="0.15">
      <c r="A379" s="1058"/>
      <c r="B379" s="1058"/>
      <c r="C379" s="1058"/>
      <c r="D379" s="1058"/>
      <c r="E379" s="1058"/>
      <c r="F379" s="1058"/>
      <c r="G379" s="1058"/>
      <c r="H379" s="1058"/>
      <c r="I379" s="1058"/>
      <c r="J379" s="1058"/>
      <c r="K379" s="1058"/>
      <c r="L379" s="1058"/>
      <c r="M379" s="1058"/>
      <c r="N379" s="1058"/>
      <c r="O379" s="1058"/>
      <c r="P379" s="1058"/>
      <c r="Q379" s="1058"/>
      <c r="R379" s="1058"/>
      <c r="S379" s="1058"/>
      <c r="T379" s="1058"/>
      <c r="U379" s="1058"/>
      <c r="V379" s="1058"/>
      <c r="W379" s="1058"/>
      <c r="X379" s="1058"/>
      <c r="Y379" s="1058"/>
      <c r="Z379" s="1058"/>
      <c r="AA379" s="1058"/>
      <c r="AB379" s="1058"/>
      <c r="AC379" s="1058"/>
      <c r="AD379" s="1058"/>
      <c r="AE379" s="1058"/>
      <c r="AF379" s="1058"/>
      <c r="AG379" s="1058"/>
      <c r="AH379" s="1058"/>
      <c r="AI379" s="1058"/>
      <c r="AJ379" s="1058"/>
      <c r="AK379" s="1058"/>
      <c r="AL379" s="1058"/>
      <c r="AM379" s="1058"/>
      <c r="AN379" s="1058"/>
      <c r="AO379" s="1058"/>
      <c r="AP379" s="1058"/>
      <c r="AQ379" s="1058"/>
      <c r="AR379" s="1058"/>
      <c r="AS379" s="1058"/>
    </row>
    <row r="380" spans="1:45" x14ac:dyDescent="0.15">
      <c r="A380" s="1058"/>
      <c r="B380" s="1058"/>
      <c r="C380" s="1058"/>
      <c r="D380" s="1058"/>
      <c r="E380" s="1058"/>
      <c r="F380" s="1058"/>
      <c r="G380" s="1058"/>
      <c r="H380" s="1058"/>
      <c r="I380" s="1058"/>
      <c r="J380" s="1058"/>
      <c r="K380" s="1058"/>
      <c r="L380" s="1058"/>
      <c r="M380" s="1058"/>
      <c r="N380" s="1058"/>
      <c r="O380" s="1058"/>
      <c r="P380" s="1058"/>
      <c r="Q380" s="1058"/>
      <c r="R380" s="1058"/>
      <c r="S380" s="1058"/>
      <c r="T380" s="1058"/>
      <c r="U380" s="1058"/>
      <c r="V380" s="1058"/>
      <c r="W380" s="1058"/>
      <c r="X380" s="1058"/>
      <c r="Y380" s="1058"/>
      <c r="Z380" s="1058"/>
      <c r="AA380" s="1058"/>
      <c r="AB380" s="1058"/>
      <c r="AC380" s="1058"/>
      <c r="AD380" s="1058"/>
      <c r="AE380" s="1058"/>
      <c r="AF380" s="1058"/>
      <c r="AG380" s="1058"/>
      <c r="AH380" s="1058"/>
      <c r="AI380" s="1058"/>
      <c r="AJ380" s="1058"/>
      <c r="AK380" s="1058"/>
      <c r="AL380" s="1058"/>
      <c r="AM380" s="1058"/>
      <c r="AN380" s="1058"/>
      <c r="AO380" s="1058"/>
      <c r="AP380" s="1058"/>
      <c r="AQ380" s="1058"/>
      <c r="AR380" s="1058"/>
      <c r="AS380" s="1058"/>
    </row>
    <row r="381" spans="1:45" x14ac:dyDescent="0.15">
      <c r="A381" s="1058"/>
      <c r="B381" s="1058"/>
      <c r="C381" s="1058"/>
      <c r="D381" s="1058"/>
      <c r="E381" s="1058"/>
      <c r="F381" s="1058"/>
      <c r="G381" s="1058"/>
      <c r="H381" s="1058"/>
      <c r="I381" s="1058"/>
      <c r="J381" s="1058"/>
      <c r="K381" s="1058"/>
      <c r="L381" s="1058"/>
      <c r="M381" s="1058"/>
      <c r="N381" s="1058"/>
      <c r="O381" s="1058"/>
      <c r="P381" s="1058"/>
      <c r="Q381" s="1058"/>
      <c r="R381" s="1058"/>
      <c r="S381" s="1058"/>
      <c r="T381" s="1058"/>
      <c r="U381" s="1058"/>
      <c r="V381" s="1058"/>
      <c r="W381" s="1058"/>
      <c r="X381" s="1058"/>
      <c r="Y381" s="1058"/>
      <c r="Z381" s="1058"/>
      <c r="AA381" s="1058"/>
      <c r="AB381" s="1058"/>
      <c r="AC381" s="1058"/>
      <c r="AD381" s="1058"/>
      <c r="AE381" s="1058"/>
      <c r="AF381" s="1058"/>
      <c r="AG381" s="1058"/>
      <c r="AH381" s="1058"/>
      <c r="AI381" s="1058"/>
      <c r="AJ381" s="1058"/>
      <c r="AK381" s="1058"/>
      <c r="AL381" s="1058"/>
      <c r="AM381" s="1058"/>
      <c r="AN381" s="1058"/>
      <c r="AO381" s="1058"/>
      <c r="AP381" s="1058"/>
      <c r="AQ381" s="1058"/>
      <c r="AR381" s="1058"/>
      <c r="AS381" s="1058"/>
    </row>
    <row r="382" spans="1:45" x14ac:dyDescent="0.15">
      <c r="A382" s="1058"/>
      <c r="B382" s="1058"/>
      <c r="C382" s="1058"/>
      <c r="D382" s="1058"/>
      <c r="E382" s="1058"/>
      <c r="F382" s="1058"/>
      <c r="G382" s="1058"/>
      <c r="H382" s="1058"/>
      <c r="I382" s="1058"/>
      <c r="J382" s="1058"/>
      <c r="K382" s="1058"/>
      <c r="L382" s="1058"/>
      <c r="M382" s="1058"/>
      <c r="N382" s="1058"/>
      <c r="O382" s="1058"/>
      <c r="P382" s="1058"/>
      <c r="Q382" s="1058"/>
      <c r="R382" s="1058"/>
      <c r="S382" s="1058"/>
      <c r="T382" s="1058"/>
      <c r="U382" s="1058"/>
      <c r="V382" s="1058"/>
      <c r="W382" s="1058"/>
      <c r="X382" s="1058"/>
      <c r="Y382" s="1058"/>
      <c r="Z382" s="1058"/>
      <c r="AA382" s="1058"/>
      <c r="AB382" s="1058"/>
      <c r="AC382" s="1058"/>
      <c r="AD382" s="1058"/>
      <c r="AE382" s="1058"/>
      <c r="AF382" s="1058"/>
      <c r="AG382" s="1058"/>
      <c r="AH382" s="1058"/>
      <c r="AI382" s="1058"/>
      <c r="AJ382" s="1058"/>
      <c r="AK382" s="1058"/>
      <c r="AL382" s="1058"/>
      <c r="AM382" s="1058"/>
      <c r="AN382" s="1058"/>
      <c r="AO382" s="1058"/>
      <c r="AP382" s="1058"/>
      <c r="AQ382" s="1058"/>
      <c r="AR382" s="1058"/>
      <c r="AS382" s="1058"/>
    </row>
    <row r="383" spans="1:45" x14ac:dyDescent="0.15">
      <c r="A383" s="1058"/>
      <c r="B383" s="1058"/>
      <c r="C383" s="1058"/>
      <c r="D383" s="1058"/>
      <c r="E383" s="1058"/>
      <c r="F383" s="1058"/>
      <c r="G383" s="1058"/>
      <c r="H383" s="1058"/>
      <c r="I383" s="1058"/>
      <c r="J383" s="1058"/>
      <c r="K383" s="1058"/>
      <c r="L383" s="1058"/>
      <c r="M383" s="1058"/>
      <c r="N383" s="1058"/>
      <c r="O383" s="1058"/>
      <c r="P383" s="1058"/>
      <c r="Q383" s="1058"/>
      <c r="R383" s="1058"/>
      <c r="S383" s="1058"/>
      <c r="T383" s="1058"/>
      <c r="U383" s="1058"/>
      <c r="V383" s="1058"/>
      <c r="W383" s="1058"/>
      <c r="X383" s="1058"/>
      <c r="Y383" s="1058"/>
      <c r="Z383" s="1058"/>
      <c r="AA383" s="1058"/>
      <c r="AB383" s="1058"/>
      <c r="AC383" s="1058"/>
      <c r="AD383" s="1058"/>
      <c r="AE383" s="1058"/>
      <c r="AF383" s="1058"/>
      <c r="AG383" s="1058"/>
      <c r="AH383" s="1058"/>
      <c r="AI383" s="1058"/>
      <c r="AJ383" s="1058"/>
      <c r="AK383" s="1058"/>
      <c r="AL383" s="1058"/>
      <c r="AM383" s="1058"/>
      <c r="AN383" s="1058"/>
      <c r="AO383" s="1058"/>
      <c r="AP383" s="1058"/>
      <c r="AQ383" s="1058"/>
      <c r="AR383" s="1058"/>
      <c r="AS383" s="1058"/>
    </row>
    <row r="384" spans="1:45" x14ac:dyDescent="0.15">
      <c r="A384" s="1058"/>
      <c r="B384" s="1058"/>
      <c r="C384" s="1058"/>
      <c r="D384" s="1058"/>
      <c r="E384" s="1058"/>
      <c r="F384" s="1058"/>
      <c r="G384" s="1058"/>
      <c r="H384" s="1058"/>
      <c r="I384" s="1058"/>
      <c r="J384" s="1058"/>
      <c r="K384" s="1058"/>
      <c r="L384" s="1058"/>
      <c r="M384" s="1058"/>
      <c r="N384" s="1058"/>
      <c r="O384" s="1058"/>
      <c r="P384" s="1058"/>
      <c r="Q384" s="1058"/>
      <c r="R384" s="1058"/>
      <c r="S384" s="1058"/>
      <c r="T384" s="1058"/>
      <c r="U384" s="1058"/>
      <c r="V384" s="1058"/>
      <c r="W384" s="1058"/>
      <c r="X384" s="1058"/>
      <c r="Y384" s="1058"/>
      <c r="Z384" s="1058"/>
      <c r="AA384" s="1058"/>
      <c r="AB384" s="1058"/>
      <c r="AC384" s="1058"/>
      <c r="AD384" s="1058"/>
      <c r="AE384" s="1058"/>
      <c r="AF384" s="1058"/>
      <c r="AG384" s="1058"/>
      <c r="AH384" s="1058"/>
      <c r="AI384" s="1058"/>
      <c r="AJ384" s="1058"/>
      <c r="AK384" s="1058"/>
      <c r="AL384" s="1058"/>
      <c r="AM384" s="1058"/>
      <c r="AN384" s="1058"/>
      <c r="AO384" s="1058"/>
      <c r="AP384" s="1058"/>
      <c r="AQ384" s="1058"/>
      <c r="AR384" s="1058"/>
      <c r="AS384" s="1058"/>
    </row>
    <row r="385" spans="1:45" x14ac:dyDescent="0.15">
      <c r="A385" s="1058"/>
      <c r="B385" s="1058"/>
      <c r="C385" s="1058"/>
      <c r="D385" s="1058"/>
      <c r="E385" s="1058"/>
      <c r="F385" s="1058"/>
      <c r="G385" s="1058"/>
      <c r="H385" s="1058"/>
      <c r="I385" s="1058"/>
      <c r="J385" s="1058"/>
      <c r="K385" s="1058"/>
      <c r="L385" s="1058"/>
      <c r="M385" s="1058"/>
      <c r="N385" s="1058"/>
      <c r="O385" s="1058"/>
      <c r="P385" s="1058"/>
      <c r="Q385" s="1058"/>
      <c r="R385" s="1058"/>
      <c r="S385" s="1058"/>
      <c r="T385" s="1058"/>
      <c r="U385" s="1058"/>
      <c r="V385" s="1058"/>
      <c r="W385" s="1058"/>
      <c r="X385" s="1058"/>
      <c r="Y385" s="1058"/>
      <c r="Z385" s="1058"/>
      <c r="AA385" s="1058"/>
      <c r="AB385" s="1058"/>
      <c r="AC385" s="1058"/>
      <c r="AD385" s="1058"/>
      <c r="AE385" s="1058"/>
      <c r="AF385" s="1058"/>
      <c r="AG385" s="1058"/>
      <c r="AH385" s="1058"/>
      <c r="AI385" s="1058"/>
      <c r="AJ385" s="1058"/>
      <c r="AK385" s="1058"/>
      <c r="AL385" s="1058"/>
      <c r="AM385" s="1058"/>
      <c r="AN385" s="1058"/>
      <c r="AO385" s="1058"/>
      <c r="AP385" s="1058"/>
      <c r="AQ385" s="1058"/>
      <c r="AR385" s="1058"/>
      <c r="AS385" s="1058"/>
    </row>
    <row r="386" spans="1:45" x14ac:dyDescent="0.15">
      <c r="A386" s="1058"/>
      <c r="B386" s="1058"/>
      <c r="C386" s="1058"/>
      <c r="D386" s="1058"/>
      <c r="E386" s="1058"/>
      <c r="F386" s="1058"/>
      <c r="G386" s="1058"/>
      <c r="H386" s="1058"/>
      <c r="I386" s="1058"/>
      <c r="J386" s="1058"/>
      <c r="K386" s="1058"/>
      <c r="L386" s="1058"/>
      <c r="M386" s="1058"/>
      <c r="N386" s="1058"/>
      <c r="O386" s="1058"/>
      <c r="P386" s="1058"/>
      <c r="Q386" s="1058"/>
      <c r="R386" s="1058"/>
      <c r="S386" s="1058"/>
      <c r="T386" s="1058"/>
      <c r="U386" s="1058"/>
      <c r="V386" s="1058"/>
      <c r="W386" s="1058"/>
      <c r="X386" s="1058"/>
      <c r="Y386" s="1058"/>
      <c r="Z386" s="1058"/>
      <c r="AA386" s="1058"/>
      <c r="AB386" s="1058"/>
      <c r="AC386" s="1058"/>
      <c r="AD386" s="1058"/>
      <c r="AE386" s="1058"/>
      <c r="AF386" s="1058"/>
      <c r="AG386" s="1058"/>
      <c r="AH386" s="1058"/>
      <c r="AI386" s="1058"/>
      <c r="AJ386" s="1058"/>
      <c r="AK386" s="1058"/>
      <c r="AL386" s="1058"/>
      <c r="AM386" s="1058"/>
      <c r="AN386" s="1058"/>
      <c r="AO386" s="1058"/>
      <c r="AP386" s="1058"/>
      <c r="AQ386" s="1058"/>
      <c r="AR386" s="1058"/>
      <c r="AS386" s="1058"/>
    </row>
    <row r="387" spans="1:45" x14ac:dyDescent="0.15">
      <c r="A387" s="1058"/>
      <c r="B387" s="1058"/>
      <c r="C387" s="1058"/>
      <c r="D387" s="1058"/>
      <c r="E387" s="1058"/>
      <c r="F387" s="1058"/>
      <c r="G387" s="1058"/>
      <c r="H387" s="1058"/>
      <c r="I387" s="1058"/>
      <c r="J387" s="1058"/>
      <c r="K387" s="1058"/>
      <c r="L387" s="1058"/>
      <c r="M387" s="1058"/>
      <c r="N387" s="1058"/>
      <c r="O387" s="1058"/>
      <c r="P387" s="1058"/>
      <c r="Q387" s="1058"/>
      <c r="R387" s="1058"/>
      <c r="S387" s="1058"/>
      <c r="T387" s="1058"/>
      <c r="U387" s="1058"/>
      <c r="V387" s="1058"/>
      <c r="W387" s="1058"/>
      <c r="X387" s="1058"/>
      <c r="Y387" s="1058"/>
      <c r="Z387" s="1058"/>
      <c r="AA387" s="1058"/>
      <c r="AB387" s="1058"/>
      <c r="AC387" s="1058"/>
      <c r="AD387" s="1058"/>
      <c r="AE387" s="1058"/>
      <c r="AF387" s="1058"/>
      <c r="AG387" s="1058"/>
      <c r="AH387" s="1058"/>
      <c r="AI387" s="1058"/>
      <c r="AJ387" s="1058"/>
      <c r="AK387" s="1058"/>
      <c r="AL387" s="1058"/>
      <c r="AM387" s="1058"/>
      <c r="AN387" s="1058"/>
      <c r="AO387" s="1058"/>
      <c r="AP387" s="1058"/>
      <c r="AQ387" s="1058"/>
      <c r="AR387" s="1058"/>
      <c r="AS387" s="1058"/>
    </row>
    <row r="388" spans="1:45" x14ac:dyDescent="0.15">
      <c r="A388" s="1058"/>
      <c r="B388" s="1058"/>
      <c r="C388" s="1058"/>
      <c r="D388" s="1058"/>
      <c r="E388" s="1058"/>
      <c r="F388" s="1058"/>
      <c r="G388" s="1058"/>
      <c r="H388" s="1058"/>
      <c r="I388" s="1058"/>
      <c r="J388" s="1058"/>
      <c r="K388" s="1058"/>
      <c r="L388" s="1058"/>
      <c r="M388" s="1058"/>
      <c r="N388" s="1058"/>
      <c r="O388" s="1058"/>
      <c r="P388" s="1058"/>
      <c r="Q388" s="1058"/>
      <c r="R388" s="1058"/>
      <c r="S388" s="1058"/>
      <c r="T388" s="1058"/>
      <c r="U388" s="1058"/>
      <c r="V388" s="1058"/>
      <c r="W388" s="1058"/>
      <c r="X388" s="1058"/>
      <c r="Y388" s="1058"/>
      <c r="Z388" s="1058"/>
      <c r="AA388" s="1058"/>
      <c r="AB388" s="1058"/>
      <c r="AC388" s="1058"/>
      <c r="AD388" s="1058"/>
      <c r="AE388" s="1058"/>
      <c r="AF388" s="1058"/>
      <c r="AG388" s="1058"/>
      <c r="AH388" s="1058"/>
      <c r="AI388" s="1058"/>
      <c r="AJ388" s="1058"/>
      <c r="AK388" s="1058"/>
      <c r="AL388" s="1058"/>
      <c r="AM388" s="1058"/>
      <c r="AN388" s="1058"/>
      <c r="AO388" s="1058"/>
      <c r="AP388" s="1058"/>
      <c r="AQ388" s="1058"/>
      <c r="AR388" s="1058"/>
      <c r="AS388" s="1058"/>
    </row>
    <row r="389" spans="1:45" x14ac:dyDescent="0.15">
      <c r="A389" s="1058"/>
      <c r="B389" s="1058"/>
      <c r="C389" s="1058"/>
      <c r="D389" s="1058"/>
      <c r="E389" s="1058"/>
      <c r="F389" s="1058"/>
      <c r="G389" s="1058"/>
      <c r="H389" s="1058"/>
      <c r="I389" s="1058"/>
      <c r="J389" s="1058"/>
      <c r="K389" s="1058"/>
      <c r="L389" s="1058"/>
      <c r="M389" s="1058"/>
      <c r="N389" s="1058"/>
      <c r="O389" s="1058"/>
      <c r="P389" s="1058"/>
      <c r="Q389" s="1058"/>
      <c r="R389" s="1058"/>
      <c r="S389" s="1058"/>
      <c r="T389" s="1058"/>
      <c r="U389" s="1058"/>
      <c r="V389" s="1058"/>
      <c r="W389" s="1058"/>
      <c r="X389" s="1058"/>
      <c r="Y389" s="1058"/>
      <c r="Z389" s="1058"/>
      <c r="AA389" s="1058"/>
      <c r="AB389" s="1058"/>
      <c r="AC389" s="1058"/>
      <c r="AD389" s="1058"/>
      <c r="AE389" s="1058"/>
      <c r="AF389" s="1058"/>
      <c r="AG389" s="1058"/>
      <c r="AH389" s="1058"/>
      <c r="AI389" s="1058"/>
      <c r="AJ389" s="1058"/>
      <c r="AK389" s="1058"/>
      <c r="AL389" s="1058"/>
      <c r="AM389" s="1058"/>
      <c r="AN389" s="1058"/>
      <c r="AO389" s="1058"/>
      <c r="AP389" s="1058"/>
      <c r="AQ389" s="1058"/>
      <c r="AR389" s="1058"/>
      <c r="AS389" s="1058"/>
    </row>
    <row r="390" spans="1:45" x14ac:dyDescent="0.15">
      <c r="A390" s="1058"/>
      <c r="B390" s="1058"/>
      <c r="C390" s="1058"/>
      <c r="D390" s="1058"/>
      <c r="E390" s="1058"/>
      <c r="F390" s="1058"/>
      <c r="G390" s="1058"/>
      <c r="H390" s="1058"/>
      <c r="I390" s="1058"/>
      <c r="J390" s="1058"/>
      <c r="K390" s="1058"/>
      <c r="L390" s="1058"/>
      <c r="M390" s="1058"/>
      <c r="N390" s="1058"/>
      <c r="O390" s="1058"/>
      <c r="P390" s="1058"/>
      <c r="Q390" s="1058"/>
      <c r="R390" s="1058"/>
      <c r="S390" s="1058"/>
      <c r="T390" s="1058"/>
      <c r="U390" s="1058"/>
      <c r="V390" s="1058"/>
      <c r="W390" s="1058"/>
      <c r="X390" s="1058"/>
      <c r="Y390" s="1058"/>
      <c r="Z390" s="1058"/>
      <c r="AA390" s="1058"/>
      <c r="AB390" s="1058"/>
      <c r="AC390" s="1058"/>
      <c r="AD390" s="1058"/>
      <c r="AE390" s="1058"/>
      <c r="AF390" s="1058"/>
      <c r="AG390" s="1058"/>
      <c r="AH390" s="1058"/>
      <c r="AI390" s="1058"/>
      <c r="AJ390" s="1058"/>
      <c r="AK390" s="1058"/>
      <c r="AL390" s="1058"/>
      <c r="AM390" s="1058"/>
      <c r="AN390" s="1058"/>
      <c r="AO390" s="1058"/>
      <c r="AP390" s="1058"/>
      <c r="AQ390" s="1058"/>
      <c r="AR390" s="1058"/>
      <c r="AS390" s="1058"/>
    </row>
    <row r="391" spans="1:45" x14ac:dyDescent="0.15">
      <c r="A391" s="1058"/>
      <c r="B391" s="1058"/>
      <c r="C391" s="1058"/>
      <c r="D391" s="1058"/>
      <c r="E391" s="1058"/>
      <c r="F391" s="1058"/>
      <c r="G391" s="1058"/>
      <c r="H391" s="1058"/>
      <c r="I391" s="1058"/>
      <c r="J391" s="1058"/>
      <c r="K391" s="1058"/>
      <c r="L391" s="1058"/>
      <c r="M391" s="1058"/>
      <c r="N391" s="1058"/>
      <c r="O391" s="1058"/>
      <c r="P391" s="1058"/>
      <c r="Q391" s="1058"/>
      <c r="R391" s="1058"/>
      <c r="S391" s="1058"/>
      <c r="T391" s="1058"/>
      <c r="U391" s="1058"/>
      <c r="V391" s="1058"/>
      <c r="W391" s="1058"/>
      <c r="X391" s="1058"/>
      <c r="Y391" s="1058"/>
      <c r="Z391" s="1058"/>
      <c r="AA391" s="1058"/>
      <c r="AB391" s="1058"/>
      <c r="AC391" s="1058"/>
      <c r="AD391" s="1058"/>
      <c r="AE391" s="1058"/>
      <c r="AF391" s="1058"/>
      <c r="AG391" s="1058"/>
      <c r="AH391" s="1058"/>
      <c r="AI391" s="1058"/>
      <c r="AJ391" s="1058"/>
      <c r="AK391" s="1058"/>
      <c r="AL391" s="1058"/>
      <c r="AM391" s="1058"/>
      <c r="AN391" s="1058"/>
      <c r="AO391" s="1058"/>
      <c r="AP391" s="1058"/>
      <c r="AQ391" s="1058"/>
      <c r="AR391" s="1058"/>
      <c r="AS391" s="1058"/>
    </row>
    <row r="392" spans="1:45" x14ac:dyDescent="0.15">
      <c r="A392" s="1058"/>
      <c r="B392" s="1058"/>
      <c r="C392" s="1058"/>
      <c r="D392" s="1058"/>
      <c r="E392" s="1058"/>
      <c r="F392" s="1058"/>
      <c r="G392" s="1058"/>
      <c r="H392" s="1058"/>
      <c r="I392" s="1058"/>
      <c r="J392" s="1058"/>
      <c r="K392" s="1058"/>
      <c r="L392" s="1058"/>
      <c r="M392" s="1058"/>
      <c r="N392" s="1058"/>
      <c r="O392" s="1058"/>
      <c r="P392" s="1058"/>
      <c r="Q392" s="1058"/>
      <c r="R392" s="1058"/>
      <c r="S392" s="1058"/>
      <c r="T392" s="1058"/>
      <c r="U392" s="1058"/>
      <c r="V392" s="1058"/>
      <c r="W392" s="1058"/>
      <c r="X392" s="1058"/>
      <c r="Y392" s="1058"/>
      <c r="Z392" s="1058"/>
      <c r="AA392" s="1058"/>
      <c r="AB392" s="1058"/>
      <c r="AC392" s="1058"/>
      <c r="AD392" s="1058"/>
      <c r="AE392" s="1058"/>
      <c r="AF392" s="1058"/>
      <c r="AG392" s="1058"/>
      <c r="AH392" s="1058"/>
      <c r="AI392" s="1058"/>
      <c r="AJ392" s="1058"/>
      <c r="AK392" s="1058"/>
      <c r="AL392" s="1058"/>
      <c r="AM392" s="1058"/>
      <c r="AN392" s="1058"/>
      <c r="AO392" s="1058"/>
      <c r="AP392" s="1058"/>
      <c r="AQ392" s="1058"/>
      <c r="AR392" s="1058"/>
      <c r="AS392" s="1058"/>
    </row>
    <row r="393" spans="1:45" x14ac:dyDescent="0.15">
      <c r="A393" s="1058"/>
      <c r="B393" s="1058"/>
      <c r="C393" s="1058"/>
      <c r="D393" s="1058"/>
      <c r="E393" s="1058"/>
      <c r="F393" s="1058"/>
      <c r="G393" s="1058"/>
      <c r="H393" s="1058"/>
      <c r="I393" s="1058"/>
      <c r="J393" s="1058"/>
      <c r="K393" s="1058"/>
      <c r="L393" s="1058"/>
      <c r="M393" s="1058"/>
      <c r="N393" s="1058"/>
      <c r="O393" s="1058"/>
      <c r="P393" s="1058"/>
      <c r="Q393" s="1058"/>
      <c r="R393" s="1058"/>
      <c r="S393" s="1058"/>
      <c r="T393" s="1058"/>
      <c r="U393" s="1058"/>
      <c r="V393" s="1058"/>
      <c r="W393" s="1058"/>
      <c r="X393" s="1058"/>
      <c r="Y393" s="1058"/>
      <c r="Z393" s="1058"/>
      <c r="AA393" s="1058"/>
      <c r="AB393" s="1058"/>
      <c r="AC393" s="1058"/>
      <c r="AD393" s="1058"/>
      <c r="AE393" s="1058"/>
      <c r="AF393" s="1058"/>
      <c r="AG393" s="1058"/>
      <c r="AH393" s="1058"/>
      <c r="AI393" s="1058"/>
      <c r="AJ393" s="1058"/>
      <c r="AK393" s="1058"/>
      <c r="AL393" s="1058"/>
      <c r="AM393" s="1058"/>
      <c r="AN393" s="1058"/>
      <c r="AO393" s="1058"/>
      <c r="AP393" s="1058"/>
      <c r="AQ393" s="1058"/>
      <c r="AR393" s="1058"/>
      <c r="AS393" s="1058"/>
    </row>
    <row r="394" spans="1:45" x14ac:dyDescent="0.15">
      <c r="A394" s="1058"/>
      <c r="B394" s="1058"/>
      <c r="C394" s="1058"/>
      <c r="D394" s="1058"/>
      <c r="E394" s="1058"/>
      <c r="F394" s="1058"/>
      <c r="G394" s="1058"/>
      <c r="H394" s="1058"/>
      <c r="I394" s="1058"/>
      <c r="J394" s="1058"/>
      <c r="K394" s="1058"/>
      <c r="L394" s="1058"/>
      <c r="M394" s="1058"/>
      <c r="N394" s="1058"/>
      <c r="O394" s="1058"/>
      <c r="P394" s="1058"/>
      <c r="Q394" s="1058"/>
      <c r="R394" s="1058"/>
      <c r="S394" s="1058"/>
      <c r="T394" s="1058"/>
      <c r="U394" s="1058"/>
      <c r="V394" s="1058"/>
      <c r="W394" s="1058"/>
      <c r="X394" s="1058"/>
      <c r="Y394" s="1058"/>
      <c r="Z394" s="1058"/>
      <c r="AA394" s="1058"/>
      <c r="AB394" s="1058"/>
      <c r="AC394" s="1058"/>
      <c r="AD394" s="1058"/>
      <c r="AE394" s="1058"/>
      <c r="AF394" s="1058"/>
      <c r="AG394" s="1058"/>
      <c r="AH394" s="1058"/>
      <c r="AI394" s="1058"/>
      <c r="AJ394" s="1058"/>
      <c r="AK394" s="1058"/>
      <c r="AL394" s="1058"/>
      <c r="AM394" s="1058"/>
      <c r="AN394" s="1058"/>
      <c r="AO394" s="1058"/>
      <c r="AP394" s="1058"/>
      <c r="AQ394" s="1058"/>
      <c r="AR394" s="1058"/>
      <c r="AS394" s="1058"/>
    </row>
    <row r="395" spans="1:45" x14ac:dyDescent="0.15">
      <c r="A395" s="1058"/>
      <c r="B395" s="1058"/>
      <c r="C395" s="1058"/>
      <c r="D395" s="1058"/>
      <c r="E395" s="1058"/>
      <c r="F395" s="1058"/>
      <c r="G395" s="1058"/>
      <c r="H395" s="1058"/>
      <c r="I395" s="1058"/>
      <c r="J395" s="1058"/>
      <c r="K395" s="1058"/>
      <c r="L395" s="1058"/>
      <c r="M395" s="1058"/>
      <c r="N395" s="1058"/>
      <c r="O395" s="1058"/>
      <c r="P395" s="1058"/>
      <c r="Q395" s="1058"/>
      <c r="R395" s="1058"/>
      <c r="S395" s="1058"/>
      <c r="T395" s="1058"/>
      <c r="U395" s="1058"/>
      <c r="V395" s="1058"/>
      <c r="W395" s="1058"/>
      <c r="X395" s="1058"/>
      <c r="Y395" s="1058"/>
      <c r="Z395" s="1058"/>
      <c r="AA395" s="1058"/>
      <c r="AB395" s="1058"/>
      <c r="AC395" s="1058"/>
      <c r="AD395" s="1058"/>
      <c r="AE395" s="1058"/>
      <c r="AF395" s="1058"/>
      <c r="AG395" s="1058"/>
      <c r="AH395" s="1058"/>
      <c r="AI395" s="1058"/>
      <c r="AJ395" s="1058"/>
      <c r="AK395" s="1058"/>
      <c r="AL395" s="1058"/>
      <c r="AM395" s="1058"/>
      <c r="AN395" s="1058"/>
      <c r="AO395" s="1058"/>
      <c r="AP395" s="1058"/>
      <c r="AQ395" s="1058"/>
      <c r="AR395" s="1058"/>
      <c r="AS395" s="1058"/>
    </row>
    <row r="396" spans="1:45" x14ac:dyDescent="0.15">
      <c r="A396" s="1058"/>
      <c r="B396" s="1058"/>
      <c r="C396" s="1058"/>
      <c r="D396" s="1058"/>
      <c r="E396" s="1058"/>
      <c r="F396" s="1058"/>
      <c r="G396" s="1058"/>
      <c r="H396" s="1058"/>
      <c r="I396" s="1058"/>
      <c r="J396" s="1058"/>
      <c r="K396" s="1058"/>
      <c r="L396" s="1058"/>
      <c r="M396" s="1058"/>
      <c r="N396" s="1058"/>
      <c r="O396" s="1058"/>
      <c r="P396" s="1058"/>
      <c r="Q396" s="1058"/>
      <c r="R396" s="1058"/>
      <c r="S396" s="1058"/>
      <c r="T396" s="1058"/>
      <c r="U396" s="1058"/>
      <c r="V396" s="1058"/>
      <c r="W396" s="1058"/>
      <c r="X396" s="1058"/>
      <c r="Y396" s="1058"/>
      <c r="Z396" s="1058"/>
      <c r="AA396" s="1058"/>
      <c r="AB396" s="1058"/>
      <c r="AC396" s="1058"/>
      <c r="AD396" s="1058"/>
      <c r="AE396" s="1058"/>
      <c r="AF396" s="1058"/>
      <c r="AG396" s="1058"/>
      <c r="AH396" s="1058"/>
      <c r="AI396" s="1058"/>
      <c r="AJ396" s="1058"/>
      <c r="AK396" s="1058"/>
      <c r="AL396" s="1058"/>
      <c r="AM396" s="1058"/>
      <c r="AN396" s="1058"/>
      <c r="AO396" s="1058"/>
      <c r="AP396" s="1058"/>
      <c r="AQ396" s="1058"/>
      <c r="AR396" s="1058"/>
      <c r="AS396" s="1058"/>
    </row>
    <row r="397" spans="1:45" x14ac:dyDescent="0.15">
      <c r="A397" s="1058"/>
      <c r="B397" s="1058"/>
      <c r="C397" s="1058"/>
      <c r="D397" s="1058"/>
      <c r="E397" s="1058"/>
      <c r="F397" s="1058"/>
      <c r="G397" s="1058"/>
      <c r="H397" s="1058"/>
      <c r="I397" s="1058"/>
      <c r="J397" s="1058"/>
      <c r="K397" s="1058"/>
      <c r="L397" s="1058"/>
      <c r="M397" s="1058"/>
      <c r="N397" s="1058"/>
      <c r="O397" s="1058"/>
      <c r="P397" s="1058"/>
      <c r="Q397" s="1058"/>
      <c r="R397" s="1058"/>
      <c r="S397" s="1058"/>
      <c r="T397" s="1058"/>
      <c r="U397" s="1058"/>
      <c r="V397" s="1058"/>
      <c r="W397" s="1058"/>
      <c r="X397" s="1058"/>
      <c r="Y397" s="1058"/>
      <c r="Z397" s="1058"/>
      <c r="AA397" s="1058"/>
      <c r="AB397" s="1058"/>
      <c r="AC397" s="1058"/>
      <c r="AD397" s="1058"/>
      <c r="AE397" s="1058"/>
      <c r="AF397" s="1058"/>
      <c r="AG397" s="1058"/>
      <c r="AH397" s="1058"/>
      <c r="AI397" s="1058"/>
      <c r="AJ397" s="1058"/>
      <c r="AK397" s="1058"/>
      <c r="AL397" s="1058"/>
      <c r="AM397" s="1058"/>
      <c r="AN397" s="1058"/>
      <c r="AO397" s="1058"/>
      <c r="AP397" s="1058"/>
      <c r="AQ397" s="1058"/>
      <c r="AR397" s="1058"/>
      <c r="AS397" s="1058"/>
    </row>
    <row r="398" spans="1:45" x14ac:dyDescent="0.15">
      <c r="A398" s="1058"/>
      <c r="B398" s="1058"/>
      <c r="C398" s="1058"/>
      <c r="D398" s="1058"/>
      <c r="E398" s="1058"/>
      <c r="F398" s="1058"/>
      <c r="G398" s="1058"/>
      <c r="H398" s="1058"/>
      <c r="I398" s="1058"/>
      <c r="J398" s="1058"/>
      <c r="K398" s="1058"/>
      <c r="L398" s="1058"/>
      <c r="M398" s="1058"/>
      <c r="N398" s="1058"/>
      <c r="O398" s="1058"/>
      <c r="P398" s="1058"/>
      <c r="Q398" s="1058"/>
      <c r="R398" s="1058"/>
      <c r="S398" s="1058"/>
      <c r="T398" s="1058"/>
      <c r="U398" s="1058"/>
      <c r="V398" s="1058"/>
      <c r="W398" s="1058"/>
      <c r="X398" s="1058"/>
      <c r="Y398" s="1058"/>
      <c r="Z398" s="1058"/>
      <c r="AA398" s="1058"/>
      <c r="AB398" s="1058"/>
      <c r="AC398" s="1058"/>
      <c r="AD398" s="1058"/>
      <c r="AE398" s="1058"/>
      <c r="AF398" s="1058"/>
      <c r="AG398" s="1058"/>
      <c r="AH398" s="1058"/>
      <c r="AI398" s="1058"/>
      <c r="AJ398" s="1058"/>
      <c r="AK398" s="1058"/>
      <c r="AL398" s="1058"/>
      <c r="AM398" s="1058"/>
      <c r="AN398" s="1058"/>
      <c r="AO398" s="1058"/>
      <c r="AP398" s="1058"/>
      <c r="AQ398" s="1058"/>
      <c r="AR398" s="1058"/>
      <c r="AS398" s="1058"/>
    </row>
    <row r="399" spans="1:45" x14ac:dyDescent="0.15">
      <c r="A399" s="1058"/>
      <c r="B399" s="1058"/>
      <c r="C399" s="1058"/>
      <c r="D399" s="1058"/>
      <c r="E399" s="1058"/>
      <c r="F399" s="1058"/>
      <c r="G399" s="1058"/>
      <c r="H399" s="1058"/>
      <c r="I399" s="1058"/>
      <c r="J399" s="1058"/>
      <c r="K399" s="1058"/>
      <c r="L399" s="1058"/>
      <c r="M399" s="1058"/>
      <c r="N399" s="1058"/>
      <c r="O399" s="1058"/>
      <c r="P399" s="1058"/>
      <c r="Q399" s="1058"/>
      <c r="R399" s="1058"/>
      <c r="S399" s="1058"/>
      <c r="T399" s="1058"/>
      <c r="U399" s="1058"/>
      <c r="V399" s="1058"/>
      <c r="W399" s="1058"/>
      <c r="X399" s="1058"/>
      <c r="Y399" s="1058"/>
      <c r="Z399" s="1058"/>
      <c r="AA399" s="1058"/>
      <c r="AB399" s="1058"/>
      <c r="AC399" s="1058"/>
      <c r="AD399" s="1058"/>
      <c r="AE399" s="1058"/>
      <c r="AF399" s="1058"/>
      <c r="AG399" s="1058"/>
      <c r="AH399" s="1058"/>
      <c r="AI399" s="1058"/>
      <c r="AJ399" s="1058"/>
      <c r="AK399" s="1058"/>
      <c r="AL399" s="1058"/>
      <c r="AM399" s="1058"/>
      <c r="AN399" s="1058"/>
      <c r="AO399" s="1058"/>
      <c r="AP399" s="1058"/>
      <c r="AQ399" s="1058"/>
      <c r="AR399" s="1058"/>
      <c r="AS399" s="1058"/>
    </row>
    <row r="400" spans="1:45" x14ac:dyDescent="0.15">
      <c r="A400" s="1058"/>
      <c r="B400" s="1058"/>
      <c r="C400" s="1058"/>
      <c r="D400" s="1058"/>
      <c r="E400" s="1058"/>
      <c r="F400" s="1058"/>
      <c r="G400" s="1058"/>
      <c r="H400" s="1058"/>
      <c r="I400" s="1058"/>
      <c r="J400" s="1058"/>
      <c r="K400" s="1058"/>
      <c r="L400" s="1058"/>
      <c r="M400" s="1058"/>
      <c r="N400" s="1058"/>
      <c r="O400" s="1058"/>
      <c r="P400" s="1058"/>
      <c r="Q400" s="1058"/>
      <c r="R400" s="1058"/>
      <c r="S400" s="1058"/>
      <c r="T400" s="1058"/>
      <c r="U400" s="1058"/>
      <c r="V400" s="1058"/>
      <c r="W400" s="1058"/>
      <c r="X400" s="1058"/>
      <c r="Y400" s="1058"/>
      <c r="Z400" s="1058"/>
      <c r="AA400" s="1058"/>
      <c r="AB400" s="1058"/>
      <c r="AC400" s="1058"/>
      <c r="AD400" s="1058"/>
      <c r="AE400" s="1058"/>
      <c r="AF400" s="1058"/>
      <c r="AG400" s="1058"/>
      <c r="AH400" s="1058"/>
      <c r="AI400" s="1058"/>
      <c r="AJ400" s="1058"/>
      <c r="AK400" s="1058"/>
      <c r="AL400" s="1058"/>
      <c r="AM400" s="1058"/>
      <c r="AN400" s="1058"/>
      <c r="AO400" s="1058"/>
      <c r="AP400" s="1058"/>
      <c r="AQ400" s="1058"/>
      <c r="AR400" s="1058"/>
      <c r="AS400" s="1058"/>
    </row>
    <row r="401" spans="1:45" x14ac:dyDescent="0.15">
      <c r="A401" s="1058"/>
      <c r="B401" s="1058"/>
      <c r="C401" s="1058"/>
      <c r="D401" s="1058"/>
      <c r="E401" s="1058"/>
      <c r="F401" s="1058"/>
      <c r="G401" s="1058"/>
      <c r="H401" s="1058"/>
      <c r="I401" s="1058"/>
      <c r="J401" s="1058"/>
      <c r="K401" s="1058"/>
      <c r="L401" s="1058"/>
      <c r="M401" s="1058"/>
      <c r="N401" s="1058"/>
      <c r="O401" s="1058"/>
      <c r="P401" s="1058"/>
      <c r="Q401" s="1058"/>
      <c r="R401" s="1058"/>
      <c r="S401" s="1058"/>
      <c r="T401" s="1058"/>
      <c r="U401" s="1058"/>
      <c r="V401" s="1058"/>
      <c r="W401" s="1058"/>
      <c r="X401" s="1058"/>
      <c r="Y401" s="1058"/>
      <c r="Z401" s="1058"/>
      <c r="AA401" s="1058"/>
      <c r="AB401" s="1058"/>
      <c r="AC401" s="1058"/>
      <c r="AD401" s="1058"/>
      <c r="AE401" s="1058"/>
      <c r="AF401" s="1058"/>
      <c r="AG401" s="1058"/>
      <c r="AH401" s="1058"/>
      <c r="AI401" s="1058"/>
      <c r="AJ401" s="1058"/>
      <c r="AK401" s="1058"/>
      <c r="AL401" s="1058"/>
      <c r="AM401" s="1058"/>
      <c r="AN401" s="1058"/>
      <c r="AO401" s="1058"/>
      <c r="AP401" s="1058"/>
      <c r="AQ401" s="1058"/>
      <c r="AR401" s="1058"/>
      <c r="AS401" s="1058"/>
    </row>
    <row r="402" spans="1:45" x14ac:dyDescent="0.15">
      <c r="A402" s="1058"/>
      <c r="B402" s="1058"/>
      <c r="C402" s="1058"/>
      <c r="D402" s="1058"/>
      <c r="E402" s="1058"/>
      <c r="F402" s="1058"/>
      <c r="G402" s="1058"/>
      <c r="H402" s="1058"/>
      <c r="I402" s="1058"/>
      <c r="J402" s="1058"/>
      <c r="K402" s="1058"/>
      <c r="L402" s="1058"/>
      <c r="M402" s="1058"/>
      <c r="N402" s="1058"/>
      <c r="O402" s="1058"/>
      <c r="P402" s="1058"/>
      <c r="Q402" s="1058"/>
      <c r="R402" s="1058"/>
      <c r="S402" s="1058"/>
      <c r="T402" s="1058"/>
      <c r="U402" s="1058"/>
      <c r="V402" s="1058"/>
      <c r="W402" s="1058"/>
      <c r="X402" s="1058"/>
      <c r="Y402" s="1058"/>
      <c r="Z402" s="1058"/>
      <c r="AA402" s="1058"/>
      <c r="AB402" s="1058"/>
      <c r="AC402" s="1058"/>
      <c r="AD402" s="1058"/>
      <c r="AE402" s="1058"/>
      <c r="AF402" s="1058"/>
      <c r="AG402" s="1058"/>
      <c r="AH402" s="1058"/>
      <c r="AI402" s="1058"/>
      <c r="AJ402" s="1058"/>
      <c r="AK402" s="1058"/>
      <c r="AL402" s="1058"/>
      <c r="AM402" s="1058"/>
      <c r="AN402" s="1058"/>
      <c r="AO402" s="1058"/>
      <c r="AP402" s="1058"/>
      <c r="AQ402" s="1058"/>
      <c r="AR402" s="1058"/>
      <c r="AS402" s="1058"/>
    </row>
    <row r="403" spans="1:45" x14ac:dyDescent="0.15">
      <c r="A403" s="1058"/>
      <c r="B403" s="1058"/>
      <c r="C403" s="1058"/>
      <c r="D403" s="1058"/>
      <c r="E403" s="1058"/>
      <c r="F403" s="1058"/>
      <c r="G403" s="1058"/>
      <c r="H403" s="1058"/>
      <c r="I403" s="1058"/>
      <c r="J403" s="1058"/>
      <c r="K403" s="1058"/>
      <c r="L403" s="1058"/>
      <c r="M403" s="1058"/>
      <c r="N403" s="1058"/>
      <c r="O403" s="1058"/>
      <c r="P403" s="1058"/>
      <c r="Q403" s="1058"/>
      <c r="R403" s="1058"/>
      <c r="S403" s="1058"/>
      <c r="T403" s="1058"/>
      <c r="U403" s="1058"/>
      <c r="V403" s="1058"/>
      <c r="W403" s="1058"/>
      <c r="X403" s="1058"/>
      <c r="Y403" s="1058"/>
      <c r="Z403" s="1058"/>
      <c r="AA403" s="1058"/>
      <c r="AB403" s="1058"/>
      <c r="AC403" s="1058"/>
      <c r="AD403" s="1058"/>
      <c r="AE403" s="1058"/>
      <c r="AF403" s="1058"/>
      <c r="AG403" s="1058"/>
      <c r="AH403" s="1058"/>
      <c r="AI403" s="1058"/>
      <c r="AJ403" s="1058"/>
      <c r="AK403" s="1058"/>
      <c r="AL403" s="1058"/>
      <c r="AM403" s="1058"/>
      <c r="AN403" s="1058"/>
      <c r="AO403" s="1058"/>
      <c r="AP403" s="1058"/>
      <c r="AQ403" s="1058"/>
      <c r="AR403" s="1058"/>
      <c r="AS403" s="1058"/>
    </row>
  </sheetData>
  <sheetProtection algorithmName="SHA-512" hashValue="i7sPMhhvXXyGw+K9vuY/YTwjKOZXv04RxVGojMn6Mz7gg2ytKSEXUD9PKbqEjzDj2sII99WBpxTZtrpjqLhawg==" saltValue="PsheknM5T1WAV6wiv4SOQw==" spinCount="100000" sheet="1" objects="1" scenarios="1" selectLockedCells="1"/>
  <mergeCells count="90">
    <mergeCell ref="B2:D2"/>
    <mergeCell ref="B3:D3"/>
    <mergeCell ref="I4:L4"/>
    <mergeCell ref="M4:N4"/>
    <mergeCell ref="O4:P4"/>
    <mergeCell ref="C6:W6"/>
    <mergeCell ref="Q4:R4"/>
    <mergeCell ref="D10:E10"/>
    <mergeCell ref="H10:O10"/>
    <mergeCell ref="P10:W10"/>
    <mergeCell ref="P8:W9"/>
    <mergeCell ref="H9:O9"/>
    <mergeCell ref="C8:C9"/>
    <mergeCell ref="D8:E9"/>
    <mergeCell ref="F8:F9"/>
    <mergeCell ref="G8:G9"/>
    <mergeCell ref="H8:O8"/>
    <mergeCell ref="S4:T4"/>
    <mergeCell ref="U4:V4"/>
    <mergeCell ref="W4:X4"/>
    <mergeCell ref="I5:X5"/>
    <mergeCell ref="D12:E12"/>
    <mergeCell ref="H12:O12"/>
    <mergeCell ref="P12:W12"/>
    <mergeCell ref="D11:E11"/>
    <mergeCell ref="H11:O11"/>
    <mergeCell ref="P11:W11"/>
    <mergeCell ref="D13:E13"/>
    <mergeCell ref="H13:O13"/>
    <mergeCell ref="P13:W13"/>
    <mergeCell ref="D14:E14"/>
    <mergeCell ref="H14:O14"/>
    <mergeCell ref="P14:W14"/>
    <mergeCell ref="D15:E15"/>
    <mergeCell ref="H15:O15"/>
    <mergeCell ref="P15:W15"/>
    <mergeCell ref="D16:E16"/>
    <mergeCell ref="H16:O16"/>
    <mergeCell ref="P16:W16"/>
    <mergeCell ref="D17:E17"/>
    <mergeCell ref="H17:O17"/>
    <mergeCell ref="P17:W17"/>
    <mergeCell ref="D18:E18"/>
    <mergeCell ref="H18:O18"/>
    <mergeCell ref="P18:W18"/>
    <mergeCell ref="D19:E19"/>
    <mergeCell ref="H19:O19"/>
    <mergeCell ref="P19:W19"/>
    <mergeCell ref="D20:E20"/>
    <mergeCell ref="H20:O20"/>
    <mergeCell ref="P20:W20"/>
    <mergeCell ref="D21:E21"/>
    <mergeCell ref="H21:O21"/>
    <mergeCell ref="P21:W21"/>
    <mergeCell ref="D22:E22"/>
    <mergeCell ref="H22:O22"/>
    <mergeCell ref="P22:W22"/>
    <mergeCell ref="D23:E23"/>
    <mergeCell ref="H23:O23"/>
    <mergeCell ref="P23:W23"/>
    <mergeCell ref="D24:E24"/>
    <mergeCell ref="H24:O24"/>
    <mergeCell ref="P24:W24"/>
    <mergeCell ref="D25:E25"/>
    <mergeCell ref="H25:O25"/>
    <mergeCell ref="P25:W25"/>
    <mergeCell ref="Y28:AB30"/>
    <mergeCell ref="C29:W29"/>
    <mergeCell ref="C30:W30"/>
    <mergeCell ref="D26:E26"/>
    <mergeCell ref="H26:O26"/>
    <mergeCell ref="P26:W26"/>
    <mergeCell ref="D27:E27"/>
    <mergeCell ref="H27:O27"/>
    <mergeCell ref="P27:W27"/>
    <mergeCell ref="C36:W36"/>
    <mergeCell ref="H28:L28"/>
    <mergeCell ref="M28:O28"/>
    <mergeCell ref="P28:T28"/>
    <mergeCell ref="U28:W28"/>
    <mergeCell ref="C31:W31"/>
    <mergeCell ref="C32:W32"/>
    <mergeCell ref="C33:W33"/>
    <mergeCell ref="C34:W34"/>
    <mergeCell ref="C35:W35"/>
    <mergeCell ref="C37:W37"/>
    <mergeCell ref="C38:W38"/>
    <mergeCell ref="C39:W39"/>
    <mergeCell ref="C40:W40"/>
    <mergeCell ref="C41:W41"/>
  </mergeCells>
  <phoneticPr fontId="3"/>
  <dataValidations count="1">
    <dataValidation type="list" allowBlank="1" showInputMessage="1" showErrorMessage="1" sqref="H10:W27" xr:uid="{00000000-0002-0000-1300-000000000000}">
      <formula1>$Y$8:$Y$10</formula1>
    </dataValidation>
  </dataValidations>
  <printOptions horizontalCentered="1"/>
  <pageMargins left="0.31496062992125984" right="0.11811023622047245" top="0.74803149606299213" bottom="0.74803149606299213" header="0.31496062992125984" footer="0.31496062992125984"/>
  <pageSetup paperSize="9" orientation="portrait" horizontalDpi="300" verticalDpi="300" r:id="rId1"/>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E4D838-129E-45F3-9B21-04AF86A14C55}">
  <sheetPr>
    <pageSetUpPr fitToPage="1"/>
  </sheetPr>
  <dimension ref="A1:HF132"/>
  <sheetViews>
    <sheetView showRowColHeaders="0" workbookViewId="0">
      <selection activeCell="G10" sqref="G10:I10"/>
    </sheetView>
  </sheetViews>
  <sheetFormatPr defaultColWidth="1.125" defaultRowHeight="16.5" customHeight="1" x14ac:dyDescent="0.15"/>
  <cols>
    <col min="1" max="1" width="1.125" style="1122" customWidth="1"/>
    <col min="2" max="37" width="1.125" style="1122"/>
    <col min="38" max="38" width="1.125" style="1122" customWidth="1"/>
    <col min="39" max="16384" width="1.125" style="1122"/>
  </cols>
  <sheetData>
    <row r="1" spans="1:214" ht="16.5" customHeight="1" x14ac:dyDescent="0.15">
      <c r="A1" s="1121"/>
      <c r="B1" s="1121"/>
      <c r="C1" s="1121"/>
      <c r="D1" s="1121"/>
      <c r="E1" s="1121"/>
      <c r="F1" s="1121"/>
      <c r="G1" s="1121"/>
      <c r="H1" s="1121"/>
      <c r="I1" s="1121"/>
      <c r="J1" s="1121"/>
      <c r="K1" s="1121"/>
      <c r="L1" s="1121"/>
      <c r="M1" s="1121"/>
      <c r="N1" s="1121"/>
      <c r="O1" s="1121"/>
      <c r="P1" s="1121"/>
      <c r="Q1" s="1121"/>
      <c r="R1" s="1121"/>
      <c r="S1" s="1121"/>
      <c r="T1" s="1121"/>
      <c r="U1" s="1121"/>
      <c r="V1" s="1121"/>
      <c r="W1" s="1121"/>
      <c r="X1" s="1121"/>
      <c r="Y1" s="1121"/>
      <c r="Z1" s="1121"/>
      <c r="AA1" s="1121"/>
      <c r="AB1" s="1121"/>
      <c r="AC1" s="1121"/>
      <c r="AD1" s="1121"/>
      <c r="AE1" s="1121"/>
      <c r="AF1" s="1121"/>
      <c r="AG1" s="1121"/>
      <c r="AH1" s="1121"/>
      <c r="AI1" s="1121"/>
      <c r="AJ1" s="1121"/>
      <c r="AK1" s="1121"/>
      <c r="AL1" s="1121"/>
      <c r="AM1" s="1121"/>
      <c r="AN1" s="1121"/>
      <c r="AO1" s="1121"/>
      <c r="AP1" s="1121"/>
      <c r="AQ1" s="1121"/>
      <c r="AR1" s="1121"/>
      <c r="AS1" s="1121"/>
      <c r="AT1" s="1121"/>
      <c r="AU1" s="1121"/>
      <c r="AV1" s="1121"/>
      <c r="AW1" s="1121"/>
      <c r="AX1" s="1121"/>
      <c r="AY1" s="1121"/>
      <c r="AZ1" s="1121"/>
      <c r="BA1" s="1121"/>
      <c r="BB1" s="1121"/>
      <c r="BC1" s="1121"/>
      <c r="BD1" s="1121"/>
      <c r="BE1" s="1121"/>
      <c r="BF1" s="1121"/>
      <c r="BG1" s="1121"/>
      <c r="BH1" s="1121"/>
      <c r="BI1" s="1121"/>
      <c r="BJ1" s="1121"/>
      <c r="BK1" s="1121"/>
      <c r="BL1" s="1121"/>
      <c r="BM1" s="1121"/>
      <c r="BN1" s="1121"/>
      <c r="BO1" s="1121"/>
      <c r="BP1" s="1121"/>
      <c r="BQ1" s="1121"/>
      <c r="BR1" s="1121"/>
      <c r="BS1" s="1121"/>
      <c r="BT1" s="1121"/>
      <c r="BU1" s="1121"/>
      <c r="BV1" s="1121"/>
      <c r="BW1" s="1121"/>
      <c r="BX1" s="1121"/>
      <c r="BY1" s="1121"/>
      <c r="BZ1" s="1121"/>
      <c r="CA1" s="1121"/>
      <c r="CB1" s="1121"/>
      <c r="CC1" s="1121"/>
      <c r="CD1" s="1121"/>
      <c r="CE1" s="1121"/>
      <c r="CF1" s="1121"/>
      <c r="CG1" s="1121"/>
      <c r="CH1" s="1121"/>
      <c r="CI1" s="1121"/>
      <c r="CJ1" s="1121"/>
      <c r="CK1" s="1121"/>
      <c r="CL1" s="1121"/>
      <c r="CM1" s="1121"/>
      <c r="CN1" s="1121"/>
      <c r="CO1" s="1121"/>
      <c r="CP1" s="1121"/>
      <c r="CQ1" s="1121"/>
      <c r="CR1" s="1121"/>
      <c r="CS1" s="1121"/>
      <c r="CT1" s="1121"/>
      <c r="CU1" s="1121"/>
      <c r="CV1" s="1121"/>
      <c r="CW1" s="1121"/>
      <c r="CX1" s="1121"/>
      <c r="CY1" s="1121"/>
      <c r="CZ1" s="1121"/>
      <c r="DA1" s="1121"/>
      <c r="DB1" s="1121"/>
      <c r="DC1" s="1121"/>
      <c r="DD1" s="1121"/>
      <c r="DE1" s="1121"/>
      <c r="DF1" s="1121"/>
      <c r="DG1" s="1121"/>
      <c r="DH1" s="1121"/>
      <c r="DI1" s="1121"/>
      <c r="DJ1" s="1121"/>
      <c r="DK1" s="1121"/>
      <c r="DL1" s="1121"/>
      <c r="DM1" s="1121"/>
      <c r="DN1" s="1121"/>
      <c r="DO1" s="1121"/>
      <c r="DP1" s="1121"/>
      <c r="DQ1" s="1121"/>
      <c r="DR1" s="1121"/>
      <c r="DS1" s="1121"/>
      <c r="DT1" s="1121"/>
      <c r="DU1" s="1121"/>
      <c r="DV1" s="1121"/>
      <c r="DW1" s="1121"/>
      <c r="DX1" s="1121"/>
      <c r="DY1" s="1121"/>
      <c r="DZ1" s="1121"/>
      <c r="EA1" s="1121"/>
      <c r="EB1" s="1121"/>
      <c r="EC1" s="1121"/>
      <c r="ED1" s="1121"/>
      <c r="EE1" s="1121"/>
      <c r="EF1" s="1121"/>
      <c r="EG1" s="1121"/>
      <c r="EH1" s="1121"/>
      <c r="EI1" s="1121"/>
      <c r="EJ1" s="1121"/>
      <c r="EK1" s="1121"/>
      <c r="EL1" s="1121"/>
      <c r="EM1" s="1121"/>
      <c r="EN1" s="1121"/>
      <c r="EO1" s="1121"/>
      <c r="EP1" s="1121"/>
      <c r="EQ1" s="1121"/>
      <c r="ER1" s="1121"/>
      <c r="ES1" s="1121"/>
      <c r="ET1" s="1121"/>
      <c r="EU1" s="1121"/>
      <c r="EV1" s="1121"/>
      <c r="EW1" s="1121"/>
      <c r="EX1" s="1121"/>
      <c r="EY1" s="1121"/>
      <c r="EZ1" s="1121"/>
      <c r="FA1" s="1121"/>
      <c r="FB1" s="1121"/>
      <c r="FC1" s="1121"/>
      <c r="FD1" s="1121"/>
      <c r="FE1" s="1121"/>
      <c r="FF1" s="1121"/>
      <c r="FG1" s="1121"/>
      <c r="FH1" s="1121"/>
      <c r="FI1" s="1121"/>
      <c r="FJ1" s="1121"/>
      <c r="FK1" s="1121"/>
      <c r="FL1" s="1121"/>
      <c r="FM1" s="1121"/>
      <c r="FN1" s="1121"/>
      <c r="FO1" s="1121"/>
      <c r="FP1" s="1121"/>
      <c r="FQ1" s="1121"/>
      <c r="FR1" s="1121"/>
      <c r="FS1" s="1121"/>
      <c r="FT1" s="1121"/>
      <c r="FU1" s="1121"/>
      <c r="FV1" s="1121"/>
      <c r="FW1" s="1121"/>
      <c r="FX1" s="1121"/>
      <c r="FY1" s="1121"/>
      <c r="FZ1" s="1121"/>
      <c r="GA1" s="1121"/>
      <c r="GB1" s="1121"/>
      <c r="GC1" s="1121"/>
      <c r="GD1" s="1121"/>
      <c r="GE1" s="1121"/>
      <c r="GF1" s="1121"/>
      <c r="GG1" s="1121"/>
      <c r="GH1" s="1121"/>
      <c r="GI1" s="1121"/>
      <c r="GJ1" s="1121"/>
      <c r="GK1" s="1121"/>
      <c r="GL1" s="1121"/>
      <c r="GM1" s="1121"/>
      <c r="GN1" s="1121"/>
      <c r="GO1" s="1121"/>
      <c r="GP1" s="1121"/>
      <c r="GQ1" s="1121"/>
      <c r="GR1" s="1121"/>
      <c r="GS1" s="1121"/>
      <c r="GT1" s="1121"/>
      <c r="GU1" s="1121"/>
      <c r="GV1" s="1121"/>
      <c r="GW1" s="1121"/>
      <c r="GX1" s="1121"/>
      <c r="GY1" s="1121"/>
      <c r="GZ1" s="1121"/>
      <c r="HA1" s="1121"/>
      <c r="HB1" s="1121"/>
      <c r="HC1" s="1121"/>
      <c r="HD1" s="1121"/>
      <c r="HE1" s="1121"/>
      <c r="HF1" s="1121"/>
    </row>
    <row r="2" spans="1:214" ht="16.5" customHeight="1" x14ac:dyDescent="0.15">
      <c r="A2" s="1121"/>
      <c r="B2" s="1123" t="s">
        <v>1092</v>
      </c>
      <c r="C2" s="1123"/>
      <c r="D2" s="1123"/>
      <c r="E2" s="1123"/>
      <c r="F2" s="1123"/>
      <c r="G2" s="1123"/>
      <c r="H2" s="1123"/>
      <c r="I2" s="1123"/>
      <c r="J2" s="1123"/>
      <c r="K2" s="1123"/>
      <c r="L2" s="1123"/>
      <c r="M2" s="1123"/>
      <c r="N2" s="1123"/>
      <c r="O2" s="1123"/>
      <c r="P2" s="1123"/>
      <c r="Q2" s="1123"/>
      <c r="R2" s="1123"/>
      <c r="S2" s="1123"/>
      <c r="T2" s="1123"/>
      <c r="U2" s="1123"/>
      <c r="V2" s="1123"/>
      <c r="W2" s="1123"/>
      <c r="X2" s="1123"/>
      <c r="Y2" s="1123"/>
      <c r="Z2" s="1123"/>
      <c r="AA2" s="1123"/>
      <c r="AB2" s="1123"/>
      <c r="AC2" s="1123"/>
      <c r="AD2" s="1123"/>
      <c r="AE2" s="1123"/>
      <c r="AF2" s="1123"/>
      <c r="AG2" s="1123"/>
      <c r="AH2" s="1123"/>
      <c r="AI2" s="1123"/>
      <c r="AJ2" s="1123"/>
      <c r="AK2" s="1123"/>
      <c r="AL2" s="1123"/>
      <c r="AM2" s="1123"/>
      <c r="AN2" s="1123"/>
      <c r="AO2" s="1123"/>
      <c r="AP2" s="1123"/>
      <c r="AQ2" s="1123"/>
      <c r="AR2" s="1123"/>
      <c r="AS2" s="1123"/>
      <c r="AT2" s="1123"/>
      <c r="AU2" s="1123"/>
      <c r="AV2" s="1123"/>
      <c r="AW2" s="1123"/>
      <c r="AX2" s="1123"/>
      <c r="AY2" s="1123"/>
      <c r="AZ2" s="1123"/>
      <c r="BA2" s="1123"/>
      <c r="BB2" s="1123"/>
      <c r="BC2" s="1123"/>
      <c r="BD2" s="1123"/>
      <c r="BE2" s="1123"/>
      <c r="BF2" s="1123"/>
      <c r="BG2" s="1123"/>
      <c r="BH2" s="1123"/>
      <c r="BI2" s="1123"/>
      <c r="BJ2" s="1123"/>
      <c r="BK2" s="1123"/>
      <c r="BL2" s="1123"/>
      <c r="BM2" s="1123"/>
      <c r="BN2" s="1123"/>
      <c r="BO2" s="1123"/>
      <c r="BP2" s="1123"/>
      <c r="BQ2" s="1123"/>
      <c r="BR2" s="1123"/>
      <c r="BS2" s="1123"/>
      <c r="BT2" s="1123"/>
      <c r="BU2" s="1123"/>
      <c r="BV2" s="1123"/>
      <c r="BW2" s="1123"/>
      <c r="BX2" s="1123"/>
      <c r="BY2" s="1123"/>
      <c r="BZ2" s="1121"/>
      <c r="CA2" s="1121"/>
      <c r="CB2" s="1121"/>
      <c r="CC2" s="1121"/>
      <c r="CD2" s="1121"/>
      <c r="CE2" s="1121"/>
      <c r="CF2" s="1121"/>
      <c r="CG2" s="1121"/>
      <c r="CH2" s="1121"/>
      <c r="CI2" s="1121"/>
      <c r="CJ2" s="1121"/>
      <c r="CK2" s="1121"/>
      <c r="CL2" s="1121"/>
      <c r="CM2" s="1121"/>
      <c r="CN2" s="1121"/>
      <c r="CO2" s="1121"/>
      <c r="CP2" s="1121"/>
      <c r="CQ2" s="1121"/>
      <c r="CR2" s="1121"/>
      <c r="CS2" s="1121"/>
      <c r="CT2" s="1121"/>
      <c r="CU2" s="1121"/>
      <c r="CV2" s="1121"/>
      <c r="CW2" s="1121"/>
      <c r="CX2" s="1121"/>
      <c r="CY2" s="1121"/>
      <c r="CZ2" s="1121"/>
      <c r="DA2" s="1121"/>
      <c r="DB2" s="1121"/>
      <c r="DC2" s="1121"/>
      <c r="DD2" s="1121"/>
      <c r="DE2" s="1121"/>
      <c r="DF2" s="1121"/>
      <c r="DG2" s="1121"/>
      <c r="DH2" s="1121"/>
      <c r="DI2" s="1121"/>
      <c r="DJ2" s="1121"/>
      <c r="DK2" s="1121"/>
      <c r="DL2" s="1121"/>
      <c r="DM2" s="1121"/>
      <c r="DN2" s="1121"/>
      <c r="DO2" s="1121"/>
      <c r="DP2" s="1121"/>
      <c r="DQ2" s="1121"/>
      <c r="DR2" s="1121"/>
      <c r="DS2" s="1121"/>
      <c r="DT2" s="1121"/>
      <c r="DU2" s="1121"/>
      <c r="DV2" s="1121"/>
      <c r="DW2" s="1121"/>
      <c r="DX2" s="1121"/>
      <c r="DY2" s="1121"/>
      <c r="DZ2" s="1121"/>
      <c r="EA2" s="1121"/>
      <c r="EB2" s="1121"/>
      <c r="EC2" s="1121"/>
      <c r="ED2" s="1121"/>
      <c r="EE2" s="1121"/>
      <c r="EF2" s="1121"/>
      <c r="EG2" s="1121"/>
      <c r="EH2" s="1121"/>
      <c r="EI2" s="1121"/>
      <c r="EJ2" s="1121"/>
      <c r="EK2" s="1121"/>
      <c r="EL2" s="1121"/>
      <c r="EM2" s="1121"/>
      <c r="EN2" s="1121"/>
      <c r="EO2" s="1121"/>
      <c r="EP2" s="1121"/>
      <c r="EQ2" s="1121"/>
      <c r="ER2" s="1121"/>
      <c r="ES2" s="1121"/>
      <c r="ET2" s="1121"/>
      <c r="EU2" s="1121"/>
      <c r="EV2" s="1121"/>
      <c r="EW2" s="1121"/>
      <c r="EX2" s="1121"/>
      <c r="EY2" s="1121"/>
      <c r="EZ2" s="1121"/>
      <c r="FA2" s="1121"/>
      <c r="FB2" s="1121"/>
      <c r="FC2" s="1121"/>
      <c r="FD2" s="1121"/>
      <c r="FE2" s="1121"/>
      <c r="FF2" s="1121"/>
      <c r="FG2" s="1121"/>
      <c r="FH2" s="1121"/>
      <c r="FI2" s="1121"/>
      <c r="FJ2" s="1121"/>
      <c r="FK2" s="1121"/>
      <c r="FL2" s="1121"/>
      <c r="FM2" s="1121"/>
      <c r="FN2" s="1121"/>
      <c r="FO2" s="1121"/>
      <c r="FP2" s="1121"/>
      <c r="FQ2" s="1121"/>
      <c r="FR2" s="1121"/>
      <c r="FS2" s="1121"/>
      <c r="FT2" s="1121"/>
      <c r="FU2" s="1121"/>
      <c r="FV2" s="1121"/>
      <c r="FW2" s="1121"/>
      <c r="FX2" s="1121"/>
      <c r="FY2" s="1121"/>
      <c r="FZ2" s="1121"/>
      <c r="GA2" s="1121"/>
      <c r="GB2" s="1121"/>
      <c r="GC2" s="1121"/>
      <c r="GD2" s="1121"/>
      <c r="GE2" s="1121"/>
      <c r="GF2" s="1121"/>
      <c r="GG2" s="1121"/>
      <c r="GH2" s="1121"/>
      <c r="GI2" s="1121"/>
      <c r="GJ2" s="1121"/>
      <c r="GK2" s="1121"/>
      <c r="GL2" s="1121"/>
      <c r="GM2" s="1121"/>
      <c r="GN2" s="1121"/>
      <c r="GO2" s="1121"/>
      <c r="GP2" s="1121"/>
      <c r="GQ2" s="1121"/>
      <c r="GR2" s="1121"/>
      <c r="GS2" s="1121"/>
      <c r="GT2" s="1121"/>
      <c r="GU2" s="1121"/>
      <c r="GV2" s="1121"/>
      <c r="GW2" s="1121"/>
      <c r="GX2" s="1121"/>
      <c r="GY2" s="1121"/>
      <c r="GZ2" s="1121"/>
      <c r="HA2" s="1121"/>
      <c r="HB2" s="1121"/>
      <c r="HC2" s="1121"/>
      <c r="HD2" s="1121"/>
      <c r="HE2" s="1121"/>
      <c r="HF2" s="1121"/>
    </row>
    <row r="3" spans="1:214" ht="16.5" customHeight="1" x14ac:dyDescent="0.15">
      <c r="A3" s="1121"/>
      <c r="B3" s="1123"/>
      <c r="C3" s="1123"/>
      <c r="D3" s="1123"/>
      <c r="E3" s="1123"/>
      <c r="F3" s="1123"/>
      <c r="G3" s="1123"/>
      <c r="H3" s="1123"/>
      <c r="I3" s="1123"/>
      <c r="J3" s="1123"/>
      <c r="K3" s="1123"/>
      <c r="L3" s="1123"/>
      <c r="M3" s="1123"/>
      <c r="N3" s="1123"/>
      <c r="O3" s="1123"/>
      <c r="P3" s="1123"/>
      <c r="Q3" s="1123"/>
      <c r="R3" s="1123"/>
      <c r="S3" s="1123"/>
      <c r="T3" s="1123"/>
      <c r="U3" s="1123"/>
      <c r="V3" s="1123"/>
      <c r="W3" s="1123"/>
      <c r="X3" s="1123"/>
      <c r="Y3" s="1123"/>
      <c r="Z3" s="1123"/>
      <c r="AA3" s="1123"/>
      <c r="AB3" s="1123"/>
      <c r="AC3" s="1123"/>
      <c r="AD3" s="1123"/>
      <c r="AE3" s="1123"/>
      <c r="AF3" s="1123"/>
      <c r="AG3" s="1123"/>
      <c r="AH3" s="1123"/>
      <c r="AI3" s="1123"/>
      <c r="AJ3" s="1123"/>
      <c r="AK3" s="1123"/>
      <c r="AL3" s="1123"/>
      <c r="AM3" s="1123"/>
      <c r="AN3" s="1123"/>
      <c r="AO3" s="1123"/>
      <c r="AP3" s="1123"/>
      <c r="AQ3" s="1123"/>
      <c r="AR3" s="1123"/>
      <c r="AS3" s="1123"/>
      <c r="AT3" s="1123"/>
      <c r="AU3" s="1123"/>
      <c r="AV3" s="1123"/>
      <c r="AW3" s="1123"/>
      <c r="AX3" s="1123"/>
      <c r="AY3" s="1123"/>
      <c r="AZ3" s="1123"/>
      <c r="BA3" s="1123"/>
      <c r="BB3" s="1123"/>
      <c r="BC3" s="1123"/>
      <c r="BD3" s="1123"/>
      <c r="BE3" s="1123"/>
      <c r="BF3" s="1123"/>
      <c r="BG3" s="1123"/>
      <c r="BH3" s="1123"/>
      <c r="BI3" s="1123"/>
      <c r="BJ3" s="1123"/>
      <c r="BK3" s="1123"/>
      <c r="BL3" s="2161" t="s">
        <v>1093</v>
      </c>
      <c r="BM3" s="2161"/>
      <c r="BN3" s="2161"/>
      <c r="BO3" s="2161"/>
      <c r="BP3" s="2161"/>
      <c r="BQ3" s="2161"/>
      <c r="BR3" s="2161"/>
      <c r="BS3" s="2161"/>
      <c r="BT3" s="2161"/>
      <c r="BU3" s="2161"/>
      <c r="BV3" s="2161"/>
      <c r="BW3" s="1123"/>
      <c r="BX3" s="1123"/>
      <c r="BY3" s="1123"/>
      <c r="BZ3" s="1121"/>
      <c r="CA3" s="1121"/>
      <c r="CB3" s="1121"/>
      <c r="CC3" s="1121"/>
      <c r="CD3" s="1121"/>
      <c r="CE3" s="1121"/>
      <c r="CF3" s="1121"/>
      <c r="CG3" s="1121"/>
      <c r="CH3" s="1121"/>
      <c r="CI3" s="1121"/>
      <c r="CJ3" s="1121"/>
      <c r="CK3" s="1121"/>
      <c r="CL3" s="1121"/>
      <c r="CM3" s="1121"/>
      <c r="CN3" s="1121"/>
      <c r="CO3" s="1121"/>
      <c r="CP3" s="1121"/>
      <c r="CQ3" s="1121"/>
      <c r="CR3" s="1121"/>
      <c r="CS3" s="1121"/>
      <c r="CT3" s="1121"/>
      <c r="CU3" s="1121"/>
      <c r="CV3" s="1121"/>
      <c r="CW3" s="1121"/>
      <c r="CX3" s="1121"/>
      <c r="CY3" s="1121"/>
      <c r="CZ3" s="1121"/>
      <c r="DA3" s="1121"/>
      <c r="DB3" s="1121"/>
      <c r="DC3" s="1121"/>
      <c r="DD3" s="1121"/>
      <c r="DE3" s="1121"/>
      <c r="DF3" s="1121"/>
      <c r="DG3" s="1121"/>
      <c r="DH3" s="1121"/>
      <c r="DI3" s="1121"/>
      <c r="DJ3" s="1121"/>
      <c r="DK3" s="1121"/>
      <c r="DL3" s="1121"/>
      <c r="DM3" s="1121"/>
      <c r="DN3" s="1121"/>
      <c r="DO3" s="1121"/>
      <c r="DP3" s="1121"/>
      <c r="DQ3" s="1121"/>
      <c r="DR3" s="1121"/>
      <c r="DS3" s="1121"/>
      <c r="DT3" s="1121"/>
      <c r="DU3" s="1121"/>
      <c r="DV3" s="1121"/>
      <c r="DW3" s="1121"/>
      <c r="DX3" s="1121"/>
      <c r="DY3" s="1121"/>
      <c r="DZ3" s="1121"/>
      <c r="EA3" s="1121"/>
      <c r="EB3" s="1121"/>
      <c r="EC3" s="1121"/>
      <c r="ED3" s="1121"/>
      <c r="EE3" s="1121"/>
      <c r="EF3" s="1121"/>
      <c r="EG3" s="1121"/>
      <c r="EH3" s="1121"/>
      <c r="EI3" s="1121"/>
      <c r="EJ3" s="1121"/>
      <c r="EK3" s="1121"/>
      <c r="EL3" s="1121"/>
      <c r="EM3" s="1121"/>
      <c r="EN3" s="1121"/>
      <c r="EO3" s="1121"/>
      <c r="EP3" s="1121"/>
      <c r="EQ3" s="1121"/>
      <c r="ER3" s="1121"/>
      <c r="ES3" s="1121"/>
      <c r="ET3" s="1121"/>
      <c r="EU3" s="1121"/>
      <c r="EV3" s="1121"/>
      <c r="EW3" s="1121"/>
      <c r="EX3" s="1121"/>
      <c r="EY3" s="1121"/>
      <c r="EZ3" s="1121"/>
      <c r="FA3" s="1121"/>
      <c r="FB3" s="1121"/>
      <c r="FC3" s="1121"/>
      <c r="FD3" s="1121"/>
      <c r="FE3" s="1121"/>
      <c r="FF3" s="1121"/>
      <c r="FG3" s="1121"/>
      <c r="FH3" s="1121"/>
      <c r="FI3" s="1121"/>
      <c r="FJ3" s="1121"/>
      <c r="FK3" s="1121"/>
      <c r="FL3" s="1121"/>
      <c r="FM3" s="1121"/>
      <c r="FN3" s="1121"/>
      <c r="FO3" s="1121"/>
      <c r="FP3" s="1121"/>
      <c r="FQ3" s="1121"/>
      <c r="FR3" s="1121"/>
      <c r="FS3" s="1121"/>
      <c r="FT3" s="1121"/>
      <c r="FU3" s="1121"/>
      <c r="FV3" s="1121"/>
      <c r="FW3" s="1121"/>
      <c r="FX3" s="1121"/>
      <c r="FY3" s="1121"/>
      <c r="FZ3" s="1121"/>
      <c r="GA3" s="1121"/>
      <c r="GB3" s="1121"/>
      <c r="GC3" s="1121"/>
      <c r="GD3" s="1121"/>
      <c r="GE3" s="1121"/>
      <c r="GF3" s="1121"/>
      <c r="GG3" s="1121"/>
      <c r="GH3" s="1121"/>
      <c r="GI3" s="1121"/>
      <c r="GJ3" s="1121"/>
      <c r="GK3" s="1121"/>
      <c r="GL3" s="1121"/>
      <c r="GM3" s="1121"/>
      <c r="GN3" s="1121"/>
      <c r="GO3" s="1121"/>
      <c r="GP3" s="1121"/>
      <c r="GQ3" s="1121"/>
      <c r="GR3" s="1121"/>
      <c r="GS3" s="1121"/>
      <c r="GT3" s="1121"/>
      <c r="GU3" s="1121"/>
      <c r="GV3" s="1121"/>
      <c r="GW3" s="1121"/>
      <c r="GX3" s="1121"/>
      <c r="GY3" s="1121"/>
      <c r="GZ3" s="1121"/>
      <c r="HA3" s="1121"/>
      <c r="HB3" s="1121"/>
      <c r="HC3" s="1121"/>
      <c r="HD3" s="1121"/>
      <c r="HE3" s="1121"/>
      <c r="HF3" s="1121"/>
    </row>
    <row r="4" spans="1:214" ht="16.5" customHeight="1" x14ac:dyDescent="0.15">
      <c r="A4" s="1121"/>
      <c r="B4" s="1123"/>
      <c r="C4" s="1123"/>
      <c r="D4" s="1123"/>
      <c r="E4" s="1123"/>
      <c r="F4" s="1123"/>
      <c r="G4" s="1123"/>
      <c r="H4" s="1123"/>
      <c r="I4" s="1123"/>
      <c r="J4" s="1123"/>
      <c r="K4" s="1123"/>
      <c r="L4" s="1123"/>
      <c r="M4" s="1123"/>
      <c r="N4" s="1123"/>
      <c r="O4" s="1123"/>
      <c r="P4" s="1123"/>
      <c r="Q4" s="1123"/>
      <c r="R4" s="1123"/>
      <c r="S4" s="1123"/>
      <c r="T4" s="1123"/>
      <c r="U4" s="1123"/>
      <c r="V4" s="1123"/>
      <c r="W4" s="1123"/>
      <c r="X4" s="1123"/>
      <c r="Y4" s="1123"/>
      <c r="Z4" s="1123"/>
      <c r="AA4" s="1123"/>
      <c r="AB4" s="1123"/>
      <c r="AC4" s="1123"/>
      <c r="AD4" s="1123"/>
      <c r="AE4" s="1123"/>
      <c r="AF4" s="1123"/>
      <c r="AG4" s="1123"/>
      <c r="AH4" s="1123"/>
      <c r="AI4" s="1123"/>
      <c r="AJ4" s="1123"/>
      <c r="AK4" s="1123"/>
      <c r="AL4" s="1123"/>
      <c r="AM4" s="1123"/>
      <c r="AN4" s="1123"/>
      <c r="AO4" s="1123"/>
      <c r="AP4" s="1123"/>
      <c r="AQ4" s="1123"/>
      <c r="AR4" s="1123"/>
      <c r="AS4" s="1123"/>
      <c r="AT4" s="1123"/>
      <c r="AU4" s="1123"/>
      <c r="AV4" s="1123"/>
      <c r="AW4" s="1123"/>
      <c r="AX4" s="1123"/>
      <c r="AY4" s="1123"/>
      <c r="AZ4" s="1123"/>
      <c r="BA4" s="1123"/>
      <c r="BB4" s="1123"/>
      <c r="BC4" s="1123"/>
      <c r="BD4" s="1123"/>
      <c r="BE4" s="1123"/>
      <c r="BF4" s="1123"/>
      <c r="BG4" s="1123"/>
      <c r="BH4" s="1123"/>
      <c r="BI4" s="1123"/>
      <c r="BJ4" s="1123"/>
      <c r="BK4" s="1123"/>
      <c r="BL4" s="1123"/>
      <c r="BM4" s="1123"/>
      <c r="BN4" s="1123"/>
      <c r="BO4" s="1123"/>
      <c r="BP4" s="1123"/>
      <c r="BQ4" s="1123"/>
      <c r="BR4" s="1123"/>
      <c r="BS4" s="1123"/>
      <c r="BT4" s="1123"/>
      <c r="BU4" s="1123"/>
      <c r="BV4" s="1123"/>
      <c r="BW4" s="1123"/>
      <c r="BX4" s="1123"/>
      <c r="BY4" s="1123"/>
      <c r="BZ4" s="1121"/>
      <c r="CA4" s="1121"/>
      <c r="CB4" s="1121"/>
      <c r="CC4" s="1121"/>
      <c r="CD4" s="1121"/>
      <c r="CE4" s="1121"/>
      <c r="CF4" s="1121"/>
      <c r="CG4" s="1121"/>
      <c r="CH4" s="1121"/>
      <c r="CI4" s="1121"/>
      <c r="CJ4" s="1121"/>
      <c r="CK4" s="1121"/>
      <c r="CL4" s="1121"/>
      <c r="CM4" s="1121"/>
      <c r="CN4" s="1121"/>
      <c r="CO4" s="1121"/>
      <c r="CP4" s="1121"/>
      <c r="CQ4" s="1121"/>
      <c r="CR4" s="1121"/>
      <c r="CS4" s="1121"/>
      <c r="CT4" s="1121"/>
      <c r="CU4" s="1121"/>
      <c r="CV4" s="1121"/>
      <c r="CW4" s="1121"/>
      <c r="CX4" s="1121"/>
      <c r="CY4" s="1121"/>
      <c r="CZ4" s="1121"/>
      <c r="DA4" s="1121"/>
      <c r="DB4" s="1121"/>
      <c r="DC4" s="1121"/>
      <c r="DD4" s="1121"/>
      <c r="DE4" s="1121"/>
      <c r="DF4" s="1121"/>
      <c r="DG4" s="1121"/>
      <c r="DH4" s="1121"/>
      <c r="DI4" s="1121"/>
      <c r="DJ4" s="1121"/>
      <c r="DK4" s="1121"/>
      <c r="DL4" s="1121"/>
      <c r="DM4" s="1121"/>
      <c r="DN4" s="1121"/>
      <c r="DO4" s="1121"/>
      <c r="DP4" s="1121"/>
      <c r="DQ4" s="1121"/>
      <c r="DR4" s="1121"/>
      <c r="DS4" s="1121"/>
      <c r="DT4" s="1121"/>
      <c r="DU4" s="1121"/>
      <c r="DV4" s="1121"/>
      <c r="DW4" s="1121"/>
      <c r="DX4" s="1121"/>
      <c r="DY4" s="1121"/>
      <c r="DZ4" s="1121"/>
      <c r="EA4" s="1121"/>
      <c r="EB4" s="1121"/>
      <c r="EC4" s="1121"/>
      <c r="ED4" s="1121"/>
      <c r="EE4" s="1121"/>
      <c r="EF4" s="1121"/>
      <c r="EG4" s="1121"/>
      <c r="EH4" s="1121"/>
      <c r="EI4" s="1121"/>
      <c r="EJ4" s="1121"/>
      <c r="EK4" s="1121"/>
      <c r="EL4" s="1121"/>
      <c r="EM4" s="1121"/>
      <c r="EN4" s="1121"/>
      <c r="EO4" s="1121"/>
      <c r="EP4" s="1121"/>
      <c r="EQ4" s="1121"/>
      <c r="ER4" s="1121"/>
      <c r="ES4" s="1121"/>
      <c r="ET4" s="1121"/>
      <c r="EU4" s="1121"/>
      <c r="EV4" s="1121"/>
      <c r="EW4" s="1121"/>
      <c r="EX4" s="1121"/>
      <c r="EY4" s="1121"/>
      <c r="EZ4" s="1121"/>
      <c r="FA4" s="1121"/>
      <c r="FB4" s="1121"/>
      <c r="FC4" s="1121"/>
      <c r="FD4" s="1121"/>
      <c r="FE4" s="1121"/>
      <c r="FF4" s="1121"/>
      <c r="FG4" s="1121"/>
      <c r="FH4" s="1121"/>
      <c r="FI4" s="1121"/>
      <c r="FJ4" s="1121"/>
      <c r="FK4" s="1121"/>
      <c r="FL4" s="1121"/>
      <c r="FM4" s="1121"/>
      <c r="FN4" s="1121"/>
      <c r="FO4" s="1121"/>
      <c r="FP4" s="1121"/>
      <c r="FQ4" s="1121"/>
      <c r="FR4" s="1121"/>
      <c r="FS4" s="1121"/>
      <c r="FT4" s="1121"/>
      <c r="FU4" s="1121"/>
      <c r="FV4" s="1121"/>
      <c r="FW4" s="1121"/>
      <c r="FX4" s="1121"/>
      <c r="FY4" s="1121"/>
      <c r="FZ4" s="1121"/>
      <c r="GA4" s="1121"/>
      <c r="GB4" s="1121"/>
      <c r="GC4" s="1121"/>
      <c r="GD4" s="1121"/>
      <c r="GE4" s="1121"/>
      <c r="GF4" s="1121"/>
      <c r="GG4" s="1121"/>
      <c r="GH4" s="1121"/>
      <c r="GI4" s="1121"/>
      <c r="GJ4" s="1121"/>
      <c r="GK4" s="1121"/>
      <c r="GL4" s="1121"/>
      <c r="GM4" s="1121"/>
      <c r="GN4" s="1121"/>
      <c r="GO4" s="1121"/>
      <c r="GP4" s="1121"/>
      <c r="GQ4" s="1121"/>
      <c r="GR4" s="1121"/>
      <c r="GS4" s="1121"/>
      <c r="GT4" s="1121"/>
      <c r="GU4" s="1121"/>
      <c r="GV4" s="1121"/>
      <c r="GW4" s="1121"/>
      <c r="GX4" s="1121"/>
      <c r="GY4" s="1121"/>
      <c r="GZ4" s="1121"/>
      <c r="HA4" s="1121"/>
      <c r="HB4" s="1121"/>
      <c r="HC4" s="1121"/>
      <c r="HD4" s="1121"/>
      <c r="HE4" s="1121"/>
      <c r="HF4" s="1121"/>
    </row>
    <row r="5" spans="1:214" ht="16.5" customHeight="1" x14ac:dyDescent="0.15">
      <c r="A5" s="1121"/>
      <c r="B5" s="2134" t="s">
        <v>1094</v>
      </c>
      <c r="C5" s="2134"/>
      <c r="D5" s="2134"/>
      <c r="E5" s="2134"/>
      <c r="F5" s="2134"/>
      <c r="G5" s="2134"/>
      <c r="H5" s="2134"/>
      <c r="I5" s="2134"/>
      <c r="J5" s="2134"/>
      <c r="K5" s="2134"/>
      <c r="L5" s="2134"/>
      <c r="M5" s="2134"/>
      <c r="N5" s="2134"/>
      <c r="O5" s="2134"/>
      <c r="P5" s="2134"/>
      <c r="Q5" s="2134"/>
      <c r="R5" s="2134"/>
      <c r="S5" s="2134"/>
      <c r="T5" s="2134"/>
      <c r="U5" s="2134"/>
      <c r="V5" s="2134"/>
      <c r="W5" s="2134"/>
      <c r="X5" s="2134"/>
      <c r="Y5" s="2134"/>
      <c r="Z5" s="2134"/>
      <c r="AA5" s="2134"/>
      <c r="AB5" s="2134"/>
      <c r="AC5" s="2134"/>
      <c r="AD5" s="2134"/>
      <c r="AE5" s="2134"/>
      <c r="AF5" s="2134"/>
      <c r="AG5" s="2134"/>
      <c r="AH5" s="2134"/>
      <c r="AI5" s="2134"/>
      <c r="AJ5" s="2134"/>
      <c r="AK5" s="2134"/>
      <c r="AL5" s="2134"/>
      <c r="AM5" s="2134"/>
      <c r="AN5" s="2134"/>
      <c r="AO5" s="2134"/>
      <c r="AP5" s="2134"/>
      <c r="AQ5" s="2134"/>
      <c r="AR5" s="2134"/>
      <c r="AS5" s="2134"/>
      <c r="AT5" s="2134"/>
      <c r="AU5" s="2134"/>
      <c r="AV5" s="2134"/>
      <c r="AW5" s="2134"/>
      <c r="AX5" s="2134"/>
      <c r="AY5" s="2134"/>
      <c r="AZ5" s="2134"/>
      <c r="BA5" s="2134"/>
      <c r="BB5" s="2134"/>
      <c r="BC5" s="2134"/>
      <c r="BD5" s="2134"/>
      <c r="BE5" s="2134"/>
      <c r="BF5" s="2134"/>
      <c r="BG5" s="2134"/>
      <c r="BH5" s="2134"/>
      <c r="BI5" s="2134"/>
      <c r="BJ5" s="2134"/>
      <c r="BK5" s="2134"/>
      <c r="BL5" s="2134"/>
      <c r="BM5" s="2134"/>
      <c r="BN5" s="2134"/>
      <c r="BO5" s="2134"/>
      <c r="BP5" s="2134"/>
      <c r="BQ5" s="2134"/>
      <c r="BR5" s="2134"/>
      <c r="BS5" s="2134"/>
      <c r="BT5" s="2134"/>
      <c r="BU5" s="2134"/>
      <c r="BV5" s="2134"/>
      <c r="BW5" s="1123"/>
      <c r="BX5" s="1123"/>
      <c r="BY5" s="1123"/>
      <c r="BZ5" s="1121"/>
      <c r="CA5" s="1121"/>
      <c r="CB5" s="1121"/>
      <c r="CC5" s="1121"/>
      <c r="CD5" s="1121"/>
      <c r="CE5" s="1121"/>
      <c r="CF5" s="1121"/>
      <c r="CG5" s="1121"/>
      <c r="CH5" s="1121"/>
      <c r="CI5" s="1121"/>
      <c r="CJ5" s="1121"/>
      <c r="CK5" s="1121"/>
      <c r="CL5" s="1121"/>
      <c r="CM5" s="1121"/>
      <c r="CN5" s="1121"/>
      <c r="CO5" s="1121"/>
      <c r="CP5" s="1121"/>
      <c r="CQ5" s="1121"/>
      <c r="CR5" s="1121"/>
      <c r="CS5" s="1121"/>
      <c r="CT5" s="1121"/>
      <c r="CU5" s="1121"/>
      <c r="CV5" s="1121"/>
      <c r="CW5" s="1121"/>
      <c r="CX5" s="1121"/>
      <c r="CY5" s="1121"/>
      <c r="CZ5" s="1121"/>
      <c r="DA5" s="1121"/>
      <c r="DB5" s="1121"/>
      <c r="DC5" s="1121"/>
      <c r="DD5" s="1121"/>
      <c r="DE5" s="1121"/>
      <c r="DF5" s="1121"/>
      <c r="DG5" s="1121"/>
      <c r="DH5" s="1121"/>
      <c r="DI5" s="1121"/>
      <c r="DJ5" s="1121"/>
      <c r="DK5" s="1121"/>
      <c r="DL5" s="1121"/>
      <c r="DM5" s="1121"/>
      <c r="DN5" s="1121"/>
      <c r="DO5" s="1121"/>
      <c r="DP5" s="1121"/>
      <c r="DQ5" s="1121"/>
      <c r="DR5" s="1121"/>
      <c r="DS5" s="1121"/>
      <c r="DT5" s="1121"/>
      <c r="DU5" s="1121"/>
      <c r="DV5" s="1121"/>
      <c r="DW5" s="1121"/>
      <c r="DX5" s="1121"/>
      <c r="DY5" s="1121"/>
      <c r="DZ5" s="1121"/>
      <c r="EA5" s="1121"/>
      <c r="EB5" s="1121"/>
      <c r="EC5" s="1121"/>
      <c r="ED5" s="1121"/>
      <c r="EE5" s="1121"/>
      <c r="EF5" s="1121"/>
      <c r="EG5" s="1121"/>
      <c r="EH5" s="1121"/>
      <c r="EI5" s="1121"/>
      <c r="EJ5" s="1121"/>
      <c r="EK5" s="1121"/>
      <c r="EL5" s="1121"/>
      <c r="EM5" s="1121"/>
      <c r="EN5" s="1121"/>
      <c r="EO5" s="1121"/>
      <c r="EP5" s="1121"/>
      <c r="EQ5" s="1121"/>
      <c r="ER5" s="1121"/>
      <c r="ES5" s="1121"/>
      <c r="ET5" s="1121"/>
      <c r="EU5" s="1121"/>
      <c r="EV5" s="1121"/>
      <c r="EW5" s="1121"/>
      <c r="EX5" s="1121"/>
      <c r="EY5" s="1121"/>
      <c r="EZ5" s="1121"/>
      <c r="FA5" s="1121"/>
      <c r="FB5" s="1121"/>
      <c r="FC5" s="1121"/>
      <c r="FD5" s="1121"/>
      <c r="FE5" s="1121"/>
      <c r="FF5" s="1121"/>
      <c r="FG5" s="1121"/>
      <c r="FH5" s="1121"/>
      <c r="FI5" s="1121"/>
      <c r="FJ5" s="1121"/>
      <c r="FK5" s="1121"/>
      <c r="FL5" s="1121"/>
      <c r="FM5" s="1121"/>
      <c r="FN5" s="1121"/>
      <c r="FO5" s="1121"/>
      <c r="FP5" s="1121"/>
      <c r="FQ5" s="1121"/>
      <c r="FR5" s="1121"/>
      <c r="FS5" s="1121"/>
      <c r="FT5" s="1121"/>
      <c r="FU5" s="1121"/>
      <c r="FV5" s="1121"/>
      <c r="FW5" s="1121"/>
      <c r="FX5" s="1121"/>
      <c r="FY5" s="1121"/>
      <c r="FZ5" s="1121"/>
      <c r="GA5" s="1121"/>
      <c r="GB5" s="1121"/>
      <c r="GC5" s="1121"/>
      <c r="GD5" s="1121"/>
      <c r="GE5" s="1121"/>
      <c r="GF5" s="1121"/>
      <c r="GG5" s="1121"/>
      <c r="GH5" s="1121"/>
      <c r="GI5" s="1121"/>
      <c r="GJ5" s="1121"/>
      <c r="GK5" s="1121"/>
      <c r="GL5" s="1121"/>
      <c r="GM5" s="1121"/>
      <c r="GN5" s="1121"/>
      <c r="GO5" s="1121"/>
      <c r="GP5" s="1121"/>
      <c r="GQ5" s="1121"/>
      <c r="GR5" s="1121"/>
      <c r="GS5" s="1121"/>
      <c r="GT5" s="1121"/>
      <c r="GU5" s="1121"/>
      <c r="GV5" s="1121"/>
      <c r="GW5" s="1121"/>
      <c r="GX5" s="1121"/>
      <c r="GY5" s="1121"/>
      <c r="GZ5" s="1121"/>
      <c r="HA5" s="1121"/>
      <c r="HB5" s="1121"/>
      <c r="HC5" s="1121"/>
      <c r="HD5" s="1121"/>
      <c r="HE5" s="1121"/>
      <c r="HF5" s="1121"/>
    </row>
    <row r="6" spans="1:214" ht="16.5" customHeight="1" x14ac:dyDescent="0.15">
      <c r="A6" s="1121"/>
      <c r="B6" s="2134" t="s">
        <v>1095</v>
      </c>
      <c r="C6" s="2134"/>
      <c r="D6" s="2134"/>
      <c r="E6" s="2134"/>
      <c r="F6" s="2134"/>
      <c r="G6" s="2134"/>
      <c r="H6" s="2134"/>
      <c r="I6" s="2134"/>
      <c r="J6" s="2134"/>
      <c r="K6" s="2134"/>
      <c r="L6" s="2134"/>
      <c r="M6" s="2134"/>
      <c r="N6" s="2134"/>
      <c r="O6" s="2134"/>
      <c r="P6" s="2134"/>
      <c r="Q6" s="2134"/>
      <c r="R6" s="2134"/>
      <c r="S6" s="2134"/>
      <c r="T6" s="2134"/>
      <c r="U6" s="2134"/>
      <c r="V6" s="2134"/>
      <c r="W6" s="2134"/>
      <c r="X6" s="2134"/>
      <c r="Y6" s="2134"/>
      <c r="Z6" s="2134"/>
      <c r="AA6" s="2134"/>
      <c r="AB6" s="2134"/>
      <c r="AC6" s="2134"/>
      <c r="AD6" s="2134"/>
      <c r="AE6" s="2134"/>
      <c r="AF6" s="2134"/>
      <c r="AG6" s="2134"/>
      <c r="AH6" s="2134"/>
      <c r="AI6" s="2134"/>
      <c r="AJ6" s="2134"/>
      <c r="AK6" s="2134"/>
      <c r="AL6" s="2134"/>
      <c r="AM6" s="2134"/>
      <c r="AN6" s="2134"/>
      <c r="AO6" s="2134"/>
      <c r="AP6" s="2134"/>
      <c r="AQ6" s="2134"/>
      <c r="AR6" s="2134"/>
      <c r="AS6" s="2134"/>
      <c r="AT6" s="2134"/>
      <c r="AU6" s="2134"/>
      <c r="AV6" s="2134"/>
      <c r="AW6" s="2134"/>
      <c r="AX6" s="2134"/>
      <c r="AY6" s="2134"/>
      <c r="AZ6" s="2134"/>
      <c r="BA6" s="2134"/>
      <c r="BB6" s="2134"/>
      <c r="BC6" s="2134"/>
      <c r="BD6" s="2134"/>
      <c r="BE6" s="2134"/>
      <c r="BF6" s="2134"/>
      <c r="BG6" s="2134"/>
      <c r="BH6" s="2134"/>
      <c r="BI6" s="2134"/>
      <c r="BJ6" s="2134"/>
      <c r="BK6" s="2134"/>
      <c r="BL6" s="2134"/>
      <c r="BM6" s="2134"/>
      <c r="BN6" s="2134"/>
      <c r="BO6" s="2134"/>
      <c r="BP6" s="2134"/>
      <c r="BQ6" s="2134"/>
      <c r="BR6" s="2134"/>
      <c r="BS6" s="2134"/>
      <c r="BT6" s="2134"/>
      <c r="BU6" s="2134"/>
      <c r="BV6" s="2134"/>
      <c r="BW6" s="1123"/>
      <c r="BX6" s="1123"/>
      <c r="BY6" s="1123"/>
      <c r="BZ6" s="1121"/>
      <c r="CA6" s="1121"/>
      <c r="CB6" s="1121"/>
      <c r="CC6" s="1121"/>
      <c r="CD6" s="1121"/>
      <c r="CE6" s="1121"/>
      <c r="CF6" s="1121"/>
      <c r="CG6" s="1121"/>
      <c r="CH6" s="1121"/>
      <c r="CI6" s="1121"/>
      <c r="CJ6" s="1121"/>
      <c r="CK6" s="1121"/>
      <c r="CL6" s="1121"/>
      <c r="CM6" s="1121"/>
      <c r="CN6" s="1121"/>
      <c r="CO6" s="1121"/>
      <c r="CP6" s="1121"/>
      <c r="CQ6" s="1121"/>
      <c r="CR6" s="1121"/>
      <c r="CS6" s="1121"/>
      <c r="CT6" s="1121"/>
      <c r="CU6" s="1121"/>
      <c r="CV6" s="1121"/>
      <c r="CW6" s="1121"/>
      <c r="CX6" s="1121"/>
      <c r="CY6" s="1121"/>
      <c r="CZ6" s="1121"/>
      <c r="DA6" s="1121"/>
      <c r="DB6" s="1121"/>
      <c r="DC6" s="1121"/>
      <c r="DD6" s="1121"/>
      <c r="DE6" s="1121"/>
      <c r="DF6" s="1121"/>
      <c r="DG6" s="1121"/>
      <c r="DH6" s="1121"/>
      <c r="DI6" s="1121"/>
      <c r="DJ6" s="1121"/>
      <c r="DK6" s="1121"/>
      <c r="DL6" s="1121"/>
      <c r="DM6" s="1121"/>
      <c r="DN6" s="1121"/>
      <c r="DO6" s="1121"/>
      <c r="DP6" s="1121"/>
      <c r="DQ6" s="1121"/>
      <c r="DR6" s="1121"/>
      <c r="DS6" s="1121"/>
      <c r="DT6" s="1121"/>
      <c r="DU6" s="1121"/>
      <c r="DV6" s="1121"/>
      <c r="DW6" s="1121"/>
      <c r="DX6" s="1121"/>
      <c r="DY6" s="1121"/>
      <c r="DZ6" s="1121"/>
      <c r="EA6" s="1121"/>
      <c r="EB6" s="1121"/>
      <c r="EC6" s="1121"/>
      <c r="ED6" s="1121"/>
      <c r="EE6" s="1121"/>
      <c r="EF6" s="1121"/>
      <c r="EG6" s="1121"/>
      <c r="EH6" s="1121"/>
      <c r="EI6" s="1121"/>
      <c r="EJ6" s="1121"/>
      <c r="EK6" s="1121"/>
      <c r="EL6" s="1121"/>
      <c r="EM6" s="1121"/>
      <c r="EN6" s="1121"/>
      <c r="EO6" s="1121"/>
      <c r="EP6" s="1121"/>
      <c r="EQ6" s="1121"/>
      <c r="ER6" s="1121"/>
      <c r="ES6" s="1121"/>
      <c r="ET6" s="1121"/>
      <c r="EU6" s="1121"/>
      <c r="EV6" s="1121"/>
      <c r="EW6" s="1121"/>
      <c r="EX6" s="1121"/>
      <c r="EY6" s="1121"/>
      <c r="EZ6" s="1121"/>
      <c r="FA6" s="1121"/>
      <c r="FB6" s="1121"/>
      <c r="FC6" s="1121"/>
      <c r="FD6" s="1121"/>
      <c r="FE6" s="1121"/>
      <c r="FF6" s="1121"/>
      <c r="FG6" s="1121"/>
      <c r="FH6" s="1121"/>
      <c r="FI6" s="1121"/>
      <c r="FJ6" s="1121"/>
      <c r="FK6" s="1121"/>
      <c r="FL6" s="1121"/>
      <c r="FM6" s="1121"/>
      <c r="FN6" s="1121"/>
      <c r="FO6" s="1121"/>
      <c r="FP6" s="1121"/>
      <c r="FQ6" s="1121"/>
      <c r="FR6" s="1121"/>
      <c r="FS6" s="1121"/>
      <c r="FT6" s="1121"/>
      <c r="FU6" s="1121"/>
      <c r="FV6" s="1121"/>
      <c r="FW6" s="1121"/>
      <c r="FX6" s="1121"/>
      <c r="FY6" s="1121"/>
      <c r="FZ6" s="1121"/>
      <c r="GA6" s="1121"/>
      <c r="GB6" s="1121"/>
      <c r="GC6" s="1121"/>
      <c r="GD6" s="1121"/>
      <c r="GE6" s="1121"/>
      <c r="GF6" s="1121"/>
      <c r="GG6" s="1121"/>
      <c r="GH6" s="1121"/>
      <c r="GI6" s="1121"/>
      <c r="GJ6" s="1121"/>
      <c r="GK6" s="1121"/>
      <c r="GL6" s="1121"/>
      <c r="GM6" s="1121"/>
      <c r="GN6" s="1121"/>
      <c r="GO6" s="1121"/>
      <c r="GP6" s="1121"/>
      <c r="GQ6" s="1121"/>
      <c r="GR6" s="1121"/>
      <c r="GS6" s="1121"/>
      <c r="GT6" s="1121"/>
      <c r="GU6" s="1121"/>
      <c r="GV6" s="1121"/>
      <c r="GW6" s="1121"/>
      <c r="GX6" s="1121"/>
      <c r="GY6" s="1121"/>
      <c r="GZ6" s="1121"/>
      <c r="HA6" s="1121"/>
      <c r="HB6" s="1121"/>
      <c r="HC6" s="1121"/>
      <c r="HD6" s="1121"/>
      <c r="HE6" s="1121"/>
      <c r="HF6" s="1121"/>
    </row>
    <row r="7" spans="1:214" ht="16.5" customHeight="1" x14ac:dyDescent="0.15">
      <c r="A7" s="1121"/>
      <c r="B7" s="2134" t="s">
        <v>1096</v>
      </c>
      <c r="C7" s="2134"/>
      <c r="D7" s="2134"/>
      <c r="E7" s="2134"/>
      <c r="F7" s="2134"/>
      <c r="G7" s="2134"/>
      <c r="H7" s="2134"/>
      <c r="I7" s="2134"/>
      <c r="J7" s="2134"/>
      <c r="K7" s="2134"/>
      <c r="L7" s="2134"/>
      <c r="M7" s="2134"/>
      <c r="N7" s="2134"/>
      <c r="O7" s="2134"/>
      <c r="P7" s="2134"/>
      <c r="Q7" s="2134"/>
      <c r="R7" s="2134"/>
      <c r="S7" s="2134"/>
      <c r="T7" s="2134"/>
      <c r="U7" s="2134"/>
      <c r="V7" s="2134"/>
      <c r="W7" s="2134"/>
      <c r="X7" s="2134"/>
      <c r="Y7" s="2134"/>
      <c r="Z7" s="2134"/>
      <c r="AA7" s="2134"/>
      <c r="AB7" s="2134"/>
      <c r="AC7" s="2134"/>
      <c r="AD7" s="2134"/>
      <c r="AE7" s="2134"/>
      <c r="AF7" s="2134"/>
      <c r="AG7" s="2134"/>
      <c r="AH7" s="2134"/>
      <c r="AI7" s="2134"/>
      <c r="AJ7" s="2134"/>
      <c r="AK7" s="2134"/>
      <c r="AL7" s="2134"/>
      <c r="AM7" s="2134"/>
      <c r="AN7" s="2134"/>
      <c r="AO7" s="2134"/>
      <c r="AP7" s="2134"/>
      <c r="AQ7" s="2134"/>
      <c r="AR7" s="2134"/>
      <c r="AS7" s="2134"/>
      <c r="AT7" s="2134"/>
      <c r="AU7" s="2134"/>
      <c r="AV7" s="2134"/>
      <c r="AW7" s="2134"/>
      <c r="AX7" s="2134"/>
      <c r="AY7" s="2134"/>
      <c r="AZ7" s="2134"/>
      <c r="BA7" s="2134"/>
      <c r="BB7" s="2134"/>
      <c r="BC7" s="2134"/>
      <c r="BD7" s="2134"/>
      <c r="BE7" s="2134"/>
      <c r="BF7" s="2134"/>
      <c r="BG7" s="2134"/>
      <c r="BH7" s="2134"/>
      <c r="BI7" s="2134"/>
      <c r="BJ7" s="2134"/>
      <c r="BK7" s="2134"/>
      <c r="BL7" s="2134"/>
      <c r="BM7" s="2134"/>
      <c r="BN7" s="2134"/>
      <c r="BO7" s="2134"/>
      <c r="BP7" s="2134"/>
      <c r="BQ7" s="2134"/>
      <c r="BR7" s="2134"/>
      <c r="BS7" s="2134"/>
      <c r="BT7" s="2134"/>
      <c r="BU7" s="2134"/>
      <c r="BV7" s="2134"/>
      <c r="BW7" s="1123"/>
      <c r="BX7" s="1123"/>
      <c r="BY7" s="1123"/>
      <c r="BZ7" s="1121"/>
      <c r="CA7" s="1121"/>
      <c r="CB7" s="1121"/>
      <c r="CC7" s="1121"/>
      <c r="CD7" s="1121"/>
      <c r="CE7" s="1121"/>
      <c r="CF7" s="1121"/>
      <c r="CG7" s="1121"/>
      <c r="CH7" s="1121"/>
      <c r="CI7" s="1121"/>
      <c r="CJ7" s="1121"/>
      <c r="CK7" s="1121"/>
      <c r="CL7" s="1121"/>
      <c r="CM7" s="1121"/>
      <c r="CN7" s="1121"/>
      <c r="CO7" s="1121"/>
      <c r="CP7" s="1121"/>
      <c r="CQ7" s="1121"/>
      <c r="CR7" s="1121"/>
      <c r="CS7" s="1121"/>
      <c r="CT7" s="1121"/>
      <c r="CU7" s="1121"/>
      <c r="CV7" s="1121"/>
      <c r="CW7" s="1121"/>
      <c r="CX7" s="1121"/>
      <c r="CY7" s="1121"/>
      <c r="CZ7" s="1121"/>
      <c r="DA7" s="1121"/>
      <c r="DB7" s="1121"/>
      <c r="DC7" s="1121"/>
      <c r="DD7" s="1121"/>
      <c r="DE7" s="1121"/>
      <c r="DF7" s="1121"/>
      <c r="DG7" s="1121"/>
      <c r="DH7" s="1121"/>
      <c r="DI7" s="1121"/>
      <c r="DJ7" s="1121"/>
      <c r="DK7" s="1121"/>
      <c r="DL7" s="1121"/>
      <c r="DM7" s="1121"/>
      <c r="DN7" s="1121"/>
      <c r="DO7" s="1121"/>
      <c r="DP7" s="1121"/>
      <c r="DQ7" s="1121"/>
      <c r="DR7" s="1121"/>
      <c r="DS7" s="1121"/>
      <c r="DT7" s="1121"/>
      <c r="DU7" s="1121"/>
      <c r="DV7" s="1121"/>
      <c r="DW7" s="1121"/>
      <c r="DX7" s="1121"/>
      <c r="DY7" s="1121"/>
      <c r="DZ7" s="1121"/>
      <c r="EA7" s="1121"/>
      <c r="EB7" s="1121"/>
      <c r="EC7" s="1121"/>
      <c r="ED7" s="1121"/>
      <c r="EE7" s="1121"/>
      <c r="EF7" s="1121"/>
      <c r="EG7" s="1121"/>
      <c r="EH7" s="1121"/>
      <c r="EI7" s="1121"/>
      <c r="EJ7" s="1121"/>
      <c r="EK7" s="1121"/>
      <c r="EL7" s="1121"/>
      <c r="EM7" s="1121"/>
      <c r="EN7" s="1121"/>
      <c r="EO7" s="1121"/>
      <c r="EP7" s="1121"/>
      <c r="EQ7" s="1121"/>
      <c r="ER7" s="1121"/>
      <c r="ES7" s="1121"/>
      <c r="ET7" s="1121"/>
      <c r="EU7" s="1121"/>
      <c r="EV7" s="1121"/>
      <c r="EW7" s="1121"/>
      <c r="EX7" s="1121"/>
      <c r="EY7" s="1121"/>
      <c r="EZ7" s="1121"/>
      <c r="FA7" s="1121"/>
      <c r="FB7" s="1121"/>
      <c r="FC7" s="1121"/>
      <c r="FD7" s="1121"/>
      <c r="FE7" s="1121"/>
      <c r="FF7" s="1121"/>
      <c r="FG7" s="1121"/>
      <c r="FH7" s="1121"/>
      <c r="FI7" s="1121"/>
      <c r="FJ7" s="1121"/>
      <c r="FK7" s="1121"/>
      <c r="FL7" s="1121"/>
      <c r="FM7" s="1121"/>
      <c r="FN7" s="1121"/>
      <c r="FO7" s="1121"/>
      <c r="FP7" s="1121"/>
      <c r="FQ7" s="1121"/>
      <c r="FR7" s="1121"/>
      <c r="FS7" s="1121"/>
      <c r="FT7" s="1121"/>
      <c r="FU7" s="1121"/>
      <c r="FV7" s="1121"/>
      <c r="FW7" s="1121"/>
      <c r="FX7" s="1121"/>
      <c r="FY7" s="1121"/>
      <c r="FZ7" s="1121"/>
      <c r="GA7" s="1121"/>
      <c r="GB7" s="1121"/>
      <c r="GC7" s="1121"/>
      <c r="GD7" s="1121"/>
      <c r="GE7" s="1121"/>
      <c r="GF7" s="1121"/>
      <c r="GG7" s="1121"/>
      <c r="GH7" s="1121"/>
      <c r="GI7" s="1121"/>
      <c r="GJ7" s="1121"/>
      <c r="GK7" s="1121"/>
      <c r="GL7" s="1121"/>
      <c r="GM7" s="1121"/>
      <c r="GN7" s="1121"/>
      <c r="GO7" s="1121"/>
      <c r="GP7" s="1121"/>
      <c r="GQ7" s="1121"/>
      <c r="GR7" s="1121"/>
      <c r="GS7" s="1121"/>
      <c r="GT7" s="1121"/>
      <c r="GU7" s="1121"/>
      <c r="GV7" s="1121"/>
      <c r="GW7" s="1121"/>
      <c r="GX7" s="1121"/>
      <c r="GY7" s="1121"/>
      <c r="GZ7" s="1121"/>
      <c r="HA7" s="1121"/>
      <c r="HB7" s="1121"/>
      <c r="HC7" s="1121"/>
      <c r="HD7" s="1121"/>
      <c r="HE7" s="1121"/>
      <c r="HF7" s="1121"/>
    </row>
    <row r="8" spans="1:214" ht="16.5" customHeight="1" x14ac:dyDescent="0.15">
      <c r="A8" s="1121"/>
      <c r="B8" s="1124"/>
      <c r="C8" s="1124"/>
      <c r="D8" s="1124"/>
      <c r="E8" s="1124"/>
      <c r="F8" s="1124"/>
      <c r="G8" s="1124"/>
      <c r="H8" s="1124"/>
      <c r="I8" s="1124"/>
      <c r="J8" s="1124"/>
      <c r="K8" s="1124"/>
      <c r="L8" s="1124"/>
      <c r="M8" s="1124"/>
      <c r="N8" s="1124"/>
      <c r="O8" s="1124"/>
      <c r="P8" s="1124"/>
      <c r="Q8" s="1124"/>
      <c r="R8" s="1124"/>
      <c r="S8" s="1124"/>
      <c r="T8" s="1124"/>
      <c r="U8" s="1124"/>
      <c r="V8" s="1124"/>
      <c r="W8" s="1124"/>
      <c r="X8" s="1124"/>
      <c r="Y8" s="1124"/>
      <c r="Z8" s="1124"/>
      <c r="AA8" s="1124"/>
      <c r="AB8" s="1124"/>
      <c r="AC8" s="1124"/>
      <c r="AD8" s="1124"/>
      <c r="AE8" s="1124"/>
      <c r="AF8" s="1124"/>
      <c r="AG8" s="1124"/>
      <c r="AH8" s="1124"/>
      <c r="AI8" s="1124"/>
      <c r="AJ8" s="1124"/>
      <c r="AK8" s="1124"/>
      <c r="AL8" s="1124"/>
      <c r="AM8" s="1124"/>
      <c r="AN8" s="1124"/>
      <c r="AO8" s="1124"/>
      <c r="AP8" s="1124"/>
      <c r="AQ8" s="1124"/>
      <c r="AR8" s="1124"/>
      <c r="AS8" s="1124"/>
      <c r="AT8" s="1124"/>
      <c r="AU8" s="1124"/>
      <c r="AV8" s="1124"/>
      <c r="AW8" s="1124"/>
      <c r="AX8" s="1124"/>
      <c r="AY8" s="1124"/>
      <c r="AZ8" s="1124"/>
      <c r="BA8" s="1124"/>
      <c r="BB8" s="1124"/>
      <c r="BC8" s="1124"/>
      <c r="BD8" s="1124"/>
      <c r="BE8" s="1124"/>
      <c r="BF8" s="1124"/>
      <c r="BG8" s="1124"/>
      <c r="BH8" s="1124"/>
      <c r="BI8" s="1124"/>
      <c r="BJ8" s="1124"/>
      <c r="BK8" s="1124"/>
      <c r="BL8" s="1124"/>
      <c r="BM8" s="1124"/>
      <c r="BN8" s="1124"/>
      <c r="BO8" s="1124"/>
      <c r="BP8" s="1124"/>
      <c r="BQ8" s="1124"/>
      <c r="BR8" s="1124"/>
      <c r="BS8" s="1124"/>
      <c r="BT8" s="1124"/>
      <c r="BU8" s="1123"/>
      <c r="BV8" s="1123"/>
      <c r="BW8" s="1123"/>
      <c r="BX8" s="1123"/>
      <c r="BY8" s="1123"/>
      <c r="BZ8" s="1121"/>
      <c r="CA8" s="1121"/>
      <c r="CB8" s="1121"/>
      <c r="CC8" s="1121"/>
      <c r="CD8" s="1121"/>
      <c r="CE8" s="1121"/>
      <c r="CF8" s="1121"/>
      <c r="CG8" s="1121"/>
      <c r="CH8" s="1121"/>
      <c r="CI8" s="1121"/>
      <c r="CJ8" s="1121"/>
      <c r="CK8" s="1121"/>
      <c r="CL8" s="1121"/>
      <c r="CM8" s="1121"/>
      <c r="CN8" s="1121"/>
      <c r="CO8" s="1121"/>
      <c r="CP8" s="1121"/>
      <c r="CQ8" s="1121"/>
      <c r="CR8" s="1121"/>
      <c r="CS8" s="1121"/>
      <c r="CT8" s="1121"/>
      <c r="CU8" s="1121"/>
      <c r="CV8" s="1121"/>
      <c r="CW8" s="1121"/>
      <c r="CX8" s="1121"/>
      <c r="CY8" s="1121"/>
      <c r="CZ8" s="1121"/>
      <c r="DA8" s="1121"/>
      <c r="DB8" s="1121"/>
      <c r="DC8" s="1121"/>
      <c r="DD8" s="1121"/>
      <c r="DE8" s="1121"/>
      <c r="DF8" s="1121"/>
      <c r="DG8" s="1121"/>
      <c r="DH8" s="1121"/>
      <c r="DI8" s="1121"/>
      <c r="DJ8" s="1121"/>
      <c r="DK8" s="1121"/>
      <c r="DL8" s="1121"/>
      <c r="DM8" s="1121"/>
      <c r="DN8" s="1121"/>
      <c r="DO8" s="1121"/>
      <c r="DP8" s="1121"/>
      <c r="DQ8" s="1121"/>
      <c r="DR8" s="1121"/>
      <c r="DS8" s="1121"/>
      <c r="DT8" s="1121"/>
      <c r="DU8" s="1121"/>
      <c r="DV8" s="1121"/>
      <c r="DW8" s="1121"/>
      <c r="DX8" s="1121"/>
      <c r="DY8" s="1121"/>
      <c r="DZ8" s="1121"/>
      <c r="EA8" s="1121"/>
      <c r="EB8" s="1121"/>
      <c r="EC8" s="1121"/>
      <c r="ED8" s="1121"/>
      <c r="EE8" s="1121"/>
      <c r="EF8" s="1121"/>
      <c r="EG8" s="1121"/>
      <c r="EH8" s="1121"/>
      <c r="EI8" s="1121"/>
      <c r="EJ8" s="1121"/>
      <c r="EK8" s="1121"/>
      <c r="EL8" s="1121"/>
      <c r="EM8" s="1121"/>
      <c r="EN8" s="1121"/>
      <c r="EO8" s="1121"/>
      <c r="EP8" s="1121"/>
      <c r="EQ8" s="1121"/>
      <c r="ER8" s="1121"/>
      <c r="ES8" s="1121"/>
      <c r="ET8" s="1121"/>
      <c r="EU8" s="1121"/>
      <c r="EV8" s="1121"/>
      <c r="EW8" s="1121"/>
      <c r="EX8" s="1121"/>
      <c r="EY8" s="1121"/>
      <c r="EZ8" s="1121"/>
      <c r="FA8" s="1121"/>
      <c r="FB8" s="1121"/>
      <c r="FC8" s="1121"/>
      <c r="FD8" s="1121"/>
      <c r="FE8" s="1121"/>
      <c r="FF8" s="1121"/>
      <c r="FG8" s="1121"/>
      <c r="FH8" s="1121"/>
      <c r="FI8" s="1121"/>
      <c r="FJ8" s="1121"/>
      <c r="FK8" s="1121"/>
      <c r="FL8" s="1121"/>
      <c r="FM8" s="1121"/>
      <c r="FN8" s="1121"/>
      <c r="FO8" s="1121"/>
      <c r="FP8" s="1121"/>
      <c r="FQ8" s="1121"/>
      <c r="FR8" s="1121"/>
      <c r="FS8" s="1121"/>
      <c r="FT8" s="1121"/>
      <c r="FU8" s="1121"/>
      <c r="FV8" s="1121"/>
      <c r="FW8" s="1121"/>
      <c r="FX8" s="1121"/>
      <c r="FY8" s="1121"/>
      <c r="FZ8" s="1121"/>
      <c r="GA8" s="1121"/>
      <c r="GB8" s="1121"/>
      <c r="GC8" s="1121"/>
      <c r="GD8" s="1121"/>
      <c r="GE8" s="1121"/>
      <c r="GF8" s="1121"/>
      <c r="GG8" s="1121"/>
      <c r="GH8" s="1121"/>
      <c r="GI8" s="1121"/>
      <c r="GJ8" s="1121"/>
      <c r="GK8" s="1121"/>
      <c r="GL8" s="1121"/>
      <c r="GM8" s="1121"/>
      <c r="GN8" s="1121"/>
      <c r="GO8" s="1121"/>
      <c r="GP8" s="1121"/>
      <c r="GQ8" s="1121"/>
      <c r="GR8" s="1121"/>
      <c r="GS8" s="1121"/>
      <c r="GT8" s="1121"/>
      <c r="GU8" s="1121"/>
      <c r="GV8" s="1121"/>
      <c r="GW8" s="1121"/>
      <c r="GX8" s="1121"/>
      <c r="GY8" s="1121"/>
      <c r="GZ8" s="1121"/>
      <c r="HA8" s="1121"/>
      <c r="HB8" s="1121"/>
      <c r="HC8" s="1121"/>
      <c r="HD8" s="1121"/>
      <c r="HE8" s="1121"/>
      <c r="HF8" s="1121"/>
    </row>
    <row r="9" spans="1:214" ht="16.5" customHeight="1" x14ac:dyDescent="0.15">
      <c r="A9" s="1121"/>
      <c r="B9" s="1124"/>
      <c r="C9" s="1124"/>
      <c r="D9" s="1124"/>
      <c r="E9" s="1124"/>
      <c r="F9" s="1124"/>
      <c r="G9" s="1124"/>
      <c r="H9" s="1124"/>
      <c r="I9" s="1124"/>
      <c r="J9" s="1124"/>
      <c r="K9" s="1124"/>
      <c r="L9" s="1124"/>
      <c r="M9" s="1124"/>
      <c r="N9" s="1124"/>
      <c r="O9" s="1124"/>
      <c r="P9" s="1124"/>
      <c r="Q9" s="1124"/>
      <c r="R9" s="1124"/>
      <c r="S9" s="1124"/>
      <c r="T9" s="1124"/>
      <c r="U9" s="1124"/>
      <c r="V9" s="1124"/>
      <c r="W9" s="1124"/>
      <c r="X9" s="1124"/>
      <c r="Y9" s="1124"/>
      <c r="Z9" s="1124"/>
      <c r="AA9" s="1124"/>
      <c r="AB9" s="1124"/>
      <c r="AC9" s="1124"/>
      <c r="AD9" s="1124"/>
      <c r="AE9" s="1124"/>
      <c r="AF9" s="1124"/>
      <c r="AG9" s="1124"/>
      <c r="AH9" s="1124"/>
      <c r="AI9" s="1124"/>
      <c r="AJ9" s="1124"/>
      <c r="AK9" s="1124"/>
      <c r="AL9" s="1124"/>
      <c r="AM9" s="1124"/>
      <c r="AN9" s="1124"/>
      <c r="AO9" s="1124"/>
      <c r="AP9" s="1124"/>
      <c r="AQ9" s="1124"/>
      <c r="AR9" s="1124"/>
      <c r="AS9" s="1124"/>
      <c r="AT9" s="1124"/>
      <c r="AU9" s="1124"/>
      <c r="AV9" s="1124"/>
      <c r="AW9" s="1124"/>
      <c r="AX9" s="1124"/>
      <c r="AY9" s="1124"/>
      <c r="AZ9" s="1124"/>
      <c r="BA9" s="1124"/>
      <c r="BB9" s="1124"/>
      <c r="BC9" s="1124"/>
      <c r="BD9" s="1124"/>
      <c r="BE9" s="1124"/>
      <c r="BF9" s="1124"/>
      <c r="BG9" s="1124"/>
      <c r="BH9" s="1124"/>
      <c r="BI9" s="1124"/>
      <c r="BJ9" s="1124"/>
      <c r="BK9" s="1124"/>
      <c r="BL9" s="1124"/>
      <c r="BM9" s="1124"/>
      <c r="BN9" s="1124"/>
      <c r="BO9" s="1124"/>
      <c r="BP9" s="1124"/>
      <c r="BQ9" s="1124"/>
      <c r="BR9" s="1124"/>
      <c r="BS9" s="1124"/>
      <c r="BT9" s="1124"/>
      <c r="BU9" s="1123"/>
      <c r="BV9" s="1123"/>
      <c r="BW9" s="1123"/>
      <c r="BX9" s="1123"/>
      <c r="BY9" s="1123"/>
      <c r="BZ9" s="1121"/>
      <c r="CA9" s="1121"/>
      <c r="CB9" s="1121"/>
      <c r="CC9" s="1121"/>
      <c r="CD9" s="1121"/>
      <c r="CE9" s="1121"/>
      <c r="CF9" s="1121"/>
      <c r="CG9" s="1121"/>
      <c r="CH9" s="1121"/>
      <c r="CI9" s="1121"/>
      <c r="CJ9" s="1121"/>
      <c r="CK9" s="1121"/>
      <c r="CL9" s="1121"/>
      <c r="CM9" s="1121"/>
      <c r="CN9" s="1121"/>
      <c r="CO9" s="1121"/>
      <c r="CP9" s="1121"/>
      <c r="CQ9" s="1121"/>
      <c r="CR9" s="1121"/>
      <c r="CS9" s="1121"/>
      <c r="CT9" s="1121"/>
      <c r="CU9" s="1121"/>
      <c r="CV9" s="1121"/>
      <c r="CW9" s="1121"/>
      <c r="CX9" s="1121"/>
      <c r="CY9" s="1121"/>
      <c r="CZ9" s="1121"/>
      <c r="DA9" s="1121"/>
      <c r="DB9" s="1121"/>
      <c r="DC9" s="1121"/>
      <c r="DD9" s="1121"/>
      <c r="DE9" s="1121"/>
      <c r="DF9" s="1121"/>
      <c r="DG9" s="1121"/>
      <c r="DH9" s="1121"/>
      <c r="DI9" s="1121"/>
      <c r="DJ9" s="1121"/>
      <c r="DK9" s="1121"/>
      <c r="DL9" s="1121"/>
      <c r="DM9" s="1121"/>
      <c r="DN9" s="1121"/>
      <c r="DO9" s="1121"/>
      <c r="DP9" s="1121"/>
      <c r="DQ9" s="1121"/>
      <c r="DR9" s="1121"/>
      <c r="DS9" s="1121"/>
      <c r="DT9" s="1121"/>
      <c r="DU9" s="1121"/>
      <c r="DV9" s="1121"/>
      <c r="DW9" s="1121"/>
      <c r="DX9" s="1121"/>
      <c r="DY9" s="1121"/>
      <c r="DZ9" s="1121"/>
      <c r="EA9" s="1121"/>
      <c r="EB9" s="1121"/>
      <c r="EC9" s="1121"/>
      <c r="ED9" s="1121"/>
      <c r="EE9" s="1121"/>
      <c r="EF9" s="1121"/>
      <c r="EG9" s="1121"/>
      <c r="EH9" s="1121"/>
      <c r="EI9" s="1121"/>
      <c r="EJ9" s="1121"/>
      <c r="EK9" s="1121"/>
      <c r="EL9" s="1121"/>
      <c r="EM9" s="1121"/>
      <c r="EN9" s="1121"/>
      <c r="EO9" s="1121"/>
      <c r="EP9" s="1121"/>
      <c r="EQ9" s="1121"/>
      <c r="ER9" s="1121"/>
      <c r="ES9" s="1121"/>
      <c r="ET9" s="1121"/>
      <c r="EU9" s="1121"/>
      <c r="EV9" s="1121"/>
      <c r="EW9" s="1121"/>
      <c r="EX9" s="1121"/>
      <c r="EY9" s="1121"/>
      <c r="EZ9" s="1121"/>
      <c r="FA9" s="1121"/>
      <c r="FB9" s="1121"/>
      <c r="FC9" s="1121"/>
      <c r="FD9" s="1121"/>
      <c r="FE9" s="1121"/>
      <c r="FF9" s="1121"/>
      <c r="FG9" s="1121"/>
      <c r="FH9" s="1121"/>
      <c r="FI9" s="1121"/>
      <c r="FJ9" s="1121"/>
      <c r="FK9" s="1121"/>
      <c r="FL9" s="1121"/>
      <c r="FM9" s="1121"/>
      <c r="FN9" s="1121"/>
      <c r="FO9" s="1121"/>
      <c r="FP9" s="1121"/>
      <c r="FQ9" s="1121"/>
      <c r="FR9" s="1121"/>
      <c r="FS9" s="1121"/>
      <c r="FT9" s="1121"/>
      <c r="FU9" s="1121"/>
      <c r="FV9" s="1121"/>
      <c r="FW9" s="1121"/>
      <c r="FX9" s="1121"/>
      <c r="FY9" s="1121"/>
      <c r="FZ9" s="1121"/>
      <c r="GA9" s="1121"/>
      <c r="GB9" s="1121"/>
      <c r="GC9" s="1121"/>
      <c r="GD9" s="1121"/>
      <c r="GE9" s="1121"/>
      <c r="GF9" s="1121"/>
      <c r="GG9" s="1121"/>
      <c r="GH9" s="1121"/>
      <c r="GI9" s="1121"/>
      <c r="GJ9" s="1121"/>
      <c r="GK9" s="1121"/>
      <c r="GL9" s="1121"/>
      <c r="GM9" s="1121"/>
      <c r="GN9" s="1121"/>
      <c r="GO9" s="1121"/>
      <c r="GP9" s="1121"/>
      <c r="GQ9" s="1121"/>
      <c r="GR9" s="1121"/>
      <c r="GS9" s="1121"/>
      <c r="GT9" s="1121"/>
      <c r="GU9" s="1121"/>
      <c r="GV9" s="1121"/>
      <c r="GW9" s="1121"/>
      <c r="GX9" s="1121"/>
      <c r="GY9" s="1121"/>
      <c r="GZ9" s="1121"/>
      <c r="HA9" s="1121"/>
      <c r="HB9" s="1121"/>
      <c r="HC9" s="1121"/>
      <c r="HD9" s="1121"/>
      <c r="HE9" s="1121"/>
      <c r="HF9" s="1121"/>
    </row>
    <row r="10" spans="1:214" ht="19.5" customHeight="1" x14ac:dyDescent="0.15">
      <c r="A10" s="1121"/>
      <c r="B10" s="2166" t="s">
        <v>1097</v>
      </c>
      <c r="C10" s="2166"/>
      <c r="D10" s="2166"/>
      <c r="E10" s="2166"/>
      <c r="F10" s="2166"/>
      <c r="G10" s="2135"/>
      <c r="H10" s="2135"/>
      <c r="I10" s="2135"/>
      <c r="J10" s="2134" t="s">
        <v>1098</v>
      </c>
      <c r="K10" s="2134"/>
      <c r="L10" s="2134"/>
      <c r="M10" s="2135"/>
      <c r="N10" s="2135"/>
      <c r="O10" s="2135"/>
      <c r="P10" s="2134" t="s">
        <v>1099</v>
      </c>
      <c r="Q10" s="2134"/>
      <c r="R10" s="2134"/>
      <c r="S10" s="2135"/>
      <c r="T10" s="2135"/>
      <c r="U10" s="2135"/>
      <c r="V10" s="2134" t="s">
        <v>1116</v>
      </c>
      <c r="W10" s="2134"/>
      <c r="X10" s="2134"/>
      <c r="Y10" s="2134"/>
      <c r="Z10" s="2134"/>
      <c r="AA10" s="2134"/>
      <c r="AB10" s="2134"/>
      <c r="AC10" s="2134"/>
      <c r="AD10" s="2134"/>
      <c r="AE10" s="2135"/>
      <c r="AF10" s="2135"/>
      <c r="AG10" s="2135"/>
      <c r="AH10" s="2134" t="s">
        <v>1098</v>
      </c>
      <c r="AI10" s="2134"/>
      <c r="AJ10" s="2134"/>
      <c r="AK10" s="2135"/>
      <c r="AL10" s="2135"/>
      <c r="AM10" s="2135"/>
      <c r="AN10" s="2134" t="s">
        <v>1099</v>
      </c>
      <c r="AO10" s="2134"/>
      <c r="AP10" s="2134"/>
      <c r="AQ10" s="2135"/>
      <c r="AR10" s="2135"/>
      <c r="AS10" s="2135"/>
      <c r="AT10" s="2164" t="s">
        <v>1117</v>
      </c>
      <c r="AU10" s="2164"/>
      <c r="AV10" s="2164"/>
      <c r="AW10" s="2164"/>
      <c r="AX10" s="2164"/>
      <c r="AY10" s="2164"/>
      <c r="AZ10" s="2164"/>
      <c r="BA10" s="2164"/>
      <c r="BB10" s="2164"/>
      <c r="BC10" s="2164"/>
      <c r="BD10" s="2164"/>
      <c r="BE10" s="2164"/>
      <c r="BF10" s="2164"/>
      <c r="BG10" s="2164"/>
      <c r="BH10" s="2164"/>
      <c r="BI10" s="2164"/>
      <c r="BJ10" s="2164"/>
      <c r="BK10" s="2164"/>
      <c r="BL10" s="2164"/>
      <c r="BM10" s="2164"/>
      <c r="BN10" s="2164"/>
      <c r="BO10" s="2164"/>
      <c r="BP10" s="2164"/>
      <c r="BQ10" s="2164"/>
      <c r="BR10" s="2164"/>
      <c r="BS10" s="2164"/>
      <c r="BT10" s="2164"/>
      <c r="BU10" s="2164"/>
      <c r="BV10" s="2164"/>
      <c r="BW10" s="1125"/>
      <c r="BX10" s="1125"/>
      <c r="BY10" s="1125"/>
      <c r="BZ10" s="1121"/>
      <c r="CA10" s="1121"/>
      <c r="CB10" s="1121"/>
      <c r="CC10" s="1121"/>
      <c r="CD10" s="1121"/>
      <c r="CE10" s="1121"/>
      <c r="CF10" s="1121"/>
      <c r="CG10" s="1121"/>
      <c r="CH10" s="1121"/>
      <c r="CI10" s="1121"/>
      <c r="CJ10" s="1121"/>
      <c r="CK10" s="1121"/>
      <c r="CL10" s="1121"/>
      <c r="CM10" s="1121"/>
      <c r="CN10" s="1121"/>
      <c r="CO10" s="1121"/>
      <c r="CP10" s="1121"/>
      <c r="CQ10" s="1121"/>
      <c r="CR10" s="1121"/>
      <c r="CS10" s="1121"/>
      <c r="CT10" s="1121"/>
      <c r="CU10" s="1121"/>
      <c r="CV10" s="1121"/>
      <c r="CW10" s="1121"/>
      <c r="CX10" s="1121"/>
      <c r="CY10" s="1121"/>
      <c r="CZ10" s="1121"/>
      <c r="DA10" s="1121"/>
      <c r="DB10" s="1121"/>
      <c r="DC10" s="1121"/>
      <c r="DD10" s="1121"/>
      <c r="DE10" s="1121"/>
      <c r="DF10" s="1121"/>
      <c r="DG10" s="1121"/>
      <c r="DH10" s="1121"/>
      <c r="DI10" s="1121"/>
      <c r="DJ10" s="1121"/>
      <c r="DK10" s="1121"/>
      <c r="DL10" s="1121"/>
      <c r="DM10" s="1121"/>
      <c r="DN10" s="1121"/>
      <c r="DO10" s="1121"/>
      <c r="DP10" s="1121"/>
      <c r="DQ10" s="1121"/>
      <c r="DR10" s="1121"/>
      <c r="DS10" s="1121"/>
      <c r="DT10" s="1121"/>
      <c r="DU10" s="1121"/>
      <c r="DV10" s="1121"/>
      <c r="DW10" s="1121"/>
      <c r="DX10" s="1121"/>
      <c r="DY10" s="1121"/>
      <c r="DZ10" s="1121"/>
      <c r="EA10" s="1121"/>
      <c r="EB10" s="1121"/>
      <c r="EC10" s="1121"/>
      <c r="ED10" s="1121"/>
      <c r="EE10" s="1121"/>
      <c r="EF10" s="1121"/>
      <c r="EG10" s="1121"/>
      <c r="EH10" s="1121"/>
      <c r="EI10" s="1121"/>
      <c r="EJ10" s="1121"/>
      <c r="EK10" s="1121"/>
      <c r="EL10" s="1121"/>
      <c r="EM10" s="1121"/>
      <c r="EN10" s="1121"/>
      <c r="EO10" s="1121"/>
      <c r="EP10" s="1121"/>
      <c r="EQ10" s="1121"/>
      <c r="ER10" s="1121"/>
      <c r="ES10" s="1121"/>
      <c r="ET10" s="1121"/>
      <c r="EU10" s="1121"/>
      <c r="EV10" s="1121"/>
      <c r="EW10" s="1121"/>
      <c r="EX10" s="1121"/>
      <c r="EY10" s="1121"/>
      <c r="EZ10" s="1121"/>
      <c r="FA10" s="1121"/>
      <c r="FB10" s="1121"/>
      <c r="FC10" s="1121"/>
      <c r="FD10" s="1121"/>
      <c r="FE10" s="1121"/>
      <c r="FF10" s="1121"/>
      <c r="FG10" s="1121"/>
      <c r="FH10" s="1121"/>
      <c r="FI10" s="1121"/>
      <c r="FJ10" s="1121"/>
      <c r="FK10" s="1121"/>
      <c r="FL10" s="1121"/>
      <c r="FM10" s="1121"/>
      <c r="FN10" s="1121"/>
      <c r="FO10" s="1121"/>
      <c r="FP10" s="1121"/>
      <c r="FQ10" s="1121"/>
      <c r="FR10" s="1121"/>
      <c r="FS10" s="1121"/>
      <c r="FT10" s="1121"/>
      <c r="FU10" s="1121"/>
      <c r="FV10" s="1121"/>
      <c r="FW10" s="1121"/>
      <c r="FX10" s="1121"/>
      <c r="FY10" s="1121"/>
      <c r="FZ10" s="1121"/>
      <c r="GA10" s="1121"/>
      <c r="GB10" s="1121"/>
      <c r="GC10" s="1121"/>
      <c r="GD10" s="1121"/>
      <c r="GE10" s="1121"/>
      <c r="GF10" s="1121"/>
      <c r="GG10" s="1121"/>
      <c r="GH10" s="1121"/>
      <c r="GI10" s="1121"/>
      <c r="GJ10" s="1121"/>
      <c r="GK10" s="1121"/>
      <c r="GL10" s="1121"/>
      <c r="GM10" s="1121"/>
      <c r="GN10" s="1121"/>
      <c r="GO10" s="1121"/>
      <c r="GP10" s="1121"/>
      <c r="GQ10" s="1121"/>
      <c r="GR10" s="1121"/>
      <c r="GS10" s="1121"/>
      <c r="GT10" s="1121"/>
      <c r="GU10" s="1121"/>
      <c r="GV10" s="1121"/>
      <c r="GW10" s="1121"/>
      <c r="GX10" s="1121"/>
      <c r="GY10" s="1121"/>
      <c r="GZ10" s="1121"/>
      <c r="HA10" s="1121"/>
      <c r="HB10" s="1121"/>
      <c r="HC10" s="1121"/>
      <c r="HD10" s="1121"/>
      <c r="HE10" s="1121"/>
      <c r="HF10" s="1121"/>
    </row>
    <row r="11" spans="1:214" ht="19.5" customHeight="1" x14ac:dyDescent="0.15">
      <c r="A11" s="1121"/>
      <c r="B11" s="2165" t="s">
        <v>1118</v>
      </c>
      <c r="C11" s="2165"/>
      <c r="D11" s="2165"/>
      <c r="E11" s="2165"/>
      <c r="F11" s="2165"/>
      <c r="G11" s="2165"/>
      <c r="H11" s="2165"/>
      <c r="I11" s="2165"/>
      <c r="J11" s="2165"/>
      <c r="K11" s="2165"/>
      <c r="L11" s="2165"/>
      <c r="M11" s="2165"/>
      <c r="N11" s="2165"/>
      <c r="O11" s="2165"/>
      <c r="P11" s="2165"/>
      <c r="Q11" s="2165"/>
      <c r="R11" s="2165"/>
      <c r="S11" s="2165"/>
      <c r="T11" s="2165"/>
      <c r="U11" s="2165"/>
      <c r="V11" s="2165"/>
      <c r="W11" s="2165"/>
      <c r="X11" s="2165"/>
      <c r="Y11" s="2165"/>
      <c r="Z11" s="2165"/>
      <c r="AA11" s="2165"/>
      <c r="AB11" s="2165"/>
      <c r="AC11" s="2165"/>
      <c r="AD11" s="2165"/>
      <c r="AE11" s="2165"/>
      <c r="AF11" s="2165"/>
      <c r="AG11" s="2165"/>
      <c r="AH11" s="2165"/>
      <c r="AI11" s="2165"/>
      <c r="AJ11" s="2165"/>
      <c r="AK11" s="2165"/>
      <c r="AL11" s="2165"/>
      <c r="AM11" s="2165"/>
      <c r="AN11" s="2165"/>
      <c r="AO11" s="2165"/>
      <c r="AP11" s="2165"/>
      <c r="AQ11" s="2165"/>
      <c r="AR11" s="2165"/>
      <c r="AS11" s="2165"/>
      <c r="AT11" s="2165"/>
      <c r="AU11" s="2165"/>
      <c r="AV11" s="2165"/>
      <c r="AW11" s="2165"/>
      <c r="AX11" s="2165"/>
      <c r="AY11" s="2165"/>
      <c r="AZ11" s="2165"/>
      <c r="BA11" s="2165"/>
      <c r="BB11" s="2165"/>
      <c r="BC11" s="2165"/>
      <c r="BD11" s="2165"/>
      <c r="BE11" s="2165"/>
      <c r="BF11" s="2165"/>
      <c r="BG11" s="2165"/>
      <c r="BH11" s="2165"/>
      <c r="BI11" s="2165"/>
      <c r="BJ11" s="2165"/>
      <c r="BK11" s="2165"/>
      <c r="BL11" s="2165"/>
      <c r="BM11" s="2165"/>
      <c r="BN11" s="2165"/>
      <c r="BO11" s="2165"/>
      <c r="BP11" s="2165"/>
      <c r="BQ11" s="2165"/>
      <c r="BR11" s="2165"/>
      <c r="BS11" s="2165"/>
      <c r="BT11" s="2165"/>
      <c r="BU11" s="2165"/>
      <c r="BV11" s="2165"/>
      <c r="BW11" s="1125"/>
      <c r="BX11" s="1125"/>
      <c r="BY11" s="1125"/>
      <c r="BZ11" s="1121"/>
      <c r="CA11" s="1121"/>
      <c r="CB11" s="1121"/>
      <c r="CC11" s="1121"/>
      <c r="CD11" s="1121"/>
      <c r="CE11" s="1121"/>
      <c r="CF11" s="1121"/>
      <c r="CG11" s="1121"/>
      <c r="CH11" s="1121"/>
      <c r="CI11" s="1121"/>
      <c r="CJ11" s="1121"/>
      <c r="CK11" s="1121"/>
      <c r="CL11" s="1121"/>
      <c r="CM11" s="1121"/>
      <c r="CN11" s="1121"/>
      <c r="CO11" s="1121"/>
      <c r="CP11" s="1121"/>
      <c r="CQ11" s="1121"/>
      <c r="CR11" s="1121"/>
      <c r="CS11" s="1121"/>
      <c r="CT11" s="1121"/>
      <c r="CU11" s="1121"/>
      <c r="CV11" s="1121"/>
      <c r="CW11" s="1121"/>
      <c r="CX11" s="1121"/>
      <c r="CY11" s="1121"/>
      <c r="CZ11" s="1121"/>
      <c r="DA11" s="1121"/>
      <c r="DB11" s="1121"/>
      <c r="DC11" s="1121"/>
      <c r="DD11" s="1121"/>
      <c r="DE11" s="1121"/>
      <c r="DF11" s="1121"/>
      <c r="DG11" s="1121"/>
      <c r="DH11" s="1121"/>
      <c r="DI11" s="1121"/>
      <c r="DJ11" s="1121"/>
      <c r="DK11" s="1121"/>
      <c r="DL11" s="1121"/>
      <c r="DM11" s="1121"/>
      <c r="DN11" s="1121"/>
      <c r="DO11" s="1121"/>
      <c r="DP11" s="1121"/>
      <c r="DQ11" s="1121"/>
      <c r="DR11" s="1121"/>
      <c r="DS11" s="1121"/>
      <c r="DT11" s="1121"/>
      <c r="DU11" s="1121"/>
      <c r="DV11" s="1121"/>
      <c r="DW11" s="1121"/>
      <c r="DX11" s="1121"/>
      <c r="DY11" s="1121"/>
      <c r="DZ11" s="1121"/>
      <c r="EA11" s="1121"/>
      <c r="EB11" s="1121"/>
      <c r="EC11" s="1121"/>
      <c r="ED11" s="1121"/>
      <c r="EE11" s="1121"/>
      <c r="EF11" s="1121"/>
      <c r="EG11" s="1121"/>
      <c r="EH11" s="1121"/>
      <c r="EI11" s="1121"/>
      <c r="EJ11" s="1121"/>
      <c r="EK11" s="1121"/>
      <c r="EL11" s="1121"/>
      <c r="EM11" s="1121"/>
      <c r="EN11" s="1121"/>
      <c r="EO11" s="1121"/>
      <c r="EP11" s="1121"/>
      <c r="EQ11" s="1121"/>
      <c r="ER11" s="1121"/>
      <c r="ES11" s="1121"/>
      <c r="ET11" s="1121"/>
      <c r="EU11" s="1121"/>
      <c r="EV11" s="1121"/>
      <c r="EW11" s="1121"/>
      <c r="EX11" s="1121"/>
      <c r="EY11" s="1121"/>
      <c r="EZ11" s="1121"/>
      <c r="FA11" s="1121"/>
      <c r="FB11" s="1121"/>
      <c r="FC11" s="1121"/>
      <c r="FD11" s="1121"/>
      <c r="FE11" s="1121"/>
      <c r="FF11" s="1121"/>
      <c r="FG11" s="1121"/>
      <c r="FH11" s="1121"/>
      <c r="FI11" s="1121"/>
      <c r="FJ11" s="1121"/>
      <c r="FK11" s="1121"/>
      <c r="FL11" s="1121"/>
      <c r="FM11" s="1121"/>
      <c r="FN11" s="1121"/>
      <c r="FO11" s="1121"/>
      <c r="FP11" s="1121"/>
      <c r="FQ11" s="1121"/>
      <c r="FR11" s="1121"/>
      <c r="FS11" s="1121"/>
      <c r="FT11" s="1121"/>
      <c r="FU11" s="1121"/>
      <c r="FV11" s="1121"/>
      <c r="FW11" s="1121"/>
      <c r="FX11" s="1121"/>
      <c r="FY11" s="1121"/>
      <c r="FZ11" s="1121"/>
      <c r="GA11" s="1121"/>
      <c r="GB11" s="1121"/>
      <c r="GC11" s="1121"/>
      <c r="GD11" s="1121"/>
      <c r="GE11" s="1121"/>
      <c r="GF11" s="1121"/>
      <c r="GG11" s="1121"/>
      <c r="GH11" s="1121"/>
      <c r="GI11" s="1121"/>
      <c r="GJ11" s="1121"/>
      <c r="GK11" s="1121"/>
      <c r="GL11" s="1121"/>
      <c r="GM11" s="1121"/>
      <c r="GN11" s="1121"/>
      <c r="GO11" s="1121"/>
      <c r="GP11" s="1121"/>
      <c r="GQ11" s="1121"/>
      <c r="GR11" s="1121"/>
      <c r="GS11" s="1121"/>
      <c r="GT11" s="1121"/>
      <c r="GU11" s="1121"/>
      <c r="GV11" s="1121"/>
      <c r="GW11" s="1121"/>
      <c r="GX11" s="1121"/>
      <c r="GY11" s="1121"/>
      <c r="GZ11" s="1121"/>
      <c r="HA11" s="1121"/>
      <c r="HB11" s="1121"/>
      <c r="HC11" s="1121"/>
      <c r="HD11" s="1121"/>
      <c r="HE11" s="1121"/>
      <c r="HF11" s="1121"/>
    </row>
    <row r="12" spans="1:214" ht="19.5" customHeight="1" x14ac:dyDescent="0.15">
      <c r="A12" s="1121"/>
      <c r="B12" s="2164" t="s">
        <v>1100</v>
      </c>
      <c r="C12" s="2164"/>
      <c r="D12" s="2164"/>
      <c r="E12" s="2164"/>
      <c r="F12" s="2164"/>
      <c r="G12" s="2164"/>
      <c r="H12" s="2164"/>
      <c r="I12" s="2164"/>
      <c r="J12" s="2164"/>
      <c r="K12" s="2164"/>
      <c r="L12" s="2164"/>
      <c r="M12" s="2164"/>
      <c r="N12" s="2164"/>
      <c r="O12" s="2164"/>
      <c r="P12" s="2164"/>
      <c r="Q12" s="2164"/>
      <c r="R12" s="2164"/>
      <c r="S12" s="2164"/>
      <c r="T12" s="2164"/>
      <c r="U12" s="2164"/>
      <c r="V12" s="2164"/>
      <c r="W12" s="2164"/>
      <c r="X12" s="2164"/>
      <c r="Y12" s="2164"/>
      <c r="Z12" s="2164"/>
      <c r="AA12" s="2164"/>
      <c r="AB12" s="2164"/>
      <c r="AC12" s="2164"/>
      <c r="AD12" s="2164"/>
      <c r="AE12" s="2164"/>
      <c r="AF12" s="2164"/>
      <c r="AG12" s="2164"/>
      <c r="AH12" s="2164"/>
      <c r="AI12" s="2164"/>
      <c r="AJ12" s="2164"/>
      <c r="AK12" s="2164"/>
      <c r="AL12" s="2164"/>
      <c r="AM12" s="2164"/>
      <c r="AN12" s="2164"/>
      <c r="AO12" s="2164"/>
      <c r="AP12" s="2164"/>
      <c r="AQ12" s="2164"/>
      <c r="AR12" s="2164"/>
      <c r="AS12" s="2164"/>
      <c r="AT12" s="2164"/>
      <c r="AU12" s="2164"/>
      <c r="AV12" s="2164"/>
      <c r="AW12" s="2164"/>
      <c r="AX12" s="2164"/>
      <c r="AY12" s="2164"/>
      <c r="AZ12" s="2164"/>
      <c r="BA12" s="2164"/>
      <c r="BB12" s="2164"/>
      <c r="BC12" s="2164"/>
      <c r="BD12" s="2164"/>
      <c r="BE12" s="2164"/>
      <c r="BF12" s="2164"/>
      <c r="BG12" s="2164"/>
      <c r="BH12" s="2164"/>
      <c r="BI12" s="2164"/>
      <c r="BJ12" s="2164"/>
      <c r="BK12" s="2164"/>
      <c r="BL12" s="2164"/>
      <c r="BM12" s="2164"/>
      <c r="BN12" s="2164"/>
      <c r="BO12" s="2164"/>
      <c r="BP12" s="2164"/>
      <c r="BQ12" s="2164"/>
      <c r="BR12" s="2164"/>
      <c r="BS12" s="2164"/>
      <c r="BT12" s="2164"/>
      <c r="BU12" s="2164"/>
      <c r="BV12" s="2164"/>
      <c r="BW12" s="1123"/>
      <c r="BX12" s="1123"/>
      <c r="BY12" s="1123"/>
      <c r="BZ12" s="1121"/>
      <c r="CA12" s="1121"/>
      <c r="CB12" s="1121"/>
      <c r="CC12" s="1121"/>
      <c r="CD12" s="1121"/>
      <c r="CE12" s="1121"/>
      <c r="CF12" s="1121"/>
      <c r="CG12" s="1121"/>
      <c r="CH12" s="1121"/>
      <c r="CI12" s="1121"/>
      <c r="CJ12" s="1121"/>
      <c r="CK12" s="1121"/>
      <c r="CL12" s="1121"/>
      <c r="CM12" s="1121"/>
      <c r="CN12" s="1121"/>
      <c r="CO12" s="1121"/>
      <c r="CP12" s="1121"/>
      <c r="CQ12" s="1121"/>
      <c r="CR12" s="1121"/>
      <c r="CS12" s="1121"/>
      <c r="CT12" s="1121"/>
      <c r="CU12" s="1121"/>
      <c r="CV12" s="1121"/>
      <c r="CW12" s="1121"/>
      <c r="CX12" s="1121"/>
      <c r="CY12" s="1121"/>
      <c r="CZ12" s="1121"/>
      <c r="DA12" s="1121"/>
      <c r="DB12" s="1121"/>
      <c r="DC12" s="1121"/>
      <c r="DD12" s="1121"/>
      <c r="DE12" s="1121"/>
      <c r="DF12" s="1121"/>
      <c r="DG12" s="1121"/>
      <c r="DH12" s="1121"/>
      <c r="DI12" s="1121"/>
      <c r="DJ12" s="1121"/>
      <c r="DK12" s="1121"/>
      <c r="DL12" s="1121"/>
      <c r="DM12" s="1121"/>
      <c r="DN12" s="1121"/>
      <c r="DO12" s="1121"/>
      <c r="DP12" s="1121"/>
      <c r="DQ12" s="1121"/>
      <c r="DR12" s="1121"/>
      <c r="DS12" s="1121"/>
      <c r="DT12" s="1121"/>
      <c r="DU12" s="1121"/>
      <c r="DV12" s="1121"/>
      <c r="DW12" s="1121"/>
      <c r="DX12" s="1121"/>
      <c r="DY12" s="1121"/>
      <c r="DZ12" s="1121"/>
      <c r="EA12" s="1121"/>
      <c r="EB12" s="1121"/>
      <c r="EC12" s="1121"/>
      <c r="ED12" s="1121"/>
      <c r="EE12" s="1121"/>
      <c r="EF12" s="1121"/>
      <c r="EG12" s="1121"/>
      <c r="EH12" s="1121"/>
      <c r="EI12" s="1121"/>
      <c r="EJ12" s="1121"/>
      <c r="EK12" s="1121"/>
      <c r="EL12" s="1121"/>
      <c r="EM12" s="1121"/>
      <c r="EN12" s="1121"/>
      <c r="EO12" s="1121"/>
      <c r="EP12" s="1121"/>
      <c r="EQ12" s="1121"/>
      <c r="ER12" s="1121"/>
      <c r="ES12" s="1121"/>
      <c r="ET12" s="1121"/>
      <c r="EU12" s="1121"/>
      <c r="EV12" s="1121"/>
      <c r="EW12" s="1121"/>
      <c r="EX12" s="1121"/>
      <c r="EY12" s="1121"/>
      <c r="EZ12" s="1121"/>
      <c r="FA12" s="1121"/>
      <c r="FB12" s="1121"/>
      <c r="FC12" s="1121"/>
      <c r="FD12" s="1121"/>
      <c r="FE12" s="1121"/>
      <c r="FF12" s="1121"/>
      <c r="FG12" s="1121"/>
      <c r="FH12" s="1121"/>
      <c r="FI12" s="1121"/>
      <c r="FJ12" s="1121"/>
      <c r="FK12" s="1121"/>
      <c r="FL12" s="1121"/>
      <c r="FM12" s="1121"/>
      <c r="FN12" s="1121"/>
      <c r="FO12" s="1121"/>
      <c r="FP12" s="1121"/>
      <c r="FQ12" s="1121"/>
      <c r="FR12" s="1121"/>
      <c r="FS12" s="1121"/>
      <c r="FT12" s="1121"/>
      <c r="FU12" s="1121"/>
      <c r="FV12" s="1121"/>
      <c r="FW12" s="1121"/>
      <c r="FX12" s="1121"/>
      <c r="FY12" s="1121"/>
      <c r="FZ12" s="1121"/>
      <c r="GA12" s="1121"/>
      <c r="GB12" s="1121"/>
      <c r="GC12" s="1121"/>
      <c r="GD12" s="1121"/>
      <c r="GE12" s="1121"/>
      <c r="GF12" s="1121"/>
      <c r="GG12" s="1121"/>
      <c r="GH12" s="1121"/>
      <c r="GI12" s="1121"/>
      <c r="GJ12" s="1121"/>
      <c r="GK12" s="1121"/>
      <c r="GL12" s="1121"/>
      <c r="GM12" s="1121"/>
      <c r="GN12" s="1121"/>
      <c r="GO12" s="1121"/>
      <c r="GP12" s="1121"/>
      <c r="GQ12" s="1121"/>
      <c r="GR12" s="1121"/>
      <c r="GS12" s="1121"/>
      <c r="GT12" s="1121"/>
      <c r="GU12" s="1121"/>
      <c r="GV12" s="1121"/>
      <c r="GW12" s="1121"/>
      <c r="GX12" s="1121"/>
      <c r="GY12" s="1121"/>
      <c r="GZ12" s="1121"/>
      <c r="HA12" s="1121"/>
      <c r="HB12" s="1121"/>
      <c r="HC12" s="1121"/>
      <c r="HD12" s="1121"/>
      <c r="HE12" s="1121"/>
      <c r="HF12" s="1121"/>
    </row>
    <row r="13" spans="1:214" ht="19.5" customHeight="1" x14ac:dyDescent="0.15">
      <c r="A13" s="1121"/>
      <c r="B13" s="2164" t="s">
        <v>1120</v>
      </c>
      <c r="C13" s="2164"/>
      <c r="D13" s="2164"/>
      <c r="E13" s="2164"/>
      <c r="F13" s="2164"/>
      <c r="G13" s="2164"/>
      <c r="H13" s="2164"/>
      <c r="I13" s="2164"/>
      <c r="J13" s="2164"/>
      <c r="K13" s="2164"/>
      <c r="L13" s="2164"/>
      <c r="M13" s="2164"/>
      <c r="N13" s="2164"/>
      <c r="O13" s="2164"/>
      <c r="P13" s="2164"/>
      <c r="Q13" s="2164"/>
      <c r="R13" s="2164"/>
      <c r="S13" s="2164"/>
      <c r="T13" s="2164"/>
      <c r="U13" s="2164"/>
      <c r="V13" s="2164"/>
      <c r="W13" s="2164"/>
      <c r="X13" s="2164"/>
      <c r="Y13" s="2164"/>
      <c r="Z13" s="2164"/>
      <c r="AA13" s="2164"/>
      <c r="AB13" s="2164"/>
      <c r="AC13" s="2164"/>
      <c r="AD13" s="2164"/>
      <c r="AE13" s="2164"/>
      <c r="AF13" s="2164"/>
      <c r="AG13" s="2164"/>
      <c r="AH13" s="2164"/>
      <c r="AI13" s="2164"/>
      <c r="AJ13" s="2164"/>
      <c r="AK13" s="2164"/>
      <c r="AL13" s="2164"/>
      <c r="AM13" s="2164"/>
      <c r="AN13" s="2164"/>
      <c r="AO13" s="2164"/>
      <c r="AP13" s="2164"/>
      <c r="AQ13" s="2164"/>
      <c r="AR13" s="2164"/>
      <c r="AS13" s="2164"/>
      <c r="AT13" s="2164"/>
      <c r="AU13" s="2164"/>
      <c r="AV13" s="2164"/>
      <c r="AW13" s="2164"/>
      <c r="AX13" s="2164"/>
      <c r="AY13" s="2164"/>
      <c r="AZ13" s="2164"/>
      <c r="BA13" s="2164"/>
      <c r="BB13" s="2164"/>
      <c r="BC13" s="2164"/>
      <c r="BD13" s="2164"/>
      <c r="BE13" s="2164"/>
      <c r="BF13" s="2164"/>
      <c r="BG13" s="2164"/>
      <c r="BH13" s="2164"/>
      <c r="BI13" s="2164"/>
      <c r="BJ13" s="2164"/>
      <c r="BK13" s="2164"/>
      <c r="BL13" s="2164"/>
      <c r="BM13" s="2164"/>
      <c r="BN13" s="2164"/>
      <c r="BO13" s="2164"/>
      <c r="BP13" s="2164"/>
      <c r="BQ13" s="2164"/>
      <c r="BR13" s="2164"/>
      <c r="BS13" s="2164"/>
      <c r="BT13" s="2164"/>
      <c r="BU13" s="2164"/>
      <c r="BV13" s="2164"/>
      <c r="BW13" s="1123"/>
      <c r="BX13" s="1123"/>
      <c r="BY13" s="1123"/>
      <c r="BZ13" s="1121"/>
      <c r="CA13" s="1121"/>
      <c r="CB13" s="1121"/>
      <c r="CC13" s="1121"/>
      <c r="CD13" s="1121"/>
      <c r="CE13" s="1121"/>
      <c r="CF13" s="1121"/>
      <c r="CG13" s="1121"/>
      <c r="CH13" s="1121"/>
      <c r="CI13" s="1121"/>
      <c r="CJ13" s="1121"/>
      <c r="CK13" s="1121"/>
      <c r="CL13" s="1121"/>
      <c r="CM13" s="1121"/>
      <c r="CN13" s="1121"/>
      <c r="CO13" s="1121"/>
      <c r="CP13" s="1121"/>
      <c r="CQ13" s="1121"/>
      <c r="CR13" s="1121"/>
      <c r="CS13" s="1121"/>
      <c r="CT13" s="1121"/>
      <c r="CU13" s="1121"/>
      <c r="CV13" s="1121"/>
      <c r="CW13" s="1121"/>
      <c r="CX13" s="1121"/>
      <c r="CY13" s="1121"/>
      <c r="CZ13" s="1121"/>
      <c r="DA13" s="1121"/>
      <c r="DB13" s="1121"/>
      <c r="DC13" s="1121"/>
      <c r="DD13" s="1121"/>
      <c r="DE13" s="1121"/>
      <c r="DF13" s="1121"/>
      <c r="DG13" s="1121"/>
      <c r="DH13" s="1121"/>
      <c r="DI13" s="1121"/>
      <c r="DJ13" s="1121"/>
      <c r="DK13" s="1121"/>
      <c r="DL13" s="1121"/>
      <c r="DM13" s="1121"/>
      <c r="DN13" s="1121"/>
      <c r="DO13" s="1121"/>
      <c r="DP13" s="1121"/>
      <c r="DQ13" s="1121"/>
      <c r="DR13" s="1121"/>
      <c r="DS13" s="1121"/>
      <c r="DT13" s="1121"/>
      <c r="DU13" s="1121"/>
      <c r="DV13" s="1121"/>
      <c r="DW13" s="1121"/>
      <c r="DX13" s="1121"/>
      <c r="DY13" s="1121"/>
      <c r="DZ13" s="1121"/>
      <c r="EA13" s="1121"/>
      <c r="EB13" s="1121"/>
      <c r="EC13" s="1121"/>
      <c r="ED13" s="1121"/>
      <c r="EE13" s="1121"/>
      <c r="EF13" s="1121"/>
      <c r="EG13" s="1121"/>
      <c r="EH13" s="1121"/>
      <c r="EI13" s="1121"/>
      <c r="EJ13" s="1121"/>
      <c r="EK13" s="1121"/>
      <c r="EL13" s="1121"/>
      <c r="EM13" s="1121"/>
      <c r="EN13" s="1121"/>
      <c r="EO13" s="1121"/>
      <c r="EP13" s="1121"/>
      <c r="EQ13" s="1121"/>
      <c r="ER13" s="1121"/>
      <c r="ES13" s="1121"/>
      <c r="ET13" s="1121"/>
      <c r="EU13" s="1121"/>
      <c r="EV13" s="1121"/>
      <c r="EW13" s="1121"/>
      <c r="EX13" s="1121"/>
      <c r="EY13" s="1121"/>
      <c r="EZ13" s="1121"/>
      <c r="FA13" s="1121"/>
      <c r="FB13" s="1121"/>
      <c r="FC13" s="1121"/>
      <c r="FD13" s="1121"/>
      <c r="FE13" s="1121"/>
      <c r="FF13" s="1121"/>
      <c r="FG13" s="1121"/>
      <c r="FH13" s="1121"/>
      <c r="FI13" s="1121"/>
      <c r="FJ13" s="1121"/>
      <c r="FK13" s="1121"/>
      <c r="FL13" s="1121"/>
      <c r="FM13" s="1121"/>
      <c r="FN13" s="1121"/>
      <c r="FO13" s="1121"/>
      <c r="FP13" s="1121"/>
      <c r="FQ13" s="1121"/>
      <c r="FR13" s="1121"/>
      <c r="FS13" s="1121"/>
      <c r="FT13" s="1121"/>
      <c r="FU13" s="1121"/>
      <c r="FV13" s="1121"/>
      <c r="FW13" s="1121"/>
      <c r="FX13" s="1121"/>
      <c r="FY13" s="1121"/>
      <c r="FZ13" s="1121"/>
      <c r="GA13" s="1121"/>
      <c r="GB13" s="1121"/>
      <c r="GC13" s="1121"/>
      <c r="GD13" s="1121"/>
      <c r="GE13" s="1121"/>
      <c r="GF13" s="1121"/>
      <c r="GG13" s="1121"/>
      <c r="GH13" s="1121"/>
      <c r="GI13" s="1121"/>
      <c r="GJ13" s="1121"/>
      <c r="GK13" s="1121"/>
      <c r="GL13" s="1121"/>
      <c r="GM13" s="1121"/>
      <c r="GN13" s="1121"/>
      <c r="GO13" s="1121"/>
      <c r="GP13" s="1121"/>
      <c r="GQ13" s="1121"/>
      <c r="GR13" s="1121"/>
      <c r="GS13" s="1121"/>
      <c r="GT13" s="1121"/>
      <c r="GU13" s="1121"/>
      <c r="GV13" s="1121"/>
      <c r="GW13" s="1121"/>
      <c r="GX13" s="1121"/>
      <c r="GY13" s="1121"/>
      <c r="GZ13" s="1121"/>
      <c r="HA13" s="1121"/>
      <c r="HB13" s="1121"/>
      <c r="HC13" s="1121"/>
      <c r="HD13" s="1121"/>
      <c r="HE13" s="1121"/>
      <c r="HF13" s="1121"/>
    </row>
    <row r="14" spans="1:214" ht="19.5" customHeight="1" x14ac:dyDescent="0.15">
      <c r="A14" s="1121"/>
      <c r="B14" s="2164" t="s">
        <v>1119</v>
      </c>
      <c r="C14" s="2164"/>
      <c r="D14" s="2164"/>
      <c r="E14" s="2164"/>
      <c r="F14" s="2164"/>
      <c r="G14" s="2164"/>
      <c r="H14" s="2164"/>
      <c r="I14" s="2164"/>
      <c r="J14" s="2164"/>
      <c r="K14" s="2164"/>
      <c r="L14" s="2164"/>
      <c r="M14" s="2164"/>
      <c r="N14" s="2164"/>
      <c r="O14" s="2164"/>
      <c r="P14" s="2164"/>
      <c r="Q14" s="2164"/>
      <c r="R14" s="2164"/>
      <c r="S14" s="2164"/>
      <c r="T14" s="2164"/>
      <c r="U14" s="2164"/>
      <c r="V14" s="2164"/>
      <c r="W14" s="2164"/>
      <c r="X14" s="2164"/>
      <c r="Y14" s="2164"/>
      <c r="Z14" s="2164"/>
      <c r="AA14" s="2164"/>
      <c r="AB14" s="2164"/>
      <c r="AC14" s="2164"/>
      <c r="AD14" s="2164"/>
      <c r="AE14" s="2164"/>
      <c r="AF14" s="2164"/>
      <c r="AG14" s="2164"/>
      <c r="AH14" s="2164"/>
      <c r="AI14" s="2164"/>
      <c r="AJ14" s="2164"/>
      <c r="AK14" s="2164"/>
      <c r="AL14" s="2164"/>
      <c r="AM14" s="2164"/>
      <c r="AN14" s="2164"/>
      <c r="AO14" s="2164"/>
      <c r="AP14" s="2164"/>
      <c r="AQ14" s="2164"/>
      <c r="AR14" s="2164"/>
      <c r="AS14" s="2164"/>
      <c r="AT14" s="2164"/>
      <c r="AU14" s="2164"/>
      <c r="AV14" s="2164"/>
      <c r="AW14" s="2164"/>
      <c r="AX14" s="2164"/>
      <c r="AY14" s="2164"/>
      <c r="AZ14" s="2164"/>
      <c r="BA14" s="2164"/>
      <c r="BB14" s="2164"/>
      <c r="BC14" s="2164"/>
      <c r="BD14" s="2164"/>
      <c r="BE14" s="2164"/>
      <c r="BF14" s="2164"/>
      <c r="BG14" s="2164"/>
      <c r="BH14" s="2164"/>
      <c r="BI14" s="2164"/>
      <c r="BJ14" s="2164"/>
      <c r="BK14" s="2164"/>
      <c r="BL14" s="2164"/>
      <c r="BM14" s="2164"/>
      <c r="BN14" s="2164"/>
      <c r="BO14" s="2164"/>
      <c r="BP14" s="2164"/>
      <c r="BQ14" s="2164"/>
      <c r="BR14" s="2164"/>
      <c r="BS14" s="2164"/>
      <c r="BT14" s="2164"/>
      <c r="BU14" s="2164"/>
      <c r="BV14" s="2164"/>
      <c r="BW14" s="1123"/>
      <c r="BX14" s="1123"/>
      <c r="BY14" s="1123"/>
      <c r="BZ14" s="1121"/>
      <c r="CA14" s="1121"/>
      <c r="CB14" s="1121"/>
      <c r="CC14" s="1121"/>
      <c r="CD14" s="1121"/>
      <c r="CE14" s="1121"/>
      <c r="CF14" s="1121"/>
      <c r="CG14" s="1121"/>
      <c r="CH14" s="1121"/>
      <c r="CI14" s="1121"/>
      <c r="CJ14" s="1121"/>
      <c r="CK14" s="1121"/>
      <c r="CL14" s="1121"/>
      <c r="CM14" s="1121"/>
      <c r="CN14" s="1121"/>
      <c r="CO14" s="1121"/>
      <c r="CP14" s="1121"/>
      <c r="CQ14" s="1121"/>
      <c r="CR14" s="1121"/>
      <c r="CS14" s="1121"/>
      <c r="CT14" s="1121"/>
      <c r="CU14" s="1121"/>
      <c r="CV14" s="1121"/>
      <c r="CW14" s="1121"/>
      <c r="CX14" s="1121"/>
      <c r="CY14" s="1121"/>
      <c r="CZ14" s="1121"/>
      <c r="DA14" s="1121"/>
      <c r="DB14" s="1121"/>
      <c r="DC14" s="1121"/>
      <c r="DD14" s="1121"/>
      <c r="DE14" s="1121"/>
      <c r="DF14" s="1121"/>
      <c r="DG14" s="1121"/>
      <c r="DH14" s="1121"/>
      <c r="DI14" s="1121"/>
      <c r="DJ14" s="1121"/>
      <c r="DK14" s="1121"/>
      <c r="DL14" s="1121"/>
      <c r="DM14" s="1121"/>
      <c r="DN14" s="1121"/>
      <c r="DO14" s="1121"/>
      <c r="DP14" s="1121"/>
      <c r="DQ14" s="1121"/>
      <c r="DR14" s="1121"/>
      <c r="DS14" s="1121"/>
      <c r="DT14" s="1121"/>
      <c r="DU14" s="1121"/>
      <c r="DV14" s="1121"/>
      <c r="DW14" s="1121"/>
      <c r="DX14" s="1121"/>
      <c r="DY14" s="1121"/>
      <c r="DZ14" s="1121"/>
      <c r="EA14" s="1121"/>
      <c r="EB14" s="1121"/>
      <c r="EC14" s="1121"/>
      <c r="ED14" s="1121"/>
      <c r="EE14" s="1121"/>
      <c r="EF14" s="1121"/>
      <c r="EG14" s="1121"/>
      <c r="EH14" s="1121"/>
      <c r="EI14" s="1121"/>
      <c r="EJ14" s="1121"/>
      <c r="EK14" s="1121"/>
      <c r="EL14" s="1121"/>
      <c r="EM14" s="1121"/>
      <c r="EN14" s="1121"/>
      <c r="EO14" s="1121"/>
      <c r="EP14" s="1121"/>
      <c r="EQ14" s="1121"/>
      <c r="ER14" s="1121"/>
      <c r="ES14" s="1121"/>
      <c r="ET14" s="1121"/>
      <c r="EU14" s="1121"/>
      <c r="EV14" s="1121"/>
      <c r="EW14" s="1121"/>
      <c r="EX14" s="1121"/>
      <c r="EY14" s="1121"/>
      <c r="EZ14" s="1121"/>
      <c r="FA14" s="1121"/>
      <c r="FB14" s="1121"/>
      <c r="FC14" s="1121"/>
      <c r="FD14" s="1121"/>
      <c r="FE14" s="1121"/>
      <c r="FF14" s="1121"/>
      <c r="FG14" s="1121"/>
      <c r="FH14" s="1121"/>
      <c r="FI14" s="1121"/>
      <c r="FJ14" s="1121"/>
      <c r="FK14" s="1121"/>
      <c r="FL14" s="1121"/>
      <c r="FM14" s="1121"/>
      <c r="FN14" s="1121"/>
      <c r="FO14" s="1121"/>
      <c r="FP14" s="1121"/>
      <c r="FQ14" s="1121"/>
      <c r="FR14" s="1121"/>
      <c r="FS14" s="1121"/>
      <c r="FT14" s="1121"/>
      <c r="FU14" s="1121"/>
      <c r="FV14" s="1121"/>
      <c r="FW14" s="1121"/>
      <c r="FX14" s="1121"/>
      <c r="FY14" s="1121"/>
      <c r="FZ14" s="1121"/>
      <c r="GA14" s="1121"/>
      <c r="GB14" s="1121"/>
      <c r="GC14" s="1121"/>
      <c r="GD14" s="1121"/>
      <c r="GE14" s="1121"/>
      <c r="GF14" s="1121"/>
      <c r="GG14" s="1121"/>
      <c r="GH14" s="1121"/>
      <c r="GI14" s="1121"/>
      <c r="GJ14" s="1121"/>
      <c r="GK14" s="1121"/>
      <c r="GL14" s="1121"/>
      <c r="GM14" s="1121"/>
      <c r="GN14" s="1121"/>
      <c r="GO14" s="1121"/>
      <c r="GP14" s="1121"/>
      <c r="GQ14" s="1121"/>
      <c r="GR14" s="1121"/>
      <c r="GS14" s="1121"/>
      <c r="GT14" s="1121"/>
      <c r="GU14" s="1121"/>
      <c r="GV14" s="1121"/>
      <c r="GW14" s="1121"/>
      <c r="GX14" s="1121"/>
      <c r="GY14" s="1121"/>
      <c r="GZ14" s="1121"/>
      <c r="HA14" s="1121"/>
      <c r="HB14" s="1121"/>
      <c r="HC14" s="1121"/>
      <c r="HD14" s="1121"/>
      <c r="HE14" s="1121"/>
      <c r="HF14" s="1121"/>
    </row>
    <row r="15" spans="1:214" ht="16.5" customHeight="1" x14ac:dyDescent="0.15">
      <c r="A15" s="1121"/>
      <c r="B15" s="1123"/>
      <c r="C15" s="1123"/>
      <c r="D15" s="1123"/>
      <c r="E15" s="1123"/>
      <c r="F15" s="1123"/>
      <c r="G15" s="1123"/>
      <c r="H15" s="1123"/>
      <c r="I15" s="1123"/>
      <c r="J15" s="1123"/>
      <c r="K15" s="1123"/>
      <c r="L15" s="1123"/>
      <c r="M15" s="1123"/>
      <c r="N15" s="1123"/>
      <c r="O15" s="1123"/>
      <c r="P15" s="1123"/>
      <c r="Q15" s="1123"/>
      <c r="R15" s="1123"/>
      <c r="S15" s="1123"/>
      <c r="T15" s="1123"/>
      <c r="U15" s="1123"/>
      <c r="V15" s="1123"/>
      <c r="W15" s="1123"/>
      <c r="X15" s="1123"/>
      <c r="Y15" s="1123"/>
      <c r="Z15" s="1123"/>
      <c r="AA15" s="1123"/>
      <c r="AB15" s="1123"/>
      <c r="AC15" s="1123"/>
      <c r="AD15" s="1123"/>
      <c r="AE15" s="1123"/>
      <c r="AF15" s="1123"/>
      <c r="AG15" s="1123"/>
      <c r="AH15" s="1123"/>
      <c r="AI15" s="1123"/>
      <c r="AJ15" s="1123"/>
      <c r="AK15" s="1123"/>
      <c r="AL15" s="1123"/>
      <c r="AM15" s="1123"/>
      <c r="AN15" s="1123"/>
      <c r="AO15" s="1123"/>
      <c r="AP15" s="1123"/>
      <c r="AQ15" s="1123"/>
      <c r="AR15" s="1123"/>
      <c r="AS15" s="1123"/>
      <c r="AT15" s="1123"/>
      <c r="AU15" s="1123"/>
      <c r="AV15" s="1123"/>
      <c r="AW15" s="1123"/>
      <c r="AX15" s="1123"/>
      <c r="AY15" s="1123"/>
      <c r="AZ15" s="1123"/>
      <c r="BA15" s="1123"/>
      <c r="BB15" s="1123"/>
      <c r="BC15" s="1123"/>
      <c r="BD15" s="1123"/>
      <c r="BE15" s="1123"/>
      <c r="BF15" s="1123"/>
      <c r="BG15" s="1123"/>
      <c r="BH15" s="1123"/>
      <c r="BI15" s="1123"/>
      <c r="BJ15" s="1123"/>
      <c r="BK15" s="1123"/>
      <c r="BL15" s="1123"/>
      <c r="BM15" s="1123"/>
      <c r="BN15" s="1123"/>
      <c r="BO15" s="1123"/>
      <c r="BP15" s="1123"/>
      <c r="BQ15" s="1123"/>
      <c r="BR15" s="1123"/>
      <c r="BS15" s="1123"/>
      <c r="BT15" s="1123"/>
      <c r="BU15" s="1123"/>
      <c r="BV15" s="1123"/>
      <c r="BW15" s="1123"/>
      <c r="BX15" s="1123"/>
      <c r="BY15" s="1123"/>
      <c r="BZ15" s="1121"/>
      <c r="CA15" s="1121"/>
      <c r="CB15" s="1121"/>
      <c r="CC15" s="1121"/>
      <c r="CD15" s="1121"/>
      <c r="CE15" s="1121"/>
      <c r="CF15" s="1121"/>
      <c r="CG15" s="1121"/>
      <c r="CH15" s="1121"/>
      <c r="CI15" s="1121"/>
      <c r="CJ15" s="1121"/>
      <c r="CK15" s="1121"/>
      <c r="CL15" s="1121"/>
      <c r="CM15" s="1121"/>
      <c r="CN15" s="1121"/>
      <c r="CO15" s="1121"/>
      <c r="CP15" s="1121"/>
      <c r="CQ15" s="1121"/>
      <c r="CR15" s="1121"/>
      <c r="CS15" s="1121"/>
      <c r="CT15" s="1121"/>
      <c r="CU15" s="1121"/>
      <c r="CV15" s="1121"/>
      <c r="CW15" s="1121"/>
      <c r="CX15" s="1121"/>
      <c r="CY15" s="1121"/>
      <c r="CZ15" s="1121"/>
      <c r="DA15" s="1121"/>
      <c r="DB15" s="1121"/>
      <c r="DC15" s="1121"/>
      <c r="DD15" s="1121"/>
      <c r="DE15" s="1121"/>
      <c r="DF15" s="1121"/>
      <c r="DG15" s="1121"/>
      <c r="DH15" s="1121"/>
      <c r="DI15" s="1121"/>
      <c r="DJ15" s="1121"/>
      <c r="DK15" s="1121"/>
      <c r="DL15" s="1121"/>
      <c r="DM15" s="1121"/>
      <c r="DN15" s="1121"/>
      <c r="DO15" s="1121"/>
      <c r="DP15" s="1121"/>
      <c r="DQ15" s="1121"/>
      <c r="DR15" s="1121"/>
      <c r="DS15" s="1121"/>
      <c r="DT15" s="1121"/>
      <c r="DU15" s="1121"/>
      <c r="DV15" s="1121"/>
      <c r="DW15" s="1121"/>
      <c r="DX15" s="1121"/>
      <c r="DY15" s="1121"/>
      <c r="DZ15" s="1121"/>
      <c r="EA15" s="1121"/>
      <c r="EB15" s="1121"/>
      <c r="EC15" s="1121"/>
      <c r="ED15" s="1121"/>
      <c r="EE15" s="1121"/>
      <c r="EF15" s="1121"/>
      <c r="EG15" s="1121"/>
      <c r="EH15" s="1121"/>
      <c r="EI15" s="1121"/>
      <c r="EJ15" s="1121"/>
      <c r="EK15" s="1121"/>
      <c r="EL15" s="1121"/>
      <c r="EM15" s="1121"/>
      <c r="EN15" s="1121"/>
      <c r="EO15" s="1121"/>
      <c r="EP15" s="1121"/>
      <c r="EQ15" s="1121"/>
      <c r="ER15" s="1121"/>
      <c r="ES15" s="1121"/>
      <c r="ET15" s="1121"/>
      <c r="EU15" s="1121"/>
      <c r="EV15" s="1121"/>
      <c r="EW15" s="1121"/>
      <c r="EX15" s="1121"/>
      <c r="EY15" s="1121"/>
      <c r="EZ15" s="1121"/>
      <c r="FA15" s="1121"/>
      <c r="FB15" s="1121"/>
      <c r="FC15" s="1121"/>
      <c r="FD15" s="1121"/>
      <c r="FE15" s="1121"/>
      <c r="FF15" s="1121"/>
      <c r="FG15" s="1121"/>
      <c r="FH15" s="1121"/>
      <c r="FI15" s="1121"/>
      <c r="FJ15" s="1121"/>
      <c r="FK15" s="1121"/>
      <c r="FL15" s="1121"/>
      <c r="FM15" s="1121"/>
      <c r="FN15" s="1121"/>
      <c r="FO15" s="1121"/>
      <c r="FP15" s="1121"/>
      <c r="FQ15" s="1121"/>
      <c r="FR15" s="1121"/>
      <c r="FS15" s="1121"/>
      <c r="FT15" s="1121"/>
      <c r="FU15" s="1121"/>
      <c r="FV15" s="1121"/>
      <c r="FW15" s="1121"/>
      <c r="FX15" s="1121"/>
      <c r="FY15" s="1121"/>
      <c r="FZ15" s="1121"/>
      <c r="GA15" s="1121"/>
      <c r="GB15" s="1121"/>
      <c r="GC15" s="1121"/>
      <c r="GD15" s="1121"/>
      <c r="GE15" s="1121"/>
      <c r="GF15" s="1121"/>
      <c r="GG15" s="1121"/>
      <c r="GH15" s="1121"/>
      <c r="GI15" s="1121"/>
      <c r="GJ15" s="1121"/>
      <c r="GK15" s="1121"/>
      <c r="GL15" s="1121"/>
      <c r="GM15" s="1121"/>
      <c r="GN15" s="1121"/>
      <c r="GO15" s="1121"/>
      <c r="GP15" s="1121"/>
      <c r="GQ15" s="1121"/>
      <c r="GR15" s="1121"/>
      <c r="GS15" s="1121"/>
      <c r="GT15" s="1121"/>
      <c r="GU15" s="1121"/>
      <c r="GV15" s="1121"/>
      <c r="GW15" s="1121"/>
      <c r="GX15" s="1121"/>
      <c r="GY15" s="1121"/>
      <c r="GZ15" s="1121"/>
      <c r="HA15" s="1121"/>
      <c r="HB15" s="1121"/>
      <c r="HC15" s="1121"/>
      <c r="HD15" s="1121"/>
      <c r="HE15" s="1121"/>
      <c r="HF15" s="1121"/>
    </row>
    <row r="16" spans="1:214" ht="16.5" customHeight="1" x14ac:dyDescent="0.15">
      <c r="A16" s="1121"/>
      <c r="B16" s="1123"/>
      <c r="C16" s="1123"/>
      <c r="D16" s="1123"/>
      <c r="E16" s="1123"/>
      <c r="F16" s="1123"/>
      <c r="G16" s="1123"/>
      <c r="H16" s="1123"/>
      <c r="I16" s="1123"/>
      <c r="J16" s="1123"/>
      <c r="K16" s="1123"/>
      <c r="L16" s="1123"/>
      <c r="M16" s="1123"/>
      <c r="N16" s="1123"/>
      <c r="O16" s="1123"/>
      <c r="P16" s="1123"/>
      <c r="Q16" s="1123"/>
      <c r="R16" s="1123"/>
      <c r="S16" s="1123"/>
      <c r="T16" s="1123"/>
      <c r="U16" s="1123"/>
      <c r="V16" s="1123"/>
      <c r="W16" s="1123"/>
      <c r="X16" s="1123"/>
      <c r="Y16" s="1123"/>
      <c r="Z16" s="1123"/>
      <c r="AA16" s="1123"/>
      <c r="AB16" s="1123"/>
      <c r="AC16" s="1123"/>
      <c r="AD16" s="1123"/>
      <c r="AE16" s="1123"/>
      <c r="AF16" s="1123"/>
      <c r="AG16" s="1123"/>
      <c r="AH16" s="1123"/>
      <c r="AI16" s="1123"/>
      <c r="AJ16" s="1123"/>
      <c r="AK16" s="1123"/>
      <c r="AL16" s="1123"/>
      <c r="AM16" s="1123"/>
      <c r="AN16" s="1123"/>
      <c r="AO16" s="1123"/>
      <c r="AP16" s="1123"/>
      <c r="AQ16" s="1123"/>
      <c r="AR16" s="1123"/>
      <c r="AS16" s="1123"/>
      <c r="AT16" s="1123"/>
      <c r="AU16" s="1123"/>
      <c r="AV16" s="1123"/>
      <c r="AW16" s="1123"/>
      <c r="AX16" s="1123"/>
      <c r="AY16" s="1123"/>
      <c r="AZ16" s="1123"/>
      <c r="BA16" s="1123"/>
      <c r="BB16" s="1123"/>
      <c r="BC16" s="1123"/>
      <c r="BD16" s="1123"/>
      <c r="BE16" s="1123"/>
      <c r="BF16" s="1123"/>
      <c r="BG16" s="1123"/>
      <c r="BH16" s="1123"/>
      <c r="BI16" s="1123"/>
      <c r="BJ16" s="1123"/>
      <c r="BK16" s="1123"/>
      <c r="BL16" s="1123"/>
      <c r="BM16" s="1123"/>
      <c r="BN16" s="1123"/>
      <c r="BO16" s="1123"/>
      <c r="BP16" s="1123"/>
      <c r="BQ16" s="1123"/>
      <c r="BR16" s="1123"/>
      <c r="BS16" s="1123"/>
      <c r="BT16" s="1123"/>
      <c r="BU16" s="1123"/>
      <c r="BV16" s="1123"/>
      <c r="BW16" s="1123"/>
      <c r="BX16" s="1123"/>
      <c r="BY16" s="1123"/>
      <c r="BZ16" s="1121"/>
      <c r="CA16" s="1121"/>
      <c r="CB16" s="1121"/>
      <c r="CC16" s="1121"/>
      <c r="CD16" s="1121"/>
      <c r="CE16" s="1121"/>
      <c r="CF16" s="1121"/>
      <c r="CG16" s="1121"/>
      <c r="CH16" s="1121"/>
      <c r="CI16" s="1121"/>
      <c r="CJ16" s="1121"/>
      <c r="CK16" s="1121"/>
      <c r="CL16" s="1121"/>
      <c r="CM16" s="1121"/>
      <c r="CN16" s="1121"/>
      <c r="CO16" s="1121"/>
      <c r="CP16" s="1121"/>
      <c r="CQ16" s="1121"/>
      <c r="CR16" s="1121"/>
      <c r="CS16" s="1121"/>
      <c r="CT16" s="1121"/>
      <c r="CU16" s="1121"/>
      <c r="CV16" s="1121"/>
      <c r="CW16" s="1121"/>
      <c r="CX16" s="1121"/>
      <c r="CY16" s="1121"/>
      <c r="CZ16" s="1121"/>
      <c r="DA16" s="1121"/>
      <c r="DB16" s="1121"/>
      <c r="DC16" s="1121"/>
      <c r="DD16" s="1121"/>
      <c r="DE16" s="1121"/>
      <c r="DF16" s="1121"/>
      <c r="DG16" s="1121"/>
      <c r="DH16" s="1121"/>
      <c r="DI16" s="1121"/>
      <c r="DJ16" s="1121"/>
      <c r="DK16" s="1121"/>
      <c r="DL16" s="1121"/>
      <c r="DM16" s="1121"/>
      <c r="DN16" s="1121"/>
      <c r="DO16" s="1121"/>
      <c r="DP16" s="1121"/>
      <c r="DQ16" s="1121"/>
      <c r="DR16" s="1121"/>
      <c r="DS16" s="1121"/>
      <c r="DT16" s="1121"/>
      <c r="DU16" s="1121"/>
      <c r="DV16" s="1121"/>
      <c r="DW16" s="1121"/>
      <c r="DX16" s="1121"/>
      <c r="DY16" s="1121"/>
      <c r="DZ16" s="1121"/>
      <c r="EA16" s="1121"/>
      <c r="EB16" s="1121"/>
      <c r="EC16" s="1121"/>
      <c r="ED16" s="1121"/>
      <c r="EE16" s="1121"/>
      <c r="EF16" s="1121"/>
      <c r="EG16" s="1121"/>
      <c r="EH16" s="1121"/>
      <c r="EI16" s="1121"/>
      <c r="EJ16" s="1121"/>
      <c r="EK16" s="1121"/>
      <c r="EL16" s="1121"/>
      <c r="EM16" s="1121"/>
      <c r="EN16" s="1121"/>
      <c r="EO16" s="1121"/>
      <c r="EP16" s="1121"/>
      <c r="EQ16" s="1121"/>
      <c r="ER16" s="1121"/>
      <c r="ES16" s="1121"/>
      <c r="ET16" s="1121"/>
      <c r="EU16" s="1121"/>
      <c r="EV16" s="1121"/>
      <c r="EW16" s="1121"/>
      <c r="EX16" s="1121"/>
      <c r="EY16" s="1121"/>
      <c r="EZ16" s="1121"/>
      <c r="FA16" s="1121"/>
      <c r="FB16" s="1121"/>
      <c r="FC16" s="1121"/>
      <c r="FD16" s="1121"/>
      <c r="FE16" s="1121"/>
      <c r="FF16" s="1121"/>
      <c r="FG16" s="1121"/>
      <c r="FH16" s="1121"/>
      <c r="FI16" s="1121"/>
      <c r="FJ16" s="1121"/>
      <c r="FK16" s="1121"/>
      <c r="FL16" s="1121"/>
      <c r="FM16" s="1121"/>
      <c r="FN16" s="1121"/>
      <c r="FO16" s="1121"/>
      <c r="FP16" s="1121"/>
      <c r="FQ16" s="1121"/>
      <c r="FR16" s="1121"/>
      <c r="FS16" s="1121"/>
      <c r="FT16" s="1121"/>
      <c r="FU16" s="1121"/>
      <c r="FV16" s="1121"/>
      <c r="FW16" s="1121"/>
      <c r="FX16" s="1121"/>
      <c r="FY16" s="1121"/>
      <c r="FZ16" s="1121"/>
      <c r="GA16" s="1121"/>
      <c r="GB16" s="1121"/>
      <c r="GC16" s="1121"/>
      <c r="GD16" s="1121"/>
      <c r="GE16" s="1121"/>
      <c r="GF16" s="1121"/>
      <c r="GG16" s="1121"/>
      <c r="GH16" s="1121"/>
      <c r="GI16" s="1121"/>
      <c r="GJ16" s="1121"/>
      <c r="GK16" s="1121"/>
      <c r="GL16" s="1121"/>
      <c r="GM16" s="1121"/>
      <c r="GN16" s="1121"/>
      <c r="GO16" s="1121"/>
      <c r="GP16" s="1121"/>
      <c r="GQ16" s="1121"/>
      <c r="GR16" s="1121"/>
      <c r="GS16" s="1121"/>
      <c r="GT16" s="1121"/>
      <c r="GU16" s="1121"/>
      <c r="GV16" s="1121"/>
      <c r="GW16" s="1121"/>
      <c r="GX16" s="1121"/>
      <c r="GY16" s="1121"/>
      <c r="GZ16" s="1121"/>
      <c r="HA16" s="1121"/>
      <c r="HB16" s="1121"/>
      <c r="HC16" s="1121"/>
      <c r="HD16" s="1121"/>
      <c r="HE16" s="1121"/>
      <c r="HF16" s="1121"/>
    </row>
    <row r="17" spans="1:214" ht="16.5" customHeight="1" x14ac:dyDescent="0.15">
      <c r="A17" s="1121"/>
      <c r="B17" s="1123"/>
      <c r="C17" s="1123"/>
      <c r="D17" s="1123"/>
      <c r="E17" s="1123"/>
      <c r="F17" s="1123"/>
      <c r="G17" s="1123"/>
      <c r="H17" s="1123"/>
      <c r="I17" s="1123"/>
      <c r="J17" s="1123"/>
      <c r="K17" s="1123"/>
      <c r="L17" s="1123"/>
      <c r="M17" s="1123"/>
      <c r="N17" s="1123"/>
      <c r="O17" s="1123"/>
      <c r="P17" s="1123"/>
      <c r="Q17" s="1123"/>
      <c r="R17" s="1123"/>
      <c r="S17" s="1123"/>
      <c r="T17" s="1123"/>
      <c r="U17" s="1123"/>
      <c r="V17" s="1123"/>
      <c r="W17" s="1123"/>
      <c r="X17" s="1123"/>
      <c r="Y17" s="1123"/>
      <c r="Z17" s="1123"/>
      <c r="AA17" s="1123"/>
      <c r="AB17" s="1123"/>
      <c r="AC17" s="1123"/>
      <c r="AD17" s="1123"/>
      <c r="AE17" s="1123"/>
      <c r="AF17" s="1123"/>
      <c r="AG17" s="1123"/>
      <c r="AH17" s="1123"/>
      <c r="AI17" s="1123"/>
      <c r="AJ17" s="1123"/>
      <c r="AK17" s="1123"/>
      <c r="AL17" s="1123"/>
      <c r="AM17" s="1123"/>
      <c r="AN17" s="1123"/>
      <c r="AO17" s="1123"/>
      <c r="AP17" s="1123"/>
      <c r="AQ17" s="1123"/>
      <c r="AR17" s="1123"/>
      <c r="AS17" s="1123"/>
      <c r="AT17" s="1123"/>
      <c r="AU17" s="1123"/>
      <c r="AV17" s="1123"/>
      <c r="AW17" s="1123"/>
      <c r="AX17" s="1123"/>
      <c r="AY17" s="1123"/>
      <c r="AZ17" s="1123"/>
      <c r="BA17" s="1123"/>
      <c r="BB17" s="1123"/>
      <c r="BC17" s="1123"/>
      <c r="BD17" s="1123"/>
      <c r="BE17" s="1123"/>
      <c r="BF17" s="1123"/>
      <c r="BG17" s="1123"/>
      <c r="BH17" s="1123"/>
      <c r="BI17" s="1123"/>
      <c r="BJ17" s="1123"/>
      <c r="BK17" s="1123"/>
      <c r="BL17" s="1123"/>
      <c r="BM17" s="1123"/>
      <c r="BN17" s="1123"/>
      <c r="BO17" s="1123"/>
      <c r="BP17" s="1123"/>
      <c r="BQ17" s="1123"/>
      <c r="BR17" s="1123"/>
      <c r="BS17" s="1123"/>
      <c r="BT17" s="1123"/>
      <c r="BU17" s="1123"/>
      <c r="BV17" s="1123"/>
      <c r="BW17" s="1123"/>
      <c r="BX17" s="1123"/>
      <c r="BY17" s="1123"/>
      <c r="BZ17" s="1121"/>
      <c r="CA17" s="1121"/>
      <c r="CB17" s="1121"/>
      <c r="CC17" s="1121"/>
      <c r="CD17" s="1121"/>
      <c r="CE17" s="1121"/>
      <c r="CF17" s="1121"/>
      <c r="CG17" s="1121"/>
      <c r="CH17" s="1121"/>
      <c r="CI17" s="1121"/>
      <c r="CJ17" s="1121"/>
      <c r="CK17" s="1121"/>
      <c r="CL17" s="1121"/>
      <c r="CM17" s="1121"/>
      <c r="CN17" s="1121"/>
      <c r="CO17" s="1121"/>
      <c r="CP17" s="1121"/>
      <c r="CQ17" s="1121"/>
      <c r="CR17" s="1121"/>
      <c r="CS17" s="1121"/>
      <c r="CT17" s="1121"/>
      <c r="CU17" s="1121"/>
      <c r="CV17" s="1121"/>
      <c r="CW17" s="1121"/>
      <c r="CX17" s="1121"/>
      <c r="CY17" s="1121"/>
      <c r="CZ17" s="1121"/>
      <c r="DA17" s="1121"/>
      <c r="DB17" s="1121"/>
      <c r="DC17" s="1121"/>
      <c r="DD17" s="1121"/>
      <c r="DE17" s="1121"/>
      <c r="DF17" s="1121"/>
      <c r="DG17" s="1121"/>
      <c r="DH17" s="1121"/>
      <c r="DI17" s="1121"/>
      <c r="DJ17" s="1121"/>
      <c r="DK17" s="1121"/>
      <c r="DL17" s="1121"/>
      <c r="DM17" s="1121"/>
      <c r="DN17" s="1121"/>
      <c r="DO17" s="1121"/>
      <c r="DP17" s="1121"/>
      <c r="DQ17" s="1121"/>
      <c r="DR17" s="1121"/>
      <c r="DS17" s="1121"/>
      <c r="DT17" s="1121"/>
      <c r="DU17" s="1121"/>
      <c r="DV17" s="1121"/>
      <c r="DW17" s="1121"/>
      <c r="DX17" s="1121"/>
      <c r="DY17" s="1121"/>
      <c r="DZ17" s="1121"/>
      <c r="EA17" s="1121"/>
      <c r="EB17" s="1121"/>
      <c r="EC17" s="1121"/>
      <c r="ED17" s="1121"/>
      <c r="EE17" s="1121"/>
      <c r="EF17" s="1121"/>
      <c r="EG17" s="1121"/>
      <c r="EH17" s="1121"/>
      <c r="EI17" s="1121"/>
      <c r="EJ17" s="1121"/>
      <c r="EK17" s="1121"/>
      <c r="EL17" s="1121"/>
      <c r="EM17" s="1121"/>
      <c r="EN17" s="1121"/>
      <c r="EO17" s="1121"/>
      <c r="EP17" s="1121"/>
      <c r="EQ17" s="1121"/>
      <c r="ER17" s="1121"/>
      <c r="ES17" s="1121"/>
      <c r="ET17" s="1121"/>
      <c r="EU17" s="1121"/>
      <c r="EV17" s="1121"/>
      <c r="EW17" s="1121"/>
      <c r="EX17" s="1121"/>
      <c r="EY17" s="1121"/>
      <c r="EZ17" s="1121"/>
      <c r="FA17" s="1121"/>
      <c r="FB17" s="1121"/>
      <c r="FC17" s="1121"/>
      <c r="FD17" s="1121"/>
      <c r="FE17" s="1121"/>
      <c r="FF17" s="1121"/>
      <c r="FG17" s="1121"/>
      <c r="FH17" s="1121"/>
      <c r="FI17" s="1121"/>
      <c r="FJ17" s="1121"/>
      <c r="FK17" s="1121"/>
      <c r="FL17" s="1121"/>
      <c r="FM17" s="1121"/>
      <c r="FN17" s="1121"/>
      <c r="FO17" s="1121"/>
      <c r="FP17" s="1121"/>
      <c r="FQ17" s="1121"/>
      <c r="FR17" s="1121"/>
      <c r="FS17" s="1121"/>
      <c r="FT17" s="1121"/>
      <c r="FU17" s="1121"/>
      <c r="FV17" s="1121"/>
      <c r="FW17" s="1121"/>
      <c r="FX17" s="1121"/>
      <c r="FY17" s="1121"/>
      <c r="FZ17" s="1121"/>
      <c r="GA17" s="1121"/>
      <c r="GB17" s="1121"/>
      <c r="GC17" s="1121"/>
      <c r="GD17" s="1121"/>
      <c r="GE17" s="1121"/>
      <c r="GF17" s="1121"/>
      <c r="GG17" s="1121"/>
      <c r="GH17" s="1121"/>
      <c r="GI17" s="1121"/>
      <c r="GJ17" s="1121"/>
      <c r="GK17" s="1121"/>
      <c r="GL17" s="1121"/>
      <c r="GM17" s="1121"/>
      <c r="GN17" s="1121"/>
      <c r="GO17" s="1121"/>
      <c r="GP17" s="1121"/>
      <c r="GQ17" s="1121"/>
      <c r="GR17" s="1121"/>
      <c r="GS17" s="1121"/>
      <c r="GT17" s="1121"/>
      <c r="GU17" s="1121"/>
      <c r="GV17" s="1121"/>
      <c r="GW17" s="1121"/>
      <c r="GX17" s="1121"/>
      <c r="GY17" s="1121"/>
      <c r="GZ17" s="1121"/>
      <c r="HA17" s="1121"/>
      <c r="HB17" s="1121"/>
      <c r="HC17" s="1121"/>
      <c r="HD17" s="1121"/>
      <c r="HE17" s="1121"/>
      <c r="HF17" s="1121"/>
    </row>
    <row r="18" spans="1:214" ht="16.5" customHeight="1" x14ac:dyDescent="0.15">
      <c r="A18" s="1121"/>
      <c r="B18" s="1123"/>
      <c r="C18" s="1123"/>
      <c r="D18" s="1123"/>
      <c r="E18" s="1123"/>
      <c r="F18" s="1123"/>
      <c r="G18" s="1123"/>
      <c r="H18" s="1123"/>
      <c r="I18" s="1123"/>
      <c r="J18" s="1123"/>
      <c r="K18" s="1123"/>
      <c r="L18" s="1123"/>
      <c r="M18" s="1123"/>
      <c r="N18" s="1123"/>
      <c r="O18" s="1123"/>
      <c r="P18" s="1123"/>
      <c r="Q18" s="1123"/>
      <c r="R18" s="1123"/>
      <c r="S18" s="1123"/>
      <c r="T18" s="1123"/>
      <c r="U18" s="1123"/>
      <c r="V18" s="1123"/>
      <c r="W18" s="1123"/>
      <c r="X18" s="1123"/>
      <c r="Y18" s="1123"/>
      <c r="Z18" s="1123"/>
      <c r="AA18" s="1123"/>
      <c r="AB18" s="1123"/>
      <c r="AC18" s="1123"/>
      <c r="AD18" s="1123"/>
      <c r="AE18" s="1123"/>
      <c r="AF18" s="1123"/>
      <c r="AG18" s="1123"/>
      <c r="AH18" s="1123"/>
      <c r="AI18" s="1123"/>
      <c r="AJ18" s="1123"/>
      <c r="AK18" s="1123"/>
      <c r="AL18" s="1123"/>
      <c r="AM18" s="1123"/>
      <c r="AN18" s="1123"/>
      <c r="AO18" s="1123"/>
      <c r="AP18" s="1123"/>
      <c r="AQ18" s="1123"/>
      <c r="AR18" s="1123"/>
      <c r="AS18" s="1123"/>
      <c r="AT18" s="1123"/>
      <c r="AU18" s="1123"/>
      <c r="AV18" s="1123"/>
      <c r="AW18" s="1123"/>
      <c r="AX18" s="1123"/>
      <c r="AY18" s="1123"/>
      <c r="AZ18" s="1123"/>
      <c r="BA18" s="1123"/>
      <c r="BB18" s="1123"/>
      <c r="BC18" s="1123"/>
      <c r="BD18" s="1123"/>
      <c r="BE18" s="1123"/>
      <c r="BF18" s="1123"/>
      <c r="BG18" s="1123"/>
      <c r="BH18" s="1123"/>
      <c r="BI18" s="1123"/>
      <c r="BJ18" s="1123"/>
      <c r="BK18" s="1123"/>
      <c r="BL18" s="1123"/>
      <c r="BM18" s="1123"/>
      <c r="BN18" s="1123"/>
      <c r="BO18" s="1123"/>
      <c r="BP18" s="1123"/>
      <c r="BQ18" s="1123"/>
      <c r="BR18" s="1123"/>
      <c r="BS18" s="1123"/>
      <c r="BT18" s="1123"/>
      <c r="BU18" s="1123"/>
      <c r="BV18" s="1123"/>
      <c r="BW18" s="1123"/>
      <c r="BX18" s="1123"/>
      <c r="BY18" s="1123"/>
      <c r="BZ18" s="1121"/>
      <c r="CA18" s="1121"/>
      <c r="CB18" s="1121"/>
      <c r="CC18" s="1121"/>
      <c r="CD18" s="1121"/>
      <c r="CE18" s="1121"/>
      <c r="CF18" s="1121"/>
      <c r="CG18" s="1121"/>
      <c r="CH18" s="1121"/>
      <c r="CI18" s="1121"/>
      <c r="CJ18" s="1121"/>
      <c r="CK18" s="1121"/>
      <c r="CL18" s="1121"/>
      <c r="CM18" s="1121"/>
      <c r="CN18" s="1121"/>
      <c r="CO18" s="1121"/>
      <c r="CP18" s="1121"/>
      <c r="CQ18" s="1121"/>
      <c r="CR18" s="1121"/>
      <c r="CS18" s="1121"/>
      <c r="CT18" s="1121"/>
      <c r="CU18" s="1121"/>
      <c r="CV18" s="1121"/>
      <c r="CW18" s="1121"/>
      <c r="CX18" s="1121"/>
      <c r="CY18" s="1121"/>
      <c r="CZ18" s="1121"/>
      <c r="DA18" s="1121"/>
      <c r="DB18" s="1121"/>
      <c r="DC18" s="1121"/>
      <c r="DD18" s="1121"/>
      <c r="DE18" s="1121"/>
      <c r="DF18" s="1121"/>
      <c r="DG18" s="1121"/>
      <c r="DH18" s="1121"/>
      <c r="DI18" s="1121"/>
      <c r="DJ18" s="1121"/>
      <c r="DK18" s="1121"/>
      <c r="DL18" s="1121"/>
      <c r="DM18" s="1121"/>
      <c r="DN18" s="1121"/>
      <c r="DO18" s="1121"/>
      <c r="DP18" s="1121"/>
      <c r="DQ18" s="1121"/>
      <c r="DR18" s="1121"/>
      <c r="DS18" s="1121"/>
      <c r="DT18" s="1121"/>
      <c r="DU18" s="1121"/>
      <c r="DV18" s="1121"/>
      <c r="DW18" s="1121"/>
      <c r="DX18" s="1121"/>
      <c r="DY18" s="1121"/>
      <c r="DZ18" s="1121"/>
      <c r="EA18" s="1121"/>
      <c r="EB18" s="1121"/>
      <c r="EC18" s="1121"/>
      <c r="ED18" s="1121"/>
      <c r="EE18" s="1121"/>
      <c r="EF18" s="1121"/>
      <c r="EG18" s="1121"/>
      <c r="EH18" s="1121"/>
      <c r="EI18" s="1121"/>
      <c r="EJ18" s="1121"/>
      <c r="EK18" s="1121"/>
      <c r="EL18" s="1121"/>
      <c r="EM18" s="1121"/>
      <c r="EN18" s="1121"/>
      <c r="EO18" s="1121"/>
      <c r="EP18" s="1121"/>
      <c r="EQ18" s="1121"/>
      <c r="ER18" s="1121"/>
      <c r="ES18" s="1121"/>
      <c r="ET18" s="1121"/>
      <c r="EU18" s="1121"/>
      <c r="EV18" s="1121"/>
      <c r="EW18" s="1121"/>
      <c r="EX18" s="1121"/>
      <c r="EY18" s="1121"/>
      <c r="EZ18" s="1121"/>
      <c r="FA18" s="1121"/>
      <c r="FB18" s="1121"/>
      <c r="FC18" s="1121"/>
      <c r="FD18" s="1121"/>
      <c r="FE18" s="1121"/>
      <c r="FF18" s="1121"/>
      <c r="FG18" s="1121"/>
      <c r="FH18" s="1121"/>
      <c r="FI18" s="1121"/>
      <c r="FJ18" s="1121"/>
      <c r="FK18" s="1121"/>
      <c r="FL18" s="1121"/>
      <c r="FM18" s="1121"/>
      <c r="FN18" s="1121"/>
      <c r="FO18" s="1121"/>
      <c r="FP18" s="1121"/>
      <c r="FQ18" s="1121"/>
      <c r="FR18" s="1121"/>
      <c r="FS18" s="1121"/>
      <c r="FT18" s="1121"/>
      <c r="FU18" s="1121"/>
      <c r="FV18" s="1121"/>
      <c r="FW18" s="1121"/>
      <c r="FX18" s="1121"/>
      <c r="FY18" s="1121"/>
      <c r="FZ18" s="1121"/>
      <c r="GA18" s="1121"/>
      <c r="GB18" s="1121"/>
      <c r="GC18" s="1121"/>
      <c r="GD18" s="1121"/>
      <c r="GE18" s="1121"/>
      <c r="GF18" s="1121"/>
      <c r="GG18" s="1121"/>
      <c r="GH18" s="1121"/>
      <c r="GI18" s="1121"/>
      <c r="GJ18" s="1121"/>
      <c r="GK18" s="1121"/>
      <c r="GL18" s="1121"/>
      <c r="GM18" s="1121"/>
      <c r="GN18" s="1121"/>
      <c r="GO18" s="1121"/>
      <c r="GP18" s="1121"/>
      <c r="GQ18" s="1121"/>
      <c r="GR18" s="1121"/>
      <c r="GS18" s="1121"/>
      <c r="GT18" s="1121"/>
      <c r="GU18" s="1121"/>
      <c r="GV18" s="1121"/>
      <c r="GW18" s="1121"/>
      <c r="GX18" s="1121"/>
      <c r="GY18" s="1121"/>
      <c r="GZ18" s="1121"/>
      <c r="HA18" s="1121"/>
      <c r="HB18" s="1121"/>
      <c r="HC18" s="1121"/>
      <c r="HD18" s="1121"/>
      <c r="HE18" s="1121"/>
      <c r="HF18" s="1121"/>
    </row>
    <row r="19" spans="1:214" ht="16.5" customHeight="1" x14ac:dyDescent="0.15">
      <c r="A19" s="1121"/>
      <c r="B19" s="2162" t="str">
        <f>+会社名等!D5</f>
        <v>○○局長</v>
      </c>
      <c r="C19" s="2162"/>
      <c r="D19" s="2162"/>
      <c r="E19" s="2162"/>
      <c r="F19" s="2162"/>
      <c r="G19" s="2162"/>
      <c r="H19" s="2162"/>
      <c r="I19" s="2162"/>
      <c r="J19" s="2162"/>
      <c r="K19" s="2162"/>
      <c r="L19" s="2162"/>
      <c r="M19" s="2162"/>
      <c r="N19" s="2162"/>
      <c r="O19" s="2162"/>
      <c r="P19" s="909"/>
      <c r="Q19" s="909"/>
      <c r="R19" s="909"/>
      <c r="S19" s="909"/>
      <c r="T19" s="910"/>
      <c r="U19" s="910"/>
      <c r="V19" s="1123"/>
      <c r="W19" s="1123"/>
      <c r="X19" s="1123"/>
      <c r="Y19" s="1123"/>
      <c r="Z19" s="1123"/>
      <c r="AA19" s="1123"/>
      <c r="AB19" s="1123"/>
      <c r="AC19" s="1123"/>
      <c r="AD19" s="1123"/>
      <c r="AE19" s="1123"/>
      <c r="AF19" s="1123"/>
      <c r="AG19" s="1123"/>
      <c r="AH19" s="1123"/>
      <c r="AI19" s="1123"/>
      <c r="AJ19" s="1123"/>
      <c r="AK19" s="1123"/>
      <c r="AL19" s="1123"/>
      <c r="AM19" s="1123"/>
      <c r="AN19" s="1123"/>
      <c r="AO19" s="1123"/>
      <c r="AP19" s="1123"/>
      <c r="AQ19" s="1123"/>
      <c r="AR19" s="1123"/>
      <c r="AS19" s="1123"/>
      <c r="AT19" s="1123"/>
      <c r="AU19" s="1123"/>
      <c r="AV19" s="1123"/>
      <c r="AW19" s="1123"/>
      <c r="AX19" s="1123"/>
      <c r="AY19" s="1123"/>
      <c r="AZ19" s="1123"/>
      <c r="BA19" s="1123"/>
      <c r="BB19" s="1123"/>
      <c r="BC19" s="1123"/>
      <c r="BD19" s="1123"/>
      <c r="BE19" s="1123"/>
      <c r="BF19" s="1123"/>
      <c r="BG19" s="1123"/>
      <c r="BH19" s="1123"/>
      <c r="BI19" s="1123"/>
      <c r="BJ19" s="1123"/>
      <c r="BK19" s="1123"/>
      <c r="BL19" s="1123"/>
      <c r="BM19" s="1123"/>
      <c r="BN19" s="1123"/>
      <c r="BO19" s="1123"/>
      <c r="BP19" s="1123"/>
      <c r="BQ19" s="1123"/>
      <c r="BR19" s="1123"/>
      <c r="BS19" s="1123"/>
      <c r="BT19" s="1123"/>
      <c r="BU19" s="1123"/>
      <c r="BV19" s="1123"/>
      <c r="BW19" s="1123"/>
      <c r="BX19" s="1123"/>
      <c r="BY19" s="1123"/>
      <c r="BZ19" s="1121"/>
      <c r="CA19" s="1121"/>
      <c r="CB19" s="1121"/>
      <c r="CC19" s="1121"/>
      <c r="CD19" s="1121"/>
      <c r="CE19" s="1121"/>
      <c r="CF19" s="1121"/>
      <c r="CG19" s="1121"/>
      <c r="CH19" s="1121"/>
      <c r="CI19" s="1121"/>
      <c r="CJ19" s="1121"/>
      <c r="CK19" s="1121"/>
      <c r="CL19" s="1121"/>
      <c r="CM19" s="1121"/>
      <c r="CN19" s="1121"/>
      <c r="CO19" s="1121"/>
      <c r="CP19" s="1121"/>
      <c r="CQ19" s="1121"/>
      <c r="CR19" s="1121"/>
      <c r="CS19" s="1121"/>
      <c r="CT19" s="1121"/>
      <c r="CU19" s="1121"/>
      <c r="CV19" s="1121"/>
      <c r="CW19" s="1121"/>
      <c r="CX19" s="1121"/>
      <c r="CY19" s="1121"/>
      <c r="CZ19" s="1121"/>
      <c r="DA19" s="1121"/>
      <c r="DB19" s="1121"/>
      <c r="DC19" s="1121"/>
      <c r="DD19" s="1121"/>
      <c r="DE19" s="1121"/>
      <c r="DF19" s="1121"/>
      <c r="DG19" s="1121"/>
      <c r="DH19" s="1121"/>
      <c r="DI19" s="1121"/>
      <c r="DJ19" s="1121"/>
      <c r="DK19" s="1121"/>
      <c r="DL19" s="1121"/>
      <c r="DM19" s="1121"/>
      <c r="DN19" s="1121"/>
      <c r="DO19" s="1121"/>
      <c r="DP19" s="1121"/>
      <c r="DQ19" s="1121"/>
      <c r="DR19" s="1121"/>
      <c r="DS19" s="1121"/>
      <c r="DT19" s="1121"/>
      <c r="DU19" s="1121"/>
      <c r="DV19" s="1121"/>
      <c r="DW19" s="1121"/>
      <c r="DX19" s="1121"/>
      <c r="DY19" s="1121"/>
      <c r="DZ19" s="1121"/>
      <c r="EA19" s="1121"/>
      <c r="EB19" s="1121"/>
      <c r="EC19" s="1121"/>
      <c r="ED19" s="1121"/>
      <c r="EE19" s="1121"/>
      <c r="EF19" s="1121"/>
      <c r="EG19" s="1121"/>
      <c r="EH19" s="1121"/>
      <c r="EI19" s="1121"/>
      <c r="EJ19" s="1121"/>
      <c r="EK19" s="1121"/>
      <c r="EL19" s="1121"/>
      <c r="EM19" s="1121"/>
      <c r="EN19" s="1121"/>
      <c r="EO19" s="1121"/>
      <c r="EP19" s="1121"/>
      <c r="EQ19" s="1121"/>
      <c r="ER19" s="1121"/>
      <c r="ES19" s="1121"/>
      <c r="ET19" s="1121"/>
      <c r="EU19" s="1121"/>
      <c r="EV19" s="1121"/>
      <c r="EW19" s="1121"/>
      <c r="EX19" s="1121"/>
      <c r="EY19" s="1121"/>
      <c r="EZ19" s="1121"/>
      <c r="FA19" s="1121"/>
      <c r="FB19" s="1121"/>
      <c r="FC19" s="1121"/>
      <c r="FD19" s="1121"/>
      <c r="FE19" s="1121"/>
      <c r="FF19" s="1121"/>
      <c r="FG19" s="1121"/>
      <c r="FH19" s="1121"/>
      <c r="FI19" s="1121"/>
      <c r="FJ19" s="1121"/>
      <c r="FK19" s="1121"/>
      <c r="FL19" s="1121"/>
      <c r="FM19" s="1121"/>
      <c r="FN19" s="1121"/>
      <c r="FO19" s="1121"/>
      <c r="FP19" s="1121"/>
      <c r="FQ19" s="1121"/>
      <c r="FR19" s="1121"/>
      <c r="FS19" s="1121"/>
      <c r="FT19" s="1121"/>
      <c r="FU19" s="1121"/>
      <c r="FV19" s="1121"/>
      <c r="FW19" s="1121"/>
      <c r="FX19" s="1121"/>
      <c r="FY19" s="1121"/>
      <c r="FZ19" s="1121"/>
      <c r="GA19" s="1121"/>
      <c r="GB19" s="1121"/>
      <c r="GC19" s="1121"/>
      <c r="GD19" s="1121"/>
      <c r="GE19" s="1121"/>
      <c r="GF19" s="1121"/>
      <c r="GG19" s="1121"/>
      <c r="GH19" s="1121"/>
      <c r="GI19" s="1121"/>
      <c r="GJ19" s="1121"/>
      <c r="GK19" s="1121"/>
      <c r="GL19" s="1121"/>
      <c r="GM19" s="1121"/>
      <c r="GN19" s="1121"/>
      <c r="GO19" s="1121"/>
      <c r="GP19" s="1121"/>
      <c r="GQ19" s="1121"/>
      <c r="GR19" s="1121"/>
      <c r="GS19" s="1121"/>
      <c r="GT19" s="1121"/>
      <c r="GU19" s="1121"/>
      <c r="GV19" s="1121"/>
      <c r="GW19" s="1121"/>
      <c r="GX19" s="1121"/>
      <c r="GY19" s="1121"/>
      <c r="GZ19" s="1121"/>
      <c r="HA19" s="1121"/>
      <c r="HB19" s="1121"/>
      <c r="HC19" s="1121"/>
      <c r="HD19" s="1121"/>
      <c r="HE19" s="1121"/>
      <c r="HF19" s="1121"/>
    </row>
    <row r="20" spans="1:214" ht="16.5" customHeight="1" x14ac:dyDescent="0.15">
      <c r="A20" s="1121"/>
      <c r="B20" s="2162" t="str">
        <f>+会社名等!D6</f>
        <v>○○知事</v>
      </c>
      <c r="C20" s="2162"/>
      <c r="D20" s="2162"/>
      <c r="E20" s="2162"/>
      <c r="F20" s="2162"/>
      <c r="G20" s="2162"/>
      <c r="H20" s="2162"/>
      <c r="I20" s="2162"/>
      <c r="J20" s="2162"/>
      <c r="K20" s="2162"/>
      <c r="L20" s="2162"/>
      <c r="M20" s="2162"/>
      <c r="N20" s="2162"/>
      <c r="O20" s="2162"/>
      <c r="P20" s="1126"/>
      <c r="Q20" s="909"/>
      <c r="R20" s="2163" t="s">
        <v>401</v>
      </c>
      <c r="S20" s="2163"/>
      <c r="T20" s="2163"/>
      <c r="U20" s="2163"/>
      <c r="V20" s="1123"/>
      <c r="W20" s="1123"/>
      <c r="X20" s="1123"/>
      <c r="Y20" s="1123"/>
      <c r="Z20" s="1123"/>
      <c r="AA20" s="1123"/>
      <c r="AB20" s="1123"/>
      <c r="AC20" s="1123"/>
      <c r="AD20" s="1123"/>
      <c r="AE20" s="1123"/>
      <c r="AF20" s="1123"/>
      <c r="AG20" s="1123"/>
      <c r="AH20" s="1123"/>
      <c r="AI20" s="1123"/>
      <c r="AJ20" s="1123"/>
      <c r="AK20" s="1123"/>
      <c r="AL20" s="1123"/>
      <c r="AM20" s="1123"/>
      <c r="AN20" s="1123"/>
      <c r="AO20" s="1123"/>
      <c r="AP20" s="1123"/>
      <c r="AQ20" s="1123"/>
      <c r="AR20" s="1123"/>
      <c r="AS20" s="1123"/>
      <c r="AT20" s="1123"/>
      <c r="AU20" s="1123"/>
      <c r="AV20" s="1123"/>
      <c r="AW20" s="1123"/>
      <c r="AX20" s="1123"/>
      <c r="AY20" s="1123"/>
      <c r="AZ20" s="1123"/>
      <c r="BA20" s="1123"/>
      <c r="BB20" s="1123"/>
      <c r="BC20" s="1123"/>
      <c r="BD20" s="1123"/>
      <c r="BE20" s="1123"/>
      <c r="BF20" s="1123"/>
      <c r="BG20" s="1123"/>
      <c r="BH20" s="1123"/>
      <c r="BI20" s="1123"/>
      <c r="BJ20" s="1123"/>
      <c r="BK20" s="1123"/>
      <c r="BL20" s="1123"/>
      <c r="BM20" s="1123"/>
      <c r="BN20" s="1123"/>
      <c r="BO20" s="1123"/>
      <c r="BP20" s="1123"/>
      <c r="BQ20" s="1123"/>
      <c r="BR20" s="1123"/>
      <c r="BS20" s="1123"/>
      <c r="BT20" s="1123"/>
      <c r="BU20" s="1123"/>
      <c r="BV20" s="1123"/>
      <c r="BW20" s="1123"/>
      <c r="BX20" s="1123"/>
      <c r="BY20" s="1123"/>
      <c r="BZ20" s="1121"/>
      <c r="CA20" s="1121"/>
      <c r="CB20" s="1121"/>
      <c r="CC20" s="1121"/>
      <c r="CD20" s="1121"/>
      <c r="CE20" s="1121"/>
      <c r="CF20" s="1121"/>
      <c r="CG20" s="1121"/>
      <c r="CH20" s="1121"/>
      <c r="CI20" s="1121"/>
      <c r="CJ20" s="1121"/>
      <c r="CK20" s="1121"/>
      <c r="CL20" s="1121"/>
      <c r="CM20" s="1121"/>
      <c r="CN20" s="1121"/>
      <c r="CO20" s="1121"/>
      <c r="CP20" s="1121"/>
      <c r="CQ20" s="1121"/>
      <c r="CR20" s="1121"/>
      <c r="CS20" s="1121"/>
      <c r="CT20" s="1121"/>
      <c r="CU20" s="1121"/>
      <c r="CV20" s="1121"/>
      <c r="CW20" s="1121"/>
      <c r="CX20" s="1121"/>
      <c r="CY20" s="1121"/>
      <c r="CZ20" s="1121"/>
      <c r="DA20" s="1121"/>
      <c r="DB20" s="1121"/>
      <c r="DC20" s="1121"/>
      <c r="DD20" s="1121"/>
      <c r="DE20" s="1121"/>
      <c r="DF20" s="1121"/>
      <c r="DG20" s="1121"/>
      <c r="DH20" s="1121"/>
      <c r="DI20" s="1121"/>
      <c r="DJ20" s="1121"/>
      <c r="DK20" s="1121"/>
      <c r="DL20" s="1121"/>
      <c r="DM20" s="1121"/>
      <c r="DN20" s="1121"/>
      <c r="DO20" s="1121"/>
      <c r="DP20" s="1121"/>
      <c r="DQ20" s="1121"/>
      <c r="DR20" s="1121"/>
      <c r="DS20" s="1121"/>
      <c r="DT20" s="1121"/>
      <c r="DU20" s="1121"/>
      <c r="DV20" s="1121"/>
      <c r="DW20" s="1121"/>
      <c r="DX20" s="1121"/>
      <c r="DY20" s="1121"/>
      <c r="DZ20" s="1121"/>
      <c r="EA20" s="1121"/>
      <c r="EB20" s="1121"/>
      <c r="EC20" s="1121"/>
      <c r="ED20" s="1121"/>
      <c r="EE20" s="1121"/>
      <c r="EF20" s="1121"/>
      <c r="EG20" s="1121"/>
      <c r="EH20" s="1121"/>
      <c r="EI20" s="1121"/>
      <c r="EJ20" s="1121"/>
      <c r="EK20" s="1121"/>
      <c r="EL20" s="1121"/>
      <c r="EM20" s="1121"/>
      <c r="EN20" s="1121"/>
      <c r="EO20" s="1121"/>
      <c r="EP20" s="1121"/>
      <c r="EQ20" s="1121"/>
      <c r="ER20" s="1121"/>
      <c r="ES20" s="1121"/>
      <c r="ET20" s="1121"/>
      <c r="EU20" s="1121"/>
      <c r="EV20" s="1121"/>
      <c r="EW20" s="1121"/>
      <c r="EX20" s="1121"/>
      <c r="EY20" s="1121"/>
      <c r="EZ20" s="1121"/>
      <c r="FA20" s="1121"/>
      <c r="FB20" s="1121"/>
      <c r="FC20" s="1121"/>
      <c r="FD20" s="1121"/>
      <c r="FE20" s="1121"/>
      <c r="FF20" s="1121"/>
      <c r="FG20" s="1121"/>
      <c r="FH20" s="1121"/>
      <c r="FI20" s="1121"/>
      <c r="FJ20" s="1121"/>
      <c r="FK20" s="1121"/>
      <c r="FL20" s="1121"/>
      <c r="FM20" s="1121"/>
      <c r="FN20" s="1121"/>
      <c r="FO20" s="1121"/>
      <c r="FP20" s="1121"/>
      <c r="FQ20" s="1121"/>
      <c r="FR20" s="1121"/>
      <c r="FS20" s="1121"/>
      <c r="FT20" s="1121"/>
      <c r="FU20" s="1121"/>
      <c r="FV20" s="1121"/>
      <c r="FW20" s="1121"/>
      <c r="FX20" s="1121"/>
      <c r="FY20" s="1121"/>
      <c r="FZ20" s="1121"/>
      <c r="GA20" s="1121"/>
      <c r="GB20" s="1121"/>
      <c r="GC20" s="1121"/>
      <c r="GD20" s="1121"/>
      <c r="GE20" s="1121"/>
      <c r="GF20" s="1121"/>
      <c r="GG20" s="1121"/>
      <c r="GH20" s="1121"/>
      <c r="GI20" s="1121"/>
      <c r="GJ20" s="1121"/>
      <c r="GK20" s="1121"/>
      <c r="GL20" s="1121"/>
      <c r="GM20" s="1121"/>
      <c r="GN20" s="1121"/>
      <c r="GO20" s="1121"/>
      <c r="GP20" s="1121"/>
      <c r="GQ20" s="1121"/>
      <c r="GR20" s="1121"/>
      <c r="GS20" s="1121"/>
      <c r="GT20" s="1121"/>
      <c r="GU20" s="1121"/>
      <c r="GV20" s="1121"/>
      <c r="GW20" s="1121"/>
      <c r="GX20" s="1121"/>
      <c r="GY20" s="1121"/>
      <c r="GZ20" s="1121"/>
      <c r="HA20" s="1121"/>
      <c r="HB20" s="1121"/>
      <c r="HC20" s="1121"/>
      <c r="HD20" s="1121"/>
      <c r="HE20" s="1121"/>
      <c r="HF20" s="1121"/>
    </row>
    <row r="21" spans="1:214" ht="16.5" customHeight="1" x14ac:dyDescent="0.15">
      <c r="A21" s="1121"/>
      <c r="B21" s="1123"/>
      <c r="C21" s="1123"/>
      <c r="D21" s="1123"/>
      <c r="E21" s="1123"/>
      <c r="F21" s="1123"/>
      <c r="G21" s="1123"/>
      <c r="H21" s="1123"/>
      <c r="I21" s="1123"/>
      <c r="J21" s="1123"/>
      <c r="K21" s="1123"/>
      <c r="L21" s="1123"/>
      <c r="M21" s="1123"/>
      <c r="N21" s="1123"/>
      <c r="O21" s="1123"/>
      <c r="P21" s="1123"/>
      <c r="Q21" s="1123"/>
      <c r="R21" s="1123"/>
      <c r="S21" s="1123"/>
      <c r="T21" s="1123"/>
      <c r="U21" s="1123"/>
      <c r="V21" s="1123"/>
      <c r="W21" s="1123"/>
      <c r="X21" s="1123"/>
      <c r="Y21" s="1123"/>
      <c r="Z21" s="1123"/>
      <c r="AA21" s="1123"/>
      <c r="AB21" s="1123"/>
      <c r="AC21" s="1123"/>
      <c r="AD21" s="1123"/>
      <c r="AE21" s="1123"/>
      <c r="AF21" s="1123"/>
      <c r="AG21" s="1123"/>
      <c r="AH21" s="1123"/>
      <c r="AI21" s="1123"/>
      <c r="AJ21" s="1123"/>
      <c r="AK21" s="1123"/>
      <c r="AL21" s="1123"/>
      <c r="AM21" s="1123"/>
      <c r="AN21" s="1123"/>
      <c r="AO21" s="1123"/>
      <c r="AP21" s="1123"/>
      <c r="AQ21" s="1123"/>
      <c r="AR21" s="1123"/>
      <c r="AS21" s="1123"/>
      <c r="AT21" s="1123"/>
      <c r="AU21" s="1123"/>
      <c r="AV21" s="1123"/>
      <c r="AW21" s="1123"/>
      <c r="AX21" s="1123"/>
      <c r="AY21" s="1123"/>
      <c r="AZ21" s="1123"/>
      <c r="BA21" s="1123"/>
      <c r="BB21" s="1123"/>
      <c r="BC21" s="1123"/>
      <c r="BD21" s="1123"/>
      <c r="BE21" s="1123"/>
      <c r="BF21" s="1123"/>
      <c r="BG21" s="1123"/>
      <c r="BH21" s="1123"/>
      <c r="BI21" s="1123"/>
      <c r="BJ21" s="1123"/>
      <c r="BK21" s="1123"/>
      <c r="BL21" s="1123"/>
      <c r="BM21" s="1123"/>
      <c r="BN21" s="1123"/>
      <c r="BO21" s="1123"/>
      <c r="BP21" s="1123"/>
      <c r="BQ21" s="1123"/>
      <c r="BR21" s="1123"/>
      <c r="BS21" s="1123"/>
      <c r="BT21" s="1123"/>
      <c r="BU21" s="1123"/>
      <c r="BV21" s="1123"/>
      <c r="BW21" s="1123"/>
      <c r="BX21" s="1123"/>
      <c r="BY21" s="1123"/>
      <c r="BZ21" s="1121"/>
      <c r="CA21" s="1121"/>
      <c r="CB21" s="1121"/>
      <c r="CC21" s="1121"/>
      <c r="CD21" s="1121"/>
      <c r="CE21" s="1121"/>
      <c r="CF21" s="1121"/>
      <c r="CG21" s="1121"/>
      <c r="CH21" s="1121"/>
      <c r="CI21" s="1121"/>
      <c r="CJ21" s="1121"/>
      <c r="CK21" s="1121"/>
      <c r="CL21" s="1121"/>
      <c r="CM21" s="1121"/>
      <c r="CN21" s="1121"/>
      <c r="CO21" s="1121"/>
      <c r="CP21" s="1121"/>
      <c r="CQ21" s="1121"/>
      <c r="CR21" s="1121"/>
      <c r="CS21" s="1121"/>
      <c r="CT21" s="1121"/>
      <c r="CU21" s="1121"/>
      <c r="CV21" s="1121"/>
      <c r="CW21" s="1121"/>
      <c r="CX21" s="1121"/>
      <c r="CY21" s="1121"/>
      <c r="CZ21" s="1121"/>
      <c r="DA21" s="1121"/>
      <c r="DB21" s="1121"/>
      <c r="DC21" s="1121"/>
      <c r="DD21" s="1121"/>
      <c r="DE21" s="1121"/>
      <c r="DF21" s="1121"/>
      <c r="DG21" s="1121"/>
      <c r="DH21" s="1121"/>
      <c r="DI21" s="1121"/>
      <c r="DJ21" s="1121"/>
      <c r="DK21" s="1121"/>
      <c r="DL21" s="1121"/>
      <c r="DM21" s="1121"/>
      <c r="DN21" s="1121"/>
      <c r="DO21" s="1121"/>
      <c r="DP21" s="1121"/>
      <c r="DQ21" s="1121"/>
      <c r="DR21" s="1121"/>
      <c r="DS21" s="1121"/>
      <c r="DT21" s="1121"/>
      <c r="DU21" s="1121"/>
      <c r="DV21" s="1121"/>
      <c r="DW21" s="1121"/>
      <c r="DX21" s="1121"/>
      <c r="DY21" s="1121"/>
      <c r="DZ21" s="1121"/>
      <c r="EA21" s="1121"/>
      <c r="EB21" s="1121"/>
      <c r="EC21" s="1121"/>
      <c r="ED21" s="1121"/>
      <c r="EE21" s="1121"/>
      <c r="EF21" s="1121"/>
      <c r="EG21" s="1121"/>
      <c r="EH21" s="1121"/>
      <c r="EI21" s="1121"/>
      <c r="EJ21" s="1121"/>
      <c r="EK21" s="1121"/>
      <c r="EL21" s="1121"/>
      <c r="EM21" s="1121"/>
      <c r="EN21" s="1121"/>
      <c r="EO21" s="1121"/>
      <c r="EP21" s="1121"/>
      <c r="EQ21" s="1121"/>
      <c r="ER21" s="1121"/>
      <c r="ES21" s="1121"/>
      <c r="ET21" s="1121"/>
      <c r="EU21" s="1121"/>
      <c r="EV21" s="1121"/>
      <c r="EW21" s="1121"/>
      <c r="EX21" s="1121"/>
      <c r="EY21" s="1121"/>
      <c r="EZ21" s="1121"/>
      <c r="FA21" s="1121"/>
      <c r="FB21" s="1121"/>
      <c r="FC21" s="1121"/>
      <c r="FD21" s="1121"/>
      <c r="FE21" s="1121"/>
      <c r="FF21" s="1121"/>
      <c r="FG21" s="1121"/>
      <c r="FH21" s="1121"/>
      <c r="FI21" s="1121"/>
      <c r="FJ21" s="1121"/>
      <c r="FK21" s="1121"/>
      <c r="FL21" s="1121"/>
      <c r="FM21" s="1121"/>
      <c r="FN21" s="1121"/>
      <c r="FO21" s="1121"/>
      <c r="FP21" s="1121"/>
      <c r="FQ21" s="1121"/>
      <c r="FR21" s="1121"/>
      <c r="FS21" s="1121"/>
      <c r="FT21" s="1121"/>
      <c r="FU21" s="1121"/>
      <c r="FV21" s="1121"/>
      <c r="FW21" s="1121"/>
      <c r="FX21" s="1121"/>
      <c r="FY21" s="1121"/>
      <c r="FZ21" s="1121"/>
      <c r="GA21" s="1121"/>
      <c r="GB21" s="1121"/>
      <c r="GC21" s="1121"/>
      <c r="GD21" s="1121"/>
      <c r="GE21" s="1121"/>
      <c r="GF21" s="1121"/>
      <c r="GG21" s="1121"/>
      <c r="GH21" s="1121"/>
      <c r="GI21" s="1121"/>
      <c r="GJ21" s="1121"/>
      <c r="GK21" s="1121"/>
      <c r="GL21" s="1121"/>
      <c r="GM21" s="1121"/>
      <c r="GN21" s="1121"/>
      <c r="GO21" s="1121"/>
      <c r="GP21" s="1121"/>
      <c r="GQ21" s="1121"/>
      <c r="GR21" s="1121"/>
      <c r="GS21" s="1121"/>
      <c r="GT21" s="1121"/>
      <c r="GU21" s="1121"/>
      <c r="GV21" s="1121"/>
      <c r="GW21" s="1121"/>
      <c r="GX21" s="1121"/>
      <c r="GY21" s="1121"/>
      <c r="GZ21" s="1121"/>
      <c r="HA21" s="1121"/>
      <c r="HB21" s="1121"/>
      <c r="HC21" s="1121"/>
      <c r="HD21" s="1121"/>
      <c r="HE21" s="1121"/>
      <c r="HF21" s="1121"/>
    </row>
    <row r="22" spans="1:214" ht="16.5" customHeight="1" x14ac:dyDescent="0.15">
      <c r="A22" s="1121"/>
      <c r="B22" s="1123"/>
      <c r="C22" s="1123"/>
      <c r="D22" s="1123"/>
      <c r="E22" s="1123"/>
      <c r="F22" s="1123"/>
      <c r="G22" s="1123"/>
      <c r="H22" s="1123"/>
      <c r="I22" s="1123"/>
      <c r="J22" s="1123"/>
      <c r="K22" s="1123"/>
      <c r="L22" s="1123"/>
      <c r="M22" s="1123"/>
      <c r="N22" s="1123"/>
      <c r="O22" s="1123"/>
      <c r="P22" s="1123"/>
      <c r="Q22" s="1123"/>
      <c r="R22" s="1123"/>
      <c r="S22" s="1123"/>
      <c r="T22" s="1123"/>
      <c r="U22" s="1123"/>
      <c r="V22" s="1123"/>
      <c r="W22" s="1123"/>
      <c r="X22" s="1123"/>
      <c r="Y22" s="1123"/>
      <c r="Z22" s="1123"/>
      <c r="AA22" s="1123"/>
      <c r="AB22" s="1123"/>
      <c r="AC22" s="1123"/>
      <c r="AD22" s="1123"/>
      <c r="AE22" s="1123"/>
      <c r="AF22" s="1123"/>
      <c r="AG22" s="1123"/>
      <c r="AH22" s="1123"/>
      <c r="AI22" s="1123"/>
      <c r="AJ22" s="1123"/>
      <c r="AK22" s="1123"/>
      <c r="AL22" s="1123"/>
      <c r="AM22" s="1123"/>
      <c r="AN22" s="1123"/>
      <c r="AO22" s="1123"/>
      <c r="AP22" s="1123"/>
      <c r="AQ22" s="1123"/>
      <c r="AR22" s="1123"/>
      <c r="AS22" s="1123"/>
      <c r="AT22" s="1123"/>
      <c r="AU22" s="1123"/>
      <c r="AV22" s="1123"/>
      <c r="AW22" s="1123"/>
      <c r="AX22" s="1123"/>
      <c r="AY22" s="1123"/>
      <c r="AZ22" s="1123"/>
      <c r="BA22" s="1123"/>
      <c r="BB22" s="1123"/>
      <c r="BC22" s="1123"/>
      <c r="BD22" s="1123"/>
      <c r="BE22" s="1123"/>
      <c r="BF22" s="1123"/>
      <c r="BG22" s="1123"/>
      <c r="BH22" s="1123"/>
      <c r="BI22" s="1123"/>
      <c r="BJ22" s="1123"/>
      <c r="BK22" s="1123"/>
      <c r="BL22" s="1123"/>
      <c r="BM22" s="1123"/>
      <c r="BN22" s="1123"/>
      <c r="BO22" s="1123"/>
      <c r="BP22" s="1123"/>
      <c r="BQ22" s="1123"/>
      <c r="BR22" s="1123"/>
      <c r="BS22" s="1123"/>
      <c r="BT22" s="1123"/>
      <c r="BU22" s="1123"/>
      <c r="BV22" s="1123"/>
      <c r="BW22" s="1123"/>
      <c r="BX22" s="1123"/>
      <c r="BY22" s="1123"/>
      <c r="BZ22" s="1121"/>
      <c r="CA22" s="1121"/>
      <c r="CB22" s="1121"/>
      <c r="CC22" s="1121"/>
      <c r="CD22" s="1121"/>
      <c r="CE22" s="1121"/>
      <c r="CF22" s="1121"/>
      <c r="CG22" s="1121"/>
      <c r="CH22" s="1121"/>
      <c r="CI22" s="1121"/>
      <c r="CJ22" s="1121"/>
      <c r="CK22" s="1121"/>
      <c r="CL22" s="1121"/>
      <c r="CM22" s="1121"/>
      <c r="CN22" s="1121"/>
      <c r="CO22" s="1121"/>
      <c r="CP22" s="1121"/>
      <c r="CQ22" s="1121"/>
      <c r="CR22" s="1121"/>
      <c r="CS22" s="1121"/>
      <c r="CT22" s="1121"/>
      <c r="CU22" s="1121"/>
      <c r="CV22" s="1121"/>
      <c r="CW22" s="1121"/>
      <c r="CX22" s="1121"/>
      <c r="CY22" s="1121"/>
      <c r="CZ22" s="1121"/>
      <c r="DA22" s="1121"/>
      <c r="DB22" s="1121"/>
      <c r="DC22" s="1121"/>
      <c r="DD22" s="1121"/>
      <c r="DE22" s="1121"/>
      <c r="DF22" s="1121"/>
      <c r="DG22" s="1121"/>
      <c r="DH22" s="1121"/>
      <c r="DI22" s="1121"/>
      <c r="DJ22" s="1121"/>
      <c r="DK22" s="1121"/>
      <c r="DL22" s="1121"/>
      <c r="DM22" s="1121"/>
      <c r="DN22" s="1121"/>
      <c r="DO22" s="1121"/>
      <c r="DP22" s="1121"/>
      <c r="DQ22" s="1121"/>
      <c r="DR22" s="1121"/>
      <c r="DS22" s="1121"/>
      <c r="DT22" s="1121"/>
      <c r="DU22" s="1121"/>
      <c r="DV22" s="1121"/>
      <c r="DW22" s="1121"/>
      <c r="DX22" s="1121"/>
      <c r="DY22" s="1121"/>
      <c r="DZ22" s="1121"/>
      <c r="EA22" s="1121"/>
      <c r="EB22" s="1121"/>
      <c r="EC22" s="1121"/>
      <c r="ED22" s="1121"/>
      <c r="EE22" s="1121"/>
      <c r="EF22" s="1121"/>
      <c r="EG22" s="1121"/>
      <c r="EH22" s="1121"/>
      <c r="EI22" s="1121"/>
      <c r="EJ22" s="1121"/>
      <c r="EK22" s="1121"/>
      <c r="EL22" s="1121"/>
      <c r="EM22" s="1121"/>
      <c r="EN22" s="1121"/>
      <c r="EO22" s="1121"/>
      <c r="EP22" s="1121"/>
      <c r="EQ22" s="1121"/>
      <c r="ER22" s="1121"/>
      <c r="ES22" s="1121"/>
      <c r="ET22" s="1121"/>
      <c r="EU22" s="1121"/>
      <c r="EV22" s="1121"/>
      <c r="EW22" s="1121"/>
      <c r="EX22" s="1121"/>
      <c r="EY22" s="1121"/>
      <c r="EZ22" s="1121"/>
      <c r="FA22" s="1121"/>
      <c r="FB22" s="1121"/>
      <c r="FC22" s="1121"/>
      <c r="FD22" s="1121"/>
      <c r="FE22" s="1121"/>
      <c r="FF22" s="1121"/>
      <c r="FG22" s="1121"/>
      <c r="FH22" s="1121"/>
      <c r="FI22" s="1121"/>
      <c r="FJ22" s="1121"/>
      <c r="FK22" s="1121"/>
      <c r="FL22" s="1121"/>
      <c r="FM22" s="1121"/>
      <c r="FN22" s="1121"/>
      <c r="FO22" s="1121"/>
      <c r="FP22" s="1121"/>
      <c r="FQ22" s="1121"/>
      <c r="FR22" s="1121"/>
      <c r="FS22" s="1121"/>
      <c r="FT22" s="1121"/>
      <c r="FU22" s="1121"/>
      <c r="FV22" s="1121"/>
      <c r="FW22" s="1121"/>
      <c r="FX22" s="1121"/>
      <c r="FY22" s="1121"/>
      <c r="FZ22" s="1121"/>
      <c r="GA22" s="1121"/>
      <c r="GB22" s="1121"/>
      <c r="GC22" s="1121"/>
      <c r="GD22" s="1121"/>
      <c r="GE22" s="1121"/>
      <c r="GF22" s="1121"/>
      <c r="GG22" s="1121"/>
      <c r="GH22" s="1121"/>
      <c r="GI22" s="1121"/>
      <c r="GJ22" s="1121"/>
      <c r="GK22" s="1121"/>
      <c r="GL22" s="1121"/>
      <c r="GM22" s="1121"/>
      <c r="GN22" s="1121"/>
      <c r="GO22" s="1121"/>
      <c r="GP22" s="1121"/>
      <c r="GQ22" s="1121"/>
      <c r="GR22" s="1121"/>
      <c r="GS22" s="1121"/>
      <c r="GT22" s="1121"/>
      <c r="GU22" s="1121"/>
      <c r="GV22" s="1121"/>
      <c r="GW22" s="1121"/>
      <c r="GX22" s="1121"/>
      <c r="GY22" s="1121"/>
      <c r="GZ22" s="1121"/>
      <c r="HA22" s="1121"/>
      <c r="HB22" s="1121"/>
      <c r="HC22" s="1121"/>
      <c r="HD22" s="1121"/>
      <c r="HE22" s="1121"/>
      <c r="HF22" s="1121"/>
    </row>
    <row r="23" spans="1:214" ht="16.5" customHeight="1" x14ac:dyDescent="0.15">
      <c r="A23" s="1121"/>
      <c r="B23" s="1123"/>
      <c r="C23" s="1123"/>
      <c r="D23" s="1123"/>
      <c r="E23" s="1123"/>
      <c r="F23" s="1123"/>
      <c r="G23" s="1123"/>
      <c r="H23" s="1123"/>
      <c r="I23" s="1123"/>
      <c r="J23" s="1123"/>
      <c r="K23" s="1123"/>
      <c r="L23" s="1123"/>
      <c r="M23" s="1123"/>
      <c r="N23" s="1123"/>
      <c r="O23" s="1123"/>
      <c r="P23" s="1123"/>
      <c r="Q23" s="1123"/>
      <c r="R23" s="1123"/>
      <c r="S23" s="1123"/>
      <c r="T23" s="1123"/>
      <c r="U23" s="1123"/>
      <c r="V23" s="1123"/>
      <c r="W23" s="1123"/>
      <c r="X23" s="1123"/>
      <c r="Y23" s="1123"/>
      <c r="Z23" s="1123"/>
      <c r="AA23" s="1123"/>
      <c r="AB23" s="1123"/>
      <c r="AC23" s="1123"/>
      <c r="AD23" s="1123"/>
      <c r="AE23" s="1123"/>
      <c r="AF23" s="1123"/>
      <c r="AG23" s="1123"/>
      <c r="AH23" s="1123"/>
      <c r="AI23" s="1123"/>
      <c r="AJ23" s="1123"/>
      <c r="AK23" s="1123"/>
      <c r="AL23" s="1123"/>
      <c r="AM23" s="1123"/>
      <c r="AN23" s="1123"/>
      <c r="AO23" s="1123"/>
      <c r="AP23" s="1123"/>
      <c r="AQ23" s="1123"/>
      <c r="AR23" s="1123"/>
      <c r="AS23" s="1123"/>
      <c r="AT23" s="1123"/>
      <c r="AU23" s="1123"/>
      <c r="AV23" s="1123"/>
      <c r="AW23" s="1123"/>
      <c r="AX23" s="2134" t="s">
        <v>1097</v>
      </c>
      <c r="AY23" s="2134"/>
      <c r="AZ23" s="2134"/>
      <c r="BA23" s="2134"/>
      <c r="BB23" s="2135"/>
      <c r="BC23" s="2135"/>
      <c r="BD23" s="2135"/>
      <c r="BE23" s="2134" t="s">
        <v>1098</v>
      </c>
      <c r="BF23" s="2134"/>
      <c r="BG23" s="2134"/>
      <c r="BH23" s="2135"/>
      <c r="BI23" s="2135"/>
      <c r="BJ23" s="2135"/>
      <c r="BK23" s="2134" t="s">
        <v>1099</v>
      </c>
      <c r="BL23" s="2134"/>
      <c r="BM23" s="2134"/>
      <c r="BN23" s="2135"/>
      <c r="BO23" s="2135"/>
      <c r="BP23" s="2135"/>
      <c r="BQ23" s="2134" t="s">
        <v>1101</v>
      </c>
      <c r="BR23" s="2134"/>
      <c r="BS23" s="2134"/>
      <c r="BT23" s="1123"/>
      <c r="BU23" s="1123"/>
      <c r="BV23" s="1123"/>
      <c r="BW23" s="1123"/>
      <c r="BX23" s="1123"/>
      <c r="BY23" s="1123"/>
      <c r="BZ23" s="1121"/>
      <c r="CA23" s="1121"/>
      <c r="CB23" s="1121"/>
      <c r="CC23" s="1121"/>
      <c r="CD23" s="1121"/>
      <c r="CE23" s="1121"/>
      <c r="CF23" s="1121"/>
      <c r="CG23" s="1121"/>
      <c r="CH23" s="1121"/>
      <c r="CI23" s="1121"/>
      <c r="CJ23" s="1121"/>
      <c r="CK23" s="1121"/>
      <c r="CL23" s="1121"/>
      <c r="CM23" s="1121"/>
      <c r="CN23" s="1121"/>
      <c r="CO23" s="1121"/>
      <c r="CP23" s="1121"/>
      <c r="CQ23" s="1121"/>
      <c r="CR23" s="1121"/>
      <c r="CS23" s="1121"/>
      <c r="CT23" s="1121"/>
      <c r="CU23" s="1121"/>
      <c r="CV23" s="1121"/>
      <c r="CW23" s="1121"/>
      <c r="CX23" s="1121"/>
      <c r="CY23" s="1121"/>
      <c r="CZ23" s="1121"/>
      <c r="DA23" s="1121"/>
      <c r="DB23" s="1121"/>
      <c r="DC23" s="1121"/>
      <c r="DD23" s="1121"/>
      <c r="DE23" s="1121"/>
      <c r="DF23" s="1121"/>
      <c r="DG23" s="1121"/>
      <c r="DH23" s="1121"/>
      <c r="DI23" s="1121"/>
      <c r="DJ23" s="1121"/>
      <c r="DK23" s="1121"/>
      <c r="DL23" s="1121"/>
      <c r="DM23" s="1121"/>
      <c r="DN23" s="1121"/>
      <c r="DO23" s="1121"/>
      <c r="DP23" s="1121"/>
      <c r="DQ23" s="1121"/>
      <c r="DR23" s="1121"/>
      <c r="DS23" s="1121"/>
      <c r="DT23" s="1121"/>
      <c r="DU23" s="1121"/>
      <c r="DV23" s="1121"/>
      <c r="DW23" s="1121"/>
      <c r="DX23" s="1121"/>
      <c r="DY23" s="1121"/>
      <c r="DZ23" s="1121"/>
      <c r="EA23" s="1121"/>
      <c r="EB23" s="1121"/>
      <c r="EC23" s="1121"/>
      <c r="ED23" s="1121"/>
      <c r="EE23" s="1121"/>
      <c r="EF23" s="1121"/>
      <c r="EG23" s="1121"/>
      <c r="EH23" s="1121"/>
      <c r="EI23" s="1121"/>
      <c r="EJ23" s="1121"/>
      <c r="EK23" s="1121"/>
      <c r="EL23" s="1121"/>
      <c r="EM23" s="1121"/>
      <c r="EN23" s="1121"/>
      <c r="EO23" s="1121"/>
      <c r="EP23" s="1121"/>
      <c r="EQ23" s="1121"/>
      <c r="ER23" s="1121"/>
      <c r="ES23" s="1121"/>
      <c r="ET23" s="1121"/>
      <c r="EU23" s="1121"/>
      <c r="EV23" s="1121"/>
      <c r="EW23" s="1121"/>
      <c r="EX23" s="1121"/>
      <c r="EY23" s="1121"/>
      <c r="EZ23" s="1121"/>
      <c r="FA23" s="1121"/>
      <c r="FB23" s="1121"/>
      <c r="FC23" s="1121"/>
      <c r="FD23" s="1121"/>
      <c r="FE23" s="1121"/>
      <c r="FF23" s="1121"/>
      <c r="FG23" s="1121"/>
      <c r="FH23" s="1121"/>
      <c r="FI23" s="1121"/>
      <c r="FJ23" s="1121"/>
      <c r="FK23" s="1121"/>
      <c r="FL23" s="1121"/>
      <c r="FM23" s="1121"/>
      <c r="FN23" s="1121"/>
      <c r="FO23" s="1121"/>
      <c r="FP23" s="1121"/>
      <c r="FQ23" s="1121"/>
      <c r="FR23" s="1121"/>
      <c r="FS23" s="1121"/>
      <c r="FT23" s="1121"/>
      <c r="FU23" s="1121"/>
      <c r="FV23" s="1121"/>
      <c r="FW23" s="1121"/>
      <c r="FX23" s="1121"/>
      <c r="FY23" s="1121"/>
      <c r="FZ23" s="1121"/>
      <c r="GA23" s="1121"/>
      <c r="GB23" s="1121"/>
      <c r="GC23" s="1121"/>
      <c r="GD23" s="1121"/>
      <c r="GE23" s="1121"/>
      <c r="GF23" s="1121"/>
      <c r="GG23" s="1121"/>
      <c r="GH23" s="1121"/>
      <c r="GI23" s="1121"/>
      <c r="GJ23" s="1121"/>
      <c r="GK23" s="1121"/>
      <c r="GL23" s="1121"/>
      <c r="GM23" s="1121"/>
      <c r="GN23" s="1121"/>
      <c r="GO23" s="1121"/>
      <c r="GP23" s="1121"/>
      <c r="GQ23" s="1121"/>
      <c r="GR23" s="1121"/>
      <c r="GS23" s="1121"/>
      <c r="GT23" s="1121"/>
      <c r="GU23" s="1121"/>
      <c r="GV23" s="1121"/>
      <c r="GW23" s="1121"/>
      <c r="GX23" s="1121"/>
      <c r="GY23" s="1121"/>
      <c r="GZ23" s="1121"/>
      <c r="HA23" s="1121"/>
      <c r="HB23" s="1121"/>
      <c r="HC23" s="1121"/>
      <c r="HD23" s="1121"/>
      <c r="HE23" s="1121"/>
      <c r="HF23" s="1121"/>
    </row>
    <row r="24" spans="1:214" ht="16.5" customHeight="1" x14ac:dyDescent="0.15">
      <c r="A24" s="1121"/>
      <c r="B24" s="1123"/>
      <c r="C24" s="1123"/>
      <c r="D24" s="1123"/>
      <c r="E24" s="1123"/>
      <c r="F24" s="1123"/>
      <c r="G24" s="1123"/>
      <c r="H24" s="1123"/>
      <c r="I24" s="1123"/>
      <c r="J24" s="1123"/>
      <c r="K24" s="1123"/>
      <c r="L24" s="1123"/>
      <c r="M24" s="1123"/>
      <c r="N24" s="1123"/>
      <c r="O24" s="1123"/>
      <c r="P24" s="1123"/>
      <c r="Q24" s="1123"/>
      <c r="R24" s="1123"/>
      <c r="S24" s="1123"/>
      <c r="T24" s="1123"/>
      <c r="U24" s="1123"/>
      <c r="V24" s="1123"/>
      <c r="W24" s="1123"/>
      <c r="X24" s="1123"/>
      <c r="Y24" s="1123"/>
      <c r="Z24" s="1123"/>
      <c r="AA24" s="1123"/>
      <c r="AB24" s="1123"/>
      <c r="AC24" s="1123"/>
      <c r="AD24" s="1123"/>
      <c r="AE24" s="1123"/>
      <c r="AF24" s="1123"/>
      <c r="AG24" s="1123"/>
      <c r="AH24" s="1123"/>
      <c r="AI24" s="1123"/>
      <c r="AJ24" s="1123"/>
      <c r="AK24" s="1123"/>
      <c r="AL24" s="1123"/>
      <c r="AM24" s="1123"/>
      <c r="AN24" s="1123"/>
      <c r="AO24" s="1123"/>
      <c r="AP24" s="1123"/>
      <c r="AQ24" s="1123"/>
      <c r="AR24" s="1123"/>
      <c r="AS24" s="1123"/>
      <c r="AT24" s="1123"/>
      <c r="AU24" s="1123"/>
      <c r="AV24" s="1123"/>
      <c r="AW24" s="1123"/>
      <c r="AX24" s="2167"/>
      <c r="AY24" s="2167"/>
      <c r="AZ24" s="2167"/>
      <c r="BA24" s="2167"/>
      <c r="BB24" s="2167"/>
      <c r="BC24" s="2167"/>
      <c r="BD24" s="2167"/>
      <c r="BE24" s="2167"/>
      <c r="BF24" s="2167"/>
      <c r="BG24" s="2167"/>
      <c r="BH24" s="2167"/>
      <c r="BI24" s="2167"/>
      <c r="BJ24" s="2167"/>
      <c r="BK24" s="2167"/>
      <c r="BL24" s="2167"/>
      <c r="BM24" s="2167"/>
      <c r="BN24" s="2167"/>
      <c r="BO24" s="2167"/>
      <c r="BP24" s="2167"/>
      <c r="BQ24" s="2167"/>
      <c r="BR24" s="2167"/>
      <c r="BS24" s="2167"/>
      <c r="BT24" s="1123"/>
      <c r="BU24" s="1123"/>
      <c r="BV24" s="1123"/>
      <c r="BW24" s="1123"/>
      <c r="BX24" s="1123"/>
      <c r="BY24" s="1123"/>
      <c r="BZ24" s="1121"/>
      <c r="CA24" s="1121"/>
      <c r="CB24" s="1121"/>
      <c r="CC24" s="1121"/>
      <c r="CD24" s="1121"/>
      <c r="CE24" s="1121"/>
      <c r="CF24" s="1121"/>
      <c r="CG24" s="1121"/>
      <c r="CH24" s="1121"/>
      <c r="CI24" s="1121"/>
      <c r="CJ24" s="1121"/>
      <c r="CK24" s="1121"/>
      <c r="CL24" s="1121"/>
      <c r="CM24" s="1121"/>
      <c r="CN24" s="1121"/>
      <c r="CO24" s="1121"/>
      <c r="CP24" s="1121"/>
      <c r="CQ24" s="1121"/>
      <c r="CR24" s="1121"/>
      <c r="CS24" s="1121"/>
      <c r="CT24" s="1121"/>
      <c r="CU24" s="1121"/>
      <c r="CV24" s="1121"/>
      <c r="CW24" s="1121"/>
      <c r="CX24" s="1121"/>
      <c r="CY24" s="1121"/>
      <c r="CZ24" s="1121"/>
      <c r="DA24" s="1121"/>
      <c r="DB24" s="1121"/>
      <c r="DC24" s="1121"/>
      <c r="DD24" s="1121"/>
      <c r="DE24" s="1121"/>
      <c r="DF24" s="1121"/>
      <c r="DG24" s="1121"/>
      <c r="DH24" s="1121"/>
      <c r="DI24" s="1121"/>
      <c r="DJ24" s="1121"/>
      <c r="DK24" s="1121"/>
      <c r="DL24" s="1121"/>
      <c r="DM24" s="1121"/>
      <c r="DN24" s="1121"/>
      <c r="DO24" s="1121"/>
      <c r="DP24" s="1121"/>
      <c r="DQ24" s="1121"/>
      <c r="DR24" s="1121"/>
      <c r="DS24" s="1121"/>
      <c r="DT24" s="1121"/>
      <c r="DU24" s="1121"/>
      <c r="DV24" s="1121"/>
      <c r="DW24" s="1121"/>
      <c r="DX24" s="1121"/>
      <c r="DY24" s="1121"/>
      <c r="DZ24" s="1121"/>
      <c r="EA24" s="1121"/>
      <c r="EB24" s="1121"/>
      <c r="EC24" s="1121"/>
      <c r="ED24" s="1121"/>
      <c r="EE24" s="1121"/>
      <c r="EF24" s="1121"/>
      <c r="EG24" s="1121"/>
      <c r="EH24" s="1121"/>
      <c r="EI24" s="1121"/>
      <c r="EJ24" s="1121"/>
      <c r="EK24" s="1121"/>
      <c r="EL24" s="1121"/>
      <c r="EM24" s="1121"/>
      <c r="EN24" s="1121"/>
      <c r="EO24" s="1121"/>
      <c r="EP24" s="1121"/>
      <c r="EQ24" s="1121"/>
      <c r="ER24" s="1121"/>
      <c r="ES24" s="1121"/>
      <c r="ET24" s="1121"/>
      <c r="EU24" s="1121"/>
      <c r="EV24" s="1121"/>
      <c r="EW24" s="1121"/>
      <c r="EX24" s="1121"/>
      <c r="EY24" s="1121"/>
      <c r="EZ24" s="1121"/>
      <c r="FA24" s="1121"/>
      <c r="FB24" s="1121"/>
      <c r="FC24" s="1121"/>
      <c r="FD24" s="1121"/>
      <c r="FE24" s="1121"/>
      <c r="FF24" s="1121"/>
      <c r="FG24" s="1121"/>
      <c r="FH24" s="1121"/>
      <c r="FI24" s="1121"/>
      <c r="FJ24" s="1121"/>
      <c r="FK24" s="1121"/>
      <c r="FL24" s="1121"/>
      <c r="FM24" s="1121"/>
      <c r="FN24" s="1121"/>
      <c r="FO24" s="1121"/>
      <c r="FP24" s="1121"/>
      <c r="FQ24" s="1121"/>
      <c r="FR24" s="1121"/>
      <c r="FS24" s="1121"/>
      <c r="FT24" s="1121"/>
      <c r="FU24" s="1121"/>
      <c r="FV24" s="1121"/>
      <c r="FW24" s="1121"/>
      <c r="FX24" s="1121"/>
      <c r="FY24" s="1121"/>
      <c r="FZ24" s="1121"/>
      <c r="GA24" s="1121"/>
      <c r="GB24" s="1121"/>
      <c r="GC24" s="1121"/>
      <c r="GD24" s="1121"/>
      <c r="GE24" s="1121"/>
      <c r="GF24" s="1121"/>
      <c r="GG24" s="1121"/>
      <c r="GH24" s="1121"/>
      <c r="GI24" s="1121"/>
      <c r="GJ24" s="1121"/>
      <c r="GK24" s="1121"/>
      <c r="GL24" s="1121"/>
      <c r="GM24" s="1121"/>
      <c r="GN24" s="1121"/>
      <c r="GO24" s="1121"/>
      <c r="GP24" s="1121"/>
      <c r="GQ24" s="1121"/>
      <c r="GR24" s="1121"/>
      <c r="GS24" s="1121"/>
      <c r="GT24" s="1121"/>
      <c r="GU24" s="1121"/>
      <c r="GV24" s="1121"/>
      <c r="GW24" s="1121"/>
      <c r="GX24" s="1121"/>
      <c r="GY24" s="1121"/>
      <c r="GZ24" s="1121"/>
      <c r="HA24" s="1121"/>
      <c r="HB24" s="1121"/>
      <c r="HC24" s="1121"/>
      <c r="HD24" s="1121"/>
      <c r="HE24" s="1121"/>
      <c r="HF24" s="1121"/>
    </row>
    <row r="25" spans="1:214" ht="16.5" customHeight="1" x14ac:dyDescent="0.15">
      <c r="A25" s="1121"/>
      <c r="B25" s="1123"/>
      <c r="C25" s="1123"/>
      <c r="D25" s="1123"/>
      <c r="E25" s="1123"/>
      <c r="F25" s="1123"/>
      <c r="G25" s="1123"/>
      <c r="H25" s="1123"/>
      <c r="I25" s="1123"/>
      <c r="J25" s="1123"/>
      <c r="K25" s="1123"/>
      <c r="L25" s="1123"/>
      <c r="M25" s="1123"/>
      <c r="N25" s="1123"/>
      <c r="O25" s="1123"/>
      <c r="P25" s="1123"/>
      <c r="Q25" s="1123"/>
      <c r="R25" s="1123"/>
      <c r="S25" s="1123"/>
      <c r="T25" s="1123"/>
      <c r="U25" s="1123"/>
      <c r="V25" s="1123"/>
      <c r="W25" s="1123"/>
      <c r="X25" s="1123"/>
      <c r="Y25" s="1123"/>
      <c r="Z25" s="1123"/>
      <c r="AA25" s="1123"/>
      <c r="AB25" s="1123"/>
      <c r="AC25" s="1123"/>
      <c r="AD25" s="1123"/>
      <c r="AE25" s="1123"/>
      <c r="AF25" s="1123"/>
      <c r="AG25" s="1123"/>
      <c r="AH25" s="1123"/>
      <c r="AI25" s="1123"/>
      <c r="AJ25" s="1123"/>
      <c r="AK25" s="1123"/>
      <c r="AL25" s="1123"/>
      <c r="AM25" s="1123" t="s">
        <v>1102</v>
      </c>
      <c r="AN25" s="1123"/>
      <c r="AO25" s="1123"/>
      <c r="AP25" s="1123"/>
      <c r="AQ25" s="1123"/>
      <c r="AR25" s="1123"/>
      <c r="AS25" s="1123"/>
      <c r="AT25" s="1123"/>
      <c r="AU25" s="1123"/>
      <c r="AV25" s="1123"/>
      <c r="AW25" s="1123"/>
      <c r="AX25" s="1123"/>
      <c r="AY25" s="1123"/>
      <c r="AZ25" s="1123"/>
      <c r="BA25" s="1123"/>
      <c r="BB25" s="1123"/>
      <c r="BC25" s="1123"/>
      <c r="BD25" s="1123"/>
      <c r="BE25" s="1123"/>
      <c r="BF25" s="1123"/>
      <c r="BG25" s="1123"/>
      <c r="BH25" s="1123"/>
      <c r="BI25" s="1123"/>
      <c r="BJ25" s="1123"/>
      <c r="BK25" s="1123"/>
      <c r="BL25" s="1123"/>
      <c r="BM25" s="1123"/>
      <c r="BN25" s="1123"/>
      <c r="BO25" s="1123"/>
      <c r="BP25" s="1123"/>
      <c r="BQ25" s="1123"/>
      <c r="BR25" s="1123"/>
      <c r="BS25" s="1123"/>
      <c r="BT25" s="1123"/>
      <c r="BU25" s="1123"/>
      <c r="BV25" s="1123"/>
      <c r="BW25" s="1123"/>
      <c r="BX25" s="1123"/>
      <c r="BY25" s="1123"/>
      <c r="BZ25" s="1121"/>
      <c r="CA25" s="1121"/>
      <c r="CB25" s="1121"/>
      <c r="CC25" s="1121"/>
      <c r="CD25" s="1121"/>
      <c r="CE25" s="1121"/>
      <c r="CF25" s="1121"/>
      <c r="CG25" s="1121"/>
      <c r="CH25" s="1121"/>
      <c r="CI25" s="1121"/>
      <c r="CJ25" s="1121"/>
      <c r="CK25" s="1121"/>
      <c r="CL25" s="1121"/>
      <c r="CM25" s="1121"/>
      <c r="CN25" s="1121"/>
      <c r="CO25" s="1121"/>
      <c r="CP25" s="1121"/>
      <c r="CQ25" s="1121"/>
      <c r="CR25" s="1121"/>
      <c r="CS25" s="1121"/>
      <c r="CT25" s="1121"/>
      <c r="CU25" s="1121"/>
      <c r="CV25" s="1121"/>
      <c r="CW25" s="1121"/>
      <c r="CX25" s="1121"/>
      <c r="CY25" s="1121"/>
      <c r="CZ25" s="1121"/>
      <c r="DA25" s="1121"/>
      <c r="DB25" s="1121"/>
      <c r="DC25" s="1121"/>
      <c r="DD25" s="1121"/>
      <c r="DE25" s="1121"/>
      <c r="DF25" s="1121"/>
      <c r="DG25" s="1121"/>
      <c r="DH25" s="1121"/>
      <c r="DI25" s="1121"/>
      <c r="DJ25" s="1121"/>
      <c r="DK25" s="1121"/>
      <c r="DL25" s="1121"/>
      <c r="DM25" s="1121"/>
      <c r="DN25" s="1121"/>
      <c r="DO25" s="1121"/>
      <c r="DP25" s="1121"/>
      <c r="DQ25" s="1121"/>
      <c r="DR25" s="1121"/>
      <c r="DS25" s="1121"/>
      <c r="DT25" s="1121"/>
      <c r="DU25" s="1121"/>
      <c r="DV25" s="1121"/>
      <c r="DW25" s="1121"/>
      <c r="DX25" s="1121"/>
      <c r="DY25" s="1121"/>
      <c r="DZ25" s="1121"/>
      <c r="EA25" s="1121"/>
      <c r="EB25" s="1121"/>
      <c r="EC25" s="1121"/>
      <c r="ED25" s="1121"/>
      <c r="EE25" s="1121"/>
      <c r="EF25" s="1121"/>
      <c r="EG25" s="1121"/>
      <c r="EH25" s="1121"/>
      <c r="EI25" s="1121"/>
      <c r="EJ25" s="1121"/>
      <c r="EK25" s="1121"/>
      <c r="EL25" s="1121"/>
      <c r="EM25" s="1121"/>
      <c r="EN25" s="1121"/>
      <c r="EO25" s="1121"/>
      <c r="EP25" s="1121"/>
      <c r="EQ25" s="1121"/>
      <c r="ER25" s="1121"/>
      <c r="ES25" s="1121"/>
      <c r="ET25" s="1121"/>
      <c r="EU25" s="1121"/>
      <c r="EV25" s="1121"/>
      <c r="EW25" s="1121"/>
      <c r="EX25" s="1121"/>
      <c r="EY25" s="1121"/>
      <c r="EZ25" s="1121"/>
      <c r="FA25" s="1121"/>
      <c r="FB25" s="1121"/>
      <c r="FC25" s="1121"/>
      <c r="FD25" s="1121"/>
      <c r="FE25" s="1121"/>
      <c r="FF25" s="1121"/>
      <c r="FG25" s="1121"/>
      <c r="FH25" s="1121"/>
      <c r="FI25" s="1121"/>
      <c r="FJ25" s="1121"/>
      <c r="FK25" s="1121"/>
      <c r="FL25" s="1121"/>
      <c r="FM25" s="1121"/>
      <c r="FN25" s="1121"/>
      <c r="FO25" s="1121"/>
      <c r="FP25" s="1121"/>
      <c r="FQ25" s="1121"/>
      <c r="FR25" s="1121"/>
      <c r="FS25" s="1121"/>
      <c r="FT25" s="1121"/>
      <c r="FU25" s="1121"/>
      <c r="FV25" s="1121"/>
      <c r="FW25" s="1121"/>
      <c r="FX25" s="1121"/>
      <c r="FY25" s="1121"/>
      <c r="FZ25" s="1121"/>
      <c r="GA25" s="1121"/>
      <c r="GB25" s="1121"/>
      <c r="GC25" s="1121"/>
      <c r="GD25" s="1121"/>
      <c r="GE25" s="1121"/>
      <c r="GF25" s="1121"/>
      <c r="GG25" s="1121"/>
      <c r="GH25" s="1121"/>
      <c r="GI25" s="1121"/>
      <c r="GJ25" s="1121"/>
      <c r="GK25" s="1121"/>
      <c r="GL25" s="1121"/>
      <c r="GM25" s="1121"/>
      <c r="GN25" s="1121"/>
      <c r="GO25" s="1121"/>
      <c r="GP25" s="1121"/>
      <c r="GQ25" s="1121"/>
      <c r="GR25" s="1121"/>
      <c r="GS25" s="1121"/>
      <c r="GT25" s="1121"/>
      <c r="GU25" s="1121"/>
      <c r="GV25" s="1121"/>
      <c r="GW25" s="1121"/>
      <c r="GX25" s="1121"/>
      <c r="GY25" s="1121"/>
      <c r="GZ25" s="1121"/>
      <c r="HA25" s="1121"/>
      <c r="HB25" s="1121"/>
      <c r="HC25" s="1121"/>
      <c r="HD25" s="1121"/>
      <c r="HE25" s="1121"/>
      <c r="HF25" s="1121"/>
    </row>
    <row r="26" spans="1:214" ht="24" customHeight="1" x14ac:dyDescent="0.15">
      <c r="A26" s="1121"/>
      <c r="B26" s="1123"/>
      <c r="C26" s="1123"/>
      <c r="D26" s="1123"/>
      <c r="E26" s="1123"/>
      <c r="F26" s="1123"/>
      <c r="G26" s="1123"/>
      <c r="H26" s="1123"/>
      <c r="I26" s="1123"/>
      <c r="J26" s="1123"/>
      <c r="K26" s="1123"/>
      <c r="L26" s="1123"/>
      <c r="M26" s="1123"/>
      <c r="N26" s="1123"/>
      <c r="O26" s="1123"/>
      <c r="P26" s="1123"/>
      <c r="Q26" s="1123"/>
      <c r="R26" s="1123"/>
      <c r="S26" s="1123"/>
      <c r="T26" s="1123"/>
      <c r="U26" s="1123"/>
      <c r="V26" s="1123"/>
      <c r="W26" s="1123"/>
      <c r="X26" s="1123"/>
      <c r="Y26" s="1123"/>
      <c r="Z26" s="1123"/>
      <c r="AA26" s="1123"/>
      <c r="AB26" s="1123"/>
      <c r="AC26" s="1123"/>
      <c r="AD26" s="1123"/>
      <c r="AE26" s="1123"/>
      <c r="AF26" s="1123"/>
      <c r="AG26" s="1123"/>
      <c r="AH26" s="1123"/>
      <c r="AI26" s="1123"/>
      <c r="AJ26" s="1123"/>
      <c r="AK26" s="1123"/>
      <c r="AL26" s="1123"/>
      <c r="AM26" s="1123"/>
      <c r="AN26" s="1123"/>
      <c r="AO26" s="1123"/>
      <c r="AP26" s="1123"/>
      <c r="AQ26" s="1123"/>
      <c r="AR26" s="1123"/>
      <c r="AS26" s="2133"/>
      <c r="AT26" s="2133"/>
      <c r="AU26" s="2133"/>
      <c r="AV26" s="2133"/>
      <c r="AW26" s="2133"/>
      <c r="AX26" s="2133"/>
      <c r="AY26" s="2133"/>
      <c r="AZ26" s="2133"/>
      <c r="BA26" s="2133"/>
      <c r="BB26" s="2133"/>
      <c r="BC26" s="2133"/>
      <c r="BD26" s="2133"/>
      <c r="BE26" s="2133"/>
      <c r="BF26" s="2133"/>
      <c r="BG26" s="2133"/>
      <c r="BH26" s="2133"/>
      <c r="BI26" s="2133"/>
      <c r="BJ26" s="2133"/>
      <c r="BK26" s="2133"/>
      <c r="BL26" s="2133"/>
      <c r="BM26" s="2133"/>
      <c r="BN26" s="2133"/>
      <c r="BO26" s="2133"/>
      <c r="BP26" s="2133"/>
      <c r="BQ26" s="2133"/>
      <c r="BR26" s="2133"/>
      <c r="BS26" s="2133"/>
      <c r="BT26" s="2133"/>
      <c r="BU26" s="1123"/>
      <c r="BV26" s="1123"/>
      <c r="BW26" s="1123"/>
      <c r="BX26" s="1123"/>
      <c r="BY26" s="1123"/>
      <c r="BZ26" s="1121"/>
      <c r="CA26" s="1121"/>
      <c r="CB26" s="1121"/>
      <c r="CC26" s="1121"/>
      <c r="CD26" s="1121"/>
      <c r="CE26" s="1121"/>
      <c r="CF26" s="1121"/>
      <c r="CG26" s="1121"/>
      <c r="CH26" s="1121"/>
      <c r="CI26" s="1121"/>
      <c r="CJ26" s="1121"/>
      <c r="CK26" s="1121"/>
      <c r="CL26" s="1121"/>
      <c r="CM26" s="1121"/>
      <c r="CN26" s="1121"/>
      <c r="CO26" s="1121"/>
      <c r="CP26" s="1121"/>
      <c r="CQ26" s="1121"/>
      <c r="CR26" s="1121"/>
      <c r="CS26" s="1121"/>
      <c r="CT26" s="1121"/>
      <c r="CU26" s="1121"/>
      <c r="CV26" s="1121"/>
      <c r="CW26" s="1121"/>
      <c r="CX26" s="1121"/>
      <c r="CY26" s="1121"/>
      <c r="CZ26" s="1121"/>
      <c r="DA26" s="1121"/>
      <c r="DB26" s="1121"/>
      <c r="DC26" s="1121"/>
      <c r="DD26" s="1121"/>
      <c r="DE26" s="1121"/>
      <c r="DF26" s="1121"/>
      <c r="DG26" s="1121"/>
      <c r="DH26" s="1121"/>
      <c r="DI26" s="1121"/>
      <c r="DJ26" s="1121"/>
      <c r="DK26" s="1121"/>
      <c r="DL26" s="1121"/>
      <c r="DM26" s="1121"/>
      <c r="DN26" s="1121"/>
      <c r="DO26" s="1121"/>
      <c r="DP26" s="1121"/>
      <c r="DQ26" s="1121"/>
      <c r="DR26" s="1121"/>
      <c r="DS26" s="1121"/>
      <c r="DT26" s="1121"/>
      <c r="DU26" s="1121"/>
      <c r="DV26" s="1121"/>
      <c r="DW26" s="1121"/>
      <c r="DX26" s="1121"/>
      <c r="DY26" s="1121"/>
      <c r="DZ26" s="1121"/>
      <c r="EA26" s="1121"/>
      <c r="EB26" s="1121"/>
      <c r="EC26" s="1121"/>
      <c r="ED26" s="1121"/>
      <c r="EE26" s="1121"/>
      <c r="EF26" s="1121"/>
      <c r="EG26" s="1121"/>
      <c r="EH26" s="1121"/>
      <c r="EI26" s="1121"/>
      <c r="EJ26" s="1121"/>
      <c r="EK26" s="1121"/>
      <c r="EL26" s="1121"/>
      <c r="EM26" s="1121"/>
      <c r="EN26" s="1121"/>
      <c r="EO26" s="1121"/>
      <c r="EP26" s="1121"/>
      <c r="EQ26" s="1121"/>
      <c r="ER26" s="1121"/>
      <c r="ES26" s="1121"/>
      <c r="ET26" s="1121"/>
      <c r="EU26" s="1121"/>
      <c r="EV26" s="1121"/>
      <c r="EW26" s="1121"/>
      <c r="EX26" s="1121"/>
      <c r="EY26" s="1121"/>
      <c r="EZ26" s="1121"/>
      <c r="FA26" s="1121"/>
      <c r="FB26" s="1121"/>
      <c r="FC26" s="1121"/>
      <c r="FD26" s="1121"/>
      <c r="FE26" s="1121"/>
      <c r="FF26" s="1121"/>
      <c r="FG26" s="1121"/>
      <c r="FH26" s="1121"/>
      <c r="FI26" s="1121"/>
      <c r="FJ26" s="1121"/>
      <c r="FK26" s="1121"/>
      <c r="FL26" s="1121"/>
      <c r="FM26" s="1121"/>
      <c r="FN26" s="1121"/>
      <c r="FO26" s="1121"/>
      <c r="FP26" s="1121"/>
      <c r="FQ26" s="1121"/>
      <c r="FR26" s="1121"/>
      <c r="FS26" s="1121"/>
      <c r="FT26" s="1121"/>
      <c r="FU26" s="1121"/>
      <c r="FV26" s="1121"/>
      <c r="FW26" s="1121"/>
      <c r="FX26" s="1121"/>
      <c r="FY26" s="1121"/>
      <c r="FZ26" s="1121"/>
      <c r="GA26" s="1121"/>
      <c r="GB26" s="1121"/>
      <c r="GC26" s="1121"/>
      <c r="GD26" s="1121"/>
      <c r="GE26" s="1121"/>
      <c r="GF26" s="1121"/>
      <c r="GG26" s="1121"/>
      <c r="GH26" s="1121"/>
      <c r="GI26" s="1121"/>
      <c r="GJ26" s="1121"/>
      <c r="GK26" s="1121"/>
      <c r="GL26" s="1121"/>
      <c r="GM26" s="1121"/>
      <c r="GN26" s="1121"/>
      <c r="GO26" s="1121"/>
      <c r="GP26" s="1121"/>
      <c r="GQ26" s="1121"/>
      <c r="GR26" s="1121"/>
      <c r="GS26" s="1121"/>
      <c r="GT26" s="1121"/>
      <c r="GU26" s="1121"/>
      <c r="GV26" s="1121"/>
      <c r="GW26" s="1121"/>
      <c r="GX26" s="1121"/>
      <c r="GY26" s="1121"/>
      <c r="GZ26" s="1121"/>
      <c r="HA26" s="1121"/>
      <c r="HB26" s="1121"/>
      <c r="HC26" s="1121"/>
      <c r="HD26" s="1121"/>
      <c r="HE26" s="1121"/>
      <c r="HF26" s="1121"/>
    </row>
    <row r="27" spans="1:214" ht="16.5" customHeight="1" x14ac:dyDescent="0.15">
      <c r="A27" s="1121"/>
      <c r="B27" s="1123"/>
      <c r="C27" s="1123"/>
      <c r="D27" s="1123"/>
      <c r="E27" s="1123"/>
      <c r="F27" s="1123"/>
      <c r="G27" s="1123"/>
      <c r="H27" s="1123"/>
      <c r="I27" s="1123"/>
      <c r="J27" s="1123"/>
      <c r="K27" s="1123"/>
      <c r="L27" s="1123"/>
      <c r="M27" s="1123"/>
      <c r="N27" s="1123"/>
      <c r="O27" s="1123"/>
      <c r="P27" s="1123"/>
      <c r="Q27" s="1123"/>
      <c r="R27" s="1123"/>
      <c r="S27" s="1123"/>
      <c r="T27" s="1123"/>
      <c r="U27" s="1123"/>
      <c r="V27" s="1123"/>
      <c r="W27" s="1123"/>
      <c r="X27" s="1123"/>
      <c r="Y27" s="1123"/>
      <c r="Z27" s="1123"/>
      <c r="AA27" s="1123"/>
      <c r="AB27" s="1123"/>
      <c r="AC27" s="1123"/>
      <c r="AD27" s="1123"/>
      <c r="AE27" s="1123"/>
      <c r="AF27" s="1123"/>
      <c r="AG27" s="1123"/>
      <c r="AH27" s="1123"/>
      <c r="AI27" s="1123"/>
      <c r="AJ27" s="1123"/>
      <c r="AK27" s="1123"/>
      <c r="AL27" s="1123"/>
      <c r="AM27" s="1123"/>
      <c r="AN27" s="1123"/>
      <c r="AO27" s="1294" t="str">
        <f>IF(会社名等!E9="","",会社名等!E8)</f>
        <v/>
      </c>
      <c r="AP27" s="1294"/>
      <c r="AQ27" s="1294"/>
      <c r="AR27" s="1294"/>
      <c r="AS27" s="1294"/>
      <c r="AT27" s="1294"/>
      <c r="AU27" s="1294"/>
      <c r="AV27" s="1294"/>
      <c r="AW27" s="1294"/>
      <c r="AX27" s="1294"/>
      <c r="AY27" s="1294"/>
      <c r="AZ27" s="1294"/>
      <c r="BA27" s="1294"/>
      <c r="BB27" s="1294"/>
      <c r="BC27" s="1294"/>
      <c r="BD27" s="1294"/>
      <c r="BE27" s="1294"/>
      <c r="BF27" s="1294"/>
      <c r="BG27" s="1294"/>
      <c r="BH27" s="1294"/>
      <c r="BI27" s="1294"/>
      <c r="BJ27" s="1294"/>
      <c r="BK27" s="1294"/>
      <c r="BL27" s="1294"/>
      <c r="BM27" s="1294"/>
      <c r="BN27" s="1294"/>
      <c r="BO27" s="1294"/>
      <c r="BP27" s="1294"/>
      <c r="BQ27" s="1294"/>
      <c r="BR27" s="1294"/>
      <c r="BS27" s="1294"/>
      <c r="BT27" s="1294"/>
      <c r="BU27" s="1294"/>
      <c r="BV27" s="1294"/>
      <c r="BW27" s="1294"/>
      <c r="BX27" s="1294"/>
      <c r="BY27" s="1294"/>
      <c r="BZ27" s="1121"/>
      <c r="CA27" s="1121"/>
      <c r="CB27" s="1121"/>
      <c r="CC27" s="1121"/>
      <c r="CD27" s="1121"/>
      <c r="CE27" s="1121"/>
      <c r="CF27" s="1121"/>
      <c r="CG27" s="1121"/>
      <c r="CH27" s="1121"/>
      <c r="CI27" s="1121"/>
      <c r="CJ27" s="1121"/>
      <c r="CK27" s="1121"/>
      <c r="CL27" s="1121"/>
      <c r="CM27" s="1121"/>
      <c r="CN27" s="1121"/>
      <c r="CO27" s="1121"/>
      <c r="CP27" s="1121"/>
      <c r="CQ27" s="1121"/>
      <c r="CR27" s="1121"/>
      <c r="CS27" s="1121"/>
      <c r="CT27" s="1121"/>
      <c r="CU27" s="1121"/>
      <c r="CV27" s="1121"/>
      <c r="CW27" s="1121"/>
      <c r="CX27" s="1121"/>
      <c r="CY27" s="1121"/>
      <c r="CZ27" s="1121"/>
      <c r="DA27" s="1121"/>
      <c r="DB27" s="1121"/>
      <c r="DC27" s="1121"/>
      <c r="DD27" s="1121"/>
      <c r="DE27" s="1121"/>
      <c r="DF27" s="1121"/>
      <c r="DG27" s="1121"/>
      <c r="DH27" s="1121"/>
      <c r="DI27" s="1121"/>
      <c r="DJ27" s="1121"/>
      <c r="DK27" s="1121"/>
      <c r="DL27" s="1121"/>
      <c r="DM27" s="1121"/>
      <c r="DN27" s="1121"/>
      <c r="DO27" s="1121"/>
      <c r="DP27" s="1121"/>
      <c r="DQ27" s="1121"/>
      <c r="DR27" s="1121"/>
      <c r="DS27" s="1121"/>
      <c r="DT27" s="1121"/>
      <c r="DU27" s="1121"/>
      <c r="DV27" s="1121"/>
      <c r="DW27" s="1121"/>
      <c r="DX27" s="1121"/>
      <c r="DY27" s="1121"/>
      <c r="DZ27" s="1121"/>
      <c r="EA27" s="1121"/>
      <c r="EB27" s="1121"/>
      <c r="EC27" s="1121"/>
      <c r="ED27" s="1121"/>
      <c r="EE27" s="1121"/>
      <c r="EF27" s="1121"/>
      <c r="EG27" s="1121"/>
      <c r="EH27" s="1121"/>
      <c r="EI27" s="1121"/>
      <c r="EJ27" s="1121"/>
      <c r="EK27" s="1121"/>
      <c r="EL27" s="1121"/>
      <c r="EM27" s="1121"/>
      <c r="EN27" s="1121"/>
      <c r="EO27" s="1121"/>
      <c r="EP27" s="1121"/>
      <c r="EQ27" s="1121"/>
      <c r="ER27" s="1121"/>
      <c r="ES27" s="1121"/>
      <c r="ET27" s="1121"/>
      <c r="EU27" s="1121"/>
      <c r="EV27" s="1121"/>
      <c r="EW27" s="1121"/>
      <c r="EX27" s="1121"/>
      <c r="EY27" s="1121"/>
      <c r="EZ27" s="1121"/>
      <c r="FA27" s="1121"/>
      <c r="FB27" s="1121"/>
      <c r="FC27" s="1121"/>
      <c r="FD27" s="1121"/>
      <c r="FE27" s="1121"/>
      <c r="FF27" s="1121"/>
      <c r="FG27" s="1121"/>
      <c r="FH27" s="1121"/>
      <c r="FI27" s="1121"/>
      <c r="FJ27" s="1121"/>
      <c r="FK27" s="1121"/>
      <c r="FL27" s="1121"/>
      <c r="FM27" s="1121"/>
      <c r="FN27" s="1121"/>
      <c r="FO27" s="1121"/>
      <c r="FP27" s="1121"/>
      <c r="FQ27" s="1121"/>
      <c r="FR27" s="1121"/>
      <c r="FS27" s="1121"/>
      <c r="FT27" s="1121"/>
      <c r="FU27" s="1121"/>
      <c r="FV27" s="1121"/>
      <c r="FW27" s="1121"/>
      <c r="FX27" s="1121"/>
      <c r="FY27" s="1121"/>
      <c r="FZ27" s="1121"/>
      <c r="GA27" s="1121"/>
      <c r="GB27" s="1121"/>
      <c r="GC27" s="1121"/>
      <c r="GD27" s="1121"/>
      <c r="GE27" s="1121"/>
      <c r="GF27" s="1121"/>
      <c r="GG27" s="1121"/>
      <c r="GH27" s="1121"/>
      <c r="GI27" s="1121"/>
      <c r="GJ27" s="1121"/>
      <c r="GK27" s="1121"/>
      <c r="GL27" s="1121"/>
      <c r="GM27" s="1121"/>
      <c r="GN27" s="1121"/>
      <c r="GO27" s="1121"/>
      <c r="GP27" s="1121"/>
      <c r="GQ27" s="1121"/>
      <c r="GR27" s="1121"/>
      <c r="GS27" s="1121"/>
      <c r="GT27" s="1121"/>
      <c r="GU27" s="1121"/>
      <c r="GV27" s="1121"/>
      <c r="GW27" s="1121"/>
      <c r="GX27" s="1121"/>
      <c r="GY27" s="1121"/>
      <c r="GZ27" s="1121"/>
      <c r="HA27" s="1121"/>
      <c r="HB27" s="1121"/>
      <c r="HC27" s="1121"/>
      <c r="HD27" s="1121"/>
      <c r="HE27" s="1121"/>
      <c r="HF27" s="1121"/>
    </row>
    <row r="28" spans="1:214" ht="18" customHeight="1" x14ac:dyDescent="0.15">
      <c r="A28" s="1121"/>
      <c r="B28" s="1123"/>
      <c r="C28" s="1123"/>
      <c r="D28" s="1123"/>
      <c r="E28" s="1123"/>
      <c r="F28" s="1123"/>
      <c r="G28" s="1123"/>
      <c r="H28" s="1123"/>
      <c r="I28" s="1123"/>
      <c r="J28" s="1123"/>
      <c r="K28" s="1123"/>
      <c r="L28" s="1123"/>
      <c r="M28" s="1123"/>
      <c r="N28" s="1123"/>
      <c r="O28" s="1123"/>
      <c r="P28" s="1123"/>
      <c r="Q28" s="1123"/>
      <c r="R28" s="1123"/>
      <c r="S28" s="1123"/>
      <c r="T28" s="1123"/>
      <c r="U28" s="1123"/>
      <c r="V28" s="1123"/>
      <c r="W28" s="1123"/>
      <c r="X28" s="1123"/>
      <c r="Y28" s="1123"/>
      <c r="Z28" s="1123"/>
      <c r="AA28" s="1123"/>
      <c r="AB28" s="1123" t="s">
        <v>1103</v>
      </c>
      <c r="AC28" s="1123"/>
      <c r="AD28" s="1123"/>
      <c r="AE28" s="1123"/>
      <c r="AF28" s="1123"/>
      <c r="AG28" s="1123"/>
      <c r="AH28" s="1123"/>
      <c r="AI28" s="1123"/>
      <c r="AJ28" s="1123"/>
      <c r="AK28" s="1123"/>
      <c r="AL28" s="1123"/>
      <c r="AM28" s="1123"/>
      <c r="AN28" s="1123"/>
      <c r="AO28" s="1294" t="str">
        <f>IF(会社名等!E8="","",IF(会社名等!E9="",会社名等!E8,会社名等!E9))</f>
        <v/>
      </c>
      <c r="AP28" s="1294"/>
      <c r="AQ28" s="1294"/>
      <c r="AR28" s="1294"/>
      <c r="AS28" s="1294"/>
      <c r="AT28" s="1294"/>
      <c r="AU28" s="1294"/>
      <c r="AV28" s="1294"/>
      <c r="AW28" s="1294"/>
      <c r="AX28" s="1294"/>
      <c r="AY28" s="1294"/>
      <c r="AZ28" s="1294"/>
      <c r="BA28" s="1294"/>
      <c r="BB28" s="1294"/>
      <c r="BC28" s="1294"/>
      <c r="BD28" s="1294"/>
      <c r="BE28" s="1294"/>
      <c r="BF28" s="1294"/>
      <c r="BG28" s="1294"/>
      <c r="BH28" s="1294"/>
      <c r="BI28" s="1294"/>
      <c r="BJ28" s="1294"/>
      <c r="BK28" s="1294"/>
      <c r="BL28" s="1294"/>
      <c r="BM28" s="1294"/>
      <c r="BN28" s="1294"/>
      <c r="BO28" s="1294"/>
      <c r="BP28" s="1294"/>
      <c r="BQ28" s="1294"/>
      <c r="BR28" s="1294"/>
      <c r="BS28" s="1294"/>
      <c r="BT28" s="1294"/>
      <c r="BU28" s="1294"/>
      <c r="BV28" s="1294"/>
      <c r="BW28" s="1294"/>
      <c r="BX28" s="1294"/>
      <c r="BY28" s="1294"/>
      <c r="BZ28" s="1121"/>
      <c r="CA28" s="1121"/>
      <c r="CB28" s="1121"/>
      <c r="CC28" s="1121"/>
      <c r="CD28" s="1121"/>
      <c r="CE28" s="1121"/>
      <c r="CF28" s="1121"/>
      <c r="CG28" s="1121"/>
      <c r="CH28" s="1121"/>
      <c r="CI28" s="1121"/>
      <c r="CJ28" s="1121"/>
      <c r="CK28" s="1121"/>
      <c r="CL28" s="1121"/>
      <c r="CM28" s="1121"/>
      <c r="CN28" s="1121"/>
      <c r="CO28" s="1121"/>
      <c r="CP28" s="1121"/>
      <c r="CQ28" s="1121"/>
      <c r="CR28" s="1121"/>
      <c r="CS28" s="1121"/>
      <c r="CT28" s="1121"/>
      <c r="CU28" s="1121"/>
      <c r="CV28" s="1121"/>
      <c r="CW28" s="1121"/>
      <c r="CX28" s="1121"/>
      <c r="CY28" s="1121"/>
      <c r="CZ28" s="1121"/>
      <c r="DA28" s="1121"/>
      <c r="DB28" s="1121"/>
      <c r="DC28" s="1121"/>
      <c r="DD28" s="1121"/>
      <c r="DE28" s="1121"/>
      <c r="DF28" s="1121"/>
      <c r="DG28" s="1121"/>
      <c r="DH28" s="1121"/>
      <c r="DI28" s="1121"/>
      <c r="DJ28" s="1121"/>
      <c r="DK28" s="1121"/>
      <c r="DL28" s="1121"/>
      <c r="DM28" s="1121"/>
      <c r="DN28" s="1121"/>
      <c r="DO28" s="1121"/>
      <c r="DP28" s="1121"/>
      <c r="DQ28" s="1121"/>
      <c r="DR28" s="1121"/>
      <c r="DS28" s="1121"/>
      <c r="DT28" s="1121"/>
      <c r="DU28" s="1121"/>
      <c r="DV28" s="1121"/>
      <c r="DW28" s="1121"/>
      <c r="DX28" s="1121"/>
      <c r="DY28" s="1121"/>
      <c r="DZ28" s="1121"/>
      <c r="EA28" s="1121"/>
      <c r="EB28" s="1121"/>
      <c r="EC28" s="1121"/>
      <c r="ED28" s="1121"/>
      <c r="EE28" s="1121"/>
      <c r="EF28" s="1121"/>
      <c r="EG28" s="1121"/>
      <c r="EH28" s="1121"/>
      <c r="EI28" s="1121"/>
      <c r="EJ28" s="1121"/>
      <c r="EK28" s="1121"/>
      <c r="EL28" s="1121"/>
      <c r="EM28" s="1121"/>
      <c r="EN28" s="1121"/>
      <c r="EO28" s="1121"/>
      <c r="EP28" s="1121"/>
      <c r="EQ28" s="1121"/>
      <c r="ER28" s="1121"/>
      <c r="ES28" s="1121"/>
      <c r="ET28" s="1121"/>
      <c r="EU28" s="1121"/>
      <c r="EV28" s="1121"/>
      <c r="EW28" s="1121"/>
      <c r="EX28" s="1121"/>
      <c r="EY28" s="1121"/>
      <c r="EZ28" s="1121"/>
      <c r="FA28" s="1121"/>
      <c r="FB28" s="1121"/>
      <c r="FC28" s="1121"/>
      <c r="FD28" s="1121"/>
      <c r="FE28" s="1121"/>
      <c r="FF28" s="1121"/>
      <c r="FG28" s="1121"/>
      <c r="FH28" s="1121"/>
      <c r="FI28" s="1121"/>
      <c r="FJ28" s="1121"/>
      <c r="FK28" s="1121"/>
      <c r="FL28" s="1121"/>
      <c r="FM28" s="1121"/>
      <c r="FN28" s="1121"/>
      <c r="FO28" s="1121"/>
      <c r="FP28" s="1121"/>
      <c r="FQ28" s="1121"/>
      <c r="FR28" s="1121"/>
      <c r="FS28" s="1121"/>
      <c r="FT28" s="1121"/>
      <c r="FU28" s="1121"/>
      <c r="FV28" s="1121"/>
      <c r="FW28" s="1121"/>
      <c r="FX28" s="1121"/>
      <c r="FY28" s="1121"/>
      <c r="FZ28" s="1121"/>
      <c r="GA28" s="1121"/>
      <c r="GB28" s="1121"/>
      <c r="GC28" s="1121"/>
      <c r="GD28" s="1121"/>
      <c r="GE28" s="1121"/>
      <c r="GF28" s="1121"/>
      <c r="GG28" s="1121"/>
      <c r="GH28" s="1121"/>
      <c r="GI28" s="1121"/>
      <c r="GJ28" s="1121"/>
      <c r="GK28" s="1121"/>
      <c r="GL28" s="1121"/>
      <c r="GM28" s="1121"/>
      <c r="GN28" s="1121"/>
      <c r="GO28" s="1121"/>
      <c r="GP28" s="1121"/>
      <c r="GQ28" s="1121"/>
      <c r="GR28" s="1121"/>
      <c r="GS28" s="1121"/>
      <c r="GT28" s="1121"/>
      <c r="GU28" s="1121"/>
      <c r="GV28" s="1121"/>
      <c r="GW28" s="1121"/>
      <c r="GX28" s="1121"/>
      <c r="GY28" s="1121"/>
      <c r="GZ28" s="1121"/>
      <c r="HA28" s="1121"/>
      <c r="HB28" s="1121"/>
      <c r="HC28" s="1121"/>
      <c r="HD28" s="1121"/>
      <c r="HE28" s="1121"/>
      <c r="HF28" s="1121"/>
    </row>
    <row r="29" spans="1:214" ht="18" customHeight="1" x14ac:dyDescent="0.15">
      <c r="A29" s="1121"/>
      <c r="B29" s="1123"/>
      <c r="C29" s="1123"/>
      <c r="D29" s="1123"/>
      <c r="E29" s="1123"/>
      <c r="F29" s="1123"/>
      <c r="G29" s="1123"/>
      <c r="H29" s="1123"/>
      <c r="I29" s="1123"/>
      <c r="J29" s="1123"/>
      <c r="K29" s="1123"/>
      <c r="L29" s="1123"/>
      <c r="M29" s="1123"/>
      <c r="N29" s="1123"/>
      <c r="O29" s="1123"/>
      <c r="P29" s="1123"/>
      <c r="Q29" s="1123"/>
      <c r="R29" s="1123"/>
      <c r="S29" s="1123"/>
      <c r="T29" s="1123"/>
      <c r="U29" s="1123"/>
      <c r="V29" s="1123"/>
      <c r="W29" s="1123"/>
      <c r="X29" s="1123"/>
      <c r="Y29" s="1123"/>
      <c r="Z29" s="1123"/>
      <c r="AA29" s="1123"/>
      <c r="AB29" s="1123" t="s">
        <v>1104</v>
      </c>
      <c r="AC29" s="1123"/>
      <c r="AD29" s="1123"/>
      <c r="AE29" s="1123"/>
      <c r="AF29" s="1123"/>
      <c r="AG29" s="1123"/>
      <c r="AH29" s="1123"/>
      <c r="AI29" s="1123"/>
      <c r="AJ29" s="1123"/>
      <c r="AK29" s="1123"/>
      <c r="AL29" s="1123"/>
      <c r="AM29" s="1123"/>
      <c r="AN29" s="1123"/>
      <c r="AO29" s="2152" t="str">
        <f>IF(会社名等!E10="","",会社名等!E10)</f>
        <v/>
      </c>
      <c r="AP29" s="2152"/>
      <c r="AQ29" s="2152"/>
      <c r="AR29" s="2152"/>
      <c r="AS29" s="2152"/>
      <c r="AT29" s="2152"/>
      <c r="AU29" s="2152"/>
      <c r="AV29" s="2152"/>
      <c r="AW29" s="2152"/>
      <c r="AX29" s="2152"/>
      <c r="AY29" s="2152"/>
      <c r="AZ29" s="2152"/>
      <c r="BA29" s="2152"/>
      <c r="BB29" s="2152"/>
      <c r="BC29" s="2152"/>
      <c r="BD29" s="2152"/>
      <c r="BE29" s="2152"/>
      <c r="BF29" s="2152"/>
      <c r="BG29" s="2152"/>
      <c r="BH29" s="2152"/>
      <c r="BI29" s="2152"/>
      <c r="BJ29" s="2152"/>
      <c r="BK29" s="2152"/>
      <c r="BL29" s="2152"/>
      <c r="BM29" s="2152"/>
      <c r="BN29" s="2152"/>
      <c r="BO29" s="2152"/>
      <c r="BP29" s="2152"/>
      <c r="BQ29" s="2152"/>
      <c r="BR29" s="2152"/>
      <c r="BS29" s="2152"/>
      <c r="BT29" s="2152"/>
      <c r="BU29" s="2152"/>
      <c r="BV29" s="2152"/>
      <c r="BW29" s="2152"/>
      <c r="BX29" s="2152"/>
      <c r="BY29" s="2152"/>
      <c r="BZ29" s="1121"/>
      <c r="CA29" s="1121"/>
      <c r="CB29" s="1121"/>
      <c r="CC29" s="1121"/>
      <c r="CD29" s="1121"/>
      <c r="CE29" s="1121"/>
      <c r="CF29" s="1121"/>
      <c r="CG29" s="1121"/>
      <c r="CH29" s="1121"/>
      <c r="CI29" s="1121"/>
      <c r="CJ29" s="1121"/>
      <c r="CK29" s="1121"/>
      <c r="CL29" s="1121"/>
      <c r="CM29" s="1121"/>
      <c r="CN29" s="1121"/>
      <c r="CO29" s="1121"/>
      <c r="CP29" s="1121"/>
      <c r="CQ29" s="1121"/>
      <c r="CR29" s="1121"/>
      <c r="CS29" s="1121"/>
      <c r="CT29" s="1121"/>
      <c r="CU29" s="1121"/>
      <c r="CV29" s="1121"/>
      <c r="CW29" s="1121"/>
      <c r="CX29" s="1121"/>
      <c r="CY29" s="1121"/>
      <c r="CZ29" s="1121"/>
      <c r="DA29" s="1121"/>
      <c r="DB29" s="1121"/>
      <c r="DC29" s="1121"/>
      <c r="DD29" s="1121"/>
      <c r="DE29" s="1121"/>
      <c r="DF29" s="1121"/>
      <c r="DG29" s="1121"/>
      <c r="DH29" s="1121"/>
      <c r="DI29" s="1121"/>
      <c r="DJ29" s="1121"/>
      <c r="DK29" s="1121"/>
      <c r="DL29" s="1121"/>
      <c r="DM29" s="1121"/>
      <c r="DN29" s="1121"/>
      <c r="DO29" s="1121"/>
      <c r="DP29" s="1121"/>
      <c r="DQ29" s="1121"/>
      <c r="DR29" s="1121"/>
      <c r="DS29" s="1121"/>
      <c r="DT29" s="1121"/>
      <c r="DU29" s="1121"/>
      <c r="DV29" s="1121"/>
      <c r="DW29" s="1121"/>
      <c r="DX29" s="1121"/>
      <c r="DY29" s="1121"/>
      <c r="DZ29" s="1121"/>
      <c r="EA29" s="1121"/>
      <c r="EB29" s="1121"/>
      <c r="EC29" s="1121"/>
      <c r="ED29" s="1121"/>
      <c r="EE29" s="1121"/>
      <c r="EF29" s="1121"/>
      <c r="EG29" s="1121"/>
      <c r="EH29" s="1121"/>
      <c r="EI29" s="1121"/>
      <c r="EJ29" s="1121"/>
      <c r="EK29" s="1121"/>
      <c r="EL29" s="1121"/>
      <c r="EM29" s="1121"/>
      <c r="EN29" s="1121"/>
      <c r="EO29" s="1121"/>
      <c r="EP29" s="1121"/>
      <c r="EQ29" s="1121"/>
      <c r="ER29" s="1121"/>
      <c r="ES29" s="1121"/>
      <c r="ET29" s="1121"/>
      <c r="EU29" s="1121"/>
      <c r="EV29" s="1121"/>
      <c r="EW29" s="1121"/>
      <c r="EX29" s="1121"/>
      <c r="EY29" s="1121"/>
      <c r="EZ29" s="1121"/>
      <c r="FA29" s="1121"/>
      <c r="FB29" s="1121"/>
      <c r="FC29" s="1121"/>
      <c r="FD29" s="1121"/>
      <c r="FE29" s="1121"/>
      <c r="FF29" s="1121"/>
      <c r="FG29" s="1121"/>
      <c r="FH29" s="1121"/>
      <c r="FI29" s="1121"/>
      <c r="FJ29" s="1121"/>
      <c r="FK29" s="1121"/>
      <c r="FL29" s="1121"/>
      <c r="FM29" s="1121"/>
      <c r="FN29" s="1121"/>
      <c r="FO29" s="1121"/>
      <c r="FP29" s="1121"/>
      <c r="FQ29" s="1121"/>
      <c r="FR29" s="1121"/>
      <c r="FS29" s="1121"/>
      <c r="FT29" s="1121"/>
      <c r="FU29" s="1121"/>
      <c r="FV29" s="1121"/>
      <c r="FW29" s="1121"/>
      <c r="FX29" s="1121"/>
      <c r="FY29" s="1121"/>
      <c r="FZ29" s="1121"/>
      <c r="GA29" s="1121"/>
      <c r="GB29" s="1121"/>
      <c r="GC29" s="1121"/>
      <c r="GD29" s="1121"/>
      <c r="GE29" s="1121"/>
      <c r="GF29" s="1121"/>
      <c r="GG29" s="1121"/>
      <c r="GH29" s="1121"/>
      <c r="GI29" s="1121"/>
      <c r="GJ29" s="1121"/>
      <c r="GK29" s="1121"/>
      <c r="GL29" s="1121"/>
      <c r="GM29" s="1121"/>
      <c r="GN29" s="1121"/>
      <c r="GO29" s="1121"/>
      <c r="GP29" s="1121"/>
      <c r="GQ29" s="1121"/>
      <c r="GR29" s="1121"/>
      <c r="GS29" s="1121"/>
      <c r="GT29" s="1121"/>
      <c r="GU29" s="1121"/>
      <c r="GV29" s="1121"/>
      <c r="GW29" s="1121"/>
      <c r="GX29" s="1121"/>
      <c r="GY29" s="1121"/>
      <c r="GZ29" s="1121"/>
      <c r="HA29" s="1121"/>
      <c r="HB29" s="1121"/>
      <c r="HC29" s="1121"/>
      <c r="HD29" s="1121"/>
      <c r="HE29" s="1121"/>
      <c r="HF29" s="1121"/>
    </row>
    <row r="30" spans="1:214" ht="18" customHeight="1" x14ac:dyDescent="0.15">
      <c r="A30" s="1121"/>
      <c r="B30" s="1123"/>
      <c r="C30" s="1123"/>
      <c r="D30" s="1123"/>
      <c r="E30" s="1123"/>
      <c r="F30" s="1123"/>
      <c r="G30" s="1123"/>
      <c r="H30" s="1123"/>
      <c r="I30" s="1123"/>
      <c r="J30" s="1123"/>
      <c r="K30" s="1123"/>
      <c r="L30" s="1123"/>
      <c r="M30" s="1123"/>
      <c r="N30" s="1123"/>
      <c r="O30" s="1123"/>
      <c r="P30" s="1123"/>
      <c r="Q30" s="1123"/>
      <c r="R30" s="1123"/>
      <c r="S30" s="1123"/>
      <c r="T30" s="1123"/>
      <c r="U30" s="1123"/>
      <c r="V30" s="1123"/>
      <c r="W30" s="1123"/>
      <c r="X30" s="1123"/>
      <c r="Y30" s="1123"/>
      <c r="Z30" s="1123"/>
      <c r="AA30" s="1123"/>
      <c r="AB30" s="1123" t="s">
        <v>1105</v>
      </c>
      <c r="AC30" s="1123"/>
      <c r="AD30" s="1123"/>
      <c r="AE30" s="1123"/>
      <c r="AF30" s="1123"/>
      <c r="AG30" s="1123"/>
      <c r="AH30" s="1123"/>
      <c r="AI30" s="1123"/>
      <c r="AJ30" s="1123"/>
      <c r="AK30" s="1123"/>
      <c r="AL30" s="1123"/>
      <c r="AM30" s="1123"/>
      <c r="AN30" s="1123"/>
      <c r="AO30" s="2152" t="str">
        <f>IF(会社名等!E11="","",会社名等!E11)</f>
        <v/>
      </c>
      <c r="AP30" s="2152"/>
      <c r="AQ30" s="2152"/>
      <c r="AR30" s="2152"/>
      <c r="AS30" s="2152"/>
      <c r="AT30" s="2152"/>
      <c r="AU30" s="2152"/>
      <c r="AV30" s="2152"/>
      <c r="AW30" s="2152"/>
      <c r="AX30" s="2152"/>
      <c r="AY30" s="2152"/>
      <c r="AZ30" s="2152"/>
      <c r="BA30" s="2152"/>
      <c r="BB30" s="2152"/>
      <c r="BC30" s="2152"/>
      <c r="BD30" s="2152"/>
      <c r="BE30" s="2152"/>
      <c r="BF30" s="2152"/>
      <c r="BG30" s="2152"/>
      <c r="BH30" s="2152"/>
      <c r="BI30" s="2152"/>
      <c r="BJ30" s="2152"/>
      <c r="BK30" s="2152"/>
      <c r="BL30" s="2152"/>
      <c r="BM30" s="2152"/>
      <c r="BN30" s="2152"/>
      <c r="BO30" s="2152"/>
      <c r="BP30" s="2152"/>
      <c r="BQ30" s="2152"/>
      <c r="BR30" s="2152"/>
      <c r="BS30" s="2152"/>
      <c r="BT30" s="2152"/>
      <c r="BU30" s="2152"/>
      <c r="BV30" s="2152"/>
      <c r="BW30" s="2152"/>
      <c r="BX30" s="2152"/>
      <c r="BY30" s="2152"/>
      <c r="BZ30" s="1121"/>
      <c r="CA30" s="1121"/>
      <c r="CB30" s="1121"/>
      <c r="CC30" s="1121"/>
      <c r="CD30" s="1121"/>
      <c r="CE30" s="1121"/>
      <c r="CF30" s="1121"/>
      <c r="CG30" s="1121"/>
      <c r="CH30" s="1121"/>
      <c r="CI30" s="1121"/>
      <c r="CJ30" s="1121"/>
      <c r="CK30" s="1121"/>
      <c r="CL30" s="1121"/>
      <c r="CM30" s="1121"/>
      <c r="CN30" s="1121"/>
      <c r="CO30" s="1121"/>
      <c r="CP30" s="1121"/>
      <c r="CQ30" s="1121"/>
      <c r="CR30" s="1121"/>
      <c r="CS30" s="1121"/>
      <c r="CT30" s="1121"/>
      <c r="CU30" s="1121"/>
      <c r="CV30" s="1121"/>
      <c r="CW30" s="1121"/>
      <c r="CX30" s="1121"/>
      <c r="CY30" s="1121"/>
      <c r="CZ30" s="1121"/>
      <c r="DA30" s="1121"/>
      <c r="DB30" s="1121"/>
      <c r="DC30" s="1121"/>
      <c r="DD30" s="1121"/>
      <c r="DE30" s="1121"/>
      <c r="DF30" s="1121"/>
      <c r="DG30" s="1121"/>
      <c r="DH30" s="1121"/>
      <c r="DI30" s="1121"/>
      <c r="DJ30" s="1121"/>
      <c r="DK30" s="1121"/>
      <c r="DL30" s="1121"/>
      <c r="DM30" s="1121"/>
      <c r="DN30" s="1121"/>
      <c r="DO30" s="1121"/>
      <c r="DP30" s="1121"/>
      <c r="DQ30" s="1121"/>
      <c r="DR30" s="1121"/>
      <c r="DS30" s="1121"/>
      <c r="DT30" s="1121"/>
      <c r="DU30" s="1121"/>
      <c r="DV30" s="1121"/>
      <c r="DW30" s="1121"/>
      <c r="DX30" s="1121"/>
      <c r="DY30" s="1121"/>
      <c r="DZ30" s="1121"/>
      <c r="EA30" s="1121"/>
      <c r="EB30" s="1121"/>
      <c r="EC30" s="1121"/>
      <c r="ED30" s="1121"/>
      <c r="EE30" s="1121"/>
      <c r="EF30" s="1121"/>
      <c r="EG30" s="1121"/>
      <c r="EH30" s="1121"/>
      <c r="EI30" s="1121"/>
      <c r="EJ30" s="1121"/>
      <c r="EK30" s="1121"/>
      <c r="EL30" s="1121"/>
      <c r="EM30" s="1121"/>
      <c r="EN30" s="1121"/>
      <c r="EO30" s="1121"/>
      <c r="EP30" s="1121"/>
      <c r="EQ30" s="1121"/>
      <c r="ER30" s="1121"/>
      <c r="ES30" s="1121"/>
      <c r="ET30" s="1121"/>
      <c r="EU30" s="1121"/>
      <c r="EV30" s="1121"/>
      <c r="EW30" s="1121"/>
      <c r="EX30" s="1121"/>
      <c r="EY30" s="1121"/>
      <c r="EZ30" s="1121"/>
      <c r="FA30" s="1121"/>
      <c r="FB30" s="1121"/>
      <c r="FC30" s="1121"/>
      <c r="FD30" s="1121"/>
      <c r="FE30" s="1121"/>
      <c r="FF30" s="1121"/>
      <c r="FG30" s="1121"/>
      <c r="FH30" s="1121"/>
      <c r="FI30" s="1121"/>
      <c r="FJ30" s="1121"/>
      <c r="FK30" s="1121"/>
      <c r="FL30" s="1121"/>
      <c r="FM30" s="1121"/>
      <c r="FN30" s="1121"/>
      <c r="FO30" s="1121"/>
      <c r="FP30" s="1121"/>
      <c r="FQ30" s="1121"/>
      <c r="FR30" s="1121"/>
      <c r="FS30" s="1121"/>
      <c r="FT30" s="1121"/>
      <c r="FU30" s="1121"/>
      <c r="FV30" s="1121"/>
      <c r="FW30" s="1121"/>
      <c r="FX30" s="1121"/>
      <c r="FY30" s="1121"/>
      <c r="FZ30" s="1121"/>
      <c r="GA30" s="1121"/>
      <c r="GB30" s="1121"/>
      <c r="GC30" s="1121"/>
      <c r="GD30" s="1121"/>
      <c r="GE30" s="1121"/>
      <c r="GF30" s="1121"/>
      <c r="GG30" s="1121"/>
      <c r="GH30" s="1121"/>
      <c r="GI30" s="1121"/>
      <c r="GJ30" s="1121"/>
      <c r="GK30" s="1121"/>
      <c r="GL30" s="1121"/>
      <c r="GM30" s="1121"/>
      <c r="GN30" s="1121"/>
      <c r="GO30" s="1121"/>
      <c r="GP30" s="1121"/>
      <c r="GQ30" s="1121"/>
      <c r="GR30" s="1121"/>
      <c r="GS30" s="1121"/>
      <c r="GT30" s="1121"/>
      <c r="GU30" s="1121"/>
      <c r="GV30" s="1121"/>
      <c r="GW30" s="1121"/>
      <c r="GX30" s="1121"/>
      <c r="GY30" s="1121"/>
      <c r="GZ30" s="1121"/>
      <c r="HA30" s="1121"/>
      <c r="HB30" s="1121"/>
      <c r="HC30" s="1121"/>
      <c r="HD30" s="1121"/>
      <c r="HE30" s="1121"/>
      <c r="HF30" s="1121"/>
    </row>
    <row r="31" spans="1:214" ht="16.5" customHeight="1" x14ac:dyDescent="0.15">
      <c r="A31" s="1121"/>
      <c r="B31" s="1123"/>
      <c r="C31" s="1123"/>
      <c r="D31" s="1123"/>
      <c r="E31" s="1123"/>
      <c r="F31" s="1123"/>
      <c r="G31" s="1123"/>
      <c r="H31" s="1123"/>
      <c r="I31" s="1123"/>
      <c r="J31" s="1123"/>
      <c r="K31" s="1123"/>
      <c r="L31" s="1123"/>
      <c r="M31" s="1123"/>
      <c r="N31" s="1123"/>
      <c r="O31" s="1123"/>
      <c r="P31" s="1123"/>
      <c r="Q31" s="1123"/>
      <c r="R31" s="1123"/>
      <c r="S31" s="1123"/>
      <c r="T31" s="1123"/>
      <c r="U31" s="1123"/>
      <c r="V31" s="1123"/>
      <c r="W31" s="1123"/>
      <c r="X31" s="1123"/>
      <c r="Y31" s="1123"/>
      <c r="Z31" s="1123"/>
      <c r="AA31" s="1123"/>
      <c r="AB31" s="1123"/>
      <c r="AC31" s="1123"/>
      <c r="AD31" s="1123"/>
      <c r="AE31" s="1123"/>
      <c r="AF31" s="1123"/>
      <c r="AG31" s="1123"/>
      <c r="AH31" s="1123"/>
      <c r="AI31" s="1123"/>
      <c r="AJ31" s="1123"/>
      <c r="AK31" s="1123"/>
      <c r="AL31" s="1123"/>
      <c r="AM31" s="1123"/>
      <c r="AN31" s="1123"/>
      <c r="AO31" s="1123"/>
      <c r="AP31" s="1123"/>
      <c r="AQ31" s="1123"/>
      <c r="AR31" s="1123"/>
      <c r="AS31" s="1123"/>
      <c r="AT31" s="1123"/>
      <c r="AU31" s="1123"/>
      <c r="AV31" s="1123"/>
      <c r="AW31" s="1123"/>
      <c r="AX31" s="1123"/>
      <c r="AY31" s="1123"/>
      <c r="AZ31" s="1123"/>
      <c r="BA31" s="1123"/>
      <c r="BB31" s="1123"/>
      <c r="BC31" s="1123"/>
      <c r="BD31" s="1123"/>
      <c r="BE31" s="1123"/>
      <c r="BF31" s="1123"/>
      <c r="BG31" s="1123"/>
      <c r="BH31" s="1123"/>
      <c r="BI31" s="1123"/>
      <c r="BJ31" s="1123"/>
      <c r="BK31" s="1123"/>
      <c r="BL31" s="1123"/>
      <c r="BM31" s="1123"/>
      <c r="BN31" s="1123"/>
      <c r="BO31" s="1123"/>
      <c r="BP31" s="1123"/>
      <c r="BQ31" s="1123"/>
      <c r="BR31" s="1123"/>
      <c r="BS31" s="1123"/>
      <c r="BT31" s="1123"/>
      <c r="BU31" s="1123"/>
      <c r="BV31" s="1123"/>
      <c r="BW31" s="1123"/>
      <c r="BX31" s="1123"/>
      <c r="BY31" s="1123"/>
      <c r="BZ31" s="1121"/>
      <c r="CA31" s="1121"/>
      <c r="CB31" s="1121"/>
      <c r="CC31" s="1121"/>
      <c r="CD31" s="1121"/>
      <c r="CE31" s="1121"/>
      <c r="CF31" s="1121"/>
      <c r="CG31" s="1121"/>
      <c r="CH31" s="1121"/>
      <c r="CI31" s="1121"/>
      <c r="CJ31" s="1121"/>
      <c r="CK31" s="1121"/>
      <c r="CL31" s="1121"/>
      <c r="CM31" s="1121"/>
      <c r="CN31" s="1121"/>
      <c r="CO31" s="1121"/>
      <c r="CP31" s="1121"/>
      <c r="CQ31" s="1121"/>
      <c r="CR31" s="1121"/>
      <c r="CS31" s="1121"/>
      <c r="CT31" s="1121"/>
      <c r="CU31" s="1121"/>
      <c r="CV31" s="1121"/>
      <c r="CW31" s="1121"/>
      <c r="CX31" s="1121"/>
      <c r="CY31" s="1121"/>
      <c r="CZ31" s="1121"/>
      <c r="DA31" s="1121"/>
      <c r="DB31" s="1121"/>
      <c r="DC31" s="1121"/>
      <c r="DD31" s="1121"/>
      <c r="DE31" s="1121"/>
      <c r="DF31" s="1121"/>
      <c r="DG31" s="1121"/>
      <c r="DH31" s="1121"/>
      <c r="DI31" s="1121"/>
      <c r="DJ31" s="1121"/>
      <c r="DK31" s="1121"/>
      <c r="DL31" s="1121"/>
      <c r="DM31" s="1121"/>
      <c r="DN31" s="1121"/>
      <c r="DO31" s="1121"/>
      <c r="DP31" s="1121"/>
      <c r="DQ31" s="1121"/>
      <c r="DR31" s="1121"/>
      <c r="DS31" s="1121"/>
      <c r="DT31" s="1121"/>
      <c r="DU31" s="1121"/>
      <c r="DV31" s="1121"/>
      <c r="DW31" s="1121"/>
      <c r="DX31" s="1121"/>
      <c r="DY31" s="1121"/>
      <c r="DZ31" s="1121"/>
      <c r="EA31" s="1121"/>
      <c r="EB31" s="1121"/>
      <c r="EC31" s="1121"/>
      <c r="ED31" s="1121"/>
      <c r="EE31" s="1121"/>
      <c r="EF31" s="1121"/>
      <c r="EG31" s="1121"/>
      <c r="EH31" s="1121"/>
      <c r="EI31" s="1121"/>
      <c r="EJ31" s="1121"/>
      <c r="EK31" s="1121"/>
      <c r="EL31" s="1121"/>
      <c r="EM31" s="1121"/>
      <c r="EN31" s="1121"/>
      <c r="EO31" s="1121"/>
      <c r="EP31" s="1121"/>
      <c r="EQ31" s="1121"/>
      <c r="ER31" s="1121"/>
      <c r="ES31" s="1121"/>
      <c r="ET31" s="1121"/>
      <c r="EU31" s="1121"/>
      <c r="EV31" s="1121"/>
      <c r="EW31" s="1121"/>
      <c r="EX31" s="1121"/>
      <c r="EY31" s="1121"/>
      <c r="EZ31" s="1121"/>
      <c r="FA31" s="1121"/>
      <c r="FB31" s="1121"/>
      <c r="FC31" s="1121"/>
      <c r="FD31" s="1121"/>
      <c r="FE31" s="1121"/>
      <c r="FF31" s="1121"/>
      <c r="FG31" s="1121"/>
      <c r="FH31" s="1121"/>
      <c r="FI31" s="1121"/>
      <c r="FJ31" s="1121"/>
      <c r="FK31" s="1121"/>
      <c r="FL31" s="1121"/>
      <c r="FM31" s="1121"/>
      <c r="FN31" s="1121"/>
      <c r="FO31" s="1121"/>
      <c r="FP31" s="1121"/>
      <c r="FQ31" s="1121"/>
      <c r="FR31" s="1121"/>
      <c r="FS31" s="1121"/>
      <c r="FT31" s="1121"/>
      <c r="FU31" s="1121"/>
      <c r="FV31" s="1121"/>
      <c r="FW31" s="1121"/>
      <c r="FX31" s="1121"/>
      <c r="FY31" s="1121"/>
      <c r="FZ31" s="1121"/>
      <c r="GA31" s="1121"/>
      <c r="GB31" s="1121"/>
      <c r="GC31" s="1121"/>
      <c r="GD31" s="1121"/>
      <c r="GE31" s="1121"/>
      <c r="GF31" s="1121"/>
      <c r="GG31" s="1121"/>
      <c r="GH31" s="1121"/>
      <c r="GI31" s="1121"/>
      <c r="GJ31" s="1121"/>
      <c r="GK31" s="1121"/>
      <c r="GL31" s="1121"/>
      <c r="GM31" s="1121"/>
      <c r="GN31" s="1121"/>
      <c r="GO31" s="1121"/>
      <c r="GP31" s="1121"/>
      <c r="GQ31" s="1121"/>
      <c r="GR31" s="1121"/>
      <c r="GS31" s="1121"/>
      <c r="GT31" s="1121"/>
      <c r="GU31" s="1121"/>
      <c r="GV31" s="1121"/>
      <c r="GW31" s="1121"/>
      <c r="GX31" s="1121"/>
      <c r="GY31" s="1121"/>
      <c r="GZ31" s="1121"/>
      <c r="HA31" s="1121"/>
      <c r="HB31" s="1121"/>
      <c r="HC31" s="1121"/>
      <c r="HD31" s="1121"/>
      <c r="HE31" s="1121"/>
      <c r="HF31" s="1121"/>
    </row>
    <row r="32" spans="1:214" ht="16.5" customHeight="1" x14ac:dyDescent="0.15">
      <c r="A32" s="1121"/>
      <c r="B32" s="1123"/>
      <c r="C32" s="1123"/>
      <c r="D32" s="1123"/>
      <c r="E32" s="1123"/>
      <c r="F32" s="1123"/>
      <c r="G32" s="1123"/>
      <c r="H32" s="1123"/>
      <c r="I32" s="1123"/>
      <c r="J32" s="1123"/>
      <c r="K32" s="1123"/>
      <c r="L32" s="1123"/>
      <c r="M32" s="1123"/>
      <c r="N32" s="1123"/>
      <c r="O32" s="1123"/>
      <c r="P32" s="1123"/>
      <c r="Q32" s="1123"/>
      <c r="R32" s="1123"/>
      <c r="S32" s="1123"/>
      <c r="T32" s="1123"/>
      <c r="U32" s="1123"/>
      <c r="V32" s="1123"/>
      <c r="W32" s="1123"/>
      <c r="X32" s="1123"/>
      <c r="Y32" s="1123"/>
      <c r="Z32" s="1123"/>
      <c r="AA32" s="1123"/>
      <c r="AB32" s="1123"/>
      <c r="AC32" s="1123"/>
      <c r="AD32" s="1123"/>
      <c r="AE32" s="1123"/>
      <c r="AF32" s="1123"/>
      <c r="AG32" s="1123"/>
      <c r="AH32" s="1123"/>
      <c r="AI32" s="1123"/>
      <c r="AJ32" s="1123"/>
      <c r="AK32" s="1123"/>
      <c r="AL32" s="1123"/>
      <c r="AM32" s="1123"/>
      <c r="AN32" s="1123"/>
      <c r="AO32" s="1123"/>
      <c r="AP32" s="1123"/>
      <c r="AQ32" s="1123"/>
      <c r="AR32" s="1123"/>
      <c r="AS32" s="1123"/>
      <c r="AT32" s="1123"/>
      <c r="AU32" s="1123"/>
      <c r="AV32" s="1123"/>
      <c r="AW32" s="1123"/>
      <c r="AX32" s="1123"/>
      <c r="AY32" s="1123"/>
      <c r="AZ32" s="1123"/>
      <c r="BA32" s="1123"/>
      <c r="BB32" s="1123"/>
      <c r="BC32" s="1123"/>
      <c r="BD32" s="1123"/>
      <c r="BE32" s="1123"/>
      <c r="BF32" s="1123"/>
      <c r="BG32" s="1123"/>
      <c r="BH32" s="1123"/>
      <c r="BI32" s="1123"/>
      <c r="BJ32" s="1123"/>
      <c r="BK32" s="1123"/>
      <c r="BL32" s="1123"/>
      <c r="BM32" s="1123"/>
      <c r="BN32" s="1123"/>
      <c r="BO32" s="1123"/>
      <c r="BP32" s="1123"/>
      <c r="BQ32" s="1123"/>
      <c r="BR32" s="1123"/>
      <c r="BS32" s="1123"/>
      <c r="BT32" s="1123"/>
      <c r="BU32" s="1123"/>
      <c r="BV32" s="1123"/>
      <c r="BW32" s="1123"/>
      <c r="BX32" s="1123"/>
      <c r="BY32" s="1123"/>
      <c r="BZ32" s="1121"/>
      <c r="CA32" s="1121"/>
      <c r="CB32" s="1121"/>
      <c r="CC32" s="1121"/>
      <c r="CD32" s="1121"/>
      <c r="CE32" s="1121"/>
      <c r="CF32" s="1121"/>
      <c r="CG32" s="1121"/>
      <c r="CH32" s="1121"/>
      <c r="CI32" s="1121"/>
      <c r="CJ32" s="1121"/>
      <c r="CK32" s="1121"/>
      <c r="CL32" s="1121"/>
      <c r="CM32" s="1121"/>
      <c r="CN32" s="1121"/>
      <c r="CO32" s="1121"/>
      <c r="CP32" s="1121"/>
      <c r="CQ32" s="1121"/>
      <c r="CR32" s="1121"/>
      <c r="CS32" s="1121"/>
      <c r="CT32" s="1121"/>
      <c r="CU32" s="1121"/>
      <c r="CV32" s="1121"/>
      <c r="CW32" s="1121"/>
      <c r="CX32" s="1121"/>
      <c r="CY32" s="1121"/>
      <c r="CZ32" s="1121"/>
      <c r="DA32" s="1121"/>
      <c r="DB32" s="1121"/>
      <c r="DC32" s="1121"/>
      <c r="DD32" s="1121"/>
      <c r="DE32" s="1121"/>
      <c r="DF32" s="1121"/>
      <c r="DG32" s="1121"/>
      <c r="DH32" s="1121"/>
      <c r="DI32" s="1121"/>
      <c r="DJ32" s="1121"/>
      <c r="DK32" s="1121"/>
      <c r="DL32" s="1121"/>
      <c r="DM32" s="1121"/>
      <c r="DN32" s="1121"/>
      <c r="DO32" s="1121"/>
      <c r="DP32" s="1121"/>
      <c r="DQ32" s="1121"/>
      <c r="DR32" s="1121"/>
      <c r="DS32" s="1121"/>
      <c r="DT32" s="1121"/>
      <c r="DU32" s="1121"/>
      <c r="DV32" s="1121"/>
      <c r="DW32" s="1121"/>
      <c r="DX32" s="1121"/>
      <c r="DY32" s="1121"/>
      <c r="DZ32" s="1121"/>
      <c r="EA32" s="1121"/>
      <c r="EB32" s="1121"/>
      <c r="EC32" s="1121"/>
      <c r="ED32" s="1121"/>
      <c r="EE32" s="1121"/>
      <c r="EF32" s="1121"/>
      <c r="EG32" s="1121"/>
      <c r="EH32" s="1121"/>
      <c r="EI32" s="1121"/>
      <c r="EJ32" s="1121"/>
      <c r="EK32" s="1121"/>
      <c r="EL32" s="1121"/>
      <c r="EM32" s="1121"/>
      <c r="EN32" s="1121"/>
      <c r="EO32" s="1121"/>
      <c r="EP32" s="1121"/>
      <c r="EQ32" s="1121"/>
      <c r="ER32" s="1121"/>
      <c r="ES32" s="1121"/>
      <c r="ET32" s="1121"/>
      <c r="EU32" s="1121"/>
      <c r="EV32" s="1121"/>
      <c r="EW32" s="1121"/>
      <c r="EX32" s="1121"/>
      <c r="EY32" s="1121"/>
      <c r="EZ32" s="1121"/>
      <c r="FA32" s="1121"/>
      <c r="FB32" s="1121"/>
      <c r="FC32" s="1121"/>
      <c r="FD32" s="1121"/>
      <c r="FE32" s="1121"/>
      <c r="FF32" s="1121"/>
      <c r="FG32" s="1121"/>
      <c r="FH32" s="1121"/>
      <c r="FI32" s="1121"/>
      <c r="FJ32" s="1121"/>
      <c r="FK32" s="1121"/>
      <c r="FL32" s="1121"/>
      <c r="FM32" s="1121"/>
      <c r="FN32" s="1121"/>
      <c r="FO32" s="1121"/>
      <c r="FP32" s="1121"/>
      <c r="FQ32" s="1121"/>
      <c r="FR32" s="1121"/>
      <c r="FS32" s="1121"/>
      <c r="FT32" s="1121"/>
      <c r="FU32" s="1121"/>
      <c r="FV32" s="1121"/>
      <c r="FW32" s="1121"/>
      <c r="FX32" s="1121"/>
      <c r="FY32" s="1121"/>
      <c r="FZ32" s="1121"/>
      <c r="GA32" s="1121"/>
      <c r="GB32" s="1121"/>
      <c r="GC32" s="1121"/>
      <c r="GD32" s="1121"/>
      <c r="GE32" s="1121"/>
      <c r="GF32" s="1121"/>
      <c r="GG32" s="1121"/>
      <c r="GH32" s="1121"/>
      <c r="GI32" s="1121"/>
      <c r="GJ32" s="1121"/>
      <c r="GK32" s="1121"/>
      <c r="GL32" s="1121"/>
      <c r="GM32" s="1121"/>
      <c r="GN32" s="1121"/>
      <c r="GO32" s="1121"/>
      <c r="GP32" s="1121"/>
      <c r="GQ32" s="1121"/>
      <c r="GR32" s="1121"/>
      <c r="GS32" s="1121"/>
      <c r="GT32" s="1121"/>
      <c r="GU32" s="1121"/>
      <c r="GV32" s="1121"/>
      <c r="GW32" s="1121"/>
      <c r="GX32" s="1121"/>
      <c r="GY32" s="1121"/>
      <c r="GZ32" s="1121"/>
      <c r="HA32" s="1121"/>
      <c r="HB32" s="1121"/>
      <c r="HC32" s="1121"/>
      <c r="HD32" s="1121"/>
      <c r="HE32" s="1121"/>
      <c r="HF32" s="1121"/>
    </row>
    <row r="33" spans="1:214" ht="13.5" customHeight="1" x14ac:dyDescent="0.15">
      <c r="A33" s="1121"/>
      <c r="B33" s="1123"/>
      <c r="C33" s="1123"/>
      <c r="D33" s="1123"/>
      <c r="E33" s="1123"/>
      <c r="F33" s="1123"/>
      <c r="G33" s="1123"/>
      <c r="H33" s="1123"/>
      <c r="I33" s="1123"/>
      <c r="J33" s="1123"/>
      <c r="K33" s="2156"/>
      <c r="L33" s="2156"/>
      <c r="M33" s="2156"/>
      <c r="N33" s="1123"/>
      <c r="O33" s="1123"/>
      <c r="P33" s="1123"/>
      <c r="Q33" s="1123"/>
      <c r="R33" s="1123"/>
      <c r="S33" s="1123"/>
      <c r="T33" s="1123"/>
      <c r="U33" s="1123"/>
      <c r="V33" s="1123"/>
      <c r="W33" s="1123"/>
      <c r="X33" s="1123"/>
      <c r="Y33" s="1123"/>
      <c r="Z33" s="1123"/>
      <c r="AA33" s="1123"/>
      <c r="AB33" s="1123"/>
      <c r="AC33" s="1123"/>
      <c r="AD33" s="1123"/>
      <c r="AE33" s="1123"/>
      <c r="AF33" s="1123"/>
      <c r="AG33" s="1123"/>
      <c r="AH33" s="1123"/>
      <c r="AI33" s="1123"/>
      <c r="AJ33" s="1123"/>
      <c r="AK33" s="1123"/>
      <c r="AL33" s="1123"/>
      <c r="AM33" s="1123"/>
      <c r="AN33" s="1123"/>
      <c r="AO33" s="1123"/>
      <c r="AP33" s="1123"/>
      <c r="AQ33" s="1123"/>
      <c r="AR33" s="1123"/>
      <c r="AS33" s="1123"/>
      <c r="AT33" s="1123"/>
      <c r="AU33" s="1123"/>
      <c r="AV33" s="1123"/>
      <c r="AW33" s="1123"/>
      <c r="AX33" s="1123"/>
      <c r="AY33" s="1123"/>
      <c r="AZ33" s="1123"/>
      <c r="BA33" s="1123"/>
      <c r="BB33" s="1123"/>
      <c r="BC33" s="1123"/>
      <c r="BD33" s="1123"/>
      <c r="BE33" s="1123"/>
      <c r="BF33" s="1123"/>
      <c r="BG33" s="1123"/>
      <c r="BH33" s="1123"/>
      <c r="BI33" s="1123"/>
      <c r="BJ33" s="1123"/>
      <c r="BK33" s="1123"/>
      <c r="BL33" s="1123"/>
      <c r="BM33" s="1123"/>
      <c r="BN33" s="1123"/>
      <c r="BO33" s="1123"/>
      <c r="BP33" s="1123"/>
      <c r="BQ33" s="1123"/>
      <c r="BR33" s="1123"/>
      <c r="BS33" s="1123"/>
      <c r="BT33" s="1123"/>
      <c r="BU33" s="1123"/>
      <c r="BV33" s="1123"/>
      <c r="BW33" s="1123"/>
      <c r="BX33" s="1123"/>
      <c r="BY33" s="1123"/>
      <c r="BZ33" s="1121"/>
      <c r="CA33" s="1121"/>
      <c r="CB33" s="1121"/>
      <c r="CC33" s="1121"/>
      <c r="CD33" s="1121"/>
      <c r="CE33" s="1121"/>
      <c r="CF33" s="1121"/>
      <c r="CG33" s="1121"/>
      <c r="CH33" s="1121"/>
      <c r="CI33" s="1121"/>
      <c r="CJ33" s="1121"/>
      <c r="CK33" s="1121"/>
      <c r="CL33" s="1121"/>
      <c r="CM33" s="1121"/>
      <c r="CN33" s="1121"/>
      <c r="CO33" s="1121"/>
      <c r="CP33" s="1121"/>
      <c r="CQ33" s="1121"/>
      <c r="CR33" s="1121"/>
      <c r="CS33" s="1121"/>
      <c r="CT33" s="1121"/>
      <c r="CU33" s="1121"/>
      <c r="CV33" s="1121"/>
      <c r="CW33" s="1121"/>
      <c r="CX33" s="1121"/>
      <c r="CY33" s="1121"/>
      <c r="CZ33" s="1121"/>
      <c r="DA33" s="1121"/>
      <c r="DB33" s="1121"/>
      <c r="DC33" s="1121"/>
      <c r="DD33" s="1121"/>
      <c r="DE33" s="1121"/>
      <c r="DF33" s="1121"/>
      <c r="DG33" s="1121"/>
      <c r="DH33" s="1121"/>
      <c r="DI33" s="1121"/>
      <c r="DJ33" s="1121"/>
      <c r="DK33" s="1121"/>
      <c r="DL33" s="1121"/>
      <c r="DM33" s="1121"/>
      <c r="DN33" s="1121"/>
      <c r="DO33" s="1121"/>
      <c r="DP33" s="1121"/>
      <c r="DQ33" s="1121"/>
      <c r="DR33" s="1121"/>
      <c r="DS33" s="1121"/>
      <c r="DT33" s="1121"/>
      <c r="DU33" s="1121"/>
      <c r="DV33" s="1121"/>
      <c r="DW33" s="1121"/>
      <c r="DX33" s="1121"/>
      <c r="DY33" s="1121"/>
      <c r="DZ33" s="1121"/>
      <c r="EA33" s="1121"/>
      <c r="EB33" s="1121"/>
      <c r="EC33" s="1121"/>
      <c r="ED33" s="1121"/>
      <c r="EE33" s="1121"/>
      <c r="EF33" s="1121"/>
      <c r="EG33" s="1121"/>
      <c r="EH33" s="1121"/>
      <c r="EI33" s="1121"/>
      <c r="EJ33" s="1121"/>
      <c r="EK33" s="1121"/>
      <c r="EL33" s="1121"/>
      <c r="EM33" s="1121"/>
      <c r="EN33" s="1121"/>
      <c r="EO33" s="1121"/>
      <c r="EP33" s="1121"/>
      <c r="EQ33" s="1121"/>
      <c r="ER33" s="1121"/>
      <c r="ES33" s="1121"/>
      <c r="ET33" s="1121"/>
      <c r="EU33" s="1121"/>
      <c r="EV33" s="1121"/>
      <c r="EW33" s="1121"/>
      <c r="EX33" s="1121"/>
      <c r="EY33" s="1121"/>
      <c r="EZ33" s="1121"/>
      <c r="FA33" s="1121"/>
      <c r="FB33" s="1121"/>
      <c r="FC33" s="1121"/>
      <c r="FD33" s="1121"/>
      <c r="FE33" s="1121"/>
      <c r="FF33" s="1121"/>
      <c r="FG33" s="1121"/>
      <c r="FH33" s="1121"/>
      <c r="FI33" s="1121"/>
      <c r="FJ33" s="1121"/>
      <c r="FK33" s="1121"/>
      <c r="FL33" s="1121"/>
      <c r="FM33" s="1121"/>
      <c r="FN33" s="1121"/>
      <c r="FO33" s="1121"/>
      <c r="FP33" s="1121"/>
      <c r="FQ33" s="1121"/>
      <c r="FR33" s="1121"/>
      <c r="FS33" s="1121"/>
      <c r="FT33" s="1121"/>
      <c r="FU33" s="1121"/>
      <c r="FV33" s="1121"/>
      <c r="FW33" s="1121"/>
      <c r="FX33" s="1121"/>
      <c r="FY33" s="1121"/>
      <c r="FZ33" s="1121"/>
      <c r="GA33" s="1121"/>
      <c r="GB33" s="1121"/>
      <c r="GC33" s="1121"/>
      <c r="GD33" s="1121"/>
      <c r="GE33" s="1121"/>
      <c r="GF33" s="1121"/>
      <c r="GG33" s="1121"/>
      <c r="GH33" s="1121"/>
      <c r="GI33" s="1121"/>
      <c r="GJ33" s="1121"/>
      <c r="GK33" s="1121"/>
      <c r="GL33" s="1121"/>
      <c r="GM33" s="1121"/>
      <c r="GN33" s="1121"/>
      <c r="GO33" s="1121"/>
      <c r="GP33" s="1121"/>
      <c r="GQ33" s="1121"/>
      <c r="GR33" s="1121"/>
      <c r="GS33" s="1121"/>
      <c r="GT33" s="1121"/>
      <c r="GU33" s="1121"/>
      <c r="GV33" s="1121"/>
      <c r="GW33" s="1121"/>
      <c r="GX33" s="1121"/>
      <c r="GY33" s="1121"/>
      <c r="GZ33" s="1121"/>
      <c r="HA33" s="1121"/>
      <c r="HB33" s="1121"/>
      <c r="HC33" s="1121"/>
      <c r="HD33" s="1121"/>
      <c r="HE33" s="1121"/>
      <c r="HF33" s="1121"/>
    </row>
    <row r="34" spans="1:214" ht="16.5" customHeight="1" x14ac:dyDescent="0.15">
      <c r="A34" s="1121"/>
      <c r="B34" s="1123" t="s">
        <v>1106</v>
      </c>
      <c r="C34" s="1123"/>
      <c r="D34" s="1123"/>
      <c r="E34" s="1123"/>
      <c r="F34" s="1123"/>
      <c r="G34" s="1123"/>
      <c r="H34" s="1123"/>
      <c r="I34" s="1123"/>
      <c r="J34" s="1123"/>
      <c r="K34" s="2157"/>
      <c r="L34" s="2157"/>
      <c r="M34" s="2157"/>
      <c r="N34" s="1123"/>
      <c r="O34" s="1123"/>
      <c r="P34" s="1123"/>
      <c r="Q34" s="1123" t="s">
        <v>1107</v>
      </c>
      <c r="R34" s="1123"/>
      <c r="S34" s="1123"/>
      <c r="T34" s="1123"/>
      <c r="U34" s="1123"/>
      <c r="V34" s="1123"/>
      <c r="W34" s="1123"/>
      <c r="X34" s="1123"/>
      <c r="Y34" s="1123"/>
      <c r="Z34" s="1123"/>
      <c r="AA34" s="1123"/>
      <c r="AB34" s="1123"/>
      <c r="AC34" s="1123"/>
      <c r="AD34" s="1123"/>
      <c r="AE34" s="1123"/>
      <c r="AF34" s="1123"/>
      <c r="AG34" s="1123"/>
      <c r="AH34" s="1123"/>
      <c r="AI34" s="1123"/>
      <c r="AJ34" s="1123"/>
      <c r="AK34" s="1123"/>
      <c r="AL34" s="1123"/>
      <c r="AM34" s="1123"/>
      <c r="AN34" s="1123"/>
      <c r="AO34" s="1123"/>
      <c r="AP34" s="1123"/>
      <c r="AQ34" s="1123"/>
      <c r="AR34" s="1123"/>
      <c r="AS34" s="1123"/>
      <c r="AT34" s="1123"/>
      <c r="AU34" s="1123"/>
      <c r="AV34" s="1123"/>
      <c r="AW34" s="1123"/>
      <c r="AX34" s="1123"/>
      <c r="AY34" s="1123"/>
      <c r="AZ34" s="1123"/>
      <c r="BA34" s="1123"/>
      <c r="BB34" s="1123"/>
      <c r="BC34" s="1123"/>
      <c r="BD34" s="1123"/>
      <c r="BE34" s="1123"/>
      <c r="BF34" s="1123"/>
      <c r="BG34" s="1123"/>
      <c r="BH34" s="1123"/>
      <c r="BI34" s="1123"/>
      <c r="BJ34" s="1123"/>
      <c r="BK34" s="1123"/>
      <c r="BL34" s="1123"/>
      <c r="BM34" s="1123"/>
      <c r="BN34" s="1123"/>
      <c r="BO34" s="1123"/>
      <c r="BP34" s="1123"/>
      <c r="BQ34" s="1123"/>
      <c r="BR34" s="1123"/>
      <c r="BS34" s="1123"/>
      <c r="BT34" s="1123"/>
      <c r="BU34" s="1123"/>
      <c r="BV34" s="1123"/>
      <c r="BW34" s="1123"/>
      <c r="BX34" s="1123"/>
      <c r="BY34" s="1123"/>
      <c r="BZ34" s="1121"/>
      <c r="CA34" s="1121"/>
      <c r="CB34" s="1121"/>
      <c r="CC34" s="1121"/>
      <c r="CD34" s="1121"/>
      <c r="CE34" s="1121"/>
      <c r="CF34" s="1121"/>
      <c r="CG34" s="1121"/>
      <c r="CH34" s="1121"/>
      <c r="CI34" s="1121"/>
      <c r="CJ34" s="1121"/>
      <c r="CK34" s="1121"/>
      <c r="CL34" s="1121"/>
      <c r="CM34" s="1121"/>
      <c r="CN34" s="1121"/>
      <c r="CO34" s="1121"/>
      <c r="CP34" s="1121"/>
      <c r="CQ34" s="1121"/>
      <c r="CR34" s="1121"/>
      <c r="CS34" s="1121"/>
      <c r="CT34" s="1121"/>
      <c r="CU34" s="1121"/>
      <c r="CV34" s="1121"/>
      <c r="CW34" s="1121"/>
      <c r="CX34" s="1121"/>
      <c r="CY34" s="1121"/>
      <c r="CZ34" s="1121"/>
      <c r="DA34" s="1121"/>
      <c r="DB34" s="1121"/>
      <c r="DC34" s="1121"/>
      <c r="DD34" s="1121"/>
      <c r="DE34" s="1121"/>
      <c r="DF34" s="1121"/>
      <c r="DG34" s="1121"/>
      <c r="DH34" s="1121"/>
      <c r="DI34" s="1121"/>
      <c r="DJ34" s="1121"/>
      <c r="DK34" s="1121"/>
      <c r="DL34" s="1121"/>
      <c r="DM34" s="1121"/>
      <c r="DN34" s="1121"/>
      <c r="DO34" s="1121"/>
      <c r="DP34" s="1121"/>
      <c r="DQ34" s="1121"/>
      <c r="DR34" s="1121"/>
      <c r="DS34" s="1121"/>
      <c r="DT34" s="1121"/>
      <c r="DU34" s="1121"/>
      <c r="DV34" s="1121"/>
      <c r="DW34" s="1121"/>
      <c r="DX34" s="1121"/>
      <c r="DY34" s="1121"/>
      <c r="DZ34" s="1121"/>
      <c r="EA34" s="1121"/>
      <c r="EB34" s="1121"/>
      <c r="EC34" s="1121"/>
      <c r="ED34" s="1121"/>
      <c r="EE34" s="1121"/>
      <c r="EF34" s="1121"/>
      <c r="EG34" s="1121"/>
      <c r="EH34" s="1121"/>
      <c r="EI34" s="1121"/>
      <c r="EJ34" s="1121"/>
      <c r="EK34" s="1121"/>
      <c r="EL34" s="1121"/>
      <c r="EM34" s="1121"/>
      <c r="EN34" s="1121"/>
      <c r="EO34" s="1121"/>
      <c r="EP34" s="1121"/>
      <c r="EQ34" s="1121"/>
      <c r="ER34" s="1121"/>
      <c r="ES34" s="1121"/>
      <c r="ET34" s="1121"/>
      <c r="EU34" s="1121"/>
      <c r="EV34" s="1121"/>
      <c r="EW34" s="1121"/>
      <c r="EX34" s="1121"/>
      <c r="EY34" s="1121"/>
      <c r="EZ34" s="1121"/>
      <c r="FA34" s="1121"/>
      <c r="FB34" s="1121"/>
      <c r="FC34" s="1121"/>
      <c r="FD34" s="1121"/>
      <c r="FE34" s="1121"/>
      <c r="FF34" s="1121"/>
      <c r="FG34" s="1121"/>
      <c r="FH34" s="1121"/>
      <c r="FI34" s="1121"/>
      <c r="FJ34" s="1121"/>
      <c r="FK34" s="1121"/>
      <c r="FL34" s="1121"/>
      <c r="FM34" s="1121"/>
      <c r="FN34" s="1121"/>
      <c r="FO34" s="1121"/>
      <c r="FP34" s="1121"/>
      <c r="FQ34" s="1121"/>
      <c r="FR34" s="1121"/>
      <c r="FS34" s="1121"/>
      <c r="FT34" s="1121"/>
      <c r="FU34" s="1121"/>
      <c r="FV34" s="1121"/>
      <c r="FW34" s="1121"/>
      <c r="FX34" s="1121"/>
      <c r="FY34" s="1121"/>
      <c r="FZ34" s="1121"/>
      <c r="GA34" s="1121"/>
      <c r="GB34" s="1121"/>
      <c r="GC34" s="1121"/>
      <c r="GD34" s="1121"/>
      <c r="GE34" s="1121"/>
      <c r="GF34" s="1121"/>
      <c r="GG34" s="1121"/>
      <c r="GH34" s="1121"/>
      <c r="GI34" s="1121"/>
      <c r="GJ34" s="1121"/>
      <c r="GK34" s="1121"/>
      <c r="GL34" s="1121"/>
      <c r="GM34" s="1121"/>
      <c r="GN34" s="1121"/>
      <c r="GO34" s="1121"/>
      <c r="GP34" s="1121"/>
      <c r="GQ34" s="1121"/>
      <c r="GR34" s="1121"/>
      <c r="GS34" s="1121"/>
      <c r="GT34" s="1121"/>
      <c r="GU34" s="1121"/>
      <c r="GV34" s="1121"/>
      <c r="GW34" s="1121"/>
      <c r="GX34" s="1121"/>
      <c r="GY34" s="1121"/>
      <c r="GZ34" s="1121"/>
      <c r="HA34" s="1121"/>
      <c r="HB34" s="1121"/>
      <c r="HC34" s="1121"/>
      <c r="HD34" s="1121"/>
      <c r="HE34" s="1121"/>
      <c r="HF34" s="1121"/>
    </row>
    <row r="35" spans="1:214" ht="2.25" customHeight="1" x14ac:dyDescent="0.15">
      <c r="A35" s="1121"/>
      <c r="B35" s="1123"/>
      <c r="C35" s="1123"/>
      <c r="D35" s="1123"/>
      <c r="E35" s="1123"/>
      <c r="F35" s="1123"/>
      <c r="G35" s="1123"/>
      <c r="H35" s="1123"/>
      <c r="I35" s="1123"/>
      <c r="J35" s="1123"/>
      <c r="K35" s="1127"/>
      <c r="L35" s="1127"/>
      <c r="M35" s="1127"/>
      <c r="N35" s="1123"/>
      <c r="O35" s="1123"/>
      <c r="P35" s="1123"/>
      <c r="Q35" s="1123"/>
      <c r="R35" s="1123"/>
      <c r="S35" s="1123"/>
      <c r="T35" s="1123"/>
      <c r="U35" s="1123"/>
      <c r="V35" s="1123"/>
      <c r="W35" s="1123"/>
      <c r="X35" s="1123"/>
      <c r="Y35" s="1123"/>
      <c r="Z35" s="1123"/>
      <c r="AA35" s="1123"/>
      <c r="AB35" s="1123"/>
      <c r="AC35" s="1123"/>
      <c r="AD35" s="1123"/>
      <c r="AE35" s="1123"/>
      <c r="AF35" s="1123"/>
      <c r="AG35" s="1123"/>
      <c r="AH35" s="1123"/>
      <c r="AI35" s="1123"/>
      <c r="AJ35" s="1123"/>
      <c r="AK35" s="1123"/>
      <c r="AL35" s="1123"/>
      <c r="AM35" s="1123"/>
      <c r="AN35" s="1123"/>
      <c r="AO35" s="1123"/>
      <c r="AP35" s="1123"/>
      <c r="AQ35" s="1123"/>
      <c r="AR35" s="1123"/>
      <c r="AS35" s="1123"/>
      <c r="AT35" s="1123"/>
      <c r="AU35" s="1123"/>
      <c r="AV35" s="1123"/>
      <c r="AW35" s="1123"/>
      <c r="AX35" s="1123"/>
      <c r="AY35" s="1123"/>
      <c r="AZ35" s="1123"/>
      <c r="BA35" s="1123"/>
      <c r="BB35" s="1123"/>
      <c r="BC35" s="1123"/>
      <c r="BD35" s="1123"/>
      <c r="BE35" s="1123"/>
      <c r="BF35" s="1123"/>
      <c r="BG35" s="1123"/>
      <c r="BH35" s="1123"/>
      <c r="BI35" s="1123"/>
      <c r="BJ35" s="1123"/>
      <c r="BK35" s="1123"/>
      <c r="BL35" s="1123"/>
      <c r="BM35" s="1123"/>
      <c r="BN35" s="1123"/>
      <c r="BO35" s="1123"/>
      <c r="BP35" s="1123"/>
      <c r="BQ35" s="1123"/>
      <c r="BR35" s="1123"/>
      <c r="BS35" s="1123"/>
      <c r="BT35" s="1123"/>
      <c r="BU35" s="1123"/>
      <c r="BV35" s="1123"/>
      <c r="BW35" s="1123"/>
      <c r="BX35" s="1123"/>
      <c r="BY35" s="1123"/>
      <c r="BZ35" s="1121"/>
      <c r="CA35" s="1121"/>
      <c r="CB35" s="1121"/>
      <c r="CC35" s="1121"/>
      <c r="CD35" s="1121"/>
      <c r="CE35" s="1121"/>
      <c r="CF35" s="1121"/>
      <c r="CG35" s="1121"/>
      <c r="CH35" s="1121"/>
      <c r="CI35" s="1121"/>
      <c r="CJ35" s="1121"/>
      <c r="CK35" s="1121"/>
      <c r="CL35" s="1121"/>
      <c r="CM35" s="1121"/>
      <c r="CN35" s="1121"/>
      <c r="CO35" s="1121"/>
      <c r="CP35" s="1121"/>
      <c r="CQ35" s="1121"/>
      <c r="CR35" s="1121"/>
      <c r="CS35" s="1121"/>
      <c r="CT35" s="1121"/>
      <c r="CU35" s="1121"/>
      <c r="CV35" s="1121"/>
      <c r="CW35" s="1121"/>
      <c r="CX35" s="1121"/>
      <c r="CY35" s="1121"/>
      <c r="CZ35" s="1121"/>
      <c r="DA35" s="1121"/>
      <c r="DB35" s="1121"/>
      <c r="DC35" s="1121"/>
      <c r="DD35" s="1121"/>
      <c r="DE35" s="1121"/>
      <c r="DF35" s="1121"/>
      <c r="DG35" s="1121"/>
      <c r="DH35" s="1121"/>
      <c r="DI35" s="1121"/>
      <c r="DJ35" s="1121"/>
      <c r="DK35" s="1121"/>
      <c r="DL35" s="1121"/>
      <c r="DM35" s="1121"/>
      <c r="DN35" s="1121"/>
      <c r="DO35" s="1121"/>
      <c r="DP35" s="1121"/>
      <c r="DQ35" s="1121"/>
      <c r="DR35" s="1121"/>
      <c r="DS35" s="1121"/>
      <c r="DT35" s="1121"/>
      <c r="DU35" s="1121"/>
      <c r="DV35" s="1121"/>
      <c r="DW35" s="1121"/>
      <c r="DX35" s="1121"/>
      <c r="DY35" s="1121"/>
      <c r="DZ35" s="1121"/>
      <c r="EA35" s="1121"/>
      <c r="EB35" s="1121"/>
      <c r="EC35" s="1121"/>
      <c r="ED35" s="1121"/>
      <c r="EE35" s="1121"/>
      <c r="EF35" s="1121"/>
      <c r="EG35" s="1121"/>
      <c r="EH35" s="1121"/>
      <c r="EI35" s="1121"/>
      <c r="EJ35" s="1121"/>
      <c r="EK35" s="1121"/>
      <c r="EL35" s="1121"/>
      <c r="EM35" s="1121"/>
      <c r="EN35" s="1121"/>
      <c r="EO35" s="1121"/>
      <c r="EP35" s="1121"/>
      <c r="EQ35" s="1121"/>
      <c r="ER35" s="1121"/>
      <c r="ES35" s="1121"/>
      <c r="ET35" s="1121"/>
      <c r="EU35" s="1121"/>
      <c r="EV35" s="1121"/>
      <c r="EW35" s="1121"/>
      <c r="EX35" s="1121"/>
      <c r="EY35" s="1121"/>
      <c r="EZ35" s="1121"/>
      <c r="FA35" s="1121"/>
      <c r="FB35" s="1121"/>
      <c r="FC35" s="1121"/>
      <c r="FD35" s="1121"/>
      <c r="FE35" s="1121"/>
      <c r="FF35" s="1121"/>
      <c r="FG35" s="1121"/>
      <c r="FH35" s="1121"/>
      <c r="FI35" s="1121"/>
      <c r="FJ35" s="1121"/>
      <c r="FK35" s="1121"/>
      <c r="FL35" s="1121"/>
      <c r="FM35" s="1121"/>
      <c r="FN35" s="1121"/>
      <c r="FO35" s="1121"/>
      <c r="FP35" s="1121"/>
      <c r="FQ35" s="1121"/>
      <c r="FR35" s="1121"/>
      <c r="FS35" s="1121"/>
      <c r="FT35" s="1121"/>
      <c r="FU35" s="1121"/>
      <c r="FV35" s="1121"/>
      <c r="FW35" s="1121"/>
      <c r="FX35" s="1121"/>
      <c r="FY35" s="1121"/>
      <c r="FZ35" s="1121"/>
      <c r="GA35" s="1121"/>
      <c r="GB35" s="1121"/>
      <c r="GC35" s="1121"/>
      <c r="GD35" s="1121"/>
      <c r="GE35" s="1121"/>
      <c r="GF35" s="1121"/>
      <c r="GG35" s="1121"/>
      <c r="GH35" s="1121"/>
      <c r="GI35" s="1121"/>
      <c r="GJ35" s="1121"/>
      <c r="GK35" s="1121"/>
      <c r="GL35" s="1121"/>
      <c r="GM35" s="1121"/>
      <c r="GN35" s="1121"/>
      <c r="GO35" s="1121"/>
      <c r="GP35" s="1121"/>
      <c r="GQ35" s="1121"/>
      <c r="GR35" s="1121"/>
      <c r="GS35" s="1121"/>
      <c r="GT35" s="1121"/>
      <c r="GU35" s="1121"/>
      <c r="GV35" s="1121"/>
      <c r="GW35" s="1121"/>
      <c r="GX35" s="1121"/>
      <c r="GY35" s="1121"/>
      <c r="GZ35" s="1121"/>
      <c r="HA35" s="1121"/>
      <c r="HB35" s="1121"/>
      <c r="HC35" s="1121"/>
      <c r="HD35" s="1121"/>
      <c r="HE35" s="1121"/>
      <c r="HF35" s="1121"/>
    </row>
    <row r="36" spans="1:214" ht="19.5" customHeight="1" x14ac:dyDescent="0.15">
      <c r="A36" s="1121"/>
      <c r="B36" s="2153" t="s">
        <v>1108</v>
      </c>
      <c r="C36" s="2154"/>
      <c r="D36" s="2154"/>
      <c r="E36" s="2154"/>
      <c r="F36" s="2154"/>
      <c r="G36" s="2154"/>
      <c r="H36" s="2154"/>
      <c r="I36" s="2154"/>
      <c r="J36" s="2154"/>
      <c r="K36" s="2154"/>
      <c r="L36" s="2154"/>
      <c r="M36" s="2154"/>
      <c r="N36" s="2154"/>
      <c r="O36" s="2154"/>
      <c r="P36" s="2154"/>
      <c r="Q36" s="2154"/>
      <c r="R36" s="2154"/>
      <c r="S36" s="2154"/>
      <c r="T36" s="2154"/>
      <c r="U36" s="2154"/>
      <c r="V36" s="2154"/>
      <c r="W36" s="2154"/>
      <c r="X36" s="2154"/>
      <c r="Y36" s="2154"/>
      <c r="Z36" s="2154"/>
      <c r="AA36" s="2154"/>
      <c r="AB36" s="2154"/>
      <c r="AC36" s="2154"/>
      <c r="AD36" s="2154"/>
      <c r="AE36" s="2154"/>
      <c r="AF36" s="2154"/>
      <c r="AG36" s="2154"/>
      <c r="AH36" s="2154"/>
      <c r="AI36" s="2154"/>
      <c r="AJ36" s="2154"/>
      <c r="AK36" s="2154"/>
      <c r="AL36" s="2154"/>
      <c r="AM36" s="2154"/>
      <c r="AN36" s="2154"/>
      <c r="AO36" s="2154"/>
      <c r="AP36" s="2154"/>
      <c r="AQ36" s="2155"/>
      <c r="AR36" s="2153" t="s">
        <v>1109</v>
      </c>
      <c r="AS36" s="2154"/>
      <c r="AT36" s="2154"/>
      <c r="AU36" s="2154"/>
      <c r="AV36" s="2154"/>
      <c r="AW36" s="2154"/>
      <c r="AX36" s="2154"/>
      <c r="AY36" s="2154"/>
      <c r="AZ36" s="2154"/>
      <c r="BA36" s="2154"/>
      <c r="BB36" s="2154"/>
      <c r="BC36" s="2154"/>
      <c r="BD36" s="2154"/>
      <c r="BE36" s="2154"/>
      <c r="BF36" s="2154"/>
      <c r="BG36" s="2154"/>
      <c r="BH36" s="2154"/>
      <c r="BI36" s="2154"/>
      <c r="BJ36" s="2154"/>
      <c r="BK36" s="2154"/>
      <c r="BL36" s="2154"/>
      <c r="BM36" s="2154"/>
      <c r="BN36" s="2154"/>
      <c r="BO36" s="2154"/>
      <c r="BP36" s="2154"/>
      <c r="BQ36" s="2154"/>
      <c r="BR36" s="2154"/>
      <c r="BS36" s="2154"/>
      <c r="BT36" s="2155"/>
      <c r="BU36" s="1123"/>
      <c r="BV36" s="1123"/>
      <c r="BW36" s="1123"/>
      <c r="BX36" s="1123"/>
      <c r="BY36" s="1123"/>
      <c r="BZ36" s="1121"/>
      <c r="CA36" s="1121"/>
      <c r="CB36" s="1121"/>
      <c r="CC36" s="1121"/>
      <c r="CD36" s="1121"/>
      <c r="CE36" s="1121"/>
      <c r="CF36" s="1121"/>
      <c r="CG36" s="1121"/>
      <c r="CH36" s="1121"/>
      <c r="CI36" s="1121"/>
      <c r="CJ36" s="1121"/>
      <c r="CK36" s="1121"/>
      <c r="CL36" s="1121"/>
      <c r="CM36" s="1121"/>
      <c r="CN36" s="1121"/>
      <c r="CO36" s="1121"/>
      <c r="CP36" s="1121"/>
      <c r="CQ36" s="1121"/>
      <c r="CR36" s="1121"/>
      <c r="CS36" s="1121"/>
      <c r="CT36" s="1121"/>
      <c r="CU36" s="1121"/>
      <c r="CV36" s="1121"/>
      <c r="CW36" s="1121"/>
      <c r="CX36" s="1121"/>
      <c r="CY36" s="1121"/>
      <c r="CZ36" s="1121"/>
      <c r="DA36" s="1121"/>
      <c r="DB36" s="1121"/>
      <c r="DC36" s="1121"/>
      <c r="DD36" s="1121"/>
      <c r="DE36" s="1121"/>
      <c r="DF36" s="1121"/>
      <c r="DG36" s="1121"/>
      <c r="DH36" s="1121"/>
      <c r="DI36" s="1121"/>
      <c r="DJ36" s="1121"/>
      <c r="DK36" s="1121"/>
      <c r="DL36" s="1121"/>
      <c r="DM36" s="1121"/>
      <c r="DN36" s="1121"/>
      <c r="DO36" s="1121"/>
      <c r="DP36" s="1121"/>
      <c r="DQ36" s="1121"/>
      <c r="DR36" s="1121"/>
      <c r="DS36" s="1121"/>
      <c r="DT36" s="1121"/>
      <c r="DU36" s="1121"/>
      <c r="DV36" s="1121"/>
      <c r="DW36" s="1121"/>
      <c r="DX36" s="1121"/>
      <c r="DY36" s="1121"/>
      <c r="DZ36" s="1121"/>
      <c r="EA36" s="1121"/>
      <c r="EB36" s="1121"/>
      <c r="EC36" s="1121"/>
      <c r="ED36" s="1121"/>
      <c r="EE36" s="1121"/>
      <c r="EF36" s="1121"/>
      <c r="EG36" s="1121"/>
      <c r="EH36" s="1121"/>
      <c r="EI36" s="1121"/>
      <c r="EJ36" s="1121"/>
      <c r="EK36" s="1121"/>
      <c r="EL36" s="1121"/>
      <c r="EM36" s="1121"/>
      <c r="EN36" s="1121"/>
      <c r="EO36" s="1121"/>
      <c r="EP36" s="1121"/>
      <c r="EQ36" s="1121"/>
      <c r="ER36" s="1121"/>
      <c r="ES36" s="1121"/>
      <c r="ET36" s="1121"/>
      <c r="EU36" s="1121"/>
      <c r="EV36" s="1121"/>
      <c r="EW36" s="1121"/>
      <c r="EX36" s="1121"/>
      <c r="EY36" s="1121"/>
      <c r="EZ36" s="1121"/>
      <c r="FA36" s="1121"/>
      <c r="FB36" s="1121"/>
      <c r="FC36" s="1121"/>
      <c r="FD36" s="1121"/>
      <c r="FE36" s="1121"/>
      <c r="FF36" s="1121"/>
      <c r="FG36" s="1121"/>
      <c r="FH36" s="1121"/>
      <c r="FI36" s="1121"/>
      <c r="FJ36" s="1121"/>
      <c r="FK36" s="1121"/>
      <c r="FL36" s="1121"/>
      <c r="FM36" s="1121"/>
      <c r="FN36" s="1121"/>
      <c r="FO36" s="1121"/>
      <c r="FP36" s="1121"/>
      <c r="FQ36" s="1121"/>
      <c r="FR36" s="1121"/>
      <c r="FS36" s="1121"/>
      <c r="FT36" s="1121"/>
      <c r="FU36" s="1121"/>
      <c r="FV36" s="1121"/>
      <c r="FW36" s="1121"/>
      <c r="FX36" s="1121"/>
      <c r="FY36" s="1121"/>
      <c r="FZ36" s="1121"/>
      <c r="GA36" s="1121"/>
      <c r="GB36" s="1121"/>
      <c r="GC36" s="1121"/>
      <c r="GD36" s="1121"/>
      <c r="GE36" s="1121"/>
      <c r="GF36" s="1121"/>
      <c r="GG36" s="1121"/>
      <c r="GH36" s="1121"/>
      <c r="GI36" s="1121"/>
      <c r="GJ36" s="1121"/>
      <c r="GK36" s="1121"/>
      <c r="GL36" s="1121"/>
      <c r="GM36" s="1121"/>
      <c r="GN36" s="1121"/>
      <c r="GO36" s="1121"/>
      <c r="GP36" s="1121"/>
      <c r="GQ36" s="1121"/>
      <c r="GR36" s="1121"/>
      <c r="GS36" s="1121"/>
      <c r="GT36" s="1121"/>
      <c r="GU36" s="1121"/>
      <c r="GV36" s="1121"/>
      <c r="GW36" s="1121"/>
      <c r="GX36" s="1121"/>
      <c r="GY36" s="1121"/>
      <c r="GZ36" s="1121"/>
      <c r="HA36" s="1121"/>
      <c r="HB36" s="1121"/>
      <c r="HC36" s="1121"/>
      <c r="HD36" s="1121"/>
      <c r="HE36" s="1121"/>
      <c r="HF36" s="1121"/>
    </row>
    <row r="37" spans="1:214" ht="19.5" customHeight="1" x14ac:dyDescent="0.15">
      <c r="A37" s="1121"/>
      <c r="B37" s="2136" t="s">
        <v>1110</v>
      </c>
      <c r="C37" s="2137"/>
      <c r="D37" s="2137"/>
      <c r="E37" s="2137"/>
      <c r="F37" s="2137"/>
      <c r="G37" s="2137"/>
      <c r="H37" s="2137"/>
      <c r="I37" s="2137"/>
      <c r="J37" s="2137"/>
      <c r="K37" s="2137"/>
      <c r="L37" s="2137"/>
      <c r="M37" s="2137"/>
      <c r="N37" s="2137"/>
      <c r="O37" s="2137"/>
      <c r="P37" s="2137"/>
      <c r="Q37" s="2137"/>
      <c r="R37" s="2137"/>
      <c r="S37" s="2137"/>
      <c r="T37" s="2137"/>
      <c r="U37" s="2137"/>
      <c r="V37" s="2137"/>
      <c r="W37" s="2137"/>
      <c r="X37" s="2137"/>
      <c r="Y37" s="2137"/>
      <c r="Z37" s="2137"/>
      <c r="AA37" s="2137"/>
      <c r="AB37" s="2137"/>
      <c r="AC37" s="2137"/>
      <c r="AD37" s="2137"/>
      <c r="AE37" s="2137"/>
      <c r="AF37" s="2137"/>
      <c r="AG37" s="2137"/>
      <c r="AH37" s="2137"/>
      <c r="AI37" s="2137"/>
      <c r="AJ37" s="2137"/>
      <c r="AK37" s="2137"/>
      <c r="AL37" s="2137"/>
      <c r="AM37" s="2137"/>
      <c r="AN37" s="2137"/>
      <c r="AO37" s="2137"/>
      <c r="AP37" s="2137"/>
      <c r="AQ37" s="2138"/>
      <c r="AR37" s="2139"/>
      <c r="AS37" s="2140"/>
      <c r="AT37" s="2140"/>
      <c r="AU37" s="2140"/>
      <c r="AV37" s="2140"/>
      <c r="AW37" s="2140"/>
      <c r="AX37" s="2140"/>
      <c r="AY37" s="2140"/>
      <c r="AZ37" s="2140"/>
      <c r="BA37" s="2140"/>
      <c r="BB37" s="2140"/>
      <c r="BC37" s="2140"/>
      <c r="BD37" s="2140"/>
      <c r="BE37" s="2140"/>
      <c r="BF37" s="2140"/>
      <c r="BG37" s="2140"/>
      <c r="BH37" s="2140"/>
      <c r="BI37" s="2140"/>
      <c r="BJ37" s="2140"/>
      <c r="BK37" s="2140"/>
      <c r="BL37" s="2140"/>
      <c r="BM37" s="2140"/>
      <c r="BN37" s="2140"/>
      <c r="BO37" s="2140"/>
      <c r="BP37" s="2140"/>
      <c r="BQ37" s="2141" t="s">
        <v>1111</v>
      </c>
      <c r="BR37" s="2142"/>
      <c r="BS37" s="2142"/>
      <c r="BT37" s="2142"/>
      <c r="BU37" s="1123"/>
      <c r="BV37" s="1123"/>
      <c r="BW37" s="1123"/>
      <c r="BX37" s="1123"/>
      <c r="BY37" s="1123"/>
      <c r="BZ37" s="1121"/>
      <c r="CA37" s="1121"/>
      <c r="CB37" s="1121"/>
      <c r="CC37" s="1121"/>
      <c r="CD37" s="1121"/>
      <c r="CE37" s="1121"/>
      <c r="CF37" s="1121"/>
      <c r="CG37" s="1121"/>
      <c r="CH37" s="1121"/>
      <c r="CI37" s="1121"/>
      <c r="CJ37" s="1121"/>
      <c r="CK37" s="1121"/>
      <c r="CL37" s="1121"/>
      <c r="CM37" s="1121"/>
      <c r="CN37" s="1121"/>
      <c r="CO37" s="1121"/>
      <c r="CP37" s="1121"/>
      <c r="CQ37" s="1121"/>
      <c r="CR37" s="1121"/>
      <c r="CS37" s="1121"/>
      <c r="CT37" s="1121"/>
      <c r="CU37" s="1121"/>
      <c r="CV37" s="1121"/>
      <c r="CW37" s="1121"/>
      <c r="CX37" s="1121"/>
      <c r="CY37" s="1121"/>
      <c r="CZ37" s="1121"/>
      <c r="DA37" s="1121"/>
      <c r="DB37" s="1121"/>
      <c r="DC37" s="1121"/>
      <c r="DD37" s="1121"/>
      <c r="DE37" s="1121"/>
      <c r="DF37" s="1121"/>
      <c r="DG37" s="1121"/>
      <c r="DH37" s="1121"/>
      <c r="DI37" s="1121"/>
      <c r="DJ37" s="1121"/>
      <c r="DK37" s="1121"/>
      <c r="DL37" s="1121"/>
      <c r="DM37" s="1121"/>
      <c r="DN37" s="1121"/>
      <c r="DO37" s="1121"/>
      <c r="DP37" s="1121"/>
      <c r="DQ37" s="1121"/>
      <c r="DR37" s="1121"/>
      <c r="DS37" s="1121"/>
      <c r="DT37" s="1121"/>
      <c r="DU37" s="1121"/>
      <c r="DV37" s="1121"/>
      <c r="DW37" s="1121"/>
      <c r="DX37" s="1121"/>
      <c r="DY37" s="1121"/>
      <c r="DZ37" s="1121"/>
      <c r="EA37" s="1121"/>
      <c r="EB37" s="1121"/>
      <c r="EC37" s="1121"/>
      <c r="ED37" s="1121"/>
      <c r="EE37" s="1121"/>
      <c r="EF37" s="1121"/>
      <c r="EG37" s="1121"/>
      <c r="EH37" s="1121"/>
      <c r="EI37" s="1121"/>
      <c r="EJ37" s="1121"/>
      <c r="EK37" s="1121"/>
      <c r="EL37" s="1121"/>
      <c r="EM37" s="1121"/>
      <c r="EN37" s="1121"/>
      <c r="EO37" s="1121"/>
      <c r="EP37" s="1121"/>
      <c r="EQ37" s="1121"/>
      <c r="ER37" s="1121"/>
      <c r="ES37" s="1121"/>
      <c r="ET37" s="1121"/>
      <c r="EU37" s="1121"/>
      <c r="EV37" s="1121"/>
      <c r="EW37" s="1121"/>
      <c r="EX37" s="1121"/>
      <c r="EY37" s="1121"/>
      <c r="EZ37" s="1121"/>
      <c r="FA37" s="1121"/>
      <c r="FB37" s="1121"/>
      <c r="FC37" s="1121"/>
      <c r="FD37" s="1121"/>
      <c r="FE37" s="1121"/>
      <c r="FF37" s="1121"/>
      <c r="FG37" s="1121"/>
      <c r="FH37" s="1121"/>
      <c r="FI37" s="1121"/>
      <c r="FJ37" s="1121"/>
      <c r="FK37" s="1121"/>
      <c r="FL37" s="1121"/>
      <c r="FM37" s="1121"/>
      <c r="FN37" s="1121"/>
      <c r="FO37" s="1121"/>
      <c r="FP37" s="1121"/>
      <c r="FQ37" s="1121"/>
      <c r="FR37" s="1121"/>
      <c r="FS37" s="1121"/>
      <c r="FT37" s="1121"/>
      <c r="FU37" s="1121"/>
      <c r="FV37" s="1121"/>
      <c r="FW37" s="1121"/>
      <c r="FX37" s="1121"/>
      <c r="FY37" s="1121"/>
      <c r="FZ37" s="1121"/>
      <c r="GA37" s="1121"/>
      <c r="GB37" s="1121"/>
      <c r="GC37" s="1121"/>
      <c r="GD37" s="1121"/>
      <c r="GE37" s="1121"/>
      <c r="GF37" s="1121"/>
      <c r="GG37" s="1121"/>
      <c r="GH37" s="1121"/>
      <c r="GI37" s="1121"/>
      <c r="GJ37" s="1121"/>
      <c r="GK37" s="1121"/>
      <c r="GL37" s="1121"/>
      <c r="GM37" s="1121"/>
      <c r="GN37" s="1121"/>
      <c r="GO37" s="1121"/>
      <c r="GP37" s="1121"/>
      <c r="GQ37" s="1121"/>
      <c r="GR37" s="1121"/>
      <c r="GS37" s="1121"/>
      <c r="GT37" s="1121"/>
      <c r="GU37" s="1121"/>
      <c r="GV37" s="1121"/>
      <c r="GW37" s="1121"/>
      <c r="GX37" s="1121"/>
      <c r="GY37" s="1121"/>
      <c r="GZ37" s="1121"/>
      <c r="HA37" s="1121"/>
      <c r="HB37" s="1121"/>
      <c r="HC37" s="1121"/>
      <c r="HD37" s="1121"/>
      <c r="HE37" s="1121"/>
      <c r="HF37" s="1121"/>
    </row>
    <row r="38" spans="1:214" ht="19.5" customHeight="1" x14ac:dyDescent="0.15">
      <c r="A38" s="1121"/>
      <c r="B38" s="2143" t="s">
        <v>1112</v>
      </c>
      <c r="C38" s="2144"/>
      <c r="D38" s="2144"/>
      <c r="E38" s="2144"/>
      <c r="F38" s="2144"/>
      <c r="G38" s="2144"/>
      <c r="H38" s="2144"/>
      <c r="I38" s="2144"/>
      <c r="J38" s="2144"/>
      <c r="K38" s="2144"/>
      <c r="L38" s="2144"/>
      <c r="M38" s="2144"/>
      <c r="N38" s="2144"/>
      <c r="O38" s="2144"/>
      <c r="P38" s="2144"/>
      <c r="Q38" s="2144"/>
      <c r="R38" s="2144"/>
      <c r="S38" s="2144"/>
      <c r="T38" s="2144"/>
      <c r="U38" s="2144"/>
      <c r="V38" s="2144"/>
      <c r="W38" s="2145"/>
      <c r="X38" s="2149" t="s">
        <v>1113</v>
      </c>
      <c r="Y38" s="2150"/>
      <c r="Z38" s="2150"/>
      <c r="AA38" s="2150"/>
      <c r="AB38" s="2150"/>
      <c r="AC38" s="2150"/>
      <c r="AD38" s="2150"/>
      <c r="AE38" s="2150"/>
      <c r="AF38" s="2150"/>
      <c r="AG38" s="2150"/>
      <c r="AH38" s="2150"/>
      <c r="AI38" s="2150"/>
      <c r="AJ38" s="2150"/>
      <c r="AK38" s="2150"/>
      <c r="AL38" s="2150"/>
      <c r="AM38" s="2150"/>
      <c r="AN38" s="2150"/>
      <c r="AO38" s="2150"/>
      <c r="AP38" s="2150"/>
      <c r="AQ38" s="2151"/>
      <c r="AR38" s="2139"/>
      <c r="AS38" s="2140"/>
      <c r="AT38" s="2140"/>
      <c r="AU38" s="2140"/>
      <c r="AV38" s="2140"/>
      <c r="AW38" s="2140"/>
      <c r="AX38" s="2140"/>
      <c r="AY38" s="2140"/>
      <c r="AZ38" s="2140"/>
      <c r="BA38" s="2140"/>
      <c r="BB38" s="2140"/>
      <c r="BC38" s="2140"/>
      <c r="BD38" s="2140"/>
      <c r="BE38" s="2140"/>
      <c r="BF38" s="2140"/>
      <c r="BG38" s="2140"/>
      <c r="BH38" s="2140"/>
      <c r="BI38" s="2140"/>
      <c r="BJ38" s="2140"/>
      <c r="BK38" s="2140"/>
      <c r="BL38" s="2140"/>
      <c r="BM38" s="2140"/>
      <c r="BN38" s="2140"/>
      <c r="BO38" s="2140"/>
      <c r="BP38" s="2140"/>
      <c r="BQ38" s="2141" t="s">
        <v>1111</v>
      </c>
      <c r="BR38" s="2142"/>
      <c r="BS38" s="2142"/>
      <c r="BT38" s="2142"/>
      <c r="BU38" s="1123"/>
      <c r="BV38" s="1123"/>
      <c r="BW38" s="1123"/>
      <c r="BX38" s="1123"/>
      <c r="BY38" s="1123"/>
      <c r="BZ38" s="1121"/>
      <c r="CA38" s="1121"/>
      <c r="CB38" s="1121"/>
      <c r="CC38" s="1121"/>
      <c r="CD38" s="1121"/>
      <c r="CE38" s="1121"/>
      <c r="CF38" s="1121"/>
      <c r="CG38" s="1121"/>
      <c r="CH38" s="1121"/>
      <c r="CI38" s="1121"/>
      <c r="CJ38" s="1121"/>
      <c r="CK38" s="1121"/>
      <c r="CL38" s="1121"/>
      <c r="CM38" s="1121"/>
      <c r="CN38" s="1121"/>
      <c r="CO38" s="1121"/>
      <c r="CP38" s="1121"/>
      <c r="CQ38" s="1121"/>
      <c r="CR38" s="1121"/>
      <c r="CS38" s="1121"/>
      <c r="CT38" s="1121"/>
      <c r="CU38" s="1121"/>
      <c r="CV38" s="1121"/>
      <c r="CW38" s="1121"/>
      <c r="CX38" s="1121"/>
      <c r="CY38" s="1121"/>
      <c r="CZ38" s="1121"/>
      <c r="DA38" s="1121"/>
      <c r="DB38" s="1121"/>
      <c r="DC38" s="1121"/>
      <c r="DD38" s="1121"/>
      <c r="DE38" s="1121"/>
      <c r="DF38" s="1121"/>
      <c r="DG38" s="1121"/>
      <c r="DH38" s="1121"/>
      <c r="DI38" s="1121"/>
      <c r="DJ38" s="1121"/>
      <c r="DK38" s="1121"/>
      <c r="DL38" s="1121"/>
      <c r="DM38" s="1121"/>
      <c r="DN38" s="1121"/>
      <c r="DO38" s="1121"/>
      <c r="DP38" s="1121"/>
      <c r="DQ38" s="1121"/>
      <c r="DR38" s="1121"/>
      <c r="DS38" s="1121"/>
      <c r="DT38" s="1121"/>
      <c r="DU38" s="1121"/>
      <c r="DV38" s="1121"/>
      <c r="DW38" s="1121"/>
      <c r="DX38" s="1121"/>
      <c r="DY38" s="1121"/>
      <c r="DZ38" s="1121"/>
      <c r="EA38" s="1121"/>
      <c r="EB38" s="1121"/>
      <c r="EC38" s="1121"/>
      <c r="ED38" s="1121"/>
      <c r="EE38" s="1121"/>
      <c r="EF38" s="1121"/>
      <c r="EG38" s="1121"/>
      <c r="EH38" s="1121"/>
      <c r="EI38" s="1121"/>
      <c r="EJ38" s="1121"/>
      <c r="EK38" s="1121"/>
      <c r="EL38" s="1121"/>
      <c r="EM38" s="1121"/>
      <c r="EN38" s="1121"/>
      <c r="EO38" s="1121"/>
      <c r="EP38" s="1121"/>
      <c r="EQ38" s="1121"/>
      <c r="ER38" s="1121"/>
      <c r="ES38" s="1121"/>
      <c r="ET38" s="1121"/>
      <c r="EU38" s="1121"/>
      <c r="EV38" s="1121"/>
      <c r="EW38" s="1121"/>
      <c r="EX38" s="1121"/>
      <c r="EY38" s="1121"/>
      <c r="EZ38" s="1121"/>
      <c r="FA38" s="1121"/>
      <c r="FB38" s="1121"/>
      <c r="FC38" s="1121"/>
      <c r="FD38" s="1121"/>
      <c r="FE38" s="1121"/>
      <c r="FF38" s="1121"/>
      <c r="FG38" s="1121"/>
      <c r="FH38" s="1121"/>
      <c r="FI38" s="1121"/>
      <c r="FJ38" s="1121"/>
      <c r="FK38" s="1121"/>
      <c r="FL38" s="1121"/>
      <c r="FM38" s="1121"/>
      <c r="FN38" s="1121"/>
      <c r="FO38" s="1121"/>
      <c r="FP38" s="1121"/>
      <c r="FQ38" s="1121"/>
      <c r="FR38" s="1121"/>
      <c r="FS38" s="1121"/>
      <c r="FT38" s="1121"/>
      <c r="FU38" s="1121"/>
      <c r="FV38" s="1121"/>
      <c r="FW38" s="1121"/>
      <c r="FX38" s="1121"/>
      <c r="FY38" s="1121"/>
      <c r="FZ38" s="1121"/>
      <c r="GA38" s="1121"/>
      <c r="GB38" s="1121"/>
      <c r="GC38" s="1121"/>
      <c r="GD38" s="1121"/>
      <c r="GE38" s="1121"/>
      <c r="GF38" s="1121"/>
      <c r="GG38" s="1121"/>
      <c r="GH38" s="1121"/>
      <c r="GI38" s="1121"/>
      <c r="GJ38" s="1121"/>
      <c r="GK38" s="1121"/>
      <c r="GL38" s="1121"/>
      <c r="GM38" s="1121"/>
      <c r="GN38" s="1121"/>
      <c r="GO38" s="1121"/>
      <c r="GP38" s="1121"/>
      <c r="GQ38" s="1121"/>
      <c r="GR38" s="1121"/>
      <c r="GS38" s="1121"/>
      <c r="GT38" s="1121"/>
      <c r="GU38" s="1121"/>
      <c r="GV38" s="1121"/>
      <c r="GW38" s="1121"/>
      <c r="GX38" s="1121"/>
      <c r="GY38" s="1121"/>
      <c r="GZ38" s="1121"/>
      <c r="HA38" s="1121"/>
      <c r="HB38" s="1121"/>
      <c r="HC38" s="1121"/>
      <c r="HD38" s="1121"/>
      <c r="HE38" s="1121"/>
      <c r="HF38" s="1121"/>
    </row>
    <row r="39" spans="1:214" ht="19.5" customHeight="1" x14ac:dyDescent="0.15">
      <c r="A39" s="1121"/>
      <c r="B39" s="2146"/>
      <c r="C39" s="2147"/>
      <c r="D39" s="2147"/>
      <c r="E39" s="2147"/>
      <c r="F39" s="2147"/>
      <c r="G39" s="2147"/>
      <c r="H39" s="2147"/>
      <c r="I39" s="2147"/>
      <c r="J39" s="2147"/>
      <c r="K39" s="2147"/>
      <c r="L39" s="2147"/>
      <c r="M39" s="2147"/>
      <c r="N39" s="2147"/>
      <c r="O39" s="2147"/>
      <c r="P39" s="2147"/>
      <c r="Q39" s="2147"/>
      <c r="R39" s="2147"/>
      <c r="S39" s="2147"/>
      <c r="T39" s="2147"/>
      <c r="U39" s="2147"/>
      <c r="V39" s="2147"/>
      <c r="W39" s="2148"/>
      <c r="X39" s="2149" t="s">
        <v>1114</v>
      </c>
      <c r="Y39" s="2150"/>
      <c r="Z39" s="2150"/>
      <c r="AA39" s="2150"/>
      <c r="AB39" s="2150"/>
      <c r="AC39" s="2150"/>
      <c r="AD39" s="2150"/>
      <c r="AE39" s="2150"/>
      <c r="AF39" s="2150"/>
      <c r="AG39" s="2150"/>
      <c r="AH39" s="2150"/>
      <c r="AI39" s="2150"/>
      <c r="AJ39" s="2150"/>
      <c r="AK39" s="2150"/>
      <c r="AL39" s="2150"/>
      <c r="AM39" s="2150"/>
      <c r="AN39" s="2150"/>
      <c r="AO39" s="2150"/>
      <c r="AP39" s="2150"/>
      <c r="AQ39" s="2151"/>
      <c r="AR39" s="2139"/>
      <c r="AS39" s="2140"/>
      <c r="AT39" s="2140"/>
      <c r="AU39" s="2140"/>
      <c r="AV39" s="2140"/>
      <c r="AW39" s="2140"/>
      <c r="AX39" s="2140"/>
      <c r="AY39" s="2140"/>
      <c r="AZ39" s="2140"/>
      <c r="BA39" s="2140"/>
      <c r="BB39" s="2140"/>
      <c r="BC39" s="2140"/>
      <c r="BD39" s="2140"/>
      <c r="BE39" s="2140"/>
      <c r="BF39" s="2140"/>
      <c r="BG39" s="2140"/>
      <c r="BH39" s="2140"/>
      <c r="BI39" s="2140"/>
      <c r="BJ39" s="2140"/>
      <c r="BK39" s="2140"/>
      <c r="BL39" s="2140"/>
      <c r="BM39" s="2140"/>
      <c r="BN39" s="2140"/>
      <c r="BO39" s="2140"/>
      <c r="BP39" s="2140"/>
      <c r="BQ39" s="2141" t="s">
        <v>1111</v>
      </c>
      <c r="BR39" s="2142"/>
      <c r="BS39" s="2142"/>
      <c r="BT39" s="2142"/>
      <c r="BU39" s="1123"/>
      <c r="BV39" s="1123"/>
      <c r="BW39" s="1123"/>
      <c r="BX39" s="1123"/>
      <c r="BY39" s="1123"/>
      <c r="BZ39" s="1121"/>
      <c r="CA39" s="1121"/>
      <c r="CB39" s="1121"/>
      <c r="CC39" s="1121"/>
      <c r="CD39" s="1121"/>
      <c r="CE39" s="1121"/>
      <c r="CF39" s="1121"/>
      <c r="CG39" s="1121"/>
      <c r="CH39" s="1121"/>
      <c r="CI39" s="1121"/>
      <c r="CJ39" s="1121"/>
      <c r="CK39" s="1121"/>
      <c r="CL39" s="1121"/>
      <c r="CM39" s="1121"/>
      <c r="CN39" s="1121"/>
      <c r="CO39" s="1121"/>
      <c r="CP39" s="1121"/>
      <c r="CQ39" s="1121"/>
      <c r="CR39" s="1121"/>
      <c r="CS39" s="1121"/>
      <c r="CT39" s="1121"/>
      <c r="CU39" s="1121"/>
      <c r="CV39" s="1121"/>
      <c r="CW39" s="1121"/>
      <c r="CX39" s="1121"/>
      <c r="CY39" s="1121"/>
      <c r="CZ39" s="1121"/>
      <c r="DA39" s="1121"/>
      <c r="DB39" s="1121"/>
      <c r="DC39" s="1121"/>
      <c r="DD39" s="1121"/>
      <c r="DE39" s="1121"/>
      <c r="DF39" s="1121"/>
      <c r="DG39" s="1121"/>
      <c r="DH39" s="1121"/>
      <c r="DI39" s="1121"/>
      <c r="DJ39" s="1121"/>
      <c r="DK39" s="1121"/>
      <c r="DL39" s="1121"/>
      <c r="DM39" s="1121"/>
      <c r="DN39" s="1121"/>
      <c r="DO39" s="1121"/>
      <c r="DP39" s="1121"/>
      <c r="DQ39" s="1121"/>
      <c r="DR39" s="1121"/>
      <c r="DS39" s="1121"/>
      <c r="DT39" s="1121"/>
      <c r="DU39" s="1121"/>
      <c r="DV39" s="1121"/>
      <c r="DW39" s="1121"/>
      <c r="DX39" s="1121"/>
      <c r="DY39" s="1121"/>
      <c r="DZ39" s="1121"/>
      <c r="EA39" s="1121"/>
      <c r="EB39" s="1121"/>
      <c r="EC39" s="1121"/>
      <c r="ED39" s="1121"/>
      <c r="EE39" s="1121"/>
      <c r="EF39" s="1121"/>
      <c r="EG39" s="1121"/>
      <c r="EH39" s="1121"/>
      <c r="EI39" s="1121"/>
      <c r="EJ39" s="1121"/>
      <c r="EK39" s="1121"/>
      <c r="EL39" s="1121"/>
      <c r="EM39" s="1121"/>
      <c r="EN39" s="1121"/>
      <c r="EO39" s="1121"/>
      <c r="EP39" s="1121"/>
      <c r="EQ39" s="1121"/>
      <c r="ER39" s="1121"/>
      <c r="ES39" s="1121"/>
      <c r="ET39" s="1121"/>
      <c r="EU39" s="1121"/>
      <c r="EV39" s="1121"/>
      <c r="EW39" s="1121"/>
      <c r="EX39" s="1121"/>
      <c r="EY39" s="1121"/>
      <c r="EZ39" s="1121"/>
      <c r="FA39" s="1121"/>
      <c r="FB39" s="1121"/>
      <c r="FC39" s="1121"/>
      <c r="FD39" s="1121"/>
      <c r="FE39" s="1121"/>
      <c r="FF39" s="1121"/>
      <c r="FG39" s="1121"/>
      <c r="FH39" s="1121"/>
      <c r="FI39" s="1121"/>
      <c r="FJ39" s="1121"/>
      <c r="FK39" s="1121"/>
      <c r="FL39" s="1121"/>
      <c r="FM39" s="1121"/>
      <c r="FN39" s="1121"/>
      <c r="FO39" s="1121"/>
      <c r="FP39" s="1121"/>
      <c r="FQ39" s="1121"/>
      <c r="FR39" s="1121"/>
      <c r="FS39" s="1121"/>
      <c r="FT39" s="1121"/>
      <c r="FU39" s="1121"/>
      <c r="FV39" s="1121"/>
      <c r="FW39" s="1121"/>
      <c r="FX39" s="1121"/>
      <c r="FY39" s="1121"/>
      <c r="FZ39" s="1121"/>
      <c r="GA39" s="1121"/>
      <c r="GB39" s="1121"/>
      <c r="GC39" s="1121"/>
      <c r="GD39" s="1121"/>
      <c r="GE39" s="1121"/>
      <c r="GF39" s="1121"/>
      <c r="GG39" s="1121"/>
      <c r="GH39" s="1121"/>
      <c r="GI39" s="1121"/>
      <c r="GJ39" s="1121"/>
      <c r="GK39" s="1121"/>
      <c r="GL39" s="1121"/>
      <c r="GM39" s="1121"/>
      <c r="GN39" s="1121"/>
      <c r="GO39" s="1121"/>
      <c r="GP39" s="1121"/>
      <c r="GQ39" s="1121"/>
      <c r="GR39" s="1121"/>
      <c r="GS39" s="1121"/>
      <c r="GT39" s="1121"/>
      <c r="GU39" s="1121"/>
      <c r="GV39" s="1121"/>
      <c r="GW39" s="1121"/>
      <c r="GX39" s="1121"/>
      <c r="GY39" s="1121"/>
      <c r="GZ39" s="1121"/>
      <c r="HA39" s="1121"/>
      <c r="HB39" s="1121"/>
      <c r="HC39" s="1121"/>
      <c r="HD39" s="1121"/>
      <c r="HE39" s="1121"/>
      <c r="HF39" s="1121"/>
    </row>
    <row r="40" spans="1:214" ht="19.5" customHeight="1" x14ac:dyDescent="0.15">
      <c r="A40" s="1121"/>
      <c r="B40" s="2153" t="s">
        <v>1115</v>
      </c>
      <c r="C40" s="2154"/>
      <c r="D40" s="2154"/>
      <c r="E40" s="2154"/>
      <c r="F40" s="2154"/>
      <c r="G40" s="2154"/>
      <c r="H40" s="2154"/>
      <c r="I40" s="2154"/>
      <c r="J40" s="2154"/>
      <c r="K40" s="2154"/>
      <c r="L40" s="2154"/>
      <c r="M40" s="2154"/>
      <c r="N40" s="2154"/>
      <c r="O40" s="2154"/>
      <c r="P40" s="2154"/>
      <c r="Q40" s="2154"/>
      <c r="R40" s="2154"/>
      <c r="S40" s="2154"/>
      <c r="T40" s="2154"/>
      <c r="U40" s="2154"/>
      <c r="V40" s="2154"/>
      <c r="W40" s="2154"/>
      <c r="X40" s="2154"/>
      <c r="Y40" s="2154"/>
      <c r="Z40" s="2154"/>
      <c r="AA40" s="2154"/>
      <c r="AB40" s="2154"/>
      <c r="AC40" s="2154"/>
      <c r="AD40" s="2154"/>
      <c r="AE40" s="2154"/>
      <c r="AF40" s="2154"/>
      <c r="AG40" s="2154"/>
      <c r="AH40" s="2154"/>
      <c r="AI40" s="2154"/>
      <c r="AJ40" s="2154"/>
      <c r="AK40" s="2154"/>
      <c r="AL40" s="2154"/>
      <c r="AM40" s="2154"/>
      <c r="AN40" s="2154"/>
      <c r="AO40" s="2154"/>
      <c r="AP40" s="2154"/>
      <c r="AQ40" s="2155"/>
      <c r="AR40" s="2158">
        <f>SUM(AR37:BP39)</f>
        <v>0</v>
      </c>
      <c r="AS40" s="2159"/>
      <c r="AT40" s="2159"/>
      <c r="AU40" s="2159"/>
      <c r="AV40" s="2159"/>
      <c r="AW40" s="2159"/>
      <c r="AX40" s="2159"/>
      <c r="AY40" s="2159"/>
      <c r="AZ40" s="2159"/>
      <c r="BA40" s="2159"/>
      <c r="BB40" s="2159"/>
      <c r="BC40" s="2159"/>
      <c r="BD40" s="2159"/>
      <c r="BE40" s="2159"/>
      <c r="BF40" s="2159"/>
      <c r="BG40" s="2159"/>
      <c r="BH40" s="2159"/>
      <c r="BI40" s="2159"/>
      <c r="BJ40" s="2159"/>
      <c r="BK40" s="2159"/>
      <c r="BL40" s="2159"/>
      <c r="BM40" s="2159"/>
      <c r="BN40" s="2159"/>
      <c r="BO40" s="2159"/>
      <c r="BP40" s="2159"/>
      <c r="BQ40" s="2155" t="s">
        <v>1111</v>
      </c>
      <c r="BR40" s="2160"/>
      <c r="BS40" s="2160"/>
      <c r="BT40" s="2160"/>
      <c r="BU40" s="1123"/>
      <c r="BV40" s="1123"/>
      <c r="BW40" s="1123"/>
      <c r="BX40" s="1123"/>
      <c r="BY40" s="1123"/>
      <c r="BZ40" s="1121"/>
      <c r="CA40" s="1121"/>
      <c r="CB40" s="1121"/>
      <c r="CC40" s="1121"/>
      <c r="CD40" s="1121"/>
      <c r="CE40" s="1121"/>
      <c r="CF40" s="1121"/>
      <c r="CG40" s="1121"/>
      <c r="CH40" s="1121"/>
      <c r="CI40" s="1121"/>
      <c r="CJ40" s="1121"/>
      <c r="CK40" s="1121"/>
      <c r="CL40" s="1121"/>
      <c r="CM40" s="1121"/>
      <c r="CN40" s="1121"/>
      <c r="CO40" s="1121"/>
      <c r="CP40" s="1121"/>
      <c r="CQ40" s="1121"/>
      <c r="CR40" s="1121"/>
      <c r="CS40" s="1121"/>
      <c r="CT40" s="1121"/>
      <c r="CU40" s="1121"/>
      <c r="CV40" s="1121"/>
      <c r="CW40" s="1121"/>
      <c r="CX40" s="1121"/>
      <c r="CY40" s="1121"/>
      <c r="CZ40" s="1121"/>
      <c r="DA40" s="1121"/>
      <c r="DB40" s="1121"/>
      <c r="DC40" s="1121"/>
      <c r="DD40" s="1121"/>
      <c r="DE40" s="1121"/>
      <c r="DF40" s="1121"/>
      <c r="DG40" s="1121"/>
      <c r="DH40" s="1121"/>
      <c r="DI40" s="1121"/>
      <c r="DJ40" s="1121"/>
      <c r="DK40" s="1121"/>
      <c r="DL40" s="1121"/>
      <c r="DM40" s="1121"/>
      <c r="DN40" s="1121"/>
      <c r="DO40" s="1121"/>
      <c r="DP40" s="1121"/>
      <c r="DQ40" s="1121"/>
      <c r="DR40" s="1121"/>
      <c r="DS40" s="1121"/>
      <c r="DT40" s="1121"/>
      <c r="DU40" s="1121"/>
      <c r="DV40" s="1121"/>
      <c r="DW40" s="1121"/>
      <c r="DX40" s="1121"/>
      <c r="DY40" s="1121"/>
      <c r="DZ40" s="1121"/>
      <c r="EA40" s="1121"/>
      <c r="EB40" s="1121"/>
      <c r="EC40" s="1121"/>
      <c r="ED40" s="1121"/>
      <c r="EE40" s="1121"/>
      <c r="EF40" s="1121"/>
      <c r="EG40" s="1121"/>
      <c r="EH40" s="1121"/>
      <c r="EI40" s="1121"/>
      <c r="EJ40" s="1121"/>
      <c r="EK40" s="1121"/>
      <c r="EL40" s="1121"/>
      <c r="EM40" s="1121"/>
      <c r="EN40" s="1121"/>
      <c r="EO40" s="1121"/>
      <c r="EP40" s="1121"/>
      <c r="EQ40" s="1121"/>
      <c r="ER40" s="1121"/>
      <c r="ES40" s="1121"/>
      <c r="ET40" s="1121"/>
      <c r="EU40" s="1121"/>
      <c r="EV40" s="1121"/>
      <c r="EW40" s="1121"/>
      <c r="EX40" s="1121"/>
      <c r="EY40" s="1121"/>
      <c r="EZ40" s="1121"/>
      <c r="FA40" s="1121"/>
      <c r="FB40" s="1121"/>
      <c r="FC40" s="1121"/>
      <c r="FD40" s="1121"/>
      <c r="FE40" s="1121"/>
      <c r="FF40" s="1121"/>
      <c r="FG40" s="1121"/>
      <c r="FH40" s="1121"/>
      <c r="FI40" s="1121"/>
      <c r="FJ40" s="1121"/>
      <c r="FK40" s="1121"/>
      <c r="FL40" s="1121"/>
      <c r="FM40" s="1121"/>
      <c r="FN40" s="1121"/>
      <c r="FO40" s="1121"/>
      <c r="FP40" s="1121"/>
      <c r="FQ40" s="1121"/>
      <c r="FR40" s="1121"/>
      <c r="FS40" s="1121"/>
      <c r="FT40" s="1121"/>
      <c r="FU40" s="1121"/>
      <c r="FV40" s="1121"/>
      <c r="FW40" s="1121"/>
      <c r="FX40" s="1121"/>
      <c r="FY40" s="1121"/>
      <c r="FZ40" s="1121"/>
      <c r="GA40" s="1121"/>
      <c r="GB40" s="1121"/>
      <c r="GC40" s="1121"/>
      <c r="GD40" s="1121"/>
      <c r="GE40" s="1121"/>
      <c r="GF40" s="1121"/>
      <c r="GG40" s="1121"/>
      <c r="GH40" s="1121"/>
      <c r="GI40" s="1121"/>
      <c r="GJ40" s="1121"/>
      <c r="GK40" s="1121"/>
      <c r="GL40" s="1121"/>
      <c r="GM40" s="1121"/>
      <c r="GN40" s="1121"/>
      <c r="GO40" s="1121"/>
      <c r="GP40" s="1121"/>
      <c r="GQ40" s="1121"/>
      <c r="GR40" s="1121"/>
      <c r="GS40" s="1121"/>
      <c r="GT40" s="1121"/>
      <c r="GU40" s="1121"/>
      <c r="GV40" s="1121"/>
      <c r="GW40" s="1121"/>
      <c r="GX40" s="1121"/>
      <c r="GY40" s="1121"/>
      <c r="GZ40" s="1121"/>
      <c r="HA40" s="1121"/>
      <c r="HB40" s="1121"/>
      <c r="HC40" s="1121"/>
      <c r="HD40" s="1121"/>
      <c r="HE40" s="1121"/>
      <c r="HF40" s="1121"/>
    </row>
    <row r="41" spans="1:214" ht="16.5" customHeight="1" x14ac:dyDescent="0.15">
      <c r="A41" s="1121"/>
      <c r="B41" s="1121"/>
      <c r="C41" s="1121"/>
      <c r="D41" s="1121"/>
      <c r="E41" s="1121"/>
      <c r="F41" s="1121"/>
      <c r="G41" s="1121"/>
      <c r="H41" s="1121"/>
      <c r="I41" s="1121"/>
      <c r="J41" s="1121"/>
      <c r="K41" s="1121"/>
      <c r="L41" s="1121"/>
      <c r="M41" s="1121"/>
      <c r="N41" s="1121"/>
      <c r="O41" s="1121"/>
      <c r="P41" s="1121"/>
      <c r="Q41" s="1121"/>
      <c r="R41" s="1121"/>
      <c r="S41" s="1121"/>
      <c r="T41" s="1121"/>
      <c r="U41" s="1121"/>
      <c r="V41" s="1121"/>
      <c r="W41" s="1121"/>
      <c r="X41" s="1121"/>
      <c r="Y41" s="1121"/>
      <c r="Z41" s="1121"/>
      <c r="AA41" s="1121"/>
      <c r="AB41" s="1121"/>
      <c r="AC41" s="1121"/>
      <c r="AD41" s="1121"/>
      <c r="AE41" s="1121"/>
      <c r="AF41" s="1121"/>
      <c r="AG41" s="1121"/>
      <c r="AH41" s="1121"/>
      <c r="AI41" s="1121"/>
      <c r="AJ41" s="1121"/>
      <c r="AK41" s="1121"/>
      <c r="AL41" s="1121"/>
      <c r="AM41" s="1121"/>
      <c r="AN41" s="1121"/>
      <c r="AO41" s="1121"/>
      <c r="AP41" s="1121"/>
      <c r="AQ41" s="1121"/>
      <c r="AR41" s="1121"/>
      <c r="AS41" s="1121"/>
      <c r="AT41" s="1121"/>
      <c r="AU41" s="1121"/>
      <c r="AV41" s="1121"/>
      <c r="AW41" s="1121"/>
      <c r="AX41" s="1121"/>
      <c r="AY41" s="1121"/>
      <c r="AZ41" s="1121"/>
      <c r="BA41" s="1121"/>
      <c r="BB41" s="1121"/>
      <c r="BC41" s="1121"/>
      <c r="BD41" s="1121"/>
      <c r="BE41" s="1121"/>
      <c r="BF41" s="1121"/>
      <c r="BG41" s="1121"/>
      <c r="BH41" s="1121"/>
      <c r="BI41" s="1121"/>
      <c r="BJ41" s="1121"/>
      <c r="BK41" s="1121"/>
      <c r="BL41" s="1121"/>
      <c r="BM41" s="1121"/>
      <c r="BN41" s="1121"/>
      <c r="BO41" s="1121"/>
      <c r="BP41" s="1121"/>
      <c r="BQ41" s="1121"/>
      <c r="BR41" s="1121"/>
      <c r="BS41" s="1121"/>
      <c r="BT41" s="1121"/>
      <c r="BU41" s="1121"/>
      <c r="BV41" s="1121"/>
      <c r="BW41" s="1121"/>
      <c r="BX41" s="1121"/>
      <c r="BY41" s="1121"/>
      <c r="BZ41" s="1121"/>
      <c r="CA41" s="1121"/>
      <c r="CB41" s="1121"/>
      <c r="CC41" s="1121"/>
      <c r="CD41" s="1121"/>
      <c r="CE41" s="1121"/>
      <c r="CF41" s="1121"/>
      <c r="CG41" s="1121"/>
      <c r="CH41" s="1121"/>
      <c r="CI41" s="1121"/>
      <c r="CJ41" s="1121"/>
      <c r="CK41" s="1121"/>
      <c r="CL41" s="1121"/>
      <c r="CM41" s="1121"/>
      <c r="CN41" s="1121"/>
      <c r="CO41" s="1121"/>
      <c r="CP41" s="1121"/>
      <c r="CQ41" s="1121"/>
      <c r="CR41" s="1121"/>
      <c r="CS41" s="1121"/>
      <c r="CT41" s="1121"/>
      <c r="CU41" s="1121"/>
      <c r="CV41" s="1121"/>
      <c r="CW41" s="1121"/>
      <c r="CX41" s="1121"/>
      <c r="CY41" s="1121"/>
      <c r="CZ41" s="1121"/>
      <c r="DA41" s="1121"/>
      <c r="DB41" s="1121"/>
      <c r="DC41" s="1121"/>
      <c r="DD41" s="1121"/>
      <c r="DE41" s="1121"/>
      <c r="DF41" s="1121"/>
      <c r="DG41" s="1121"/>
      <c r="DH41" s="1121"/>
      <c r="DI41" s="1121"/>
      <c r="DJ41" s="1121"/>
      <c r="DK41" s="1121"/>
      <c r="DL41" s="1121"/>
      <c r="DM41" s="1121"/>
      <c r="DN41" s="1121"/>
      <c r="DO41" s="1121"/>
      <c r="DP41" s="1121"/>
      <c r="DQ41" s="1121"/>
      <c r="DR41" s="1121"/>
      <c r="DS41" s="1121"/>
      <c r="DT41" s="1121"/>
      <c r="DU41" s="1121"/>
      <c r="DV41" s="1121"/>
      <c r="DW41" s="1121"/>
      <c r="DX41" s="1121"/>
      <c r="DY41" s="1121"/>
      <c r="DZ41" s="1121"/>
      <c r="EA41" s="1121"/>
      <c r="EB41" s="1121"/>
      <c r="EC41" s="1121"/>
      <c r="ED41" s="1121"/>
      <c r="EE41" s="1121"/>
      <c r="EF41" s="1121"/>
      <c r="EG41" s="1121"/>
      <c r="EH41" s="1121"/>
      <c r="EI41" s="1121"/>
      <c r="EJ41" s="1121"/>
      <c r="EK41" s="1121"/>
      <c r="EL41" s="1121"/>
      <c r="EM41" s="1121"/>
      <c r="EN41" s="1121"/>
      <c r="EO41" s="1121"/>
      <c r="EP41" s="1121"/>
      <c r="EQ41" s="1121"/>
      <c r="ER41" s="1121"/>
      <c r="ES41" s="1121"/>
      <c r="ET41" s="1121"/>
      <c r="EU41" s="1121"/>
      <c r="EV41" s="1121"/>
      <c r="EW41" s="1121"/>
      <c r="EX41" s="1121"/>
      <c r="EY41" s="1121"/>
      <c r="EZ41" s="1121"/>
      <c r="FA41" s="1121"/>
      <c r="FB41" s="1121"/>
      <c r="FC41" s="1121"/>
      <c r="FD41" s="1121"/>
      <c r="FE41" s="1121"/>
      <c r="FF41" s="1121"/>
      <c r="FG41" s="1121"/>
      <c r="FH41" s="1121"/>
      <c r="FI41" s="1121"/>
      <c r="FJ41" s="1121"/>
      <c r="FK41" s="1121"/>
      <c r="FL41" s="1121"/>
      <c r="FM41" s="1121"/>
      <c r="FN41" s="1121"/>
      <c r="FO41" s="1121"/>
      <c r="FP41" s="1121"/>
      <c r="FQ41" s="1121"/>
      <c r="FR41" s="1121"/>
      <c r="FS41" s="1121"/>
      <c r="FT41" s="1121"/>
      <c r="FU41" s="1121"/>
      <c r="FV41" s="1121"/>
      <c r="FW41" s="1121"/>
      <c r="FX41" s="1121"/>
      <c r="FY41" s="1121"/>
      <c r="FZ41" s="1121"/>
      <c r="GA41" s="1121"/>
      <c r="GB41" s="1121"/>
      <c r="GC41" s="1121"/>
      <c r="GD41" s="1121"/>
      <c r="GE41" s="1121"/>
      <c r="GF41" s="1121"/>
      <c r="GG41" s="1121"/>
      <c r="GH41" s="1121"/>
      <c r="GI41" s="1121"/>
      <c r="GJ41" s="1121"/>
      <c r="GK41" s="1121"/>
      <c r="GL41" s="1121"/>
      <c r="GM41" s="1121"/>
      <c r="GN41" s="1121"/>
      <c r="GO41" s="1121"/>
      <c r="GP41" s="1121"/>
      <c r="GQ41" s="1121"/>
      <c r="GR41" s="1121"/>
      <c r="GS41" s="1121"/>
      <c r="GT41" s="1121"/>
      <c r="GU41" s="1121"/>
      <c r="GV41" s="1121"/>
      <c r="GW41" s="1121"/>
      <c r="GX41" s="1121"/>
      <c r="GY41" s="1121"/>
      <c r="GZ41" s="1121"/>
      <c r="HA41" s="1121"/>
      <c r="HB41" s="1121"/>
      <c r="HC41" s="1121"/>
      <c r="HD41" s="1121"/>
      <c r="HE41" s="1121"/>
      <c r="HF41" s="1121"/>
    </row>
    <row r="42" spans="1:214" ht="16.5" customHeight="1" x14ac:dyDescent="0.15">
      <c r="A42" s="1121"/>
      <c r="B42" s="1121"/>
      <c r="C42" s="1121"/>
      <c r="D42" s="1121"/>
      <c r="E42" s="1121"/>
      <c r="F42" s="1121"/>
      <c r="G42" s="1121"/>
      <c r="H42" s="1121"/>
      <c r="I42" s="1121"/>
      <c r="J42" s="1121"/>
      <c r="K42" s="1121"/>
      <c r="L42" s="1121"/>
      <c r="M42" s="1121"/>
      <c r="N42" s="1121"/>
      <c r="O42" s="1121"/>
      <c r="P42" s="1121"/>
      <c r="Q42" s="1121"/>
      <c r="R42" s="1121"/>
      <c r="S42" s="1121"/>
      <c r="T42" s="1121"/>
      <c r="U42" s="1121"/>
      <c r="V42" s="1121"/>
      <c r="W42" s="1121"/>
      <c r="X42" s="1121"/>
      <c r="Y42" s="1121"/>
      <c r="Z42" s="1121"/>
      <c r="AA42" s="1121"/>
      <c r="AB42" s="1121"/>
      <c r="AC42" s="1121"/>
      <c r="AD42" s="1121"/>
      <c r="AE42" s="1121"/>
      <c r="AF42" s="1121"/>
      <c r="AG42" s="1121"/>
      <c r="AH42" s="1121"/>
      <c r="AI42" s="1121"/>
      <c r="AJ42" s="1121"/>
      <c r="AK42" s="1121"/>
      <c r="AL42" s="1121"/>
      <c r="AM42" s="1121"/>
      <c r="AN42" s="1121"/>
      <c r="AO42" s="1121"/>
      <c r="AP42" s="1121"/>
      <c r="AQ42" s="1121"/>
      <c r="AR42" s="1121"/>
      <c r="AS42" s="1121"/>
      <c r="AT42" s="1121"/>
      <c r="AU42" s="1121"/>
      <c r="AV42" s="1121"/>
      <c r="AW42" s="1121"/>
      <c r="AX42" s="1121"/>
      <c r="AY42" s="1121"/>
      <c r="AZ42" s="1121"/>
      <c r="BA42" s="1121"/>
      <c r="BB42" s="1121"/>
      <c r="BC42" s="1121"/>
      <c r="BD42" s="1121"/>
      <c r="BE42" s="1121"/>
      <c r="BF42" s="1121"/>
      <c r="BG42" s="1121"/>
      <c r="BH42" s="1121"/>
      <c r="BI42" s="1121"/>
      <c r="BJ42" s="1121"/>
      <c r="BK42" s="1121"/>
      <c r="BL42" s="1121"/>
      <c r="BM42" s="1121"/>
      <c r="BN42" s="1121"/>
      <c r="BO42" s="1121"/>
      <c r="BP42" s="1121"/>
      <c r="BQ42" s="1121"/>
      <c r="BR42" s="1121"/>
      <c r="BS42" s="1121"/>
      <c r="BT42" s="1121"/>
      <c r="BU42" s="1121"/>
      <c r="BV42" s="1121"/>
      <c r="BW42" s="1121"/>
      <c r="BX42" s="1121"/>
      <c r="BY42" s="1121"/>
      <c r="BZ42" s="1121"/>
      <c r="CA42" s="1121"/>
      <c r="CB42" s="1121"/>
      <c r="CC42" s="1121"/>
      <c r="CD42" s="1121"/>
      <c r="CE42" s="1121"/>
      <c r="CF42" s="1121"/>
      <c r="CG42" s="1121"/>
      <c r="CH42" s="1121"/>
      <c r="CI42" s="1121"/>
      <c r="CJ42" s="1121"/>
      <c r="CK42" s="1121"/>
      <c r="CL42" s="1121"/>
      <c r="CM42" s="1121"/>
      <c r="CN42" s="1121"/>
      <c r="CO42" s="1121"/>
      <c r="CP42" s="1121"/>
      <c r="CQ42" s="1121"/>
      <c r="CR42" s="1121"/>
      <c r="CS42" s="1121"/>
      <c r="CT42" s="1121"/>
      <c r="CU42" s="1121"/>
      <c r="CV42" s="1121"/>
      <c r="CW42" s="1121"/>
      <c r="CX42" s="1121"/>
      <c r="CY42" s="1121"/>
      <c r="CZ42" s="1121"/>
      <c r="DA42" s="1121"/>
      <c r="DB42" s="1121"/>
      <c r="DC42" s="1121"/>
      <c r="DD42" s="1121"/>
      <c r="DE42" s="1121"/>
      <c r="DF42" s="1121"/>
      <c r="DG42" s="1121"/>
      <c r="DH42" s="1121"/>
      <c r="DI42" s="1121"/>
      <c r="DJ42" s="1121"/>
      <c r="DK42" s="1121"/>
      <c r="DL42" s="1121"/>
      <c r="DM42" s="1121"/>
      <c r="DN42" s="1121"/>
      <c r="DO42" s="1121"/>
      <c r="DP42" s="1121"/>
      <c r="DQ42" s="1121"/>
      <c r="DR42" s="1121"/>
      <c r="DS42" s="1121"/>
      <c r="DT42" s="1121"/>
      <c r="DU42" s="1121"/>
      <c r="DV42" s="1121"/>
      <c r="DW42" s="1121"/>
      <c r="DX42" s="1121"/>
      <c r="DY42" s="1121"/>
      <c r="DZ42" s="1121"/>
      <c r="EA42" s="1121"/>
      <c r="EB42" s="1121"/>
      <c r="EC42" s="1121"/>
      <c r="ED42" s="1121"/>
      <c r="EE42" s="1121"/>
      <c r="EF42" s="1121"/>
      <c r="EG42" s="1121"/>
      <c r="EH42" s="1121"/>
      <c r="EI42" s="1121"/>
      <c r="EJ42" s="1121"/>
      <c r="EK42" s="1121"/>
      <c r="EL42" s="1121"/>
      <c r="EM42" s="1121"/>
      <c r="EN42" s="1121"/>
      <c r="EO42" s="1121"/>
      <c r="EP42" s="1121"/>
      <c r="EQ42" s="1121"/>
      <c r="ER42" s="1121"/>
      <c r="ES42" s="1121"/>
      <c r="ET42" s="1121"/>
      <c r="EU42" s="1121"/>
      <c r="EV42" s="1121"/>
      <c r="EW42" s="1121"/>
      <c r="EX42" s="1121"/>
      <c r="EY42" s="1121"/>
      <c r="EZ42" s="1121"/>
      <c r="FA42" s="1121"/>
      <c r="FB42" s="1121"/>
      <c r="FC42" s="1121"/>
      <c r="FD42" s="1121"/>
      <c r="FE42" s="1121"/>
      <c r="FF42" s="1121"/>
      <c r="FG42" s="1121"/>
      <c r="FH42" s="1121"/>
      <c r="FI42" s="1121"/>
      <c r="FJ42" s="1121"/>
      <c r="FK42" s="1121"/>
      <c r="FL42" s="1121"/>
      <c r="FM42" s="1121"/>
      <c r="FN42" s="1121"/>
      <c r="FO42" s="1121"/>
      <c r="FP42" s="1121"/>
      <c r="FQ42" s="1121"/>
      <c r="FR42" s="1121"/>
      <c r="FS42" s="1121"/>
      <c r="FT42" s="1121"/>
      <c r="FU42" s="1121"/>
      <c r="FV42" s="1121"/>
      <c r="FW42" s="1121"/>
      <c r="FX42" s="1121"/>
      <c r="FY42" s="1121"/>
      <c r="FZ42" s="1121"/>
      <c r="GA42" s="1121"/>
      <c r="GB42" s="1121"/>
      <c r="GC42" s="1121"/>
      <c r="GD42" s="1121"/>
      <c r="GE42" s="1121"/>
      <c r="GF42" s="1121"/>
      <c r="GG42" s="1121"/>
      <c r="GH42" s="1121"/>
      <c r="GI42" s="1121"/>
      <c r="GJ42" s="1121"/>
      <c r="GK42" s="1121"/>
      <c r="GL42" s="1121"/>
      <c r="GM42" s="1121"/>
      <c r="GN42" s="1121"/>
      <c r="GO42" s="1121"/>
      <c r="GP42" s="1121"/>
      <c r="GQ42" s="1121"/>
      <c r="GR42" s="1121"/>
      <c r="GS42" s="1121"/>
      <c r="GT42" s="1121"/>
      <c r="GU42" s="1121"/>
      <c r="GV42" s="1121"/>
      <c r="GW42" s="1121"/>
      <c r="GX42" s="1121"/>
      <c r="GY42" s="1121"/>
      <c r="GZ42" s="1121"/>
      <c r="HA42" s="1121"/>
      <c r="HB42" s="1121"/>
      <c r="HC42" s="1121"/>
      <c r="HD42" s="1121"/>
      <c r="HE42" s="1121"/>
      <c r="HF42" s="1121"/>
    </row>
    <row r="43" spans="1:214" ht="16.5" customHeight="1" x14ac:dyDescent="0.15">
      <c r="A43" s="1121"/>
      <c r="B43" s="1121"/>
      <c r="C43" s="1121"/>
      <c r="D43" s="1121"/>
      <c r="E43" s="1121"/>
      <c r="F43" s="1121"/>
      <c r="G43" s="1121"/>
      <c r="H43" s="1121"/>
      <c r="I43" s="1121"/>
      <c r="J43" s="1121"/>
      <c r="K43" s="1121"/>
      <c r="L43" s="1121"/>
      <c r="M43" s="1121"/>
      <c r="N43" s="1121"/>
      <c r="O43" s="1121"/>
      <c r="P43" s="1121"/>
      <c r="Q43" s="1121"/>
      <c r="R43" s="1121"/>
      <c r="S43" s="1121"/>
      <c r="T43" s="1121"/>
      <c r="U43" s="1121"/>
      <c r="V43" s="1121"/>
      <c r="W43" s="1121"/>
      <c r="X43" s="1121"/>
      <c r="Y43" s="1121"/>
      <c r="Z43" s="1121"/>
      <c r="AA43" s="1121"/>
      <c r="AB43" s="1121"/>
      <c r="AC43" s="1121"/>
      <c r="AD43" s="1121"/>
      <c r="AE43" s="1121"/>
      <c r="AF43" s="1121"/>
      <c r="AG43" s="1121"/>
      <c r="AH43" s="1121"/>
      <c r="AI43" s="1121"/>
      <c r="AJ43" s="1121"/>
      <c r="AK43" s="1121"/>
      <c r="AL43" s="1121"/>
      <c r="AM43" s="1121"/>
      <c r="AN43" s="1121"/>
      <c r="AO43" s="1121"/>
      <c r="AP43" s="1121"/>
      <c r="AQ43" s="1121"/>
      <c r="AR43" s="1121"/>
      <c r="AS43" s="1121"/>
      <c r="AT43" s="1121"/>
      <c r="AU43" s="1121"/>
      <c r="AV43" s="1121"/>
      <c r="AW43" s="1121"/>
      <c r="AX43" s="1121"/>
      <c r="AY43" s="1121"/>
      <c r="AZ43" s="1121"/>
      <c r="BA43" s="1121"/>
      <c r="BB43" s="1121"/>
      <c r="BC43" s="1121"/>
      <c r="BD43" s="1121"/>
      <c r="BE43" s="1121"/>
      <c r="BF43" s="1121"/>
      <c r="BG43" s="1121"/>
      <c r="BH43" s="1121"/>
      <c r="BI43" s="1121"/>
      <c r="BJ43" s="1121"/>
      <c r="BK43" s="1121"/>
      <c r="BL43" s="1121"/>
      <c r="BM43" s="1121"/>
      <c r="BN43" s="1121"/>
      <c r="BO43" s="1121"/>
      <c r="BP43" s="1121"/>
      <c r="BQ43" s="1121"/>
      <c r="BR43" s="1121"/>
      <c r="BS43" s="1121"/>
      <c r="BT43" s="1121"/>
      <c r="BU43" s="1121"/>
      <c r="BV43" s="1121"/>
      <c r="BW43" s="1121"/>
      <c r="BX43" s="1121"/>
      <c r="BY43" s="1121"/>
      <c r="BZ43" s="1121"/>
      <c r="CA43" s="1121"/>
      <c r="CB43" s="1121"/>
      <c r="CC43" s="1121"/>
      <c r="CD43" s="1121"/>
      <c r="CE43" s="1121"/>
      <c r="CF43" s="1121"/>
      <c r="CG43" s="1121"/>
      <c r="CH43" s="1121"/>
      <c r="CI43" s="1121"/>
      <c r="CJ43" s="1121"/>
      <c r="CK43" s="1121"/>
      <c r="CL43" s="1121"/>
      <c r="CM43" s="1121"/>
      <c r="CN43" s="1121"/>
      <c r="CO43" s="1121"/>
      <c r="CP43" s="1121"/>
      <c r="CQ43" s="1121"/>
      <c r="CR43" s="1121"/>
      <c r="CS43" s="1121"/>
      <c r="CT43" s="1121"/>
      <c r="CU43" s="1121"/>
      <c r="CV43" s="1121"/>
      <c r="CW43" s="1121"/>
      <c r="CX43" s="1121"/>
      <c r="CY43" s="1121"/>
      <c r="CZ43" s="1121"/>
      <c r="DA43" s="1121"/>
      <c r="DB43" s="1121"/>
      <c r="DC43" s="1121"/>
      <c r="DD43" s="1121"/>
      <c r="DE43" s="1121"/>
      <c r="DF43" s="1121"/>
      <c r="DG43" s="1121"/>
      <c r="DH43" s="1121"/>
      <c r="DI43" s="1121"/>
      <c r="DJ43" s="1121"/>
      <c r="DK43" s="1121"/>
      <c r="DL43" s="1121"/>
      <c r="DM43" s="1121"/>
      <c r="DN43" s="1121"/>
      <c r="DO43" s="1121"/>
      <c r="DP43" s="1121"/>
      <c r="DQ43" s="1121"/>
      <c r="DR43" s="1121"/>
      <c r="DS43" s="1121"/>
      <c r="DT43" s="1121"/>
      <c r="DU43" s="1121"/>
      <c r="DV43" s="1121"/>
      <c r="DW43" s="1121"/>
      <c r="DX43" s="1121"/>
      <c r="DY43" s="1121"/>
      <c r="DZ43" s="1121"/>
      <c r="EA43" s="1121"/>
      <c r="EB43" s="1121"/>
      <c r="EC43" s="1121"/>
      <c r="ED43" s="1121"/>
      <c r="EE43" s="1121"/>
      <c r="EF43" s="1121"/>
      <c r="EG43" s="1121"/>
      <c r="EH43" s="1121"/>
      <c r="EI43" s="1121"/>
      <c r="EJ43" s="1121"/>
      <c r="EK43" s="1121"/>
      <c r="EL43" s="1121"/>
      <c r="EM43" s="1121"/>
      <c r="EN43" s="1121"/>
      <c r="EO43" s="1121"/>
      <c r="EP43" s="1121"/>
      <c r="EQ43" s="1121"/>
      <c r="ER43" s="1121"/>
      <c r="ES43" s="1121"/>
      <c r="ET43" s="1121"/>
      <c r="EU43" s="1121"/>
      <c r="EV43" s="1121"/>
      <c r="EW43" s="1121"/>
      <c r="EX43" s="1121"/>
      <c r="EY43" s="1121"/>
      <c r="EZ43" s="1121"/>
      <c r="FA43" s="1121"/>
      <c r="FB43" s="1121"/>
      <c r="FC43" s="1121"/>
      <c r="FD43" s="1121"/>
      <c r="FE43" s="1121"/>
      <c r="FF43" s="1121"/>
      <c r="FG43" s="1121"/>
      <c r="FH43" s="1121"/>
      <c r="FI43" s="1121"/>
      <c r="FJ43" s="1121"/>
      <c r="FK43" s="1121"/>
      <c r="FL43" s="1121"/>
      <c r="FM43" s="1121"/>
      <c r="FN43" s="1121"/>
      <c r="FO43" s="1121"/>
      <c r="FP43" s="1121"/>
      <c r="FQ43" s="1121"/>
      <c r="FR43" s="1121"/>
      <c r="FS43" s="1121"/>
      <c r="FT43" s="1121"/>
      <c r="FU43" s="1121"/>
      <c r="FV43" s="1121"/>
      <c r="FW43" s="1121"/>
      <c r="FX43" s="1121"/>
      <c r="FY43" s="1121"/>
      <c r="FZ43" s="1121"/>
      <c r="GA43" s="1121"/>
      <c r="GB43" s="1121"/>
      <c r="GC43" s="1121"/>
      <c r="GD43" s="1121"/>
      <c r="GE43" s="1121"/>
      <c r="GF43" s="1121"/>
      <c r="GG43" s="1121"/>
      <c r="GH43" s="1121"/>
      <c r="GI43" s="1121"/>
      <c r="GJ43" s="1121"/>
      <c r="GK43" s="1121"/>
      <c r="GL43" s="1121"/>
      <c r="GM43" s="1121"/>
      <c r="GN43" s="1121"/>
      <c r="GO43" s="1121"/>
      <c r="GP43" s="1121"/>
      <c r="GQ43" s="1121"/>
      <c r="GR43" s="1121"/>
      <c r="GS43" s="1121"/>
      <c r="GT43" s="1121"/>
      <c r="GU43" s="1121"/>
      <c r="GV43" s="1121"/>
      <c r="GW43" s="1121"/>
      <c r="GX43" s="1121"/>
      <c r="GY43" s="1121"/>
      <c r="GZ43" s="1121"/>
      <c r="HA43" s="1121"/>
      <c r="HB43" s="1121"/>
      <c r="HC43" s="1121"/>
      <c r="HD43" s="1121"/>
      <c r="HE43" s="1121"/>
      <c r="HF43" s="1121"/>
    </row>
    <row r="44" spans="1:214" ht="16.5" customHeight="1" x14ac:dyDescent="0.15">
      <c r="A44" s="1121"/>
      <c r="B44" s="1121"/>
      <c r="C44" s="1121"/>
      <c r="D44" s="1121"/>
      <c r="E44" s="1121"/>
      <c r="F44" s="1121"/>
      <c r="G44" s="1121"/>
      <c r="H44" s="1121"/>
      <c r="I44" s="1121"/>
      <c r="J44" s="1121"/>
      <c r="K44" s="1121"/>
      <c r="L44" s="1121"/>
      <c r="M44" s="1121"/>
      <c r="N44" s="1121"/>
      <c r="O44" s="1121"/>
      <c r="P44" s="1121"/>
      <c r="Q44" s="1121"/>
      <c r="R44" s="1121"/>
      <c r="S44" s="1121"/>
      <c r="T44" s="1121"/>
      <c r="U44" s="1121"/>
      <c r="V44" s="1121"/>
      <c r="W44" s="1121"/>
      <c r="X44" s="1121"/>
      <c r="Y44" s="1121"/>
      <c r="Z44" s="1121"/>
      <c r="AA44" s="1121"/>
      <c r="AB44" s="1121"/>
      <c r="AC44" s="1121"/>
      <c r="AD44" s="1121"/>
      <c r="AE44" s="1121"/>
      <c r="AF44" s="1121"/>
      <c r="AG44" s="1121"/>
      <c r="AH44" s="1121"/>
      <c r="AI44" s="1121"/>
      <c r="AJ44" s="1121"/>
      <c r="AK44" s="1121"/>
      <c r="AL44" s="1121"/>
      <c r="AM44" s="1121"/>
      <c r="AN44" s="1121"/>
      <c r="AO44" s="1121"/>
      <c r="AP44" s="1121"/>
      <c r="AQ44" s="1121"/>
      <c r="AR44" s="1121"/>
      <c r="AS44" s="1121"/>
      <c r="AT44" s="1121"/>
      <c r="AU44" s="1121"/>
      <c r="AV44" s="1121"/>
      <c r="AW44" s="1121"/>
      <c r="AX44" s="1121"/>
      <c r="AY44" s="1121"/>
      <c r="AZ44" s="1121"/>
      <c r="BA44" s="1121"/>
      <c r="BB44" s="1121"/>
      <c r="BC44" s="1121"/>
      <c r="BD44" s="1121"/>
      <c r="BE44" s="1121"/>
      <c r="BF44" s="1121"/>
      <c r="BG44" s="1121"/>
      <c r="BH44" s="1121"/>
      <c r="BI44" s="1121"/>
      <c r="BJ44" s="1121"/>
      <c r="BK44" s="1121"/>
      <c r="BL44" s="1121"/>
      <c r="BM44" s="1121"/>
      <c r="BN44" s="1121"/>
      <c r="BO44" s="1121"/>
      <c r="BP44" s="1121"/>
      <c r="BQ44" s="1121"/>
      <c r="BR44" s="1121"/>
      <c r="BS44" s="1121"/>
      <c r="BT44" s="1121"/>
      <c r="BU44" s="1121"/>
      <c r="BV44" s="1121"/>
      <c r="BW44" s="1121"/>
      <c r="BX44" s="1121"/>
      <c r="BY44" s="1121"/>
      <c r="BZ44" s="1121"/>
      <c r="CA44" s="1121"/>
      <c r="CB44" s="1121"/>
      <c r="CC44" s="1121"/>
      <c r="CD44" s="1121"/>
      <c r="CE44" s="1121"/>
      <c r="CF44" s="1121"/>
      <c r="CG44" s="1121"/>
      <c r="CH44" s="1121"/>
      <c r="CI44" s="1121"/>
      <c r="CJ44" s="1121"/>
      <c r="CK44" s="1121"/>
      <c r="CL44" s="1121"/>
      <c r="CM44" s="1121"/>
      <c r="CN44" s="1121"/>
      <c r="CO44" s="1121"/>
      <c r="CP44" s="1121"/>
      <c r="CQ44" s="1121"/>
      <c r="CR44" s="1121"/>
      <c r="CS44" s="1121"/>
      <c r="CT44" s="1121"/>
      <c r="CU44" s="1121"/>
      <c r="CV44" s="1121"/>
      <c r="CW44" s="1121"/>
      <c r="CX44" s="1121"/>
      <c r="CY44" s="1121"/>
      <c r="CZ44" s="1121"/>
      <c r="DA44" s="1121"/>
      <c r="DB44" s="1121"/>
      <c r="DC44" s="1121"/>
      <c r="DD44" s="1121"/>
      <c r="DE44" s="1121"/>
      <c r="DF44" s="1121"/>
      <c r="DG44" s="1121"/>
      <c r="DH44" s="1121"/>
      <c r="DI44" s="1121"/>
      <c r="DJ44" s="1121"/>
      <c r="DK44" s="1121"/>
      <c r="DL44" s="1121"/>
      <c r="DM44" s="1121"/>
      <c r="DN44" s="1121"/>
      <c r="DO44" s="1121"/>
      <c r="DP44" s="1121"/>
      <c r="DQ44" s="1121"/>
      <c r="DR44" s="1121"/>
      <c r="DS44" s="1121"/>
      <c r="DT44" s="1121"/>
      <c r="DU44" s="1121"/>
      <c r="DV44" s="1121"/>
      <c r="DW44" s="1121"/>
      <c r="DX44" s="1121"/>
      <c r="DY44" s="1121"/>
      <c r="DZ44" s="1121"/>
      <c r="EA44" s="1121"/>
      <c r="EB44" s="1121"/>
      <c r="EC44" s="1121"/>
      <c r="ED44" s="1121"/>
      <c r="EE44" s="1121"/>
      <c r="EF44" s="1121"/>
      <c r="EG44" s="1121"/>
      <c r="EH44" s="1121"/>
      <c r="EI44" s="1121"/>
      <c r="EJ44" s="1121"/>
      <c r="EK44" s="1121"/>
      <c r="EL44" s="1121"/>
      <c r="EM44" s="1121"/>
      <c r="EN44" s="1121"/>
      <c r="EO44" s="1121"/>
      <c r="EP44" s="1121"/>
      <c r="EQ44" s="1121"/>
      <c r="ER44" s="1121"/>
      <c r="ES44" s="1121"/>
      <c r="ET44" s="1121"/>
      <c r="EU44" s="1121"/>
      <c r="EV44" s="1121"/>
      <c r="EW44" s="1121"/>
      <c r="EX44" s="1121"/>
      <c r="EY44" s="1121"/>
      <c r="EZ44" s="1121"/>
      <c r="FA44" s="1121"/>
      <c r="FB44" s="1121"/>
      <c r="FC44" s="1121"/>
      <c r="FD44" s="1121"/>
      <c r="FE44" s="1121"/>
      <c r="FF44" s="1121"/>
      <c r="FG44" s="1121"/>
      <c r="FH44" s="1121"/>
      <c r="FI44" s="1121"/>
      <c r="FJ44" s="1121"/>
      <c r="FK44" s="1121"/>
      <c r="FL44" s="1121"/>
      <c r="FM44" s="1121"/>
      <c r="FN44" s="1121"/>
      <c r="FO44" s="1121"/>
      <c r="FP44" s="1121"/>
      <c r="FQ44" s="1121"/>
      <c r="FR44" s="1121"/>
      <c r="FS44" s="1121"/>
      <c r="FT44" s="1121"/>
      <c r="FU44" s="1121"/>
      <c r="FV44" s="1121"/>
      <c r="FW44" s="1121"/>
      <c r="FX44" s="1121"/>
      <c r="FY44" s="1121"/>
      <c r="FZ44" s="1121"/>
      <c r="GA44" s="1121"/>
      <c r="GB44" s="1121"/>
      <c r="GC44" s="1121"/>
      <c r="GD44" s="1121"/>
      <c r="GE44" s="1121"/>
      <c r="GF44" s="1121"/>
      <c r="GG44" s="1121"/>
      <c r="GH44" s="1121"/>
      <c r="GI44" s="1121"/>
      <c r="GJ44" s="1121"/>
      <c r="GK44" s="1121"/>
      <c r="GL44" s="1121"/>
      <c r="GM44" s="1121"/>
      <c r="GN44" s="1121"/>
      <c r="GO44" s="1121"/>
      <c r="GP44" s="1121"/>
      <c r="GQ44" s="1121"/>
      <c r="GR44" s="1121"/>
      <c r="GS44" s="1121"/>
      <c r="GT44" s="1121"/>
      <c r="GU44" s="1121"/>
      <c r="GV44" s="1121"/>
      <c r="GW44" s="1121"/>
      <c r="GX44" s="1121"/>
      <c r="GY44" s="1121"/>
      <c r="GZ44" s="1121"/>
      <c r="HA44" s="1121"/>
      <c r="HB44" s="1121"/>
      <c r="HC44" s="1121"/>
      <c r="HD44" s="1121"/>
      <c r="HE44" s="1121"/>
      <c r="HF44" s="1121"/>
    </row>
    <row r="45" spans="1:214" ht="16.5" customHeight="1" x14ac:dyDescent="0.15">
      <c r="A45" s="1121"/>
      <c r="B45" s="1121"/>
      <c r="C45" s="1121"/>
      <c r="D45" s="1121"/>
      <c r="E45" s="1121"/>
      <c r="F45" s="1121"/>
      <c r="G45" s="1121"/>
      <c r="H45" s="1121"/>
      <c r="I45" s="1121"/>
      <c r="J45" s="1121"/>
      <c r="K45" s="1121"/>
      <c r="L45" s="1121"/>
      <c r="M45" s="1121"/>
      <c r="N45" s="1121"/>
      <c r="O45" s="1121"/>
      <c r="P45" s="1121"/>
      <c r="Q45" s="1121"/>
      <c r="R45" s="1121"/>
      <c r="S45" s="1121"/>
      <c r="T45" s="1121"/>
      <c r="U45" s="1121"/>
      <c r="V45" s="1121"/>
      <c r="W45" s="1121"/>
      <c r="X45" s="1121"/>
      <c r="Y45" s="1121"/>
      <c r="Z45" s="1121"/>
      <c r="AA45" s="1121"/>
      <c r="AB45" s="1121"/>
      <c r="AC45" s="1121"/>
      <c r="AD45" s="1121"/>
      <c r="AE45" s="1121"/>
      <c r="AF45" s="1121"/>
      <c r="AG45" s="1121"/>
      <c r="AH45" s="1121"/>
      <c r="AI45" s="1121"/>
      <c r="AJ45" s="1121"/>
      <c r="AK45" s="1121"/>
      <c r="AL45" s="1121"/>
      <c r="AM45" s="1121"/>
      <c r="AN45" s="1121"/>
      <c r="AO45" s="1121"/>
      <c r="AP45" s="1121"/>
      <c r="AQ45" s="1121"/>
      <c r="AR45" s="1121"/>
      <c r="AS45" s="1121"/>
      <c r="AT45" s="1121"/>
      <c r="AU45" s="1121"/>
      <c r="AV45" s="1121"/>
      <c r="AW45" s="1121"/>
      <c r="AX45" s="1121"/>
      <c r="AY45" s="1121"/>
      <c r="AZ45" s="1121"/>
      <c r="BA45" s="1121"/>
      <c r="BB45" s="1121"/>
      <c r="BC45" s="1121"/>
      <c r="BD45" s="1121"/>
      <c r="BE45" s="1121"/>
      <c r="BF45" s="1121"/>
      <c r="BG45" s="1121"/>
      <c r="BH45" s="1121"/>
      <c r="BI45" s="1121"/>
      <c r="BJ45" s="1121"/>
      <c r="BK45" s="1121"/>
      <c r="BL45" s="1121"/>
      <c r="BM45" s="1121"/>
      <c r="BN45" s="1121"/>
      <c r="BO45" s="1121"/>
      <c r="BP45" s="1121"/>
      <c r="BQ45" s="1121"/>
      <c r="BR45" s="1121"/>
      <c r="BS45" s="1121"/>
      <c r="BT45" s="1121"/>
      <c r="BU45" s="1121"/>
      <c r="BV45" s="1121"/>
      <c r="BW45" s="1121"/>
      <c r="BX45" s="1121"/>
      <c r="BY45" s="1121"/>
      <c r="BZ45" s="1121"/>
      <c r="CA45" s="1121"/>
      <c r="CB45" s="1121"/>
      <c r="CC45" s="1121"/>
      <c r="CD45" s="1121"/>
      <c r="CE45" s="1121"/>
      <c r="CF45" s="1121"/>
      <c r="CG45" s="1121"/>
      <c r="CH45" s="1121"/>
      <c r="CI45" s="1121"/>
      <c r="CJ45" s="1121"/>
      <c r="CK45" s="1121"/>
      <c r="CL45" s="1121"/>
      <c r="CM45" s="1121"/>
      <c r="CN45" s="1121"/>
      <c r="CO45" s="1121"/>
      <c r="CP45" s="1121"/>
      <c r="CQ45" s="1121"/>
      <c r="CR45" s="1121"/>
      <c r="CS45" s="1121"/>
      <c r="CT45" s="1121"/>
      <c r="CU45" s="1121"/>
      <c r="CV45" s="1121"/>
      <c r="CW45" s="1121"/>
      <c r="CX45" s="1121"/>
      <c r="CY45" s="1121"/>
      <c r="CZ45" s="1121"/>
      <c r="DA45" s="1121"/>
      <c r="DB45" s="1121"/>
      <c r="DC45" s="1121"/>
      <c r="DD45" s="1121"/>
      <c r="DE45" s="1121"/>
      <c r="DF45" s="1121"/>
      <c r="DG45" s="1121"/>
      <c r="DH45" s="1121"/>
      <c r="DI45" s="1121"/>
      <c r="DJ45" s="1121"/>
      <c r="DK45" s="1121"/>
      <c r="DL45" s="1121"/>
      <c r="DM45" s="1121"/>
      <c r="DN45" s="1121"/>
      <c r="DO45" s="1121"/>
      <c r="DP45" s="1121"/>
      <c r="DQ45" s="1121"/>
      <c r="DR45" s="1121"/>
      <c r="DS45" s="1121"/>
      <c r="DT45" s="1121"/>
      <c r="DU45" s="1121"/>
      <c r="DV45" s="1121"/>
      <c r="DW45" s="1121"/>
      <c r="DX45" s="1121"/>
      <c r="DY45" s="1121"/>
      <c r="DZ45" s="1121"/>
      <c r="EA45" s="1121"/>
      <c r="EB45" s="1121"/>
      <c r="EC45" s="1121"/>
      <c r="ED45" s="1121"/>
      <c r="EE45" s="1121"/>
      <c r="EF45" s="1121"/>
      <c r="EG45" s="1121"/>
      <c r="EH45" s="1121"/>
      <c r="EI45" s="1121"/>
      <c r="EJ45" s="1121"/>
      <c r="EK45" s="1121"/>
      <c r="EL45" s="1121"/>
      <c r="EM45" s="1121"/>
      <c r="EN45" s="1121"/>
      <c r="EO45" s="1121"/>
      <c r="EP45" s="1121"/>
      <c r="EQ45" s="1121"/>
      <c r="ER45" s="1121"/>
      <c r="ES45" s="1121"/>
      <c r="ET45" s="1121"/>
      <c r="EU45" s="1121"/>
      <c r="EV45" s="1121"/>
      <c r="EW45" s="1121"/>
      <c r="EX45" s="1121"/>
      <c r="EY45" s="1121"/>
      <c r="EZ45" s="1121"/>
      <c r="FA45" s="1121"/>
      <c r="FB45" s="1121"/>
      <c r="FC45" s="1121"/>
      <c r="FD45" s="1121"/>
      <c r="FE45" s="1121"/>
      <c r="FF45" s="1121"/>
      <c r="FG45" s="1121"/>
      <c r="FH45" s="1121"/>
      <c r="FI45" s="1121"/>
      <c r="FJ45" s="1121"/>
      <c r="FK45" s="1121"/>
      <c r="FL45" s="1121"/>
      <c r="FM45" s="1121"/>
      <c r="FN45" s="1121"/>
      <c r="FO45" s="1121"/>
      <c r="FP45" s="1121"/>
      <c r="FQ45" s="1121"/>
      <c r="FR45" s="1121"/>
      <c r="FS45" s="1121"/>
      <c r="FT45" s="1121"/>
      <c r="FU45" s="1121"/>
      <c r="FV45" s="1121"/>
      <c r="FW45" s="1121"/>
      <c r="FX45" s="1121"/>
      <c r="FY45" s="1121"/>
      <c r="FZ45" s="1121"/>
      <c r="GA45" s="1121"/>
      <c r="GB45" s="1121"/>
      <c r="GC45" s="1121"/>
      <c r="GD45" s="1121"/>
      <c r="GE45" s="1121"/>
      <c r="GF45" s="1121"/>
      <c r="GG45" s="1121"/>
      <c r="GH45" s="1121"/>
      <c r="GI45" s="1121"/>
      <c r="GJ45" s="1121"/>
      <c r="GK45" s="1121"/>
      <c r="GL45" s="1121"/>
      <c r="GM45" s="1121"/>
      <c r="GN45" s="1121"/>
      <c r="GO45" s="1121"/>
      <c r="GP45" s="1121"/>
      <c r="GQ45" s="1121"/>
      <c r="GR45" s="1121"/>
      <c r="GS45" s="1121"/>
      <c r="GT45" s="1121"/>
      <c r="GU45" s="1121"/>
      <c r="GV45" s="1121"/>
      <c r="GW45" s="1121"/>
      <c r="GX45" s="1121"/>
      <c r="GY45" s="1121"/>
      <c r="GZ45" s="1121"/>
      <c r="HA45" s="1121"/>
      <c r="HB45" s="1121"/>
      <c r="HC45" s="1121"/>
      <c r="HD45" s="1121"/>
      <c r="HE45" s="1121"/>
      <c r="HF45" s="1121"/>
    </row>
    <row r="46" spans="1:214" ht="16.5" customHeight="1" x14ac:dyDescent="0.15">
      <c r="A46" s="1121"/>
      <c r="B46" s="1121"/>
      <c r="C46" s="1121"/>
      <c r="D46" s="1121"/>
      <c r="E46" s="1121"/>
      <c r="F46" s="1121"/>
      <c r="G46" s="1121"/>
      <c r="H46" s="1121"/>
      <c r="I46" s="1121"/>
      <c r="J46" s="1121"/>
      <c r="K46" s="1121"/>
      <c r="L46" s="1121"/>
      <c r="M46" s="1121"/>
      <c r="N46" s="1121"/>
      <c r="O46" s="1121"/>
      <c r="P46" s="1121"/>
      <c r="Q46" s="1121"/>
      <c r="R46" s="1121"/>
      <c r="S46" s="1121"/>
      <c r="T46" s="1121"/>
      <c r="U46" s="1121"/>
      <c r="V46" s="1121"/>
      <c r="W46" s="1121"/>
      <c r="X46" s="1121"/>
      <c r="Y46" s="1121"/>
      <c r="Z46" s="1121"/>
      <c r="AA46" s="1121"/>
      <c r="AB46" s="1121"/>
      <c r="AC46" s="1121"/>
      <c r="AD46" s="1121"/>
      <c r="AE46" s="1121"/>
      <c r="AF46" s="1121"/>
      <c r="AG46" s="1121"/>
      <c r="AH46" s="1121"/>
      <c r="AI46" s="1121"/>
      <c r="AJ46" s="1121"/>
      <c r="AK46" s="1121"/>
      <c r="AL46" s="1121"/>
      <c r="AM46" s="1121"/>
      <c r="AN46" s="1121"/>
      <c r="AO46" s="1121"/>
      <c r="AP46" s="1121"/>
      <c r="AQ46" s="1121"/>
      <c r="AR46" s="1121"/>
      <c r="AS46" s="1121"/>
      <c r="AT46" s="1121"/>
      <c r="AU46" s="1121"/>
      <c r="AV46" s="1121"/>
      <c r="AW46" s="1121"/>
      <c r="AX46" s="1121"/>
      <c r="AY46" s="1121"/>
      <c r="AZ46" s="1121"/>
      <c r="BA46" s="1121"/>
      <c r="BB46" s="1121"/>
      <c r="BC46" s="1121"/>
      <c r="BD46" s="1121"/>
      <c r="BE46" s="1121"/>
      <c r="BF46" s="1121"/>
      <c r="BG46" s="1121"/>
      <c r="BH46" s="1121"/>
      <c r="BI46" s="1121"/>
      <c r="BJ46" s="1121"/>
      <c r="BK46" s="1121"/>
      <c r="BL46" s="1121"/>
      <c r="BM46" s="1121"/>
      <c r="BN46" s="1121"/>
      <c r="BO46" s="1121"/>
      <c r="BP46" s="1121"/>
      <c r="BQ46" s="1121"/>
      <c r="BR46" s="1121"/>
      <c r="BS46" s="1121"/>
      <c r="BT46" s="1121"/>
      <c r="BU46" s="1121"/>
      <c r="BV46" s="1121"/>
      <c r="BW46" s="1121"/>
      <c r="BX46" s="1121"/>
      <c r="BY46" s="1121"/>
      <c r="BZ46" s="1121"/>
      <c r="CA46" s="1121"/>
      <c r="CB46" s="1121"/>
      <c r="CC46" s="1121"/>
      <c r="CD46" s="1121"/>
      <c r="CE46" s="1121"/>
      <c r="CF46" s="1121"/>
      <c r="CG46" s="1121"/>
      <c r="CH46" s="1121"/>
      <c r="CI46" s="1121"/>
      <c r="CJ46" s="1121"/>
      <c r="CK46" s="1121"/>
      <c r="CL46" s="1121"/>
      <c r="CM46" s="1121"/>
      <c r="CN46" s="1121"/>
      <c r="CO46" s="1121"/>
      <c r="CP46" s="1121"/>
      <c r="CQ46" s="1121"/>
      <c r="CR46" s="1121"/>
      <c r="CS46" s="1121"/>
      <c r="CT46" s="1121"/>
      <c r="CU46" s="1121"/>
      <c r="CV46" s="1121"/>
      <c r="CW46" s="1121"/>
      <c r="CX46" s="1121"/>
      <c r="CY46" s="1121"/>
      <c r="CZ46" s="1121"/>
      <c r="DA46" s="1121"/>
      <c r="DB46" s="1121"/>
      <c r="DC46" s="1121"/>
      <c r="DD46" s="1121"/>
      <c r="DE46" s="1121"/>
      <c r="DF46" s="1121"/>
      <c r="DG46" s="1121"/>
      <c r="DH46" s="1121"/>
      <c r="DI46" s="1121"/>
      <c r="DJ46" s="1121"/>
      <c r="DK46" s="1121"/>
      <c r="DL46" s="1121"/>
      <c r="DM46" s="1121"/>
      <c r="DN46" s="1121"/>
      <c r="DO46" s="1121"/>
      <c r="DP46" s="1121"/>
      <c r="DQ46" s="1121"/>
      <c r="DR46" s="1121"/>
      <c r="DS46" s="1121"/>
      <c r="DT46" s="1121"/>
      <c r="DU46" s="1121"/>
      <c r="DV46" s="1121"/>
      <c r="DW46" s="1121"/>
      <c r="DX46" s="1121"/>
      <c r="DY46" s="1121"/>
      <c r="DZ46" s="1121"/>
      <c r="EA46" s="1121"/>
      <c r="EB46" s="1121"/>
      <c r="EC46" s="1121"/>
      <c r="ED46" s="1121"/>
      <c r="EE46" s="1121"/>
      <c r="EF46" s="1121"/>
      <c r="EG46" s="1121"/>
      <c r="EH46" s="1121"/>
      <c r="EI46" s="1121"/>
      <c r="EJ46" s="1121"/>
      <c r="EK46" s="1121"/>
      <c r="EL46" s="1121"/>
      <c r="EM46" s="1121"/>
      <c r="EN46" s="1121"/>
      <c r="EO46" s="1121"/>
      <c r="EP46" s="1121"/>
      <c r="EQ46" s="1121"/>
      <c r="ER46" s="1121"/>
      <c r="ES46" s="1121"/>
      <c r="ET46" s="1121"/>
      <c r="EU46" s="1121"/>
      <c r="EV46" s="1121"/>
      <c r="EW46" s="1121"/>
      <c r="EX46" s="1121"/>
      <c r="EY46" s="1121"/>
      <c r="EZ46" s="1121"/>
      <c r="FA46" s="1121"/>
      <c r="FB46" s="1121"/>
      <c r="FC46" s="1121"/>
      <c r="FD46" s="1121"/>
      <c r="FE46" s="1121"/>
      <c r="FF46" s="1121"/>
      <c r="FG46" s="1121"/>
      <c r="FH46" s="1121"/>
      <c r="FI46" s="1121"/>
      <c r="FJ46" s="1121"/>
      <c r="FK46" s="1121"/>
      <c r="FL46" s="1121"/>
      <c r="FM46" s="1121"/>
      <c r="FN46" s="1121"/>
      <c r="FO46" s="1121"/>
      <c r="FP46" s="1121"/>
      <c r="FQ46" s="1121"/>
      <c r="FR46" s="1121"/>
      <c r="FS46" s="1121"/>
      <c r="FT46" s="1121"/>
      <c r="FU46" s="1121"/>
      <c r="FV46" s="1121"/>
      <c r="FW46" s="1121"/>
      <c r="FX46" s="1121"/>
      <c r="FY46" s="1121"/>
      <c r="FZ46" s="1121"/>
      <c r="GA46" s="1121"/>
      <c r="GB46" s="1121"/>
      <c r="GC46" s="1121"/>
      <c r="GD46" s="1121"/>
      <c r="GE46" s="1121"/>
      <c r="GF46" s="1121"/>
      <c r="GG46" s="1121"/>
      <c r="GH46" s="1121"/>
      <c r="GI46" s="1121"/>
      <c r="GJ46" s="1121"/>
      <c r="GK46" s="1121"/>
      <c r="GL46" s="1121"/>
      <c r="GM46" s="1121"/>
      <c r="GN46" s="1121"/>
      <c r="GO46" s="1121"/>
      <c r="GP46" s="1121"/>
      <c r="GQ46" s="1121"/>
      <c r="GR46" s="1121"/>
      <c r="GS46" s="1121"/>
      <c r="GT46" s="1121"/>
      <c r="GU46" s="1121"/>
      <c r="GV46" s="1121"/>
      <c r="GW46" s="1121"/>
      <c r="GX46" s="1121"/>
      <c r="GY46" s="1121"/>
      <c r="GZ46" s="1121"/>
      <c r="HA46" s="1121"/>
      <c r="HB46" s="1121"/>
      <c r="HC46" s="1121"/>
      <c r="HD46" s="1121"/>
      <c r="HE46" s="1121"/>
      <c r="HF46" s="1121"/>
    </row>
    <row r="47" spans="1:214" ht="16.5" customHeight="1" x14ac:dyDescent="0.15">
      <c r="A47" s="1121"/>
      <c r="B47" s="1121"/>
      <c r="C47" s="1121"/>
      <c r="D47" s="1121"/>
      <c r="E47" s="1121"/>
      <c r="F47" s="1121"/>
      <c r="G47" s="1121"/>
      <c r="H47" s="1121"/>
      <c r="I47" s="1121"/>
      <c r="J47" s="1121"/>
      <c r="K47" s="1121"/>
      <c r="L47" s="1121"/>
      <c r="M47" s="1121"/>
      <c r="N47" s="1121"/>
      <c r="O47" s="1121"/>
      <c r="P47" s="1121"/>
      <c r="Q47" s="1121"/>
      <c r="R47" s="1121"/>
      <c r="S47" s="1121"/>
      <c r="T47" s="1121"/>
      <c r="U47" s="1121"/>
      <c r="V47" s="1121"/>
      <c r="W47" s="1121"/>
      <c r="X47" s="1121"/>
      <c r="Y47" s="1121"/>
      <c r="Z47" s="1121"/>
      <c r="AA47" s="1121"/>
      <c r="AB47" s="1121"/>
      <c r="AC47" s="1121"/>
      <c r="AD47" s="1121"/>
      <c r="AE47" s="1121"/>
      <c r="AF47" s="1121"/>
      <c r="AG47" s="1121"/>
      <c r="AH47" s="1121"/>
      <c r="AI47" s="1121"/>
      <c r="AJ47" s="1121"/>
      <c r="AK47" s="1121"/>
      <c r="AL47" s="1121"/>
      <c r="AM47" s="1121"/>
      <c r="AN47" s="1121"/>
      <c r="AO47" s="1121"/>
      <c r="AP47" s="1121"/>
      <c r="AQ47" s="1121"/>
      <c r="AR47" s="1121"/>
      <c r="AS47" s="1121"/>
      <c r="AT47" s="1121"/>
      <c r="AU47" s="1121"/>
      <c r="AV47" s="1121"/>
      <c r="AW47" s="1121"/>
      <c r="AX47" s="1121"/>
      <c r="AY47" s="1121"/>
      <c r="AZ47" s="1121"/>
      <c r="BA47" s="1121"/>
      <c r="BB47" s="1121"/>
      <c r="BC47" s="1121"/>
      <c r="BD47" s="1121"/>
      <c r="BE47" s="1121"/>
      <c r="BF47" s="1121"/>
      <c r="BG47" s="1121"/>
      <c r="BH47" s="1121"/>
      <c r="BI47" s="1121"/>
      <c r="BJ47" s="1121"/>
      <c r="BK47" s="1121"/>
      <c r="BL47" s="1121"/>
      <c r="BM47" s="1121"/>
      <c r="BN47" s="1121"/>
      <c r="BO47" s="1121"/>
      <c r="BP47" s="1121"/>
      <c r="BQ47" s="1121"/>
      <c r="BR47" s="1121"/>
      <c r="BS47" s="1121"/>
      <c r="BT47" s="1121"/>
      <c r="BU47" s="1121"/>
      <c r="BV47" s="1121"/>
      <c r="BW47" s="1121"/>
      <c r="BX47" s="1121"/>
      <c r="BY47" s="1121"/>
      <c r="BZ47" s="1121"/>
      <c r="CA47" s="1121"/>
      <c r="CB47" s="1121"/>
      <c r="CC47" s="1121"/>
      <c r="CD47" s="1121"/>
      <c r="CE47" s="1121"/>
      <c r="CF47" s="1121"/>
      <c r="CG47" s="1121"/>
      <c r="CH47" s="1121"/>
      <c r="CI47" s="1121"/>
      <c r="CJ47" s="1121"/>
      <c r="CK47" s="1121"/>
      <c r="CL47" s="1121"/>
      <c r="CM47" s="1121"/>
      <c r="CN47" s="1121"/>
      <c r="CO47" s="1121"/>
      <c r="CP47" s="1121"/>
      <c r="CQ47" s="1121"/>
      <c r="CR47" s="1121"/>
      <c r="CS47" s="1121"/>
      <c r="CT47" s="1121"/>
      <c r="CU47" s="1121"/>
      <c r="CV47" s="1121"/>
      <c r="CW47" s="1121"/>
      <c r="CX47" s="1121"/>
      <c r="CY47" s="1121"/>
      <c r="CZ47" s="1121"/>
      <c r="DA47" s="1121"/>
      <c r="DB47" s="1121"/>
      <c r="DC47" s="1121"/>
      <c r="DD47" s="1121"/>
      <c r="DE47" s="1121"/>
      <c r="DF47" s="1121"/>
      <c r="DG47" s="1121"/>
      <c r="DH47" s="1121"/>
      <c r="DI47" s="1121"/>
      <c r="DJ47" s="1121"/>
      <c r="DK47" s="1121"/>
      <c r="DL47" s="1121"/>
      <c r="DM47" s="1121"/>
      <c r="DN47" s="1121"/>
      <c r="DO47" s="1121"/>
      <c r="DP47" s="1121"/>
      <c r="DQ47" s="1121"/>
      <c r="DR47" s="1121"/>
      <c r="DS47" s="1121"/>
      <c r="DT47" s="1121"/>
      <c r="DU47" s="1121"/>
      <c r="DV47" s="1121"/>
      <c r="DW47" s="1121"/>
      <c r="DX47" s="1121"/>
      <c r="DY47" s="1121"/>
      <c r="DZ47" s="1121"/>
      <c r="EA47" s="1121"/>
      <c r="EB47" s="1121"/>
      <c r="EC47" s="1121"/>
      <c r="ED47" s="1121"/>
      <c r="EE47" s="1121"/>
      <c r="EF47" s="1121"/>
      <c r="EG47" s="1121"/>
      <c r="EH47" s="1121"/>
      <c r="EI47" s="1121"/>
      <c r="EJ47" s="1121"/>
      <c r="EK47" s="1121"/>
      <c r="EL47" s="1121"/>
      <c r="EM47" s="1121"/>
      <c r="EN47" s="1121"/>
      <c r="EO47" s="1121"/>
      <c r="EP47" s="1121"/>
      <c r="EQ47" s="1121"/>
      <c r="ER47" s="1121"/>
      <c r="ES47" s="1121"/>
      <c r="ET47" s="1121"/>
      <c r="EU47" s="1121"/>
      <c r="EV47" s="1121"/>
      <c r="EW47" s="1121"/>
      <c r="EX47" s="1121"/>
      <c r="EY47" s="1121"/>
      <c r="EZ47" s="1121"/>
      <c r="FA47" s="1121"/>
      <c r="FB47" s="1121"/>
      <c r="FC47" s="1121"/>
      <c r="FD47" s="1121"/>
      <c r="FE47" s="1121"/>
      <c r="FF47" s="1121"/>
      <c r="FG47" s="1121"/>
      <c r="FH47" s="1121"/>
      <c r="FI47" s="1121"/>
      <c r="FJ47" s="1121"/>
      <c r="FK47" s="1121"/>
      <c r="FL47" s="1121"/>
      <c r="FM47" s="1121"/>
      <c r="FN47" s="1121"/>
      <c r="FO47" s="1121"/>
      <c r="FP47" s="1121"/>
      <c r="FQ47" s="1121"/>
      <c r="FR47" s="1121"/>
      <c r="FS47" s="1121"/>
      <c r="FT47" s="1121"/>
      <c r="FU47" s="1121"/>
      <c r="FV47" s="1121"/>
      <c r="FW47" s="1121"/>
      <c r="FX47" s="1121"/>
      <c r="FY47" s="1121"/>
      <c r="FZ47" s="1121"/>
      <c r="GA47" s="1121"/>
      <c r="GB47" s="1121"/>
      <c r="GC47" s="1121"/>
      <c r="GD47" s="1121"/>
      <c r="GE47" s="1121"/>
      <c r="GF47" s="1121"/>
      <c r="GG47" s="1121"/>
      <c r="GH47" s="1121"/>
      <c r="GI47" s="1121"/>
      <c r="GJ47" s="1121"/>
      <c r="GK47" s="1121"/>
      <c r="GL47" s="1121"/>
      <c r="GM47" s="1121"/>
      <c r="GN47" s="1121"/>
      <c r="GO47" s="1121"/>
      <c r="GP47" s="1121"/>
      <c r="GQ47" s="1121"/>
      <c r="GR47" s="1121"/>
      <c r="GS47" s="1121"/>
      <c r="GT47" s="1121"/>
      <c r="GU47" s="1121"/>
      <c r="GV47" s="1121"/>
      <c r="GW47" s="1121"/>
      <c r="GX47" s="1121"/>
      <c r="GY47" s="1121"/>
      <c r="GZ47" s="1121"/>
      <c r="HA47" s="1121"/>
      <c r="HB47" s="1121"/>
      <c r="HC47" s="1121"/>
      <c r="HD47" s="1121"/>
      <c r="HE47" s="1121"/>
      <c r="HF47" s="1121"/>
    </row>
    <row r="48" spans="1:214" ht="16.5" customHeight="1" x14ac:dyDescent="0.15">
      <c r="A48" s="1121"/>
      <c r="B48" s="1121"/>
      <c r="C48" s="1121"/>
      <c r="D48" s="1121"/>
      <c r="E48" s="1121"/>
      <c r="F48" s="1121"/>
      <c r="G48" s="1121"/>
      <c r="H48" s="1121"/>
      <c r="I48" s="1121"/>
      <c r="J48" s="1121"/>
      <c r="K48" s="1121"/>
      <c r="L48" s="1121"/>
      <c r="M48" s="1121"/>
      <c r="N48" s="1121"/>
      <c r="O48" s="1121"/>
      <c r="P48" s="1121"/>
      <c r="Q48" s="1121"/>
      <c r="R48" s="1121"/>
      <c r="S48" s="1121"/>
      <c r="T48" s="1121"/>
      <c r="U48" s="1121"/>
      <c r="V48" s="1121"/>
      <c r="W48" s="1121"/>
      <c r="X48" s="1121"/>
      <c r="Y48" s="1121"/>
      <c r="Z48" s="1121"/>
      <c r="AA48" s="1121"/>
      <c r="AB48" s="1121"/>
      <c r="AC48" s="1121"/>
      <c r="AD48" s="1121"/>
      <c r="AE48" s="1121"/>
      <c r="AF48" s="1121"/>
      <c r="AG48" s="1121"/>
      <c r="AH48" s="1121"/>
      <c r="AI48" s="1121"/>
      <c r="AJ48" s="1121"/>
      <c r="AK48" s="1121"/>
      <c r="AL48" s="1121"/>
      <c r="AM48" s="1121"/>
      <c r="AN48" s="1121"/>
      <c r="AO48" s="1121"/>
      <c r="AP48" s="1121"/>
      <c r="AQ48" s="1121"/>
      <c r="AR48" s="1121"/>
      <c r="AS48" s="1121"/>
      <c r="AT48" s="1121"/>
      <c r="AU48" s="1121"/>
      <c r="AV48" s="1121"/>
      <c r="AW48" s="1121"/>
      <c r="AX48" s="1121"/>
      <c r="AY48" s="1121"/>
      <c r="AZ48" s="1121"/>
      <c r="BA48" s="1121"/>
      <c r="BB48" s="1121"/>
      <c r="BC48" s="1121"/>
      <c r="BD48" s="1121"/>
      <c r="BE48" s="1121"/>
      <c r="BF48" s="1121"/>
      <c r="BG48" s="1121"/>
      <c r="BH48" s="1121"/>
      <c r="BI48" s="1121"/>
      <c r="BJ48" s="1121"/>
      <c r="BK48" s="1121"/>
      <c r="BL48" s="1121"/>
      <c r="BM48" s="1121"/>
      <c r="BN48" s="1121"/>
      <c r="BO48" s="1121"/>
      <c r="BP48" s="1121"/>
      <c r="BQ48" s="1121"/>
      <c r="BR48" s="1121"/>
      <c r="BS48" s="1121"/>
      <c r="BT48" s="1121"/>
      <c r="BU48" s="1121"/>
      <c r="BV48" s="1121"/>
      <c r="BW48" s="1121"/>
      <c r="BX48" s="1121"/>
      <c r="BY48" s="1121"/>
      <c r="BZ48" s="1121"/>
      <c r="CA48" s="1121"/>
      <c r="CB48" s="1121"/>
      <c r="CC48" s="1121"/>
      <c r="CD48" s="1121"/>
      <c r="CE48" s="1121"/>
      <c r="CF48" s="1121"/>
      <c r="CG48" s="1121"/>
      <c r="CH48" s="1121"/>
      <c r="CI48" s="1121"/>
      <c r="CJ48" s="1121"/>
      <c r="CK48" s="1121"/>
      <c r="CL48" s="1121"/>
      <c r="CM48" s="1121"/>
      <c r="CN48" s="1121"/>
      <c r="CO48" s="1121"/>
      <c r="CP48" s="1121"/>
      <c r="CQ48" s="1121"/>
      <c r="CR48" s="1121"/>
      <c r="CS48" s="1121"/>
      <c r="CT48" s="1121"/>
      <c r="CU48" s="1121"/>
      <c r="CV48" s="1121"/>
      <c r="CW48" s="1121"/>
      <c r="CX48" s="1121"/>
      <c r="CY48" s="1121"/>
      <c r="CZ48" s="1121"/>
      <c r="DA48" s="1121"/>
      <c r="DB48" s="1121"/>
      <c r="DC48" s="1121"/>
      <c r="DD48" s="1121"/>
      <c r="DE48" s="1121"/>
      <c r="DF48" s="1121"/>
      <c r="DG48" s="1121"/>
      <c r="DH48" s="1121"/>
      <c r="DI48" s="1121"/>
      <c r="DJ48" s="1121"/>
      <c r="DK48" s="1121"/>
      <c r="DL48" s="1121"/>
      <c r="DM48" s="1121"/>
      <c r="DN48" s="1121"/>
      <c r="DO48" s="1121"/>
      <c r="DP48" s="1121"/>
      <c r="DQ48" s="1121"/>
      <c r="DR48" s="1121"/>
      <c r="DS48" s="1121"/>
      <c r="DT48" s="1121"/>
      <c r="DU48" s="1121"/>
      <c r="DV48" s="1121"/>
      <c r="DW48" s="1121"/>
      <c r="DX48" s="1121"/>
      <c r="DY48" s="1121"/>
      <c r="DZ48" s="1121"/>
      <c r="EA48" s="1121"/>
      <c r="EB48" s="1121"/>
      <c r="EC48" s="1121"/>
      <c r="ED48" s="1121"/>
      <c r="EE48" s="1121"/>
      <c r="EF48" s="1121"/>
      <c r="EG48" s="1121"/>
      <c r="EH48" s="1121"/>
      <c r="EI48" s="1121"/>
      <c r="EJ48" s="1121"/>
      <c r="EK48" s="1121"/>
      <c r="EL48" s="1121"/>
      <c r="EM48" s="1121"/>
      <c r="EN48" s="1121"/>
      <c r="EO48" s="1121"/>
      <c r="EP48" s="1121"/>
      <c r="EQ48" s="1121"/>
      <c r="ER48" s="1121"/>
      <c r="ES48" s="1121"/>
      <c r="ET48" s="1121"/>
      <c r="EU48" s="1121"/>
      <c r="EV48" s="1121"/>
      <c r="EW48" s="1121"/>
      <c r="EX48" s="1121"/>
      <c r="EY48" s="1121"/>
      <c r="EZ48" s="1121"/>
      <c r="FA48" s="1121"/>
      <c r="FB48" s="1121"/>
      <c r="FC48" s="1121"/>
      <c r="FD48" s="1121"/>
      <c r="FE48" s="1121"/>
      <c r="FF48" s="1121"/>
      <c r="FG48" s="1121"/>
      <c r="FH48" s="1121"/>
      <c r="FI48" s="1121"/>
      <c r="FJ48" s="1121"/>
      <c r="FK48" s="1121"/>
      <c r="FL48" s="1121"/>
      <c r="FM48" s="1121"/>
      <c r="FN48" s="1121"/>
      <c r="FO48" s="1121"/>
      <c r="FP48" s="1121"/>
      <c r="FQ48" s="1121"/>
      <c r="FR48" s="1121"/>
      <c r="FS48" s="1121"/>
      <c r="FT48" s="1121"/>
      <c r="FU48" s="1121"/>
      <c r="FV48" s="1121"/>
      <c r="FW48" s="1121"/>
      <c r="FX48" s="1121"/>
      <c r="FY48" s="1121"/>
      <c r="FZ48" s="1121"/>
      <c r="GA48" s="1121"/>
      <c r="GB48" s="1121"/>
      <c r="GC48" s="1121"/>
      <c r="GD48" s="1121"/>
      <c r="GE48" s="1121"/>
      <c r="GF48" s="1121"/>
      <c r="GG48" s="1121"/>
      <c r="GH48" s="1121"/>
      <c r="GI48" s="1121"/>
      <c r="GJ48" s="1121"/>
      <c r="GK48" s="1121"/>
      <c r="GL48" s="1121"/>
      <c r="GM48" s="1121"/>
      <c r="GN48" s="1121"/>
      <c r="GO48" s="1121"/>
      <c r="GP48" s="1121"/>
      <c r="GQ48" s="1121"/>
      <c r="GR48" s="1121"/>
      <c r="GS48" s="1121"/>
      <c r="GT48" s="1121"/>
      <c r="GU48" s="1121"/>
      <c r="GV48" s="1121"/>
      <c r="GW48" s="1121"/>
      <c r="GX48" s="1121"/>
      <c r="GY48" s="1121"/>
      <c r="GZ48" s="1121"/>
      <c r="HA48" s="1121"/>
      <c r="HB48" s="1121"/>
      <c r="HC48" s="1121"/>
      <c r="HD48" s="1121"/>
      <c r="HE48" s="1121"/>
      <c r="HF48" s="1121"/>
    </row>
    <row r="49" spans="1:214" ht="16.5" customHeight="1" x14ac:dyDescent="0.15">
      <c r="A49" s="1121"/>
      <c r="B49" s="1121"/>
      <c r="C49" s="1121"/>
      <c r="D49" s="1121"/>
      <c r="E49" s="1121"/>
      <c r="F49" s="1121"/>
      <c r="G49" s="1121"/>
      <c r="H49" s="1121"/>
      <c r="I49" s="1121"/>
      <c r="J49" s="1121"/>
      <c r="K49" s="1121"/>
      <c r="L49" s="1121"/>
      <c r="M49" s="1121"/>
      <c r="N49" s="1121"/>
      <c r="O49" s="1121"/>
      <c r="P49" s="1121"/>
      <c r="Q49" s="1121"/>
      <c r="R49" s="1121"/>
      <c r="S49" s="1121"/>
      <c r="T49" s="1121"/>
      <c r="U49" s="1121"/>
      <c r="V49" s="1121"/>
      <c r="W49" s="1121"/>
      <c r="X49" s="1121"/>
      <c r="Y49" s="1121"/>
      <c r="Z49" s="1121"/>
      <c r="AA49" s="1121"/>
      <c r="AB49" s="1121"/>
      <c r="AC49" s="1121"/>
      <c r="AD49" s="1121"/>
      <c r="AE49" s="1121"/>
      <c r="AF49" s="1121"/>
      <c r="AG49" s="1121"/>
      <c r="AH49" s="1121"/>
      <c r="AI49" s="1121"/>
      <c r="AJ49" s="1121"/>
      <c r="AK49" s="1121"/>
      <c r="AL49" s="1121"/>
      <c r="AM49" s="1121"/>
      <c r="AN49" s="1121"/>
      <c r="AO49" s="1121"/>
      <c r="AP49" s="1121"/>
      <c r="AQ49" s="1121"/>
      <c r="AR49" s="1121"/>
      <c r="AS49" s="1121"/>
      <c r="AT49" s="1121"/>
      <c r="AU49" s="1121"/>
      <c r="AV49" s="1121"/>
      <c r="AW49" s="1121"/>
      <c r="AX49" s="1121"/>
      <c r="AY49" s="1121"/>
      <c r="AZ49" s="1121"/>
      <c r="BA49" s="1121"/>
      <c r="BB49" s="1121"/>
      <c r="BC49" s="1121"/>
      <c r="BD49" s="1121"/>
      <c r="BE49" s="1121"/>
      <c r="BF49" s="1121"/>
      <c r="BG49" s="1121"/>
      <c r="BH49" s="1121"/>
      <c r="BI49" s="1121"/>
      <c r="BJ49" s="1121"/>
      <c r="BK49" s="1121"/>
      <c r="BL49" s="1121"/>
      <c r="BM49" s="1121"/>
      <c r="BN49" s="1121"/>
      <c r="BO49" s="1121"/>
      <c r="BP49" s="1121"/>
      <c r="BQ49" s="1121"/>
      <c r="BR49" s="1121"/>
      <c r="BS49" s="1121"/>
      <c r="BT49" s="1121"/>
      <c r="BU49" s="1121"/>
      <c r="BV49" s="1121"/>
      <c r="BW49" s="1121"/>
      <c r="BX49" s="1121"/>
      <c r="BY49" s="1121"/>
      <c r="BZ49" s="1121"/>
      <c r="CA49" s="1121"/>
      <c r="CB49" s="1121"/>
      <c r="CC49" s="1121"/>
      <c r="CD49" s="1121"/>
      <c r="CE49" s="1121"/>
      <c r="CF49" s="1121"/>
      <c r="CG49" s="1121"/>
      <c r="CH49" s="1121"/>
      <c r="CI49" s="1121"/>
      <c r="CJ49" s="1121"/>
      <c r="CK49" s="1121"/>
      <c r="CL49" s="1121"/>
      <c r="CM49" s="1121"/>
      <c r="CN49" s="1121"/>
      <c r="CO49" s="1121"/>
      <c r="CP49" s="1121"/>
      <c r="CQ49" s="1121"/>
      <c r="CR49" s="1121"/>
      <c r="CS49" s="1121"/>
      <c r="CT49" s="1121"/>
      <c r="CU49" s="1121"/>
      <c r="CV49" s="1121"/>
      <c r="CW49" s="1121"/>
      <c r="CX49" s="1121"/>
      <c r="CY49" s="1121"/>
      <c r="CZ49" s="1121"/>
      <c r="DA49" s="1121"/>
      <c r="DB49" s="1121"/>
      <c r="DC49" s="1121"/>
      <c r="DD49" s="1121"/>
      <c r="DE49" s="1121"/>
      <c r="DF49" s="1121"/>
      <c r="DG49" s="1121"/>
      <c r="DH49" s="1121"/>
      <c r="DI49" s="1121"/>
      <c r="DJ49" s="1121"/>
      <c r="DK49" s="1121"/>
      <c r="DL49" s="1121"/>
      <c r="DM49" s="1121"/>
      <c r="DN49" s="1121"/>
      <c r="DO49" s="1121"/>
      <c r="DP49" s="1121"/>
      <c r="DQ49" s="1121"/>
      <c r="DR49" s="1121"/>
      <c r="DS49" s="1121"/>
      <c r="DT49" s="1121"/>
      <c r="DU49" s="1121"/>
      <c r="DV49" s="1121"/>
      <c r="DW49" s="1121"/>
      <c r="DX49" s="1121"/>
      <c r="DY49" s="1121"/>
      <c r="DZ49" s="1121"/>
      <c r="EA49" s="1121"/>
      <c r="EB49" s="1121"/>
      <c r="EC49" s="1121"/>
      <c r="ED49" s="1121"/>
      <c r="EE49" s="1121"/>
      <c r="EF49" s="1121"/>
      <c r="EG49" s="1121"/>
      <c r="EH49" s="1121"/>
      <c r="EI49" s="1121"/>
      <c r="EJ49" s="1121"/>
      <c r="EK49" s="1121"/>
      <c r="EL49" s="1121"/>
      <c r="EM49" s="1121"/>
      <c r="EN49" s="1121"/>
      <c r="EO49" s="1121"/>
      <c r="EP49" s="1121"/>
      <c r="EQ49" s="1121"/>
      <c r="ER49" s="1121"/>
      <c r="ES49" s="1121"/>
      <c r="ET49" s="1121"/>
      <c r="EU49" s="1121"/>
      <c r="EV49" s="1121"/>
      <c r="EW49" s="1121"/>
      <c r="EX49" s="1121"/>
      <c r="EY49" s="1121"/>
      <c r="EZ49" s="1121"/>
      <c r="FA49" s="1121"/>
      <c r="FB49" s="1121"/>
      <c r="FC49" s="1121"/>
      <c r="FD49" s="1121"/>
      <c r="FE49" s="1121"/>
      <c r="FF49" s="1121"/>
      <c r="FG49" s="1121"/>
      <c r="FH49" s="1121"/>
      <c r="FI49" s="1121"/>
      <c r="FJ49" s="1121"/>
      <c r="FK49" s="1121"/>
      <c r="FL49" s="1121"/>
      <c r="FM49" s="1121"/>
      <c r="FN49" s="1121"/>
      <c r="FO49" s="1121"/>
      <c r="FP49" s="1121"/>
      <c r="FQ49" s="1121"/>
      <c r="FR49" s="1121"/>
      <c r="FS49" s="1121"/>
      <c r="FT49" s="1121"/>
      <c r="FU49" s="1121"/>
      <c r="FV49" s="1121"/>
      <c r="FW49" s="1121"/>
      <c r="FX49" s="1121"/>
      <c r="FY49" s="1121"/>
      <c r="FZ49" s="1121"/>
      <c r="GA49" s="1121"/>
      <c r="GB49" s="1121"/>
      <c r="GC49" s="1121"/>
      <c r="GD49" s="1121"/>
      <c r="GE49" s="1121"/>
      <c r="GF49" s="1121"/>
      <c r="GG49" s="1121"/>
      <c r="GH49" s="1121"/>
      <c r="GI49" s="1121"/>
      <c r="GJ49" s="1121"/>
      <c r="GK49" s="1121"/>
      <c r="GL49" s="1121"/>
      <c r="GM49" s="1121"/>
      <c r="GN49" s="1121"/>
      <c r="GO49" s="1121"/>
      <c r="GP49" s="1121"/>
      <c r="GQ49" s="1121"/>
      <c r="GR49" s="1121"/>
      <c r="GS49" s="1121"/>
      <c r="GT49" s="1121"/>
      <c r="GU49" s="1121"/>
      <c r="GV49" s="1121"/>
      <c r="GW49" s="1121"/>
      <c r="GX49" s="1121"/>
      <c r="GY49" s="1121"/>
      <c r="GZ49" s="1121"/>
      <c r="HA49" s="1121"/>
      <c r="HB49" s="1121"/>
      <c r="HC49" s="1121"/>
      <c r="HD49" s="1121"/>
      <c r="HE49" s="1121"/>
      <c r="HF49" s="1121"/>
    </row>
    <row r="50" spans="1:214" ht="16.5" customHeight="1" x14ac:dyDescent="0.15">
      <c r="A50" s="1121"/>
      <c r="B50" s="1121"/>
      <c r="C50" s="1121"/>
      <c r="D50" s="1121"/>
      <c r="E50" s="1121"/>
      <c r="F50" s="1121"/>
      <c r="G50" s="1121"/>
      <c r="H50" s="1121"/>
      <c r="I50" s="1121"/>
      <c r="J50" s="1121"/>
      <c r="K50" s="1121"/>
      <c r="L50" s="1121"/>
      <c r="M50" s="1121"/>
      <c r="N50" s="1121"/>
      <c r="O50" s="1121"/>
      <c r="P50" s="1121"/>
      <c r="Q50" s="1121"/>
      <c r="R50" s="1121"/>
      <c r="S50" s="1121"/>
      <c r="T50" s="1121"/>
      <c r="U50" s="1121"/>
      <c r="V50" s="1121"/>
      <c r="W50" s="1121"/>
      <c r="X50" s="1121"/>
      <c r="Y50" s="1121"/>
      <c r="Z50" s="1121"/>
      <c r="AA50" s="1121"/>
      <c r="AB50" s="1121"/>
      <c r="AC50" s="1121"/>
      <c r="AD50" s="1121"/>
      <c r="AE50" s="1121"/>
      <c r="AF50" s="1121"/>
      <c r="AG50" s="1121"/>
      <c r="AH50" s="1121"/>
      <c r="AI50" s="1121"/>
      <c r="AJ50" s="1121"/>
      <c r="AK50" s="1121"/>
      <c r="AL50" s="1121"/>
      <c r="AM50" s="1121"/>
      <c r="AN50" s="1121"/>
      <c r="AO50" s="1121"/>
      <c r="AP50" s="1121"/>
      <c r="AQ50" s="1121"/>
      <c r="AR50" s="1121"/>
      <c r="AS50" s="1121"/>
      <c r="AT50" s="1121"/>
      <c r="AU50" s="1121"/>
      <c r="AV50" s="1121"/>
      <c r="AW50" s="1121"/>
      <c r="AX50" s="1121"/>
      <c r="AY50" s="1121"/>
      <c r="AZ50" s="1121"/>
      <c r="BA50" s="1121"/>
      <c r="BB50" s="1121"/>
      <c r="BC50" s="1121"/>
      <c r="BD50" s="1121"/>
      <c r="BE50" s="1121"/>
      <c r="BF50" s="1121"/>
      <c r="BG50" s="1121"/>
      <c r="BH50" s="1121"/>
      <c r="BI50" s="1121"/>
      <c r="BJ50" s="1121"/>
      <c r="BK50" s="1121"/>
      <c r="BL50" s="1121"/>
      <c r="BM50" s="1121"/>
      <c r="BN50" s="1121"/>
      <c r="BO50" s="1121"/>
      <c r="BP50" s="1121"/>
      <c r="BQ50" s="1121"/>
      <c r="BR50" s="1121"/>
      <c r="BS50" s="1121"/>
      <c r="BT50" s="1121"/>
      <c r="BU50" s="1121"/>
      <c r="BV50" s="1121"/>
      <c r="BW50" s="1121"/>
      <c r="BX50" s="1121"/>
      <c r="BY50" s="1121"/>
      <c r="BZ50" s="1121"/>
      <c r="CA50" s="1121"/>
      <c r="CB50" s="1121"/>
      <c r="CC50" s="1121"/>
      <c r="CD50" s="1121"/>
      <c r="CE50" s="1121"/>
      <c r="CF50" s="1121"/>
      <c r="CG50" s="1121"/>
      <c r="CH50" s="1121"/>
      <c r="CI50" s="1121"/>
      <c r="CJ50" s="1121"/>
      <c r="CK50" s="1121"/>
      <c r="CL50" s="1121"/>
      <c r="CM50" s="1121"/>
      <c r="CN50" s="1121"/>
      <c r="CO50" s="1121"/>
      <c r="CP50" s="1121"/>
      <c r="CQ50" s="1121"/>
      <c r="CR50" s="1121"/>
      <c r="CS50" s="1121"/>
      <c r="CT50" s="1121"/>
      <c r="CU50" s="1121"/>
      <c r="CV50" s="1121"/>
      <c r="CW50" s="1121"/>
      <c r="CX50" s="1121"/>
      <c r="CY50" s="1121"/>
      <c r="CZ50" s="1121"/>
      <c r="DA50" s="1121"/>
      <c r="DB50" s="1121"/>
      <c r="DC50" s="1121"/>
      <c r="DD50" s="1121"/>
      <c r="DE50" s="1121"/>
      <c r="DF50" s="1121"/>
      <c r="DG50" s="1121"/>
      <c r="DH50" s="1121"/>
      <c r="DI50" s="1121"/>
      <c r="DJ50" s="1121"/>
      <c r="DK50" s="1121"/>
      <c r="DL50" s="1121"/>
      <c r="DM50" s="1121"/>
      <c r="DN50" s="1121"/>
      <c r="DO50" s="1121"/>
      <c r="DP50" s="1121"/>
      <c r="DQ50" s="1121"/>
      <c r="DR50" s="1121"/>
      <c r="DS50" s="1121"/>
      <c r="DT50" s="1121"/>
      <c r="DU50" s="1121"/>
      <c r="DV50" s="1121"/>
      <c r="DW50" s="1121"/>
      <c r="DX50" s="1121"/>
      <c r="DY50" s="1121"/>
      <c r="DZ50" s="1121"/>
      <c r="EA50" s="1121"/>
      <c r="EB50" s="1121"/>
      <c r="EC50" s="1121"/>
      <c r="ED50" s="1121"/>
      <c r="EE50" s="1121"/>
      <c r="EF50" s="1121"/>
      <c r="EG50" s="1121"/>
      <c r="EH50" s="1121"/>
      <c r="EI50" s="1121"/>
      <c r="EJ50" s="1121"/>
      <c r="EK50" s="1121"/>
      <c r="EL50" s="1121"/>
      <c r="EM50" s="1121"/>
      <c r="EN50" s="1121"/>
      <c r="EO50" s="1121"/>
      <c r="EP50" s="1121"/>
      <c r="EQ50" s="1121"/>
      <c r="ER50" s="1121"/>
      <c r="ES50" s="1121"/>
      <c r="ET50" s="1121"/>
      <c r="EU50" s="1121"/>
      <c r="EV50" s="1121"/>
      <c r="EW50" s="1121"/>
      <c r="EX50" s="1121"/>
      <c r="EY50" s="1121"/>
      <c r="EZ50" s="1121"/>
      <c r="FA50" s="1121"/>
      <c r="FB50" s="1121"/>
      <c r="FC50" s="1121"/>
      <c r="FD50" s="1121"/>
      <c r="FE50" s="1121"/>
      <c r="FF50" s="1121"/>
      <c r="FG50" s="1121"/>
      <c r="FH50" s="1121"/>
      <c r="FI50" s="1121"/>
      <c r="FJ50" s="1121"/>
      <c r="FK50" s="1121"/>
      <c r="FL50" s="1121"/>
      <c r="FM50" s="1121"/>
      <c r="FN50" s="1121"/>
      <c r="FO50" s="1121"/>
      <c r="FP50" s="1121"/>
      <c r="FQ50" s="1121"/>
      <c r="FR50" s="1121"/>
      <c r="FS50" s="1121"/>
      <c r="FT50" s="1121"/>
      <c r="FU50" s="1121"/>
      <c r="FV50" s="1121"/>
      <c r="FW50" s="1121"/>
      <c r="FX50" s="1121"/>
      <c r="FY50" s="1121"/>
      <c r="FZ50" s="1121"/>
      <c r="GA50" s="1121"/>
      <c r="GB50" s="1121"/>
      <c r="GC50" s="1121"/>
      <c r="GD50" s="1121"/>
      <c r="GE50" s="1121"/>
      <c r="GF50" s="1121"/>
      <c r="GG50" s="1121"/>
      <c r="GH50" s="1121"/>
      <c r="GI50" s="1121"/>
      <c r="GJ50" s="1121"/>
      <c r="GK50" s="1121"/>
      <c r="GL50" s="1121"/>
      <c r="GM50" s="1121"/>
      <c r="GN50" s="1121"/>
      <c r="GO50" s="1121"/>
      <c r="GP50" s="1121"/>
      <c r="GQ50" s="1121"/>
      <c r="GR50" s="1121"/>
      <c r="GS50" s="1121"/>
      <c r="GT50" s="1121"/>
      <c r="GU50" s="1121"/>
      <c r="GV50" s="1121"/>
      <c r="GW50" s="1121"/>
      <c r="GX50" s="1121"/>
      <c r="GY50" s="1121"/>
      <c r="GZ50" s="1121"/>
      <c r="HA50" s="1121"/>
      <c r="HB50" s="1121"/>
      <c r="HC50" s="1121"/>
      <c r="HD50" s="1121"/>
      <c r="HE50" s="1121"/>
      <c r="HF50" s="1121"/>
    </row>
    <row r="51" spans="1:214" ht="16.5" customHeight="1" x14ac:dyDescent="0.15">
      <c r="A51" s="1121"/>
      <c r="B51" s="1121"/>
      <c r="C51" s="1121"/>
      <c r="D51" s="1121"/>
      <c r="E51" s="1121"/>
      <c r="F51" s="1121"/>
      <c r="G51" s="1121"/>
      <c r="H51" s="1121"/>
      <c r="I51" s="1121"/>
      <c r="J51" s="1121"/>
      <c r="K51" s="1121"/>
      <c r="L51" s="1121"/>
      <c r="M51" s="1121"/>
      <c r="N51" s="1121"/>
      <c r="O51" s="1121"/>
      <c r="P51" s="1121"/>
      <c r="Q51" s="1121"/>
      <c r="R51" s="1121"/>
      <c r="S51" s="1121"/>
      <c r="T51" s="1121"/>
      <c r="U51" s="1121"/>
      <c r="V51" s="1121"/>
      <c r="W51" s="1121"/>
      <c r="X51" s="1121"/>
      <c r="Y51" s="1121"/>
      <c r="Z51" s="1121"/>
      <c r="AA51" s="1121"/>
      <c r="AB51" s="1121"/>
      <c r="AC51" s="1121"/>
      <c r="AD51" s="1121"/>
      <c r="AE51" s="1121"/>
      <c r="AF51" s="1121"/>
      <c r="AG51" s="1121"/>
      <c r="AH51" s="1121"/>
      <c r="AI51" s="1121"/>
      <c r="AJ51" s="1121"/>
      <c r="AK51" s="1121"/>
      <c r="AL51" s="1121"/>
      <c r="AM51" s="1121"/>
      <c r="AN51" s="1121"/>
      <c r="AO51" s="1121"/>
      <c r="AP51" s="1121"/>
      <c r="AQ51" s="1121"/>
      <c r="AR51" s="1121"/>
      <c r="AS51" s="1121"/>
      <c r="AT51" s="1121"/>
      <c r="AU51" s="1121"/>
      <c r="AV51" s="1121"/>
      <c r="AW51" s="1121"/>
      <c r="AX51" s="1121"/>
      <c r="AY51" s="1121"/>
      <c r="AZ51" s="1121"/>
      <c r="BA51" s="1121"/>
      <c r="BB51" s="1121"/>
      <c r="BC51" s="1121"/>
      <c r="BD51" s="1121"/>
      <c r="BE51" s="1121"/>
      <c r="BF51" s="1121"/>
      <c r="BG51" s="1121"/>
      <c r="BH51" s="1121"/>
      <c r="BI51" s="1121"/>
      <c r="BJ51" s="1121"/>
      <c r="BK51" s="1121"/>
      <c r="BL51" s="1121"/>
      <c r="BM51" s="1121"/>
      <c r="BN51" s="1121"/>
      <c r="BO51" s="1121"/>
      <c r="BP51" s="1121"/>
      <c r="BQ51" s="1121"/>
      <c r="BR51" s="1121"/>
      <c r="BS51" s="1121"/>
      <c r="BT51" s="1121"/>
      <c r="BU51" s="1121"/>
      <c r="BV51" s="1121"/>
      <c r="BW51" s="1121"/>
      <c r="BX51" s="1121"/>
      <c r="BY51" s="1121"/>
      <c r="BZ51" s="1121"/>
      <c r="CA51" s="1121"/>
      <c r="CB51" s="1121"/>
      <c r="CC51" s="1121"/>
      <c r="CD51" s="1121"/>
      <c r="CE51" s="1121"/>
      <c r="CF51" s="1121"/>
      <c r="CG51" s="1121"/>
      <c r="CH51" s="1121"/>
      <c r="CI51" s="1121"/>
      <c r="CJ51" s="1121"/>
      <c r="CK51" s="1121"/>
      <c r="CL51" s="1121"/>
      <c r="CM51" s="1121"/>
      <c r="CN51" s="1121"/>
      <c r="CO51" s="1121"/>
      <c r="CP51" s="1121"/>
      <c r="CQ51" s="1121"/>
      <c r="CR51" s="1121"/>
      <c r="CS51" s="1121"/>
      <c r="CT51" s="1121"/>
      <c r="CU51" s="1121"/>
      <c r="CV51" s="1121"/>
      <c r="CW51" s="1121"/>
      <c r="CX51" s="1121"/>
      <c r="CY51" s="1121"/>
      <c r="CZ51" s="1121"/>
      <c r="DA51" s="1121"/>
      <c r="DB51" s="1121"/>
      <c r="DC51" s="1121"/>
      <c r="DD51" s="1121"/>
      <c r="DE51" s="1121"/>
      <c r="DF51" s="1121"/>
      <c r="DG51" s="1121"/>
      <c r="DH51" s="1121"/>
      <c r="DI51" s="1121"/>
      <c r="DJ51" s="1121"/>
      <c r="DK51" s="1121"/>
      <c r="DL51" s="1121"/>
      <c r="DM51" s="1121"/>
      <c r="DN51" s="1121"/>
      <c r="DO51" s="1121"/>
      <c r="DP51" s="1121"/>
      <c r="DQ51" s="1121"/>
      <c r="DR51" s="1121"/>
      <c r="DS51" s="1121"/>
      <c r="DT51" s="1121"/>
      <c r="DU51" s="1121"/>
      <c r="DV51" s="1121"/>
      <c r="DW51" s="1121"/>
      <c r="DX51" s="1121"/>
      <c r="DY51" s="1121"/>
      <c r="DZ51" s="1121"/>
      <c r="EA51" s="1121"/>
      <c r="EB51" s="1121"/>
      <c r="EC51" s="1121"/>
      <c r="ED51" s="1121"/>
      <c r="EE51" s="1121"/>
      <c r="EF51" s="1121"/>
      <c r="EG51" s="1121"/>
      <c r="EH51" s="1121"/>
      <c r="EI51" s="1121"/>
      <c r="EJ51" s="1121"/>
      <c r="EK51" s="1121"/>
      <c r="EL51" s="1121"/>
      <c r="EM51" s="1121"/>
      <c r="EN51" s="1121"/>
      <c r="EO51" s="1121"/>
      <c r="EP51" s="1121"/>
      <c r="EQ51" s="1121"/>
      <c r="ER51" s="1121"/>
      <c r="ES51" s="1121"/>
      <c r="ET51" s="1121"/>
      <c r="EU51" s="1121"/>
      <c r="EV51" s="1121"/>
      <c r="EW51" s="1121"/>
      <c r="EX51" s="1121"/>
      <c r="EY51" s="1121"/>
      <c r="EZ51" s="1121"/>
      <c r="FA51" s="1121"/>
      <c r="FB51" s="1121"/>
      <c r="FC51" s="1121"/>
      <c r="FD51" s="1121"/>
      <c r="FE51" s="1121"/>
      <c r="FF51" s="1121"/>
      <c r="FG51" s="1121"/>
      <c r="FH51" s="1121"/>
      <c r="FI51" s="1121"/>
      <c r="FJ51" s="1121"/>
      <c r="FK51" s="1121"/>
      <c r="FL51" s="1121"/>
      <c r="FM51" s="1121"/>
      <c r="FN51" s="1121"/>
      <c r="FO51" s="1121"/>
      <c r="FP51" s="1121"/>
      <c r="FQ51" s="1121"/>
      <c r="FR51" s="1121"/>
      <c r="FS51" s="1121"/>
      <c r="FT51" s="1121"/>
      <c r="FU51" s="1121"/>
      <c r="FV51" s="1121"/>
      <c r="FW51" s="1121"/>
      <c r="FX51" s="1121"/>
      <c r="FY51" s="1121"/>
      <c r="FZ51" s="1121"/>
      <c r="GA51" s="1121"/>
      <c r="GB51" s="1121"/>
      <c r="GC51" s="1121"/>
      <c r="GD51" s="1121"/>
      <c r="GE51" s="1121"/>
      <c r="GF51" s="1121"/>
      <c r="GG51" s="1121"/>
      <c r="GH51" s="1121"/>
      <c r="GI51" s="1121"/>
      <c r="GJ51" s="1121"/>
      <c r="GK51" s="1121"/>
      <c r="GL51" s="1121"/>
      <c r="GM51" s="1121"/>
      <c r="GN51" s="1121"/>
      <c r="GO51" s="1121"/>
      <c r="GP51" s="1121"/>
      <c r="GQ51" s="1121"/>
      <c r="GR51" s="1121"/>
      <c r="GS51" s="1121"/>
      <c r="GT51" s="1121"/>
      <c r="GU51" s="1121"/>
      <c r="GV51" s="1121"/>
      <c r="GW51" s="1121"/>
      <c r="GX51" s="1121"/>
      <c r="GY51" s="1121"/>
      <c r="GZ51" s="1121"/>
      <c r="HA51" s="1121"/>
      <c r="HB51" s="1121"/>
      <c r="HC51" s="1121"/>
      <c r="HD51" s="1121"/>
      <c r="HE51" s="1121"/>
      <c r="HF51" s="1121"/>
    </row>
    <row r="52" spans="1:214" ht="16.5" customHeight="1" x14ac:dyDescent="0.15">
      <c r="A52" s="1121"/>
      <c r="B52" s="1121"/>
      <c r="C52" s="1121"/>
      <c r="D52" s="1121"/>
      <c r="E52" s="1121"/>
      <c r="F52" s="1121"/>
      <c r="G52" s="1121"/>
      <c r="H52" s="1121"/>
      <c r="I52" s="1121"/>
      <c r="J52" s="1121"/>
      <c r="K52" s="1121"/>
      <c r="L52" s="1121"/>
      <c r="M52" s="1121"/>
      <c r="N52" s="1121"/>
      <c r="O52" s="1121"/>
      <c r="P52" s="1121"/>
      <c r="Q52" s="1121"/>
      <c r="R52" s="1121"/>
      <c r="S52" s="1121"/>
      <c r="T52" s="1121"/>
      <c r="U52" s="1121"/>
      <c r="V52" s="1121"/>
      <c r="W52" s="1121"/>
      <c r="X52" s="1121"/>
      <c r="Y52" s="1121"/>
      <c r="Z52" s="1121"/>
      <c r="AA52" s="1121"/>
      <c r="AB52" s="1121"/>
      <c r="AC52" s="1121"/>
      <c r="AD52" s="1121"/>
      <c r="AE52" s="1121"/>
      <c r="AF52" s="1121"/>
      <c r="AG52" s="1121"/>
      <c r="AH52" s="1121"/>
      <c r="AI52" s="1121"/>
      <c r="AJ52" s="1121"/>
      <c r="AK52" s="1121"/>
      <c r="AL52" s="1121"/>
      <c r="AM52" s="1121"/>
      <c r="AN52" s="1121"/>
      <c r="AO52" s="1121"/>
      <c r="AP52" s="1121"/>
      <c r="AQ52" s="1121"/>
      <c r="AR52" s="1121"/>
      <c r="AS52" s="1121"/>
      <c r="AT52" s="1121"/>
      <c r="AU52" s="1121"/>
      <c r="AV52" s="1121"/>
      <c r="AW52" s="1121"/>
      <c r="AX52" s="1121"/>
      <c r="AY52" s="1121"/>
      <c r="AZ52" s="1121"/>
      <c r="BA52" s="1121"/>
      <c r="BB52" s="1121"/>
      <c r="BC52" s="1121"/>
      <c r="BD52" s="1121"/>
      <c r="BE52" s="1121"/>
      <c r="BF52" s="1121"/>
      <c r="BG52" s="1121"/>
      <c r="BH52" s="1121"/>
      <c r="BI52" s="1121"/>
      <c r="BJ52" s="1121"/>
      <c r="BK52" s="1121"/>
      <c r="BL52" s="1121"/>
      <c r="BM52" s="1121"/>
      <c r="BN52" s="1121"/>
      <c r="BO52" s="1121"/>
      <c r="BP52" s="1121"/>
      <c r="BQ52" s="1121"/>
      <c r="BR52" s="1121"/>
      <c r="BS52" s="1121"/>
      <c r="BT52" s="1121"/>
      <c r="BU52" s="1121"/>
      <c r="BV52" s="1121"/>
      <c r="BW52" s="1121"/>
      <c r="BX52" s="1121"/>
      <c r="BY52" s="1121"/>
      <c r="BZ52" s="1121"/>
      <c r="CA52" s="1121"/>
      <c r="CB52" s="1121"/>
      <c r="CC52" s="1121"/>
      <c r="CD52" s="1121"/>
      <c r="CE52" s="1121"/>
      <c r="CF52" s="1121"/>
      <c r="CG52" s="1121"/>
      <c r="CH52" s="1121"/>
      <c r="CI52" s="1121"/>
      <c r="CJ52" s="1121"/>
      <c r="CK52" s="1121"/>
      <c r="CL52" s="1121"/>
      <c r="CM52" s="1121"/>
      <c r="CN52" s="1121"/>
      <c r="CO52" s="1121"/>
      <c r="CP52" s="1121"/>
      <c r="CQ52" s="1121"/>
      <c r="CR52" s="1121"/>
      <c r="CS52" s="1121"/>
      <c r="CT52" s="1121"/>
      <c r="CU52" s="1121"/>
      <c r="CV52" s="1121"/>
      <c r="CW52" s="1121"/>
      <c r="CX52" s="1121"/>
      <c r="CY52" s="1121"/>
      <c r="CZ52" s="1121"/>
      <c r="DA52" s="1121"/>
      <c r="DB52" s="1121"/>
      <c r="DC52" s="1121"/>
      <c r="DD52" s="1121"/>
      <c r="DE52" s="1121"/>
      <c r="DF52" s="1121"/>
      <c r="DG52" s="1121"/>
      <c r="DH52" s="1121"/>
      <c r="DI52" s="1121"/>
      <c r="DJ52" s="1121"/>
      <c r="DK52" s="1121"/>
      <c r="DL52" s="1121"/>
      <c r="DM52" s="1121"/>
      <c r="DN52" s="1121"/>
      <c r="DO52" s="1121"/>
      <c r="DP52" s="1121"/>
      <c r="DQ52" s="1121"/>
      <c r="DR52" s="1121"/>
      <c r="DS52" s="1121"/>
      <c r="DT52" s="1121"/>
      <c r="DU52" s="1121"/>
      <c r="DV52" s="1121"/>
      <c r="DW52" s="1121"/>
      <c r="DX52" s="1121"/>
      <c r="DY52" s="1121"/>
      <c r="DZ52" s="1121"/>
      <c r="EA52" s="1121"/>
      <c r="EB52" s="1121"/>
      <c r="EC52" s="1121"/>
      <c r="ED52" s="1121"/>
      <c r="EE52" s="1121"/>
      <c r="EF52" s="1121"/>
      <c r="EG52" s="1121"/>
      <c r="EH52" s="1121"/>
      <c r="EI52" s="1121"/>
      <c r="EJ52" s="1121"/>
      <c r="EK52" s="1121"/>
      <c r="EL52" s="1121"/>
      <c r="EM52" s="1121"/>
      <c r="EN52" s="1121"/>
      <c r="EO52" s="1121"/>
      <c r="EP52" s="1121"/>
      <c r="EQ52" s="1121"/>
      <c r="ER52" s="1121"/>
      <c r="ES52" s="1121"/>
      <c r="ET52" s="1121"/>
      <c r="EU52" s="1121"/>
      <c r="EV52" s="1121"/>
      <c r="EW52" s="1121"/>
      <c r="EX52" s="1121"/>
      <c r="EY52" s="1121"/>
      <c r="EZ52" s="1121"/>
      <c r="FA52" s="1121"/>
      <c r="FB52" s="1121"/>
      <c r="FC52" s="1121"/>
      <c r="FD52" s="1121"/>
      <c r="FE52" s="1121"/>
      <c r="FF52" s="1121"/>
      <c r="FG52" s="1121"/>
      <c r="FH52" s="1121"/>
      <c r="FI52" s="1121"/>
      <c r="FJ52" s="1121"/>
      <c r="FK52" s="1121"/>
      <c r="FL52" s="1121"/>
      <c r="FM52" s="1121"/>
      <c r="FN52" s="1121"/>
      <c r="FO52" s="1121"/>
      <c r="FP52" s="1121"/>
      <c r="FQ52" s="1121"/>
      <c r="FR52" s="1121"/>
      <c r="FS52" s="1121"/>
      <c r="FT52" s="1121"/>
      <c r="FU52" s="1121"/>
      <c r="FV52" s="1121"/>
      <c r="FW52" s="1121"/>
      <c r="FX52" s="1121"/>
      <c r="FY52" s="1121"/>
      <c r="FZ52" s="1121"/>
      <c r="GA52" s="1121"/>
      <c r="GB52" s="1121"/>
      <c r="GC52" s="1121"/>
      <c r="GD52" s="1121"/>
      <c r="GE52" s="1121"/>
      <c r="GF52" s="1121"/>
      <c r="GG52" s="1121"/>
      <c r="GH52" s="1121"/>
      <c r="GI52" s="1121"/>
      <c r="GJ52" s="1121"/>
      <c r="GK52" s="1121"/>
      <c r="GL52" s="1121"/>
      <c r="GM52" s="1121"/>
      <c r="GN52" s="1121"/>
      <c r="GO52" s="1121"/>
      <c r="GP52" s="1121"/>
      <c r="GQ52" s="1121"/>
      <c r="GR52" s="1121"/>
      <c r="GS52" s="1121"/>
      <c r="GT52" s="1121"/>
      <c r="GU52" s="1121"/>
      <c r="GV52" s="1121"/>
      <c r="GW52" s="1121"/>
      <c r="GX52" s="1121"/>
      <c r="GY52" s="1121"/>
      <c r="GZ52" s="1121"/>
      <c r="HA52" s="1121"/>
      <c r="HB52" s="1121"/>
      <c r="HC52" s="1121"/>
      <c r="HD52" s="1121"/>
      <c r="HE52" s="1121"/>
      <c r="HF52" s="1121"/>
    </row>
    <row r="53" spans="1:214" ht="16.5" customHeight="1" x14ac:dyDescent="0.15">
      <c r="A53" s="1121"/>
      <c r="B53" s="1121"/>
      <c r="C53" s="1121"/>
      <c r="D53" s="1121"/>
      <c r="E53" s="1121"/>
      <c r="F53" s="1121"/>
      <c r="G53" s="1121"/>
      <c r="H53" s="1121"/>
      <c r="I53" s="1121"/>
      <c r="J53" s="1121"/>
      <c r="K53" s="1121"/>
      <c r="L53" s="1121"/>
      <c r="M53" s="1121"/>
      <c r="N53" s="1121"/>
      <c r="O53" s="1121"/>
      <c r="P53" s="1121"/>
      <c r="Q53" s="1121"/>
      <c r="R53" s="1121"/>
      <c r="S53" s="1121"/>
      <c r="T53" s="1121"/>
      <c r="U53" s="1121"/>
      <c r="V53" s="1121"/>
      <c r="W53" s="1121"/>
      <c r="X53" s="1121"/>
      <c r="Y53" s="1121"/>
      <c r="Z53" s="1121"/>
      <c r="AA53" s="1121"/>
      <c r="AB53" s="1121"/>
      <c r="AC53" s="1121"/>
      <c r="AD53" s="1121"/>
      <c r="AE53" s="1121"/>
      <c r="AF53" s="1121"/>
      <c r="AG53" s="1121"/>
      <c r="AH53" s="1121"/>
      <c r="AI53" s="1121"/>
      <c r="AJ53" s="1121"/>
      <c r="AK53" s="1121"/>
      <c r="AL53" s="1121"/>
      <c r="AM53" s="1121"/>
      <c r="AN53" s="1121"/>
      <c r="AO53" s="1121"/>
      <c r="AP53" s="1121"/>
      <c r="AQ53" s="1121"/>
      <c r="AR53" s="1121"/>
      <c r="AS53" s="1121"/>
      <c r="AT53" s="1121"/>
      <c r="AU53" s="1121"/>
      <c r="AV53" s="1121"/>
      <c r="AW53" s="1121"/>
      <c r="AX53" s="1121"/>
      <c r="AY53" s="1121"/>
      <c r="AZ53" s="1121"/>
      <c r="BA53" s="1121"/>
      <c r="BB53" s="1121"/>
      <c r="BC53" s="1121"/>
      <c r="BD53" s="1121"/>
      <c r="BE53" s="1121"/>
      <c r="BF53" s="1121"/>
      <c r="BG53" s="1121"/>
      <c r="BH53" s="1121"/>
      <c r="BI53" s="1121"/>
      <c r="BJ53" s="1121"/>
      <c r="BK53" s="1121"/>
      <c r="BL53" s="1121"/>
      <c r="BM53" s="1121"/>
      <c r="BN53" s="1121"/>
      <c r="BO53" s="1121"/>
      <c r="BP53" s="1121"/>
      <c r="BQ53" s="1121"/>
      <c r="BR53" s="1121"/>
      <c r="BS53" s="1121"/>
      <c r="BT53" s="1121"/>
      <c r="BU53" s="1121"/>
      <c r="BV53" s="1121"/>
      <c r="BW53" s="1121"/>
      <c r="BX53" s="1121"/>
      <c r="BY53" s="1121"/>
      <c r="BZ53" s="1121"/>
      <c r="CA53" s="1121"/>
      <c r="CB53" s="1121"/>
      <c r="CC53" s="1121"/>
      <c r="CD53" s="1121"/>
      <c r="CE53" s="1121"/>
      <c r="CF53" s="1121"/>
      <c r="CG53" s="1121"/>
      <c r="CH53" s="1121"/>
      <c r="CI53" s="1121"/>
      <c r="CJ53" s="1121"/>
      <c r="CK53" s="1121"/>
      <c r="CL53" s="1121"/>
      <c r="CM53" s="1121"/>
      <c r="CN53" s="1121"/>
      <c r="CO53" s="1121"/>
      <c r="CP53" s="1121"/>
      <c r="CQ53" s="1121"/>
      <c r="CR53" s="1121"/>
      <c r="CS53" s="1121"/>
      <c r="CT53" s="1121"/>
      <c r="CU53" s="1121"/>
      <c r="CV53" s="1121"/>
      <c r="CW53" s="1121"/>
      <c r="CX53" s="1121"/>
      <c r="CY53" s="1121"/>
      <c r="CZ53" s="1121"/>
      <c r="DA53" s="1121"/>
      <c r="DB53" s="1121"/>
      <c r="DC53" s="1121"/>
      <c r="DD53" s="1121"/>
      <c r="DE53" s="1121"/>
      <c r="DF53" s="1121"/>
      <c r="DG53" s="1121"/>
      <c r="DH53" s="1121"/>
      <c r="DI53" s="1121"/>
      <c r="DJ53" s="1121"/>
      <c r="DK53" s="1121"/>
      <c r="DL53" s="1121"/>
      <c r="DM53" s="1121"/>
      <c r="DN53" s="1121"/>
      <c r="DO53" s="1121"/>
      <c r="DP53" s="1121"/>
      <c r="DQ53" s="1121"/>
      <c r="DR53" s="1121"/>
      <c r="DS53" s="1121"/>
      <c r="DT53" s="1121"/>
      <c r="DU53" s="1121"/>
      <c r="DV53" s="1121"/>
      <c r="DW53" s="1121"/>
      <c r="DX53" s="1121"/>
      <c r="DY53" s="1121"/>
      <c r="DZ53" s="1121"/>
      <c r="EA53" s="1121"/>
      <c r="EB53" s="1121"/>
      <c r="EC53" s="1121"/>
      <c r="ED53" s="1121"/>
      <c r="EE53" s="1121"/>
      <c r="EF53" s="1121"/>
      <c r="EG53" s="1121"/>
      <c r="EH53" s="1121"/>
      <c r="EI53" s="1121"/>
      <c r="EJ53" s="1121"/>
      <c r="EK53" s="1121"/>
      <c r="EL53" s="1121"/>
      <c r="EM53" s="1121"/>
      <c r="EN53" s="1121"/>
      <c r="EO53" s="1121"/>
      <c r="EP53" s="1121"/>
      <c r="EQ53" s="1121"/>
      <c r="ER53" s="1121"/>
      <c r="ES53" s="1121"/>
      <c r="ET53" s="1121"/>
      <c r="EU53" s="1121"/>
      <c r="EV53" s="1121"/>
      <c r="EW53" s="1121"/>
      <c r="EX53" s="1121"/>
      <c r="EY53" s="1121"/>
      <c r="EZ53" s="1121"/>
      <c r="FA53" s="1121"/>
      <c r="FB53" s="1121"/>
      <c r="FC53" s="1121"/>
      <c r="FD53" s="1121"/>
      <c r="FE53" s="1121"/>
      <c r="FF53" s="1121"/>
      <c r="FG53" s="1121"/>
      <c r="FH53" s="1121"/>
      <c r="FI53" s="1121"/>
      <c r="FJ53" s="1121"/>
      <c r="FK53" s="1121"/>
      <c r="FL53" s="1121"/>
      <c r="FM53" s="1121"/>
      <c r="FN53" s="1121"/>
      <c r="FO53" s="1121"/>
      <c r="FP53" s="1121"/>
      <c r="FQ53" s="1121"/>
      <c r="FR53" s="1121"/>
      <c r="FS53" s="1121"/>
      <c r="FT53" s="1121"/>
      <c r="FU53" s="1121"/>
      <c r="FV53" s="1121"/>
      <c r="FW53" s="1121"/>
      <c r="FX53" s="1121"/>
      <c r="FY53" s="1121"/>
      <c r="FZ53" s="1121"/>
      <c r="GA53" s="1121"/>
      <c r="GB53" s="1121"/>
      <c r="GC53" s="1121"/>
      <c r="GD53" s="1121"/>
      <c r="GE53" s="1121"/>
      <c r="GF53" s="1121"/>
      <c r="GG53" s="1121"/>
      <c r="GH53" s="1121"/>
      <c r="GI53" s="1121"/>
      <c r="GJ53" s="1121"/>
      <c r="GK53" s="1121"/>
      <c r="GL53" s="1121"/>
      <c r="GM53" s="1121"/>
      <c r="GN53" s="1121"/>
      <c r="GO53" s="1121"/>
      <c r="GP53" s="1121"/>
      <c r="GQ53" s="1121"/>
      <c r="GR53" s="1121"/>
      <c r="GS53" s="1121"/>
      <c r="GT53" s="1121"/>
      <c r="GU53" s="1121"/>
      <c r="GV53" s="1121"/>
      <c r="GW53" s="1121"/>
      <c r="GX53" s="1121"/>
      <c r="GY53" s="1121"/>
      <c r="GZ53" s="1121"/>
      <c r="HA53" s="1121"/>
      <c r="HB53" s="1121"/>
      <c r="HC53" s="1121"/>
      <c r="HD53" s="1121"/>
      <c r="HE53" s="1121"/>
      <c r="HF53" s="1121"/>
    </row>
    <row r="54" spans="1:214" ht="16.5" customHeight="1" x14ac:dyDescent="0.15">
      <c r="A54" s="1121"/>
      <c r="B54" s="1121"/>
      <c r="C54" s="1121"/>
      <c r="D54" s="1121"/>
      <c r="E54" s="1121"/>
      <c r="F54" s="1121"/>
      <c r="G54" s="1121"/>
      <c r="H54" s="1121"/>
      <c r="I54" s="1121"/>
      <c r="J54" s="1121"/>
      <c r="K54" s="1121"/>
      <c r="L54" s="1121"/>
      <c r="M54" s="1121"/>
      <c r="N54" s="1121"/>
      <c r="O54" s="1121"/>
      <c r="P54" s="1121"/>
      <c r="Q54" s="1121"/>
      <c r="R54" s="1121"/>
      <c r="S54" s="1121"/>
      <c r="T54" s="1121"/>
      <c r="U54" s="1121"/>
      <c r="V54" s="1121"/>
      <c r="W54" s="1121"/>
      <c r="X54" s="1121"/>
      <c r="Y54" s="1121"/>
      <c r="Z54" s="1121"/>
      <c r="AA54" s="1121"/>
      <c r="AB54" s="1121"/>
      <c r="AC54" s="1121"/>
      <c r="AD54" s="1121"/>
      <c r="AE54" s="1121"/>
      <c r="AF54" s="1121"/>
      <c r="AG54" s="1121"/>
      <c r="AH54" s="1121"/>
      <c r="AI54" s="1121"/>
      <c r="AJ54" s="1121"/>
      <c r="AK54" s="1121"/>
      <c r="AL54" s="1121"/>
      <c r="AM54" s="1121"/>
      <c r="AN54" s="1121"/>
      <c r="AO54" s="1121"/>
      <c r="AP54" s="1121"/>
      <c r="AQ54" s="1121"/>
      <c r="AR54" s="1121"/>
      <c r="AS54" s="1121"/>
      <c r="AT54" s="1121"/>
      <c r="AU54" s="1121"/>
      <c r="AV54" s="1121"/>
      <c r="AW54" s="1121"/>
      <c r="AX54" s="1121"/>
      <c r="AY54" s="1121"/>
      <c r="AZ54" s="1121"/>
      <c r="BA54" s="1121"/>
      <c r="BB54" s="1121"/>
      <c r="BC54" s="1121"/>
      <c r="BD54" s="1121"/>
      <c r="BE54" s="1121"/>
      <c r="BF54" s="1121"/>
      <c r="BG54" s="1121"/>
      <c r="BH54" s="1121"/>
      <c r="BI54" s="1121"/>
      <c r="BJ54" s="1121"/>
      <c r="BK54" s="1121"/>
      <c r="BL54" s="1121"/>
      <c r="BM54" s="1121"/>
      <c r="BN54" s="1121"/>
      <c r="BO54" s="1121"/>
      <c r="BP54" s="1121"/>
      <c r="BQ54" s="1121"/>
      <c r="BR54" s="1121"/>
      <c r="BS54" s="1121"/>
      <c r="BT54" s="1121"/>
      <c r="BU54" s="1121"/>
      <c r="BV54" s="1121"/>
      <c r="BW54" s="1121"/>
      <c r="BX54" s="1121"/>
      <c r="BY54" s="1121"/>
      <c r="BZ54" s="1121"/>
      <c r="CA54" s="1121"/>
      <c r="CB54" s="1121"/>
      <c r="CC54" s="1121"/>
      <c r="CD54" s="1121"/>
      <c r="CE54" s="1121"/>
      <c r="CF54" s="1121"/>
      <c r="CG54" s="1121"/>
      <c r="CH54" s="1121"/>
      <c r="CI54" s="1121"/>
      <c r="CJ54" s="1121"/>
      <c r="CK54" s="1121"/>
      <c r="CL54" s="1121"/>
      <c r="CM54" s="1121"/>
      <c r="CN54" s="1121"/>
      <c r="CO54" s="1121"/>
      <c r="CP54" s="1121"/>
      <c r="CQ54" s="1121"/>
      <c r="CR54" s="1121"/>
      <c r="CS54" s="1121"/>
      <c r="CT54" s="1121"/>
      <c r="CU54" s="1121"/>
      <c r="CV54" s="1121"/>
      <c r="CW54" s="1121"/>
      <c r="CX54" s="1121"/>
      <c r="CY54" s="1121"/>
      <c r="CZ54" s="1121"/>
      <c r="DA54" s="1121"/>
      <c r="DB54" s="1121"/>
      <c r="DC54" s="1121"/>
      <c r="DD54" s="1121"/>
      <c r="DE54" s="1121"/>
      <c r="DF54" s="1121"/>
      <c r="DG54" s="1121"/>
      <c r="DH54" s="1121"/>
      <c r="DI54" s="1121"/>
      <c r="DJ54" s="1121"/>
      <c r="DK54" s="1121"/>
      <c r="DL54" s="1121"/>
      <c r="DM54" s="1121"/>
      <c r="DN54" s="1121"/>
      <c r="DO54" s="1121"/>
      <c r="DP54" s="1121"/>
      <c r="DQ54" s="1121"/>
      <c r="DR54" s="1121"/>
      <c r="DS54" s="1121"/>
      <c r="DT54" s="1121"/>
      <c r="DU54" s="1121"/>
      <c r="DV54" s="1121"/>
      <c r="DW54" s="1121"/>
      <c r="DX54" s="1121"/>
      <c r="DY54" s="1121"/>
      <c r="DZ54" s="1121"/>
      <c r="EA54" s="1121"/>
      <c r="EB54" s="1121"/>
      <c r="EC54" s="1121"/>
      <c r="ED54" s="1121"/>
      <c r="EE54" s="1121"/>
      <c r="EF54" s="1121"/>
      <c r="EG54" s="1121"/>
      <c r="EH54" s="1121"/>
      <c r="EI54" s="1121"/>
      <c r="EJ54" s="1121"/>
      <c r="EK54" s="1121"/>
      <c r="EL54" s="1121"/>
      <c r="EM54" s="1121"/>
      <c r="EN54" s="1121"/>
      <c r="EO54" s="1121"/>
      <c r="EP54" s="1121"/>
      <c r="EQ54" s="1121"/>
      <c r="ER54" s="1121"/>
      <c r="ES54" s="1121"/>
      <c r="ET54" s="1121"/>
      <c r="EU54" s="1121"/>
      <c r="EV54" s="1121"/>
      <c r="EW54" s="1121"/>
      <c r="EX54" s="1121"/>
      <c r="EY54" s="1121"/>
      <c r="EZ54" s="1121"/>
      <c r="FA54" s="1121"/>
      <c r="FB54" s="1121"/>
      <c r="FC54" s="1121"/>
      <c r="FD54" s="1121"/>
      <c r="FE54" s="1121"/>
      <c r="FF54" s="1121"/>
      <c r="FG54" s="1121"/>
      <c r="FH54" s="1121"/>
      <c r="FI54" s="1121"/>
      <c r="FJ54" s="1121"/>
      <c r="FK54" s="1121"/>
      <c r="FL54" s="1121"/>
      <c r="FM54" s="1121"/>
      <c r="FN54" s="1121"/>
      <c r="FO54" s="1121"/>
      <c r="FP54" s="1121"/>
      <c r="FQ54" s="1121"/>
      <c r="FR54" s="1121"/>
      <c r="FS54" s="1121"/>
      <c r="FT54" s="1121"/>
      <c r="FU54" s="1121"/>
      <c r="FV54" s="1121"/>
      <c r="FW54" s="1121"/>
      <c r="FX54" s="1121"/>
      <c r="FY54" s="1121"/>
      <c r="FZ54" s="1121"/>
      <c r="GA54" s="1121"/>
      <c r="GB54" s="1121"/>
      <c r="GC54" s="1121"/>
      <c r="GD54" s="1121"/>
      <c r="GE54" s="1121"/>
      <c r="GF54" s="1121"/>
      <c r="GG54" s="1121"/>
      <c r="GH54" s="1121"/>
      <c r="GI54" s="1121"/>
      <c r="GJ54" s="1121"/>
      <c r="GK54" s="1121"/>
      <c r="GL54" s="1121"/>
      <c r="GM54" s="1121"/>
      <c r="GN54" s="1121"/>
      <c r="GO54" s="1121"/>
      <c r="GP54" s="1121"/>
      <c r="GQ54" s="1121"/>
      <c r="GR54" s="1121"/>
      <c r="GS54" s="1121"/>
      <c r="GT54" s="1121"/>
      <c r="GU54" s="1121"/>
      <c r="GV54" s="1121"/>
      <c r="GW54" s="1121"/>
      <c r="GX54" s="1121"/>
      <c r="GY54" s="1121"/>
      <c r="GZ54" s="1121"/>
      <c r="HA54" s="1121"/>
      <c r="HB54" s="1121"/>
      <c r="HC54" s="1121"/>
      <c r="HD54" s="1121"/>
      <c r="HE54" s="1121"/>
      <c r="HF54" s="1121"/>
    </row>
    <row r="55" spans="1:214" ht="16.5" customHeight="1" x14ac:dyDescent="0.15">
      <c r="A55" s="1121"/>
      <c r="B55" s="1121"/>
      <c r="C55" s="1121"/>
      <c r="D55" s="1121"/>
      <c r="E55" s="1121"/>
      <c r="F55" s="1121"/>
      <c r="G55" s="1121"/>
      <c r="H55" s="1121"/>
      <c r="I55" s="1121"/>
      <c r="J55" s="1121"/>
      <c r="K55" s="1121"/>
      <c r="L55" s="1121"/>
      <c r="M55" s="1121"/>
      <c r="N55" s="1121"/>
      <c r="O55" s="1121"/>
      <c r="P55" s="1121"/>
      <c r="Q55" s="1121"/>
      <c r="R55" s="1121"/>
      <c r="S55" s="1121"/>
      <c r="T55" s="1121"/>
      <c r="U55" s="1121"/>
      <c r="V55" s="1121"/>
      <c r="W55" s="1121"/>
      <c r="X55" s="1121"/>
      <c r="Y55" s="1121"/>
      <c r="Z55" s="1121"/>
      <c r="AA55" s="1121"/>
      <c r="AB55" s="1121"/>
      <c r="AC55" s="1121"/>
      <c r="AD55" s="1121"/>
      <c r="AE55" s="1121"/>
      <c r="AF55" s="1121"/>
      <c r="AG55" s="1121"/>
      <c r="AH55" s="1121"/>
      <c r="AI55" s="1121"/>
      <c r="AJ55" s="1121"/>
      <c r="AK55" s="1121"/>
      <c r="AL55" s="1121"/>
      <c r="AM55" s="1121"/>
      <c r="AN55" s="1121"/>
      <c r="AO55" s="1121"/>
      <c r="AP55" s="1121"/>
      <c r="AQ55" s="1121"/>
      <c r="AR55" s="1121"/>
      <c r="AS55" s="1121"/>
      <c r="AT55" s="1121"/>
      <c r="AU55" s="1121"/>
      <c r="AV55" s="1121"/>
      <c r="AW55" s="1121"/>
      <c r="AX55" s="1121"/>
      <c r="AY55" s="1121"/>
      <c r="AZ55" s="1121"/>
      <c r="BA55" s="1121"/>
      <c r="BB55" s="1121"/>
      <c r="BC55" s="1121"/>
      <c r="BD55" s="1121"/>
      <c r="BE55" s="1121"/>
      <c r="BF55" s="1121"/>
      <c r="BG55" s="1121"/>
      <c r="BH55" s="1121"/>
      <c r="BI55" s="1121"/>
      <c r="BJ55" s="1121"/>
      <c r="BK55" s="1121"/>
      <c r="BL55" s="1121"/>
      <c r="BM55" s="1121"/>
      <c r="BN55" s="1121"/>
      <c r="BO55" s="1121"/>
      <c r="BP55" s="1121"/>
      <c r="BQ55" s="1121"/>
      <c r="BR55" s="1121"/>
      <c r="BS55" s="1121"/>
      <c r="BT55" s="1121"/>
      <c r="BU55" s="1121"/>
      <c r="BV55" s="1121"/>
      <c r="BW55" s="1121"/>
      <c r="BX55" s="1121"/>
      <c r="BY55" s="1121"/>
      <c r="BZ55" s="1121"/>
      <c r="CA55" s="1121"/>
      <c r="CB55" s="1121"/>
      <c r="CC55" s="1121"/>
      <c r="CD55" s="1121"/>
      <c r="CE55" s="1121"/>
      <c r="CF55" s="1121"/>
      <c r="CG55" s="1121"/>
      <c r="CH55" s="1121"/>
      <c r="CI55" s="1121"/>
      <c r="CJ55" s="1121"/>
      <c r="CK55" s="1121"/>
      <c r="CL55" s="1121"/>
      <c r="CM55" s="1121"/>
      <c r="CN55" s="1121"/>
      <c r="CO55" s="1121"/>
      <c r="CP55" s="1121"/>
      <c r="CQ55" s="1121"/>
      <c r="CR55" s="1121"/>
      <c r="CS55" s="1121"/>
      <c r="CT55" s="1121"/>
      <c r="CU55" s="1121"/>
      <c r="CV55" s="1121"/>
      <c r="CW55" s="1121"/>
      <c r="CX55" s="1121"/>
      <c r="CY55" s="1121"/>
      <c r="CZ55" s="1121"/>
      <c r="DA55" s="1121"/>
      <c r="DB55" s="1121"/>
      <c r="DC55" s="1121"/>
      <c r="DD55" s="1121"/>
      <c r="DE55" s="1121"/>
      <c r="DF55" s="1121"/>
      <c r="DG55" s="1121"/>
      <c r="DH55" s="1121"/>
      <c r="DI55" s="1121"/>
      <c r="DJ55" s="1121"/>
      <c r="DK55" s="1121"/>
      <c r="DL55" s="1121"/>
      <c r="DM55" s="1121"/>
      <c r="DN55" s="1121"/>
      <c r="DO55" s="1121"/>
      <c r="DP55" s="1121"/>
      <c r="DQ55" s="1121"/>
      <c r="DR55" s="1121"/>
      <c r="DS55" s="1121"/>
      <c r="DT55" s="1121"/>
      <c r="DU55" s="1121"/>
      <c r="DV55" s="1121"/>
      <c r="DW55" s="1121"/>
      <c r="DX55" s="1121"/>
      <c r="DY55" s="1121"/>
      <c r="DZ55" s="1121"/>
      <c r="EA55" s="1121"/>
      <c r="EB55" s="1121"/>
      <c r="EC55" s="1121"/>
      <c r="ED55" s="1121"/>
      <c r="EE55" s="1121"/>
      <c r="EF55" s="1121"/>
      <c r="EG55" s="1121"/>
      <c r="EH55" s="1121"/>
      <c r="EI55" s="1121"/>
      <c r="EJ55" s="1121"/>
      <c r="EK55" s="1121"/>
      <c r="EL55" s="1121"/>
      <c r="EM55" s="1121"/>
      <c r="EN55" s="1121"/>
      <c r="EO55" s="1121"/>
      <c r="EP55" s="1121"/>
      <c r="EQ55" s="1121"/>
      <c r="ER55" s="1121"/>
      <c r="ES55" s="1121"/>
      <c r="ET55" s="1121"/>
      <c r="EU55" s="1121"/>
      <c r="EV55" s="1121"/>
      <c r="EW55" s="1121"/>
      <c r="EX55" s="1121"/>
      <c r="EY55" s="1121"/>
      <c r="EZ55" s="1121"/>
      <c r="FA55" s="1121"/>
      <c r="FB55" s="1121"/>
      <c r="FC55" s="1121"/>
      <c r="FD55" s="1121"/>
      <c r="FE55" s="1121"/>
      <c r="FF55" s="1121"/>
      <c r="FG55" s="1121"/>
      <c r="FH55" s="1121"/>
      <c r="FI55" s="1121"/>
      <c r="FJ55" s="1121"/>
      <c r="FK55" s="1121"/>
      <c r="FL55" s="1121"/>
      <c r="FM55" s="1121"/>
      <c r="FN55" s="1121"/>
      <c r="FO55" s="1121"/>
      <c r="FP55" s="1121"/>
      <c r="FQ55" s="1121"/>
      <c r="FR55" s="1121"/>
      <c r="FS55" s="1121"/>
      <c r="FT55" s="1121"/>
      <c r="FU55" s="1121"/>
      <c r="FV55" s="1121"/>
      <c r="FW55" s="1121"/>
      <c r="FX55" s="1121"/>
      <c r="FY55" s="1121"/>
      <c r="FZ55" s="1121"/>
      <c r="GA55" s="1121"/>
      <c r="GB55" s="1121"/>
      <c r="GC55" s="1121"/>
      <c r="GD55" s="1121"/>
      <c r="GE55" s="1121"/>
      <c r="GF55" s="1121"/>
      <c r="GG55" s="1121"/>
      <c r="GH55" s="1121"/>
      <c r="GI55" s="1121"/>
      <c r="GJ55" s="1121"/>
      <c r="GK55" s="1121"/>
      <c r="GL55" s="1121"/>
      <c r="GM55" s="1121"/>
      <c r="GN55" s="1121"/>
      <c r="GO55" s="1121"/>
      <c r="GP55" s="1121"/>
      <c r="GQ55" s="1121"/>
      <c r="GR55" s="1121"/>
      <c r="GS55" s="1121"/>
      <c r="GT55" s="1121"/>
      <c r="GU55" s="1121"/>
      <c r="GV55" s="1121"/>
      <c r="GW55" s="1121"/>
      <c r="GX55" s="1121"/>
      <c r="GY55" s="1121"/>
      <c r="GZ55" s="1121"/>
      <c r="HA55" s="1121"/>
      <c r="HB55" s="1121"/>
      <c r="HC55" s="1121"/>
      <c r="HD55" s="1121"/>
      <c r="HE55" s="1121"/>
      <c r="HF55" s="1121"/>
    </row>
    <row r="56" spans="1:214" ht="16.5" customHeight="1" x14ac:dyDescent="0.15">
      <c r="A56" s="1121"/>
      <c r="B56" s="1121"/>
      <c r="C56" s="1121"/>
      <c r="D56" s="1121"/>
      <c r="E56" s="1121"/>
      <c r="F56" s="1121"/>
      <c r="G56" s="1121"/>
      <c r="H56" s="1121"/>
      <c r="I56" s="1121"/>
      <c r="J56" s="1121"/>
      <c r="K56" s="1121"/>
      <c r="L56" s="1121"/>
      <c r="M56" s="1121"/>
      <c r="N56" s="1121"/>
      <c r="O56" s="1121"/>
      <c r="P56" s="1121"/>
      <c r="Q56" s="1121"/>
      <c r="R56" s="1121"/>
      <c r="S56" s="1121"/>
      <c r="T56" s="1121"/>
      <c r="U56" s="1121"/>
      <c r="V56" s="1121"/>
      <c r="W56" s="1121"/>
      <c r="X56" s="1121"/>
      <c r="Y56" s="1121"/>
      <c r="Z56" s="1121"/>
      <c r="AA56" s="1121"/>
      <c r="AB56" s="1121"/>
      <c r="AC56" s="1121"/>
      <c r="AD56" s="1121"/>
      <c r="AE56" s="1121"/>
      <c r="AF56" s="1121"/>
      <c r="AG56" s="1121"/>
      <c r="AH56" s="1121"/>
      <c r="AI56" s="1121"/>
      <c r="AJ56" s="1121"/>
      <c r="AK56" s="1121"/>
      <c r="AL56" s="1121"/>
      <c r="AM56" s="1121"/>
      <c r="AN56" s="1121"/>
      <c r="AO56" s="1121"/>
      <c r="AP56" s="1121"/>
      <c r="AQ56" s="1121"/>
      <c r="AR56" s="1121"/>
      <c r="AS56" s="1121"/>
      <c r="AT56" s="1121"/>
      <c r="AU56" s="1121"/>
      <c r="AV56" s="1121"/>
      <c r="AW56" s="1121"/>
      <c r="AX56" s="1121"/>
      <c r="AY56" s="1121"/>
      <c r="AZ56" s="1121"/>
      <c r="BA56" s="1121"/>
      <c r="BB56" s="1121"/>
      <c r="BC56" s="1121"/>
      <c r="BD56" s="1121"/>
      <c r="BE56" s="1121"/>
      <c r="BF56" s="1121"/>
      <c r="BG56" s="1121"/>
      <c r="BH56" s="1121"/>
      <c r="BI56" s="1121"/>
      <c r="BJ56" s="1121"/>
      <c r="BK56" s="1121"/>
      <c r="BL56" s="1121"/>
      <c r="BM56" s="1121"/>
      <c r="BN56" s="1121"/>
      <c r="BO56" s="1121"/>
      <c r="BP56" s="1121"/>
      <c r="BQ56" s="1121"/>
      <c r="BR56" s="1121"/>
      <c r="BS56" s="1121"/>
      <c r="BT56" s="1121"/>
      <c r="BU56" s="1121"/>
      <c r="BV56" s="1121"/>
      <c r="BW56" s="1121"/>
      <c r="BX56" s="1121"/>
      <c r="BY56" s="1121"/>
      <c r="BZ56" s="1121"/>
      <c r="CA56" s="1121"/>
      <c r="CB56" s="1121"/>
      <c r="CC56" s="1121"/>
      <c r="CD56" s="1121"/>
      <c r="CE56" s="1121"/>
      <c r="CF56" s="1121"/>
      <c r="CG56" s="1121"/>
      <c r="CH56" s="1121"/>
      <c r="CI56" s="1121"/>
      <c r="CJ56" s="1121"/>
      <c r="CK56" s="1121"/>
      <c r="CL56" s="1121"/>
      <c r="CM56" s="1121"/>
      <c r="CN56" s="1121"/>
      <c r="CO56" s="1121"/>
      <c r="CP56" s="1121"/>
      <c r="CQ56" s="1121"/>
      <c r="CR56" s="1121"/>
      <c r="CS56" s="1121"/>
      <c r="CT56" s="1121"/>
      <c r="CU56" s="1121"/>
      <c r="CV56" s="1121"/>
      <c r="CW56" s="1121"/>
      <c r="CX56" s="1121"/>
      <c r="CY56" s="1121"/>
      <c r="CZ56" s="1121"/>
      <c r="DA56" s="1121"/>
      <c r="DB56" s="1121"/>
      <c r="DC56" s="1121"/>
      <c r="DD56" s="1121"/>
      <c r="DE56" s="1121"/>
      <c r="DF56" s="1121"/>
      <c r="DG56" s="1121"/>
      <c r="DH56" s="1121"/>
      <c r="DI56" s="1121"/>
      <c r="DJ56" s="1121"/>
      <c r="DK56" s="1121"/>
      <c r="DL56" s="1121"/>
      <c r="DM56" s="1121"/>
      <c r="DN56" s="1121"/>
      <c r="DO56" s="1121"/>
      <c r="DP56" s="1121"/>
      <c r="DQ56" s="1121"/>
      <c r="DR56" s="1121"/>
      <c r="DS56" s="1121"/>
      <c r="DT56" s="1121"/>
      <c r="DU56" s="1121"/>
      <c r="DV56" s="1121"/>
      <c r="DW56" s="1121"/>
      <c r="DX56" s="1121"/>
      <c r="DY56" s="1121"/>
      <c r="DZ56" s="1121"/>
      <c r="EA56" s="1121"/>
      <c r="EB56" s="1121"/>
      <c r="EC56" s="1121"/>
      <c r="ED56" s="1121"/>
      <c r="EE56" s="1121"/>
      <c r="EF56" s="1121"/>
      <c r="EG56" s="1121"/>
      <c r="EH56" s="1121"/>
      <c r="EI56" s="1121"/>
      <c r="EJ56" s="1121"/>
      <c r="EK56" s="1121"/>
      <c r="EL56" s="1121"/>
      <c r="EM56" s="1121"/>
      <c r="EN56" s="1121"/>
      <c r="EO56" s="1121"/>
      <c r="EP56" s="1121"/>
      <c r="EQ56" s="1121"/>
      <c r="ER56" s="1121"/>
      <c r="ES56" s="1121"/>
      <c r="ET56" s="1121"/>
      <c r="EU56" s="1121"/>
      <c r="EV56" s="1121"/>
      <c r="EW56" s="1121"/>
      <c r="EX56" s="1121"/>
      <c r="EY56" s="1121"/>
      <c r="EZ56" s="1121"/>
      <c r="FA56" s="1121"/>
      <c r="FB56" s="1121"/>
      <c r="FC56" s="1121"/>
      <c r="FD56" s="1121"/>
      <c r="FE56" s="1121"/>
      <c r="FF56" s="1121"/>
      <c r="FG56" s="1121"/>
      <c r="FH56" s="1121"/>
      <c r="FI56" s="1121"/>
      <c r="FJ56" s="1121"/>
      <c r="FK56" s="1121"/>
      <c r="FL56" s="1121"/>
      <c r="FM56" s="1121"/>
      <c r="FN56" s="1121"/>
      <c r="FO56" s="1121"/>
      <c r="FP56" s="1121"/>
      <c r="FQ56" s="1121"/>
      <c r="FR56" s="1121"/>
      <c r="FS56" s="1121"/>
      <c r="FT56" s="1121"/>
      <c r="FU56" s="1121"/>
      <c r="FV56" s="1121"/>
      <c r="FW56" s="1121"/>
      <c r="FX56" s="1121"/>
      <c r="FY56" s="1121"/>
      <c r="FZ56" s="1121"/>
      <c r="GA56" s="1121"/>
      <c r="GB56" s="1121"/>
      <c r="GC56" s="1121"/>
      <c r="GD56" s="1121"/>
      <c r="GE56" s="1121"/>
      <c r="GF56" s="1121"/>
      <c r="GG56" s="1121"/>
      <c r="GH56" s="1121"/>
      <c r="GI56" s="1121"/>
      <c r="GJ56" s="1121"/>
      <c r="GK56" s="1121"/>
      <c r="GL56" s="1121"/>
      <c r="GM56" s="1121"/>
      <c r="GN56" s="1121"/>
      <c r="GO56" s="1121"/>
      <c r="GP56" s="1121"/>
      <c r="GQ56" s="1121"/>
      <c r="GR56" s="1121"/>
      <c r="GS56" s="1121"/>
      <c r="GT56" s="1121"/>
      <c r="GU56" s="1121"/>
      <c r="GV56" s="1121"/>
      <c r="GW56" s="1121"/>
      <c r="GX56" s="1121"/>
      <c r="GY56" s="1121"/>
      <c r="GZ56" s="1121"/>
      <c r="HA56" s="1121"/>
      <c r="HB56" s="1121"/>
      <c r="HC56" s="1121"/>
      <c r="HD56" s="1121"/>
      <c r="HE56" s="1121"/>
      <c r="HF56" s="1121"/>
    </row>
    <row r="57" spans="1:214" ht="16.5" customHeight="1" x14ac:dyDescent="0.15">
      <c r="A57" s="1121"/>
      <c r="B57" s="1121"/>
      <c r="C57" s="1121"/>
      <c r="D57" s="1121"/>
      <c r="E57" s="1121"/>
      <c r="F57" s="1121"/>
      <c r="G57" s="1121"/>
      <c r="H57" s="1121"/>
      <c r="I57" s="1121"/>
      <c r="J57" s="1121"/>
      <c r="K57" s="1121"/>
      <c r="L57" s="1121"/>
      <c r="M57" s="1121"/>
      <c r="N57" s="1121"/>
      <c r="O57" s="1121"/>
      <c r="P57" s="1121"/>
      <c r="Q57" s="1121"/>
      <c r="R57" s="1121"/>
      <c r="S57" s="1121"/>
      <c r="T57" s="1121"/>
      <c r="U57" s="1121"/>
      <c r="V57" s="1121"/>
      <c r="W57" s="1121"/>
      <c r="X57" s="1121"/>
      <c r="Y57" s="1121"/>
      <c r="Z57" s="1121"/>
      <c r="AA57" s="1121"/>
      <c r="AB57" s="1121"/>
      <c r="AC57" s="1121"/>
      <c r="AD57" s="1121"/>
      <c r="AE57" s="1121"/>
      <c r="AF57" s="1121"/>
      <c r="AG57" s="1121"/>
      <c r="AH57" s="1121"/>
      <c r="AI57" s="1121"/>
      <c r="AJ57" s="1121"/>
      <c r="AK57" s="1121"/>
      <c r="AL57" s="1121"/>
      <c r="AM57" s="1121"/>
      <c r="AN57" s="1121"/>
      <c r="AO57" s="1121"/>
      <c r="AP57" s="1121"/>
      <c r="AQ57" s="1121"/>
      <c r="AR57" s="1121"/>
      <c r="AS57" s="1121"/>
      <c r="AT57" s="1121"/>
      <c r="AU57" s="1121"/>
      <c r="AV57" s="1121"/>
      <c r="AW57" s="1121"/>
      <c r="AX57" s="1121"/>
      <c r="AY57" s="1121"/>
      <c r="AZ57" s="1121"/>
      <c r="BA57" s="1121"/>
      <c r="BB57" s="1121"/>
      <c r="BC57" s="1121"/>
      <c r="BD57" s="1121"/>
      <c r="BE57" s="1121"/>
      <c r="BF57" s="1121"/>
      <c r="BG57" s="1121"/>
      <c r="BH57" s="1121"/>
      <c r="BI57" s="1121"/>
      <c r="BJ57" s="1121"/>
      <c r="BK57" s="1121"/>
      <c r="BL57" s="1121"/>
      <c r="BM57" s="1121"/>
      <c r="BN57" s="1121"/>
      <c r="BO57" s="1121"/>
      <c r="BP57" s="1121"/>
      <c r="BQ57" s="1121"/>
      <c r="BR57" s="1121"/>
      <c r="BS57" s="1121"/>
      <c r="BT57" s="1121"/>
      <c r="BU57" s="1121"/>
      <c r="BV57" s="1121"/>
      <c r="BW57" s="1121"/>
      <c r="BX57" s="1121"/>
      <c r="BY57" s="1121"/>
      <c r="BZ57" s="1121"/>
      <c r="CA57" s="1121"/>
      <c r="CB57" s="1121"/>
      <c r="CC57" s="1121"/>
      <c r="CD57" s="1121"/>
      <c r="CE57" s="1121"/>
      <c r="CF57" s="1121"/>
      <c r="CG57" s="1121"/>
      <c r="CH57" s="1121"/>
      <c r="CI57" s="1121"/>
      <c r="CJ57" s="1121"/>
      <c r="CK57" s="1121"/>
      <c r="CL57" s="1121"/>
      <c r="CM57" s="1121"/>
      <c r="CN57" s="1121"/>
      <c r="CO57" s="1121"/>
      <c r="CP57" s="1121"/>
      <c r="CQ57" s="1121"/>
      <c r="CR57" s="1121"/>
      <c r="CS57" s="1121"/>
      <c r="CT57" s="1121"/>
      <c r="CU57" s="1121"/>
      <c r="CV57" s="1121"/>
      <c r="CW57" s="1121"/>
      <c r="CX57" s="1121"/>
      <c r="CY57" s="1121"/>
      <c r="CZ57" s="1121"/>
      <c r="DA57" s="1121"/>
      <c r="DB57" s="1121"/>
      <c r="DC57" s="1121"/>
      <c r="DD57" s="1121"/>
      <c r="DE57" s="1121"/>
      <c r="DF57" s="1121"/>
      <c r="DG57" s="1121"/>
      <c r="DH57" s="1121"/>
      <c r="DI57" s="1121"/>
      <c r="DJ57" s="1121"/>
      <c r="DK57" s="1121"/>
      <c r="DL57" s="1121"/>
      <c r="DM57" s="1121"/>
      <c r="DN57" s="1121"/>
      <c r="DO57" s="1121"/>
      <c r="DP57" s="1121"/>
      <c r="DQ57" s="1121"/>
      <c r="DR57" s="1121"/>
      <c r="DS57" s="1121"/>
      <c r="DT57" s="1121"/>
      <c r="DU57" s="1121"/>
      <c r="DV57" s="1121"/>
      <c r="DW57" s="1121"/>
      <c r="DX57" s="1121"/>
      <c r="DY57" s="1121"/>
      <c r="DZ57" s="1121"/>
      <c r="EA57" s="1121"/>
      <c r="EB57" s="1121"/>
      <c r="EC57" s="1121"/>
      <c r="ED57" s="1121"/>
      <c r="EE57" s="1121"/>
      <c r="EF57" s="1121"/>
      <c r="EG57" s="1121"/>
      <c r="EH57" s="1121"/>
      <c r="EI57" s="1121"/>
      <c r="EJ57" s="1121"/>
      <c r="EK57" s="1121"/>
      <c r="EL57" s="1121"/>
      <c r="EM57" s="1121"/>
      <c r="EN57" s="1121"/>
      <c r="EO57" s="1121"/>
      <c r="EP57" s="1121"/>
      <c r="EQ57" s="1121"/>
      <c r="ER57" s="1121"/>
      <c r="ES57" s="1121"/>
      <c r="ET57" s="1121"/>
      <c r="EU57" s="1121"/>
      <c r="EV57" s="1121"/>
      <c r="EW57" s="1121"/>
      <c r="EX57" s="1121"/>
      <c r="EY57" s="1121"/>
      <c r="EZ57" s="1121"/>
      <c r="FA57" s="1121"/>
      <c r="FB57" s="1121"/>
      <c r="FC57" s="1121"/>
      <c r="FD57" s="1121"/>
      <c r="FE57" s="1121"/>
      <c r="FF57" s="1121"/>
      <c r="FG57" s="1121"/>
      <c r="FH57" s="1121"/>
      <c r="FI57" s="1121"/>
      <c r="FJ57" s="1121"/>
      <c r="FK57" s="1121"/>
      <c r="FL57" s="1121"/>
      <c r="FM57" s="1121"/>
      <c r="FN57" s="1121"/>
      <c r="FO57" s="1121"/>
      <c r="FP57" s="1121"/>
      <c r="FQ57" s="1121"/>
      <c r="FR57" s="1121"/>
      <c r="FS57" s="1121"/>
      <c r="FT57" s="1121"/>
      <c r="FU57" s="1121"/>
      <c r="FV57" s="1121"/>
      <c r="FW57" s="1121"/>
      <c r="FX57" s="1121"/>
      <c r="FY57" s="1121"/>
      <c r="FZ57" s="1121"/>
      <c r="GA57" s="1121"/>
      <c r="GB57" s="1121"/>
      <c r="GC57" s="1121"/>
      <c r="GD57" s="1121"/>
      <c r="GE57" s="1121"/>
      <c r="GF57" s="1121"/>
      <c r="GG57" s="1121"/>
      <c r="GH57" s="1121"/>
      <c r="GI57" s="1121"/>
      <c r="GJ57" s="1121"/>
      <c r="GK57" s="1121"/>
      <c r="GL57" s="1121"/>
      <c r="GM57" s="1121"/>
      <c r="GN57" s="1121"/>
      <c r="GO57" s="1121"/>
      <c r="GP57" s="1121"/>
      <c r="GQ57" s="1121"/>
      <c r="GR57" s="1121"/>
      <c r="GS57" s="1121"/>
      <c r="GT57" s="1121"/>
      <c r="GU57" s="1121"/>
      <c r="GV57" s="1121"/>
      <c r="GW57" s="1121"/>
      <c r="GX57" s="1121"/>
      <c r="GY57" s="1121"/>
      <c r="GZ57" s="1121"/>
      <c r="HA57" s="1121"/>
      <c r="HB57" s="1121"/>
      <c r="HC57" s="1121"/>
      <c r="HD57" s="1121"/>
      <c r="HE57" s="1121"/>
      <c r="HF57" s="1121"/>
    </row>
    <row r="58" spans="1:214" ht="16.5" customHeight="1" x14ac:dyDescent="0.15">
      <c r="A58" s="1121"/>
      <c r="B58" s="1121"/>
      <c r="C58" s="1121"/>
      <c r="D58" s="1121"/>
      <c r="E58" s="1121"/>
      <c r="F58" s="1121"/>
      <c r="G58" s="1121"/>
      <c r="H58" s="1121"/>
      <c r="I58" s="1121"/>
      <c r="J58" s="1121"/>
      <c r="K58" s="1121"/>
      <c r="L58" s="1121"/>
      <c r="M58" s="1121"/>
      <c r="N58" s="1121"/>
      <c r="O58" s="1121"/>
      <c r="P58" s="1121"/>
      <c r="Q58" s="1121"/>
      <c r="R58" s="1121"/>
      <c r="S58" s="1121"/>
      <c r="T58" s="1121"/>
      <c r="U58" s="1121"/>
      <c r="V58" s="1121"/>
      <c r="W58" s="1121"/>
      <c r="X58" s="1121"/>
      <c r="Y58" s="1121"/>
      <c r="Z58" s="1121"/>
      <c r="AA58" s="1121"/>
      <c r="AB58" s="1121"/>
      <c r="AC58" s="1121"/>
      <c r="AD58" s="1121"/>
      <c r="AE58" s="1121"/>
      <c r="AF58" s="1121"/>
      <c r="AG58" s="1121"/>
      <c r="AH58" s="1121"/>
      <c r="AI58" s="1121"/>
      <c r="AJ58" s="1121"/>
      <c r="AK58" s="1121"/>
      <c r="AL58" s="1121"/>
      <c r="AM58" s="1121"/>
      <c r="AN58" s="1121"/>
      <c r="AO58" s="1121"/>
      <c r="AP58" s="1121"/>
      <c r="AQ58" s="1121"/>
      <c r="AR58" s="1121"/>
      <c r="AS58" s="1121"/>
      <c r="AT58" s="1121"/>
      <c r="AU58" s="1121"/>
      <c r="AV58" s="1121"/>
      <c r="AW58" s="1121"/>
      <c r="AX58" s="1121"/>
      <c r="AY58" s="1121"/>
      <c r="AZ58" s="1121"/>
      <c r="BA58" s="1121"/>
      <c r="BB58" s="1121"/>
      <c r="BC58" s="1121"/>
      <c r="BD58" s="1121"/>
      <c r="BE58" s="1121"/>
      <c r="BF58" s="1121"/>
      <c r="BG58" s="1121"/>
      <c r="BH58" s="1121"/>
      <c r="BI58" s="1121"/>
      <c r="BJ58" s="1121"/>
      <c r="BK58" s="1121"/>
      <c r="BL58" s="1121"/>
      <c r="BM58" s="1121"/>
      <c r="BN58" s="1121"/>
      <c r="BO58" s="1121"/>
      <c r="BP58" s="1121"/>
      <c r="BQ58" s="1121"/>
      <c r="BR58" s="1121"/>
      <c r="BS58" s="1121"/>
      <c r="BT58" s="1121"/>
      <c r="BU58" s="1121"/>
      <c r="BV58" s="1121"/>
      <c r="BW58" s="1121"/>
      <c r="BX58" s="1121"/>
      <c r="BY58" s="1121"/>
      <c r="BZ58" s="1121"/>
      <c r="CA58" s="1121"/>
      <c r="CB58" s="1121"/>
      <c r="CC58" s="1121"/>
      <c r="CD58" s="1121"/>
      <c r="CE58" s="1121"/>
      <c r="CF58" s="1121"/>
      <c r="CG58" s="1121"/>
      <c r="CH58" s="1121"/>
      <c r="CI58" s="1121"/>
      <c r="CJ58" s="1121"/>
      <c r="CK58" s="1121"/>
      <c r="CL58" s="1121"/>
      <c r="CM58" s="1121"/>
      <c r="CN58" s="1121"/>
      <c r="CO58" s="1121"/>
      <c r="CP58" s="1121"/>
      <c r="CQ58" s="1121"/>
      <c r="CR58" s="1121"/>
      <c r="CS58" s="1121"/>
      <c r="CT58" s="1121"/>
      <c r="CU58" s="1121"/>
      <c r="CV58" s="1121"/>
      <c r="CW58" s="1121"/>
      <c r="CX58" s="1121"/>
      <c r="CY58" s="1121"/>
      <c r="CZ58" s="1121"/>
      <c r="DA58" s="1121"/>
      <c r="DB58" s="1121"/>
      <c r="DC58" s="1121"/>
      <c r="DD58" s="1121"/>
      <c r="DE58" s="1121"/>
      <c r="DF58" s="1121"/>
      <c r="DG58" s="1121"/>
      <c r="DH58" s="1121"/>
      <c r="DI58" s="1121"/>
      <c r="DJ58" s="1121"/>
      <c r="DK58" s="1121"/>
      <c r="DL58" s="1121"/>
      <c r="DM58" s="1121"/>
      <c r="DN58" s="1121"/>
      <c r="DO58" s="1121"/>
      <c r="DP58" s="1121"/>
      <c r="DQ58" s="1121"/>
      <c r="DR58" s="1121"/>
      <c r="DS58" s="1121"/>
      <c r="DT58" s="1121"/>
      <c r="DU58" s="1121"/>
      <c r="DV58" s="1121"/>
      <c r="DW58" s="1121"/>
      <c r="DX58" s="1121"/>
      <c r="DY58" s="1121"/>
      <c r="DZ58" s="1121"/>
      <c r="EA58" s="1121"/>
      <c r="EB58" s="1121"/>
      <c r="EC58" s="1121"/>
      <c r="ED58" s="1121"/>
      <c r="EE58" s="1121"/>
      <c r="EF58" s="1121"/>
      <c r="EG58" s="1121"/>
      <c r="EH58" s="1121"/>
      <c r="EI58" s="1121"/>
      <c r="EJ58" s="1121"/>
      <c r="EK58" s="1121"/>
      <c r="EL58" s="1121"/>
      <c r="EM58" s="1121"/>
      <c r="EN58" s="1121"/>
      <c r="EO58" s="1121"/>
      <c r="EP58" s="1121"/>
      <c r="EQ58" s="1121"/>
      <c r="ER58" s="1121"/>
      <c r="ES58" s="1121"/>
      <c r="ET58" s="1121"/>
      <c r="EU58" s="1121"/>
      <c r="EV58" s="1121"/>
      <c r="EW58" s="1121"/>
      <c r="EX58" s="1121"/>
      <c r="EY58" s="1121"/>
      <c r="EZ58" s="1121"/>
      <c r="FA58" s="1121"/>
      <c r="FB58" s="1121"/>
      <c r="FC58" s="1121"/>
      <c r="FD58" s="1121"/>
      <c r="FE58" s="1121"/>
      <c r="FF58" s="1121"/>
      <c r="FG58" s="1121"/>
      <c r="FH58" s="1121"/>
      <c r="FI58" s="1121"/>
      <c r="FJ58" s="1121"/>
      <c r="FK58" s="1121"/>
      <c r="FL58" s="1121"/>
      <c r="FM58" s="1121"/>
      <c r="FN58" s="1121"/>
      <c r="FO58" s="1121"/>
      <c r="FP58" s="1121"/>
      <c r="FQ58" s="1121"/>
      <c r="FR58" s="1121"/>
      <c r="FS58" s="1121"/>
      <c r="FT58" s="1121"/>
      <c r="FU58" s="1121"/>
      <c r="FV58" s="1121"/>
      <c r="FW58" s="1121"/>
      <c r="FX58" s="1121"/>
      <c r="FY58" s="1121"/>
      <c r="FZ58" s="1121"/>
      <c r="GA58" s="1121"/>
      <c r="GB58" s="1121"/>
      <c r="GC58" s="1121"/>
      <c r="GD58" s="1121"/>
      <c r="GE58" s="1121"/>
      <c r="GF58" s="1121"/>
      <c r="GG58" s="1121"/>
      <c r="GH58" s="1121"/>
      <c r="GI58" s="1121"/>
      <c r="GJ58" s="1121"/>
      <c r="GK58" s="1121"/>
      <c r="GL58" s="1121"/>
      <c r="GM58" s="1121"/>
      <c r="GN58" s="1121"/>
      <c r="GO58" s="1121"/>
      <c r="GP58" s="1121"/>
      <c r="GQ58" s="1121"/>
      <c r="GR58" s="1121"/>
      <c r="GS58" s="1121"/>
      <c r="GT58" s="1121"/>
      <c r="GU58" s="1121"/>
      <c r="GV58" s="1121"/>
      <c r="GW58" s="1121"/>
      <c r="GX58" s="1121"/>
      <c r="GY58" s="1121"/>
      <c r="GZ58" s="1121"/>
      <c r="HA58" s="1121"/>
      <c r="HB58" s="1121"/>
      <c r="HC58" s="1121"/>
      <c r="HD58" s="1121"/>
      <c r="HE58" s="1121"/>
      <c r="HF58" s="1121"/>
    </row>
    <row r="59" spans="1:214" ht="16.5" customHeight="1" x14ac:dyDescent="0.15">
      <c r="A59" s="1121"/>
      <c r="B59" s="1121"/>
      <c r="C59" s="1121"/>
      <c r="D59" s="1121"/>
      <c r="E59" s="1121"/>
      <c r="F59" s="1121"/>
      <c r="G59" s="1121"/>
      <c r="H59" s="1121"/>
      <c r="I59" s="1121"/>
      <c r="J59" s="1121"/>
      <c r="K59" s="1121"/>
      <c r="L59" s="1121"/>
      <c r="M59" s="1121"/>
      <c r="N59" s="1121"/>
      <c r="O59" s="1121"/>
      <c r="P59" s="1121"/>
      <c r="Q59" s="1121"/>
      <c r="R59" s="1121"/>
      <c r="S59" s="1121"/>
      <c r="T59" s="1121"/>
      <c r="U59" s="1121"/>
      <c r="V59" s="1121"/>
      <c r="W59" s="1121"/>
      <c r="X59" s="1121"/>
      <c r="Y59" s="1121"/>
      <c r="Z59" s="1121"/>
      <c r="AA59" s="1121"/>
      <c r="AB59" s="1121"/>
      <c r="AC59" s="1121"/>
      <c r="AD59" s="1121"/>
      <c r="AE59" s="1121"/>
      <c r="AF59" s="1121"/>
      <c r="AG59" s="1121"/>
      <c r="AH59" s="1121"/>
      <c r="AI59" s="1121"/>
      <c r="AJ59" s="1121"/>
      <c r="AK59" s="1121"/>
      <c r="AL59" s="1121"/>
      <c r="AM59" s="1121"/>
      <c r="AN59" s="1121"/>
      <c r="AO59" s="1121"/>
      <c r="AP59" s="1121"/>
      <c r="AQ59" s="1121"/>
      <c r="AR59" s="1121"/>
      <c r="AS59" s="1121"/>
      <c r="AT59" s="1121"/>
      <c r="AU59" s="1121"/>
      <c r="AV59" s="1121"/>
      <c r="AW59" s="1121"/>
      <c r="AX59" s="1121"/>
      <c r="AY59" s="1121"/>
      <c r="AZ59" s="1121"/>
      <c r="BA59" s="1121"/>
      <c r="BB59" s="1121"/>
      <c r="BC59" s="1121"/>
      <c r="BD59" s="1121"/>
      <c r="BE59" s="1121"/>
      <c r="BF59" s="1121"/>
      <c r="BG59" s="1121"/>
      <c r="BH59" s="1121"/>
      <c r="BI59" s="1121"/>
      <c r="BJ59" s="1121"/>
      <c r="BK59" s="1121"/>
      <c r="BL59" s="1121"/>
      <c r="BM59" s="1121"/>
      <c r="BN59" s="1121"/>
      <c r="BO59" s="1121"/>
      <c r="BP59" s="1121"/>
      <c r="BQ59" s="1121"/>
      <c r="BR59" s="1121"/>
      <c r="BS59" s="1121"/>
      <c r="BT59" s="1121"/>
      <c r="BU59" s="1121"/>
      <c r="BV59" s="1121"/>
      <c r="BW59" s="1121"/>
      <c r="BX59" s="1121"/>
      <c r="BY59" s="1121"/>
      <c r="BZ59" s="1121"/>
      <c r="CA59" s="1121"/>
      <c r="CB59" s="1121"/>
      <c r="CC59" s="1121"/>
      <c r="CD59" s="1121"/>
      <c r="CE59" s="1121"/>
      <c r="CF59" s="1121"/>
      <c r="CG59" s="1121"/>
      <c r="CH59" s="1121"/>
      <c r="CI59" s="1121"/>
      <c r="CJ59" s="1121"/>
      <c r="CK59" s="1121"/>
      <c r="CL59" s="1121"/>
      <c r="CM59" s="1121"/>
      <c r="CN59" s="1121"/>
      <c r="CO59" s="1121"/>
      <c r="CP59" s="1121"/>
      <c r="CQ59" s="1121"/>
      <c r="CR59" s="1121"/>
      <c r="CS59" s="1121"/>
      <c r="CT59" s="1121"/>
      <c r="CU59" s="1121"/>
      <c r="CV59" s="1121"/>
      <c r="CW59" s="1121"/>
      <c r="CX59" s="1121"/>
      <c r="CY59" s="1121"/>
      <c r="CZ59" s="1121"/>
      <c r="DA59" s="1121"/>
      <c r="DB59" s="1121"/>
      <c r="DC59" s="1121"/>
      <c r="DD59" s="1121"/>
      <c r="DE59" s="1121"/>
      <c r="DF59" s="1121"/>
      <c r="DG59" s="1121"/>
      <c r="DH59" s="1121"/>
      <c r="DI59" s="1121"/>
      <c r="DJ59" s="1121"/>
      <c r="DK59" s="1121"/>
      <c r="DL59" s="1121"/>
      <c r="DM59" s="1121"/>
      <c r="DN59" s="1121"/>
      <c r="DO59" s="1121"/>
      <c r="DP59" s="1121"/>
      <c r="DQ59" s="1121"/>
      <c r="DR59" s="1121"/>
      <c r="DS59" s="1121"/>
      <c r="DT59" s="1121"/>
      <c r="DU59" s="1121"/>
      <c r="DV59" s="1121"/>
      <c r="DW59" s="1121"/>
      <c r="DX59" s="1121"/>
      <c r="DY59" s="1121"/>
      <c r="DZ59" s="1121"/>
      <c r="EA59" s="1121"/>
      <c r="EB59" s="1121"/>
      <c r="EC59" s="1121"/>
      <c r="ED59" s="1121"/>
      <c r="EE59" s="1121"/>
      <c r="EF59" s="1121"/>
      <c r="EG59" s="1121"/>
      <c r="EH59" s="1121"/>
      <c r="EI59" s="1121"/>
      <c r="EJ59" s="1121"/>
      <c r="EK59" s="1121"/>
      <c r="EL59" s="1121"/>
      <c r="EM59" s="1121"/>
      <c r="EN59" s="1121"/>
      <c r="EO59" s="1121"/>
      <c r="EP59" s="1121"/>
      <c r="EQ59" s="1121"/>
      <c r="ER59" s="1121"/>
      <c r="ES59" s="1121"/>
      <c r="ET59" s="1121"/>
      <c r="EU59" s="1121"/>
      <c r="EV59" s="1121"/>
      <c r="EW59" s="1121"/>
      <c r="EX59" s="1121"/>
      <c r="EY59" s="1121"/>
      <c r="EZ59" s="1121"/>
      <c r="FA59" s="1121"/>
      <c r="FB59" s="1121"/>
      <c r="FC59" s="1121"/>
      <c r="FD59" s="1121"/>
      <c r="FE59" s="1121"/>
      <c r="FF59" s="1121"/>
      <c r="FG59" s="1121"/>
      <c r="FH59" s="1121"/>
      <c r="FI59" s="1121"/>
      <c r="FJ59" s="1121"/>
      <c r="FK59" s="1121"/>
      <c r="FL59" s="1121"/>
      <c r="FM59" s="1121"/>
      <c r="FN59" s="1121"/>
      <c r="FO59" s="1121"/>
      <c r="FP59" s="1121"/>
      <c r="FQ59" s="1121"/>
      <c r="FR59" s="1121"/>
      <c r="FS59" s="1121"/>
      <c r="FT59" s="1121"/>
      <c r="FU59" s="1121"/>
      <c r="FV59" s="1121"/>
      <c r="FW59" s="1121"/>
      <c r="FX59" s="1121"/>
      <c r="FY59" s="1121"/>
      <c r="FZ59" s="1121"/>
      <c r="GA59" s="1121"/>
      <c r="GB59" s="1121"/>
      <c r="GC59" s="1121"/>
      <c r="GD59" s="1121"/>
      <c r="GE59" s="1121"/>
      <c r="GF59" s="1121"/>
      <c r="GG59" s="1121"/>
      <c r="GH59" s="1121"/>
      <c r="GI59" s="1121"/>
      <c r="GJ59" s="1121"/>
      <c r="GK59" s="1121"/>
      <c r="GL59" s="1121"/>
      <c r="GM59" s="1121"/>
      <c r="GN59" s="1121"/>
      <c r="GO59" s="1121"/>
      <c r="GP59" s="1121"/>
      <c r="GQ59" s="1121"/>
      <c r="GR59" s="1121"/>
      <c r="GS59" s="1121"/>
      <c r="GT59" s="1121"/>
      <c r="GU59" s="1121"/>
      <c r="GV59" s="1121"/>
      <c r="GW59" s="1121"/>
      <c r="GX59" s="1121"/>
      <c r="GY59" s="1121"/>
      <c r="GZ59" s="1121"/>
      <c r="HA59" s="1121"/>
      <c r="HB59" s="1121"/>
      <c r="HC59" s="1121"/>
      <c r="HD59" s="1121"/>
      <c r="HE59" s="1121"/>
      <c r="HF59" s="1121"/>
    </row>
    <row r="60" spans="1:214" ht="16.5" customHeight="1" x14ac:dyDescent="0.15">
      <c r="A60" s="1121"/>
      <c r="B60" s="1121"/>
      <c r="C60" s="1121"/>
      <c r="D60" s="1121"/>
      <c r="E60" s="1121"/>
      <c r="F60" s="1121"/>
      <c r="G60" s="1121"/>
      <c r="H60" s="1121"/>
      <c r="I60" s="1121"/>
      <c r="J60" s="1121"/>
      <c r="K60" s="1121"/>
      <c r="L60" s="1121"/>
      <c r="M60" s="1121"/>
      <c r="N60" s="1121"/>
      <c r="O60" s="1121"/>
      <c r="P60" s="1121"/>
      <c r="Q60" s="1121"/>
      <c r="R60" s="1121"/>
      <c r="S60" s="1121"/>
      <c r="T60" s="1121"/>
      <c r="U60" s="1121"/>
      <c r="V60" s="1121"/>
      <c r="W60" s="1121"/>
      <c r="X60" s="1121"/>
      <c r="Y60" s="1121"/>
      <c r="Z60" s="1121"/>
      <c r="AA60" s="1121"/>
      <c r="AB60" s="1121"/>
      <c r="AC60" s="1121"/>
      <c r="AD60" s="1121"/>
      <c r="AE60" s="1121"/>
      <c r="AF60" s="1121"/>
      <c r="AG60" s="1121"/>
      <c r="AH60" s="1121"/>
      <c r="AI60" s="1121"/>
      <c r="AJ60" s="1121"/>
      <c r="AK60" s="1121"/>
      <c r="AL60" s="1121"/>
      <c r="AM60" s="1121"/>
      <c r="AN60" s="1121"/>
      <c r="AO60" s="1121"/>
      <c r="AP60" s="1121"/>
      <c r="AQ60" s="1121"/>
      <c r="AR60" s="1121"/>
      <c r="AS60" s="1121"/>
      <c r="AT60" s="1121"/>
      <c r="AU60" s="1121"/>
      <c r="AV60" s="1121"/>
      <c r="AW60" s="1121"/>
      <c r="AX60" s="1121"/>
      <c r="AY60" s="1121"/>
      <c r="AZ60" s="1121"/>
      <c r="BA60" s="1121"/>
      <c r="BB60" s="1121"/>
      <c r="BC60" s="1121"/>
      <c r="BD60" s="1121"/>
      <c r="BE60" s="1121"/>
      <c r="BF60" s="1121"/>
      <c r="BG60" s="1121"/>
      <c r="BH60" s="1121"/>
      <c r="BI60" s="1121"/>
      <c r="BJ60" s="1121"/>
      <c r="BK60" s="1121"/>
      <c r="BL60" s="1121"/>
      <c r="BM60" s="1121"/>
      <c r="BN60" s="1121"/>
      <c r="BO60" s="1121"/>
      <c r="BP60" s="1121"/>
      <c r="BQ60" s="1121"/>
      <c r="BR60" s="1121"/>
      <c r="BS60" s="1121"/>
      <c r="BT60" s="1121"/>
      <c r="BU60" s="1121"/>
      <c r="BV60" s="1121"/>
      <c r="BW60" s="1121"/>
      <c r="BX60" s="1121"/>
      <c r="BY60" s="1121"/>
      <c r="BZ60" s="1121"/>
      <c r="CA60" s="1121"/>
      <c r="CB60" s="1121"/>
      <c r="CC60" s="1121"/>
      <c r="CD60" s="1121"/>
      <c r="CE60" s="1121"/>
      <c r="CF60" s="1121"/>
      <c r="CG60" s="1121"/>
      <c r="CH60" s="1121"/>
      <c r="CI60" s="1121"/>
      <c r="CJ60" s="1121"/>
      <c r="CK60" s="1121"/>
      <c r="CL60" s="1121"/>
      <c r="CM60" s="1121"/>
      <c r="CN60" s="1121"/>
      <c r="CO60" s="1121"/>
      <c r="CP60" s="1121"/>
      <c r="CQ60" s="1121"/>
      <c r="CR60" s="1121"/>
      <c r="CS60" s="1121"/>
      <c r="CT60" s="1121"/>
      <c r="CU60" s="1121"/>
      <c r="CV60" s="1121"/>
      <c r="CW60" s="1121"/>
      <c r="CX60" s="1121"/>
      <c r="CY60" s="1121"/>
      <c r="CZ60" s="1121"/>
      <c r="DA60" s="1121"/>
      <c r="DB60" s="1121"/>
      <c r="DC60" s="1121"/>
      <c r="DD60" s="1121"/>
      <c r="DE60" s="1121"/>
      <c r="DF60" s="1121"/>
      <c r="DG60" s="1121"/>
      <c r="DH60" s="1121"/>
      <c r="DI60" s="1121"/>
      <c r="DJ60" s="1121"/>
      <c r="DK60" s="1121"/>
      <c r="DL60" s="1121"/>
      <c r="DM60" s="1121"/>
      <c r="DN60" s="1121"/>
      <c r="DO60" s="1121"/>
      <c r="DP60" s="1121"/>
      <c r="DQ60" s="1121"/>
      <c r="DR60" s="1121"/>
      <c r="DS60" s="1121"/>
      <c r="DT60" s="1121"/>
      <c r="DU60" s="1121"/>
      <c r="DV60" s="1121"/>
      <c r="DW60" s="1121"/>
      <c r="DX60" s="1121"/>
      <c r="DY60" s="1121"/>
      <c r="DZ60" s="1121"/>
      <c r="EA60" s="1121"/>
      <c r="EB60" s="1121"/>
      <c r="EC60" s="1121"/>
      <c r="ED60" s="1121"/>
      <c r="EE60" s="1121"/>
      <c r="EF60" s="1121"/>
      <c r="EG60" s="1121"/>
      <c r="EH60" s="1121"/>
      <c r="EI60" s="1121"/>
      <c r="EJ60" s="1121"/>
      <c r="EK60" s="1121"/>
      <c r="EL60" s="1121"/>
      <c r="EM60" s="1121"/>
      <c r="EN60" s="1121"/>
      <c r="EO60" s="1121"/>
      <c r="EP60" s="1121"/>
      <c r="EQ60" s="1121"/>
      <c r="ER60" s="1121"/>
      <c r="ES60" s="1121"/>
      <c r="ET60" s="1121"/>
      <c r="EU60" s="1121"/>
      <c r="EV60" s="1121"/>
      <c r="EW60" s="1121"/>
      <c r="EX60" s="1121"/>
      <c r="EY60" s="1121"/>
      <c r="EZ60" s="1121"/>
      <c r="FA60" s="1121"/>
      <c r="FB60" s="1121"/>
      <c r="FC60" s="1121"/>
      <c r="FD60" s="1121"/>
      <c r="FE60" s="1121"/>
      <c r="FF60" s="1121"/>
      <c r="FG60" s="1121"/>
      <c r="FH60" s="1121"/>
      <c r="FI60" s="1121"/>
      <c r="FJ60" s="1121"/>
      <c r="FK60" s="1121"/>
      <c r="FL60" s="1121"/>
      <c r="FM60" s="1121"/>
      <c r="FN60" s="1121"/>
      <c r="FO60" s="1121"/>
      <c r="FP60" s="1121"/>
      <c r="FQ60" s="1121"/>
      <c r="FR60" s="1121"/>
      <c r="FS60" s="1121"/>
      <c r="FT60" s="1121"/>
      <c r="FU60" s="1121"/>
      <c r="FV60" s="1121"/>
      <c r="FW60" s="1121"/>
      <c r="FX60" s="1121"/>
      <c r="FY60" s="1121"/>
      <c r="FZ60" s="1121"/>
      <c r="GA60" s="1121"/>
      <c r="GB60" s="1121"/>
      <c r="GC60" s="1121"/>
      <c r="GD60" s="1121"/>
      <c r="GE60" s="1121"/>
      <c r="GF60" s="1121"/>
      <c r="GG60" s="1121"/>
      <c r="GH60" s="1121"/>
      <c r="GI60" s="1121"/>
      <c r="GJ60" s="1121"/>
      <c r="GK60" s="1121"/>
      <c r="GL60" s="1121"/>
      <c r="GM60" s="1121"/>
      <c r="GN60" s="1121"/>
      <c r="GO60" s="1121"/>
      <c r="GP60" s="1121"/>
      <c r="GQ60" s="1121"/>
      <c r="GR60" s="1121"/>
      <c r="GS60" s="1121"/>
      <c r="GT60" s="1121"/>
      <c r="GU60" s="1121"/>
      <c r="GV60" s="1121"/>
      <c r="GW60" s="1121"/>
      <c r="GX60" s="1121"/>
      <c r="GY60" s="1121"/>
      <c r="GZ60" s="1121"/>
      <c r="HA60" s="1121"/>
      <c r="HB60" s="1121"/>
      <c r="HC60" s="1121"/>
      <c r="HD60" s="1121"/>
      <c r="HE60" s="1121"/>
      <c r="HF60" s="1121"/>
    </row>
    <row r="61" spans="1:214" ht="16.5" customHeight="1" x14ac:dyDescent="0.15">
      <c r="A61" s="1121"/>
      <c r="B61" s="1121"/>
      <c r="C61" s="1121"/>
      <c r="D61" s="1121"/>
      <c r="E61" s="1121"/>
      <c r="F61" s="1121"/>
      <c r="G61" s="1121"/>
      <c r="H61" s="1121"/>
      <c r="I61" s="1121"/>
      <c r="J61" s="1121"/>
      <c r="K61" s="1121"/>
      <c r="L61" s="1121"/>
      <c r="M61" s="1121"/>
      <c r="N61" s="1121"/>
      <c r="O61" s="1121"/>
      <c r="P61" s="1121"/>
      <c r="Q61" s="1121"/>
      <c r="R61" s="1121"/>
      <c r="S61" s="1121"/>
      <c r="T61" s="1121"/>
      <c r="U61" s="1121"/>
      <c r="V61" s="1121"/>
      <c r="W61" s="1121"/>
      <c r="X61" s="1121"/>
      <c r="Y61" s="1121"/>
      <c r="Z61" s="1121"/>
      <c r="AA61" s="1121"/>
      <c r="AB61" s="1121"/>
      <c r="AC61" s="1121"/>
      <c r="AD61" s="1121"/>
      <c r="AE61" s="1121"/>
      <c r="AF61" s="1121"/>
      <c r="AG61" s="1121"/>
      <c r="AH61" s="1121"/>
      <c r="AI61" s="1121"/>
      <c r="AJ61" s="1121"/>
      <c r="AK61" s="1121"/>
      <c r="AL61" s="1121"/>
      <c r="AM61" s="1121"/>
      <c r="AN61" s="1121"/>
      <c r="AO61" s="1121"/>
      <c r="AP61" s="1121"/>
      <c r="AQ61" s="1121"/>
      <c r="AR61" s="1121"/>
      <c r="AS61" s="1121"/>
      <c r="AT61" s="1121"/>
      <c r="AU61" s="1121"/>
      <c r="AV61" s="1121"/>
      <c r="AW61" s="1121"/>
      <c r="AX61" s="1121"/>
      <c r="AY61" s="1121"/>
      <c r="AZ61" s="1121"/>
      <c r="BA61" s="1121"/>
      <c r="BB61" s="1121"/>
      <c r="BC61" s="1121"/>
      <c r="BD61" s="1121"/>
      <c r="BE61" s="1121"/>
      <c r="BF61" s="1121"/>
      <c r="BG61" s="1121"/>
      <c r="BH61" s="1121"/>
      <c r="BI61" s="1121"/>
      <c r="BJ61" s="1121"/>
      <c r="BK61" s="1121"/>
      <c r="BL61" s="1121"/>
      <c r="BM61" s="1121"/>
      <c r="BN61" s="1121"/>
      <c r="BO61" s="1121"/>
      <c r="BP61" s="1121"/>
      <c r="BQ61" s="1121"/>
      <c r="BR61" s="1121"/>
      <c r="BS61" s="1121"/>
      <c r="BT61" s="1121"/>
      <c r="BU61" s="1121"/>
      <c r="BV61" s="1121"/>
      <c r="BW61" s="1121"/>
      <c r="BX61" s="1121"/>
      <c r="BY61" s="1121"/>
      <c r="BZ61" s="1121"/>
      <c r="CA61" s="1121"/>
      <c r="CB61" s="1121"/>
      <c r="CC61" s="1121"/>
      <c r="CD61" s="1121"/>
      <c r="CE61" s="1121"/>
      <c r="CF61" s="1121"/>
      <c r="CG61" s="1121"/>
      <c r="CH61" s="1121"/>
      <c r="CI61" s="1121"/>
      <c r="CJ61" s="1121"/>
      <c r="CK61" s="1121"/>
      <c r="CL61" s="1121"/>
      <c r="CM61" s="1121"/>
      <c r="CN61" s="1121"/>
      <c r="CO61" s="1121"/>
      <c r="CP61" s="1121"/>
      <c r="CQ61" s="1121"/>
      <c r="CR61" s="1121"/>
      <c r="CS61" s="1121"/>
      <c r="CT61" s="1121"/>
      <c r="CU61" s="1121"/>
      <c r="CV61" s="1121"/>
      <c r="CW61" s="1121"/>
      <c r="CX61" s="1121"/>
      <c r="CY61" s="1121"/>
      <c r="CZ61" s="1121"/>
      <c r="DA61" s="1121"/>
      <c r="DB61" s="1121"/>
      <c r="DC61" s="1121"/>
      <c r="DD61" s="1121"/>
      <c r="DE61" s="1121"/>
      <c r="DF61" s="1121"/>
      <c r="DG61" s="1121"/>
      <c r="DH61" s="1121"/>
      <c r="DI61" s="1121"/>
      <c r="DJ61" s="1121"/>
      <c r="DK61" s="1121"/>
      <c r="DL61" s="1121"/>
      <c r="DM61" s="1121"/>
      <c r="DN61" s="1121"/>
      <c r="DO61" s="1121"/>
      <c r="DP61" s="1121"/>
      <c r="DQ61" s="1121"/>
      <c r="DR61" s="1121"/>
      <c r="DS61" s="1121"/>
      <c r="DT61" s="1121"/>
      <c r="DU61" s="1121"/>
      <c r="DV61" s="1121"/>
      <c r="DW61" s="1121"/>
      <c r="DX61" s="1121"/>
      <c r="DY61" s="1121"/>
      <c r="DZ61" s="1121"/>
      <c r="EA61" s="1121"/>
      <c r="EB61" s="1121"/>
      <c r="EC61" s="1121"/>
      <c r="ED61" s="1121"/>
      <c r="EE61" s="1121"/>
      <c r="EF61" s="1121"/>
      <c r="EG61" s="1121"/>
      <c r="EH61" s="1121"/>
      <c r="EI61" s="1121"/>
      <c r="EJ61" s="1121"/>
      <c r="EK61" s="1121"/>
      <c r="EL61" s="1121"/>
      <c r="EM61" s="1121"/>
      <c r="EN61" s="1121"/>
      <c r="EO61" s="1121"/>
      <c r="EP61" s="1121"/>
      <c r="EQ61" s="1121"/>
      <c r="ER61" s="1121"/>
      <c r="ES61" s="1121"/>
      <c r="ET61" s="1121"/>
      <c r="EU61" s="1121"/>
      <c r="EV61" s="1121"/>
      <c r="EW61" s="1121"/>
      <c r="EX61" s="1121"/>
      <c r="EY61" s="1121"/>
      <c r="EZ61" s="1121"/>
      <c r="FA61" s="1121"/>
      <c r="FB61" s="1121"/>
      <c r="FC61" s="1121"/>
      <c r="FD61" s="1121"/>
      <c r="FE61" s="1121"/>
      <c r="FF61" s="1121"/>
      <c r="FG61" s="1121"/>
      <c r="FH61" s="1121"/>
      <c r="FI61" s="1121"/>
      <c r="FJ61" s="1121"/>
      <c r="FK61" s="1121"/>
      <c r="FL61" s="1121"/>
      <c r="FM61" s="1121"/>
      <c r="FN61" s="1121"/>
      <c r="FO61" s="1121"/>
      <c r="FP61" s="1121"/>
      <c r="FQ61" s="1121"/>
      <c r="FR61" s="1121"/>
      <c r="FS61" s="1121"/>
      <c r="FT61" s="1121"/>
      <c r="FU61" s="1121"/>
      <c r="FV61" s="1121"/>
      <c r="FW61" s="1121"/>
      <c r="FX61" s="1121"/>
      <c r="FY61" s="1121"/>
      <c r="FZ61" s="1121"/>
      <c r="GA61" s="1121"/>
      <c r="GB61" s="1121"/>
      <c r="GC61" s="1121"/>
      <c r="GD61" s="1121"/>
      <c r="GE61" s="1121"/>
      <c r="GF61" s="1121"/>
      <c r="GG61" s="1121"/>
      <c r="GH61" s="1121"/>
      <c r="GI61" s="1121"/>
      <c r="GJ61" s="1121"/>
      <c r="GK61" s="1121"/>
      <c r="GL61" s="1121"/>
      <c r="GM61" s="1121"/>
      <c r="GN61" s="1121"/>
      <c r="GO61" s="1121"/>
      <c r="GP61" s="1121"/>
      <c r="GQ61" s="1121"/>
      <c r="GR61" s="1121"/>
      <c r="GS61" s="1121"/>
      <c r="GT61" s="1121"/>
      <c r="GU61" s="1121"/>
      <c r="GV61" s="1121"/>
      <c r="GW61" s="1121"/>
      <c r="GX61" s="1121"/>
      <c r="GY61" s="1121"/>
      <c r="GZ61" s="1121"/>
      <c r="HA61" s="1121"/>
      <c r="HB61" s="1121"/>
      <c r="HC61" s="1121"/>
      <c r="HD61" s="1121"/>
      <c r="HE61" s="1121"/>
      <c r="HF61" s="1121"/>
    </row>
    <row r="62" spans="1:214" ht="16.5" customHeight="1" x14ac:dyDescent="0.15">
      <c r="A62" s="1121"/>
      <c r="B62" s="1121"/>
      <c r="C62" s="1121"/>
      <c r="D62" s="1121"/>
      <c r="E62" s="1121"/>
      <c r="F62" s="1121"/>
      <c r="G62" s="1121"/>
      <c r="H62" s="1121"/>
      <c r="I62" s="1121"/>
      <c r="J62" s="1121"/>
      <c r="K62" s="1121"/>
      <c r="L62" s="1121"/>
      <c r="M62" s="1121"/>
      <c r="N62" s="1121"/>
      <c r="O62" s="1121"/>
      <c r="P62" s="1121"/>
      <c r="Q62" s="1121"/>
      <c r="R62" s="1121"/>
      <c r="S62" s="1121"/>
      <c r="T62" s="1121"/>
      <c r="U62" s="1121"/>
      <c r="V62" s="1121"/>
      <c r="W62" s="1121"/>
      <c r="X62" s="1121"/>
      <c r="Y62" s="1121"/>
      <c r="Z62" s="1121"/>
      <c r="AA62" s="1121"/>
      <c r="AB62" s="1121"/>
      <c r="AC62" s="1121"/>
      <c r="AD62" s="1121"/>
      <c r="AE62" s="1121"/>
      <c r="AF62" s="1121"/>
      <c r="AG62" s="1121"/>
      <c r="AH62" s="1121"/>
      <c r="AI62" s="1121"/>
      <c r="AJ62" s="1121"/>
      <c r="AK62" s="1121"/>
      <c r="AL62" s="1121"/>
      <c r="AM62" s="1121"/>
      <c r="AN62" s="1121"/>
      <c r="AO62" s="1121"/>
      <c r="AP62" s="1121"/>
      <c r="AQ62" s="1121"/>
      <c r="AR62" s="1121"/>
      <c r="AS62" s="1121"/>
      <c r="AT62" s="1121"/>
      <c r="AU62" s="1121"/>
      <c r="AV62" s="1121"/>
      <c r="AW62" s="1121"/>
      <c r="AX62" s="1121"/>
      <c r="AY62" s="1121"/>
      <c r="AZ62" s="1121"/>
      <c r="BA62" s="1121"/>
      <c r="BB62" s="1121"/>
      <c r="BC62" s="1121"/>
      <c r="BD62" s="1121"/>
      <c r="BE62" s="1121"/>
      <c r="BF62" s="1121"/>
      <c r="BG62" s="1121"/>
      <c r="BH62" s="1121"/>
      <c r="BI62" s="1121"/>
      <c r="BJ62" s="1121"/>
      <c r="BK62" s="1121"/>
      <c r="BL62" s="1121"/>
      <c r="BM62" s="1121"/>
      <c r="BN62" s="1121"/>
      <c r="BO62" s="1121"/>
      <c r="BP62" s="1121"/>
      <c r="BQ62" s="1121"/>
      <c r="BR62" s="1121"/>
      <c r="BS62" s="1121"/>
      <c r="BT62" s="1121"/>
      <c r="BU62" s="1121"/>
      <c r="BV62" s="1121"/>
      <c r="BW62" s="1121"/>
      <c r="BX62" s="1121"/>
      <c r="BY62" s="1121"/>
      <c r="BZ62" s="1121"/>
      <c r="CA62" s="1121"/>
      <c r="CB62" s="1121"/>
      <c r="CC62" s="1121"/>
      <c r="CD62" s="1121"/>
      <c r="CE62" s="1121"/>
      <c r="CF62" s="1121"/>
      <c r="CG62" s="1121"/>
      <c r="CH62" s="1121"/>
      <c r="CI62" s="1121"/>
      <c r="CJ62" s="1121"/>
      <c r="CK62" s="1121"/>
      <c r="CL62" s="1121"/>
      <c r="CM62" s="1121"/>
      <c r="CN62" s="1121"/>
      <c r="CO62" s="1121"/>
      <c r="CP62" s="1121"/>
      <c r="CQ62" s="1121"/>
      <c r="CR62" s="1121"/>
      <c r="CS62" s="1121"/>
      <c r="CT62" s="1121"/>
      <c r="CU62" s="1121"/>
      <c r="CV62" s="1121"/>
      <c r="CW62" s="1121"/>
      <c r="CX62" s="1121"/>
      <c r="CY62" s="1121"/>
      <c r="CZ62" s="1121"/>
      <c r="DA62" s="1121"/>
      <c r="DB62" s="1121"/>
      <c r="DC62" s="1121"/>
      <c r="DD62" s="1121"/>
      <c r="DE62" s="1121"/>
      <c r="DF62" s="1121"/>
      <c r="DG62" s="1121"/>
      <c r="DH62" s="1121"/>
      <c r="DI62" s="1121"/>
      <c r="DJ62" s="1121"/>
      <c r="DK62" s="1121"/>
      <c r="DL62" s="1121"/>
      <c r="DM62" s="1121"/>
      <c r="DN62" s="1121"/>
      <c r="DO62" s="1121"/>
      <c r="DP62" s="1121"/>
      <c r="DQ62" s="1121"/>
      <c r="DR62" s="1121"/>
      <c r="DS62" s="1121"/>
      <c r="DT62" s="1121"/>
      <c r="DU62" s="1121"/>
      <c r="DV62" s="1121"/>
      <c r="DW62" s="1121"/>
      <c r="DX62" s="1121"/>
      <c r="DY62" s="1121"/>
      <c r="DZ62" s="1121"/>
      <c r="EA62" s="1121"/>
      <c r="EB62" s="1121"/>
      <c r="EC62" s="1121"/>
      <c r="ED62" s="1121"/>
      <c r="EE62" s="1121"/>
      <c r="EF62" s="1121"/>
      <c r="EG62" s="1121"/>
      <c r="EH62" s="1121"/>
      <c r="EI62" s="1121"/>
      <c r="EJ62" s="1121"/>
      <c r="EK62" s="1121"/>
      <c r="EL62" s="1121"/>
      <c r="EM62" s="1121"/>
      <c r="EN62" s="1121"/>
      <c r="EO62" s="1121"/>
      <c r="EP62" s="1121"/>
      <c r="EQ62" s="1121"/>
      <c r="ER62" s="1121"/>
      <c r="ES62" s="1121"/>
      <c r="ET62" s="1121"/>
      <c r="EU62" s="1121"/>
      <c r="EV62" s="1121"/>
      <c r="EW62" s="1121"/>
      <c r="EX62" s="1121"/>
      <c r="EY62" s="1121"/>
      <c r="EZ62" s="1121"/>
      <c r="FA62" s="1121"/>
      <c r="FB62" s="1121"/>
      <c r="FC62" s="1121"/>
      <c r="FD62" s="1121"/>
      <c r="FE62" s="1121"/>
      <c r="FF62" s="1121"/>
      <c r="FG62" s="1121"/>
      <c r="FH62" s="1121"/>
      <c r="FI62" s="1121"/>
      <c r="FJ62" s="1121"/>
      <c r="FK62" s="1121"/>
      <c r="FL62" s="1121"/>
      <c r="FM62" s="1121"/>
      <c r="FN62" s="1121"/>
      <c r="FO62" s="1121"/>
      <c r="FP62" s="1121"/>
      <c r="FQ62" s="1121"/>
      <c r="FR62" s="1121"/>
      <c r="FS62" s="1121"/>
      <c r="FT62" s="1121"/>
      <c r="FU62" s="1121"/>
      <c r="FV62" s="1121"/>
      <c r="FW62" s="1121"/>
      <c r="FX62" s="1121"/>
      <c r="FY62" s="1121"/>
      <c r="FZ62" s="1121"/>
      <c r="GA62" s="1121"/>
      <c r="GB62" s="1121"/>
      <c r="GC62" s="1121"/>
      <c r="GD62" s="1121"/>
      <c r="GE62" s="1121"/>
      <c r="GF62" s="1121"/>
      <c r="GG62" s="1121"/>
      <c r="GH62" s="1121"/>
      <c r="GI62" s="1121"/>
      <c r="GJ62" s="1121"/>
      <c r="GK62" s="1121"/>
      <c r="GL62" s="1121"/>
      <c r="GM62" s="1121"/>
      <c r="GN62" s="1121"/>
      <c r="GO62" s="1121"/>
      <c r="GP62" s="1121"/>
      <c r="GQ62" s="1121"/>
      <c r="GR62" s="1121"/>
      <c r="GS62" s="1121"/>
      <c r="GT62" s="1121"/>
      <c r="GU62" s="1121"/>
      <c r="GV62" s="1121"/>
      <c r="GW62" s="1121"/>
      <c r="GX62" s="1121"/>
      <c r="GY62" s="1121"/>
      <c r="GZ62" s="1121"/>
      <c r="HA62" s="1121"/>
      <c r="HB62" s="1121"/>
      <c r="HC62" s="1121"/>
      <c r="HD62" s="1121"/>
      <c r="HE62" s="1121"/>
      <c r="HF62" s="1121"/>
    </row>
    <row r="63" spans="1:214" ht="16.5" customHeight="1" x14ac:dyDescent="0.15">
      <c r="A63" s="1121"/>
      <c r="B63" s="1121"/>
      <c r="C63" s="1121"/>
      <c r="D63" s="1121"/>
      <c r="E63" s="1121"/>
      <c r="F63" s="1121"/>
      <c r="G63" s="1121"/>
      <c r="H63" s="1121"/>
      <c r="I63" s="1121"/>
      <c r="J63" s="1121"/>
      <c r="K63" s="1121"/>
      <c r="L63" s="1121"/>
      <c r="M63" s="1121"/>
      <c r="N63" s="1121"/>
      <c r="O63" s="1121"/>
      <c r="P63" s="1121"/>
      <c r="Q63" s="1121"/>
      <c r="R63" s="1121"/>
      <c r="S63" s="1121"/>
      <c r="T63" s="1121"/>
      <c r="U63" s="1121"/>
      <c r="V63" s="1121"/>
      <c r="W63" s="1121"/>
      <c r="X63" s="1121"/>
      <c r="Y63" s="1121"/>
      <c r="Z63" s="1121"/>
      <c r="AA63" s="1121"/>
      <c r="AB63" s="1121"/>
      <c r="AC63" s="1121"/>
      <c r="AD63" s="1121"/>
      <c r="AE63" s="1121"/>
      <c r="AF63" s="1121"/>
      <c r="AG63" s="1121"/>
      <c r="AH63" s="1121"/>
      <c r="AI63" s="1121"/>
      <c r="AJ63" s="1121"/>
      <c r="AK63" s="1121"/>
      <c r="AL63" s="1121"/>
      <c r="AM63" s="1121"/>
      <c r="AN63" s="1121"/>
      <c r="AO63" s="1121"/>
      <c r="AP63" s="1121"/>
      <c r="AQ63" s="1121"/>
      <c r="AR63" s="1121"/>
      <c r="AS63" s="1121"/>
      <c r="AT63" s="1121"/>
      <c r="AU63" s="1121"/>
      <c r="AV63" s="1121"/>
      <c r="AW63" s="1121"/>
      <c r="AX63" s="1121"/>
      <c r="AY63" s="1121"/>
      <c r="AZ63" s="1121"/>
      <c r="BA63" s="1121"/>
      <c r="BB63" s="1121"/>
      <c r="BC63" s="1121"/>
      <c r="BD63" s="1121"/>
      <c r="BE63" s="1121"/>
      <c r="BF63" s="1121"/>
      <c r="BG63" s="1121"/>
      <c r="BH63" s="1121"/>
      <c r="BI63" s="1121"/>
      <c r="BJ63" s="1121"/>
      <c r="BK63" s="1121"/>
      <c r="BL63" s="1121"/>
      <c r="BM63" s="1121"/>
      <c r="BN63" s="1121"/>
      <c r="BO63" s="1121"/>
      <c r="BP63" s="1121"/>
      <c r="BQ63" s="1121"/>
      <c r="BR63" s="1121"/>
      <c r="BS63" s="1121"/>
      <c r="BT63" s="1121"/>
      <c r="BU63" s="1121"/>
      <c r="BV63" s="1121"/>
      <c r="BW63" s="1121"/>
      <c r="BX63" s="1121"/>
      <c r="BY63" s="1121"/>
      <c r="BZ63" s="1121"/>
      <c r="CA63" s="1121"/>
      <c r="CB63" s="1121"/>
      <c r="CC63" s="1121"/>
      <c r="CD63" s="1121"/>
      <c r="CE63" s="1121"/>
      <c r="CF63" s="1121"/>
      <c r="CG63" s="1121"/>
      <c r="CH63" s="1121"/>
      <c r="CI63" s="1121"/>
      <c r="CJ63" s="1121"/>
      <c r="CK63" s="1121"/>
      <c r="CL63" s="1121"/>
      <c r="CM63" s="1121"/>
      <c r="CN63" s="1121"/>
      <c r="CO63" s="1121"/>
      <c r="CP63" s="1121"/>
      <c r="CQ63" s="1121"/>
      <c r="CR63" s="1121"/>
      <c r="CS63" s="1121"/>
      <c r="CT63" s="1121"/>
      <c r="CU63" s="1121"/>
      <c r="CV63" s="1121"/>
      <c r="CW63" s="1121"/>
      <c r="CX63" s="1121"/>
      <c r="CY63" s="1121"/>
      <c r="CZ63" s="1121"/>
      <c r="DA63" s="1121"/>
      <c r="DB63" s="1121"/>
      <c r="DC63" s="1121"/>
      <c r="DD63" s="1121"/>
      <c r="DE63" s="1121"/>
      <c r="DF63" s="1121"/>
      <c r="DG63" s="1121"/>
      <c r="DH63" s="1121"/>
      <c r="DI63" s="1121"/>
      <c r="DJ63" s="1121"/>
      <c r="DK63" s="1121"/>
      <c r="DL63" s="1121"/>
      <c r="DM63" s="1121"/>
      <c r="DN63" s="1121"/>
      <c r="DO63" s="1121"/>
      <c r="DP63" s="1121"/>
      <c r="DQ63" s="1121"/>
      <c r="DR63" s="1121"/>
      <c r="DS63" s="1121"/>
      <c r="DT63" s="1121"/>
      <c r="DU63" s="1121"/>
      <c r="DV63" s="1121"/>
      <c r="DW63" s="1121"/>
      <c r="DX63" s="1121"/>
      <c r="DY63" s="1121"/>
      <c r="DZ63" s="1121"/>
      <c r="EA63" s="1121"/>
      <c r="EB63" s="1121"/>
      <c r="EC63" s="1121"/>
      <c r="ED63" s="1121"/>
      <c r="EE63" s="1121"/>
      <c r="EF63" s="1121"/>
      <c r="EG63" s="1121"/>
      <c r="EH63" s="1121"/>
      <c r="EI63" s="1121"/>
      <c r="EJ63" s="1121"/>
      <c r="EK63" s="1121"/>
      <c r="EL63" s="1121"/>
      <c r="EM63" s="1121"/>
      <c r="EN63" s="1121"/>
      <c r="EO63" s="1121"/>
      <c r="EP63" s="1121"/>
      <c r="EQ63" s="1121"/>
      <c r="ER63" s="1121"/>
      <c r="ES63" s="1121"/>
      <c r="ET63" s="1121"/>
      <c r="EU63" s="1121"/>
      <c r="EV63" s="1121"/>
      <c r="EW63" s="1121"/>
      <c r="EX63" s="1121"/>
      <c r="EY63" s="1121"/>
      <c r="EZ63" s="1121"/>
      <c r="FA63" s="1121"/>
      <c r="FB63" s="1121"/>
      <c r="FC63" s="1121"/>
      <c r="FD63" s="1121"/>
      <c r="FE63" s="1121"/>
      <c r="FF63" s="1121"/>
      <c r="FG63" s="1121"/>
      <c r="FH63" s="1121"/>
      <c r="FI63" s="1121"/>
      <c r="FJ63" s="1121"/>
      <c r="FK63" s="1121"/>
      <c r="FL63" s="1121"/>
      <c r="FM63" s="1121"/>
      <c r="FN63" s="1121"/>
      <c r="FO63" s="1121"/>
      <c r="FP63" s="1121"/>
      <c r="FQ63" s="1121"/>
      <c r="FR63" s="1121"/>
      <c r="FS63" s="1121"/>
      <c r="FT63" s="1121"/>
      <c r="FU63" s="1121"/>
      <c r="FV63" s="1121"/>
      <c r="FW63" s="1121"/>
      <c r="FX63" s="1121"/>
      <c r="FY63" s="1121"/>
      <c r="FZ63" s="1121"/>
      <c r="GA63" s="1121"/>
      <c r="GB63" s="1121"/>
      <c r="GC63" s="1121"/>
      <c r="GD63" s="1121"/>
      <c r="GE63" s="1121"/>
      <c r="GF63" s="1121"/>
      <c r="GG63" s="1121"/>
      <c r="GH63" s="1121"/>
      <c r="GI63" s="1121"/>
      <c r="GJ63" s="1121"/>
      <c r="GK63" s="1121"/>
      <c r="GL63" s="1121"/>
      <c r="GM63" s="1121"/>
      <c r="GN63" s="1121"/>
      <c r="GO63" s="1121"/>
      <c r="GP63" s="1121"/>
      <c r="GQ63" s="1121"/>
      <c r="GR63" s="1121"/>
      <c r="GS63" s="1121"/>
      <c r="GT63" s="1121"/>
      <c r="GU63" s="1121"/>
      <c r="GV63" s="1121"/>
      <c r="GW63" s="1121"/>
      <c r="GX63" s="1121"/>
      <c r="GY63" s="1121"/>
      <c r="GZ63" s="1121"/>
      <c r="HA63" s="1121"/>
      <c r="HB63" s="1121"/>
      <c r="HC63" s="1121"/>
      <c r="HD63" s="1121"/>
      <c r="HE63" s="1121"/>
      <c r="HF63" s="1121"/>
    </row>
    <row r="64" spans="1:214" ht="16.5" customHeight="1" x14ac:dyDescent="0.15">
      <c r="A64" s="1121"/>
      <c r="B64" s="1121"/>
      <c r="C64" s="1121"/>
      <c r="D64" s="1121"/>
      <c r="E64" s="1121"/>
      <c r="F64" s="1121"/>
      <c r="G64" s="1121"/>
      <c r="H64" s="1121"/>
      <c r="I64" s="1121"/>
      <c r="J64" s="1121"/>
      <c r="K64" s="1121"/>
      <c r="L64" s="1121"/>
      <c r="M64" s="1121"/>
      <c r="N64" s="1121"/>
      <c r="O64" s="1121"/>
      <c r="P64" s="1121"/>
      <c r="Q64" s="1121"/>
      <c r="R64" s="1121"/>
      <c r="S64" s="1121"/>
      <c r="T64" s="1121"/>
      <c r="U64" s="1121"/>
      <c r="V64" s="1121"/>
      <c r="W64" s="1121"/>
      <c r="X64" s="1121"/>
      <c r="Y64" s="1121"/>
      <c r="Z64" s="1121"/>
      <c r="AA64" s="1121"/>
      <c r="AB64" s="1121"/>
      <c r="AC64" s="1121"/>
      <c r="AD64" s="1121"/>
      <c r="AE64" s="1121"/>
      <c r="AF64" s="1121"/>
      <c r="AG64" s="1121"/>
      <c r="AH64" s="1121"/>
      <c r="AI64" s="1121"/>
      <c r="AJ64" s="1121"/>
      <c r="AK64" s="1121"/>
      <c r="AL64" s="1121"/>
      <c r="AM64" s="1121"/>
      <c r="AN64" s="1121"/>
      <c r="AO64" s="1121"/>
      <c r="AP64" s="1121"/>
      <c r="AQ64" s="1121"/>
      <c r="AR64" s="1121"/>
      <c r="AS64" s="1121"/>
      <c r="AT64" s="1121"/>
      <c r="AU64" s="1121"/>
      <c r="AV64" s="1121"/>
      <c r="AW64" s="1121"/>
      <c r="AX64" s="1121"/>
      <c r="AY64" s="1121"/>
      <c r="AZ64" s="1121"/>
      <c r="BA64" s="1121"/>
      <c r="BB64" s="1121"/>
      <c r="BC64" s="1121"/>
      <c r="BD64" s="1121"/>
      <c r="BE64" s="1121"/>
      <c r="BF64" s="1121"/>
      <c r="BG64" s="1121"/>
      <c r="BH64" s="1121"/>
      <c r="BI64" s="1121"/>
      <c r="BJ64" s="1121"/>
      <c r="BK64" s="1121"/>
      <c r="BL64" s="1121"/>
      <c r="BM64" s="1121"/>
      <c r="BN64" s="1121"/>
      <c r="BO64" s="1121"/>
      <c r="BP64" s="1121"/>
      <c r="BQ64" s="1121"/>
      <c r="BR64" s="1121"/>
      <c r="BS64" s="1121"/>
      <c r="BT64" s="1121"/>
      <c r="BU64" s="1121"/>
      <c r="BV64" s="1121"/>
      <c r="BW64" s="1121"/>
      <c r="BX64" s="1121"/>
      <c r="BY64" s="1121"/>
      <c r="BZ64" s="1121"/>
      <c r="CA64" s="1121"/>
      <c r="CB64" s="1121"/>
      <c r="CC64" s="1121"/>
      <c r="CD64" s="1121"/>
      <c r="CE64" s="1121"/>
      <c r="CF64" s="1121"/>
      <c r="CG64" s="1121"/>
      <c r="CH64" s="1121"/>
      <c r="CI64" s="1121"/>
      <c r="CJ64" s="1121"/>
      <c r="CK64" s="1121"/>
      <c r="CL64" s="1121"/>
      <c r="CM64" s="1121"/>
      <c r="CN64" s="1121"/>
      <c r="CO64" s="1121"/>
      <c r="CP64" s="1121"/>
      <c r="CQ64" s="1121"/>
      <c r="CR64" s="1121"/>
      <c r="CS64" s="1121"/>
      <c r="CT64" s="1121"/>
      <c r="CU64" s="1121"/>
      <c r="CV64" s="1121"/>
      <c r="CW64" s="1121"/>
      <c r="CX64" s="1121"/>
      <c r="CY64" s="1121"/>
      <c r="CZ64" s="1121"/>
      <c r="DA64" s="1121"/>
      <c r="DB64" s="1121"/>
      <c r="DC64" s="1121"/>
      <c r="DD64" s="1121"/>
      <c r="DE64" s="1121"/>
      <c r="DF64" s="1121"/>
      <c r="DG64" s="1121"/>
      <c r="DH64" s="1121"/>
      <c r="DI64" s="1121"/>
      <c r="DJ64" s="1121"/>
      <c r="DK64" s="1121"/>
      <c r="DL64" s="1121"/>
      <c r="DM64" s="1121"/>
      <c r="DN64" s="1121"/>
      <c r="DO64" s="1121"/>
      <c r="DP64" s="1121"/>
      <c r="DQ64" s="1121"/>
      <c r="DR64" s="1121"/>
      <c r="DS64" s="1121"/>
      <c r="DT64" s="1121"/>
      <c r="DU64" s="1121"/>
      <c r="DV64" s="1121"/>
      <c r="DW64" s="1121"/>
      <c r="DX64" s="1121"/>
      <c r="DY64" s="1121"/>
      <c r="DZ64" s="1121"/>
      <c r="EA64" s="1121"/>
      <c r="EB64" s="1121"/>
      <c r="EC64" s="1121"/>
      <c r="ED64" s="1121"/>
      <c r="EE64" s="1121"/>
      <c r="EF64" s="1121"/>
      <c r="EG64" s="1121"/>
      <c r="EH64" s="1121"/>
      <c r="EI64" s="1121"/>
      <c r="EJ64" s="1121"/>
      <c r="EK64" s="1121"/>
      <c r="EL64" s="1121"/>
      <c r="EM64" s="1121"/>
      <c r="EN64" s="1121"/>
      <c r="EO64" s="1121"/>
      <c r="EP64" s="1121"/>
      <c r="EQ64" s="1121"/>
      <c r="ER64" s="1121"/>
      <c r="ES64" s="1121"/>
      <c r="ET64" s="1121"/>
      <c r="EU64" s="1121"/>
      <c r="EV64" s="1121"/>
      <c r="EW64" s="1121"/>
      <c r="EX64" s="1121"/>
      <c r="EY64" s="1121"/>
      <c r="EZ64" s="1121"/>
      <c r="FA64" s="1121"/>
      <c r="FB64" s="1121"/>
      <c r="FC64" s="1121"/>
      <c r="FD64" s="1121"/>
      <c r="FE64" s="1121"/>
      <c r="FF64" s="1121"/>
      <c r="FG64" s="1121"/>
      <c r="FH64" s="1121"/>
      <c r="FI64" s="1121"/>
      <c r="FJ64" s="1121"/>
      <c r="FK64" s="1121"/>
      <c r="FL64" s="1121"/>
      <c r="FM64" s="1121"/>
      <c r="FN64" s="1121"/>
      <c r="FO64" s="1121"/>
      <c r="FP64" s="1121"/>
      <c r="FQ64" s="1121"/>
      <c r="FR64" s="1121"/>
      <c r="FS64" s="1121"/>
      <c r="FT64" s="1121"/>
      <c r="FU64" s="1121"/>
      <c r="FV64" s="1121"/>
      <c r="FW64" s="1121"/>
      <c r="FX64" s="1121"/>
      <c r="FY64" s="1121"/>
      <c r="FZ64" s="1121"/>
      <c r="GA64" s="1121"/>
      <c r="GB64" s="1121"/>
      <c r="GC64" s="1121"/>
      <c r="GD64" s="1121"/>
      <c r="GE64" s="1121"/>
      <c r="GF64" s="1121"/>
      <c r="GG64" s="1121"/>
      <c r="GH64" s="1121"/>
      <c r="GI64" s="1121"/>
      <c r="GJ64" s="1121"/>
      <c r="GK64" s="1121"/>
      <c r="GL64" s="1121"/>
      <c r="GM64" s="1121"/>
      <c r="GN64" s="1121"/>
      <c r="GO64" s="1121"/>
      <c r="GP64" s="1121"/>
      <c r="GQ64" s="1121"/>
      <c r="GR64" s="1121"/>
      <c r="GS64" s="1121"/>
      <c r="GT64" s="1121"/>
      <c r="GU64" s="1121"/>
      <c r="GV64" s="1121"/>
      <c r="GW64" s="1121"/>
      <c r="GX64" s="1121"/>
      <c r="GY64" s="1121"/>
      <c r="GZ64" s="1121"/>
      <c r="HA64" s="1121"/>
      <c r="HB64" s="1121"/>
      <c r="HC64" s="1121"/>
      <c r="HD64" s="1121"/>
      <c r="HE64" s="1121"/>
      <c r="HF64" s="1121"/>
    </row>
    <row r="65" spans="1:214" ht="16.5" customHeight="1" x14ac:dyDescent="0.15">
      <c r="A65" s="1121"/>
      <c r="B65" s="1121"/>
      <c r="C65" s="1121"/>
      <c r="D65" s="1121"/>
      <c r="E65" s="1121"/>
      <c r="F65" s="1121"/>
      <c r="G65" s="1121"/>
      <c r="H65" s="1121"/>
      <c r="I65" s="1121"/>
      <c r="J65" s="1121"/>
      <c r="K65" s="1121"/>
      <c r="L65" s="1121"/>
      <c r="M65" s="1121"/>
      <c r="N65" s="1121"/>
      <c r="O65" s="1121"/>
      <c r="P65" s="1121"/>
      <c r="Q65" s="1121"/>
      <c r="R65" s="1121"/>
      <c r="S65" s="1121"/>
      <c r="T65" s="1121"/>
      <c r="U65" s="1121"/>
      <c r="V65" s="1121"/>
      <c r="W65" s="1121"/>
      <c r="X65" s="1121"/>
      <c r="Y65" s="1121"/>
      <c r="Z65" s="1121"/>
      <c r="AA65" s="1121"/>
      <c r="AB65" s="1121"/>
      <c r="AC65" s="1121"/>
      <c r="AD65" s="1121"/>
      <c r="AE65" s="1121"/>
      <c r="AF65" s="1121"/>
      <c r="AG65" s="1121"/>
      <c r="AH65" s="1121"/>
      <c r="AI65" s="1121"/>
      <c r="AJ65" s="1121"/>
      <c r="AK65" s="1121"/>
      <c r="AL65" s="1121"/>
      <c r="AM65" s="1121"/>
      <c r="AN65" s="1121"/>
      <c r="AO65" s="1121"/>
      <c r="AP65" s="1121"/>
      <c r="AQ65" s="1121"/>
      <c r="AR65" s="1121"/>
      <c r="AS65" s="1121"/>
      <c r="AT65" s="1121"/>
      <c r="AU65" s="1121"/>
      <c r="AV65" s="1121"/>
      <c r="AW65" s="1121"/>
      <c r="AX65" s="1121"/>
      <c r="AY65" s="1121"/>
      <c r="AZ65" s="1121"/>
      <c r="BA65" s="1121"/>
      <c r="BB65" s="1121"/>
      <c r="BC65" s="1121"/>
      <c r="BD65" s="1121"/>
      <c r="BE65" s="1121"/>
      <c r="BF65" s="1121"/>
      <c r="BG65" s="1121"/>
      <c r="BH65" s="1121"/>
      <c r="BI65" s="1121"/>
      <c r="BJ65" s="1121"/>
      <c r="BK65" s="1121"/>
      <c r="BL65" s="1121"/>
      <c r="BM65" s="1121"/>
      <c r="BN65" s="1121"/>
      <c r="BO65" s="1121"/>
      <c r="BP65" s="1121"/>
      <c r="BQ65" s="1121"/>
      <c r="BR65" s="1121"/>
      <c r="BS65" s="1121"/>
      <c r="BT65" s="1121"/>
      <c r="BU65" s="1121"/>
      <c r="BV65" s="1121"/>
      <c r="BW65" s="1121"/>
      <c r="BX65" s="1121"/>
      <c r="BY65" s="1121"/>
      <c r="BZ65" s="1121"/>
      <c r="CA65" s="1121"/>
      <c r="CB65" s="1121"/>
      <c r="CC65" s="1121"/>
      <c r="CD65" s="1121"/>
      <c r="CE65" s="1121"/>
      <c r="CF65" s="1121"/>
      <c r="CG65" s="1121"/>
      <c r="CH65" s="1121"/>
      <c r="CI65" s="1121"/>
      <c r="CJ65" s="1121"/>
      <c r="CK65" s="1121"/>
      <c r="CL65" s="1121"/>
      <c r="CM65" s="1121"/>
      <c r="CN65" s="1121"/>
      <c r="CO65" s="1121"/>
      <c r="CP65" s="1121"/>
      <c r="CQ65" s="1121"/>
      <c r="CR65" s="1121"/>
      <c r="CS65" s="1121"/>
      <c r="CT65" s="1121"/>
      <c r="CU65" s="1121"/>
      <c r="CV65" s="1121"/>
      <c r="CW65" s="1121"/>
      <c r="CX65" s="1121"/>
      <c r="CY65" s="1121"/>
      <c r="CZ65" s="1121"/>
      <c r="DA65" s="1121"/>
      <c r="DB65" s="1121"/>
      <c r="DC65" s="1121"/>
      <c r="DD65" s="1121"/>
      <c r="DE65" s="1121"/>
      <c r="DF65" s="1121"/>
      <c r="DG65" s="1121"/>
      <c r="DH65" s="1121"/>
      <c r="DI65" s="1121"/>
      <c r="DJ65" s="1121"/>
      <c r="DK65" s="1121"/>
      <c r="DL65" s="1121"/>
      <c r="DM65" s="1121"/>
      <c r="DN65" s="1121"/>
      <c r="DO65" s="1121"/>
      <c r="DP65" s="1121"/>
      <c r="DQ65" s="1121"/>
      <c r="DR65" s="1121"/>
      <c r="DS65" s="1121"/>
      <c r="DT65" s="1121"/>
      <c r="DU65" s="1121"/>
      <c r="DV65" s="1121"/>
      <c r="DW65" s="1121"/>
      <c r="DX65" s="1121"/>
      <c r="DY65" s="1121"/>
      <c r="DZ65" s="1121"/>
      <c r="EA65" s="1121"/>
      <c r="EB65" s="1121"/>
      <c r="EC65" s="1121"/>
      <c r="ED65" s="1121"/>
      <c r="EE65" s="1121"/>
      <c r="EF65" s="1121"/>
      <c r="EG65" s="1121"/>
      <c r="EH65" s="1121"/>
      <c r="EI65" s="1121"/>
      <c r="EJ65" s="1121"/>
      <c r="EK65" s="1121"/>
      <c r="EL65" s="1121"/>
      <c r="EM65" s="1121"/>
      <c r="EN65" s="1121"/>
      <c r="EO65" s="1121"/>
      <c r="EP65" s="1121"/>
      <c r="EQ65" s="1121"/>
      <c r="ER65" s="1121"/>
      <c r="ES65" s="1121"/>
      <c r="ET65" s="1121"/>
      <c r="EU65" s="1121"/>
      <c r="EV65" s="1121"/>
      <c r="EW65" s="1121"/>
      <c r="EX65" s="1121"/>
      <c r="EY65" s="1121"/>
      <c r="EZ65" s="1121"/>
      <c r="FA65" s="1121"/>
      <c r="FB65" s="1121"/>
      <c r="FC65" s="1121"/>
      <c r="FD65" s="1121"/>
      <c r="FE65" s="1121"/>
      <c r="FF65" s="1121"/>
      <c r="FG65" s="1121"/>
      <c r="FH65" s="1121"/>
      <c r="FI65" s="1121"/>
      <c r="FJ65" s="1121"/>
      <c r="FK65" s="1121"/>
      <c r="FL65" s="1121"/>
      <c r="FM65" s="1121"/>
      <c r="FN65" s="1121"/>
      <c r="FO65" s="1121"/>
      <c r="FP65" s="1121"/>
      <c r="FQ65" s="1121"/>
      <c r="FR65" s="1121"/>
      <c r="FS65" s="1121"/>
      <c r="FT65" s="1121"/>
      <c r="FU65" s="1121"/>
      <c r="FV65" s="1121"/>
      <c r="FW65" s="1121"/>
      <c r="FX65" s="1121"/>
      <c r="FY65" s="1121"/>
      <c r="FZ65" s="1121"/>
      <c r="GA65" s="1121"/>
      <c r="GB65" s="1121"/>
      <c r="GC65" s="1121"/>
      <c r="GD65" s="1121"/>
      <c r="GE65" s="1121"/>
      <c r="GF65" s="1121"/>
      <c r="GG65" s="1121"/>
      <c r="GH65" s="1121"/>
      <c r="GI65" s="1121"/>
      <c r="GJ65" s="1121"/>
      <c r="GK65" s="1121"/>
      <c r="GL65" s="1121"/>
      <c r="GM65" s="1121"/>
      <c r="GN65" s="1121"/>
      <c r="GO65" s="1121"/>
      <c r="GP65" s="1121"/>
      <c r="GQ65" s="1121"/>
      <c r="GR65" s="1121"/>
      <c r="GS65" s="1121"/>
      <c r="GT65" s="1121"/>
      <c r="GU65" s="1121"/>
      <c r="GV65" s="1121"/>
      <c r="GW65" s="1121"/>
      <c r="GX65" s="1121"/>
      <c r="GY65" s="1121"/>
      <c r="GZ65" s="1121"/>
      <c r="HA65" s="1121"/>
      <c r="HB65" s="1121"/>
      <c r="HC65" s="1121"/>
      <c r="HD65" s="1121"/>
      <c r="HE65" s="1121"/>
      <c r="HF65" s="1121"/>
    </row>
    <row r="66" spans="1:214" ht="16.5" customHeight="1" x14ac:dyDescent="0.15">
      <c r="A66" s="1121"/>
      <c r="B66" s="1121"/>
      <c r="C66" s="1121"/>
      <c r="D66" s="1121"/>
      <c r="E66" s="1121"/>
      <c r="F66" s="1121"/>
      <c r="G66" s="1121"/>
      <c r="H66" s="1121"/>
      <c r="I66" s="1121"/>
      <c r="J66" s="1121"/>
      <c r="K66" s="1121"/>
      <c r="L66" s="1121"/>
      <c r="M66" s="1121"/>
      <c r="N66" s="1121"/>
      <c r="O66" s="1121"/>
      <c r="P66" s="1121"/>
      <c r="Q66" s="1121"/>
      <c r="R66" s="1121"/>
      <c r="S66" s="1121"/>
      <c r="T66" s="1121"/>
      <c r="U66" s="1121"/>
      <c r="V66" s="1121"/>
      <c r="W66" s="1121"/>
      <c r="X66" s="1121"/>
      <c r="Y66" s="1121"/>
      <c r="Z66" s="1121"/>
      <c r="AA66" s="1121"/>
      <c r="AB66" s="1121"/>
      <c r="AC66" s="1121"/>
      <c r="AD66" s="1121"/>
      <c r="AE66" s="1121"/>
      <c r="AF66" s="1121"/>
      <c r="AG66" s="1121"/>
      <c r="AH66" s="1121"/>
      <c r="AI66" s="1121"/>
      <c r="AJ66" s="1121"/>
      <c r="AK66" s="1121"/>
      <c r="AL66" s="1121"/>
      <c r="AM66" s="1121"/>
      <c r="AN66" s="1121"/>
      <c r="AO66" s="1121"/>
      <c r="AP66" s="1121"/>
      <c r="AQ66" s="1121"/>
      <c r="AR66" s="1121"/>
      <c r="AS66" s="1121"/>
      <c r="AT66" s="1121"/>
      <c r="AU66" s="1121"/>
      <c r="AV66" s="1121"/>
      <c r="AW66" s="1121"/>
      <c r="AX66" s="1121"/>
      <c r="AY66" s="1121"/>
      <c r="AZ66" s="1121"/>
      <c r="BA66" s="1121"/>
      <c r="BB66" s="1121"/>
      <c r="BC66" s="1121"/>
      <c r="BD66" s="1121"/>
      <c r="BE66" s="1121"/>
      <c r="BF66" s="1121"/>
      <c r="BG66" s="1121"/>
      <c r="BH66" s="1121"/>
      <c r="BI66" s="1121"/>
      <c r="BJ66" s="1121"/>
      <c r="BK66" s="1121"/>
      <c r="BL66" s="1121"/>
      <c r="BM66" s="1121"/>
      <c r="BN66" s="1121"/>
      <c r="BO66" s="1121"/>
      <c r="BP66" s="1121"/>
      <c r="BQ66" s="1121"/>
      <c r="BR66" s="1121"/>
      <c r="BS66" s="1121"/>
      <c r="BT66" s="1121"/>
      <c r="BU66" s="1121"/>
      <c r="BV66" s="1121"/>
      <c r="BW66" s="1121"/>
      <c r="BX66" s="1121"/>
      <c r="BY66" s="1121"/>
      <c r="BZ66" s="1121"/>
      <c r="CA66" s="1121"/>
      <c r="CB66" s="1121"/>
      <c r="CC66" s="1121"/>
      <c r="CD66" s="1121"/>
      <c r="CE66" s="1121"/>
      <c r="CF66" s="1121"/>
      <c r="CG66" s="1121"/>
      <c r="CH66" s="1121"/>
      <c r="CI66" s="1121"/>
      <c r="CJ66" s="1121"/>
      <c r="CK66" s="1121"/>
      <c r="CL66" s="1121"/>
      <c r="CM66" s="1121"/>
      <c r="CN66" s="1121"/>
      <c r="CO66" s="1121"/>
      <c r="CP66" s="1121"/>
      <c r="CQ66" s="1121"/>
      <c r="CR66" s="1121"/>
      <c r="CS66" s="1121"/>
      <c r="CT66" s="1121"/>
      <c r="CU66" s="1121"/>
      <c r="CV66" s="1121"/>
      <c r="CW66" s="1121"/>
      <c r="CX66" s="1121"/>
      <c r="CY66" s="1121"/>
      <c r="CZ66" s="1121"/>
      <c r="DA66" s="1121"/>
      <c r="DB66" s="1121"/>
      <c r="DC66" s="1121"/>
      <c r="DD66" s="1121"/>
      <c r="DE66" s="1121"/>
      <c r="DF66" s="1121"/>
      <c r="DG66" s="1121"/>
      <c r="DH66" s="1121"/>
      <c r="DI66" s="1121"/>
      <c r="DJ66" s="1121"/>
      <c r="DK66" s="1121"/>
      <c r="DL66" s="1121"/>
      <c r="DM66" s="1121"/>
      <c r="DN66" s="1121"/>
      <c r="DO66" s="1121"/>
      <c r="DP66" s="1121"/>
      <c r="DQ66" s="1121"/>
      <c r="DR66" s="1121"/>
      <c r="DS66" s="1121"/>
      <c r="DT66" s="1121"/>
      <c r="DU66" s="1121"/>
      <c r="DV66" s="1121"/>
      <c r="DW66" s="1121"/>
      <c r="DX66" s="1121"/>
      <c r="DY66" s="1121"/>
      <c r="DZ66" s="1121"/>
      <c r="EA66" s="1121"/>
      <c r="EB66" s="1121"/>
      <c r="EC66" s="1121"/>
      <c r="ED66" s="1121"/>
      <c r="EE66" s="1121"/>
      <c r="EF66" s="1121"/>
      <c r="EG66" s="1121"/>
      <c r="EH66" s="1121"/>
      <c r="EI66" s="1121"/>
      <c r="EJ66" s="1121"/>
      <c r="EK66" s="1121"/>
      <c r="EL66" s="1121"/>
      <c r="EM66" s="1121"/>
      <c r="EN66" s="1121"/>
      <c r="EO66" s="1121"/>
      <c r="EP66" s="1121"/>
      <c r="EQ66" s="1121"/>
      <c r="ER66" s="1121"/>
      <c r="ES66" s="1121"/>
      <c r="ET66" s="1121"/>
      <c r="EU66" s="1121"/>
      <c r="EV66" s="1121"/>
      <c r="EW66" s="1121"/>
      <c r="EX66" s="1121"/>
      <c r="EY66" s="1121"/>
      <c r="EZ66" s="1121"/>
      <c r="FA66" s="1121"/>
      <c r="FB66" s="1121"/>
      <c r="FC66" s="1121"/>
      <c r="FD66" s="1121"/>
      <c r="FE66" s="1121"/>
      <c r="FF66" s="1121"/>
      <c r="FG66" s="1121"/>
      <c r="FH66" s="1121"/>
      <c r="FI66" s="1121"/>
      <c r="FJ66" s="1121"/>
      <c r="FK66" s="1121"/>
      <c r="FL66" s="1121"/>
      <c r="FM66" s="1121"/>
      <c r="FN66" s="1121"/>
      <c r="FO66" s="1121"/>
      <c r="FP66" s="1121"/>
      <c r="FQ66" s="1121"/>
      <c r="FR66" s="1121"/>
      <c r="FS66" s="1121"/>
      <c r="FT66" s="1121"/>
      <c r="FU66" s="1121"/>
      <c r="FV66" s="1121"/>
      <c r="FW66" s="1121"/>
      <c r="FX66" s="1121"/>
      <c r="FY66" s="1121"/>
      <c r="FZ66" s="1121"/>
      <c r="GA66" s="1121"/>
      <c r="GB66" s="1121"/>
      <c r="GC66" s="1121"/>
      <c r="GD66" s="1121"/>
      <c r="GE66" s="1121"/>
      <c r="GF66" s="1121"/>
      <c r="GG66" s="1121"/>
      <c r="GH66" s="1121"/>
      <c r="GI66" s="1121"/>
      <c r="GJ66" s="1121"/>
      <c r="GK66" s="1121"/>
      <c r="GL66" s="1121"/>
      <c r="GM66" s="1121"/>
      <c r="GN66" s="1121"/>
      <c r="GO66" s="1121"/>
      <c r="GP66" s="1121"/>
      <c r="GQ66" s="1121"/>
      <c r="GR66" s="1121"/>
      <c r="GS66" s="1121"/>
      <c r="GT66" s="1121"/>
      <c r="GU66" s="1121"/>
      <c r="GV66" s="1121"/>
      <c r="GW66" s="1121"/>
      <c r="GX66" s="1121"/>
      <c r="GY66" s="1121"/>
      <c r="GZ66" s="1121"/>
      <c r="HA66" s="1121"/>
      <c r="HB66" s="1121"/>
      <c r="HC66" s="1121"/>
      <c r="HD66" s="1121"/>
      <c r="HE66" s="1121"/>
      <c r="HF66" s="1121"/>
    </row>
    <row r="67" spans="1:214" ht="16.5" customHeight="1" x14ac:dyDescent="0.15">
      <c r="A67" s="1121"/>
      <c r="B67" s="1121"/>
      <c r="C67" s="1121"/>
      <c r="D67" s="1121"/>
      <c r="E67" s="1121"/>
      <c r="F67" s="1121"/>
      <c r="G67" s="1121"/>
      <c r="H67" s="1121"/>
      <c r="I67" s="1121"/>
      <c r="J67" s="1121"/>
      <c r="K67" s="1121"/>
      <c r="L67" s="1121"/>
      <c r="M67" s="1121"/>
      <c r="N67" s="1121"/>
      <c r="O67" s="1121"/>
      <c r="P67" s="1121"/>
      <c r="Q67" s="1121"/>
      <c r="R67" s="1121"/>
      <c r="S67" s="1121"/>
      <c r="T67" s="1121"/>
      <c r="U67" s="1121"/>
      <c r="V67" s="1121"/>
      <c r="W67" s="1121"/>
      <c r="X67" s="1121"/>
      <c r="Y67" s="1121"/>
      <c r="Z67" s="1121"/>
      <c r="AA67" s="1121"/>
      <c r="AB67" s="1121"/>
      <c r="AC67" s="1121"/>
      <c r="AD67" s="1121"/>
      <c r="AE67" s="1121"/>
      <c r="AF67" s="1121"/>
      <c r="AG67" s="1121"/>
      <c r="AH67" s="1121"/>
      <c r="AI67" s="1121"/>
      <c r="AJ67" s="1121"/>
      <c r="AK67" s="1121"/>
      <c r="AL67" s="1121"/>
      <c r="AM67" s="1121"/>
      <c r="AN67" s="1121"/>
      <c r="AO67" s="1121"/>
      <c r="AP67" s="1121"/>
      <c r="AQ67" s="1121"/>
      <c r="AR67" s="1121"/>
      <c r="AS67" s="1121"/>
      <c r="AT67" s="1121"/>
      <c r="AU67" s="1121"/>
      <c r="AV67" s="1121"/>
      <c r="AW67" s="1121"/>
      <c r="AX67" s="1121"/>
      <c r="AY67" s="1121"/>
      <c r="AZ67" s="1121"/>
      <c r="BA67" s="1121"/>
      <c r="BB67" s="1121"/>
      <c r="BC67" s="1121"/>
      <c r="BD67" s="1121"/>
      <c r="BE67" s="1121"/>
      <c r="BF67" s="1121"/>
      <c r="BG67" s="1121"/>
      <c r="BH67" s="1121"/>
      <c r="BI67" s="1121"/>
      <c r="BJ67" s="1121"/>
      <c r="BK67" s="1121"/>
      <c r="BL67" s="1121"/>
      <c r="BM67" s="1121"/>
      <c r="BN67" s="1121"/>
      <c r="BO67" s="1121"/>
      <c r="BP67" s="1121"/>
      <c r="BQ67" s="1121"/>
      <c r="BR67" s="1121"/>
      <c r="BS67" s="1121"/>
      <c r="BT67" s="1121"/>
      <c r="BU67" s="1121"/>
      <c r="BV67" s="1121"/>
      <c r="BW67" s="1121"/>
      <c r="BX67" s="1121"/>
      <c r="BY67" s="1121"/>
      <c r="BZ67" s="1121"/>
      <c r="CA67" s="1121"/>
      <c r="CB67" s="1121"/>
      <c r="CC67" s="1121"/>
      <c r="CD67" s="1121"/>
      <c r="CE67" s="1121"/>
      <c r="CF67" s="1121"/>
      <c r="CG67" s="1121"/>
      <c r="CH67" s="1121"/>
      <c r="CI67" s="1121"/>
      <c r="CJ67" s="1121"/>
      <c r="CK67" s="1121"/>
      <c r="CL67" s="1121"/>
      <c r="CM67" s="1121"/>
      <c r="CN67" s="1121"/>
      <c r="CO67" s="1121"/>
      <c r="CP67" s="1121"/>
      <c r="CQ67" s="1121"/>
      <c r="CR67" s="1121"/>
      <c r="CS67" s="1121"/>
      <c r="CT67" s="1121"/>
      <c r="CU67" s="1121"/>
      <c r="CV67" s="1121"/>
      <c r="CW67" s="1121"/>
      <c r="CX67" s="1121"/>
      <c r="CY67" s="1121"/>
      <c r="CZ67" s="1121"/>
      <c r="DA67" s="1121"/>
      <c r="DB67" s="1121"/>
      <c r="DC67" s="1121"/>
      <c r="DD67" s="1121"/>
      <c r="DE67" s="1121"/>
      <c r="DF67" s="1121"/>
      <c r="DG67" s="1121"/>
      <c r="DH67" s="1121"/>
      <c r="DI67" s="1121"/>
      <c r="DJ67" s="1121"/>
      <c r="DK67" s="1121"/>
      <c r="DL67" s="1121"/>
      <c r="DM67" s="1121"/>
      <c r="DN67" s="1121"/>
      <c r="DO67" s="1121"/>
      <c r="DP67" s="1121"/>
      <c r="DQ67" s="1121"/>
      <c r="DR67" s="1121"/>
      <c r="DS67" s="1121"/>
      <c r="DT67" s="1121"/>
      <c r="DU67" s="1121"/>
      <c r="DV67" s="1121"/>
      <c r="DW67" s="1121"/>
      <c r="DX67" s="1121"/>
      <c r="DY67" s="1121"/>
      <c r="DZ67" s="1121"/>
      <c r="EA67" s="1121"/>
      <c r="EB67" s="1121"/>
      <c r="EC67" s="1121"/>
      <c r="ED67" s="1121"/>
      <c r="EE67" s="1121"/>
      <c r="EF67" s="1121"/>
      <c r="EG67" s="1121"/>
      <c r="EH67" s="1121"/>
      <c r="EI67" s="1121"/>
      <c r="EJ67" s="1121"/>
      <c r="EK67" s="1121"/>
      <c r="EL67" s="1121"/>
      <c r="EM67" s="1121"/>
      <c r="EN67" s="1121"/>
      <c r="EO67" s="1121"/>
      <c r="EP67" s="1121"/>
      <c r="EQ67" s="1121"/>
      <c r="ER67" s="1121"/>
      <c r="ES67" s="1121"/>
      <c r="ET67" s="1121"/>
      <c r="EU67" s="1121"/>
      <c r="EV67" s="1121"/>
      <c r="EW67" s="1121"/>
      <c r="EX67" s="1121"/>
      <c r="EY67" s="1121"/>
      <c r="EZ67" s="1121"/>
      <c r="FA67" s="1121"/>
      <c r="FB67" s="1121"/>
      <c r="FC67" s="1121"/>
      <c r="FD67" s="1121"/>
      <c r="FE67" s="1121"/>
      <c r="FF67" s="1121"/>
      <c r="FG67" s="1121"/>
      <c r="FH67" s="1121"/>
      <c r="FI67" s="1121"/>
      <c r="FJ67" s="1121"/>
      <c r="FK67" s="1121"/>
      <c r="FL67" s="1121"/>
      <c r="FM67" s="1121"/>
      <c r="FN67" s="1121"/>
      <c r="FO67" s="1121"/>
      <c r="FP67" s="1121"/>
      <c r="FQ67" s="1121"/>
      <c r="FR67" s="1121"/>
      <c r="FS67" s="1121"/>
      <c r="FT67" s="1121"/>
      <c r="FU67" s="1121"/>
      <c r="FV67" s="1121"/>
      <c r="FW67" s="1121"/>
      <c r="FX67" s="1121"/>
      <c r="FY67" s="1121"/>
      <c r="FZ67" s="1121"/>
      <c r="GA67" s="1121"/>
      <c r="GB67" s="1121"/>
      <c r="GC67" s="1121"/>
      <c r="GD67" s="1121"/>
      <c r="GE67" s="1121"/>
      <c r="GF67" s="1121"/>
      <c r="GG67" s="1121"/>
      <c r="GH67" s="1121"/>
      <c r="GI67" s="1121"/>
      <c r="GJ67" s="1121"/>
      <c r="GK67" s="1121"/>
      <c r="GL67" s="1121"/>
      <c r="GM67" s="1121"/>
      <c r="GN67" s="1121"/>
      <c r="GO67" s="1121"/>
      <c r="GP67" s="1121"/>
      <c r="GQ67" s="1121"/>
      <c r="GR67" s="1121"/>
      <c r="GS67" s="1121"/>
      <c r="GT67" s="1121"/>
      <c r="GU67" s="1121"/>
      <c r="GV67" s="1121"/>
      <c r="GW67" s="1121"/>
      <c r="GX67" s="1121"/>
      <c r="GY67" s="1121"/>
      <c r="GZ67" s="1121"/>
      <c r="HA67" s="1121"/>
      <c r="HB67" s="1121"/>
      <c r="HC67" s="1121"/>
      <c r="HD67" s="1121"/>
      <c r="HE67" s="1121"/>
      <c r="HF67" s="1121"/>
    </row>
    <row r="68" spans="1:214" ht="16.5" customHeight="1" x14ac:dyDescent="0.15">
      <c r="A68" s="1121"/>
      <c r="B68" s="1121"/>
      <c r="C68" s="1121"/>
      <c r="D68" s="1121"/>
      <c r="E68" s="1121"/>
      <c r="F68" s="1121"/>
      <c r="G68" s="1121"/>
      <c r="H68" s="1121"/>
      <c r="I68" s="1121"/>
      <c r="J68" s="1121"/>
      <c r="K68" s="1121"/>
      <c r="L68" s="1121"/>
      <c r="M68" s="1121"/>
      <c r="N68" s="1121"/>
      <c r="O68" s="1121"/>
      <c r="P68" s="1121"/>
      <c r="Q68" s="1121"/>
      <c r="R68" s="1121"/>
      <c r="S68" s="1121"/>
      <c r="T68" s="1121"/>
      <c r="U68" s="1121"/>
      <c r="V68" s="1121"/>
      <c r="W68" s="1121"/>
      <c r="X68" s="1121"/>
      <c r="Y68" s="1121"/>
      <c r="Z68" s="1121"/>
      <c r="AA68" s="1121"/>
      <c r="AB68" s="1121"/>
      <c r="AC68" s="1121"/>
      <c r="AD68" s="1121"/>
      <c r="AE68" s="1121"/>
      <c r="AF68" s="1121"/>
      <c r="AG68" s="1121"/>
      <c r="AH68" s="1121"/>
      <c r="AI68" s="1121"/>
      <c r="AJ68" s="1121"/>
      <c r="AK68" s="1121"/>
      <c r="AL68" s="1121"/>
      <c r="AM68" s="1121"/>
      <c r="AN68" s="1121"/>
      <c r="AO68" s="1121"/>
      <c r="AP68" s="1121"/>
      <c r="AQ68" s="1121"/>
      <c r="AR68" s="1121"/>
      <c r="AS68" s="1121"/>
      <c r="AT68" s="1121"/>
      <c r="AU68" s="1121"/>
      <c r="AV68" s="1121"/>
      <c r="AW68" s="1121"/>
      <c r="AX68" s="1121"/>
      <c r="AY68" s="1121"/>
      <c r="AZ68" s="1121"/>
      <c r="BA68" s="1121"/>
      <c r="BB68" s="1121"/>
      <c r="BC68" s="1121"/>
      <c r="BD68" s="1121"/>
      <c r="BE68" s="1121"/>
      <c r="BF68" s="1121"/>
      <c r="BG68" s="1121"/>
      <c r="BH68" s="1121"/>
      <c r="BI68" s="1121"/>
      <c r="BJ68" s="1121"/>
      <c r="BK68" s="1121"/>
      <c r="BL68" s="1121"/>
      <c r="BM68" s="1121"/>
      <c r="BN68" s="1121"/>
      <c r="BO68" s="1121"/>
      <c r="BP68" s="1121"/>
      <c r="BQ68" s="1121"/>
      <c r="BR68" s="1121"/>
      <c r="BS68" s="1121"/>
      <c r="BT68" s="1121"/>
      <c r="BU68" s="1121"/>
      <c r="BV68" s="1121"/>
      <c r="BW68" s="1121"/>
      <c r="BX68" s="1121"/>
      <c r="BY68" s="1121"/>
      <c r="BZ68" s="1121"/>
      <c r="CA68" s="1121"/>
      <c r="CB68" s="1121"/>
      <c r="CC68" s="1121"/>
      <c r="CD68" s="1121"/>
      <c r="CE68" s="1121"/>
      <c r="CF68" s="1121"/>
      <c r="CG68" s="1121"/>
      <c r="CH68" s="1121"/>
      <c r="CI68" s="1121"/>
      <c r="CJ68" s="1121"/>
      <c r="CK68" s="1121"/>
      <c r="CL68" s="1121"/>
      <c r="CM68" s="1121"/>
      <c r="CN68" s="1121"/>
      <c r="CO68" s="1121"/>
      <c r="CP68" s="1121"/>
      <c r="CQ68" s="1121"/>
      <c r="CR68" s="1121"/>
      <c r="CS68" s="1121"/>
      <c r="CT68" s="1121"/>
      <c r="CU68" s="1121"/>
      <c r="CV68" s="1121"/>
      <c r="CW68" s="1121"/>
      <c r="CX68" s="1121"/>
      <c r="CY68" s="1121"/>
      <c r="CZ68" s="1121"/>
      <c r="DA68" s="1121"/>
      <c r="DB68" s="1121"/>
      <c r="DC68" s="1121"/>
      <c r="DD68" s="1121"/>
      <c r="DE68" s="1121"/>
      <c r="DF68" s="1121"/>
      <c r="DG68" s="1121"/>
      <c r="DH68" s="1121"/>
      <c r="DI68" s="1121"/>
      <c r="DJ68" s="1121"/>
      <c r="DK68" s="1121"/>
      <c r="DL68" s="1121"/>
      <c r="DM68" s="1121"/>
      <c r="DN68" s="1121"/>
      <c r="DO68" s="1121"/>
      <c r="DP68" s="1121"/>
      <c r="DQ68" s="1121"/>
      <c r="DR68" s="1121"/>
      <c r="DS68" s="1121"/>
      <c r="DT68" s="1121"/>
      <c r="DU68" s="1121"/>
      <c r="DV68" s="1121"/>
      <c r="DW68" s="1121"/>
      <c r="DX68" s="1121"/>
      <c r="DY68" s="1121"/>
      <c r="DZ68" s="1121"/>
      <c r="EA68" s="1121"/>
      <c r="EB68" s="1121"/>
      <c r="EC68" s="1121"/>
      <c r="ED68" s="1121"/>
      <c r="EE68" s="1121"/>
      <c r="EF68" s="1121"/>
      <c r="EG68" s="1121"/>
      <c r="EH68" s="1121"/>
      <c r="EI68" s="1121"/>
      <c r="EJ68" s="1121"/>
      <c r="EK68" s="1121"/>
      <c r="EL68" s="1121"/>
      <c r="EM68" s="1121"/>
      <c r="EN68" s="1121"/>
      <c r="EO68" s="1121"/>
      <c r="EP68" s="1121"/>
      <c r="EQ68" s="1121"/>
      <c r="ER68" s="1121"/>
      <c r="ES68" s="1121"/>
      <c r="ET68" s="1121"/>
      <c r="EU68" s="1121"/>
      <c r="EV68" s="1121"/>
      <c r="EW68" s="1121"/>
      <c r="EX68" s="1121"/>
      <c r="EY68" s="1121"/>
      <c r="EZ68" s="1121"/>
      <c r="FA68" s="1121"/>
      <c r="FB68" s="1121"/>
      <c r="FC68" s="1121"/>
      <c r="FD68" s="1121"/>
      <c r="FE68" s="1121"/>
      <c r="FF68" s="1121"/>
      <c r="FG68" s="1121"/>
      <c r="FH68" s="1121"/>
      <c r="FI68" s="1121"/>
      <c r="FJ68" s="1121"/>
      <c r="FK68" s="1121"/>
      <c r="FL68" s="1121"/>
      <c r="FM68" s="1121"/>
      <c r="FN68" s="1121"/>
      <c r="FO68" s="1121"/>
      <c r="FP68" s="1121"/>
      <c r="FQ68" s="1121"/>
      <c r="FR68" s="1121"/>
      <c r="FS68" s="1121"/>
      <c r="FT68" s="1121"/>
      <c r="FU68" s="1121"/>
      <c r="FV68" s="1121"/>
      <c r="FW68" s="1121"/>
      <c r="FX68" s="1121"/>
      <c r="FY68" s="1121"/>
      <c r="FZ68" s="1121"/>
      <c r="GA68" s="1121"/>
      <c r="GB68" s="1121"/>
      <c r="GC68" s="1121"/>
      <c r="GD68" s="1121"/>
      <c r="GE68" s="1121"/>
      <c r="GF68" s="1121"/>
      <c r="GG68" s="1121"/>
      <c r="GH68" s="1121"/>
      <c r="GI68" s="1121"/>
      <c r="GJ68" s="1121"/>
      <c r="GK68" s="1121"/>
      <c r="GL68" s="1121"/>
      <c r="GM68" s="1121"/>
      <c r="GN68" s="1121"/>
      <c r="GO68" s="1121"/>
      <c r="GP68" s="1121"/>
      <c r="GQ68" s="1121"/>
      <c r="GR68" s="1121"/>
      <c r="GS68" s="1121"/>
      <c r="GT68" s="1121"/>
      <c r="GU68" s="1121"/>
      <c r="GV68" s="1121"/>
      <c r="GW68" s="1121"/>
      <c r="GX68" s="1121"/>
      <c r="GY68" s="1121"/>
      <c r="GZ68" s="1121"/>
      <c r="HA68" s="1121"/>
      <c r="HB68" s="1121"/>
      <c r="HC68" s="1121"/>
      <c r="HD68" s="1121"/>
      <c r="HE68" s="1121"/>
      <c r="HF68" s="1121"/>
    </row>
    <row r="69" spans="1:214" ht="16.5" customHeight="1" x14ac:dyDescent="0.15">
      <c r="A69" s="1121"/>
      <c r="B69" s="1121"/>
      <c r="C69" s="1121"/>
      <c r="D69" s="1121"/>
      <c r="E69" s="1121"/>
      <c r="F69" s="1121"/>
      <c r="G69" s="1121"/>
      <c r="H69" s="1121"/>
      <c r="I69" s="1121"/>
      <c r="J69" s="1121"/>
      <c r="K69" s="1121"/>
      <c r="L69" s="1121"/>
      <c r="M69" s="1121"/>
      <c r="N69" s="1121"/>
      <c r="O69" s="1121"/>
      <c r="P69" s="1121"/>
      <c r="Q69" s="1121"/>
      <c r="R69" s="1121"/>
      <c r="S69" s="1121"/>
      <c r="T69" s="1121"/>
      <c r="U69" s="1121"/>
      <c r="V69" s="1121"/>
      <c r="W69" s="1121"/>
      <c r="X69" s="1121"/>
      <c r="Y69" s="1121"/>
      <c r="Z69" s="1121"/>
      <c r="AA69" s="1121"/>
      <c r="AB69" s="1121"/>
      <c r="AC69" s="1121"/>
      <c r="AD69" s="1121"/>
      <c r="AE69" s="1121"/>
      <c r="AF69" s="1121"/>
      <c r="AG69" s="1121"/>
      <c r="AH69" s="1121"/>
      <c r="AI69" s="1121"/>
      <c r="AJ69" s="1121"/>
      <c r="AK69" s="1121"/>
      <c r="AL69" s="1121"/>
      <c r="AM69" s="1121"/>
      <c r="AN69" s="1121"/>
      <c r="AO69" s="1121"/>
      <c r="AP69" s="1121"/>
      <c r="AQ69" s="1121"/>
      <c r="AR69" s="1121"/>
      <c r="AS69" s="1121"/>
      <c r="AT69" s="1121"/>
      <c r="AU69" s="1121"/>
      <c r="AV69" s="1121"/>
      <c r="AW69" s="1121"/>
      <c r="AX69" s="1121"/>
      <c r="AY69" s="1121"/>
      <c r="AZ69" s="1121"/>
      <c r="BA69" s="1121"/>
      <c r="BB69" s="1121"/>
      <c r="BC69" s="1121"/>
      <c r="BD69" s="1121"/>
      <c r="BE69" s="1121"/>
      <c r="BF69" s="1121"/>
      <c r="BG69" s="1121"/>
      <c r="BH69" s="1121"/>
      <c r="BI69" s="1121"/>
      <c r="BJ69" s="1121"/>
      <c r="BK69" s="1121"/>
      <c r="BL69" s="1121"/>
      <c r="BM69" s="1121"/>
      <c r="BN69" s="1121"/>
      <c r="BO69" s="1121"/>
      <c r="BP69" s="1121"/>
      <c r="BQ69" s="1121"/>
      <c r="BR69" s="1121"/>
      <c r="BS69" s="1121"/>
      <c r="BT69" s="1121"/>
      <c r="BU69" s="1121"/>
      <c r="BV69" s="1121"/>
      <c r="BW69" s="1121"/>
      <c r="BX69" s="1121"/>
      <c r="BY69" s="1121"/>
      <c r="BZ69" s="1121"/>
      <c r="CA69" s="1121"/>
      <c r="CB69" s="1121"/>
      <c r="CC69" s="1121"/>
      <c r="CD69" s="1121"/>
      <c r="CE69" s="1121"/>
      <c r="CF69" s="1121"/>
      <c r="CG69" s="1121"/>
      <c r="CH69" s="1121"/>
      <c r="CI69" s="1121"/>
      <c r="CJ69" s="1121"/>
      <c r="CK69" s="1121"/>
      <c r="CL69" s="1121"/>
      <c r="CM69" s="1121"/>
      <c r="CN69" s="1121"/>
      <c r="CO69" s="1121"/>
      <c r="CP69" s="1121"/>
      <c r="CQ69" s="1121"/>
      <c r="CR69" s="1121"/>
      <c r="CS69" s="1121"/>
      <c r="CT69" s="1121"/>
      <c r="CU69" s="1121"/>
      <c r="CV69" s="1121"/>
      <c r="CW69" s="1121"/>
      <c r="CX69" s="1121"/>
      <c r="CY69" s="1121"/>
      <c r="CZ69" s="1121"/>
      <c r="DA69" s="1121"/>
      <c r="DB69" s="1121"/>
      <c r="DC69" s="1121"/>
      <c r="DD69" s="1121"/>
      <c r="DE69" s="1121"/>
      <c r="DF69" s="1121"/>
      <c r="DG69" s="1121"/>
      <c r="DH69" s="1121"/>
      <c r="DI69" s="1121"/>
      <c r="DJ69" s="1121"/>
      <c r="DK69" s="1121"/>
      <c r="DL69" s="1121"/>
      <c r="DM69" s="1121"/>
      <c r="DN69" s="1121"/>
      <c r="DO69" s="1121"/>
      <c r="DP69" s="1121"/>
      <c r="DQ69" s="1121"/>
      <c r="DR69" s="1121"/>
      <c r="DS69" s="1121"/>
      <c r="DT69" s="1121"/>
      <c r="DU69" s="1121"/>
      <c r="DV69" s="1121"/>
      <c r="DW69" s="1121"/>
      <c r="DX69" s="1121"/>
      <c r="DY69" s="1121"/>
      <c r="DZ69" s="1121"/>
      <c r="EA69" s="1121"/>
      <c r="EB69" s="1121"/>
      <c r="EC69" s="1121"/>
      <c r="ED69" s="1121"/>
      <c r="EE69" s="1121"/>
      <c r="EF69" s="1121"/>
      <c r="EG69" s="1121"/>
      <c r="EH69" s="1121"/>
      <c r="EI69" s="1121"/>
      <c r="EJ69" s="1121"/>
      <c r="EK69" s="1121"/>
      <c r="EL69" s="1121"/>
      <c r="EM69" s="1121"/>
      <c r="EN69" s="1121"/>
      <c r="EO69" s="1121"/>
      <c r="EP69" s="1121"/>
      <c r="EQ69" s="1121"/>
      <c r="ER69" s="1121"/>
      <c r="ES69" s="1121"/>
      <c r="ET69" s="1121"/>
      <c r="EU69" s="1121"/>
      <c r="EV69" s="1121"/>
      <c r="EW69" s="1121"/>
      <c r="EX69" s="1121"/>
      <c r="EY69" s="1121"/>
      <c r="EZ69" s="1121"/>
      <c r="FA69" s="1121"/>
      <c r="FB69" s="1121"/>
      <c r="FC69" s="1121"/>
      <c r="FD69" s="1121"/>
      <c r="FE69" s="1121"/>
      <c r="FF69" s="1121"/>
      <c r="FG69" s="1121"/>
      <c r="FH69" s="1121"/>
      <c r="FI69" s="1121"/>
      <c r="FJ69" s="1121"/>
      <c r="FK69" s="1121"/>
      <c r="FL69" s="1121"/>
      <c r="FM69" s="1121"/>
      <c r="FN69" s="1121"/>
      <c r="FO69" s="1121"/>
      <c r="FP69" s="1121"/>
      <c r="FQ69" s="1121"/>
      <c r="FR69" s="1121"/>
      <c r="FS69" s="1121"/>
      <c r="FT69" s="1121"/>
      <c r="FU69" s="1121"/>
      <c r="FV69" s="1121"/>
      <c r="FW69" s="1121"/>
      <c r="FX69" s="1121"/>
      <c r="FY69" s="1121"/>
      <c r="FZ69" s="1121"/>
      <c r="GA69" s="1121"/>
      <c r="GB69" s="1121"/>
      <c r="GC69" s="1121"/>
      <c r="GD69" s="1121"/>
      <c r="GE69" s="1121"/>
      <c r="GF69" s="1121"/>
      <c r="GG69" s="1121"/>
      <c r="GH69" s="1121"/>
      <c r="GI69" s="1121"/>
      <c r="GJ69" s="1121"/>
      <c r="GK69" s="1121"/>
      <c r="GL69" s="1121"/>
      <c r="GM69" s="1121"/>
      <c r="GN69" s="1121"/>
      <c r="GO69" s="1121"/>
      <c r="GP69" s="1121"/>
      <c r="GQ69" s="1121"/>
      <c r="GR69" s="1121"/>
      <c r="GS69" s="1121"/>
      <c r="GT69" s="1121"/>
      <c r="GU69" s="1121"/>
      <c r="GV69" s="1121"/>
      <c r="GW69" s="1121"/>
      <c r="GX69" s="1121"/>
      <c r="GY69" s="1121"/>
      <c r="GZ69" s="1121"/>
      <c r="HA69" s="1121"/>
      <c r="HB69" s="1121"/>
      <c r="HC69" s="1121"/>
      <c r="HD69" s="1121"/>
      <c r="HE69" s="1121"/>
      <c r="HF69" s="1121"/>
    </row>
    <row r="70" spans="1:214" ht="16.5" customHeight="1" x14ac:dyDescent="0.15">
      <c r="A70" s="1121"/>
      <c r="B70" s="1121"/>
      <c r="C70" s="1121"/>
      <c r="D70" s="1121"/>
      <c r="E70" s="1121"/>
      <c r="F70" s="1121"/>
      <c r="G70" s="1121"/>
      <c r="H70" s="1121"/>
      <c r="I70" s="1121"/>
      <c r="J70" s="1121"/>
      <c r="K70" s="1121"/>
      <c r="L70" s="1121"/>
      <c r="M70" s="1121"/>
      <c r="N70" s="1121"/>
      <c r="O70" s="1121"/>
      <c r="P70" s="1121"/>
      <c r="Q70" s="1121"/>
      <c r="R70" s="1121"/>
      <c r="S70" s="1121"/>
      <c r="T70" s="1121"/>
      <c r="U70" s="1121"/>
      <c r="V70" s="1121"/>
      <c r="W70" s="1121"/>
      <c r="X70" s="1121"/>
      <c r="Y70" s="1121"/>
      <c r="Z70" s="1121"/>
      <c r="AA70" s="1121"/>
      <c r="AB70" s="1121"/>
      <c r="AC70" s="1121"/>
      <c r="AD70" s="1121"/>
      <c r="AE70" s="1121"/>
      <c r="AF70" s="1121"/>
      <c r="AG70" s="1121"/>
      <c r="AH70" s="1121"/>
      <c r="AI70" s="1121"/>
      <c r="AJ70" s="1121"/>
      <c r="AK70" s="1121"/>
      <c r="AL70" s="1121"/>
      <c r="AM70" s="1121"/>
      <c r="AN70" s="1121"/>
      <c r="AO70" s="1121"/>
      <c r="AP70" s="1121"/>
      <c r="AQ70" s="1121"/>
      <c r="AR70" s="1121"/>
      <c r="AS70" s="1121"/>
      <c r="AT70" s="1121"/>
      <c r="AU70" s="1121"/>
      <c r="AV70" s="1121"/>
      <c r="AW70" s="1121"/>
      <c r="AX70" s="1121"/>
      <c r="AY70" s="1121"/>
      <c r="AZ70" s="1121"/>
      <c r="BA70" s="1121"/>
      <c r="BB70" s="1121"/>
      <c r="BC70" s="1121"/>
      <c r="BD70" s="1121"/>
      <c r="BE70" s="1121"/>
      <c r="BF70" s="1121"/>
      <c r="BG70" s="1121"/>
      <c r="BH70" s="1121"/>
      <c r="BI70" s="1121"/>
      <c r="BJ70" s="1121"/>
      <c r="BK70" s="1121"/>
      <c r="BL70" s="1121"/>
      <c r="BM70" s="1121"/>
      <c r="BN70" s="1121"/>
      <c r="BO70" s="1121"/>
      <c r="BP70" s="1121"/>
      <c r="BQ70" s="1121"/>
      <c r="BR70" s="1121"/>
      <c r="BS70" s="1121"/>
      <c r="BT70" s="1121"/>
      <c r="BU70" s="1121"/>
      <c r="BV70" s="1121"/>
      <c r="BW70" s="1121"/>
      <c r="BX70" s="1121"/>
      <c r="BY70" s="1121"/>
      <c r="BZ70" s="1121"/>
      <c r="CA70" s="1121"/>
      <c r="CB70" s="1121"/>
      <c r="CC70" s="1121"/>
      <c r="CD70" s="1121"/>
      <c r="CE70" s="1121"/>
      <c r="CF70" s="1121"/>
      <c r="CG70" s="1121"/>
      <c r="CH70" s="1121"/>
      <c r="CI70" s="1121"/>
      <c r="CJ70" s="1121"/>
      <c r="CK70" s="1121"/>
      <c r="CL70" s="1121"/>
      <c r="CM70" s="1121"/>
      <c r="CN70" s="1121"/>
      <c r="CO70" s="1121"/>
      <c r="CP70" s="1121"/>
      <c r="CQ70" s="1121"/>
      <c r="CR70" s="1121"/>
      <c r="CS70" s="1121"/>
      <c r="CT70" s="1121"/>
      <c r="CU70" s="1121"/>
      <c r="CV70" s="1121"/>
      <c r="CW70" s="1121"/>
      <c r="CX70" s="1121"/>
      <c r="CY70" s="1121"/>
      <c r="CZ70" s="1121"/>
      <c r="DA70" s="1121"/>
      <c r="DB70" s="1121"/>
      <c r="DC70" s="1121"/>
      <c r="DD70" s="1121"/>
      <c r="DE70" s="1121"/>
      <c r="DF70" s="1121"/>
      <c r="DG70" s="1121"/>
      <c r="DH70" s="1121"/>
      <c r="DI70" s="1121"/>
      <c r="DJ70" s="1121"/>
      <c r="DK70" s="1121"/>
      <c r="DL70" s="1121"/>
      <c r="DM70" s="1121"/>
      <c r="DN70" s="1121"/>
      <c r="DO70" s="1121"/>
      <c r="DP70" s="1121"/>
      <c r="DQ70" s="1121"/>
      <c r="DR70" s="1121"/>
      <c r="DS70" s="1121"/>
      <c r="DT70" s="1121"/>
      <c r="DU70" s="1121"/>
      <c r="DV70" s="1121"/>
      <c r="DW70" s="1121"/>
      <c r="DX70" s="1121"/>
      <c r="DY70" s="1121"/>
      <c r="DZ70" s="1121"/>
      <c r="EA70" s="1121"/>
      <c r="EB70" s="1121"/>
      <c r="EC70" s="1121"/>
      <c r="ED70" s="1121"/>
      <c r="EE70" s="1121"/>
      <c r="EF70" s="1121"/>
      <c r="EG70" s="1121"/>
      <c r="EH70" s="1121"/>
      <c r="EI70" s="1121"/>
      <c r="EJ70" s="1121"/>
      <c r="EK70" s="1121"/>
      <c r="EL70" s="1121"/>
      <c r="EM70" s="1121"/>
      <c r="EN70" s="1121"/>
      <c r="EO70" s="1121"/>
      <c r="EP70" s="1121"/>
      <c r="EQ70" s="1121"/>
      <c r="ER70" s="1121"/>
      <c r="ES70" s="1121"/>
      <c r="ET70" s="1121"/>
      <c r="EU70" s="1121"/>
      <c r="EV70" s="1121"/>
      <c r="EW70" s="1121"/>
      <c r="EX70" s="1121"/>
      <c r="EY70" s="1121"/>
      <c r="EZ70" s="1121"/>
      <c r="FA70" s="1121"/>
      <c r="FB70" s="1121"/>
      <c r="FC70" s="1121"/>
      <c r="FD70" s="1121"/>
      <c r="FE70" s="1121"/>
      <c r="FF70" s="1121"/>
      <c r="FG70" s="1121"/>
      <c r="FH70" s="1121"/>
      <c r="FI70" s="1121"/>
      <c r="FJ70" s="1121"/>
      <c r="FK70" s="1121"/>
      <c r="FL70" s="1121"/>
      <c r="FM70" s="1121"/>
      <c r="FN70" s="1121"/>
      <c r="FO70" s="1121"/>
      <c r="FP70" s="1121"/>
      <c r="FQ70" s="1121"/>
      <c r="FR70" s="1121"/>
      <c r="FS70" s="1121"/>
      <c r="FT70" s="1121"/>
      <c r="FU70" s="1121"/>
      <c r="FV70" s="1121"/>
      <c r="FW70" s="1121"/>
      <c r="FX70" s="1121"/>
      <c r="FY70" s="1121"/>
      <c r="FZ70" s="1121"/>
      <c r="GA70" s="1121"/>
      <c r="GB70" s="1121"/>
      <c r="GC70" s="1121"/>
      <c r="GD70" s="1121"/>
      <c r="GE70" s="1121"/>
      <c r="GF70" s="1121"/>
      <c r="GG70" s="1121"/>
      <c r="GH70" s="1121"/>
      <c r="GI70" s="1121"/>
      <c r="GJ70" s="1121"/>
      <c r="GK70" s="1121"/>
      <c r="GL70" s="1121"/>
      <c r="GM70" s="1121"/>
      <c r="GN70" s="1121"/>
      <c r="GO70" s="1121"/>
      <c r="GP70" s="1121"/>
      <c r="GQ70" s="1121"/>
      <c r="GR70" s="1121"/>
      <c r="GS70" s="1121"/>
      <c r="GT70" s="1121"/>
      <c r="GU70" s="1121"/>
      <c r="GV70" s="1121"/>
      <c r="GW70" s="1121"/>
      <c r="GX70" s="1121"/>
      <c r="GY70" s="1121"/>
      <c r="GZ70" s="1121"/>
      <c r="HA70" s="1121"/>
      <c r="HB70" s="1121"/>
      <c r="HC70" s="1121"/>
      <c r="HD70" s="1121"/>
      <c r="HE70" s="1121"/>
      <c r="HF70" s="1121"/>
    </row>
    <row r="71" spans="1:214" ht="16.5" customHeight="1" x14ac:dyDescent="0.15">
      <c r="A71" s="1121"/>
      <c r="B71" s="1121"/>
      <c r="C71" s="1121"/>
      <c r="D71" s="1121"/>
      <c r="E71" s="1121"/>
      <c r="F71" s="1121"/>
      <c r="G71" s="1121"/>
      <c r="H71" s="1121"/>
      <c r="I71" s="1121"/>
      <c r="J71" s="1121"/>
      <c r="K71" s="1121"/>
      <c r="L71" s="1121"/>
      <c r="M71" s="1121"/>
      <c r="N71" s="1121"/>
      <c r="O71" s="1121"/>
      <c r="P71" s="1121"/>
      <c r="Q71" s="1121"/>
      <c r="R71" s="1121"/>
      <c r="S71" s="1121"/>
      <c r="T71" s="1121"/>
      <c r="U71" s="1121"/>
      <c r="V71" s="1121"/>
      <c r="W71" s="1121"/>
      <c r="X71" s="1121"/>
      <c r="Y71" s="1121"/>
      <c r="Z71" s="1121"/>
      <c r="AA71" s="1121"/>
      <c r="AB71" s="1121"/>
      <c r="AC71" s="1121"/>
      <c r="AD71" s="1121"/>
      <c r="AE71" s="1121"/>
      <c r="AF71" s="1121"/>
      <c r="AG71" s="1121"/>
      <c r="AH71" s="1121"/>
      <c r="AI71" s="1121"/>
      <c r="AJ71" s="1121"/>
      <c r="AK71" s="1121"/>
      <c r="AL71" s="1121"/>
      <c r="AM71" s="1121"/>
      <c r="AN71" s="1121"/>
      <c r="AO71" s="1121"/>
      <c r="AP71" s="1121"/>
      <c r="AQ71" s="1121"/>
      <c r="AR71" s="1121"/>
      <c r="AS71" s="1121"/>
      <c r="AT71" s="1121"/>
      <c r="AU71" s="1121"/>
      <c r="AV71" s="1121"/>
      <c r="AW71" s="1121"/>
      <c r="AX71" s="1121"/>
      <c r="AY71" s="1121"/>
      <c r="AZ71" s="1121"/>
      <c r="BA71" s="1121"/>
      <c r="BB71" s="1121"/>
      <c r="BC71" s="1121"/>
      <c r="BD71" s="1121"/>
      <c r="BE71" s="1121"/>
      <c r="BF71" s="1121"/>
      <c r="BG71" s="1121"/>
      <c r="BH71" s="1121"/>
      <c r="BI71" s="1121"/>
      <c r="BJ71" s="1121"/>
      <c r="BK71" s="1121"/>
      <c r="BL71" s="1121"/>
      <c r="BM71" s="1121"/>
      <c r="BN71" s="1121"/>
      <c r="BO71" s="1121"/>
      <c r="BP71" s="1121"/>
      <c r="BQ71" s="1121"/>
      <c r="BR71" s="1121"/>
      <c r="BS71" s="1121"/>
      <c r="BT71" s="1121"/>
      <c r="BU71" s="1121"/>
      <c r="BV71" s="1121"/>
      <c r="BW71" s="1121"/>
      <c r="BX71" s="1121"/>
      <c r="BY71" s="1121"/>
      <c r="BZ71" s="1121"/>
      <c r="CA71" s="1121"/>
      <c r="CB71" s="1121"/>
      <c r="CC71" s="1121"/>
      <c r="CD71" s="1121"/>
      <c r="CE71" s="1121"/>
      <c r="CF71" s="1121"/>
      <c r="CG71" s="1121"/>
      <c r="CH71" s="1121"/>
      <c r="CI71" s="1121"/>
      <c r="CJ71" s="1121"/>
      <c r="CK71" s="1121"/>
      <c r="CL71" s="1121"/>
      <c r="CM71" s="1121"/>
      <c r="CN71" s="1121"/>
      <c r="CO71" s="1121"/>
      <c r="CP71" s="1121"/>
      <c r="CQ71" s="1121"/>
      <c r="CR71" s="1121"/>
      <c r="CS71" s="1121"/>
      <c r="CT71" s="1121"/>
      <c r="CU71" s="1121"/>
      <c r="CV71" s="1121"/>
      <c r="CW71" s="1121"/>
      <c r="CX71" s="1121"/>
      <c r="CY71" s="1121"/>
      <c r="CZ71" s="1121"/>
      <c r="DA71" s="1121"/>
      <c r="DB71" s="1121"/>
      <c r="DC71" s="1121"/>
      <c r="DD71" s="1121"/>
      <c r="DE71" s="1121"/>
      <c r="DF71" s="1121"/>
      <c r="DG71" s="1121"/>
      <c r="DH71" s="1121"/>
      <c r="DI71" s="1121"/>
      <c r="DJ71" s="1121"/>
      <c r="DK71" s="1121"/>
      <c r="DL71" s="1121"/>
      <c r="DM71" s="1121"/>
      <c r="DN71" s="1121"/>
      <c r="DO71" s="1121"/>
      <c r="DP71" s="1121"/>
      <c r="DQ71" s="1121"/>
      <c r="DR71" s="1121"/>
      <c r="DS71" s="1121"/>
      <c r="DT71" s="1121"/>
      <c r="DU71" s="1121"/>
      <c r="DV71" s="1121"/>
      <c r="DW71" s="1121"/>
      <c r="DX71" s="1121"/>
      <c r="DY71" s="1121"/>
      <c r="DZ71" s="1121"/>
      <c r="EA71" s="1121"/>
      <c r="EB71" s="1121"/>
      <c r="EC71" s="1121"/>
      <c r="ED71" s="1121"/>
      <c r="EE71" s="1121"/>
      <c r="EF71" s="1121"/>
      <c r="EG71" s="1121"/>
      <c r="EH71" s="1121"/>
      <c r="EI71" s="1121"/>
      <c r="EJ71" s="1121"/>
      <c r="EK71" s="1121"/>
      <c r="EL71" s="1121"/>
      <c r="EM71" s="1121"/>
      <c r="EN71" s="1121"/>
      <c r="EO71" s="1121"/>
      <c r="EP71" s="1121"/>
      <c r="EQ71" s="1121"/>
      <c r="ER71" s="1121"/>
      <c r="ES71" s="1121"/>
      <c r="ET71" s="1121"/>
      <c r="EU71" s="1121"/>
      <c r="EV71" s="1121"/>
      <c r="EW71" s="1121"/>
      <c r="EX71" s="1121"/>
      <c r="EY71" s="1121"/>
      <c r="EZ71" s="1121"/>
      <c r="FA71" s="1121"/>
      <c r="FB71" s="1121"/>
      <c r="FC71" s="1121"/>
      <c r="FD71" s="1121"/>
      <c r="FE71" s="1121"/>
      <c r="FF71" s="1121"/>
      <c r="FG71" s="1121"/>
      <c r="FH71" s="1121"/>
      <c r="FI71" s="1121"/>
      <c r="FJ71" s="1121"/>
      <c r="FK71" s="1121"/>
      <c r="FL71" s="1121"/>
      <c r="FM71" s="1121"/>
      <c r="FN71" s="1121"/>
      <c r="FO71" s="1121"/>
      <c r="FP71" s="1121"/>
      <c r="FQ71" s="1121"/>
      <c r="FR71" s="1121"/>
      <c r="FS71" s="1121"/>
      <c r="FT71" s="1121"/>
      <c r="FU71" s="1121"/>
      <c r="FV71" s="1121"/>
      <c r="FW71" s="1121"/>
      <c r="FX71" s="1121"/>
      <c r="FY71" s="1121"/>
      <c r="FZ71" s="1121"/>
      <c r="GA71" s="1121"/>
      <c r="GB71" s="1121"/>
      <c r="GC71" s="1121"/>
      <c r="GD71" s="1121"/>
      <c r="GE71" s="1121"/>
      <c r="GF71" s="1121"/>
      <c r="GG71" s="1121"/>
      <c r="GH71" s="1121"/>
      <c r="GI71" s="1121"/>
      <c r="GJ71" s="1121"/>
      <c r="GK71" s="1121"/>
      <c r="GL71" s="1121"/>
      <c r="GM71" s="1121"/>
      <c r="GN71" s="1121"/>
      <c r="GO71" s="1121"/>
      <c r="GP71" s="1121"/>
      <c r="GQ71" s="1121"/>
      <c r="GR71" s="1121"/>
      <c r="GS71" s="1121"/>
      <c r="GT71" s="1121"/>
      <c r="GU71" s="1121"/>
      <c r="GV71" s="1121"/>
      <c r="GW71" s="1121"/>
      <c r="GX71" s="1121"/>
      <c r="GY71" s="1121"/>
      <c r="GZ71" s="1121"/>
      <c r="HA71" s="1121"/>
      <c r="HB71" s="1121"/>
      <c r="HC71" s="1121"/>
      <c r="HD71" s="1121"/>
      <c r="HE71" s="1121"/>
      <c r="HF71" s="1121"/>
    </row>
    <row r="72" spans="1:214" ht="16.5" customHeight="1" x14ac:dyDescent="0.15">
      <c r="A72" s="1121"/>
      <c r="B72" s="1121"/>
      <c r="C72" s="1121"/>
      <c r="D72" s="1121"/>
      <c r="E72" s="1121"/>
      <c r="F72" s="1121"/>
      <c r="G72" s="1121"/>
      <c r="H72" s="1121"/>
      <c r="I72" s="1121"/>
      <c r="J72" s="1121"/>
      <c r="K72" s="1121"/>
      <c r="L72" s="1121"/>
      <c r="M72" s="1121"/>
      <c r="N72" s="1121"/>
      <c r="O72" s="1121"/>
      <c r="P72" s="1121"/>
      <c r="Q72" s="1121"/>
      <c r="R72" s="1121"/>
      <c r="S72" s="1121"/>
      <c r="T72" s="1121"/>
      <c r="U72" s="1121"/>
      <c r="V72" s="1121"/>
      <c r="W72" s="1121"/>
      <c r="X72" s="1121"/>
      <c r="Y72" s="1121"/>
      <c r="Z72" s="1121"/>
      <c r="AA72" s="1121"/>
      <c r="AB72" s="1121"/>
      <c r="AC72" s="1121"/>
      <c r="AD72" s="1121"/>
      <c r="AE72" s="1121"/>
      <c r="AF72" s="1121"/>
      <c r="AG72" s="1121"/>
      <c r="AH72" s="1121"/>
      <c r="AI72" s="1121"/>
      <c r="AJ72" s="1121"/>
      <c r="AK72" s="1121"/>
      <c r="AL72" s="1121"/>
      <c r="AM72" s="1121"/>
      <c r="AN72" s="1121"/>
      <c r="AO72" s="1121"/>
      <c r="AP72" s="1121"/>
      <c r="AQ72" s="1121"/>
      <c r="AR72" s="1121"/>
      <c r="AS72" s="1121"/>
      <c r="AT72" s="1121"/>
      <c r="AU72" s="1121"/>
      <c r="AV72" s="1121"/>
      <c r="AW72" s="1121"/>
      <c r="AX72" s="1121"/>
      <c r="AY72" s="1121"/>
      <c r="AZ72" s="1121"/>
      <c r="BA72" s="1121"/>
      <c r="BB72" s="1121"/>
      <c r="BC72" s="1121"/>
      <c r="BD72" s="1121"/>
      <c r="BE72" s="1121"/>
      <c r="BF72" s="1121"/>
      <c r="BG72" s="1121"/>
      <c r="BH72" s="1121"/>
      <c r="BI72" s="1121"/>
      <c r="BJ72" s="1121"/>
      <c r="BK72" s="1121"/>
      <c r="BL72" s="1121"/>
      <c r="BM72" s="1121"/>
      <c r="BN72" s="1121"/>
      <c r="BO72" s="1121"/>
      <c r="BP72" s="1121"/>
      <c r="BQ72" s="1121"/>
      <c r="BR72" s="1121"/>
      <c r="BS72" s="1121"/>
      <c r="BT72" s="1121"/>
      <c r="BU72" s="1121"/>
      <c r="BV72" s="1121"/>
      <c r="BW72" s="1121"/>
      <c r="BX72" s="1121"/>
      <c r="BY72" s="1121"/>
      <c r="BZ72" s="1121"/>
      <c r="CA72" s="1121"/>
      <c r="CB72" s="1121"/>
      <c r="CC72" s="1121"/>
      <c r="CD72" s="1121"/>
      <c r="CE72" s="1121"/>
      <c r="CF72" s="1121"/>
      <c r="CG72" s="1121"/>
      <c r="CH72" s="1121"/>
      <c r="CI72" s="1121"/>
      <c r="CJ72" s="1121"/>
      <c r="CK72" s="1121"/>
      <c r="CL72" s="1121"/>
      <c r="CM72" s="1121"/>
      <c r="CN72" s="1121"/>
      <c r="CO72" s="1121"/>
      <c r="CP72" s="1121"/>
      <c r="CQ72" s="1121"/>
      <c r="CR72" s="1121"/>
      <c r="CS72" s="1121"/>
      <c r="CT72" s="1121"/>
      <c r="CU72" s="1121"/>
      <c r="CV72" s="1121"/>
      <c r="CW72" s="1121"/>
      <c r="CX72" s="1121"/>
      <c r="CY72" s="1121"/>
      <c r="CZ72" s="1121"/>
      <c r="DA72" s="1121"/>
      <c r="DB72" s="1121"/>
      <c r="DC72" s="1121"/>
      <c r="DD72" s="1121"/>
      <c r="DE72" s="1121"/>
      <c r="DF72" s="1121"/>
      <c r="DG72" s="1121"/>
      <c r="DH72" s="1121"/>
      <c r="DI72" s="1121"/>
      <c r="DJ72" s="1121"/>
      <c r="DK72" s="1121"/>
      <c r="DL72" s="1121"/>
      <c r="DM72" s="1121"/>
      <c r="DN72" s="1121"/>
      <c r="DO72" s="1121"/>
      <c r="DP72" s="1121"/>
      <c r="DQ72" s="1121"/>
      <c r="DR72" s="1121"/>
      <c r="DS72" s="1121"/>
      <c r="DT72" s="1121"/>
      <c r="DU72" s="1121"/>
      <c r="DV72" s="1121"/>
      <c r="DW72" s="1121"/>
      <c r="DX72" s="1121"/>
      <c r="DY72" s="1121"/>
      <c r="DZ72" s="1121"/>
      <c r="EA72" s="1121"/>
      <c r="EB72" s="1121"/>
      <c r="EC72" s="1121"/>
      <c r="ED72" s="1121"/>
      <c r="EE72" s="1121"/>
      <c r="EF72" s="1121"/>
      <c r="EG72" s="1121"/>
      <c r="EH72" s="1121"/>
      <c r="EI72" s="1121"/>
      <c r="EJ72" s="1121"/>
      <c r="EK72" s="1121"/>
      <c r="EL72" s="1121"/>
      <c r="EM72" s="1121"/>
      <c r="EN72" s="1121"/>
      <c r="EO72" s="1121"/>
      <c r="EP72" s="1121"/>
      <c r="EQ72" s="1121"/>
      <c r="ER72" s="1121"/>
      <c r="ES72" s="1121"/>
      <c r="ET72" s="1121"/>
      <c r="EU72" s="1121"/>
      <c r="EV72" s="1121"/>
      <c r="EW72" s="1121"/>
      <c r="EX72" s="1121"/>
      <c r="EY72" s="1121"/>
      <c r="EZ72" s="1121"/>
      <c r="FA72" s="1121"/>
      <c r="FB72" s="1121"/>
      <c r="FC72" s="1121"/>
      <c r="FD72" s="1121"/>
      <c r="FE72" s="1121"/>
      <c r="FF72" s="1121"/>
      <c r="FG72" s="1121"/>
      <c r="FH72" s="1121"/>
      <c r="FI72" s="1121"/>
      <c r="FJ72" s="1121"/>
      <c r="FK72" s="1121"/>
      <c r="FL72" s="1121"/>
      <c r="FM72" s="1121"/>
      <c r="FN72" s="1121"/>
      <c r="FO72" s="1121"/>
      <c r="FP72" s="1121"/>
      <c r="FQ72" s="1121"/>
      <c r="FR72" s="1121"/>
      <c r="FS72" s="1121"/>
      <c r="FT72" s="1121"/>
      <c r="FU72" s="1121"/>
      <c r="FV72" s="1121"/>
      <c r="FW72" s="1121"/>
      <c r="FX72" s="1121"/>
      <c r="FY72" s="1121"/>
      <c r="FZ72" s="1121"/>
      <c r="GA72" s="1121"/>
      <c r="GB72" s="1121"/>
      <c r="GC72" s="1121"/>
      <c r="GD72" s="1121"/>
      <c r="GE72" s="1121"/>
      <c r="GF72" s="1121"/>
      <c r="GG72" s="1121"/>
      <c r="GH72" s="1121"/>
      <c r="GI72" s="1121"/>
      <c r="GJ72" s="1121"/>
      <c r="GK72" s="1121"/>
      <c r="GL72" s="1121"/>
      <c r="GM72" s="1121"/>
      <c r="GN72" s="1121"/>
      <c r="GO72" s="1121"/>
      <c r="GP72" s="1121"/>
      <c r="GQ72" s="1121"/>
      <c r="GR72" s="1121"/>
      <c r="GS72" s="1121"/>
      <c r="GT72" s="1121"/>
      <c r="GU72" s="1121"/>
      <c r="GV72" s="1121"/>
      <c r="GW72" s="1121"/>
      <c r="GX72" s="1121"/>
      <c r="GY72" s="1121"/>
      <c r="GZ72" s="1121"/>
      <c r="HA72" s="1121"/>
      <c r="HB72" s="1121"/>
      <c r="HC72" s="1121"/>
      <c r="HD72" s="1121"/>
      <c r="HE72" s="1121"/>
      <c r="HF72" s="1121"/>
    </row>
    <row r="73" spans="1:214" ht="16.5" customHeight="1" x14ac:dyDescent="0.15">
      <c r="A73" s="1121"/>
      <c r="B73" s="1121"/>
      <c r="C73" s="1121"/>
      <c r="D73" s="1121"/>
      <c r="E73" s="1121"/>
      <c r="F73" s="1121"/>
      <c r="G73" s="1121"/>
      <c r="H73" s="1121"/>
      <c r="I73" s="1121"/>
      <c r="J73" s="1121"/>
      <c r="K73" s="1121"/>
      <c r="L73" s="1121"/>
      <c r="M73" s="1121"/>
      <c r="N73" s="1121"/>
      <c r="O73" s="1121"/>
      <c r="P73" s="1121"/>
      <c r="Q73" s="1121"/>
      <c r="R73" s="1121"/>
      <c r="S73" s="1121"/>
      <c r="T73" s="1121"/>
      <c r="U73" s="1121"/>
      <c r="V73" s="1121"/>
      <c r="W73" s="1121"/>
      <c r="X73" s="1121"/>
      <c r="Y73" s="1121"/>
      <c r="Z73" s="1121"/>
      <c r="AA73" s="1121"/>
      <c r="AB73" s="1121"/>
      <c r="AC73" s="1121"/>
      <c r="AD73" s="1121"/>
      <c r="AE73" s="1121"/>
      <c r="AF73" s="1121"/>
      <c r="AG73" s="1121"/>
      <c r="AH73" s="1121"/>
      <c r="AI73" s="1121"/>
      <c r="AJ73" s="1121"/>
      <c r="AK73" s="1121"/>
      <c r="AL73" s="1121"/>
      <c r="AM73" s="1121"/>
      <c r="AN73" s="1121"/>
      <c r="AO73" s="1121"/>
      <c r="AP73" s="1121"/>
      <c r="AQ73" s="1121"/>
      <c r="AR73" s="1121"/>
      <c r="AS73" s="1121"/>
      <c r="AT73" s="1121"/>
      <c r="AU73" s="1121"/>
      <c r="AV73" s="1121"/>
      <c r="AW73" s="1121"/>
      <c r="AX73" s="1121"/>
      <c r="AY73" s="1121"/>
      <c r="AZ73" s="1121"/>
      <c r="BA73" s="1121"/>
      <c r="BB73" s="1121"/>
      <c r="BC73" s="1121"/>
      <c r="BD73" s="1121"/>
      <c r="BE73" s="1121"/>
      <c r="BF73" s="1121"/>
      <c r="BG73" s="1121"/>
      <c r="BH73" s="1121"/>
      <c r="BI73" s="1121"/>
      <c r="BJ73" s="1121"/>
      <c r="BK73" s="1121"/>
      <c r="BL73" s="1121"/>
      <c r="BM73" s="1121"/>
      <c r="BN73" s="1121"/>
      <c r="BO73" s="1121"/>
      <c r="BP73" s="1121"/>
      <c r="BQ73" s="1121"/>
      <c r="BR73" s="1121"/>
      <c r="BS73" s="1121"/>
      <c r="BT73" s="1121"/>
      <c r="BU73" s="1121"/>
      <c r="BV73" s="1121"/>
      <c r="BW73" s="1121"/>
      <c r="BX73" s="1121"/>
      <c r="BY73" s="1121"/>
      <c r="BZ73" s="1121"/>
      <c r="CA73" s="1121"/>
      <c r="CB73" s="1121"/>
      <c r="CC73" s="1121"/>
      <c r="CD73" s="1121"/>
      <c r="CE73" s="1121"/>
      <c r="CF73" s="1121"/>
      <c r="CG73" s="1121"/>
      <c r="CH73" s="1121"/>
      <c r="CI73" s="1121"/>
      <c r="CJ73" s="1121"/>
      <c r="CK73" s="1121"/>
      <c r="CL73" s="1121"/>
      <c r="CM73" s="1121"/>
      <c r="CN73" s="1121"/>
      <c r="CO73" s="1121"/>
      <c r="CP73" s="1121"/>
      <c r="CQ73" s="1121"/>
      <c r="CR73" s="1121"/>
      <c r="CS73" s="1121"/>
      <c r="CT73" s="1121"/>
      <c r="CU73" s="1121"/>
      <c r="CV73" s="1121"/>
      <c r="CW73" s="1121"/>
      <c r="CX73" s="1121"/>
      <c r="CY73" s="1121"/>
      <c r="CZ73" s="1121"/>
      <c r="DA73" s="1121"/>
      <c r="DB73" s="1121"/>
      <c r="DC73" s="1121"/>
      <c r="DD73" s="1121"/>
      <c r="DE73" s="1121"/>
      <c r="DF73" s="1121"/>
      <c r="DG73" s="1121"/>
      <c r="DH73" s="1121"/>
      <c r="DI73" s="1121"/>
      <c r="DJ73" s="1121"/>
      <c r="DK73" s="1121"/>
      <c r="DL73" s="1121"/>
      <c r="DM73" s="1121"/>
      <c r="DN73" s="1121"/>
      <c r="DO73" s="1121"/>
      <c r="DP73" s="1121"/>
      <c r="DQ73" s="1121"/>
      <c r="DR73" s="1121"/>
      <c r="DS73" s="1121"/>
      <c r="DT73" s="1121"/>
      <c r="DU73" s="1121"/>
      <c r="DV73" s="1121"/>
      <c r="DW73" s="1121"/>
      <c r="DX73" s="1121"/>
      <c r="DY73" s="1121"/>
      <c r="DZ73" s="1121"/>
      <c r="EA73" s="1121"/>
      <c r="EB73" s="1121"/>
      <c r="EC73" s="1121"/>
      <c r="ED73" s="1121"/>
      <c r="EE73" s="1121"/>
      <c r="EF73" s="1121"/>
      <c r="EG73" s="1121"/>
      <c r="EH73" s="1121"/>
      <c r="EI73" s="1121"/>
      <c r="EJ73" s="1121"/>
      <c r="EK73" s="1121"/>
      <c r="EL73" s="1121"/>
      <c r="EM73" s="1121"/>
      <c r="EN73" s="1121"/>
      <c r="EO73" s="1121"/>
      <c r="EP73" s="1121"/>
      <c r="EQ73" s="1121"/>
      <c r="ER73" s="1121"/>
      <c r="ES73" s="1121"/>
      <c r="ET73" s="1121"/>
      <c r="EU73" s="1121"/>
      <c r="EV73" s="1121"/>
      <c r="EW73" s="1121"/>
      <c r="EX73" s="1121"/>
      <c r="EY73" s="1121"/>
      <c r="EZ73" s="1121"/>
      <c r="FA73" s="1121"/>
      <c r="FB73" s="1121"/>
      <c r="FC73" s="1121"/>
      <c r="FD73" s="1121"/>
      <c r="FE73" s="1121"/>
      <c r="FF73" s="1121"/>
      <c r="FG73" s="1121"/>
      <c r="FH73" s="1121"/>
      <c r="FI73" s="1121"/>
      <c r="FJ73" s="1121"/>
      <c r="FK73" s="1121"/>
      <c r="FL73" s="1121"/>
      <c r="FM73" s="1121"/>
      <c r="FN73" s="1121"/>
      <c r="FO73" s="1121"/>
      <c r="FP73" s="1121"/>
      <c r="FQ73" s="1121"/>
      <c r="FR73" s="1121"/>
      <c r="FS73" s="1121"/>
      <c r="FT73" s="1121"/>
      <c r="FU73" s="1121"/>
      <c r="FV73" s="1121"/>
      <c r="FW73" s="1121"/>
      <c r="FX73" s="1121"/>
      <c r="FY73" s="1121"/>
      <c r="FZ73" s="1121"/>
      <c r="GA73" s="1121"/>
      <c r="GB73" s="1121"/>
      <c r="GC73" s="1121"/>
      <c r="GD73" s="1121"/>
      <c r="GE73" s="1121"/>
      <c r="GF73" s="1121"/>
      <c r="GG73" s="1121"/>
      <c r="GH73" s="1121"/>
      <c r="GI73" s="1121"/>
      <c r="GJ73" s="1121"/>
      <c r="GK73" s="1121"/>
      <c r="GL73" s="1121"/>
      <c r="GM73" s="1121"/>
      <c r="GN73" s="1121"/>
      <c r="GO73" s="1121"/>
      <c r="GP73" s="1121"/>
      <c r="GQ73" s="1121"/>
      <c r="GR73" s="1121"/>
      <c r="GS73" s="1121"/>
      <c r="GT73" s="1121"/>
      <c r="GU73" s="1121"/>
      <c r="GV73" s="1121"/>
      <c r="GW73" s="1121"/>
      <c r="GX73" s="1121"/>
      <c r="GY73" s="1121"/>
      <c r="GZ73" s="1121"/>
      <c r="HA73" s="1121"/>
      <c r="HB73" s="1121"/>
      <c r="HC73" s="1121"/>
      <c r="HD73" s="1121"/>
      <c r="HE73" s="1121"/>
      <c r="HF73" s="1121"/>
    </row>
    <row r="74" spans="1:214" ht="16.5" customHeight="1" x14ac:dyDescent="0.15">
      <c r="A74" s="1121"/>
      <c r="B74" s="1121"/>
      <c r="C74" s="1121"/>
      <c r="D74" s="1121"/>
      <c r="E74" s="1121"/>
      <c r="F74" s="1121"/>
      <c r="G74" s="1121"/>
      <c r="H74" s="1121"/>
      <c r="I74" s="1121"/>
      <c r="J74" s="1121"/>
      <c r="K74" s="1121"/>
      <c r="L74" s="1121"/>
      <c r="M74" s="1121"/>
      <c r="N74" s="1121"/>
      <c r="O74" s="1121"/>
      <c r="P74" s="1121"/>
      <c r="Q74" s="1121"/>
      <c r="R74" s="1121"/>
      <c r="S74" s="1121"/>
      <c r="T74" s="1121"/>
      <c r="U74" s="1121"/>
      <c r="V74" s="1121"/>
      <c r="W74" s="1121"/>
      <c r="X74" s="1121"/>
      <c r="Y74" s="1121"/>
      <c r="Z74" s="1121"/>
      <c r="AA74" s="1121"/>
      <c r="AB74" s="1121"/>
      <c r="AC74" s="1121"/>
      <c r="AD74" s="1121"/>
      <c r="AE74" s="1121"/>
      <c r="AF74" s="1121"/>
      <c r="AG74" s="1121"/>
      <c r="AH74" s="1121"/>
      <c r="AI74" s="1121"/>
      <c r="AJ74" s="1121"/>
      <c r="AK74" s="1121"/>
      <c r="AL74" s="1121"/>
      <c r="AM74" s="1121"/>
      <c r="AN74" s="1121"/>
      <c r="AO74" s="1121"/>
      <c r="AP74" s="1121"/>
      <c r="AQ74" s="1121"/>
      <c r="AR74" s="1121"/>
      <c r="AS74" s="1121"/>
      <c r="AT74" s="1121"/>
      <c r="AU74" s="1121"/>
      <c r="AV74" s="1121"/>
      <c r="AW74" s="1121"/>
      <c r="AX74" s="1121"/>
      <c r="AY74" s="1121"/>
      <c r="AZ74" s="1121"/>
      <c r="BA74" s="1121"/>
      <c r="BB74" s="1121"/>
      <c r="BC74" s="1121"/>
      <c r="BD74" s="1121"/>
      <c r="BE74" s="1121"/>
      <c r="BF74" s="1121"/>
      <c r="BG74" s="1121"/>
      <c r="BH74" s="1121"/>
      <c r="BI74" s="1121"/>
      <c r="BJ74" s="1121"/>
      <c r="BK74" s="1121"/>
      <c r="BL74" s="1121"/>
      <c r="BM74" s="1121"/>
      <c r="BN74" s="1121"/>
      <c r="BO74" s="1121"/>
      <c r="BP74" s="1121"/>
      <c r="BQ74" s="1121"/>
      <c r="BR74" s="1121"/>
      <c r="BS74" s="1121"/>
      <c r="BT74" s="1121"/>
      <c r="BU74" s="1121"/>
      <c r="BV74" s="1121"/>
      <c r="BW74" s="1121"/>
      <c r="BX74" s="1121"/>
      <c r="BY74" s="1121"/>
      <c r="BZ74" s="1121"/>
      <c r="CA74" s="1121"/>
      <c r="CB74" s="1121"/>
      <c r="CC74" s="1121"/>
      <c r="CD74" s="1121"/>
      <c r="CE74" s="1121"/>
      <c r="CF74" s="1121"/>
      <c r="CG74" s="1121"/>
      <c r="CH74" s="1121"/>
      <c r="CI74" s="1121"/>
      <c r="CJ74" s="1121"/>
      <c r="CK74" s="1121"/>
      <c r="CL74" s="1121"/>
      <c r="CM74" s="1121"/>
      <c r="CN74" s="1121"/>
      <c r="CO74" s="1121"/>
      <c r="CP74" s="1121"/>
      <c r="CQ74" s="1121"/>
      <c r="CR74" s="1121"/>
      <c r="CS74" s="1121"/>
      <c r="CT74" s="1121"/>
      <c r="CU74" s="1121"/>
      <c r="CV74" s="1121"/>
      <c r="CW74" s="1121"/>
      <c r="CX74" s="1121"/>
      <c r="CY74" s="1121"/>
      <c r="CZ74" s="1121"/>
      <c r="DA74" s="1121"/>
      <c r="DB74" s="1121"/>
      <c r="DC74" s="1121"/>
      <c r="DD74" s="1121"/>
      <c r="DE74" s="1121"/>
      <c r="DF74" s="1121"/>
      <c r="DG74" s="1121"/>
      <c r="DH74" s="1121"/>
      <c r="DI74" s="1121"/>
      <c r="DJ74" s="1121"/>
      <c r="DK74" s="1121"/>
      <c r="DL74" s="1121"/>
      <c r="DM74" s="1121"/>
      <c r="DN74" s="1121"/>
      <c r="DO74" s="1121"/>
      <c r="DP74" s="1121"/>
      <c r="DQ74" s="1121"/>
      <c r="DR74" s="1121"/>
      <c r="DS74" s="1121"/>
      <c r="DT74" s="1121"/>
      <c r="DU74" s="1121"/>
      <c r="DV74" s="1121"/>
      <c r="DW74" s="1121"/>
      <c r="DX74" s="1121"/>
      <c r="DY74" s="1121"/>
      <c r="DZ74" s="1121"/>
      <c r="EA74" s="1121"/>
      <c r="EB74" s="1121"/>
      <c r="EC74" s="1121"/>
      <c r="ED74" s="1121"/>
      <c r="EE74" s="1121"/>
      <c r="EF74" s="1121"/>
      <c r="EG74" s="1121"/>
      <c r="EH74" s="1121"/>
      <c r="EI74" s="1121"/>
      <c r="EJ74" s="1121"/>
      <c r="EK74" s="1121"/>
      <c r="EL74" s="1121"/>
      <c r="EM74" s="1121"/>
      <c r="EN74" s="1121"/>
      <c r="EO74" s="1121"/>
      <c r="EP74" s="1121"/>
      <c r="EQ74" s="1121"/>
      <c r="ER74" s="1121"/>
      <c r="ES74" s="1121"/>
      <c r="ET74" s="1121"/>
      <c r="EU74" s="1121"/>
      <c r="EV74" s="1121"/>
      <c r="EW74" s="1121"/>
      <c r="EX74" s="1121"/>
      <c r="EY74" s="1121"/>
      <c r="EZ74" s="1121"/>
      <c r="FA74" s="1121"/>
      <c r="FB74" s="1121"/>
      <c r="FC74" s="1121"/>
      <c r="FD74" s="1121"/>
      <c r="FE74" s="1121"/>
      <c r="FF74" s="1121"/>
      <c r="FG74" s="1121"/>
      <c r="FH74" s="1121"/>
      <c r="FI74" s="1121"/>
      <c r="FJ74" s="1121"/>
      <c r="FK74" s="1121"/>
      <c r="FL74" s="1121"/>
      <c r="FM74" s="1121"/>
      <c r="FN74" s="1121"/>
      <c r="FO74" s="1121"/>
      <c r="FP74" s="1121"/>
      <c r="FQ74" s="1121"/>
      <c r="FR74" s="1121"/>
      <c r="FS74" s="1121"/>
      <c r="FT74" s="1121"/>
      <c r="FU74" s="1121"/>
      <c r="FV74" s="1121"/>
      <c r="FW74" s="1121"/>
      <c r="FX74" s="1121"/>
      <c r="FY74" s="1121"/>
      <c r="FZ74" s="1121"/>
      <c r="GA74" s="1121"/>
      <c r="GB74" s="1121"/>
      <c r="GC74" s="1121"/>
      <c r="GD74" s="1121"/>
      <c r="GE74" s="1121"/>
      <c r="GF74" s="1121"/>
      <c r="GG74" s="1121"/>
      <c r="GH74" s="1121"/>
      <c r="GI74" s="1121"/>
      <c r="GJ74" s="1121"/>
      <c r="GK74" s="1121"/>
      <c r="GL74" s="1121"/>
      <c r="GM74" s="1121"/>
      <c r="GN74" s="1121"/>
      <c r="GO74" s="1121"/>
      <c r="GP74" s="1121"/>
      <c r="GQ74" s="1121"/>
      <c r="GR74" s="1121"/>
      <c r="GS74" s="1121"/>
      <c r="GT74" s="1121"/>
      <c r="GU74" s="1121"/>
      <c r="GV74" s="1121"/>
      <c r="GW74" s="1121"/>
      <c r="GX74" s="1121"/>
      <c r="GY74" s="1121"/>
      <c r="GZ74" s="1121"/>
      <c r="HA74" s="1121"/>
      <c r="HB74" s="1121"/>
      <c r="HC74" s="1121"/>
      <c r="HD74" s="1121"/>
      <c r="HE74" s="1121"/>
      <c r="HF74" s="1121"/>
    </row>
    <row r="75" spans="1:214" ht="16.5" customHeight="1" x14ac:dyDescent="0.15">
      <c r="A75" s="1121"/>
      <c r="B75" s="1121"/>
      <c r="C75" s="1121"/>
      <c r="D75" s="1121"/>
      <c r="E75" s="1121"/>
      <c r="F75" s="1121"/>
      <c r="G75" s="1121"/>
      <c r="H75" s="1121"/>
      <c r="I75" s="1121"/>
      <c r="J75" s="1121"/>
      <c r="K75" s="1121"/>
      <c r="L75" s="1121"/>
      <c r="M75" s="1121"/>
      <c r="N75" s="1121"/>
      <c r="O75" s="1121"/>
      <c r="P75" s="1121"/>
      <c r="Q75" s="1121"/>
      <c r="R75" s="1121"/>
      <c r="S75" s="1121"/>
      <c r="T75" s="1121"/>
      <c r="U75" s="1121"/>
      <c r="V75" s="1121"/>
      <c r="W75" s="1121"/>
      <c r="X75" s="1121"/>
      <c r="Y75" s="1121"/>
      <c r="Z75" s="1121"/>
      <c r="AA75" s="1121"/>
      <c r="AB75" s="1121"/>
      <c r="AC75" s="1121"/>
      <c r="AD75" s="1121"/>
      <c r="AE75" s="1121"/>
      <c r="AF75" s="1121"/>
      <c r="AG75" s="1121"/>
      <c r="AH75" s="1121"/>
      <c r="AI75" s="1121"/>
      <c r="AJ75" s="1121"/>
      <c r="AK75" s="1121"/>
      <c r="AL75" s="1121"/>
      <c r="AM75" s="1121"/>
      <c r="AN75" s="1121"/>
      <c r="AO75" s="1121"/>
      <c r="AP75" s="1121"/>
      <c r="AQ75" s="1121"/>
      <c r="AR75" s="1121"/>
      <c r="AS75" s="1121"/>
      <c r="AT75" s="1121"/>
      <c r="AU75" s="1121"/>
      <c r="AV75" s="1121"/>
      <c r="AW75" s="1121"/>
      <c r="AX75" s="1121"/>
      <c r="AY75" s="1121"/>
      <c r="AZ75" s="1121"/>
      <c r="BA75" s="1121"/>
      <c r="BB75" s="1121"/>
      <c r="BC75" s="1121"/>
      <c r="BD75" s="1121"/>
      <c r="BE75" s="1121"/>
      <c r="BF75" s="1121"/>
      <c r="BG75" s="1121"/>
      <c r="BH75" s="1121"/>
      <c r="BI75" s="1121"/>
      <c r="BJ75" s="1121"/>
      <c r="BK75" s="1121"/>
      <c r="BL75" s="1121"/>
      <c r="BM75" s="1121"/>
      <c r="BN75" s="1121"/>
      <c r="BO75" s="1121"/>
      <c r="BP75" s="1121"/>
      <c r="BQ75" s="1121"/>
      <c r="BR75" s="1121"/>
      <c r="BS75" s="1121"/>
      <c r="BT75" s="1121"/>
      <c r="BU75" s="1121"/>
      <c r="BV75" s="1121"/>
      <c r="BW75" s="1121"/>
      <c r="BX75" s="1121"/>
      <c r="BY75" s="1121"/>
      <c r="BZ75" s="1121"/>
      <c r="CA75" s="1121"/>
      <c r="CB75" s="1121"/>
      <c r="CC75" s="1121"/>
      <c r="CD75" s="1121"/>
      <c r="CE75" s="1121"/>
      <c r="CF75" s="1121"/>
      <c r="CG75" s="1121"/>
      <c r="CH75" s="1121"/>
      <c r="CI75" s="1121"/>
      <c r="CJ75" s="1121"/>
      <c r="CK75" s="1121"/>
      <c r="CL75" s="1121"/>
      <c r="CM75" s="1121"/>
      <c r="CN75" s="1121"/>
      <c r="CO75" s="1121"/>
      <c r="CP75" s="1121"/>
      <c r="CQ75" s="1121"/>
      <c r="CR75" s="1121"/>
      <c r="CS75" s="1121"/>
      <c r="CT75" s="1121"/>
      <c r="CU75" s="1121"/>
      <c r="CV75" s="1121"/>
      <c r="CW75" s="1121"/>
      <c r="CX75" s="1121"/>
      <c r="CY75" s="1121"/>
      <c r="CZ75" s="1121"/>
      <c r="DA75" s="1121"/>
      <c r="DB75" s="1121"/>
      <c r="DC75" s="1121"/>
      <c r="DD75" s="1121"/>
      <c r="DE75" s="1121"/>
      <c r="DF75" s="1121"/>
      <c r="DG75" s="1121"/>
      <c r="DH75" s="1121"/>
      <c r="DI75" s="1121"/>
      <c r="DJ75" s="1121"/>
      <c r="DK75" s="1121"/>
      <c r="DL75" s="1121"/>
      <c r="DM75" s="1121"/>
      <c r="DN75" s="1121"/>
      <c r="DO75" s="1121"/>
      <c r="DP75" s="1121"/>
      <c r="DQ75" s="1121"/>
      <c r="DR75" s="1121"/>
      <c r="DS75" s="1121"/>
      <c r="DT75" s="1121"/>
      <c r="DU75" s="1121"/>
      <c r="DV75" s="1121"/>
      <c r="DW75" s="1121"/>
      <c r="DX75" s="1121"/>
      <c r="DY75" s="1121"/>
      <c r="DZ75" s="1121"/>
      <c r="EA75" s="1121"/>
      <c r="EB75" s="1121"/>
      <c r="EC75" s="1121"/>
      <c r="ED75" s="1121"/>
      <c r="EE75" s="1121"/>
      <c r="EF75" s="1121"/>
      <c r="EG75" s="1121"/>
      <c r="EH75" s="1121"/>
      <c r="EI75" s="1121"/>
      <c r="EJ75" s="1121"/>
      <c r="EK75" s="1121"/>
      <c r="EL75" s="1121"/>
      <c r="EM75" s="1121"/>
      <c r="EN75" s="1121"/>
      <c r="EO75" s="1121"/>
      <c r="EP75" s="1121"/>
      <c r="EQ75" s="1121"/>
      <c r="ER75" s="1121"/>
      <c r="ES75" s="1121"/>
      <c r="ET75" s="1121"/>
      <c r="EU75" s="1121"/>
      <c r="EV75" s="1121"/>
      <c r="EW75" s="1121"/>
      <c r="EX75" s="1121"/>
      <c r="EY75" s="1121"/>
      <c r="EZ75" s="1121"/>
      <c r="FA75" s="1121"/>
      <c r="FB75" s="1121"/>
      <c r="FC75" s="1121"/>
      <c r="FD75" s="1121"/>
      <c r="FE75" s="1121"/>
      <c r="FF75" s="1121"/>
      <c r="FG75" s="1121"/>
      <c r="FH75" s="1121"/>
      <c r="FI75" s="1121"/>
      <c r="FJ75" s="1121"/>
      <c r="FK75" s="1121"/>
      <c r="FL75" s="1121"/>
      <c r="FM75" s="1121"/>
      <c r="FN75" s="1121"/>
      <c r="FO75" s="1121"/>
      <c r="FP75" s="1121"/>
      <c r="FQ75" s="1121"/>
      <c r="FR75" s="1121"/>
      <c r="FS75" s="1121"/>
      <c r="FT75" s="1121"/>
      <c r="FU75" s="1121"/>
      <c r="FV75" s="1121"/>
      <c r="FW75" s="1121"/>
      <c r="FX75" s="1121"/>
      <c r="FY75" s="1121"/>
      <c r="FZ75" s="1121"/>
      <c r="GA75" s="1121"/>
      <c r="GB75" s="1121"/>
      <c r="GC75" s="1121"/>
      <c r="GD75" s="1121"/>
      <c r="GE75" s="1121"/>
      <c r="GF75" s="1121"/>
      <c r="GG75" s="1121"/>
      <c r="GH75" s="1121"/>
      <c r="GI75" s="1121"/>
      <c r="GJ75" s="1121"/>
      <c r="GK75" s="1121"/>
      <c r="GL75" s="1121"/>
      <c r="GM75" s="1121"/>
      <c r="GN75" s="1121"/>
      <c r="GO75" s="1121"/>
      <c r="GP75" s="1121"/>
      <c r="GQ75" s="1121"/>
      <c r="GR75" s="1121"/>
      <c r="GS75" s="1121"/>
      <c r="GT75" s="1121"/>
      <c r="GU75" s="1121"/>
      <c r="GV75" s="1121"/>
      <c r="GW75" s="1121"/>
      <c r="GX75" s="1121"/>
      <c r="GY75" s="1121"/>
      <c r="GZ75" s="1121"/>
      <c r="HA75" s="1121"/>
      <c r="HB75" s="1121"/>
      <c r="HC75" s="1121"/>
      <c r="HD75" s="1121"/>
      <c r="HE75" s="1121"/>
      <c r="HF75" s="1121"/>
    </row>
    <row r="76" spans="1:214" ht="16.5" customHeight="1" x14ac:dyDescent="0.15">
      <c r="A76" s="1121"/>
      <c r="B76" s="1121"/>
      <c r="C76" s="1121"/>
      <c r="D76" s="1121"/>
      <c r="E76" s="1121"/>
      <c r="F76" s="1121"/>
      <c r="G76" s="1121"/>
      <c r="H76" s="1121"/>
      <c r="I76" s="1121"/>
      <c r="J76" s="1121"/>
      <c r="K76" s="1121"/>
      <c r="L76" s="1121"/>
      <c r="M76" s="1121"/>
      <c r="N76" s="1121"/>
      <c r="O76" s="1121"/>
      <c r="P76" s="1121"/>
      <c r="Q76" s="1121"/>
      <c r="R76" s="1121"/>
      <c r="S76" s="1121"/>
      <c r="T76" s="1121"/>
      <c r="U76" s="1121"/>
      <c r="V76" s="1121"/>
      <c r="W76" s="1121"/>
      <c r="X76" s="1121"/>
      <c r="Y76" s="1121"/>
      <c r="Z76" s="1121"/>
      <c r="AA76" s="1121"/>
      <c r="AB76" s="1121"/>
      <c r="AC76" s="1121"/>
      <c r="AD76" s="1121"/>
      <c r="AE76" s="1121"/>
      <c r="AF76" s="1121"/>
      <c r="AG76" s="1121"/>
      <c r="AH76" s="1121"/>
      <c r="AI76" s="1121"/>
      <c r="AJ76" s="1121"/>
      <c r="AK76" s="1121"/>
      <c r="AL76" s="1121"/>
      <c r="AM76" s="1121"/>
      <c r="AN76" s="1121"/>
      <c r="AO76" s="1121"/>
      <c r="AP76" s="1121"/>
      <c r="AQ76" s="1121"/>
      <c r="AR76" s="1121"/>
      <c r="AS76" s="1121"/>
      <c r="AT76" s="1121"/>
      <c r="AU76" s="1121"/>
      <c r="AV76" s="1121"/>
      <c r="AW76" s="1121"/>
      <c r="AX76" s="1121"/>
      <c r="AY76" s="1121"/>
      <c r="AZ76" s="1121"/>
      <c r="BA76" s="1121"/>
      <c r="BB76" s="1121"/>
      <c r="BC76" s="1121"/>
      <c r="BD76" s="1121"/>
      <c r="BE76" s="1121"/>
      <c r="BF76" s="1121"/>
      <c r="BG76" s="1121"/>
      <c r="BH76" s="1121"/>
      <c r="BI76" s="1121"/>
      <c r="BJ76" s="1121"/>
      <c r="BK76" s="1121"/>
      <c r="BL76" s="1121"/>
      <c r="BM76" s="1121"/>
      <c r="BN76" s="1121"/>
      <c r="BO76" s="1121"/>
      <c r="BP76" s="1121"/>
      <c r="BQ76" s="1121"/>
      <c r="BR76" s="1121"/>
      <c r="BS76" s="1121"/>
      <c r="BT76" s="1121"/>
      <c r="BU76" s="1121"/>
      <c r="BV76" s="1121"/>
      <c r="BW76" s="1121"/>
      <c r="BX76" s="1121"/>
      <c r="BY76" s="1121"/>
      <c r="BZ76" s="1121"/>
      <c r="CA76" s="1121"/>
      <c r="CB76" s="1121"/>
      <c r="CC76" s="1121"/>
      <c r="CD76" s="1121"/>
      <c r="CE76" s="1121"/>
      <c r="CF76" s="1121"/>
      <c r="CG76" s="1121"/>
      <c r="CH76" s="1121"/>
      <c r="CI76" s="1121"/>
      <c r="CJ76" s="1121"/>
      <c r="CK76" s="1121"/>
      <c r="CL76" s="1121"/>
      <c r="CM76" s="1121"/>
      <c r="CN76" s="1121"/>
      <c r="CO76" s="1121"/>
      <c r="CP76" s="1121"/>
      <c r="CQ76" s="1121"/>
      <c r="CR76" s="1121"/>
      <c r="CS76" s="1121"/>
      <c r="CT76" s="1121"/>
      <c r="CU76" s="1121"/>
      <c r="CV76" s="1121"/>
      <c r="CW76" s="1121"/>
      <c r="CX76" s="1121"/>
      <c r="CY76" s="1121"/>
      <c r="CZ76" s="1121"/>
      <c r="DA76" s="1121"/>
      <c r="DB76" s="1121"/>
      <c r="DC76" s="1121"/>
      <c r="DD76" s="1121"/>
      <c r="DE76" s="1121"/>
      <c r="DF76" s="1121"/>
      <c r="DG76" s="1121"/>
      <c r="DH76" s="1121"/>
      <c r="DI76" s="1121"/>
      <c r="DJ76" s="1121"/>
      <c r="DK76" s="1121"/>
      <c r="DL76" s="1121"/>
      <c r="DM76" s="1121"/>
      <c r="DN76" s="1121"/>
      <c r="DO76" s="1121"/>
      <c r="DP76" s="1121"/>
      <c r="DQ76" s="1121"/>
      <c r="DR76" s="1121"/>
      <c r="DS76" s="1121"/>
      <c r="DT76" s="1121"/>
      <c r="DU76" s="1121"/>
      <c r="DV76" s="1121"/>
      <c r="DW76" s="1121"/>
      <c r="DX76" s="1121"/>
      <c r="DY76" s="1121"/>
      <c r="DZ76" s="1121"/>
      <c r="EA76" s="1121"/>
      <c r="EB76" s="1121"/>
      <c r="EC76" s="1121"/>
      <c r="ED76" s="1121"/>
      <c r="EE76" s="1121"/>
      <c r="EF76" s="1121"/>
      <c r="EG76" s="1121"/>
      <c r="EH76" s="1121"/>
      <c r="EI76" s="1121"/>
      <c r="EJ76" s="1121"/>
      <c r="EK76" s="1121"/>
      <c r="EL76" s="1121"/>
      <c r="EM76" s="1121"/>
      <c r="EN76" s="1121"/>
      <c r="EO76" s="1121"/>
      <c r="EP76" s="1121"/>
      <c r="EQ76" s="1121"/>
      <c r="ER76" s="1121"/>
      <c r="ES76" s="1121"/>
      <c r="ET76" s="1121"/>
      <c r="EU76" s="1121"/>
      <c r="EV76" s="1121"/>
      <c r="EW76" s="1121"/>
      <c r="EX76" s="1121"/>
      <c r="EY76" s="1121"/>
      <c r="EZ76" s="1121"/>
      <c r="FA76" s="1121"/>
      <c r="FB76" s="1121"/>
      <c r="FC76" s="1121"/>
      <c r="FD76" s="1121"/>
      <c r="FE76" s="1121"/>
      <c r="FF76" s="1121"/>
      <c r="FG76" s="1121"/>
      <c r="FH76" s="1121"/>
      <c r="FI76" s="1121"/>
      <c r="FJ76" s="1121"/>
      <c r="FK76" s="1121"/>
      <c r="FL76" s="1121"/>
      <c r="FM76" s="1121"/>
      <c r="FN76" s="1121"/>
      <c r="FO76" s="1121"/>
      <c r="FP76" s="1121"/>
      <c r="FQ76" s="1121"/>
      <c r="FR76" s="1121"/>
      <c r="FS76" s="1121"/>
      <c r="FT76" s="1121"/>
      <c r="FU76" s="1121"/>
      <c r="FV76" s="1121"/>
      <c r="FW76" s="1121"/>
      <c r="FX76" s="1121"/>
      <c r="FY76" s="1121"/>
      <c r="FZ76" s="1121"/>
      <c r="GA76" s="1121"/>
      <c r="GB76" s="1121"/>
      <c r="GC76" s="1121"/>
      <c r="GD76" s="1121"/>
      <c r="GE76" s="1121"/>
      <c r="GF76" s="1121"/>
      <c r="GG76" s="1121"/>
      <c r="GH76" s="1121"/>
      <c r="GI76" s="1121"/>
      <c r="GJ76" s="1121"/>
      <c r="GK76" s="1121"/>
      <c r="GL76" s="1121"/>
      <c r="GM76" s="1121"/>
      <c r="GN76" s="1121"/>
      <c r="GO76" s="1121"/>
      <c r="GP76" s="1121"/>
      <c r="GQ76" s="1121"/>
      <c r="GR76" s="1121"/>
      <c r="GS76" s="1121"/>
      <c r="GT76" s="1121"/>
      <c r="GU76" s="1121"/>
      <c r="GV76" s="1121"/>
      <c r="GW76" s="1121"/>
      <c r="GX76" s="1121"/>
      <c r="GY76" s="1121"/>
      <c r="GZ76" s="1121"/>
      <c r="HA76" s="1121"/>
      <c r="HB76" s="1121"/>
      <c r="HC76" s="1121"/>
      <c r="HD76" s="1121"/>
      <c r="HE76" s="1121"/>
      <c r="HF76" s="1121"/>
    </row>
    <row r="77" spans="1:214" ht="16.5" customHeight="1" x14ac:dyDescent="0.15">
      <c r="A77" s="1121"/>
      <c r="B77" s="1121"/>
      <c r="C77" s="1121"/>
      <c r="D77" s="1121"/>
      <c r="E77" s="1121"/>
      <c r="F77" s="1121"/>
      <c r="G77" s="1121"/>
      <c r="H77" s="1121"/>
      <c r="I77" s="1121"/>
      <c r="J77" s="1121"/>
      <c r="K77" s="1121"/>
      <c r="L77" s="1121"/>
      <c r="M77" s="1121"/>
      <c r="N77" s="1121"/>
      <c r="O77" s="1121"/>
      <c r="P77" s="1121"/>
      <c r="Q77" s="1121"/>
      <c r="R77" s="1121"/>
      <c r="S77" s="1121"/>
      <c r="T77" s="1121"/>
      <c r="U77" s="1121"/>
      <c r="V77" s="1121"/>
      <c r="W77" s="1121"/>
      <c r="X77" s="1121"/>
      <c r="Y77" s="1121"/>
      <c r="Z77" s="1121"/>
      <c r="AA77" s="1121"/>
      <c r="AB77" s="1121"/>
      <c r="AC77" s="1121"/>
      <c r="AD77" s="1121"/>
      <c r="AE77" s="1121"/>
      <c r="AF77" s="1121"/>
      <c r="AG77" s="1121"/>
      <c r="AH77" s="1121"/>
      <c r="AI77" s="1121"/>
      <c r="AJ77" s="1121"/>
      <c r="AK77" s="1121"/>
      <c r="AL77" s="1121"/>
      <c r="AM77" s="1121"/>
      <c r="AN77" s="1121"/>
      <c r="AO77" s="1121"/>
      <c r="AP77" s="1121"/>
      <c r="AQ77" s="1121"/>
      <c r="AR77" s="1121"/>
      <c r="AS77" s="1121"/>
      <c r="AT77" s="1121"/>
      <c r="AU77" s="1121"/>
      <c r="AV77" s="1121"/>
      <c r="AW77" s="1121"/>
      <c r="AX77" s="1121"/>
      <c r="AY77" s="1121"/>
      <c r="AZ77" s="1121"/>
      <c r="BA77" s="1121"/>
      <c r="BB77" s="1121"/>
      <c r="BC77" s="1121"/>
      <c r="BD77" s="1121"/>
      <c r="BE77" s="1121"/>
      <c r="BF77" s="1121"/>
      <c r="BG77" s="1121"/>
      <c r="BH77" s="1121"/>
      <c r="BI77" s="1121"/>
      <c r="BJ77" s="1121"/>
      <c r="BK77" s="1121"/>
      <c r="BL77" s="1121"/>
      <c r="BM77" s="1121"/>
      <c r="BN77" s="1121"/>
      <c r="BO77" s="1121"/>
      <c r="BP77" s="1121"/>
      <c r="BQ77" s="1121"/>
      <c r="BR77" s="1121"/>
      <c r="BS77" s="1121"/>
      <c r="BT77" s="1121"/>
      <c r="BU77" s="1121"/>
      <c r="BV77" s="1121"/>
      <c r="BW77" s="1121"/>
      <c r="BX77" s="1121"/>
      <c r="BY77" s="1121"/>
      <c r="BZ77" s="1121"/>
      <c r="CA77" s="1121"/>
      <c r="CB77" s="1121"/>
      <c r="CC77" s="1121"/>
      <c r="CD77" s="1121"/>
      <c r="CE77" s="1121"/>
      <c r="CF77" s="1121"/>
      <c r="CG77" s="1121"/>
      <c r="CH77" s="1121"/>
      <c r="CI77" s="1121"/>
      <c r="CJ77" s="1121"/>
      <c r="CK77" s="1121"/>
      <c r="CL77" s="1121"/>
      <c r="CM77" s="1121"/>
      <c r="CN77" s="1121"/>
      <c r="CO77" s="1121"/>
      <c r="CP77" s="1121"/>
      <c r="CQ77" s="1121"/>
      <c r="CR77" s="1121"/>
      <c r="CS77" s="1121"/>
      <c r="CT77" s="1121"/>
      <c r="CU77" s="1121"/>
      <c r="CV77" s="1121"/>
      <c r="CW77" s="1121"/>
      <c r="CX77" s="1121"/>
      <c r="CY77" s="1121"/>
      <c r="CZ77" s="1121"/>
      <c r="DA77" s="1121"/>
      <c r="DB77" s="1121"/>
      <c r="DC77" s="1121"/>
      <c r="DD77" s="1121"/>
      <c r="DE77" s="1121"/>
      <c r="DF77" s="1121"/>
      <c r="DG77" s="1121"/>
      <c r="DH77" s="1121"/>
      <c r="DI77" s="1121"/>
      <c r="DJ77" s="1121"/>
      <c r="DK77" s="1121"/>
      <c r="DL77" s="1121"/>
      <c r="DM77" s="1121"/>
      <c r="DN77" s="1121"/>
      <c r="DO77" s="1121"/>
      <c r="DP77" s="1121"/>
      <c r="DQ77" s="1121"/>
      <c r="DR77" s="1121"/>
      <c r="DS77" s="1121"/>
      <c r="DT77" s="1121"/>
      <c r="DU77" s="1121"/>
      <c r="DV77" s="1121"/>
      <c r="DW77" s="1121"/>
      <c r="DX77" s="1121"/>
      <c r="DY77" s="1121"/>
      <c r="DZ77" s="1121"/>
      <c r="EA77" s="1121"/>
      <c r="EB77" s="1121"/>
      <c r="EC77" s="1121"/>
      <c r="ED77" s="1121"/>
      <c r="EE77" s="1121"/>
      <c r="EF77" s="1121"/>
      <c r="EG77" s="1121"/>
      <c r="EH77" s="1121"/>
      <c r="EI77" s="1121"/>
      <c r="EJ77" s="1121"/>
      <c r="EK77" s="1121"/>
      <c r="EL77" s="1121"/>
      <c r="EM77" s="1121"/>
      <c r="EN77" s="1121"/>
      <c r="EO77" s="1121"/>
      <c r="EP77" s="1121"/>
      <c r="EQ77" s="1121"/>
      <c r="ER77" s="1121"/>
      <c r="ES77" s="1121"/>
      <c r="ET77" s="1121"/>
      <c r="EU77" s="1121"/>
      <c r="EV77" s="1121"/>
      <c r="EW77" s="1121"/>
      <c r="EX77" s="1121"/>
      <c r="EY77" s="1121"/>
      <c r="EZ77" s="1121"/>
      <c r="FA77" s="1121"/>
      <c r="FB77" s="1121"/>
      <c r="FC77" s="1121"/>
      <c r="FD77" s="1121"/>
      <c r="FE77" s="1121"/>
      <c r="FF77" s="1121"/>
      <c r="FG77" s="1121"/>
      <c r="FH77" s="1121"/>
      <c r="FI77" s="1121"/>
      <c r="FJ77" s="1121"/>
      <c r="FK77" s="1121"/>
      <c r="FL77" s="1121"/>
      <c r="FM77" s="1121"/>
      <c r="FN77" s="1121"/>
      <c r="FO77" s="1121"/>
      <c r="FP77" s="1121"/>
      <c r="FQ77" s="1121"/>
      <c r="FR77" s="1121"/>
      <c r="FS77" s="1121"/>
      <c r="FT77" s="1121"/>
      <c r="FU77" s="1121"/>
      <c r="FV77" s="1121"/>
      <c r="FW77" s="1121"/>
      <c r="FX77" s="1121"/>
      <c r="FY77" s="1121"/>
      <c r="FZ77" s="1121"/>
      <c r="GA77" s="1121"/>
      <c r="GB77" s="1121"/>
      <c r="GC77" s="1121"/>
      <c r="GD77" s="1121"/>
      <c r="GE77" s="1121"/>
      <c r="GF77" s="1121"/>
      <c r="GG77" s="1121"/>
      <c r="GH77" s="1121"/>
      <c r="GI77" s="1121"/>
      <c r="GJ77" s="1121"/>
      <c r="GK77" s="1121"/>
      <c r="GL77" s="1121"/>
      <c r="GM77" s="1121"/>
      <c r="GN77" s="1121"/>
      <c r="GO77" s="1121"/>
      <c r="GP77" s="1121"/>
      <c r="GQ77" s="1121"/>
      <c r="GR77" s="1121"/>
      <c r="GS77" s="1121"/>
      <c r="GT77" s="1121"/>
      <c r="GU77" s="1121"/>
      <c r="GV77" s="1121"/>
      <c r="GW77" s="1121"/>
      <c r="GX77" s="1121"/>
      <c r="GY77" s="1121"/>
      <c r="GZ77" s="1121"/>
      <c r="HA77" s="1121"/>
      <c r="HB77" s="1121"/>
      <c r="HC77" s="1121"/>
      <c r="HD77" s="1121"/>
      <c r="HE77" s="1121"/>
      <c r="HF77" s="1121"/>
    </row>
    <row r="78" spans="1:214" ht="16.5" customHeight="1" x14ac:dyDescent="0.15">
      <c r="A78" s="1121"/>
      <c r="B78" s="1121"/>
      <c r="C78" s="1121"/>
      <c r="D78" s="1121"/>
      <c r="E78" s="1121"/>
      <c r="F78" s="1121"/>
      <c r="G78" s="1121"/>
      <c r="H78" s="1121"/>
      <c r="I78" s="1121"/>
      <c r="J78" s="1121"/>
      <c r="K78" s="1121"/>
      <c r="L78" s="1121"/>
      <c r="M78" s="1121"/>
      <c r="N78" s="1121"/>
      <c r="O78" s="1121"/>
      <c r="P78" s="1121"/>
      <c r="Q78" s="1121"/>
      <c r="R78" s="1121"/>
      <c r="S78" s="1121"/>
      <c r="T78" s="1121"/>
      <c r="U78" s="1121"/>
      <c r="V78" s="1121"/>
      <c r="W78" s="1121"/>
      <c r="X78" s="1121"/>
      <c r="Y78" s="1121"/>
      <c r="Z78" s="1121"/>
      <c r="AA78" s="1121"/>
      <c r="AB78" s="1121"/>
      <c r="AC78" s="1121"/>
      <c r="AD78" s="1121"/>
      <c r="AE78" s="1121"/>
      <c r="AF78" s="1121"/>
      <c r="AG78" s="1121"/>
      <c r="AH78" s="1121"/>
      <c r="AI78" s="1121"/>
      <c r="AJ78" s="1121"/>
      <c r="AK78" s="1121"/>
      <c r="AL78" s="1121"/>
      <c r="AM78" s="1121"/>
      <c r="AN78" s="1121"/>
      <c r="AO78" s="1121"/>
      <c r="AP78" s="1121"/>
      <c r="AQ78" s="1121"/>
      <c r="AR78" s="1121"/>
      <c r="AS78" s="1121"/>
      <c r="AT78" s="1121"/>
      <c r="AU78" s="1121"/>
      <c r="AV78" s="1121"/>
      <c r="AW78" s="1121"/>
      <c r="AX78" s="1121"/>
      <c r="AY78" s="1121"/>
      <c r="AZ78" s="1121"/>
      <c r="BA78" s="1121"/>
      <c r="BB78" s="1121"/>
      <c r="BC78" s="1121"/>
      <c r="BD78" s="1121"/>
      <c r="BE78" s="1121"/>
      <c r="BF78" s="1121"/>
      <c r="BG78" s="1121"/>
      <c r="BH78" s="1121"/>
      <c r="BI78" s="1121"/>
      <c r="BJ78" s="1121"/>
      <c r="BK78" s="1121"/>
      <c r="BL78" s="1121"/>
      <c r="BM78" s="1121"/>
      <c r="BN78" s="1121"/>
      <c r="BO78" s="1121"/>
      <c r="BP78" s="1121"/>
      <c r="BQ78" s="1121"/>
      <c r="BR78" s="1121"/>
      <c r="BS78" s="1121"/>
      <c r="BT78" s="1121"/>
      <c r="BU78" s="1121"/>
      <c r="BV78" s="1121"/>
      <c r="BW78" s="1121"/>
      <c r="BX78" s="1121"/>
      <c r="BY78" s="1121"/>
      <c r="BZ78" s="1121"/>
      <c r="CA78" s="1121"/>
      <c r="CB78" s="1121"/>
      <c r="CC78" s="1121"/>
      <c r="CD78" s="1121"/>
      <c r="CE78" s="1121"/>
      <c r="CF78" s="1121"/>
      <c r="CG78" s="1121"/>
      <c r="CH78" s="1121"/>
      <c r="CI78" s="1121"/>
      <c r="CJ78" s="1121"/>
      <c r="CK78" s="1121"/>
      <c r="CL78" s="1121"/>
      <c r="CM78" s="1121"/>
      <c r="CN78" s="1121"/>
      <c r="CO78" s="1121"/>
      <c r="CP78" s="1121"/>
      <c r="CQ78" s="1121"/>
      <c r="CR78" s="1121"/>
      <c r="CS78" s="1121"/>
      <c r="CT78" s="1121"/>
      <c r="CU78" s="1121"/>
      <c r="CV78" s="1121"/>
      <c r="CW78" s="1121"/>
      <c r="CX78" s="1121"/>
      <c r="CY78" s="1121"/>
      <c r="CZ78" s="1121"/>
      <c r="DA78" s="1121"/>
      <c r="DB78" s="1121"/>
      <c r="DC78" s="1121"/>
      <c r="DD78" s="1121"/>
      <c r="DE78" s="1121"/>
      <c r="DF78" s="1121"/>
      <c r="DG78" s="1121"/>
      <c r="DH78" s="1121"/>
      <c r="DI78" s="1121"/>
      <c r="DJ78" s="1121"/>
      <c r="DK78" s="1121"/>
      <c r="DL78" s="1121"/>
      <c r="DM78" s="1121"/>
      <c r="DN78" s="1121"/>
      <c r="DO78" s="1121"/>
      <c r="DP78" s="1121"/>
      <c r="DQ78" s="1121"/>
      <c r="DR78" s="1121"/>
      <c r="DS78" s="1121"/>
      <c r="DT78" s="1121"/>
      <c r="DU78" s="1121"/>
      <c r="DV78" s="1121"/>
      <c r="DW78" s="1121"/>
      <c r="DX78" s="1121"/>
      <c r="DY78" s="1121"/>
      <c r="DZ78" s="1121"/>
      <c r="EA78" s="1121"/>
      <c r="EB78" s="1121"/>
      <c r="EC78" s="1121"/>
      <c r="ED78" s="1121"/>
      <c r="EE78" s="1121"/>
      <c r="EF78" s="1121"/>
      <c r="EG78" s="1121"/>
      <c r="EH78" s="1121"/>
      <c r="EI78" s="1121"/>
      <c r="EJ78" s="1121"/>
      <c r="EK78" s="1121"/>
      <c r="EL78" s="1121"/>
      <c r="EM78" s="1121"/>
      <c r="EN78" s="1121"/>
      <c r="EO78" s="1121"/>
      <c r="EP78" s="1121"/>
      <c r="EQ78" s="1121"/>
      <c r="ER78" s="1121"/>
      <c r="ES78" s="1121"/>
      <c r="ET78" s="1121"/>
      <c r="EU78" s="1121"/>
      <c r="EV78" s="1121"/>
      <c r="EW78" s="1121"/>
      <c r="EX78" s="1121"/>
      <c r="EY78" s="1121"/>
      <c r="EZ78" s="1121"/>
      <c r="FA78" s="1121"/>
      <c r="FB78" s="1121"/>
      <c r="FC78" s="1121"/>
      <c r="FD78" s="1121"/>
      <c r="FE78" s="1121"/>
      <c r="FF78" s="1121"/>
      <c r="FG78" s="1121"/>
      <c r="FH78" s="1121"/>
      <c r="FI78" s="1121"/>
      <c r="FJ78" s="1121"/>
      <c r="FK78" s="1121"/>
      <c r="FL78" s="1121"/>
      <c r="FM78" s="1121"/>
      <c r="FN78" s="1121"/>
      <c r="FO78" s="1121"/>
      <c r="FP78" s="1121"/>
      <c r="FQ78" s="1121"/>
      <c r="FR78" s="1121"/>
      <c r="FS78" s="1121"/>
      <c r="FT78" s="1121"/>
      <c r="FU78" s="1121"/>
      <c r="FV78" s="1121"/>
      <c r="FW78" s="1121"/>
      <c r="FX78" s="1121"/>
      <c r="FY78" s="1121"/>
      <c r="FZ78" s="1121"/>
      <c r="GA78" s="1121"/>
      <c r="GB78" s="1121"/>
      <c r="GC78" s="1121"/>
      <c r="GD78" s="1121"/>
      <c r="GE78" s="1121"/>
      <c r="GF78" s="1121"/>
      <c r="GG78" s="1121"/>
      <c r="GH78" s="1121"/>
      <c r="GI78" s="1121"/>
      <c r="GJ78" s="1121"/>
      <c r="GK78" s="1121"/>
      <c r="GL78" s="1121"/>
      <c r="GM78" s="1121"/>
      <c r="GN78" s="1121"/>
      <c r="GO78" s="1121"/>
      <c r="GP78" s="1121"/>
      <c r="GQ78" s="1121"/>
      <c r="GR78" s="1121"/>
      <c r="GS78" s="1121"/>
      <c r="GT78" s="1121"/>
      <c r="GU78" s="1121"/>
      <c r="GV78" s="1121"/>
      <c r="GW78" s="1121"/>
      <c r="GX78" s="1121"/>
      <c r="GY78" s="1121"/>
      <c r="GZ78" s="1121"/>
      <c r="HA78" s="1121"/>
      <c r="HB78" s="1121"/>
      <c r="HC78" s="1121"/>
      <c r="HD78" s="1121"/>
      <c r="HE78" s="1121"/>
      <c r="HF78" s="1121"/>
    </row>
    <row r="79" spans="1:214" ht="16.5" customHeight="1" x14ac:dyDescent="0.15">
      <c r="A79" s="1121"/>
      <c r="B79" s="1121"/>
      <c r="C79" s="1121"/>
      <c r="D79" s="1121"/>
      <c r="E79" s="1121"/>
      <c r="F79" s="1121"/>
      <c r="G79" s="1121"/>
      <c r="H79" s="1121"/>
      <c r="I79" s="1121"/>
      <c r="J79" s="1121"/>
      <c r="K79" s="1121"/>
      <c r="L79" s="1121"/>
      <c r="M79" s="1121"/>
      <c r="N79" s="1121"/>
      <c r="O79" s="1121"/>
      <c r="P79" s="1121"/>
      <c r="Q79" s="1121"/>
      <c r="R79" s="1121"/>
      <c r="S79" s="1121"/>
      <c r="T79" s="1121"/>
      <c r="U79" s="1121"/>
      <c r="V79" s="1121"/>
      <c r="W79" s="1121"/>
      <c r="X79" s="1121"/>
      <c r="Y79" s="1121"/>
      <c r="Z79" s="1121"/>
      <c r="AA79" s="1121"/>
      <c r="AB79" s="1121"/>
      <c r="AC79" s="1121"/>
      <c r="AD79" s="1121"/>
      <c r="AE79" s="1121"/>
      <c r="AF79" s="1121"/>
      <c r="AG79" s="1121"/>
      <c r="AH79" s="1121"/>
      <c r="AI79" s="1121"/>
      <c r="AJ79" s="1121"/>
      <c r="AK79" s="1121"/>
      <c r="AL79" s="1121"/>
      <c r="AM79" s="1121"/>
      <c r="AN79" s="1121"/>
      <c r="AO79" s="1121"/>
      <c r="AP79" s="1121"/>
      <c r="AQ79" s="1121"/>
      <c r="AR79" s="1121"/>
      <c r="AS79" s="1121"/>
      <c r="AT79" s="1121"/>
      <c r="AU79" s="1121"/>
      <c r="AV79" s="1121"/>
      <c r="AW79" s="1121"/>
      <c r="AX79" s="1121"/>
      <c r="AY79" s="1121"/>
      <c r="AZ79" s="1121"/>
      <c r="BA79" s="1121"/>
      <c r="BB79" s="1121"/>
      <c r="BC79" s="1121"/>
      <c r="BD79" s="1121"/>
      <c r="BE79" s="1121"/>
      <c r="BF79" s="1121"/>
      <c r="BG79" s="1121"/>
      <c r="BH79" s="1121"/>
      <c r="BI79" s="1121"/>
      <c r="BJ79" s="1121"/>
      <c r="BK79" s="1121"/>
      <c r="BL79" s="1121"/>
      <c r="BM79" s="1121"/>
      <c r="BN79" s="1121"/>
      <c r="BO79" s="1121"/>
      <c r="BP79" s="1121"/>
      <c r="BQ79" s="1121"/>
      <c r="BR79" s="1121"/>
      <c r="BS79" s="1121"/>
      <c r="BT79" s="1121"/>
      <c r="BU79" s="1121"/>
      <c r="BV79" s="1121"/>
      <c r="BW79" s="1121"/>
      <c r="BX79" s="1121"/>
      <c r="BY79" s="1121"/>
      <c r="BZ79" s="1121"/>
      <c r="CA79" s="1121"/>
      <c r="CB79" s="1121"/>
      <c r="CC79" s="1121"/>
      <c r="CD79" s="1121"/>
      <c r="CE79" s="1121"/>
      <c r="CF79" s="1121"/>
      <c r="CG79" s="1121"/>
      <c r="CH79" s="1121"/>
      <c r="CI79" s="1121"/>
      <c r="CJ79" s="1121"/>
      <c r="CK79" s="1121"/>
      <c r="CL79" s="1121"/>
      <c r="CM79" s="1121"/>
      <c r="CN79" s="1121"/>
      <c r="CO79" s="1121"/>
      <c r="CP79" s="1121"/>
      <c r="CQ79" s="1121"/>
      <c r="CR79" s="1121"/>
      <c r="CS79" s="1121"/>
      <c r="CT79" s="1121"/>
      <c r="CU79" s="1121"/>
      <c r="CV79" s="1121"/>
      <c r="CW79" s="1121"/>
      <c r="CX79" s="1121"/>
      <c r="CY79" s="1121"/>
      <c r="CZ79" s="1121"/>
      <c r="DA79" s="1121"/>
      <c r="DB79" s="1121"/>
      <c r="DC79" s="1121"/>
      <c r="DD79" s="1121"/>
      <c r="DE79" s="1121"/>
      <c r="DF79" s="1121"/>
      <c r="DG79" s="1121"/>
      <c r="DH79" s="1121"/>
      <c r="DI79" s="1121"/>
      <c r="DJ79" s="1121"/>
      <c r="DK79" s="1121"/>
      <c r="DL79" s="1121"/>
      <c r="DM79" s="1121"/>
      <c r="DN79" s="1121"/>
      <c r="DO79" s="1121"/>
      <c r="DP79" s="1121"/>
      <c r="DQ79" s="1121"/>
      <c r="DR79" s="1121"/>
      <c r="DS79" s="1121"/>
      <c r="DT79" s="1121"/>
      <c r="DU79" s="1121"/>
      <c r="DV79" s="1121"/>
      <c r="DW79" s="1121"/>
      <c r="DX79" s="1121"/>
      <c r="DY79" s="1121"/>
      <c r="DZ79" s="1121"/>
      <c r="EA79" s="1121"/>
      <c r="EB79" s="1121"/>
      <c r="EC79" s="1121"/>
      <c r="ED79" s="1121"/>
      <c r="EE79" s="1121"/>
      <c r="EF79" s="1121"/>
      <c r="EG79" s="1121"/>
      <c r="EH79" s="1121"/>
      <c r="EI79" s="1121"/>
      <c r="EJ79" s="1121"/>
      <c r="EK79" s="1121"/>
      <c r="EL79" s="1121"/>
      <c r="EM79" s="1121"/>
      <c r="EN79" s="1121"/>
      <c r="EO79" s="1121"/>
      <c r="EP79" s="1121"/>
      <c r="EQ79" s="1121"/>
      <c r="ER79" s="1121"/>
      <c r="ES79" s="1121"/>
      <c r="ET79" s="1121"/>
      <c r="EU79" s="1121"/>
      <c r="EV79" s="1121"/>
      <c r="EW79" s="1121"/>
      <c r="EX79" s="1121"/>
      <c r="EY79" s="1121"/>
      <c r="EZ79" s="1121"/>
      <c r="FA79" s="1121"/>
      <c r="FB79" s="1121"/>
      <c r="FC79" s="1121"/>
      <c r="FD79" s="1121"/>
      <c r="FE79" s="1121"/>
      <c r="FF79" s="1121"/>
      <c r="FG79" s="1121"/>
      <c r="FH79" s="1121"/>
      <c r="FI79" s="1121"/>
      <c r="FJ79" s="1121"/>
      <c r="FK79" s="1121"/>
      <c r="FL79" s="1121"/>
      <c r="FM79" s="1121"/>
      <c r="FN79" s="1121"/>
      <c r="FO79" s="1121"/>
      <c r="FP79" s="1121"/>
      <c r="FQ79" s="1121"/>
      <c r="FR79" s="1121"/>
      <c r="FS79" s="1121"/>
      <c r="FT79" s="1121"/>
      <c r="FU79" s="1121"/>
      <c r="FV79" s="1121"/>
      <c r="FW79" s="1121"/>
      <c r="FX79" s="1121"/>
      <c r="FY79" s="1121"/>
      <c r="FZ79" s="1121"/>
      <c r="GA79" s="1121"/>
      <c r="GB79" s="1121"/>
      <c r="GC79" s="1121"/>
      <c r="GD79" s="1121"/>
      <c r="GE79" s="1121"/>
      <c r="GF79" s="1121"/>
      <c r="GG79" s="1121"/>
      <c r="GH79" s="1121"/>
      <c r="GI79" s="1121"/>
      <c r="GJ79" s="1121"/>
      <c r="GK79" s="1121"/>
      <c r="GL79" s="1121"/>
      <c r="GM79" s="1121"/>
      <c r="GN79" s="1121"/>
      <c r="GO79" s="1121"/>
      <c r="GP79" s="1121"/>
      <c r="GQ79" s="1121"/>
      <c r="GR79" s="1121"/>
      <c r="GS79" s="1121"/>
      <c r="GT79" s="1121"/>
      <c r="GU79" s="1121"/>
      <c r="GV79" s="1121"/>
      <c r="GW79" s="1121"/>
      <c r="GX79" s="1121"/>
      <c r="GY79" s="1121"/>
      <c r="GZ79" s="1121"/>
      <c r="HA79" s="1121"/>
      <c r="HB79" s="1121"/>
      <c r="HC79" s="1121"/>
      <c r="HD79" s="1121"/>
      <c r="HE79" s="1121"/>
      <c r="HF79" s="1121"/>
    </row>
    <row r="80" spans="1:214" ht="16.5" customHeight="1" x14ac:dyDescent="0.15">
      <c r="A80" s="1121"/>
      <c r="B80" s="1121"/>
      <c r="C80" s="1121"/>
      <c r="D80" s="1121"/>
      <c r="E80" s="1121"/>
      <c r="F80" s="1121"/>
      <c r="G80" s="1121"/>
      <c r="H80" s="1121"/>
      <c r="I80" s="1121"/>
      <c r="J80" s="1121"/>
      <c r="K80" s="1121"/>
      <c r="L80" s="1121"/>
      <c r="M80" s="1121"/>
      <c r="N80" s="1121"/>
      <c r="O80" s="1121"/>
      <c r="P80" s="1121"/>
      <c r="Q80" s="1121"/>
      <c r="R80" s="1121"/>
      <c r="S80" s="1121"/>
      <c r="T80" s="1121"/>
      <c r="U80" s="1121"/>
      <c r="V80" s="1121"/>
      <c r="W80" s="1121"/>
      <c r="X80" s="1121"/>
      <c r="Y80" s="1121"/>
      <c r="Z80" s="1121"/>
      <c r="AA80" s="1121"/>
      <c r="AB80" s="1121"/>
      <c r="AC80" s="1121"/>
      <c r="AD80" s="1121"/>
      <c r="AE80" s="1121"/>
      <c r="AF80" s="1121"/>
      <c r="AG80" s="1121"/>
      <c r="AH80" s="1121"/>
      <c r="AI80" s="1121"/>
      <c r="AJ80" s="1121"/>
      <c r="AK80" s="1121"/>
      <c r="AL80" s="1121"/>
      <c r="AM80" s="1121"/>
      <c r="AN80" s="1121"/>
      <c r="AO80" s="1121"/>
      <c r="AP80" s="1121"/>
      <c r="AQ80" s="1121"/>
      <c r="AR80" s="1121"/>
      <c r="AS80" s="1121"/>
      <c r="AT80" s="1121"/>
      <c r="AU80" s="1121"/>
      <c r="AV80" s="1121"/>
      <c r="AW80" s="1121"/>
      <c r="AX80" s="1121"/>
      <c r="AY80" s="1121"/>
      <c r="AZ80" s="1121"/>
      <c r="BA80" s="1121"/>
      <c r="BB80" s="1121"/>
      <c r="BC80" s="1121"/>
      <c r="BD80" s="1121"/>
      <c r="BE80" s="1121"/>
      <c r="BF80" s="1121"/>
      <c r="BG80" s="1121"/>
      <c r="BH80" s="1121"/>
      <c r="BI80" s="1121"/>
      <c r="BJ80" s="1121"/>
      <c r="BK80" s="1121"/>
      <c r="BL80" s="1121"/>
      <c r="BM80" s="1121"/>
      <c r="BN80" s="1121"/>
      <c r="BO80" s="1121"/>
      <c r="BP80" s="1121"/>
      <c r="BQ80" s="1121"/>
      <c r="BR80" s="1121"/>
      <c r="BS80" s="1121"/>
      <c r="BT80" s="1121"/>
      <c r="BU80" s="1121"/>
      <c r="BV80" s="1121"/>
      <c r="BW80" s="1121"/>
      <c r="BX80" s="1121"/>
      <c r="BY80" s="1121"/>
      <c r="BZ80" s="1121"/>
      <c r="CA80" s="1121"/>
      <c r="CB80" s="1121"/>
      <c r="CC80" s="1121"/>
      <c r="CD80" s="1121"/>
      <c r="CE80" s="1121"/>
      <c r="CF80" s="1121"/>
      <c r="CG80" s="1121"/>
      <c r="CH80" s="1121"/>
      <c r="CI80" s="1121"/>
      <c r="CJ80" s="1121"/>
      <c r="CK80" s="1121"/>
      <c r="CL80" s="1121"/>
      <c r="CM80" s="1121"/>
      <c r="CN80" s="1121"/>
      <c r="CO80" s="1121"/>
      <c r="CP80" s="1121"/>
      <c r="CQ80" s="1121"/>
      <c r="CR80" s="1121"/>
      <c r="CS80" s="1121"/>
      <c r="CT80" s="1121"/>
      <c r="CU80" s="1121"/>
      <c r="CV80" s="1121"/>
      <c r="CW80" s="1121"/>
      <c r="CX80" s="1121"/>
      <c r="CY80" s="1121"/>
      <c r="CZ80" s="1121"/>
      <c r="DA80" s="1121"/>
      <c r="DB80" s="1121"/>
      <c r="DC80" s="1121"/>
      <c r="DD80" s="1121"/>
      <c r="DE80" s="1121"/>
      <c r="DF80" s="1121"/>
      <c r="DG80" s="1121"/>
      <c r="DH80" s="1121"/>
      <c r="DI80" s="1121"/>
      <c r="DJ80" s="1121"/>
      <c r="DK80" s="1121"/>
      <c r="DL80" s="1121"/>
      <c r="DM80" s="1121"/>
      <c r="DN80" s="1121"/>
      <c r="DO80" s="1121"/>
      <c r="DP80" s="1121"/>
      <c r="DQ80" s="1121"/>
      <c r="DR80" s="1121"/>
      <c r="DS80" s="1121"/>
      <c r="DT80" s="1121"/>
      <c r="DU80" s="1121"/>
      <c r="DV80" s="1121"/>
      <c r="DW80" s="1121"/>
      <c r="DX80" s="1121"/>
      <c r="DY80" s="1121"/>
      <c r="DZ80" s="1121"/>
      <c r="EA80" s="1121"/>
      <c r="EB80" s="1121"/>
      <c r="EC80" s="1121"/>
      <c r="ED80" s="1121"/>
      <c r="EE80" s="1121"/>
      <c r="EF80" s="1121"/>
      <c r="EG80" s="1121"/>
      <c r="EH80" s="1121"/>
      <c r="EI80" s="1121"/>
      <c r="EJ80" s="1121"/>
      <c r="EK80" s="1121"/>
      <c r="EL80" s="1121"/>
      <c r="EM80" s="1121"/>
      <c r="EN80" s="1121"/>
      <c r="EO80" s="1121"/>
      <c r="EP80" s="1121"/>
      <c r="EQ80" s="1121"/>
      <c r="ER80" s="1121"/>
      <c r="ES80" s="1121"/>
      <c r="ET80" s="1121"/>
      <c r="EU80" s="1121"/>
      <c r="EV80" s="1121"/>
      <c r="EW80" s="1121"/>
      <c r="EX80" s="1121"/>
      <c r="EY80" s="1121"/>
      <c r="EZ80" s="1121"/>
      <c r="FA80" s="1121"/>
      <c r="FB80" s="1121"/>
      <c r="FC80" s="1121"/>
      <c r="FD80" s="1121"/>
      <c r="FE80" s="1121"/>
      <c r="FF80" s="1121"/>
      <c r="FG80" s="1121"/>
      <c r="FH80" s="1121"/>
      <c r="FI80" s="1121"/>
      <c r="FJ80" s="1121"/>
      <c r="FK80" s="1121"/>
      <c r="FL80" s="1121"/>
      <c r="FM80" s="1121"/>
      <c r="FN80" s="1121"/>
      <c r="FO80" s="1121"/>
      <c r="FP80" s="1121"/>
      <c r="FQ80" s="1121"/>
      <c r="FR80" s="1121"/>
      <c r="FS80" s="1121"/>
      <c r="FT80" s="1121"/>
      <c r="FU80" s="1121"/>
      <c r="FV80" s="1121"/>
      <c r="FW80" s="1121"/>
      <c r="FX80" s="1121"/>
      <c r="FY80" s="1121"/>
      <c r="FZ80" s="1121"/>
      <c r="GA80" s="1121"/>
      <c r="GB80" s="1121"/>
      <c r="GC80" s="1121"/>
      <c r="GD80" s="1121"/>
      <c r="GE80" s="1121"/>
      <c r="GF80" s="1121"/>
      <c r="GG80" s="1121"/>
      <c r="GH80" s="1121"/>
      <c r="GI80" s="1121"/>
      <c r="GJ80" s="1121"/>
      <c r="GK80" s="1121"/>
      <c r="GL80" s="1121"/>
      <c r="GM80" s="1121"/>
      <c r="GN80" s="1121"/>
      <c r="GO80" s="1121"/>
      <c r="GP80" s="1121"/>
      <c r="GQ80" s="1121"/>
      <c r="GR80" s="1121"/>
      <c r="GS80" s="1121"/>
      <c r="GT80" s="1121"/>
      <c r="GU80" s="1121"/>
      <c r="GV80" s="1121"/>
      <c r="GW80" s="1121"/>
      <c r="GX80" s="1121"/>
      <c r="GY80" s="1121"/>
      <c r="GZ80" s="1121"/>
      <c r="HA80" s="1121"/>
      <c r="HB80" s="1121"/>
      <c r="HC80" s="1121"/>
      <c r="HD80" s="1121"/>
      <c r="HE80" s="1121"/>
      <c r="HF80" s="1121"/>
    </row>
    <row r="81" spans="1:214" ht="16.5" customHeight="1" x14ac:dyDescent="0.15">
      <c r="A81" s="1121"/>
      <c r="B81" s="1121"/>
      <c r="C81" s="1121"/>
      <c r="D81" s="1121"/>
      <c r="E81" s="1121"/>
      <c r="F81" s="1121"/>
      <c r="G81" s="1121"/>
      <c r="H81" s="1121"/>
      <c r="I81" s="1121"/>
      <c r="J81" s="1121"/>
      <c r="K81" s="1121"/>
      <c r="L81" s="1121"/>
      <c r="M81" s="1121"/>
      <c r="N81" s="1121"/>
      <c r="O81" s="1121"/>
      <c r="P81" s="1121"/>
      <c r="Q81" s="1121"/>
      <c r="R81" s="1121"/>
      <c r="S81" s="1121"/>
      <c r="T81" s="1121"/>
      <c r="U81" s="1121"/>
      <c r="V81" s="1121"/>
      <c r="W81" s="1121"/>
      <c r="X81" s="1121"/>
      <c r="Y81" s="1121"/>
      <c r="Z81" s="1121"/>
      <c r="AA81" s="1121"/>
      <c r="AB81" s="1121"/>
      <c r="AC81" s="1121"/>
      <c r="AD81" s="1121"/>
      <c r="AE81" s="1121"/>
      <c r="AF81" s="1121"/>
      <c r="AG81" s="1121"/>
      <c r="AH81" s="1121"/>
      <c r="AI81" s="1121"/>
      <c r="AJ81" s="1121"/>
      <c r="AK81" s="1121"/>
      <c r="AL81" s="1121"/>
      <c r="AM81" s="1121"/>
      <c r="AN81" s="1121"/>
      <c r="AO81" s="1121"/>
      <c r="AP81" s="1121"/>
      <c r="AQ81" s="1121"/>
      <c r="AR81" s="1121"/>
      <c r="AS81" s="1121"/>
      <c r="AT81" s="1121"/>
      <c r="AU81" s="1121"/>
      <c r="AV81" s="1121"/>
      <c r="AW81" s="1121"/>
      <c r="AX81" s="1121"/>
      <c r="AY81" s="1121"/>
      <c r="AZ81" s="1121"/>
      <c r="BA81" s="1121"/>
      <c r="BB81" s="1121"/>
      <c r="BC81" s="1121"/>
      <c r="BD81" s="1121"/>
      <c r="BE81" s="1121"/>
      <c r="BF81" s="1121"/>
      <c r="BG81" s="1121"/>
      <c r="BH81" s="1121"/>
      <c r="BI81" s="1121"/>
      <c r="BJ81" s="1121"/>
      <c r="BK81" s="1121"/>
      <c r="BL81" s="1121"/>
      <c r="BM81" s="1121"/>
      <c r="BN81" s="1121"/>
      <c r="BO81" s="1121"/>
      <c r="BP81" s="1121"/>
      <c r="BQ81" s="1121"/>
      <c r="BR81" s="1121"/>
      <c r="BS81" s="1121"/>
      <c r="BT81" s="1121"/>
      <c r="BU81" s="1121"/>
      <c r="BV81" s="1121"/>
      <c r="BW81" s="1121"/>
      <c r="BX81" s="1121"/>
      <c r="BY81" s="1121"/>
      <c r="BZ81" s="1121"/>
      <c r="CA81" s="1121"/>
      <c r="CB81" s="1121"/>
      <c r="CC81" s="1121"/>
      <c r="CD81" s="1121"/>
      <c r="CE81" s="1121"/>
      <c r="CF81" s="1121"/>
      <c r="CG81" s="1121"/>
      <c r="CH81" s="1121"/>
      <c r="CI81" s="1121"/>
      <c r="CJ81" s="1121"/>
      <c r="CK81" s="1121"/>
      <c r="CL81" s="1121"/>
      <c r="CM81" s="1121"/>
      <c r="CN81" s="1121"/>
      <c r="CO81" s="1121"/>
      <c r="CP81" s="1121"/>
      <c r="CQ81" s="1121"/>
      <c r="CR81" s="1121"/>
      <c r="CS81" s="1121"/>
      <c r="CT81" s="1121"/>
      <c r="CU81" s="1121"/>
      <c r="CV81" s="1121"/>
      <c r="CW81" s="1121"/>
      <c r="CX81" s="1121"/>
      <c r="CY81" s="1121"/>
      <c r="CZ81" s="1121"/>
      <c r="DA81" s="1121"/>
      <c r="DB81" s="1121"/>
      <c r="DC81" s="1121"/>
      <c r="DD81" s="1121"/>
      <c r="DE81" s="1121"/>
      <c r="DF81" s="1121"/>
      <c r="DG81" s="1121"/>
      <c r="DH81" s="1121"/>
      <c r="DI81" s="1121"/>
      <c r="DJ81" s="1121"/>
      <c r="DK81" s="1121"/>
      <c r="DL81" s="1121"/>
      <c r="DM81" s="1121"/>
      <c r="DN81" s="1121"/>
      <c r="DO81" s="1121"/>
      <c r="DP81" s="1121"/>
      <c r="DQ81" s="1121"/>
      <c r="DR81" s="1121"/>
      <c r="DS81" s="1121"/>
      <c r="DT81" s="1121"/>
      <c r="DU81" s="1121"/>
      <c r="DV81" s="1121"/>
      <c r="DW81" s="1121"/>
      <c r="DX81" s="1121"/>
      <c r="DY81" s="1121"/>
      <c r="DZ81" s="1121"/>
      <c r="EA81" s="1121"/>
      <c r="EB81" s="1121"/>
      <c r="EC81" s="1121"/>
      <c r="ED81" s="1121"/>
      <c r="EE81" s="1121"/>
      <c r="EF81" s="1121"/>
      <c r="EG81" s="1121"/>
      <c r="EH81" s="1121"/>
      <c r="EI81" s="1121"/>
      <c r="EJ81" s="1121"/>
      <c r="EK81" s="1121"/>
      <c r="EL81" s="1121"/>
      <c r="EM81" s="1121"/>
      <c r="EN81" s="1121"/>
      <c r="EO81" s="1121"/>
      <c r="EP81" s="1121"/>
      <c r="EQ81" s="1121"/>
      <c r="ER81" s="1121"/>
      <c r="ES81" s="1121"/>
      <c r="ET81" s="1121"/>
      <c r="EU81" s="1121"/>
      <c r="EV81" s="1121"/>
      <c r="EW81" s="1121"/>
      <c r="EX81" s="1121"/>
      <c r="EY81" s="1121"/>
      <c r="EZ81" s="1121"/>
      <c r="FA81" s="1121"/>
      <c r="FB81" s="1121"/>
      <c r="FC81" s="1121"/>
      <c r="FD81" s="1121"/>
      <c r="FE81" s="1121"/>
      <c r="FF81" s="1121"/>
      <c r="FG81" s="1121"/>
      <c r="FH81" s="1121"/>
      <c r="FI81" s="1121"/>
      <c r="FJ81" s="1121"/>
      <c r="FK81" s="1121"/>
      <c r="FL81" s="1121"/>
      <c r="FM81" s="1121"/>
      <c r="FN81" s="1121"/>
      <c r="FO81" s="1121"/>
      <c r="FP81" s="1121"/>
      <c r="FQ81" s="1121"/>
      <c r="FR81" s="1121"/>
      <c r="FS81" s="1121"/>
      <c r="FT81" s="1121"/>
      <c r="FU81" s="1121"/>
      <c r="FV81" s="1121"/>
      <c r="FW81" s="1121"/>
      <c r="FX81" s="1121"/>
      <c r="FY81" s="1121"/>
      <c r="FZ81" s="1121"/>
      <c r="GA81" s="1121"/>
      <c r="GB81" s="1121"/>
      <c r="GC81" s="1121"/>
      <c r="GD81" s="1121"/>
      <c r="GE81" s="1121"/>
      <c r="GF81" s="1121"/>
      <c r="GG81" s="1121"/>
      <c r="GH81" s="1121"/>
      <c r="GI81" s="1121"/>
      <c r="GJ81" s="1121"/>
      <c r="GK81" s="1121"/>
      <c r="GL81" s="1121"/>
      <c r="GM81" s="1121"/>
      <c r="GN81" s="1121"/>
      <c r="GO81" s="1121"/>
      <c r="GP81" s="1121"/>
      <c r="GQ81" s="1121"/>
      <c r="GR81" s="1121"/>
      <c r="GS81" s="1121"/>
      <c r="GT81" s="1121"/>
      <c r="GU81" s="1121"/>
      <c r="GV81" s="1121"/>
      <c r="GW81" s="1121"/>
      <c r="GX81" s="1121"/>
      <c r="GY81" s="1121"/>
      <c r="GZ81" s="1121"/>
      <c r="HA81" s="1121"/>
      <c r="HB81" s="1121"/>
      <c r="HC81" s="1121"/>
      <c r="HD81" s="1121"/>
      <c r="HE81" s="1121"/>
      <c r="HF81" s="1121"/>
    </row>
    <row r="82" spans="1:214" ht="16.5" customHeight="1" x14ac:dyDescent="0.15">
      <c r="A82" s="1121"/>
      <c r="B82" s="1121"/>
      <c r="C82" s="1121"/>
      <c r="D82" s="1121"/>
      <c r="E82" s="1121"/>
      <c r="F82" s="1121"/>
      <c r="G82" s="1121"/>
      <c r="H82" s="1121"/>
      <c r="I82" s="1121"/>
      <c r="J82" s="1121"/>
      <c r="K82" s="1121"/>
      <c r="L82" s="1121"/>
      <c r="M82" s="1121"/>
      <c r="N82" s="1121"/>
      <c r="O82" s="1121"/>
      <c r="P82" s="1121"/>
      <c r="Q82" s="1121"/>
      <c r="R82" s="1121"/>
      <c r="S82" s="1121"/>
      <c r="T82" s="1121"/>
      <c r="U82" s="1121"/>
      <c r="V82" s="1121"/>
      <c r="W82" s="1121"/>
      <c r="X82" s="1121"/>
      <c r="Y82" s="1121"/>
      <c r="Z82" s="1121"/>
      <c r="AA82" s="1121"/>
      <c r="AB82" s="1121"/>
      <c r="AC82" s="1121"/>
      <c r="AD82" s="1121"/>
      <c r="AE82" s="1121"/>
      <c r="AF82" s="1121"/>
      <c r="AG82" s="1121"/>
      <c r="AH82" s="1121"/>
      <c r="AI82" s="1121"/>
      <c r="AJ82" s="1121"/>
      <c r="AK82" s="1121"/>
      <c r="AL82" s="1121"/>
      <c r="AM82" s="1121"/>
      <c r="AN82" s="1121"/>
      <c r="AO82" s="1121"/>
      <c r="AP82" s="1121"/>
      <c r="AQ82" s="1121"/>
      <c r="AR82" s="1121"/>
      <c r="AS82" s="1121"/>
      <c r="AT82" s="1121"/>
      <c r="AU82" s="1121"/>
      <c r="AV82" s="1121"/>
      <c r="AW82" s="1121"/>
      <c r="AX82" s="1121"/>
      <c r="AY82" s="1121"/>
      <c r="AZ82" s="1121"/>
      <c r="BA82" s="1121"/>
      <c r="BB82" s="1121"/>
      <c r="BC82" s="1121"/>
      <c r="BD82" s="1121"/>
      <c r="BE82" s="1121"/>
      <c r="BF82" s="1121"/>
      <c r="BG82" s="1121"/>
      <c r="BH82" s="1121"/>
      <c r="BI82" s="1121"/>
      <c r="BJ82" s="1121"/>
      <c r="BK82" s="1121"/>
      <c r="BL82" s="1121"/>
      <c r="BM82" s="1121"/>
      <c r="BN82" s="1121"/>
      <c r="BO82" s="1121"/>
      <c r="BP82" s="1121"/>
      <c r="BQ82" s="1121"/>
      <c r="BR82" s="1121"/>
      <c r="BS82" s="1121"/>
      <c r="BT82" s="1121"/>
      <c r="BU82" s="1121"/>
      <c r="BV82" s="1121"/>
      <c r="BW82" s="1121"/>
      <c r="BX82" s="1121"/>
      <c r="BY82" s="1121"/>
      <c r="BZ82" s="1121"/>
      <c r="CA82" s="1121"/>
      <c r="CB82" s="1121"/>
      <c r="CC82" s="1121"/>
      <c r="CD82" s="1121"/>
      <c r="CE82" s="1121"/>
      <c r="CF82" s="1121"/>
      <c r="CG82" s="1121"/>
      <c r="CH82" s="1121"/>
      <c r="CI82" s="1121"/>
      <c r="CJ82" s="1121"/>
      <c r="CK82" s="1121"/>
      <c r="CL82" s="1121"/>
      <c r="CM82" s="1121"/>
      <c r="CN82" s="1121"/>
      <c r="CO82" s="1121"/>
      <c r="CP82" s="1121"/>
      <c r="CQ82" s="1121"/>
      <c r="CR82" s="1121"/>
      <c r="CS82" s="1121"/>
      <c r="CT82" s="1121"/>
      <c r="CU82" s="1121"/>
      <c r="CV82" s="1121"/>
      <c r="CW82" s="1121"/>
      <c r="CX82" s="1121"/>
      <c r="CY82" s="1121"/>
      <c r="CZ82" s="1121"/>
      <c r="DA82" s="1121"/>
      <c r="DB82" s="1121"/>
      <c r="DC82" s="1121"/>
      <c r="DD82" s="1121"/>
      <c r="DE82" s="1121"/>
      <c r="DF82" s="1121"/>
      <c r="DG82" s="1121"/>
      <c r="DH82" s="1121"/>
      <c r="DI82" s="1121"/>
      <c r="DJ82" s="1121"/>
      <c r="DK82" s="1121"/>
      <c r="DL82" s="1121"/>
      <c r="DM82" s="1121"/>
      <c r="DN82" s="1121"/>
      <c r="DO82" s="1121"/>
      <c r="DP82" s="1121"/>
      <c r="DQ82" s="1121"/>
      <c r="DR82" s="1121"/>
      <c r="DS82" s="1121"/>
      <c r="DT82" s="1121"/>
      <c r="DU82" s="1121"/>
      <c r="DV82" s="1121"/>
      <c r="DW82" s="1121"/>
      <c r="DX82" s="1121"/>
      <c r="DY82" s="1121"/>
      <c r="DZ82" s="1121"/>
      <c r="EA82" s="1121"/>
      <c r="EB82" s="1121"/>
      <c r="EC82" s="1121"/>
      <c r="ED82" s="1121"/>
      <c r="EE82" s="1121"/>
      <c r="EF82" s="1121"/>
      <c r="EG82" s="1121"/>
      <c r="EH82" s="1121"/>
      <c r="EI82" s="1121"/>
      <c r="EJ82" s="1121"/>
      <c r="EK82" s="1121"/>
      <c r="EL82" s="1121"/>
      <c r="EM82" s="1121"/>
      <c r="EN82" s="1121"/>
      <c r="EO82" s="1121"/>
      <c r="EP82" s="1121"/>
      <c r="EQ82" s="1121"/>
      <c r="ER82" s="1121"/>
      <c r="ES82" s="1121"/>
      <c r="ET82" s="1121"/>
      <c r="EU82" s="1121"/>
      <c r="EV82" s="1121"/>
      <c r="EW82" s="1121"/>
      <c r="EX82" s="1121"/>
      <c r="EY82" s="1121"/>
      <c r="EZ82" s="1121"/>
      <c r="FA82" s="1121"/>
      <c r="FB82" s="1121"/>
      <c r="FC82" s="1121"/>
      <c r="FD82" s="1121"/>
      <c r="FE82" s="1121"/>
      <c r="FF82" s="1121"/>
      <c r="FG82" s="1121"/>
      <c r="FH82" s="1121"/>
      <c r="FI82" s="1121"/>
      <c r="FJ82" s="1121"/>
      <c r="FK82" s="1121"/>
      <c r="FL82" s="1121"/>
      <c r="FM82" s="1121"/>
      <c r="FN82" s="1121"/>
      <c r="FO82" s="1121"/>
      <c r="FP82" s="1121"/>
      <c r="FQ82" s="1121"/>
      <c r="FR82" s="1121"/>
      <c r="FS82" s="1121"/>
      <c r="FT82" s="1121"/>
      <c r="FU82" s="1121"/>
      <c r="FV82" s="1121"/>
      <c r="FW82" s="1121"/>
      <c r="FX82" s="1121"/>
      <c r="FY82" s="1121"/>
      <c r="FZ82" s="1121"/>
      <c r="GA82" s="1121"/>
      <c r="GB82" s="1121"/>
      <c r="GC82" s="1121"/>
      <c r="GD82" s="1121"/>
      <c r="GE82" s="1121"/>
      <c r="GF82" s="1121"/>
      <c r="GG82" s="1121"/>
      <c r="GH82" s="1121"/>
      <c r="GI82" s="1121"/>
      <c r="GJ82" s="1121"/>
      <c r="GK82" s="1121"/>
      <c r="GL82" s="1121"/>
      <c r="GM82" s="1121"/>
      <c r="GN82" s="1121"/>
      <c r="GO82" s="1121"/>
      <c r="GP82" s="1121"/>
      <c r="GQ82" s="1121"/>
      <c r="GR82" s="1121"/>
      <c r="GS82" s="1121"/>
      <c r="GT82" s="1121"/>
      <c r="GU82" s="1121"/>
      <c r="GV82" s="1121"/>
      <c r="GW82" s="1121"/>
      <c r="GX82" s="1121"/>
      <c r="GY82" s="1121"/>
      <c r="GZ82" s="1121"/>
      <c r="HA82" s="1121"/>
      <c r="HB82" s="1121"/>
      <c r="HC82" s="1121"/>
      <c r="HD82" s="1121"/>
      <c r="HE82" s="1121"/>
      <c r="HF82" s="1121"/>
    </row>
    <row r="83" spans="1:214" ht="16.5" customHeight="1" x14ac:dyDescent="0.15">
      <c r="A83" s="1121"/>
      <c r="B83" s="1121"/>
      <c r="C83" s="1121"/>
      <c r="D83" s="1121"/>
      <c r="E83" s="1121"/>
      <c r="F83" s="1121"/>
      <c r="G83" s="1121"/>
      <c r="H83" s="1121"/>
      <c r="I83" s="1121"/>
      <c r="J83" s="1121"/>
      <c r="K83" s="1121"/>
      <c r="L83" s="1121"/>
      <c r="M83" s="1121"/>
      <c r="N83" s="1121"/>
      <c r="O83" s="1121"/>
      <c r="P83" s="1121"/>
      <c r="Q83" s="1121"/>
      <c r="R83" s="1121"/>
      <c r="S83" s="1121"/>
      <c r="T83" s="1121"/>
      <c r="U83" s="1121"/>
      <c r="V83" s="1121"/>
      <c r="W83" s="1121"/>
      <c r="X83" s="1121"/>
      <c r="Y83" s="1121"/>
      <c r="Z83" s="1121"/>
      <c r="AA83" s="1121"/>
      <c r="AB83" s="1121"/>
      <c r="AC83" s="1121"/>
      <c r="AD83" s="1121"/>
      <c r="AE83" s="1121"/>
      <c r="AF83" s="1121"/>
      <c r="AG83" s="1121"/>
      <c r="AH83" s="1121"/>
      <c r="AI83" s="1121"/>
      <c r="AJ83" s="1121"/>
      <c r="AK83" s="1121"/>
      <c r="AL83" s="1121"/>
      <c r="AM83" s="1121"/>
      <c r="AN83" s="1121"/>
      <c r="AO83" s="1121"/>
      <c r="AP83" s="1121"/>
      <c r="AQ83" s="1121"/>
      <c r="AR83" s="1121"/>
      <c r="AS83" s="1121"/>
      <c r="AT83" s="1121"/>
      <c r="AU83" s="1121"/>
      <c r="AV83" s="1121"/>
      <c r="AW83" s="1121"/>
      <c r="AX83" s="1121"/>
      <c r="AY83" s="1121"/>
      <c r="AZ83" s="1121"/>
      <c r="BA83" s="1121"/>
      <c r="BB83" s="1121"/>
      <c r="BC83" s="1121"/>
      <c r="BD83" s="1121"/>
      <c r="BE83" s="1121"/>
      <c r="BF83" s="1121"/>
      <c r="BG83" s="1121"/>
      <c r="BH83" s="1121"/>
      <c r="BI83" s="1121"/>
      <c r="BJ83" s="1121"/>
      <c r="BK83" s="1121"/>
      <c r="BL83" s="1121"/>
      <c r="BM83" s="1121"/>
      <c r="BN83" s="1121"/>
      <c r="BO83" s="1121"/>
      <c r="BP83" s="1121"/>
      <c r="BQ83" s="1121"/>
      <c r="BR83" s="1121"/>
      <c r="BS83" s="1121"/>
      <c r="BT83" s="1121"/>
      <c r="BU83" s="1121"/>
      <c r="BV83" s="1121"/>
      <c r="BW83" s="1121"/>
      <c r="BX83" s="1121"/>
      <c r="BY83" s="1121"/>
      <c r="BZ83" s="1121"/>
      <c r="CA83" s="1121"/>
      <c r="CB83" s="1121"/>
      <c r="CC83" s="1121"/>
      <c r="CD83" s="1121"/>
      <c r="CE83" s="1121"/>
      <c r="CF83" s="1121"/>
      <c r="CG83" s="1121"/>
      <c r="CH83" s="1121"/>
      <c r="CI83" s="1121"/>
      <c r="CJ83" s="1121"/>
      <c r="CK83" s="1121"/>
      <c r="CL83" s="1121"/>
      <c r="CM83" s="1121"/>
      <c r="CN83" s="1121"/>
      <c r="CO83" s="1121"/>
      <c r="CP83" s="1121"/>
      <c r="CQ83" s="1121"/>
      <c r="CR83" s="1121"/>
      <c r="CS83" s="1121"/>
      <c r="CT83" s="1121"/>
      <c r="CU83" s="1121"/>
      <c r="CV83" s="1121"/>
      <c r="CW83" s="1121"/>
      <c r="CX83" s="1121"/>
      <c r="CY83" s="1121"/>
      <c r="CZ83" s="1121"/>
      <c r="DA83" s="1121"/>
      <c r="DB83" s="1121"/>
      <c r="DC83" s="1121"/>
      <c r="DD83" s="1121"/>
      <c r="DE83" s="1121"/>
      <c r="DF83" s="1121"/>
      <c r="DG83" s="1121"/>
      <c r="DH83" s="1121"/>
      <c r="DI83" s="1121"/>
      <c r="DJ83" s="1121"/>
      <c r="DK83" s="1121"/>
      <c r="DL83" s="1121"/>
      <c r="DM83" s="1121"/>
      <c r="DN83" s="1121"/>
      <c r="DO83" s="1121"/>
      <c r="DP83" s="1121"/>
      <c r="DQ83" s="1121"/>
      <c r="DR83" s="1121"/>
      <c r="DS83" s="1121"/>
      <c r="DT83" s="1121"/>
      <c r="DU83" s="1121"/>
      <c r="DV83" s="1121"/>
      <c r="DW83" s="1121"/>
      <c r="DX83" s="1121"/>
      <c r="DY83" s="1121"/>
      <c r="DZ83" s="1121"/>
      <c r="EA83" s="1121"/>
      <c r="EB83" s="1121"/>
      <c r="EC83" s="1121"/>
      <c r="ED83" s="1121"/>
      <c r="EE83" s="1121"/>
      <c r="EF83" s="1121"/>
      <c r="EG83" s="1121"/>
      <c r="EH83" s="1121"/>
      <c r="EI83" s="1121"/>
      <c r="EJ83" s="1121"/>
      <c r="EK83" s="1121"/>
      <c r="EL83" s="1121"/>
      <c r="EM83" s="1121"/>
      <c r="EN83" s="1121"/>
      <c r="EO83" s="1121"/>
      <c r="EP83" s="1121"/>
      <c r="EQ83" s="1121"/>
      <c r="ER83" s="1121"/>
      <c r="ES83" s="1121"/>
      <c r="ET83" s="1121"/>
      <c r="EU83" s="1121"/>
      <c r="EV83" s="1121"/>
      <c r="EW83" s="1121"/>
      <c r="EX83" s="1121"/>
      <c r="EY83" s="1121"/>
      <c r="EZ83" s="1121"/>
      <c r="FA83" s="1121"/>
      <c r="FB83" s="1121"/>
      <c r="FC83" s="1121"/>
      <c r="FD83" s="1121"/>
      <c r="FE83" s="1121"/>
      <c r="FF83" s="1121"/>
      <c r="FG83" s="1121"/>
      <c r="FH83" s="1121"/>
      <c r="FI83" s="1121"/>
      <c r="FJ83" s="1121"/>
      <c r="FK83" s="1121"/>
      <c r="FL83" s="1121"/>
      <c r="FM83" s="1121"/>
      <c r="FN83" s="1121"/>
      <c r="FO83" s="1121"/>
      <c r="FP83" s="1121"/>
      <c r="FQ83" s="1121"/>
      <c r="FR83" s="1121"/>
      <c r="FS83" s="1121"/>
      <c r="FT83" s="1121"/>
      <c r="FU83" s="1121"/>
      <c r="FV83" s="1121"/>
      <c r="FW83" s="1121"/>
      <c r="FX83" s="1121"/>
      <c r="FY83" s="1121"/>
      <c r="FZ83" s="1121"/>
      <c r="GA83" s="1121"/>
      <c r="GB83" s="1121"/>
      <c r="GC83" s="1121"/>
      <c r="GD83" s="1121"/>
      <c r="GE83" s="1121"/>
      <c r="GF83" s="1121"/>
      <c r="GG83" s="1121"/>
      <c r="GH83" s="1121"/>
      <c r="GI83" s="1121"/>
      <c r="GJ83" s="1121"/>
      <c r="GK83" s="1121"/>
      <c r="GL83" s="1121"/>
      <c r="GM83" s="1121"/>
      <c r="GN83" s="1121"/>
      <c r="GO83" s="1121"/>
      <c r="GP83" s="1121"/>
      <c r="GQ83" s="1121"/>
      <c r="GR83" s="1121"/>
      <c r="GS83" s="1121"/>
      <c r="GT83" s="1121"/>
      <c r="GU83" s="1121"/>
      <c r="GV83" s="1121"/>
      <c r="GW83" s="1121"/>
      <c r="GX83" s="1121"/>
      <c r="GY83" s="1121"/>
      <c r="GZ83" s="1121"/>
      <c r="HA83" s="1121"/>
      <c r="HB83" s="1121"/>
      <c r="HC83" s="1121"/>
      <c r="HD83" s="1121"/>
      <c r="HE83" s="1121"/>
      <c r="HF83" s="1121"/>
    </row>
    <row r="84" spans="1:214" ht="16.5" customHeight="1" x14ac:dyDescent="0.15">
      <c r="A84" s="1121"/>
      <c r="B84" s="1121"/>
      <c r="C84" s="1121"/>
      <c r="D84" s="1121"/>
      <c r="E84" s="1121"/>
      <c r="F84" s="1121"/>
      <c r="G84" s="1121"/>
      <c r="H84" s="1121"/>
      <c r="I84" s="1121"/>
      <c r="J84" s="1121"/>
      <c r="K84" s="1121"/>
      <c r="L84" s="1121"/>
      <c r="M84" s="1121"/>
      <c r="N84" s="1121"/>
      <c r="O84" s="1121"/>
      <c r="P84" s="1121"/>
      <c r="Q84" s="1121"/>
      <c r="R84" s="1121"/>
      <c r="S84" s="1121"/>
      <c r="T84" s="1121"/>
      <c r="U84" s="1121"/>
      <c r="V84" s="1121"/>
      <c r="W84" s="1121"/>
      <c r="X84" s="1121"/>
      <c r="Y84" s="1121"/>
      <c r="Z84" s="1121"/>
      <c r="AA84" s="1121"/>
      <c r="AB84" s="1121"/>
      <c r="AC84" s="1121"/>
      <c r="AD84" s="1121"/>
      <c r="AE84" s="1121"/>
      <c r="AF84" s="1121"/>
      <c r="AG84" s="1121"/>
      <c r="AH84" s="1121"/>
      <c r="AI84" s="1121"/>
      <c r="AJ84" s="1121"/>
      <c r="AK84" s="1121"/>
      <c r="AL84" s="1121"/>
      <c r="AM84" s="1121"/>
      <c r="AN84" s="1121"/>
      <c r="AO84" s="1121"/>
      <c r="AP84" s="1121"/>
      <c r="AQ84" s="1121"/>
      <c r="AR84" s="1121"/>
      <c r="AS84" s="1121"/>
      <c r="AT84" s="1121"/>
      <c r="AU84" s="1121"/>
      <c r="AV84" s="1121"/>
      <c r="AW84" s="1121"/>
      <c r="AX84" s="1121"/>
      <c r="AY84" s="1121"/>
      <c r="AZ84" s="1121"/>
      <c r="BA84" s="1121"/>
      <c r="BB84" s="1121"/>
      <c r="BC84" s="1121"/>
      <c r="BD84" s="1121"/>
      <c r="BE84" s="1121"/>
      <c r="BF84" s="1121"/>
      <c r="BG84" s="1121"/>
      <c r="BH84" s="1121"/>
      <c r="BI84" s="1121"/>
      <c r="BJ84" s="1121"/>
      <c r="BK84" s="1121"/>
      <c r="BL84" s="1121"/>
      <c r="BM84" s="1121"/>
      <c r="BN84" s="1121"/>
      <c r="BO84" s="1121"/>
      <c r="BP84" s="1121"/>
      <c r="BQ84" s="1121"/>
      <c r="BR84" s="1121"/>
      <c r="BS84" s="1121"/>
      <c r="BT84" s="1121"/>
      <c r="BU84" s="1121"/>
      <c r="BV84" s="1121"/>
      <c r="BW84" s="1121"/>
      <c r="BX84" s="1121"/>
      <c r="BY84" s="1121"/>
      <c r="BZ84" s="1121"/>
      <c r="CA84" s="1121"/>
      <c r="CB84" s="1121"/>
      <c r="CC84" s="1121"/>
      <c r="CD84" s="1121"/>
      <c r="CE84" s="1121"/>
      <c r="CF84" s="1121"/>
      <c r="CG84" s="1121"/>
      <c r="CH84" s="1121"/>
      <c r="CI84" s="1121"/>
      <c r="CJ84" s="1121"/>
      <c r="CK84" s="1121"/>
      <c r="CL84" s="1121"/>
      <c r="CM84" s="1121"/>
      <c r="CN84" s="1121"/>
      <c r="CO84" s="1121"/>
      <c r="CP84" s="1121"/>
      <c r="CQ84" s="1121"/>
      <c r="CR84" s="1121"/>
      <c r="CS84" s="1121"/>
      <c r="CT84" s="1121"/>
      <c r="CU84" s="1121"/>
      <c r="CV84" s="1121"/>
      <c r="CW84" s="1121"/>
      <c r="CX84" s="1121"/>
      <c r="CY84" s="1121"/>
      <c r="CZ84" s="1121"/>
      <c r="DA84" s="1121"/>
      <c r="DB84" s="1121"/>
      <c r="DC84" s="1121"/>
      <c r="DD84" s="1121"/>
      <c r="DE84" s="1121"/>
      <c r="DF84" s="1121"/>
      <c r="DG84" s="1121"/>
      <c r="DH84" s="1121"/>
      <c r="DI84" s="1121"/>
      <c r="DJ84" s="1121"/>
      <c r="DK84" s="1121"/>
      <c r="DL84" s="1121"/>
      <c r="DM84" s="1121"/>
      <c r="DN84" s="1121"/>
      <c r="DO84" s="1121"/>
      <c r="DP84" s="1121"/>
      <c r="DQ84" s="1121"/>
      <c r="DR84" s="1121"/>
      <c r="DS84" s="1121"/>
      <c r="DT84" s="1121"/>
      <c r="DU84" s="1121"/>
      <c r="DV84" s="1121"/>
      <c r="DW84" s="1121"/>
      <c r="DX84" s="1121"/>
      <c r="DY84" s="1121"/>
      <c r="DZ84" s="1121"/>
      <c r="EA84" s="1121"/>
      <c r="EB84" s="1121"/>
      <c r="EC84" s="1121"/>
      <c r="ED84" s="1121"/>
      <c r="EE84" s="1121"/>
      <c r="EF84" s="1121"/>
      <c r="EG84" s="1121"/>
      <c r="EH84" s="1121"/>
      <c r="EI84" s="1121"/>
      <c r="EJ84" s="1121"/>
      <c r="EK84" s="1121"/>
      <c r="EL84" s="1121"/>
      <c r="EM84" s="1121"/>
      <c r="EN84" s="1121"/>
      <c r="EO84" s="1121"/>
      <c r="EP84" s="1121"/>
      <c r="EQ84" s="1121"/>
      <c r="ER84" s="1121"/>
      <c r="ES84" s="1121"/>
      <c r="ET84" s="1121"/>
      <c r="EU84" s="1121"/>
      <c r="EV84" s="1121"/>
      <c r="EW84" s="1121"/>
      <c r="EX84" s="1121"/>
      <c r="EY84" s="1121"/>
      <c r="EZ84" s="1121"/>
      <c r="FA84" s="1121"/>
      <c r="FB84" s="1121"/>
      <c r="FC84" s="1121"/>
      <c r="FD84" s="1121"/>
      <c r="FE84" s="1121"/>
      <c r="FF84" s="1121"/>
      <c r="FG84" s="1121"/>
      <c r="FH84" s="1121"/>
      <c r="FI84" s="1121"/>
      <c r="FJ84" s="1121"/>
      <c r="FK84" s="1121"/>
      <c r="FL84" s="1121"/>
      <c r="FM84" s="1121"/>
      <c r="FN84" s="1121"/>
      <c r="FO84" s="1121"/>
      <c r="FP84" s="1121"/>
      <c r="FQ84" s="1121"/>
      <c r="FR84" s="1121"/>
      <c r="FS84" s="1121"/>
      <c r="FT84" s="1121"/>
      <c r="FU84" s="1121"/>
      <c r="FV84" s="1121"/>
      <c r="FW84" s="1121"/>
      <c r="FX84" s="1121"/>
      <c r="FY84" s="1121"/>
      <c r="FZ84" s="1121"/>
      <c r="GA84" s="1121"/>
      <c r="GB84" s="1121"/>
      <c r="GC84" s="1121"/>
      <c r="GD84" s="1121"/>
      <c r="GE84" s="1121"/>
      <c r="GF84" s="1121"/>
      <c r="GG84" s="1121"/>
      <c r="GH84" s="1121"/>
      <c r="GI84" s="1121"/>
      <c r="GJ84" s="1121"/>
      <c r="GK84" s="1121"/>
      <c r="GL84" s="1121"/>
      <c r="GM84" s="1121"/>
      <c r="GN84" s="1121"/>
      <c r="GO84" s="1121"/>
      <c r="GP84" s="1121"/>
      <c r="GQ84" s="1121"/>
      <c r="GR84" s="1121"/>
      <c r="GS84" s="1121"/>
      <c r="GT84" s="1121"/>
      <c r="GU84" s="1121"/>
      <c r="GV84" s="1121"/>
      <c r="GW84" s="1121"/>
      <c r="GX84" s="1121"/>
      <c r="GY84" s="1121"/>
      <c r="GZ84" s="1121"/>
      <c r="HA84" s="1121"/>
      <c r="HB84" s="1121"/>
      <c r="HC84" s="1121"/>
      <c r="HD84" s="1121"/>
      <c r="HE84" s="1121"/>
      <c r="HF84" s="1121"/>
    </row>
    <row r="85" spans="1:214" ht="16.5" customHeight="1" x14ac:dyDescent="0.15">
      <c r="A85" s="1121"/>
      <c r="B85" s="1121"/>
      <c r="C85" s="1121"/>
      <c r="D85" s="1121"/>
      <c r="E85" s="1121"/>
      <c r="F85" s="1121"/>
      <c r="G85" s="1121"/>
      <c r="H85" s="1121"/>
      <c r="I85" s="1121"/>
      <c r="J85" s="1121"/>
      <c r="K85" s="1121"/>
      <c r="L85" s="1121"/>
      <c r="M85" s="1121"/>
      <c r="N85" s="1121"/>
      <c r="O85" s="1121"/>
      <c r="P85" s="1121"/>
      <c r="Q85" s="1121"/>
      <c r="R85" s="1121"/>
      <c r="S85" s="1121"/>
      <c r="T85" s="1121"/>
      <c r="U85" s="1121"/>
      <c r="V85" s="1121"/>
      <c r="W85" s="1121"/>
      <c r="X85" s="1121"/>
      <c r="Y85" s="1121"/>
      <c r="Z85" s="1121"/>
      <c r="AA85" s="1121"/>
      <c r="AB85" s="1121"/>
      <c r="AC85" s="1121"/>
      <c r="AD85" s="1121"/>
      <c r="AE85" s="1121"/>
      <c r="AF85" s="1121"/>
      <c r="AG85" s="1121"/>
      <c r="AH85" s="1121"/>
      <c r="AI85" s="1121"/>
      <c r="AJ85" s="1121"/>
      <c r="AK85" s="1121"/>
      <c r="AL85" s="1121"/>
      <c r="AM85" s="1121"/>
      <c r="AN85" s="1121"/>
      <c r="AO85" s="1121"/>
      <c r="AP85" s="1121"/>
      <c r="AQ85" s="1121"/>
      <c r="AR85" s="1121"/>
      <c r="AS85" s="1121"/>
      <c r="AT85" s="1121"/>
      <c r="AU85" s="1121"/>
      <c r="AV85" s="1121"/>
      <c r="AW85" s="1121"/>
      <c r="AX85" s="1121"/>
      <c r="AY85" s="1121"/>
      <c r="AZ85" s="1121"/>
      <c r="BA85" s="1121"/>
      <c r="BB85" s="1121"/>
      <c r="BC85" s="1121"/>
      <c r="BD85" s="1121"/>
      <c r="BE85" s="1121"/>
      <c r="BF85" s="1121"/>
      <c r="BG85" s="1121"/>
      <c r="BH85" s="1121"/>
      <c r="BI85" s="1121"/>
      <c r="BJ85" s="1121"/>
      <c r="BK85" s="1121"/>
      <c r="BL85" s="1121"/>
      <c r="BM85" s="1121"/>
      <c r="BN85" s="1121"/>
      <c r="BO85" s="1121"/>
      <c r="BP85" s="1121"/>
      <c r="BQ85" s="1121"/>
      <c r="BR85" s="1121"/>
      <c r="BS85" s="1121"/>
      <c r="BT85" s="1121"/>
      <c r="BU85" s="1121"/>
      <c r="BV85" s="1121"/>
      <c r="BW85" s="1121"/>
      <c r="BX85" s="1121"/>
      <c r="BY85" s="1121"/>
      <c r="BZ85" s="1121"/>
      <c r="CA85" s="1121"/>
      <c r="CB85" s="1121"/>
      <c r="CC85" s="1121"/>
      <c r="CD85" s="1121"/>
      <c r="CE85" s="1121"/>
      <c r="CF85" s="1121"/>
      <c r="CG85" s="1121"/>
      <c r="CH85" s="1121"/>
      <c r="CI85" s="1121"/>
      <c r="CJ85" s="1121"/>
      <c r="CK85" s="1121"/>
      <c r="CL85" s="1121"/>
      <c r="CM85" s="1121"/>
      <c r="CN85" s="1121"/>
      <c r="CO85" s="1121"/>
      <c r="CP85" s="1121"/>
      <c r="CQ85" s="1121"/>
      <c r="CR85" s="1121"/>
      <c r="CS85" s="1121"/>
      <c r="CT85" s="1121"/>
      <c r="CU85" s="1121"/>
      <c r="CV85" s="1121"/>
      <c r="CW85" s="1121"/>
      <c r="CX85" s="1121"/>
      <c r="CY85" s="1121"/>
      <c r="CZ85" s="1121"/>
      <c r="DA85" s="1121"/>
      <c r="DB85" s="1121"/>
      <c r="DC85" s="1121"/>
      <c r="DD85" s="1121"/>
      <c r="DE85" s="1121"/>
      <c r="DF85" s="1121"/>
      <c r="DG85" s="1121"/>
      <c r="DH85" s="1121"/>
      <c r="DI85" s="1121"/>
      <c r="DJ85" s="1121"/>
      <c r="DK85" s="1121"/>
      <c r="DL85" s="1121"/>
      <c r="DM85" s="1121"/>
      <c r="DN85" s="1121"/>
      <c r="DO85" s="1121"/>
      <c r="DP85" s="1121"/>
      <c r="DQ85" s="1121"/>
      <c r="DR85" s="1121"/>
      <c r="DS85" s="1121"/>
      <c r="DT85" s="1121"/>
      <c r="DU85" s="1121"/>
      <c r="DV85" s="1121"/>
      <c r="DW85" s="1121"/>
      <c r="DX85" s="1121"/>
      <c r="DY85" s="1121"/>
      <c r="DZ85" s="1121"/>
      <c r="EA85" s="1121"/>
      <c r="EB85" s="1121"/>
      <c r="EC85" s="1121"/>
      <c r="ED85" s="1121"/>
      <c r="EE85" s="1121"/>
      <c r="EF85" s="1121"/>
      <c r="EG85" s="1121"/>
      <c r="EH85" s="1121"/>
      <c r="EI85" s="1121"/>
      <c r="EJ85" s="1121"/>
      <c r="EK85" s="1121"/>
      <c r="EL85" s="1121"/>
      <c r="EM85" s="1121"/>
      <c r="EN85" s="1121"/>
      <c r="EO85" s="1121"/>
      <c r="EP85" s="1121"/>
      <c r="EQ85" s="1121"/>
      <c r="ER85" s="1121"/>
      <c r="ES85" s="1121"/>
      <c r="ET85" s="1121"/>
      <c r="EU85" s="1121"/>
      <c r="EV85" s="1121"/>
      <c r="EW85" s="1121"/>
      <c r="EX85" s="1121"/>
      <c r="EY85" s="1121"/>
      <c r="EZ85" s="1121"/>
      <c r="FA85" s="1121"/>
      <c r="FB85" s="1121"/>
      <c r="FC85" s="1121"/>
      <c r="FD85" s="1121"/>
      <c r="FE85" s="1121"/>
      <c r="FF85" s="1121"/>
      <c r="FG85" s="1121"/>
      <c r="FH85" s="1121"/>
      <c r="FI85" s="1121"/>
      <c r="FJ85" s="1121"/>
      <c r="FK85" s="1121"/>
      <c r="FL85" s="1121"/>
      <c r="FM85" s="1121"/>
      <c r="FN85" s="1121"/>
      <c r="FO85" s="1121"/>
      <c r="FP85" s="1121"/>
      <c r="FQ85" s="1121"/>
      <c r="FR85" s="1121"/>
      <c r="FS85" s="1121"/>
      <c r="FT85" s="1121"/>
      <c r="FU85" s="1121"/>
      <c r="FV85" s="1121"/>
      <c r="FW85" s="1121"/>
      <c r="FX85" s="1121"/>
      <c r="FY85" s="1121"/>
      <c r="FZ85" s="1121"/>
      <c r="GA85" s="1121"/>
      <c r="GB85" s="1121"/>
      <c r="GC85" s="1121"/>
      <c r="GD85" s="1121"/>
      <c r="GE85" s="1121"/>
      <c r="GF85" s="1121"/>
      <c r="GG85" s="1121"/>
      <c r="GH85" s="1121"/>
      <c r="GI85" s="1121"/>
      <c r="GJ85" s="1121"/>
      <c r="GK85" s="1121"/>
      <c r="GL85" s="1121"/>
      <c r="GM85" s="1121"/>
      <c r="GN85" s="1121"/>
      <c r="GO85" s="1121"/>
      <c r="GP85" s="1121"/>
      <c r="GQ85" s="1121"/>
      <c r="GR85" s="1121"/>
      <c r="GS85" s="1121"/>
      <c r="GT85" s="1121"/>
      <c r="GU85" s="1121"/>
      <c r="GV85" s="1121"/>
      <c r="GW85" s="1121"/>
      <c r="GX85" s="1121"/>
      <c r="GY85" s="1121"/>
      <c r="GZ85" s="1121"/>
      <c r="HA85" s="1121"/>
      <c r="HB85" s="1121"/>
      <c r="HC85" s="1121"/>
      <c r="HD85" s="1121"/>
      <c r="HE85" s="1121"/>
      <c r="HF85" s="1121"/>
    </row>
    <row r="86" spans="1:214" ht="16.5" customHeight="1" x14ac:dyDescent="0.15">
      <c r="A86" s="1121"/>
      <c r="B86" s="1121"/>
      <c r="C86" s="1121"/>
      <c r="D86" s="1121"/>
      <c r="E86" s="1121"/>
      <c r="F86" s="1121"/>
      <c r="G86" s="1121"/>
      <c r="H86" s="1121"/>
      <c r="I86" s="1121"/>
      <c r="J86" s="1121"/>
      <c r="K86" s="1121"/>
      <c r="L86" s="1121"/>
      <c r="M86" s="1121"/>
      <c r="N86" s="1121"/>
      <c r="O86" s="1121"/>
      <c r="P86" s="1121"/>
      <c r="Q86" s="1121"/>
      <c r="R86" s="1121"/>
      <c r="S86" s="1121"/>
      <c r="T86" s="1121"/>
      <c r="U86" s="1121"/>
      <c r="V86" s="1121"/>
      <c r="W86" s="1121"/>
      <c r="X86" s="1121"/>
      <c r="Y86" s="1121"/>
      <c r="Z86" s="1121"/>
      <c r="AA86" s="1121"/>
      <c r="AB86" s="1121"/>
      <c r="AC86" s="1121"/>
      <c r="AD86" s="1121"/>
      <c r="AE86" s="1121"/>
      <c r="AF86" s="1121"/>
      <c r="AG86" s="1121"/>
      <c r="AH86" s="1121"/>
      <c r="AI86" s="1121"/>
      <c r="AJ86" s="1121"/>
      <c r="AK86" s="1121"/>
      <c r="AL86" s="1121"/>
      <c r="AM86" s="1121"/>
      <c r="AN86" s="1121"/>
      <c r="AO86" s="1121"/>
      <c r="AP86" s="1121"/>
      <c r="AQ86" s="1121"/>
      <c r="AR86" s="1121"/>
      <c r="AS86" s="1121"/>
      <c r="AT86" s="1121"/>
      <c r="AU86" s="1121"/>
      <c r="AV86" s="1121"/>
      <c r="AW86" s="1121"/>
      <c r="AX86" s="1121"/>
      <c r="AY86" s="1121"/>
      <c r="AZ86" s="1121"/>
      <c r="BA86" s="1121"/>
      <c r="BB86" s="1121"/>
      <c r="BC86" s="1121"/>
      <c r="BD86" s="1121"/>
      <c r="BE86" s="1121"/>
      <c r="BF86" s="1121"/>
      <c r="BG86" s="1121"/>
      <c r="BH86" s="1121"/>
      <c r="BI86" s="1121"/>
      <c r="BJ86" s="1121"/>
      <c r="BK86" s="1121"/>
      <c r="BL86" s="1121"/>
      <c r="BM86" s="1121"/>
      <c r="BN86" s="1121"/>
      <c r="BO86" s="1121"/>
      <c r="BP86" s="1121"/>
      <c r="BQ86" s="1121"/>
      <c r="BR86" s="1121"/>
      <c r="BS86" s="1121"/>
      <c r="BT86" s="1121"/>
      <c r="BU86" s="1121"/>
      <c r="BV86" s="1121"/>
      <c r="BW86" s="1121"/>
      <c r="BX86" s="1121"/>
      <c r="BY86" s="1121"/>
      <c r="BZ86" s="1121"/>
      <c r="CA86" s="1121"/>
      <c r="CB86" s="1121"/>
      <c r="CC86" s="1121"/>
      <c r="CD86" s="1121"/>
      <c r="CE86" s="1121"/>
      <c r="CF86" s="1121"/>
      <c r="CG86" s="1121"/>
      <c r="CH86" s="1121"/>
      <c r="CI86" s="1121"/>
      <c r="CJ86" s="1121"/>
      <c r="CK86" s="1121"/>
      <c r="CL86" s="1121"/>
      <c r="CM86" s="1121"/>
      <c r="CN86" s="1121"/>
      <c r="CO86" s="1121"/>
      <c r="CP86" s="1121"/>
      <c r="CQ86" s="1121"/>
      <c r="CR86" s="1121"/>
      <c r="CS86" s="1121"/>
      <c r="CT86" s="1121"/>
      <c r="CU86" s="1121"/>
      <c r="CV86" s="1121"/>
      <c r="CW86" s="1121"/>
      <c r="CX86" s="1121"/>
      <c r="CY86" s="1121"/>
      <c r="CZ86" s="1121"/>
      <c r="DA86" s="1121"/>
      <c r="DB86" s="1121"/>
      <c r="DC86" s="1121"/>
      <c r="DD86" s="1121"/>
      <c r="DE86" s="1121"/>
      <c r="DF86" s="1121"/>
      <c r="DG86" s="1121"/>
      <c r="DH86" s="1121"/>
      <c r="DI86" s="1121"/>
      <c r="DJ86" s="1121"/>
      <c r="DK86" s="1121"/>
      <c r="DL86" s="1121"/>
      <c r="DM86" s="1121"/>
      <c r="DN86" s="1121"/>
      <c r="DO86" s="1121"/>
      <c r="DP86" s="1121"/>
      <c r="DQ86" s="1121"/>
      <c r="DR86" s="1121"/>
      <c r="DS86" s="1121"/>
      <c r="DT86" s="1121"/>
      <c r="DU86" s="1121"/>
      <c r="DV86" s="1121"/>
      <c r="DW86" s="1121"/>
      <c r="DX86" s="1121"/>
      <c r="DY86" s="1121"/>
      <c r="DZ86" s="1121"/>
      <c r="EA86" s="1121"/>
      <c r="EB86" s="1121"/>
      <c r="EC86" s="1121"/>
      <c r="ED86" s="1121"/>
      <c r="EE86" s="1121"/>
      <c r="EF86" s="1121"/>
      <c r="EG86" s="1121"/>
      <c r="EH86" s="1121"/>
      <c r="EI86" s="1121"/>
      <c r="EJ86" s="1121"/>
      <c r="EK86" s="1121"/>
      <c r="EL86" s="1121"/>
      <c r="EM86" s="1121"/>
      <c r="EN86" s="1121"/>
      <c r="EO86" s="1121"/>
      <c r="EP86" s="1121"/>
      <c r="EQ86" s="1121"/>
      <c r="ER86" s="1121"/>
      <c r="ES86" s="1121"/>
      <c r="ET86" s="1121"/>
      <c r="EU86" s="1121"/>
      <c r="EV86" s="1121"/>
      <c r="EW86" s="1121"/>
      <c r="EX86" s="1121"/>
      <c r="EY86" s="1121"/>
      <c r="EZ86" s="1121"/>
      <c r="FA86" s="1121"/>
      <c r="FB86" s="1121"/>
      <c r="FC86" s="1121"/>
      <c r="FD86" s="1121"/>
      <c r="FE86" s="1121"/>
      <c r="FF86" s="1121"/>
      <c r="FG86" s="1121"/>
      <c r="FH86" s="1121"/>
      <c r="FI86" s="1121"/>
      <c r="FJ86" s="1121"/>
      <c r="FK86" s="1121"/>
      <c r="FL86" s="1121"/>
      <c r="FM86" s="1121"/>
      <c r="FN86" s="1121"/>
      <c r="FO86" s="1121"/>
      <c r="FP86" s="1121"/>
      <c r="FQ86" s="1121"/>
      <c r="FR86" s="1121"/>
      <c r="FS86" s="1121"/>
      <c r="FT86" s="1121"/>
      <c r="FU86" s="1121"/>
      <c r="FV86" s="1121"/>
      <c r="FW86" s="1121"/>
      <c r="FX86" s="1121"/>
      <c r="FY86" s="1121"/>
      <c r="FZ86" s="1121"/>
      <c r="GA86" s="1121"/>
      <c r="GB86" s="1121"/>
      <c r="GC86" s="1121"/>
      <c r="GD86" s="1121"/>
      <c r="GE86" s="1121"/>
      <c r="GF86" s="1121"/>
      <c r="GG86" s="1121"/>
      <c r="GH86" s="1121"/>
      <c r="GI86" s="1121"/>
      <c r="GJ86" s="1121"/>
      <c r="GK86" s="1121"/>
      <c r="GL86" s="1121"/>
      <c r="GM86" s="1121"/>
      <c r="GN86" s="1121"/>
      <c r="GO86" s="1121"/>
      <c r="GP86" s="1121"/>
      <c r="GQ86" s="1121"/>
      <c r="GR86" s="1121"/>
      <c r="GS86" s="1121"/>
      <c r="GT86" s="1121"/>
      <c r="GU86" s="1121"/>
      <c r="GV86" s="1121"/>
      <c r="GW86" s="1121"/>
      <c r="GX86" s="1121"/>
      <c r="GY86" s="1121"/>
      <c r="GZ86" s="1121"/>
      <c r="HA86" s="1121"/>
      <c r="HB86" s="1121"/>
      <c r="HC86" s="1121"/>
      <c r="HD86" s="1121"/>
      <c r="HE86" s="1121"/>
      <c r="HF86" s="1121"/>
    </row>
    <row r="87" spans="1:214" ht="16.5" customHeight="1" x14ac:dyDescent="0.15">
      <c r="A87" s="1121"/>
      <c r="B87" s="1121"/>
      <c r="C87" s="1121"/>
      <c r="D87" s="1121"/>
      <c r="E87" s="1121"/>
      <c r="F87" s="1121"/>
      <c r="G87" s="1121"/>
      <c r="H87" s="1121"/>
      <c r="I87" s="1121"/>
      <c r="J87" s="1121"/>
      <c r="K87" s="1121"/>
      <c r="L87" s="1121"/>
      <c r="M87" s="1121"/>
      <c r="N87" s="1121"/>
      <c r="O87" s="1121"/>
      <c r="P87" s="1121"/>
      <c r="Q87" s="1121"/>
      <c r="R87" s="1121"/>
      <c r="S87" s="1121"/>
      <c r="T87" s="1121"/>
      <c r="U87" s="1121"/>
      <c r="V87" s="1121"/>
      <c r="W87" s="1121"/>
      <c r="X87" s="1121"/>
      <c r="Y87" s="1121"/>
      <c r="Z87" s="1121"/>
      <c r="AA87" s="1121"/>
      <c r="AB87" s="1121"/>
      <c r="AC87" s="1121"/>
      <c r="AD87" s="1121"/>
      <c r="AE87" s="1121"/>
      <c r="AF87" s="1121"/>
      <c r="AG87" s="1121"/>
      <c r="AH87" s="1121"/>
      <c r="AI87" s="1121"/>
      <c r="AJ87" s="1121"/>
      <c r="AK87" s="1121"/>
      <c r="AL87" s="1121"/>
      <c r="AM87" s="1121"/>
      <c r="AN87" s="1121"/>
      <c r="AO87" s="1121"/>
      <c r="AP87" s="1121"/>
      <c r="AQ87" s="1121"/>
      <c r="AR87" s="1121"/>
      <c r="AS87" s="1121"/>
      <c r="AT87" s="1121"/>
      <c r="AU87" s="1121"/>
      <c r="AV87" s="1121"/>
      <c r="AW87" s="1121"/>
      <c r="AX87" s="1121"/>
      <c r="AY87" s="1121"/>
      <c r="AZ87" s="1121"/>
      <c r="BA87" s="1121"/>
      <c r="BB87" s="1121"/>
      <c r="BC87" s="1121"/>
      <c r="BD87" s="1121"/>
      <c r="BE87" s="1121"/>
      <c r="BF87" s="1121"/>
      <c r="BG87" s="1121"/>
      <c r="BH87" s="1121"/>
      <c r="BI87" s="1121"/>
      <c r="BJ87" s="1121"/>
      <c r="BK87" s="1121"/>
      <c r="BL87" s="1121"/>
      <c r="BM87" s="1121"/>
      <c r="BN87" s="1121"/>
      <c r="BO87" s="1121"/>
      <c r="BP87" s="1121"/>
      <c r="BQ87" s="1121"/>
      <c r="BR87" s="1121"/>
      <c r="BS87" s="1121"/>
      <c r="BT87" s="1121"/>
      <c r="BU87" s="1121"/>
      <c r="BV87" s="1121"/>
      <c r="BW87" s="1121"/>
      <c r="BX87" s="1121"/>
      <c r="BY87" s="1121"/>
      <c r="BZ87" s="1121"/>
      <c r="CA87" s="1121"/>
      <c r="CB87" s="1121"/>
      <c r="CC87" s="1121"/>
      <c r="CD87" s="1121"/>
      <c r="CE87" s="1121"/>
      <c r="CF87" s="1121"/>
      <c r="CG87" s="1121"/>
      <c r="CH87" s="1121"/>
      <c r="CI87" s="1121"/>
      <c r="CJ87" s="1121"/>
      <c r="CK87" s="1121"/>
      <c r="CL87" s="1121"/>
      <c r="CM87" s="1121"/>
      <c r="CN87" s="1121"/>
      <c r="CO87" s="1121"/>
      <c r="CP87" s="1121"/>
      <c r="CQ87" s="1121"/>
      <c r="CR87" s="1121"/>
      <c r="CS87" s="1121"/>
      <c r="CT87" s="1121"/>
      <c r="CU87" s="1121"/>
      <c r="CV87" s="1121"/>
      <c r="CW87" s="1121"/>
      <c r="CX87" s="1121"/>
      <c r="CY87" s="1121"/>
      <c r="CZ87" s="1121"/>
      <c r="DA87" s="1121"/>
      <c r="DB87" s="1121"/>
      <c r="DC87" s="1121"/>
      <c r="DD87" s="1121"/>
      <c r="DE87" s="1121"/>
      <c r="DF87" s="1121"/>
      <c r="DG87" s="1121"/>
      <c r="DH87" s="1121"/>
      <c r="DI87" s="1121"/>
      <c r="DJ87" s="1121"/>
      <c r="DK87" s="1121"/>
      <c r="DL87" s="1121"/>
      <c r="DM87" s="1121"/>
      <c r="DN87" s="1121"/>
      <c r="DO87" s="1121"/>
      <c r="DP87" s="1121"/>
      <c r="DQ87" s="1121"/>
      <c r="DR87" s="1121"/>
      <c r="DS87" s="1121"/>
      <c r="DT87" s="1121"/>
      <c r="DU87" s="1121"/>
      <c r="DV87" s="1121"/>
      <c r="DW87" s="1121"/>
      <c r="DX87" s="1121"/>
      <c r="DY87" s="1121"/>
      <c r="DZ87" s="1121"/>
      <c r="EA87" s="1121"/>
      <c r="EB87" s="1121"/>
      <c r="EC87" s="1121"/>
      <c r="ED87" s="1121"/>
      <c r="EE87" s="1121"/>
      <c r="EF87" s="1121"/>
      <c r="EG87" s="1121"/>
      <c r="EH87" s="1121"/>
      <c r="EI87" s="1121"/>
      <c r="EJ87" s="1121"/>
      <c r="EK87" s="1121"/>
      <c r="EL87" s="1121"/>
      <c r="EM87" s="1121"/>
      <c r="EN87" s="1121"/>
      <c r="EO87" s="1121"/>
      <c r="EP87" s="1121"/>
      <c r="EQ87" s="1121"/>
      <c r="ER87" s="1121"/>
      <c r="ES87" s="1121"/>
      <c r="ET87" s="1121"/>
      <c r="EU87" s="1121"/>
      <c r="EV87" s="1121"/>
      <c r="EW87" s="1121"/>
      <c r="EX87" s="1121"/>
      <c r="EY87" s="1121"/>
      <c r="EZ87" s="1121"/>
      <c r="FA87" s="1121"/>
      <c r="FB87" s="1121"/>
      <c r="FC87" s="1121"/>
      <c r="FD87" s="1121"/>
      <c r="FE87" s="1121"/>
      <c r="FF87" s="1121"/>
      <c r="FG87" s="1121"/>
      <c r="FH87" s="1121"/>
      <c r="FI87" s="1121"/>
      <c r="FJ87" s="1121"/>
      <c r="FK87" s="1121"/>
      <c r="FL87" s="1121"/>
      <c r="FM87" s="1121"/>
      <c r="FN87" s="1121"/>
      <c r="FO87" s="1121"/>
      <c r="FP87" s="1121"/>
      <c r="FQ87" s="1121"/>
      <c r="FR87" s="1121"/>
      <c r="FS87" s="1121"/>
      <c r="FT87" s="1121"/>
      <c r="FU87" s="1121"/>
      <c r="FV87" s="1121"/>
      <c r="FW87" s="1121"/>
      <c r="FX87" s="1121"/>
      <c r="FY87" s="1121"/>
      <c r="FZ87" s="1121"/>
      <c r="GA87" s="1121"/>
      <c r="GB87" s="1121"/>
      <c r="GC87" s="1121"/>
      <c r="GD87" s="1121"/>
      <c r="GE87" s="1121"/>
      <c r="GF87" s="1121"/>
      <c r="GG87" s="1121"/>
      <c r="GH87" s="1121"/>
      <c r="GI87" s="1121"/>
      <c r="GJ87" s="1121"/>
      <c r="GK87" s="1121"/>
      <c r="GL87" s="1121"/>
      <c r="GM87" s="1121"/>
      <c r="GN87" s="1121"/>
      <c r="GO87" s="1121"/>
      <c r="GP87" s="1121"/>
      <c r="GQ87" s="1121"/>
      <c r="GR87" s="1121"/>
      <c r="GS87" s="1121"/>
      <c r="GT87" s="1121"/>
      <c r="GU87" s="1121"/>
      <c r="GV87" s="1121"/>
      <c r="GW87" s="1121"/>
      <c r="GX87" s="1121"/>
      <c r="GY87" s="1121"/>
      <c r="GZ87" s="1121"/>
      <c r="HA87" s="1121"/>
      <c r="HB87" s="1121"/>
      <c r="HC87" s="1121"/>
      <c r="HD87" s="1121"/>
      <c r="HE87" s="1121"/>
      <c r="HF87" s="1121"/>
    </row>
    <row r="88" spans="1:214" ht="16.5" customHeight="1" x14ac:dyDescent="0.15">
      <c r="A88" s="1121"/>
      <c r="B88" s="1121"/>
      <c r="C88" s="1121"/>
      <c r="D88" s="1121"/>
      <c r="E88" s="1121"/>
      <c r="F88" s="1121"/>
      <c r="G88" s="1121"/>
      <c r="H88" s="1121"/>
      <c r="I88" s="1121"/>
      <c r="J88" s="1121"/>
      <c r="K88" s="1121"/>
      <c r="L88" s="1121"/>
      <c r="M88" s="1121"/>
      <c r="N88" s="1121"/>
      <c r="O88" s="1121"/>
      <c r="P88" s="1121"/>
      <c r="Q88" s="1121"/>
      <c r="R88" s="1121"/>
      <c r="S88" s="1121"/>
      <c r="T88" s="1121"/>
      <c r="U88" s="1121"/>
      <c r="V88" s="1121"/>
      <c r="W88" s="1121"/>
      <c r="X88" s="1121"/>
      <c r="Y88" s="1121"/>
      <c r="Z88" s="1121"/>
      <c r="AA88" s="1121"/>
      <c r="AB88" s="1121"/>
      <c r="AC88" s="1121"/>
      <c r="AD88" s="1121"/>
      <c r="AE88" s="1121"/>
      <c r="AF88" s="1121"/>
      <c r="AG88" s="1121"/>
      <c r="AH88" s="1121"/>
      <c r="AI88" s="1121"/>
      <c r="AJ88" s="1121"/>
      <c r="AK88" s="1121"/>
      <c r="AL88" s="1121"/>
      <c r="AM88" s="1121"/>
      <c r="AN88" s="1121"/>
      <c r="AO88" s="1121"/>
      <c r="AP88" s="1121"/>
      <c r="AQ88" s="1121"/>
      <c r="AR88" s="1121"/>
      <c r="AS88" s="1121"/>
      <c r="AT88" s="1121"/>
      <c r="AU88" s="1121"/>
      <c r="AV88" s="1121"/>
      <c r="AW88" s="1121"/>
      <c r="AX88" s="1121"/>
      <c r="AY88" s="1121"/>
      <c r="AZ88" s="1121"/>
      <c r="BA88" s="1121"/>
      <c r="BB88" s="1121"/>
      <c r="BC88" s="1121"/>
      <c r="BD88" s="1121"/>
      <c r="BE88" s="1121"/>
      <c r="BF88" s="1121"/>
      <c r="BG88" s="1121"/>
      <c r="BH88" s="1121"/>
      <c r="BI88" s="1121"/>
      <c r="BJ88" s="1121"/>
      <c r="BK88" s="1121"/>
      <c r="BL88" s="1121"/>
      <c r="BM88" s="1121"/>
      <c r="BN88" s="1121"/>
      <c r="BO88" s="1121"/>
      <c r="BP88" s="1121"/>
      <c r="BQ88" s="1121"/>
      <c r="BR88" s="1121"/>
      <c r="BS88" s="1121"/>
      <c r="BT88" s="1121"/>
      <c r="BU88" s="1121"/>
      <c r="BV88" s="1121"/>
      <c r="BW88" s="1121"/>
      <c r="BX88" s="1121"/>
      <c r="BY88" s="1121"/>
      <c r="BZ88" s="1121"/>
      <c r="CA88" s="1121"/>
      <c r="CB88" s="1121"/>
      <c r="CC88" s="1121"/>
      <c r="CD88" s="1121"/>
      <c r="CE88" s="1121"/>
      <c r="CF88" s="1121"/>
      <c r="CG88" s="1121"/>
      <c r="CH88" s="1121"/>
      <c r="CI88" s="1121"/>
      <c r="CJ88" s="1121"/>
      <c r="CK88" s="1121"/>
      <c r="CL88" s="1121"/>
      <c r="CM88" s="1121"/>
      <c r="CN88" s="1121"/>
      <c r="CO88" s="1121"/>
      <c r="CP88" s="1121"/>
      <c r="CQ88" s="1121"/>
      <c r="CR88" s="1121"/>
      <c r="CS88" s="1121"/>
      <c r="CT88" s="1121"/>
      <c r="CU88" s="1121"/>
      <c r="CV88" s="1121"/>
      <c r="CW88" s="1121"/>
      <c r="CX88" s="1121"/>
      <c r="CY88" s="1121"/>
      <c r="CZ88" s="1121"/>
      <c r="DA88" s="1121"/>
      <c r="DB88" s="1121"/>
      <c r="DC88" s="1121"/>
      <c r="DD88" s="1121"/>
      <c r="DE88" s="1121"/>
      <c r="DF88" s="1121"/>
      <c r="DG88" s="1121"/>
      <c r="DH88" s="1121"/>
      <c r="DI88" s="1121"/>
      <c r="DJ88" s="1121"/>
      <c r="DK88" s="1121"/>
      <c r="DL88" s="1121"/>
      <c r="DM88" s="1121"/>
      <c r="DN88" s="1121"/>
      <c r="DO88" s="1121"/>
      <c r="DP88" s="1121"/>
      <c r="DQ88" s="1121"/>
      <c r="DR88" s="1121"/>
      <c r="DS88" s="1121"/>
      <c r="DT88" s="1121"/>
      <c r="DU88" s="1121"/>
      <c r="DV88" s="1121"/>
      <c r="DW88" s="1121"/>
      <c r="DX88" s="1121"/>
      <c r="DY88" s="1121"/>
      <c r="DZ88" s="1121"/>
      <c r="EA88" s="1121"/>
      <c r="EB88" s="1121"/>
      <c r="EC88" s="1121"/>
      <c r="ED88" s="1121"/>
      <c r="EE88" s="1121"/>
      <c r="EF88" s="1121"/>
      <c r="EG88" s="1121"/>
      <c r="EH88" s="1121"/>
      <c r="EI88" s="1121"/>
      <c r="EJ88" s="1121"/>
      <c r="EK88" s="1121"/>
      <c r="EL88" s="1121"/>
      <c r="EM88" s="1121"/>
      <c r="EN88" s="1121"/>
      <c r="EO88" s="1121"/>
      <c r="EP88" s="1121"/>
      <c r="EQ88" s="1121"/>
      <c r="ER88" s="1121"/>
      <c r="ES88" s="1121"/>
      <c r="ET88" s="1121"/>
      <c r="EU88" s="1121"/>
      <c r="EV88" s="1121"/>
      <c r="EW88" s="1121"/>
      <c r="EX88" s="1121"/>
      <c r="EY88" s="1121"/>
      <c r="EZ88" s="1121"/>
      <c r="FA88" s="1121"/>
      <c r="FB88" s="1121"/>
      <c r="FC88" s="1121"/>
      <c r="FD88" s="1121"/>
      <c r="FE88" s="1121"/>
      <c r="FF88" s="1121"/>
      <c r="FG88" s="1121"/>
      <c r="FH88" s="1121"/>
      <c r="FI88" s="1121"/>
      <c r="FJ88" s="1121"/>
      <c r="FK88" s="1121"/>
      <c r="FL88" s="1121"/>
      <c r="FM88" s="1121"/>
      <c r="FN88" s="1121"/>
      <c r="FO88" s="1121"/>
      <c r="FP88" s="1121"/>
      <c r="FQ88" s="1121"/>
      <c r="FR88" s="1121"/>
      <c r="FS88" s="1121"/>
      <c r="FT88" s="1121"/>
      <c r="FU88" s="1121"/>
      <c r="FV88" s="1121"/>
      <c r="FW88" s="1121"/>
      <c r="FX88" s="1121"/>
      <c r="FY88" s="1121"/>
      <c r="FZ88" s="1121"/>
      <c r="GA88" s="1121"/>
      <c r="GB88" s="1121"/>
      <c r="GC88" s="1121"/>
      <c r="GD88" s="1121"/>
      <c r="GE88" s="1121"/>
      <c r="GF88" s="1121"/>
      <c r="GG88" s="1121"/>
      <c r="GH88" s="1121"/>
      <c r="GI88" s="1121"/>
      <c r="GJ88" s="1121"/>
      <c r="GK88" s="1121"/>
      <c r="GL88" s="1121"/>
      <c r="GM88" s="1121"/>
      <c r="GN88" s="1121"/>
      <c r="GO88" s="1121"/>
      <c r="GP88" s="1121"/>
      <c r="GQ88" s="1121"/>
      <c r="GR88" s="1121"/>
      <c r="GS88" s="1121"/>
      <c r="GT88" s="1121"/>
      <c r="GU88" s="1121"/>
      <c r="GV88" s="1121"/>
      <c r="GW88" s="1121"/>
      <c r="GX88" s="1121"/>
      <c r="GY88" s="1121"/>
      <c r="GZ88" s="1121"/>
      <c r="HA88" s="1121"/>
      <c r="HB88" s="1121"/>
      <c r="HC88" s="1121"/>
      <c r="HD88" s="1121"/>
      <c r="HE88" s="1121"/>
      <c r="HF88" s="1121"/>
    </row>
    <row r="89" spans="1:214" ht="16.5" customHeight="1" x14ac:dyDescent="0.15">
      <c r="A89" s="1121"/>
      <c r="B89" s="1121"/>
      <c r="C89" s="1121"/>
      <c r="D89" s="1121"/>
      <c r="E89" s="1121"/>
      <c r="F89" s="1121"/>
      <c r="G89" s="1121"/>
      <c r="H89" s="1121"/>
      <c r="I89" s="1121"/>
      <c r="J89" s="1121"/>
      <c r="K89" s="1121"/>
      <c r="L89" s="1121"/>
      <c r="M89" s="1121"/>
      <c r="N89" s="1121"/>
      <c r="O89" s="1121"/>
      <c r="P89" s="1121"/>
      <c r="Q89" s="1121"/>
      <c r="R89" s="1121"/>
      <c r="S89" s="1121"/>
      <c r="T89" s="1121"/>
      <c r="U89" s="1121"/>
      <c r="V89" s="1121"/>
      <c r="W89" s="1121"/>
      <c r="X89" s="1121"/>
      <c r="Y89" s="1121"/>
      <c r="Z89" s="1121"/>
      <c r="AA89" s="1121"/>
      <c r="AB89" s="1121"/>
      <c r="AC89" s="1121"/>
      <c r="AD89" s="1121"/>
      <c r="AE89" s="1121"/>
      <c r="AF89" s="1121"/>
      <c r="AG89" s="1121"/>
      <c r="AH89" s="1121"/>
      <c r="AI89" s="1121"/>
      <c r="AJ89" s="1121"/>
      <c r="AK89" s="1121"/>
      <c r="AL89" s="1121"/>
      <c r="AM89" s="1121"/>
      <c r="AN89" s="1121"/>
      <c r="AO89" s="1121"/>
      <c r="AP89" s="1121"/>
      <c r="AQ89" s="1121"/>
      <c r="AR89" s="1121"/>
      <c r="AS89" s="1121"/>
      <c r="AT89" s="1121"/>
      <c r="AU89" s="1121"/>
      <c r="AV89" s="1121"/>
      <c r="AW89" s="1121"/>
      <c r="AX89" s="1121"/>
      <c r="AY89" s="1121"/>
      <c r="AZ89" s="1121"/>
      <c r="BA89" s="1121"/>
      <c r="BB89" s="1121"/>
      <c r="BC89" s="1121"/>
      <c r="BD89" s="1121"/>
      <c r="BE89" s="1121"/>
      <c r="BF89" s="1121"/>
      <c r="BG89" s="1121"/>
      <c r="BH89" s="1121"/>
      <c r="BI89" s="1121"/>
      <c r="BJ89" s="1121"/>
      <c r="BK89" s="1121"/>
      <c r="BL89" s="1121"/>
      <c r="BM89" s="1121"/>
      <c r="BN89" s="1121"/>
      <c r="BO89" s="1121"/>
      <c r="BP89" s="1121"/>
      <c r="BQ89" s="1121"/>
      <c r="BR89" s="1121"/>
      <c r="BS89" s="1121"/>
      <c r="BT89" s="1121"/>
      <c r="BU89" s="1121"/>
      <c r="BV89" s="1121"/>
      <c r="BW89" s="1121"/>
      <c r="BX89" s="1121"/>
      <c r="BY89" s="1121"/>
      <c r="BZ89" s="1121"/>
      <c r="CA89" s="1121"/>
      <c r="CB89" s="1121"/>
      <c r="CC89" s="1121"/>
      <c r="CD89" s="1121"/>
      <c r="CE89" s="1121"/>
      <c r="CF89" s="1121"/>
      <c r="CG89" s="1121"/>
      <c r="CH89" s="1121"/>
      <c r="CI89" s="1121"/>
      <c r="CJ89" s="1121"/>
      <c r="CK89" s="1121"/>
      <c r="CL89" s="1121"/>
      <c r="CM89" s="1121"/>
      <c r="CN89" s="1121"/>
      <c r="CO89" s="1121"/>
      <c r="CP89" s="1121"/>
      <c r="CQ89" s="1121"/>
      <c r="CR89" s="1121"/>
      <c r="CS89" s="1121"/>
      <c r="CT89" s="1121"/>
      <c r="CU89" s="1121"/>
      <c r="CV89" s="1121"/>
      <c r="CW89" s="1121"/>
      <c r="CX89" s="1121"/>
      <c r="CY89" s="1121"/>
      <c r="CZ89" s="1121"/>
      <c r="DA89" s="1121"/>
      <c r="DB89" s="1121"/>
      <c r="DC89" s="1121"/>
      <c r="DD89" s="1121"/>
      <c r="DE89" s="1121"/>
      <c r="DF89" s="1121"/>
      <c r="DG89" s="1121"/>
      <c r="DH89" s="1121"/>
      <c r="DI89" s="1121"/>
      <c r="DJ89" s="1121"/>
      <c r="DK89" s="1121"/>
      <c r="DL89" s="1121"/>
      <c r="DM89" s="1121"/>
      <c r="DN89" s="1121"/>
      <c r="DO89" s="1121"/>
      <c r="DP89" s="1121"/>
      <c r="DQ89" s="1121"/>
      <c r="DR89" s="1121"/>
      <c r="DS89" s="1121"/>
      <c r="DT89" s="1121"/>
      <c r="DU89" s="1121"/>
      <c r="DV89" s="1121"/>
      <c r="DW89" s="1121"/>
      <c r="DX89" s="1121"/>
      <c r="DY89" s="1121"/>
      <c r="DZ89" s="1121"/>
      <c r="EA89" s="1121"/>
      <c r="EB89" s="1121"/>
      <c r="EC89" s="1121"/>
      <c r="ED89" s="1121"/>
      <c r="EE89" s="1121"/>
      <c r="EF89" s="1121"/>
      <c r="EG89" s="1121"/>
      <c r="EH89" s="1121"/>
      <c r="EI89" s="1121"/>
      <c r="EJ89" s="1121"/>
      <c r="EK89" s="1121"/>
      <c r="EL89" s="1121"/>
      <c r="EM89" s="1121"/>
      <c r="EN89" s="1121"/>
      <c r="EO89" s="1121"/>
      <c r="EP89" s="1121"/>
      <c r="EQ89" s="1121"/>
      <c r="ER89" s="1121"/>
      <c r="ES89" s="1121"/>
      <c r="ET89" s="1121"/>
      <c r="EU89" s="1121"/>
      <c r="EV89" s="1121"/>
      <c r="EW89" s="1121"/>
      <c r="EX89" s="1121"/>
      <c r="EY89" s="1121"/>
      <c r="EZ89" s="1121"/>
      <c r="FA89" s="1121"/>
      <c r="FB89" s="1121"/>
      <c r="FC89" s="1121"/>
      <c r="FD89" s="1121"/>
      <c r="FE89" s="1121"/>
      <c r="FF89" s="1121"/>
      <c r="FG89" s="1121"/>
      <c r="FH89" s="1121"/>
      <c r="FI89" s="1121"/>
      <c r="FJ89" s="1121"/>
      <c r="FK89" s="1121"/>
      <c r="FL89" s="1121"/>
      <c r="FM89" s="1121"/>
      <c r="FN89" s="1121"/>
      <c r="FO89" s="1121"/>
      <c r="FP89" s="1121"/>
      <c r="FQ89" s="1121"/>
      <c r="FR89" s="1121"/>
      <c r="FS89" s="1121"/>
      <c r="FT89" s="1121"/>
      <c r="FU89" s="1121"/>
      <c r="FV89" s="1121"/>
      <c r="FW89" s="1121"/>
      <c r="FX89" s="1121"/>
      <c r="FY89" s="1121"/>
      <c r="FZ89" s="1121"/>
      <c r="GA89" s="1121"/>
      <c r="GB89" s="1121"/>
      <c r="GC89" s="1121"/>
      <c r="GD89" s="1121"/>
      <c r="GE89" s="1121"/>
      <c r="GF89" s="1121"/>
      <c r="GG89" s="1121"/>
      <c r="GH89" s="1121"/>
      <c r="GI89" s="1121"/>
      <c r="GJ89" s="1121"/>
      <c r="GK89" s="1121"/>
      <c r="GL89" s="1121"/>
      <c r="GM89" s="1121"/>
      <c r="GN89" s="1121"/>
      <c r="GO89" s="1121"/>
      <c r="GP89" s="1121"/>
      <c r="GQ89" s="1121"/>
      <c r="GR89" s="1121"/>
      <c r="GS89" s="1121"/>
      <c r="GT89" s="1121"/>
      <c r="GU89" s="1121"/>
      <c r="GV89" s="1121"/>
      <c r="GW89" s="1121"/>
      <c r="GX89" s="1121"/>
      <c r="GY89" s="1121"/>
      <c r="GZ89" s="1121"/>
      <c r="HA89" s="1121"/>
      <c r="HB89" s="1121"/>
      <c r="HC89" s="1121"/>
      <c r="HD89" s="1121"/>
      <c r="HE89" s="1121"/>
      <c r="HF89" s="1121"/>
    </row>
    <row r="90" spans="1:214" ht="16.5" customHeight="1" x14ac:dyDescent="0.15">
      <c r="A90" s="1121"/>
      <c r="B90" s="1121"/>
      <c r="C90" s="1121"/>
      <c r="D90" s="1121"/>
      <c r="E90" s="1121"/>
      <c r="F90" s="1121"/>
      <c r="G90" s="1121"/>
      <c r="H90" s="1121"/>
      <c r="I90" s="1121"/>
      <c r="J90" s="1121"/>
      <c r="K90" s="1121"/>
      <c r="L90" s="1121"/>
      <c r="M90" s="1121"/>
      <c r="N90" s="1121"/>
      <c r="O90" s="1121"/>
      <c r="P90" s="1121"/>
      <c r="Q90" s="1121"/>
      <c r="R90" s="1121"/>
      <c r="S90" s="1121"/>
      <c r="T90" s="1121"/>
      <c r="U90" s="1121"/>
      <c r="V90" s="1121"/>
      <c r="W90" s="1121"/>
      <c r="X90" s="1121"/>
      <c r="Y90" s="1121"/>
      <c r="Z90" s="1121"/>
      <c r="AA90" s="1121"/>
      <c r="AB90" s="1121"/>
      <c r="AC90" s="1121"/>
      <c r="AD90" s="1121"/>
      <c r="AE90" s="1121"/>
      <c r="AF90" s="1121"/>
      <c r="AG90" s="1121"/>
      <c r="AH90" s="1121"/>
      <c r="AI90" s="1121"/>
      <c r="AJ90" s="1121"/>
      <c r="AK90" s="1121"/>
      <c r="AL90" s="1121"/>
      <c r="AM90" s="1121"/>
      <c r="AN90" s="1121"/>
      <c r="AO90" s="1121"/>
      <c r="AP90" s="1121"/>
      <c r="AQ90" s="1121"/>
      <c r="AR90" s="1121"/>
      <c r="AS90" s="1121"/>
      <c r="AT90" s="1121"/>
      <c r="AU90" s="1121"/>
      <c r="AV90" s="1121"/>
      <c r="AW90" s="1121"/>
      <c r="AX90" s="1121"/>
      <c r="AY90" s="1121"/>
      <c r="AZ90" s="1121"/>
      <c r="BA90" s="1121"/>
      <c r="BB90" s="1121"/>
      <c r="BC90" s="1121"/>
      <c r="BD90" s="1121"/>
      <c r="BE90" s="1121"/>
      <c r="BF90" s="1121"/>
      <c r="BG90" s="1121"/>
      <c r="BH90" s="1121"/>
      <c r="BI90" s="1121"/>
      <c r="BJ90" s="1121"/>
      <c r="BK90" s="1121"/>
      <c r="BL90" s="1121"/>
      <c r="BM90" s="1121"/>
      <c r="BN90" s="1121"/>
      <c r="BO90" s="1121"/>
      <c r="BP90" s="1121"/>
      <c r="BQ90" s="1121"/>
      <c r="BR90" s="1121"/>
      <c r="BS90" s="1121"/>
      <c r="BT90" s="1121"/>
      <c r="BU90" s="1121"/>
      <c r="BV90" s="1121"/>
      <c r="BW90" s="1121"/>
      <c r="BX90" s="1121"/>
      <c r="BY90" s="1121"/>
      <c r="BZ90" s="1121"/>
      <c r="CA90" s="1121"/>
      <c r="CB90" s="1121"/>
      <c r="CC90" s="1121"/>
      <c r="CD90" s="1121"/>
      <c r="CE90" s="1121"/>
      <c r="CF90" s="1121"/>
      <c r="CG90" s="1121"/>
      <c r="CH90" s="1121"/>
      <c r="CI90" s="1121"/>
      <c r="CJ90" s="1121"/>
      <c r="CK90" s="1121"/>
      <c r="CL90" s="1121"/>
      <c r="CM90" s="1121"/>
      <c r="CN90" s="1121"/>
      <c r="CO90" s="1121"/>
      <c r="CP90" s="1121"/>
      <c r="CQ90" s="1121"/>
      <c r="CR90" s="1121"/>
      <c r="CS90" s="1121"/>
      <c r="CT90" s="1121"/>
      <c r="CU90" s="1121"/>
      <c r="CV90" s="1121"/>
      <c r="CW90" s="1121"/>
      <c r="CX90" s="1121"/>
      <c r="CY90" s="1121"/>
      <c r="CZ90" s="1121"/>
      <c r="DA90" s="1121"/>
      <c r="DB90" s="1121"/>
      <c r="DC90" s="1121"/>
      <c r="DD90" s="1121"/>
      <c r="DE90" s="1121"/>
      <c r="DF90" s="1121"/>
      <c r="DG90" s="1121"/>
      <c r="DH90" s="1121"/>
      <c r="DI90" s="1121"/>
      <c r="DJ90" s="1121"/>
      <c r="DK90" s="1121"/>
      <c r="DL90" s="1121"/>
      <c r="DM90" s="1121"/>
      <c r="DN90" s="1121"/>
      <c r="DO90" s="1121"/>
      <c r="DP90" s="1121"/>
      <c r="DQ90" s="1121"/>
      <c r="DR90" s="1121"/>
      <c r="DS90" s="1121"/>
      <c r="DT90" s="1121"/>
      <c r="DU90" s="1121"/>
      <c r="DV90" s="1121"/>
      <c r="DW90" s="1121"/>
      <c r="DX90" s="1121"/>
      <c r="DY90" s="1121"/>
      <c r="DZ90" s="1121"/>
      <c r="EA90" s="1121"/>
      <c r="EB90" s="1121"/>
      <c r="EC90" s="1121"/>
      <c r="ED90" s="1121"/>
      <c r="EE90" s="1121"/>
      <c r="EF90" s="1121"/>
      <c r="EG90" s="1121"/>
      <c r="EH90" s="1121"/>
      <c r="EI90" s="1121"/>
      <c r="EJ90" s="1121"/>
      <c r="EK90" s="1121"/>
      <c r="EL90" s="1121"/>
      <c r="EM90" s="1121"/>
      <c r="EN90" s="1121"/>
      <c r="EO90" s="1121"/>
      <c r="EP90" s="1121"/>
      <c r="EQ90" s="1121"/>
      <c r="ER90" s="1121"/>
      <c r="ES90" s="1121"/>
      <c r="ET90" s="1121"/>
      <c r="EU90" s="1121"/>
      <c r="EV90" s="1121"/>
      <c r="EW90" s="1121"/>
      <c r="EX90" s="1121"/>
      <c r="EY90" s="1121"/>
      <c r="EZ90" s="1121"/>
      <c r="FA90" s="1121"/>
      <c r="FB90" s="1121"/>
      <c r="FC90" s="1121"/>
      <c r="FD90" s="1121"/>
      <c r="FE90" s="1121"/>
      <c r="FF90" s="1121"/>
      <c r="FG90" s="1121"/>
      <c r="FH90" s="1121"/>
      <c r="FI90" s="1121"/>
      <c r="FJ90" s="1121"/>
      <c r="FK90" s="1121"/>
      <c r="FL90" s="1121"/>
      <c r="FM90" s="1121"/>
      <c r="FN90" s="1121"/>
      <c r="FO90" s="1121"/>
      <c r="FP90" s="1121"/>
      <c r="FQ90" s="1121"/>
      <c r="FR90" s="1121"/>
      <c r="FS90" s="1121"/>
      <c r="FT90" s="1121"/>
      <c r="FU90" s="1121"/>
      <c r="FV90" s="1121"/>
      <c r="FW90" s="1121"/>
      <c r="FX90" s="1121"/>
      <c r="FY90" s="1121"/>
      <c r="FZ90" s="1121"/>
      <c r="GA90" s="1121"/>
      <c r="GB90" s="1121"/>
      <c r="GC90" s="1121"/>
      <c r="GD90" s="1121"/>
      <c r="GE90" s="1121"/>
      <c r="GF90" s="1121"/>
      <c r="GG90" s="1121"/>
      <c r="GH90" s="1121"/>
      <c r="GI90" s="1121"/>
      <c r="GJ90" s="1121"/>
      <c r="GK90" s="1121"/>
      <c r="GL90" s="1121"/>
      <c r="GM90" s="1121"/>
      <c r="GN90" s="1121"/>
      <c r="GO90" s="1121"/>
      <c r="GP90" s="1121"/>
      <c r="GQ90" s="1121"/>
      <c r="GR90" s="1121"/>
      <c r="GS90" s="1121"/>
      <c r="GT90" s="1121"/>
      <c r="GU90" s="1121"/>
      <c r="GV90" s="1121"/>
      <c r="GW90" s="1121"/>
      <c r="GX90" s="1121"/>
      <c r="GY90" s="1121"/>
      <c r="GZ90" s="1121"/>
      <c r="HA90" s="1121"/>
      <c r="HB90" s="1121"/>
      <c r="HC90" s="1121"/>
      <c r="HD90" s="1121"/>
      <c r="HE90" s="1121"/>
      <c r="HF90" s="1121"/>
    </row>
    <row r="91" spans="1:214" ht="16.5" customHeight="1" x14ac:dyDescent="0.15">
      <c r="A91" s="1121"/>
      <c r="B91" s="1121"/>
      <c r="C91" s="1121"/>
      <c r="D91" s="1121"/>
      <c r="E91" s="1121"/>
      <c r="F91" s="1121"/>
      <c r="G91" s="1121"/>
      <c r="H91" s="1121"/>
      <c r="I91" s="1121"/>
      <c r="J91" s="1121"/>
      <c r="K91" s="1121"/>
      <c r="L91" s="1121"/>
      <c r="M91" s="1121"/>
      <c r="N91" s="1121"/>
      <c r="O91" s="1121"/>
      <c r="P91" s="1121"/>
      <c r="Q91" s="1121"/>
      <c r="R91" s="1121"/>
      <c r="S91" s="1121"/>
      <c r="T91" s="1121"/>
      <c r="U91" s="1121"/>
      <c r="V91" s="1121"/>
      <c r="W91" s="1121"/>
      <c r="X91" s="1121"/>
      <c r="Y91" s="1121"/>
      <c r="Z91" s="1121"/>
      <c r="AA91" s="1121"/>
      <c r="AB91" s="1121"/>
      <c r="AC91" s="1121"/>
      <c r="AD91" s="1121"/>
      <c r="AE91" s="1121"/>
      <c r="AF91" s="1121"/>
      <c r="AG91" s="1121"/>
      <c r="AH91" s="1121"/>
      <c r="AI91" s="1121"/>
      <c r="AJ91" s="1121"/>
      <c r="AK91" s="1121"/>
      <c r="AL91" s="1121"/>
      <c r="AM91" s="1121"/>
      <c r="AN91" s="1121"/>
      <c r="AO91" s="1121"/>
      <c r="AP91" s="1121"/>
      <c r="AQ91" s="1121"/>
      <c r="AR91" s="1121"/>
      <c r="AS91" s="1121"/>
      <c r="AT91" s="1121"/>
      <c r="AU91" s="1121"/>
      <c r="AV91" s="1121"/>
      <c r="AW91" s="1121"/>
      <c r="AX91" s="1121"/>
      <c r="AY91" s="1121"/>
      <c r="AZ91" s="1121"/>
      <c r="BA91" s="1121"/>
      <c r="BB91" s="1121"/>
      <c r="BC91" s="1121"/>
      <c r="BD91" s="1121"/>
      <c r="BE91" s="1121"/>
      <c r="BF91" s="1121"/>
      <c r="BG91" s="1121"/>
      <c r="BH91" s="1121"/>
      <c r="BI91" s="1121"/>
      <c r="BJ91" s="1121"/>
      <c r="BK91" s="1121"/>
      <c r="BL91" s="1121"/>
      <c r="BM91" s="1121"/>
      <c r="BN91" s="1121"/>
      <c r="BO91" s="1121"/>
      <c r="BP91" s="1121"/>
      <c r="BQ91" s="1121"/>
      <c r="BR91" s="1121"/>
      <c r="BS91" s="1121"/>
      <c r="BT91" s="1121"/>
      <c r="BU91" s="1121"/>
      <c r="BV91" s="1121"/>
      <c r="BW91" s="1121"/>
      <c r="BX91" s="1121"/>
      <c r="BY91" s="1121"/>
      <c r="BZ91" s="1121"/>
      <c r="CA91" s="1121"/>
      <c r="CB91" s="1121"/>
      <c r="CC91" s="1121"/>
      <c r="CD91" s="1121"/>
      <c r="CE91" s="1121"/>
      <c r="CF91" s="1121"/>
      <c r="CG91" s="1121"/>
      <c r="CH91" s="1121"/>
      <c r="CI91" s="1121"/>
      <c r="CJ91" s="1121"/>
      <c r="CK91" s="1121"/>
      <c r="CL91" s="1121"/>
      <c r="CM91" s="1121"/>
      <c r="CN91" s="1121"/>
      <c r="CO91" s="1121"/>
      <c r="CP91" s="1121"/>
      <c r="CQ91" s="1121"/>
      <c r="CR91" s="1121"/>
      <c r="CS91" s="1121"/>
      <c r="CT91" s="1121"/>
      <c r="CU91" s="1121"/>
      <c r="CV91" s="1121"/>
      <c r="CW91" s="1121"/>
      <c r="CX91" s="1121"/>
      <c r="CY91" s="1121"/>
      <c r="CZ91" s="1121"/>
      <c r="DA91" s="1121"/>
      <c r="DB91" s="1121"/>
      <c r="DC91" s="1121"/>
      <c r="DD91" s="1121"/>
      <c r="DE91" s="1121"/>
      <c r="DF91" s="1121"/>
      <c r="DG91" s="1121"/>
      <c r="DH91" s="1121"/>
      <c r="DI91" s="1121"/>
      <c r="DJ91" s="1121"/>
      <c r="DK91" s="1121"/>
      <c r="DL91" s="1121"/>
      <c r="DM91" s="1121"/>
      <c r="DN91" s="1121"/>
      <c r="DO91" s="1121"/>
      <c r="DP91" s="1121"/>
      <c r="DQ91" s="1121"/>
      <c r="DR91" s="1121"/>
      <c r="DS91" s="1121"/>
      <c r="DT91" s="1121"/>
      <c r="DU91" s="1121"/>
      <c r="DV91" s="1121"/>
      <c r="DW91" s="1121"/>
      <c r="DX91" s="1121"/>
      <c r="DY91" s="1121"/>
      <c r="DZ91" s="1121"/>
      <c r="EA91" s="1121"/>
      <c r="EB91" s="1121"/>
      <c r="EC91" s="1121"/>
      <c r="ED91" s="1121"/>
      <c r="EE91" s="1121"/>
      <c r="EF91" s="1121"/>
      <c r="EG91" s="1121"/>
      <c r="EH91" s="1121"/>
      <c r="EI91" s="1121"/>
      <c r="EJ91" s="1121"/>
      <c r="EK91" s="1121"/>
      <c r="EL91" s="1121"/>
      <c r="EM91" s="1121"/>
      <c r="EN91" s="1121"/>
      <c r="EO91" s="1121"/>
      <c r="EP91" s="1121"/>
      <c r="EQ91" s="1121"/>
      <c r="ER91" s="1121"/>
      <c r="ES91" s="1121"/>
      <c r="ET91" s="1121"/>
      <c r="EU91" s="1121"/>
      <c r="EV91" s="1121"/>
      <c r="EW91" s="1121"/>
      <c r="EX91" s="1121"/>
      <c r="EY91" s="1121"/>
      <c r="EZ91" s="1121"/>
      <c r="FA91" s="1121"/>
      <c r="FB91" s="1121"/>
      <c r="FC91" s="1121"/>
      <c r="FD91" s="1121"/>
      <c r="FE91" s="1121"/>
      <c r="FF91" s="1121"/>
      <c r="FG91" s="1121"/>
      <c r="FH91" s="1121"/>
      <c r="FI91" s="1121"/>
      <c r="FJ91" s="1121"/>
      <c r="FK91" s="1121"/>
      <c r="FL91" s="1121"/>
      <c r="FM91" s="1121"/>
      <c r="FN91" s="1121"/>
      <c r="FO91" s="1121"/>
      <c r="FP91" s="1121"/>
      <c r="FQ91" s="1121"/>
      <c r="FR91" s="1121"/>
      <c r="FS91" s="1121"/>
      <c r="FT91" s="1121"/>
      <c r="FU91" s="1121"/>
      <c r="FV91" s="1121"/>
      <c r="FW91" s="1121"/>
      <c r="FX91" s="1121"/>
      <c r="FY91" s="1121"/>
      <c r="FZ91" s="1121"/>
      <c r="GA91" s="1121"/>
      <c r="GB91" s="1121"/>
      <c r="GC91" s="1121"/>
      <c r="GD91" s="1121"/>
      <c r="GE91" s="1121"/>
      <c r="GF91" s="1121"/>
      <c r="GG91" s="1121"/>
      <c r="GH91" s="1121"/>
      <c r="GI91" s="1121"/>
      <c r="GJ91" s="1121"/>
      <c r="GK91" s="1121"/>
      <c r="GL91" s="1121"/>
      <c r="GM91" s="1121"/>
      <c r="GN91" s="1121"/>
      <c r="GO91" s="1121"/>
      <c r="GP91" s="1121"/>
      <c r="GQ91" s="1121"/>
      <c r="GR91" s="1121"/>
      <c r="GS91" s="1121"/>
      <c r="GT91" s="1121"/>
      <c r="GU91" s="1121"/>
      <c r="GV91" s="1121"/>
      <c r="GW91" s="1121"/>
      <c r="GX91" s="1121"/>
      <c r="GY91" s="1121"/>
      <c r="GZ91" s="1121"/>
      <c r="HA91" s="1121"/>
      <c r="HB91" s="1121"/>
      <c r="HC91" s="1121"/>
      <c r="HD91" s="1121"/>
      <c r="HE91" s="1121"/>
      <c r="HF91" s="1121"/>
    </row>
    <row r="92" spans="1:214" ht="16.5" customHeight="1" x14ac:dyDescent="0.15">
      <c r="A92" s="1121"/>
      <c r="B92" s="1121"/>
      <c r="C92" s="1121"/>
      <c r="D92" s="1121"/>
      <c r="E92" s="1121"/>
      <c r="F92" s="1121"/>
      <c r="G92" s="1121"/>
      <c r="H92" s="1121"/>
      <c r="I92" s="1121"/>
      <c r="J92" s="1121"/>
      <c r="K92" s="1121"/>
      <c r="L92" s="1121"/>
      <c r="M92" s="1121"/>
      <c r="N92" s="1121"/>
      <c r="O92" s="1121"/>
      <c r="P92" s="1121"/>
      <c r="Q92" s="1121"/>
      <c r="R92" s="1121"/>
      <c r="S92" s="1121"/>
      <c r="T92" s="1121"/>
      <c r="U92" s="1121"/>
      <c r="V92" s="1121"/>
      <c r="W92" s="1121"/>
      <c r="X92" s="1121"/>
      <c r="Y92" s="1121"/>
      <c r="Z92" s="1121"/>
      <c r="AA92" s="1121"/>
      <c r="AB92" s="1121"/>
      <c r="AC92" s="1121"/>
      <c r="AD92" s="1121"/>
      <c r="AE92" s="1121"/>
      <c r="AF92" s="1121"/>
      <c r="AG92" s="1121"/>
      <c r="AH92" s="1121"/>
      <c r="AI92" s="1121"/>
      <c r="AJ92" s="1121"/>
      <c r="AK92" s="1121"/>
      <c r="AL92" s="1121"/>
      <c r="AM92" s="1121"/>
      <c r="AN92" s="1121"/>
      <c r="AO92" s="1121"/>
      <c r="AP92" s="1121"/>
      <c r="AQ92" s="1121"/>
      <c r="AR92" s="1121"/>
      <c r="AS92" s="1121"/>
      <c r="AT92" s="1121"/>
      <c r="AU92" s="1121"/>
      <c r="AV92" s="1121"/>
      <c r="AW92" s="1121"/>
      <c r="AX92" s="1121"/>
      <c r="AY92" s="1121"/>
      <c r="AZ92" s="1121"/>
      <c r="BA92" s="1121"/>
      <c r="BB92" s="1121"/>
      <c r="BC92" s="1121"/>
      <c r="BD92" s="1121"/>
      <c r="BE92" s="1121"/>
      <c r="BF92" s="1121"/>
      <c r="BG92" s="1121"/>
      <c r="BH92" s="1121"/>
      <c r="BI92" s="1121"/>
      <c r="BJ92" s="1121"/>
      <c r="BK92" s="1121"/>
      <c r="BL92" s="1121"/>
      <c r="BM92" s="1121"/>
      <c r="BN92" s="1121"/>
      <c r="BO92" s="1121"/>
      <c r="BP92" s="1121"/>
      <c r="BQ92" s="1121"/>
      <c r="BR92" s="1121"/>
      <c r="BS92" s="1121"/>
      <c r="BT92" s="1121"/>
      <c r="BU92" s="1121"/>
      <c r="BV92" s="1121"/>
      <c r="BW92" s="1121"/>
      <c r="BX92" s="1121"/>
      <c r="BY92" s="1121"/>
      <c r="BZ92" s="1121"/>
      <c r="CA92" s="1121"/>
      <c r="CB92" s="1121"/>
      <c r="CC92" s="1121"/>
      <c r="CD92" s="1121"/>
      <c r="CE92" s="1121"/>
      <c r="CF92" s="1121"/>
      <c r="CG92" s="1121"/>
      <c r="CH92" s="1121"/>
      <c r="CI92" s="1121"/>
      <c r="CJ92" s="1121"/>
      <c r="CK92" s="1121"/>
      <c r="CL92" s="1121"/>
      <c r="CM92" s="1121"/>
      <c r="CN92" s="1121"/>
      <c r="CO92" s="1121"/>
      <c r="CP92" s="1121"/>
      <c r="CQ92" s="1121"/>
      <c r="CR92" s="1121"/>
      <c r="CS92" s="1121"/>
      <c r="CT92" s="1121"/>
      <c r="CU92" s="1121"/>
      <c r="CV92" s="1121"/>
      <c r="CW92" s="1121"/>
      <c r="CX92" s="1121"/>
      <c r="CY92" s="1121"/>
      <c r="CZ92" s="1121"/>
      <c r="DA92" s="1121"/>
      <c r="DB92" s="1121"/>
      <c r="DC92" s="1121"/>
      <c r="DD92" s="1121"/>
      <c r="DE92" s="1121"/>
      <c r="DF92" s="1121"/>
      <c r="DG92" s="1121"/>
      <c r="DH92" s="1121"/>
      <c r="DI92" s="1121"/>
      <c r="DJ92" s="1121"/>
      <c r="DK92" s="1121"/>
      <c r="DL92" s="1121"/>
      <c r="DM92" s="1121"/>
      <c r="DN92" s="1121"/>
      <c r="DO92" s="1121"/>
      <c r="DP92" s="1121"/>
      <c r="DQ92" s="1121"/>
      <c r="DR92" s="1121"/>
      <c r="DS92" s="1121"/>
      <c r="DT92" s="1121"/>
      <c r="DU92" s="1121"/>
      <c r="DV92" s="1121"/>
      <c r="DW92" s="1121"/>
      <c r="DX92" s="1121"/>
      <c r="DY92" s="1121"/>
      <c r="DZ92" s="1121"/>
      <c r="EA92" s="1121"/>
      <c r="EB92" s="1121"/>
      <c r="EC92" s="1121"/>
      <c r="ED92" s="1121"/>
      <c r="EE92" s="1121"/>
      <c r="EF92" s="1121"/>
      <c r="EG92" s="1121"/>
      <c r="EH92" s="1121"/>
      <c r="EI92" s="1121"/>
      <c r="EJ92" s="1121"/>
      <c r="EK92" s="1121"/>
      <c r="EL92" s="1121"/>
      <c r="EM92" s="1121"/>
      <c r="EN92" s="1121"/>
      <c r="EO92" s="1121"/>
      <c r="EP92" s="1121"/>
      <c r="EQ92" s="1121"/>
      <c r="ER92" s="1121"/>
      <c r="ES92" s="1121"/>
      <c r="ET92" s="1121"/>
      <c r="EU92" s="1121"/>
      <c r="EV92" s="1121"/>
      <c r="EW92" s="1121"/>
      <c r="EX92" s="1121"/>
      <c r="EY92" s="1121"/>
      <c r="EZ92" s="1121"/>
      <c r="FA92" s="1121"/>
      <c r="FB92" s="1121"/>
      <c r="FC92" s="1121"/>
      <c r="FD92" s="1121"/>
      <c r="FE92" s="1121"/>
      <c r="FF92" s="1121"/>
      <c r="FG92" s="1121"/>
      <c r="FH92" s="1121"/>
      <c r="FI92" s="1121"/>
      <c r="FJ92" s="1121"/>
      <c r="FK92" s="1121"/>
      <c r="FL92" s="1121"/>
      <c r="FM92" s="1121"/>
      <c r="FN92" s="1121"/>
      <c r="FO92" s="1121"/>
      <c r="FP92" s="1121"/>
      <c r="FQ92" s="1121"/>
      <c r="FR92" s="1121"/>
      <c r="FS92" s="1121"/>
      <c r="FT92" s="1121"/>
      <c r="FU92" s="1121"/>
      <c r="FV92" s="1121"/>
      <c r="FW92" s="1121"/>
      <c r="FX92" s="1121"/>
      <c r="FY92" s="1121"/>
      <c r="FZ92" s="1121"/>
      <c r="GA92" s="1121"/>
      <c r="GB92" s="1121"/>
      <c r="GC92" s="1121"/>
      <c r="GD92" s="1121"/>
      <c r="GE92" s="1121"/>
      <c r="GF92" s="1121"/>
      <c r="GG92" s="1121"/>
      <c r="GH92" s="1121"/>
      <c r="GI92" s="1121"/>
      <c r="GJ92" s="1121"/>
      <c r="GK92" s="1121"/>
      <c r="GL92" s="1121"/>
      <c r="GM92" s="1121"/>
      <c r="GN92" s="1121"/>
      <c r="GO92" s="1121"/>
      <c r="GP92" s="1121"/>
      <c r="GQ92" s="1121"/>
      <c r="GR92" s="1121"/>
      <c r="GS92" s="1121"/>
      <c r="GT92" s="1121"/>
      <c r="GU92" s="1121"/>
      <c r="GV92" s="1121"/>
      <c r="GW92" s="1121"/>
      <c r="GX92" s="1121"/>
      <c r="GY92" s="1121"/>
      <c r="GZ92" s="1121"/>
      <c r="HA92" s="1121"/>
      <c r="HB92" s="1121"/>
      <c r="HC92" s="1121"/>
      <c r="HD92" s="1121"/>
      <c r="HE92" s="1121"/>
      <c r="HF92" s="1121"/>
    </row>
    <row r="93" spans="1:214" ht="16.5" customHeight="1" x14ac:dyDescent="0.15">
      <c r="A93" s="1121"/>
      <c r="B93" s="1121"/>
      <c r="C93" s="1121"/>
      <c r="D93" s="1121"/>
      <c r="E93" s="1121"/>
      <c r="F93" s="1121"/>
      <c r="G93" s="1121"/>
      <c r="H93" s="1121"/>
      <c r="I93" s="1121"/>
      <c r="J93" s="1121"/>
      <c r="K93" s="1121"/>
      <c r="L93" s="1121"/>
      <c r="M93" s="1121"/>
      <c r="N93" s="1121"/>
      <c r="O93" s="1121"/>
      <c r="P93" s="1121"/>
      <c r="Q93" s="1121"/>
      <c r="R93" s="1121"/>
      <c r="S93" s="1121"/>
      <c r="T93" s="1121"/>
      <c r="U93" s="1121"/>
      <c r="V93" s="1121"/>
      <c r="W93" s="1121"/>
      <c r="X93" s="1121"/>
      <c r="Y93" s="1121"/>
      <c r="Z93" s="1121"/>
      <c r="AA93" s="1121"/>
      <c r="AB93" s="1121"/>
      <c r="AC93" s="1121"/>
      <c r="AD93" s="1121"/>
      <c r="AE93" s="1121"/>
      <c r="AF93" s="1121"/>
      <c r="AG93" s="1121"/>
      <c r="AH93" s="1121"/>
      <c r="AI93" s="1121"/>
      <c r="AJ93" s="1121"/>
      <c r="AK93" s="1121"/>
      <c r="AL93" s="1121"/>
      <c r="AM93" s="1121"/>
      <c r="AN93" s="1121"/>
      <c r="AO93" s="1121"/>
      <c r="AP93" s="1121"/>
      <c r="AQ93" s="1121"/>
      <c r="AR93" s="1121"/>
      <c r="AS93" s="1121"/>
      <c r="AT93" s="1121"/>
      <c r="AU93" s="1121"/>
      <c r="AV93" s="1121"/>
      <c r="AW93" s="1121"/>
      <c r="AX93" s="1121"/>
      <c r="AY93" s="1121"/>
      <c r="AZ93" s="1121"/>
      <c r="BA93" s="1121"/>
      <c r="BB93" s="1121"/>
      <c r="BC93" s="1121"/>
      <c r="BD93" s="1121"/>
      <c r="BE93" s="1121"/>
      <c r="BF93" s="1121"/>
      <c r="BG93" s="1121"/>
      <c r="BH93" s="1121"/>
      <c r="BI93" s="1121"/>
      <c r="BJ93" s="1121"/>
      <c r="BK93" s="1121"/>
      <c r="BL93" s="1121"/>
      <c r="BM93" s="1121"/>
      <c r="BN93" s="1121"/>
      <c r="BO93" s="1121"/>
      <c r="BP93" s="1121"/>
      <c r="BQ93" s="1121"/>
      <c r="BR93" s="1121"/>
      <c r="BS93" s="1121"/>
      <c r="BT93" s="1121"/>
      <c r="BU93" s="1121"/>
      <c r="BV93" s="1121"/>
      <c r="BW93" s="1121"/>
      <c r="BX93" s="1121"/>
      <c r="BY93" s="1121"/>
      <c r="BZ93" s="1121"/>
      <c r="CA93" s="1121"/>
      <c r="CB93" s="1121"/>
      <c r="CC93" s="1121"/>
      <c r="CD93" s="1121"/>
      <c r="CE93" s="1121"/>
      <c r="CF93" s="1121"/>
      <c r="CG93" s="1121"/>
      <c r="CH93" s="1121"/>
      <c r="CI93" s="1121"/>
      <c r="CJ93" s="1121"/>
      <c r="CK93" s="1121"/>
      <c r="CL93" s="1121"/>
      <c r="CM93" s="1121"/>
      <c r="CN93" s="1121"/>
      <c r="CO93" s="1121"/>
      <c r="CP93" s="1121"/>
      <c r="CQ93" s="1121"/>
      <c r="CR93" s="1121"/>
      <c r="CS93" s="1121"/>
      <c r="CT93" s="1121"/>
      <c r="CU93" s="1121"/>
      <c r="CV93" s="1121"/>
      <c r="CW93" s="1121"/>
      <c r="CX93" s="1121"/>
      <c r="CY93" s="1121"/>
      <c r="CZ93" s="1121"/>
      <c r="DA93" s="1121"/>
      <c r="DB93" s="1121"/>
      <c r="DC93" s="1121"/>
      <c r="DD93" s="1121"/>
      <c r="DE93" s="1121"/>
      <c r="DF93" s="1121"/>
      <c r="DG93" s="1121"/>
      <c r="DH93" s="1121"/>
      <c r="DI93" s="1121"/>
      <c r="DJ93" s="1121"/>
      <c r="DK93" s="1121"/>
      <c r="DL93" s="1121"/>
      <c r="DM93" s="1121"/>
      <c r="DN93" s="1121"/>
      <c r="DO93" s="1121"/>
      <c r="DP93" s="1121"/>
      <c r="DQ93" s="1121"/>
      <c r="DR93" s="1121"/>
      <c r="DS93" s="1121"/>
      <c r="DT93" s="1121"/>
      <c r="DU93" s="1121"/>
      <c r="DV93" s="1121"/>
      <c r="DW93" s="1121"/>
      <c r="DX93" s="1121"/>
      <c r="DY93" s="1121"/>
      <c r="DZ93" s="1121"/>
      <c r="EA93" s="1121"/>
      <c r="EB93" s="1121"/>
      <c r="EC93" s="1121"/>
      <c r="ED93" s="1121"/>
      <c r="EE93" s="1121"/>
      <c r="EF93" s="1121"/>
      <c r="EG93" s="1121"/>
      <c r="EH93" s="1121"/>
      <c r="EI93" s="1121"/>
      <c r="EJ93" s="1121"/>
      <c r="EK93" s="1121"/>
      <c r="EL93" s="1121"/>
      <c r="EM93" s="1121"/>
      <c r="EN93" s="1121"/>
      <c r="EO93" s="1121"/>
      <c r="EP93" s="1121"/>
      <c r="EQ93" s="1121"/>
      <c r="ER93" s="1121"/>
      <c r="ES93" s="1121"/>
      <c r="ET93" s="1121"/>
      <c r="EU93" s="1121"/>
      <c r="EV93" s="1121"/>
      <c r="EW93" s="1121"/>
      <c r="EX93" s="1121"/>
      <c r="EY93" s="1121"/>
      <c r="EZ93" s="1121"/>
      <c r="FA93" s="1121"/>
      <c r="FB93" s="1121"/>
      <c r="FC93" s="1121"/>
      <c r="FD93" s="1121"/>
      <c r="FE93" s="1121"/>
      <c r="FF93" s="1121"/>
      <c r="FG93" s="1121"/>
      <c r="FH93" s="1121"/>
      <c r="FI93" s="1121"/>
      <c r="FJ93" s="1121"/>
      <c r="FK93" s="1121"/>
      <c r="FL93" s="1121"/>
      <c r="FM93" s="1121"/>
      <c r="FN93" s="1121"/>
      <c r="FO93" s="1121"/>
      <c r="FP93" s="1121"/>
      <c r="FQ93" s="1121"/>
      <c r="FR93" s="1121"/>
      <c r="FS93" s="1121"/>
      <c r="FT93" s="1121"/>
      <c r="FU93" s="1121"/>
      <c r="FV93" s="1121"/>
      <c r="FW93" s="1121"/>
      <c r="FX93" s="1121"/>
      <c r="FY93" s="1121"/>
      <c r="FZ93" s="1121"/>
      <c r="GA93" s="1121"/>
      <c r="GB93" s="1121"/>
      <c r="GC93" s="1121"/>
      <c r="GD93" s="1121"/>
      <c r="GE93" s="1121"/>
      <c r="GF93" s="1121"/>
      <c r="GG93" s="1121"/>
      <c r="GH93" s="1121"/>
      <c r="GI93" s="1121"/>
      <c r="GJ93" s="1121"/>
      <c r="GK93" s="1121"/>
      <c r="GL93" s="1121"/>
      <c r="GM93" s="1121"/>
      <c r="GN93" s="1121"/>
      <c r="GO93" s="1121"/>
      <c r="GP93" s="1121"/>
      <c r="GQ93" s="1121"/>
      <c r="GR93" s="1121"/>
      <c r="GS93" s="1121"/>
      <c r="GT93" s="1121"/>
      <c r="GU93" s="1121"/>
      <c r="GV93" s="1121"/>
      <c r="GW93" s="1121"/>
      <c r="GX93" s="1121"/>
      <c r="GY93" s="1121"/>
      <c r="GZ93" s="1121"/>
      <c r="HA93" s="1121"/>
      <c r="HB93" s="1121"/>
      <c r="HC93" s="1121"/>
      <c r="HD93" s="1121"/>
      <c r="HE93" s="1121"/>
      <c r="HF93" s="1121"/>
    </row>
    <row r="94" spans="1:214" ht="16.5" customHeight="1" x14ac:dyDescent="0.15">
      <c r="A94" s="1121"/>
      <c r="B94" s="1121"/>
      <c r="C94" s="1121"/>
      <c r="D94" s="1121"/>
      <c r="E94" s="1121"/>
      <c r="F94" s="1121"/>
      <c r="G94" s="1121"/>
      <c r="H94" s="1121"/>
      <c r="I94" s="1121"/>
      <c r="J94" s="1121"/>
      <c r="K94" s="1121"/>
      <c r="L94" s="1121"/>
      <c r="M94" s="1121"/>
      <c r="N94" s="1121"/>
      <c r="O94" s="1121"/>
      <c r="P94" s="1121"/>
      <c r="Q94" s="1121"/>
      <c r="R94" s="1121"/>
      <c r="S94" s="1121"/>
      <c r="T94" s="1121"/>
      <c r="U94" s="1121"/>
      <c r="V94" s="1121"/>
      <c r="W94" s="1121"/>
      <c r="X94" s="1121"/>
      <c r="Y94" s="1121"/>
      <c r="Z94" s="1121"/>
      <c r="AA94" s="1121"/>
      <c r="AB94" s="1121"/>
      <c r="AC94" s="1121"/>
      <c r="AD94" s="1121"/>
      <c r="AE94" s="1121"/>
      <c r="AF94" s="1121"/>
      <c r="AG94" s="1121"/>
      <c r="AH94" s="1121"/>
      <c r="AI94" s="1121"/>
      <c r="AJ94" s="1121"/>
      <c r="AK94" s="1121"/>
      <c r="AL94" s="1121"/>
      <c r="AM94" s="1121"/>
      <c r="AN94" s="1121"/>
      <c r="AO94" s="1121"/>
      <c r="AP94" s="1121"/>
      <c r="AQ94" s="1121"/>
      <c r="AR94" s="1121"/>
      <c r="AS94" s="1121"/>
      <c r="AT94" s="1121"/>
      <c r="AU94" s="1121"/>
      <c r="AV94" s="1121"/>
      <c r="AW94" s="1121"/>
      <c r="AX94" s="1121"/>
      <c r="AY94" s="1121"/>
      <c r="AZ94" s="1121"/>
      <c r="BA94" s="1121"/>
      <c r="BB94" s="1121"/>
      <c r="BC94" s="1121"/>
      <c r="BD94" s="1121"/>
      <c r="BE94" s="1121"/>
      <c r="BF94" s="1121"/>
      <c r="BG94" s="1121"/>
      <c r="BH94" s="1121"/>
      <c r="BI94" s="1121"/>
      <c r="BJ94" s="1121"/>
      <c r="BK94" s="1121"/>
      <c r="BL94" s="1121"/>
      <c r="BM94" s="1121"/>
      <c r="BN94" s="1121"/>
      <c r="BO94" s="1121"/>
      <c r="BP94" s="1121"/>
      <c r="BQ94" s="1121"/>
      <c r="BR94" s="1121"/>
      <c r="BS94" s="1121"/>
      <c r="BT94" s="1121"/>
      <c r="BU94" s="1121"/>
      <c r="BV94" s="1121"/>
      <c r="BW94" s="1121"/>
      <c r="BX94" s="1121"/>
      <c r="BY94" s="1121"/>
      <c r="BZ94" s="1121"/>
      <c r="CA94" s="1121"/>
      <c r="CB94" s="1121"/>
      <c r="CC94" s="1121"/>
      <c r="CD94" s="1121"/>
      <c r="CE94" s="1121"/>
      <c r="CF94" s="1121"/>
      <c r="CG94" s="1121"/>
      <c r="CH94" s="1121"/>
      <c r="CI94" s="1121"/>
      <c r="CJ94" s="1121"/>
      <c r="CK94" s="1121"/>
      <c r="CL94" s="1121"/>
      <c r="CM94" s="1121"/>
      <c r="CN94" s="1121"/>
      <c r="CO94" s="1121"/>
      <c r="CP94" s="1121"/>
      <c r="CQ94" s="1121"/>
      <c r="CR94" s="1121"/>
      <c r="CS94" s="1121"/>
      <c r="CT94" s="1121"/>
      <c r="CU94" s="1121"/>
      <c r="CV94" s="1121"/>
      <c r="CW94" s="1121"/>
      <c r="CX94" s="1121"/>
      <c r="CY94" s="1121"/>
      <c r="CZ94" s="1121"/>
      <c r="DA94" s="1121"/>
      <c r="DB94" s="1121"/>
      <c r="DC94" s="1121"/>
      <c r="DD94" s="1121"/>
      <c r="DE94" s="1121"/>
      <c r="DF94" s="1121"/>
      <c r="DG94" s="1121"/>
      <c r="DH94" s="1121"/>
      <c r="DI94" s="1121"/>
      <c r="DJ94" s="1121"/>
      <c r="DK94" s="1121"/>
      <c r="DL94" s="1121"/>
      <c r="DM94" s="1121"/>
      <c r="DN94" s="1121"/>
      <c r="DO94" s="1121"/>
      <c r="DP94" s="1121"/>
      <c r="DQ94" s="1121"/>
      <c r="DR94" s="1121"/>
      <c r="DS94" s="1121"/>
      <c r="DT94" s="1121"/>
      <c r="DU94" s="1121"/>
      <c r="DV94" s="1121"/>
      <c r="DW94" s="1121"/>
      <c r="DX94" s="1121"/>
      <c r="DY94" s="1121"/>
      <c r="DZ94" s="1121"/>
      <c r="EA94" s="1121"/>
      <c r="EB94" s="1121"/>
      <c r="EC94" s="1121"/>
      <c r="ED94" s="1121"/>
      <c r="EE94" s="1121"/>
      <c r="EF94" s="1121"/>
      <c r="EG94" s="1121"/>
      <c r="EH94" s="1121"/>
      <c r="EI94" s="1121"/>
      <c r="EJ94" s="1121"/>
      <c r="EK94" s="1121"/>
      <c r="EL94" s="1121"/>
      <c r="EM94" s="1121"/>
      <c r="EN94" s="1121"/>
      <c r="EO94" s="1121"/>
      <c r="EP94" s="1121"/>
      <c r="EQ94" s="1121"/>
      <c r="ER94" s="1121"/>
      <c r="ES94" s="1121"/>
      <c r="ET94" s="1121"/>
      <c r="EU94" s="1121"/>
      <c r="EV94" s="1121"/>
      <c r="EW94" s="1121"/>
      <c r="EX94" s="1121"/>
      <c r="EY94" s="1121"/>
      <c r="EZ94" s="1121"/>
      <c r="FA94" s="1121"/>
      <c r="FB94" s="1121"/>
      <c r="FC94" s="1121"/>
      <c r="FD94" s="1121"/>
      <c r="FE94" s="1121"/>
      <c r="FF94" s="1121"/>
      <c r="FG94" s="1121"/>
      <c r="FH94" s="1121"/>
      <c r="FI94" s="1121"/>
      <c r="FJ94" s="1121"/>
      <c r="FK94" s="1121"/>
      <c r="FL94" s="1121"/>
      <c r="FM94" s="1121"/>
      <c r="FN94" s="1121"/>
      <c r="FO94" s="1121"/>
      <c r="FP94" s="1121"/>
      <c r="FQ94" s="1121"/>
      <c r="FR94" s="1121"/>
      <c r="FS94" s="1121"/>
      <c r="FT94" s="1121"/>
      <c r="FU94" s="1121"/>
      <c r="FV94" s="1121"/>
      <c r="FW94" s="1121"/>
      <c r="FX94" s="1121"/>
      <c r="FY94" s="1121"/>
      <c r="FZ94" s="1121"/>
      <c r="GA94" s="1121"/>
      <c r="GB94" s="1121"/>
      <c r="GC94" s="1121"/>
      <c r="GD94" s="1121"/>
      <c r="GE94" s="1121"/>
      <c r="GF94" s="1121"/>
      <c r="GG94" s="1121"/>
      <c r="GH94" s="1121"/>
      <c r="GI94" s="1121"/>
      <c r="GJ94" s="1121"/>
      <c r="GK94" s="1121"/>
      <c r="GL94" s="1121"/>
      <c r="GM94" s="1121"/>
      <c r="GN94" s="1121"/>
      <c r="GO94" s="1121"/>
      <c r="GP94" s="1121"/>
      <c r="GQ94" s="1121"/>
      <c r="GR94" s="1121"/>
      <c r="GS94" s="1121"/>
      <c r="GT94" s="1121"/>
      <c r="GU94" s="1121"/>
      <c r="GV94" s="1121"/>
      <c r="GW94" s="1121"/>
      <c r="GX94" s="1121"/>
      <c r="GY94" s="1121"/>
      <c r="GZ94" s="1121"/>
      <c r="HA94" s="1121"/>
      <c r="HB94" s="1121"/>
      <c r="HC94" s="1121"/>
      <c r="HD94" s="1121"/>
      <c r="HE94" s="1121"/>
      <c r="HF94" s="1121"/>
    </row>
    <row r="95" spans="1:214" ht="16.5" customHeight="1" x14ac:dyDescent="0.15">
      <c r="A95" s="1121"/>
      <c r="B95" s="1121"/>
      <c r="C95" s="1121"/>
      <c r="D95" s="1121"/>
      <c r="E95" s="1121"/>
      <c r="F95" s="1121"/>
      <c r="G95" s="1121"/>
      <c r="H95" s="1121"/>
      <c r="I95" s="1121"/>
      <c r="J95" s="1121"/>
      <c r="K95" s="1121"/>
      <c r="L95" s="1121"/>
      <c r="M95" s="1121"/>
      <c r="N95" s="1121"/>
      <c r="O95" s="1121"/>
      <c r="P95" s="1121"/>
      <c r="Q95" s="1121"/>
      <c r="R95" s="1121"/>
      <c r="S95" s="1121"/>
      <c r="T95" s="1121"/>
      <c r="U95" s="1121"/>
      <c r="V95" s="1121"/>
      <c r="W95" s="1121"/>
      <c r="X95" s="1121"/>
      <c r="Y95" s="1121"/>
      <c r="Z95" s="1121"/>
      <c r="AA95" s="1121"/>
      <c r="AB95" s="1121"/>
      <c r="AC95" s="1121"/>
      <c r="AD95" s="1121"/>
      <c r="AE95" s="1121"/>
      <c r="AF95" s="1121"/>
      <c r="AG95" s="1121"/>
      <c r="AH95" s="1121"/>
      <c r="AI95" s="1121"/>
      <c r="AJ95" s="1121"/>
      <c r="AK95" s="1121"/>
      <c r="AL95" s="1121"/>
      <c r="AM95" s="1121"/>
      <c r="AN95" s="1121"/>
      <c r="AO95" s="1121"/>
      <c r="AP95" s="1121"/>
      <c r="AQ95" s="1121"/>
      <c r="AR95" s="1121"/>
      <c r="AS95" s="1121"/>
      <c r="AT95" s="1121"/>
      <c r="AU95" s="1121"/>
      <c r="AV95" s="1121"/>
      <c r="AW95" s="1121"/>
      <c r="AX95" s="1121"/>
      <c r="AY95" s="1121"/>
      <c r="AZ95" s="1121"/>
      <c r="BA95" s="1121"/>
      <c r="BB95" s="1121"/>
      <c r="BC95" s="1121"/>
      <c r="BD95" s="1121"/>
      <c r="BE95" s="1121"/>
      <c r="BF95" s="1121"/>
      <c r="BG95" s="1121"/>
      <c r="BH95" s="1121"/>
      <c r="BI95" s="1121"/>
      <c r="BJ95" s="1121"/>
      <c r="BK95" s="1121"/>
      <c r="BL95" s="1121"/>
      <c r="BM95" s="1121"/>
      <c r="BN95" s="1121"/>
      <c r="BO95" s="1121"/>
      <c r="BP95" s="1121"/>
      <c r="BQ95" s="1121"/>
      <c r="BR95" s="1121"/>
      <c r="BS95" s="1121"/>
      <c r="BT95" s="1121"/>
      <c r="BU95" s="1121"/>
      <c r="BV95" s="1121"/>
      <c r="BW95" s="1121"/>
      <c r="BX95" s="1121"/>
      <c r="BY95" s="1121"/>
      <c r="BZ95" s="1121"/>
      <c r="CA95" s="1121"/>
      <c r="CB95" s="1121"/>
      <c r="CC95" s="1121"/>
      <c r="CD95" s="1121"/>
      <c r="CE95" s="1121"/>
      <c r="CF95" s="1121"/>
      <c r="CG95" s="1121"/>
      <c r="CH95" s="1121"/>
      <c r="CI95" s="1121"/>
      <c r="CJ95" s="1121"/>
      <c r="CK95" s="1121"/>
      <c r="CL95" s="1121"/>
      <c r="CM95" s="1121"/>
      <c r="CN95" s="1121"/>
      <c r="CO95" s="1121"/>
      <c r="CP95" s="1121"/>
      <c r="CQ95" s="1121"/>
      <c r="CR95" s="1121"/>
      <c r="CS95" s="1121"/>
      <c r="CT95" s="1121"/>
      <c r="CU95" s="1121"/>
      <c r="CV95" s="1121"/>
      <c r="CW95" s="1121"/>
      <c r="CX95" s="1121"/>
      <c r="CY95" s="1121"/>
      <c r="CZ95" s="1121"/>
      <c r="DA95" s="1121"/>
      <c r="DB95" s="1121"/>
      <c r="DC95" s="1121"/>
      <c r="DD95" s="1121"/>
      <c r="DE95" s="1121"/>
      <c r="DF95" s="1121"/>
      <c r="DG95" s="1121"/>
      <c r="DH95" s="1121"/>
      <c r="DI95" s="1121"/>
      <c r="DJ95" s="1121"/>
      <c r="DK95" s="1121"/>
      <c r="DL95" s="1121"/>
      <c r="DM95" s="1121"/>
      <c r="DN95" s="1121"/>
      <c r="DO95" s="1121"/>
      <c r="DP95" s="1121"/>
      <c r="DQ95" s="1121"/>
      <c r="DR95" s="1121"/>
      <c r="DS95" s="1121"/>
      <c r="DT95" s="1121"/>
      <c r="DU95" s="1121"/>
      <c r="DV95" s="1121"/>
      <c r="DW95" s="1121"/>
      <c r="DX95" s="1121"/>
      <c r="DY95" s="1121"/>
      <c r="DZ95" s="1121"/>
      <c r="EA95" s="1121"/>
      <c r="EB95" s="1121"/>
      <c r="EC95" s="1121"/>
      <c r="ED95" s="1121"/>
      <c r="EE95" s="1121"/>
      <c r="EF95" s="1121"/>
      <c r="EG95" s="1121"/>
      <c r="EH95" s="1121"/>
      <c r="EI95" s="1121"/>
      <c r="EJ95" s="1121"/>
      <c r="EK95" s="1121"/>
      <c r="EL95" s="1121"/>
      <c r="EM95" s="1121"/>
      <c r="EN95" s="1121"/>
      <c r="EO95" s="1121"/>
      <c r="EP95" s="1121"/>
      <c r="EQ95" s="1121"/>
      <c r="ER95" s="1121"/>
      <c r="ES95" s="1121"/>
      <c r="ET95" s="1121"/>
      <c r="EU95" s="1121"/>
      <c r="EV95" s="1121"/>
      <c r="EW95" s="1121"/>
      <c r="EX95" s="1121"/>
      <c r="EY95" s="1121"/>
      <c r="EZ95" s="1121"/>
      <c r="FA95" s="1121"/>
      <c r="FB95" s="1121"/>
      <c r="FC95" s="1121"/>
      <c r="FD95" s="1121"/>
      <c r="FE95" s="1121"/>
      <c r="FF95" s="1121"/>
      <c r="FG95" s="1121"/>
      <c r="FH95" s="1121"/>
      <c r="FI95" s="1121"/>
      <c r="FJ95" s="1121"/>
      <c r="FK95" s="1121"/>
      <c r="FL95" s="1121"/>
      <c r="FM95" s="1121"/>
      <c r="FN95" s="1121"/>
      <c r="FO95" s="1121"/>
      <c r="FP95" s="1121"/>
      <c r="FQ95" s="1121"/>
      <c r="FR95" s="1121"/>
      <c r="FS95" s="1121"/>
      <c r="FT95" s="1121"/>
      <c r="FU95" s="1121"/>
      <c r="FV95" s="1121"/>
      <c r="FW95" s="1121"/>
      <c r="FX95" s="1121"/>
      <c r="FY95" s="1121"/>
      <c r="FZ95" s="1121"/>
      <c r="GA95" s="1121"/>
      <c r="GB95" s="1121"/>
      <c r="GC95" s="1121"/>
      <c r="GD95" s="1121"/>
      <c r="GE95" s="1121"/>
      <c r="GF95" s="1121"/>
      <c r="GG95" s="1121"/>
      <c r="GH95" s="1121"/>
      <c r="GI95" s="1121"/>
      <c r="GJ95" s="1121"/>
      <c r="GK95" s="1121"/>
      <c r="GL95" s="1121"/>
      <c r="GM95" s="1121"/>
      <c r="GN95" s="1121"/>
      <c r="GO95" s="1121"/>
      <c r="GP95" s="1121"/>
      <c r="GQ95" s="1121"/>
      <c r="GR95" s="1121"/>
      <c r="GS95" s="1121"/>
      <c r="GT95" s="1121"/>
      <c r="GU95" s="1121"/>
      <c r="GV95" s="1121"/>
      <c r="GW95" s="1121"/>
      <c r="GX95" s="1121"/>
      <c r="GY95" s="1121"/>
      <c r="GZ95" s="1121"/>
      <c r="HA95" s="1121"/>
      <c r="HB95" s="1121"/>
      <c r="HC95" s="1121"/>
      <c r="HD95" s="1121"/>
      <c r="HE95" s="1121"/>
      <c r="HF95" s="1121"/>
    </row>
    <row r="96" spans="1:214" ht="16.5" customHeight="1" x14ac:dyDescent="0.15">
      <c r="A96" s="1121"/>
      <c r="B96" s="1121"/>
      <c r="C96" s="1121"/>
      <c r="D96" s="1121"/>
      <c r="E96" s="1121"/>
      <c r="F96" s="1121"/>
      <c r="G96" s="1121"/>
      <c r="H96" s="1121"/>
      <c r="I96" s="1121"/>
      <c r="J96" s="1121"/>
      <c r="K96" s="1121"/>
      <c r="L96" s="1121"/>
      <c r="M96" s="1121"/>
      <c r="N96" s="1121"/>
      <c r="O96" s="1121"/>
      <c r="P96" s="1121"/>
      <c r="Q96" s="1121"/>
      <c r="R96" s="1121"/>
      <c r="S96" s="1121"/>
      <c r="T96" s="1121"/>
      <c r="U96" s="1121"/>
      <c r="V96" s="1121"/>
      <c r="W96" s="1121"/>
      <c r="X96" s="1121"/>
      <c r="Y96" s="1121"/>
      <c r="Z96" s="1121"/>
      <c r="AA96" s="1121"/>
      <c r="AB96" s="1121"/>
      <c r="AC96" s="1121"/>
      <c r="AD96" s="1121"/>
      <c r="AE96" s="1121"/>
      <c r="AF96" s="1121"/>
      <c r="AG96" s="1121"/>
      <c r="AH96" s="1121"/>
      <c r="AI96" s="1121"/>
      <c r="AJ96" s="1121"/>
      <c r="AK96" s="1121"/>
      <c r="AL96" s="1121"/>
      <c r="AM96" s="1121"/>
      <c r="AN96" s="1121"/>
      <c r="AO96" s="1121"/>
      <c r="AP96" s="1121"/>
      <c r="AQ96" s="1121"/>
      <c r="AR96" s="1121"/>
      <c r="AS96" s="1121"/>
      <c r="AT96" s="1121"/>
      <c r="AU96" s="1121"/>
      <c r="AV96" s="1121"/>
      <c r="AW96" s="1121"/>
      <c r="AX96" s="1121"/>
      <c r="AY96" s="1121"/>
      <c r="AZ96" s="1121"/>
      <c r="BA96" s="1121"/>
      <c r="BB96" s="1121"/>
      <c r="BC96" s="1121"/>
      <c r="BD96" s="1121"/>
      <c r="BE96" s="1121"/>
      <c r="BF96" s="1121"/>
      <c r="BG96" s="1121"/>
      <c r="BH96" s="1121"/>
      <c r="BI96" s="1121"/>
      <c r="BJ96" s="1121"/>
      <c r="BK96" s="1121"/>
      <c r="BL96" s="1121"/>
      <c r="BM96" s="1121"/>
      <c r="BN96" s="1121"/>
      <c r="BO96" s="1121"/>
      <c r="BP96" s="1121"/>
      <c r="BQ96" s="1121"/>
      <c r="BR96" s="1121"/>
      <c r="BS96" s="1121"/>
      <c r="BT96" s="1121"/>
      <c r="BU96" s="1121"/>
      <c r="BV96" s="1121"/>
      <c r="BW96" s="1121"/>
      <c r="BX96" s="1121"/>
      <c r="BY96" s="1121"/>
      <c r="BZ96" s="1121"/>
      <c r="CA96" s="1121"/>
      <c r="CB96" s="1121"/>
      <c r="CC96" s="1121"/>
      <c r="CD96" s="1121"/>
      <c r="CE96" s="1121"/>
      <c r="CF96" s="1121"/>
      <c r="CG96" s="1121"/>
      <c r="CH96" s="1121"/>
      <c r="CI96" s="1121"/>
      <c r="CJ96" s="1121"/>
      <c r="CK96" s="1121"/>
      <c r="CL96" s="1121"/>
      <c r="CM96" s="1121"/>
      <c r="CN96" s="1121"/>
      <c r="CO96" s="1121"/>
      <c r="CP96" s="1121"/>
      <c r="CQ96" s="1121"/>
      <c r="CR96" s="1121"/>
      <c r="CS96" s="1121"/>
      <c r="CT96" s="1121"/>
      <c r="CU96" s="1121"/>
      <c r="CV96" s="1121"/>
      <c r="CW96" s="1121"/>
      <c r="CX96" s="1121"/>
      <c r="CY96" s="1121"/>
      <c r="CZ96" s="1121"/>
      <c r="DA96" s="1121"/>
      <c r="DB96" s="1121"/>
      <c r="DC96" s="1121"/>
      <c r="DD96" s="1121"/>
      <c r="DE96" s="1121"/>
      <c r="DF96" s="1121"/>
      <c r="DG96" s="1121"/>
      <c r="DH96" s="1121"/>
      <c r="DI96" s="1121"/>
      <c r="DJ96" s="1121"/>
      <c r="DK96" s="1121"/>
      <c r="DL96" s="1121"/>
      <c r="DM96" s="1121"/>
      <c r="DN96" s="1121"/>
      <c r="DO96" s="1121"/>
      <c r="DP96" s="1121"/>
      <c r="DQ96" s="1121"/>
      <c r="DR96" s="1121"/>
      <c r="DS96" s="1121"/>
      <c r="DT96" s="1121"/>
      <c r="DU96" s="1121"/>
      <c r="DV96" s="1121"/>
      <c r="DW96" s="1121"/>
      <c r="DX96" s="1121"/>
      <c r="DY96" s="1121"/>
      <c r="DZ96" s="1121"/>
      <c r="EA96" s="1121"/>
      <c r="EB96" s="1121"/>
      <c r="EC96" s="1121"/>
      <c r="ED96" s="1121"/>
      <c r="EE96" s="1121"/>
      <c r="EF96" s="1121"/>
      <c r="EG96" s="1121"/>
      <c r="EH96" s="1121"/>
      <c r="EI96" s="1121"/>
      <c r="EJ96" s="1121"/>
      <c r="EK96" s="1121"/>
      <c r="EL96" s="1121"/>
      <c r="EM96" s="1121"/>
      <c r="EN96" s="1121"/>
      <c r="EO96" s="1121"/>
      <c r="EP96" s="1121"/>
      <c r="EQ96" s="1121"/>
      <c r="ER96" s="1121"/>
      <c r="ES96" s="1121"/>
      <c r="ET96" s="1121"/>
      <c r="EU96" s="1121"/>
      <c r="EV96" s="1121"/>
      <c r="EW96" s="1121"/>
      <c r="EX96" s="1121"/>
      <c r="EY96" s="1121"/>
      <c r="EZ96" s="1121"/>
      <c r="FA96" s="1121"/>
      <c r="FB96" s="1121"/>
      <c r="FC96" s="1121"/>
      <c r="FD96" s="1121"/>
      <c r="FE96" s="1121"/>
      <c r="FF96" s="1121"/>
      <c r="FG96" s="1121"/>
      <c r="FH96" s="1121"/>
      <c r="FI96" s="1121"/>
      <c r="FJ96" s="1121"/>
      <c r="FK96" s="1121"/>
      <c r="FL96" s="1121"/>
      <c r="FM96" s="1121"/>
      <c r="FN96" s="1121"/>
      <c r="FO96" s="1121"/>
      <c r="FP96" s="1121"/>
      <c r="FQ96" s="1121"/>
      <c r="FR96" s="1121"/>
      <c r="FS96" s="1121"/>
      <c r="FT96" s="1121"/>
      <c r="FU96" s="1121"/>
      <c r="FV96" s="1121"/>
      <c r="FW96" s="1121"/>
      <c r="FX96" s="1121"/>
      <c r="FY96" s="1121"/>
      <c r="FZ96" s="1121"/>
      <c r="GA96" s="1121"/>
      <c r="GB96" s="1121"/>
      <c r="GC96" s="1121"/>
      <c r="GD96" s="1121"/>
      <c r="GE96" s="1121"/>
      <c r="GF96" s="1121"/>
      <c r="GG96" s="1121"/>
      <c r="GH96" s="1121"/>
      <c r="GI96" s="1121"/>
      <c r="GJ96" s="1121"/>
      <c r="GK96" s="1121"/>
      <c r="GL96" s="1121"/>
      <c r="GM96" s="1121"/>
      <c r="GN96" s="1121"/>
      <c r="GO96" s="1121"/>
      <c r="GP96" s="1121"/>
      <c r="GQ96" s="1121"/>
      <c r="GR96" s="1121"/>
      <c r="GS96" s="1121"/>
      <c r="GT96" s="1121"/>
      <c r="GU96" s="1121"/>
      <c r="GV96" s="1121"/>
      <c r="GW96" s="1121"/>
      <c r="GX96" s="1121"/>
      <c r="GY96" s="1121"/>
      <c r="GZ96" s="1121"/>
      <c r="HA96" s="1121"/>
      <c r="HB96" s="1121"/>
      <c r="HC96" s="1121"/>
      <c r="HD96" s="1121"/>
      <c r="HE96" s="1121"/>
      <c r="HF96" s="1121"/>
    </row>
    <row r="97" spans="1:214" ht="16.5" customHeight="1" x14ac:dyDescent="0.15">
      <c r="A97" s="1121"/>
      <c r="B97" s="1121"/>
      <c r="C97" s="1121"/>
      <c r="D97" s="1121"/>
      <c r="E97" s="1121"/>
      <c r="F97" s="1121"/>
      <c r="G97" s="1121"/>
      <c r="H97" s="1121"/>
      <c r="I97" s="1121"/>
      <c r="J97" s="1121"/>
      <c r="K97" s="1121"/>
      <c r="L97" s="1121"/>
      <c r="M97" s="1121"/>
      <c r="N97" s="1121"/>
      <c r="O97" s="1121"/>
      <c r="P97" s="1121"/>
      <c r="Q97" s="1121"/>
      <c r="R97" s="1121"/>
      <c r="S97" s="1121"/>
      <c r="T97" s="1121"/>
      <c r="U97" s="1121"/>
      <c r="V97" s="1121"/>
      <c r="W97" s="1121"/>
      <c r="X97" s="1121"/>
      <c r="Y97" s="1121"/>
      <c r="Z97" s="1121"/>
      <c r="AA97" s="1121"/>
      <c r="AB97" s="1121"/>
      <c r="AC97" s="1121"/>
      <c r="AD97" s="1121"/>
      <c r="AE97" s="1121"/>
      <c r="AF97" s="1121"/>
      <c r="AG97" s="1121"/>
      <c r="AH97" s="1121"/>
      <c r="AI97" s="1121"/>
      <c r="AJ97" s="1121"/>
      <c r="AK97" s="1121"/>
      <c r="AL97" s="1121"/>
      <c r="AM97" s="1121"/>
      <c r="AN97" s="1121"/>
      <c r="AO97" s="1121"/>
      <c r="AP97" s="1121"/>
      <c r="AQ97" s="1121"/>
      <c r="AR97" s="1121"/>
      <c r="AS97" s="1121"/>
      <c r="AT97" s="1121"/>
      <c r="AU97" s="1121"/>
      <c r="AV97" s="1121"/>
      <c r="AW97" s="1121"/>
      <c r="AX97" s="1121"/>
      <c r="AY97" s="1121"/>
      <c r="AZ97" s="1121"/>
      <c r="BA97" s="1121"/>
      <c r="BB97" s="1121"/>
      <c r="BC97" s="1121"/>
      <c r="BD97" s="1121"/>
      <c r="BE97" s="1121"/>
      <c r="BF97" s="1121"/>
      <c r="BG97" s="1121"/>
      <c r="BH97" s="1121"/>
      <c r="BI97" s="1121"/>
      <c r="BJ97" s="1121"/>
      <c r="BK97" s="1121"/>
      <c r="BL97" s="1121"/>
      <c r="BM97" s="1121"/>
      <c r="BN97" s="1121"/>
      <c r="BO97" s="1121"/>
      <c r="BP97" s="1121"/>
      <c r="BQ97" s="1121"/>
      <c r="BR97" s="1121"/>
      <c r="BS97" s="1121"/>
      <c r="BT97" s="1121"/>
      <c r="BU97" s="1121"/>
      <c r="BV97" s="1121"/>
      <c r="BW97" s="1121"/>
      <c r="BX97" s="1121"/>
      <c r="BY97" s="1121"/>
      <c r="BZ97" s="1121"/>
      <c r="CA97" s="1121"/>
      <c r="CB97" s="1121"/>
      <c r="CC97" s="1121"/>
      <c r="CD97" s="1121"/>
      <c r="CE97" s="1121"/>
      <c r="CF97" s="1121"/>
      <c r="CG97" s="1121"/>
      <c r="CH97" s="1121"/>
      <c r="CI97" s="1121"/>
      <c r="CJ97" s="1121"/>
      <c r="CK97" s="1121"/>
      <c r="CL97" s="1121"/>
      <c r="CM97" s="1121"/>
      <c r="CN97" s="1121"/>
      <c r="CO97" s="1121"/>
      <c r="CP97" s="1121"/>
      <c r="CQ97" s="1121"/>
      <c r="CR97" s="1121"/>
      <c r="CS97" s="1121"/>
      <c r="CT97" s="1121"/>
      <c r="CU97" s="1121"/>
      <c r="CV97" s="1121"/>
      <c r="CW97" s="1121"/>
      <c r="CX97" s="1121"/>
      <c r="CY97" s="1121"/>
      <c r="CZ97" s="1121"/>
      <c r="DA97" s="1121"/>
      <c r="DB97" s="1121"/>
      <c r="DC97" s="1121"/>
      <c r="DD97" s="1121"/>
      <c r="DE97" s="1121"/>
      <c r="DF97" s="1121"/>
      <c r="DG97" s="1121"/>
      <c r="DH97" s="1121"/>
      <c r="DI97" s="1121"/>
      <c r="DJ97" s="1121"/>
      <c r="DK97" s="1121"/>
      <c r="DL97" s="1121"/>
      <c r="DM97" s="1121"/>
      <c r="DN97" s="1121"/>
      <c r="DO97" s="1121"/>
      <c r="DP97" s="1121"/>
      <c r="DQ97" s="1121"/>
      <c r="DR97" s="1121"/>
      <c r="DS97" s="1121"/>
      <c r="DT97" s="1121"/>
      <c r="DU97" s="1121"/>
      <c r="DV97" s="1121"/>
      <c r="DW97" s="1121"/>
      <c r="DX97" s="1121"/>
      <c r="DY97" s="1121"/>
      <c r="DZ97" s="1121"/>
      <c r="EA97" s="1121"/>
      <c r="EB97" s="1121"/>
      <c r="EC97" s="1121"/>
      <c r="ED97" s="1121"/>
      <c r="EE97" s="1121"/>
      <c r="EF97" s="1121"/>
      <c r="EG97" s="1121"/>
      <c r="EH97" s="1121"/>
      <c r="EI97" s="1121"/>
      <c r="EJ97" s="1121"/>
      <c r="EK97" s="1121"/>
      <c r="EL97" s="1121"/>
      <c r="EM97" s="1121"/>
      <c r="EN97" s="1121"/>
      <c r="EO97" s="1121"/>
      <c r="EP97" s="1121"/>
      <c r="EQ97" s="1121"/>
      <c r="ER97" s="1121"/>
      <c r="ES97" s="1121"/>
      <c r="ET97" s="1121"/>
      <c r="EU97" s="1121"/>
      <c r="EV97" s="1121"/>
      <c r="EW97" s="1121"/>
      <c r="EX97" s="1121"/>
      <c r="EY97" s="1121"/>
      <c r="EZ97" s="1121"/>
      <c r="FA97" s="1121"/>
      <c r="FB97" s="1121"/>
      <c r="FC97" s="1121"/>
      <c r="FD97" s="1121"/>
      <c r="FE97" s="1121"/>
      <c r="FF97" s="1121"/>
      <c r="FG97" s="1121"/>
      <c r="FH97" s="1121"/>
      <c r="FI97" s="1121"/>
      <c r="FJ97" s="1121"/>
      <c r="FK97" s="1121"/>
      <c r="FL97" s="1121"/>
      <c r="FM97" s="1121"/>
      <c r="FN97" s="1121"/>
      <c r="FO97" s="1121"/>
      <c r="FP97" s="1121"/>
      <c r="FQ97" s="1121"/>
      <c r="FR97" s="1121"/>
      <c r="FS97" s="1121"/>
      <c r="FT97" s="1121"/>
      <c r="FU97" s="1121"/>
      <c r="FV97" s="1121"/>
      <c r="FW97" s="1121"/>
      <c r="FX97" s="1121"/>
      <c r="FY97" s="1121"/>
      <c r="FZ97" s="1121"/>
      <c r="GA97" s="1121"/>
      <c r="GB97" s="1121"/>
      <c r="GC97" s="1121"/>
      <c r="GD97" s="1121"/>
      <c r="GE97" s="1121"/>
      <c r="GF97" s="1121"/>
      <c r="GG97" s="1121"/>
      <c r="GH97" s="1121"/>
      <c r="GI97" s="1121"/>
      <c r="GJ97" s="1121"/>
      <c r="GK97" s="1121"/>
      <c r="GL97" s="1121"/>
      <c r="GM97" s="1121"/>
      <c r="GN97" s="1121"/>
      <c r="GO97" s="1121"/>
      <c r="GP97" s="1121"/>
      <c r="GQ97" s="1121"/>
      <c r="GR97" s="1121"/>
      <c r="GS97" s="1121"/>
      <c r="GT97" s="1121"/>
      <c r="GU97" s="1121"/>
      <c r="GV97" s="1121"/>
      <c r="GW97" s="1121"/>
      <c r="GX97" s="1121"/>
      <c r="GY97" s="1121"/>
      <c r="GZ97" s="1121"/>
      <c r="HA97" s="1121"/>
      <c r="HB97" s="1121"/>
      <c r="HC97" s="1121"/>
      <c r="HD97" s="1121"/>
      <c r="HE97" s="1121"/>
      <c r="HF97" s="1121"/>
    </row>
    <row r="98" spans="1:214" ht="16.5" customHeight="1" x14ac:dyDescent="0.15">
      <c r="A98" s="1121"/>
      <c r="B98" s="1121"/>
      <c r="C98" s="1121"/>
      <c r="D98" s="1121"/>
      <c r="E98" s="1121"/>
      <c r="F98" s="1121"/>
      <c r="G98" s="1121"/>
      <c r="H98" s="1121"/>
      <c r="I98" s="1121"/>
      <c r="J98" s="1121"/>
      <c r="K98" s="1121"/>
      <c r="L98" s="1121"/>
      <c r="M98" s="1121"/>
      <c r="N98" s="1121"/>
      <c r="O98" s="1121"/>
      <c r="P98" s="1121"/>
      <c r="Q98" s="1121"/>
      <c r="R98" s="1121"/>
      <c r="S98" s="1121"/>
      <c r="T98" s="1121"/>
      <c r="U98" s="1121"/>
      <c r="V98" s="1121"/>
      <c r="W98" s="1121"/>
      <c r="X98" s="1121"/>
      <c r="Y98" s="1121"/>
      <c r="Z98" s="1121"/>
      <c r="AA98" s="1121"/>
      <c r="AB98" s="1121"/>
      <c r="AC98" s="1121"/>
      <c r="AD98" s="1121"/>
      <c r="AE98" s="1121"/>
      <c r="AF98" s="1121"/>
      <c r="AG98" s="1121"/>
      <c r="AH98" s="1121"/>
      <c r="AI98" s="1121"/>
      <c r="AJ98" s="1121"/>
      <c r="AK98" s="1121"/>
      <c r="AL98" s="1121"/>
      <c r="AM98" s="1121"/>
      <c r="AN98" s="1121"/>
      <c r="AO98" s="1121"/>
      <c r="AP98" s="1121"/>
      <c r="AQ98" s="1121"/>
      <c r="AR98" s="1121"/>
      <c r="AS98" s="1121"/>
      <c r="AT98" s="1121"/>
      <c r="AU98" s="1121"/>
      <c r="AV98" s="1121"/>
      <c r="AW98" s="1121"/>
      <c r="AX98" s="1121"/>
      <c r="AY98" s="1121"/>
      <c r="AZ98" s="1121"/>
      <c r="BA98" s="1121"/>
      <c r="BB98" s="1121"/>
      <c r="BC98" s="1121"/>
      <c r="BD98" s="1121"/>
      <c r="BE98" s="1121"/>
      <c r="BF98" s="1121"/>
      <c r="BG98" s="1121"/>
      <c r="BH98" s="1121"/>
      <c r="BI98" s="1121"/>
      <c r="BJ98" s="1121"/>
      <c r="BK98" s="1121"/>
      <c r="BL98" s="1121"/>
      <c r="BM98" s="1121"/>
      <c r="BN98" s="1121"/>
      <c r="BO98" s="1121"/>
      <c r="BP98" s="1121"/>
      <c r="BQ98" s="1121"/>
      <c r="BR98" s="1121"/>
      <c r="BS98" s="1121"/>
      <c r="BT98" s="1121"/>
      <c r="BU98" s="1121"/>
      <c r="BV98" s="1121"/>
      <c r="BW98" s="1121"/>
      <c r="BX98" s="1121"/>
      <c r="BY98" s="1121"/>
      <c r="BZ98" s="1121"/>
      <c r="CA98" s="1121"/>
      <c r="CB98" s="1121"/>
      <c r="CC98" s="1121"/>
      <c r="CD98" s="1121"/>
      <c r="CE98" s="1121"/>
      <c r="CF98" s="1121"/>
      <c r="CG98" s="1121"/>
      <c r="CH98" s="1121"/>
      <c r="CI98" s="1121"/>
      <c r="CJ98" s="1121"/>
      <c r="CK98" s="1121"/>
      <c r="CL98" s="1121"/>
      <c r="CM98" s="1121"/>
      <c r="CN98" s="1121"/>
      <c r="CO98" s="1121"/>
      <c r="CP98" s="1121"/>
      <c r="CQ98" s="1121"/>
      <c r="CR98" s="1121"/>
      <c r="CS98" s="1121"/>
      <c r="CT98" s="1121"/>
      <c r="CU98" s="1121"/>
      <c r="CV98" s="1121"/>
      <c r="CW98" s="1121"/>
      <c r="CX98" s="1121"/>
      <c r="CY98" s="1121"/>
      <c r="CZ98" s="1121"/>
      <c r="DA98" s="1121"/>
      <c r="DB98" s="1121"/>
      <c r="DC98" s="1121"/>
      <c r="DD98" s="1121"/>
      <c r="DE98" s="1121"/>
      <c r="DF98" s="1121"/>
      <c r="DG98" s="1121"/>
      <c r="DH98" s="1121"/>
      <c r="DI98" s="1121"/>
      <c r="DJ98" s="1121"/>
      <c r="DK98" s="1121"/>
      <c r="DL98" s="1121"/>
      <c r="DM98" s="1121"/>
      <c r="DN98" s="1121"/>
      <c r="DO98" s="1121"/>
      <c r="DP98" s="1121"/>
      <c r="DQ98" s="1121"/>
      <c r="DR98" s="1121"/>
      <c r="DS98" s="1121"/>
      <c r="DT98" s="1121"/>
      <c r="DU98" s="1121"/>
      <c r="DV98" s="1121"/>
      <c r="DW98" s="1121"/>
      <c r="DX98" s="1121"/>
      <c r="DY98" s="1121"/>
      <c r="DZ98" s="1121"/>
      <c r="EA98" s="1121"/>
      <c r="EB98" s="1121"/>
      <c r="EC98" s="1121"/>
      <c r="ED98" s="1121"/>
      <c r="EE98" s="1121"/>
      <c r="EF98" s="1121"/>
      <c r="EG98" s="1121"/>
      <c r="EH98" s="1121"/>
      <c r="EI98" s="1121"/>
      <c r="EJ98" s="1121"/>
      <c r="EK98" s="1121"/>
      <c r="EL98" s="1121"/>
      <c r="EM98" s="1121"/>
      <c r="EN98" s="1121"/>
      <c r="EO98" s="1121"/>
      <c r="EP98" s="1121"/>
      <c r="EQ98" s="1121"/>
      <c r="ER98" s="1121"/>
      <c r="ES98" s="1121"/>
      <c r="ET98" s="1121"/>
      <c r="EU98" s="1121"/>
      <c r="EV98" s="1121"/>
      <c r="EW98" s="1121"/>
      <c r="EX98" s="1121"/>
      <c r="EY98" s="1121"/>
      <c r="EZ98" s="1121"/>
      <c r="FA98" s="1121"/>
      <c r="FB98" s="1121"/>
      <c r="FC98" s="1121"/>
      <c r="FD98" s="1121"/>
      <c r="FE98" s="1121"/>
      <c r="FF98" s="1121"/>
      <c r="FG98" s="1121"/>
      <c r="FH98" s="1121"/>
      <c r="FI98" s="1121"/>
      <c r="FJ98" s="1121"/>
      <c r="FK98" s="1121"/>
      <c r="FL98" s="1121"/>
      <c r="FM98" s="1121"/>
      <c r="FN98" s="1121"/>
      <c r="FO98" s="1121"/>
      <c r="FP98" s="1121"/>
      <c r="FQ98" s="1121"/>
      <c r="FR98" s="1121"/>
      <c r="FS98" s="1121"/>
      <c r="FT98" s="1121"/>
      <c r="FU98" s="1121"/>
      <c r="FV98" s="1121"/>
      <c r="FW98" s="1121"/>
      <c r="FX98" s="1121"/>
      <c r="FY98" s="1121"/>
      <c r="FZ98" s="1121"/>
      <c r="GA98" s="1121"/>
      <c r="GB98" s="1121"/>
      <c r="GC98" s="1121"/>
      <c r="GD98" s="1121"/>
      <c r="GE98" s="1121"/>
      <c r="GF98" s="1121"/>
      <c r="GG98" s="1121"/>
      <c r="GH98" s="1121"/>
      <c r="GI98" s="1121"/>
      <c r="GJ98" s="1121"/>
      <c r="GK98" s="1121"/>
      <c r="GL98" s="1121"/>
      <c r="GM98" s="1121"/>
      <c r="GN98" s="1121"/>
      <c r="GO98" s="1121"/>
      <c r="GP98" s="1121"/>
      <c r="GQ98" s="1121"/>
      <c r="GR98" s="1121"/>
      <c r="GS98" s="1121"/>
      <c r="GT98" s="1121"/>
      <c r="GU98" s="1121"/>
      <c r="GV98" s="1121"/>
      <c r="GW98" s="1121"/>
      <c r="GX98" s="1121"/>
      <c r="GY98" s="1121"/>
      <c r="GZ98" s="1121"/>
      <c r="HA98" s="1121"/>
      <c r="HB98" s="1121"/>
      <c r="HC98" s="1121"/>
      <c r="HD98" s="1121"/>
      <c r="HE98" s="1121"/>
      <c r="HF98" s="1121"/>
    </row>
    <row r="99" spans="1:214" ht="16.5" customHeight="1" x14ac:dyDescent="0.15">
      <c r="A99" s="1121"/>
      <c r="B99" s="1121"/>
      <c r="C99" s="1121"/>
      <c r="D99" s="1121"/>
      <c r="E99" s="1121"/>
      <c r="F99" s="1121"/>
      <c r="G99" s="1121"/>
      <c r="H99" s="1121"/>
      <c r="I99" s="1121"/>
      <c r="J99" s="1121"/>
      <c r="K99" s="1121"/>
      <c r="L99" s="1121"/>
      <c r="M99" s="1121"/>
      <c r="N99" s="1121"/>
      <c r="O99" s="1121"/>
      <c r="P99" s="1121"/>
      <c r="Q99" s="1121"/>
      <c r="R99" s="1121"/>
      <c r="S99" s="1121"/>
      <c r="T99" s="1121"/>
      <c r="U99" s="1121"/>
      <c r="V99" s="1121"/>
      <c r="W99" s="1121"/>
      <c r="X99" s="1121"/>
      <c r="Y99" s="1121"/>
      <c r="Z99" s="1121"/>
      <c r="AA99" s="1121"/>
      <c r="AB99" s="1121"/>
      <c r="AC99" s="1121"/>
      <c r="AD99" s="1121"/>
      <c r="AE99" s="1121"/>
      <c r="AF99" s="1121"/>
      <c r="AG99" s="1121"/>
      <c r="AH99" s="1121"/>
      <c r="AI99" s="1121"/>
      <c r="AJ99" s="1121"/>
      <c r="AK99" s="1121"/>
      <c r="AL99" s="1121"/>
      <c r="AM99" s="1121"/>
      <c r="AN99" s="1121"/>
      <c r="AO99" s="1121"/>
      <c r="AP99" s="1121"/>
      <c r="AQ99" s="1121"/>
      <c r="AR99" s="1121"/>
      <c r="AS99" s="1121"/>
      <c r="AT99" s="1121"/>
      <c r="AU99" s="1121"/>
      <c r="AV99" s="1121"/>
      <c r="AW99" s="1121"/>
      <c r="AX99" s="1121"/>
      <c r="AY99" s="1121"/>
      <c r="AZ99" s="1121"/>
      <c r="BA99" s="1121"/>
      <c r="BB99" s="1121"/>
      <c r="BC99" s="1121"/>
      <c r="BD99" s="1121"/>
      <c r="BE99" s="1121"/>
      <c r="BF99" s="1121"/>
      <c r="BG99" s="1121"/>
      <c r="BH99" s="1121"/>
      <c r="BI99" s="1121"/>
      <c r="BJ99" s="1121"/>
      <c r="BK99" s="1121"/>
      <c r="BL99" s="1121"/>
      <c r="BM99" s="1121"/>
      <c r="BN99" s="1121"/>
      <c r="BO99" s="1121"/>
      <c r="BP99" s="1121"/>
      <c r="BQ99" s="1121"/>
      <c r="BR99" s="1121"/>
      <c r="BS99" s="1121"/>
      <c r="BT99" s="1121"/>
      <c r="BU99" s="1121"/>
      <c r="BV99" s="1121"/>
      <c r="BW99" s="1121"/>
      <c r="BX99" s="1121"/>
      <c r="BY99" s="1121"/>
      <c r="BZ99" s="1121"/>
      <c r="CA99" s="1121"/>
      <c r="CB99" s="1121"/>
      <c r="CC99" s="1121"/>
      <c r="CD99" s="1121"/>
      <c r="CE99" s="1121"/>
      <c r="CF99" s="1121"/>
      <c r="CG99" s="1121"/>
      <c r="CH99" s="1121"/>
      <c r="CI99" s="1121"/>
      <c r="CJ99" s="1121"/>
      <c r="CK99" s="1121"/>
      <c r="CL99" s="1121"/>
      <c r="CM99" s="1121"/>
      <c r="CN99" s="1121"/>
      <c r="CO99" s="1121"/>
      <c r="CP99" s="1121"/>
      <c r="CQ99" s="1121"/>
      <c r="CR99" s="1121"/>
      <c r="CS99" s="1121"/>
      <c r="CT99" s="1121"/>
      <c r="CU99" s="1121"/>
      <c r="CV99" s="1121"/>
      <c r="CW99" s="1121"/>
      <c r="CX99" s="1121"/>
      <c r="CY99" s="1121"/>
      <c r="CZ99" s="1121"/>
      <c r="DA99" s="1121"/>
      <c r="DB99" s="1121"/>
      <c r="DC99" s="1121"/>
      <c r="DD99" s="1121"/>
      <c r="DE99" s="1121"/>
      <c r="DF99" s="1121"/>
      <c r="DG99" s="1121"/>
      <c r="DH99" s="1121"/>
      <c r="DI99" s="1121"/>
      <c r="DJ99" s="1121"/>
      <c r="DK99" s="1121"/>
      <c r="DL99" s="1121"/>
      <c r="DM99" s="1121"/>
      <c r="DN99" s="1121"/>
      <c r="DO99" s="1121"/>
      <c r="DP99" s="1121"/>
      <c r="DQ99" s="1121"/>
      <c r="DR99" s="1121"/>
      <c r="DS99" s="1121"/>
      <c r="DT99" s="1121"/>
      <c r="DU99" s="1121"/>
      <c r="DV99" s="1121"/>
      <c r="DW99" s="1121"/>
      <c r="DX99" s="1121"/>
      <c r="DY99" s="1121"/>
      <c r="DZ99" s="1121"/>
      <c r="EA99" s="1121"/>
      <c r="EB99" s="1121"/>
      <c r="EC99" s="1121"/>
      <c r="ED99" s="1121"/>
      <c r="EE99" s="1121"/>
      <c r="EF99" s="1121"/>
      <c r="EG99" s="1121"/>
      <c r="EH99" s="1121"/>
      <c r="EI99" s="1121"/>
      <c r="EJ99" s="1121"/>
      <c r="EK99" s="1121"/>
      <c r="EL99" s="1121"/>
      <c r="EM99" s="1121"/>
      <c r="EN99" s="1121"/>
      <c r="EO99" s="1121"/>
      <c r="EP99" s="1121"/>
      <c r="EQ99" s="1121"/>
      <c r="ER99" s="1121"/>
      <c r="ES99" s="1121"/>
      <c r="ET99" s="1121"/>
      <c r="EU99" s="1121"/>
      <c r="EV99" s="1121"/>
      <c r="EW99" s="1121"/>
      <c r="EX99" s="1121"/>
      <c r="EY99" s="1121"/>
      <c r="EZ99" s="1121"/>
      <c r="FA99" s="1121"/>
      <c r="FB99" s="1121"/>
      <c r="FC99" s="1121"/>
      <c r="FD99" s="1121"/>
      <c r="FE99" s="1121"/>
      <c r="FF99" s="1121"/>
      <c r="FG99" s="1121"/>
      <c r="FH99" s="1121"/>
      <c r="FI99" s="1121"/>
      <c r="FJ99" s="1121"/>
      <c r="FK99" s="1121"/>
      <c r="FL99" s="1121"/>
      <c r="FM99" s="1121"/>
      <c r="FN99" s="1121"/>
      <c r="FO99" s="1121"/>
      <c r="FP99" s="1121"/>
      <c r="FQ99" s="1121"/>
      <c r="FR99" s="1121"/>
      <c r="FS99" s="1121"/>
      <c r="FT99" s="1121"/>
      <c r="FU99" s="1121"/>
      <c r="FV99" s="1121"/>
      <c r="FW99" s="1121"/>
      <c r="FX99" s="1121"/>
      <c r="FY99" s="1121"/>
      <c r="FZ99" s="1121"/>
      <c r="GA99" s="1121"/>
      <c r="GB99" s="1121"/>
      <c r="GC99" s="1121"/>
      <c r="GD99" s="1121"/>
      <c r="GE99" s="1121"/>
      <c r="GF99" s="1121"/>
      <c r="GG99" s="1121"/>
      <c r="GH99" s="1121"/>
      <c r="GI99" s="1121"/>
      <c r="GJ99" s="1121"/>
      <c r="GK99" s="1121"/>
      <c r="GL99" s="1121"/>
      <c r="GM99" s="1121"/>
      <c r="GN99" s="1121"/>
      <c r="GO99" s="1121"/>
      <c r="GP99" s="1121"/>
      <c r="GQ99" s="1121"/>
      <c r="GR99" s="1121"/>
      <c r="GS99" s="1121"/>
      <c r="GT99" s="1121"/>
      <c r="GU99" s="1121"/>
      <c r="GV99" s="1121"/>
      <c r="GW99" s="1121"/>
      <c r="GX99" s="1121"/>
      <c r="GY99" s="1121"/>
      <c r="GZ99" s="1121"/>
      <c r="HA99" s="1121"/>
      <c r="HB99" s="1121"/>
      <c r="HC99" s="1121"/>
      <c r="HD99" s="1121"/>
      <c r="HE99" s="1121"/>
      <c r="HF99" s="1121"/>
    </row>
    <row r="100" spans="1:214" ht="16.5" customHeight="1" x14ac:dyDescent="0.15">
      <c r="A100" s="1121"/>
      <c r="B100" s="1121"/>
      <c r="C100" s="1121"/>
      <c r="D100" s="1121"/>
      <c r="E100" s="1121"/>
      <c r="F100" s="1121"/>
      <c r="G100" s="1121"/>
      <c r="H100" s="1121"/>
      <c r="I100" s="1121"/>
      <c r="J100" s="1121"/>
      <c r="K100" s="1121"/>
      <c r="L100" s="1121"/>
      <c r="M100" s="1121"/>
      <c r="N100" s="1121"/>
      <c r="O100" s="1121"/>
      <c r="P100" s="1121"/>
      <c r="Q100" s="1121"/>
      <c r="R100" s="1121"/>
      <c r="S100" s="1121"/>
      <c r="T100" s="1121"/>
      <c r="U100" s="1121"/>
      <c r="V100" s="1121"/>
      <c r="W100" s="1121"/>
      <c r="X100" s="1121"/>
      <c r="Y100" s="1121"/>
      <c r="Z100" s="1121"/>
      <c r="AA100" s="1121"/>
      <c r="AB100" s="1121"/>
      <c r="AC100" s="1121"/>
      <c r="AD100" s="1121"/>
      <c r="AE100" s="1121"/>
      <c r="AF100" s="1121"/>
      <c r="AG100" s="1121"/>
      <c r="AH100" s="1121"/>
      <c r="AI100" s="1121"/>
      <c r="AJ100" s="1121"/>
      <c r="AK100" s="1121"/>
      <c r="AL100" s="1121"/>
      <c r="AM100" s="1121"/>
      <c r="AN100" s="1121"/>
      <c r="AO100" s="1121"/>
      <c r="AP100" s="1121"/>
      <c r="AQ100" s="1121"/>
      <c r="AR100" s="1121"/>
      <c r="AS100" s="1121"/>
      <c r="AT100" s="1121"/>
      <c r="AU100" s="1121"/>
      <c r="AV100" s="1121"/>
      <c r="AW100" s="1121"/>
      <c r="AX100" s="1121"/>
      <c r="AY100" s="1121"/>
      <c r="AZ100" s="1121"/>
      <c r="BA100" s="1121"/>
      <c r="BB100" s="1121"/>
      <c r="BC100" s="1121"/>
      <c r="BD100" s="1121"/>
      <c r="BE100" s="1121"/>
      <c r="BF100" s="1121"/>
      <c r="BG100" s="1121"/>
      <c r="BH100" s="1121"/>
      <c r="BI100" s="1121"/>
      <c r="BJ100" s="1121"/>
      <c r="BK100" s="1121"/>
      <c r="BL100" s="1121"/>
      <c r="BM100" s="1121"/>
      <c r="BN100" s="1121"/>
      <c r="BO100" s="1121"/>
      <c r="BP100" s="1121"/>
      <c r="BQ100" s="1121"/>
      <c r="BR100" s="1121"/>
      <c r="BS100" s="1121"/>
      <c r="BT100" s="1121"/>
      <c r="BU100" s="1121"/>
      <c r="BV100" s="1121"/>
      <c r="BW100" s="1121"/>
      <c r="BX100" s="1121"/>
      <c r="BY100" s="1121"/>
      <c r="BZ100" s="1121"/>
      <c r="CA100" s="1121"/>
      <c r="CB100" s="1121"/>
      <c r="CC100" s="1121"/>
      <c r="CD100" s="1121"/>
      <c r="CE100" s="1121"/>
      <c r="CF100" s="1121"/>
      <c r="CG100" s="1121"/>
      <c r="CH100" s="1121"/>
      <c r="CI100" s="1121"/>
      <c r="CJ100" s="1121"/>
      <c r="CK100" s="1121"/>
      <c r="CL100" s="1121"/>
      <c r="CM100" s="1121"/>
      <c r="CN100" s="1121"/>
      <c r="CO100" s="1121"/>
      <c r="CP100" s="1121"/>
      <c r="CQ100" s="1121"/>
      <c r="CR100" s="1121"/>
      <c r="CS100" s="1121"/>
      <c r="CT100" s="1121"/>
      <c r="CU100" s="1121"/>
      <c r="CV100" s="1121"/>
      <c r="CW100" s="1121"/>
      <c r="CX100" s="1121"/>
      <c r="CY100" s="1121"/>
      <c r="CZ100" s="1121"/>
      <c r="DA100" s="1121"/>
      <c r="DB100" s="1121"/>
      <c r="DC100" s="1121"/>
      <c r="DD100" s="1121"/>
      <c r="DE100" s="1121"/>
      <c r="DF100" s="1121"/>
      <c r="DG100" s="1121"/>
      <c r="DH100" s="1121"/>
      <c r="DI100" s="1121"/>
      <c r="DJ100" s="1121"/>
      <c r="DK100" s="1121"/>
      <c r="DL100" s="1121"/>
      <c r="DM100" s="1121"/>
      <c r="DN100" s="1121"/>
      <c r="DO100" s="1121"/>
      <c r="DP100" s="1121"/>
      <c r="DQ100" s="1121"/>
      <c r="DR100" s="1121"/>
      <c r="DS100" s="1121"/>
      <c r="DT100" s="1121"/>
      <c r="DU100" s="1121"/>
      <c r="DV100" s="1121"/>
      <c r="DW100" s="1121"/>
      <c r="DX100" s="1121"/>
      <c r="DY100" s="1121"/>
      <c r="DZ100" s="1121"/>
      <c r="EA100" s="1121"/>
      <c r="EB100" s="1121"/>
      <c r="EC100" s="1121"/>
      <c r="ED100" s="1121"/>
      <c r="EE100" s="1121"/>
      <c r="EF100" s="1121"/>
      <c r="EG100" s="1121"/>
      <c r="EH100" s="1121"/>
      <c r="EI100" s="1121"/>
      <c r="EJ100" s="1121"/>
      <c r="EK100" s="1121"/>
      <c r="EL100" s="1121"/>
      <c r="EM100" s="1121"/>
      <c r="EN100" s="1121"/>
      <c r="EO100" s="1121"/>
      <c r="EP100" s="1121"/>
      <c r="EQ100" s="1121"/>
      <c r="ER100" s="1121"/>
      <c r="ES100" s="1121"/>
      <c r="ET100" s="1121"/>
      <c r="EU100" s="1121"/>
      <c r="EV100" s="1121"/>
      <c r="EW100" s="1121"/>
      <c r="EX100" s="1121"/>
      <c r="EY100" s="1121"/>
      <c r="EZ100" s="1121"/>
      <c r="FA100" s="1121"/>
      <c r="FB100" s="1121"/>
      <c r="FC100" s="1121"/>
      <c r="FD100" s="1121"/>
      <c r="FE100" s="1121"/>
      <c r="FF100" s="1121"/>
      <c r="FG100" s="1121"/>
      <c r="FH100" s="1121"/>
      <c r="FI100" s="1121"/>
      <c r="FJ100" s="1121"/>
      <c r="FK100" s="1121"/>
      <c r="FL100" s="1121"/>
      <c r="FM100" s="1121"/>
      <c r="FN100" s="1121"/>
      <c r="FO100" s="1121"/>
      <c r="FP100" s="1121"/>
      <c r="FQ100" s="1121"/>
      <c r="FR100" s="1121"/>
      <c r="FS100" s="1121"/>
      <c r="FT100" s="1121"/>
      <c r="FU100" s="1121"/>
      <c r="FV100" s="1121"/>
      <c r="FW100" s="1121"/>
      <c r="FX100" s="1121"/>
      <c r="FY100" s="1121"/>
      <c r="FZ100" s="1121"/>
      <c r="GA100" s="1121"/>
      <c r="GB100" s="1121"/>
      <c r="GC100" s="1121"/>
      <c r="GD100" s="1121"/>
      <c r="GE100" s="1121"/>
      <c r="GF100" s="1121"/>
      <c r="GG100" s="1121"/>
      <c r="GH100" s="1121"/>
      <c r="GI100" s="1121"/>
      <c r="GJ100" s="1121"/>
      <c r="GK100" s="1121"/>
      <c r="GL100" s="1121"/>
      <c r="GM100" s="1121"/>
      <c r="GN100" s="1121"/>
      <c r="GO100" s="1121"/>
      <c r="GP100" s="1121"/>
      <c r="GQ100" s="1121"/>
      <c r="GR100" s="1121"/>
      <c r="GS100" s="1121"/>
      <c r="GT100" s="1121"/>
      <c r="GU100" s="1121"/>
      <c r="GV100" s="1121"/>
      <c r="GW100" s="1121"/>
      <c r="GX100" s="1121"/>
      <c r="GY100" s="1121"/>
      <c r="GZ100" s="1121"/>
      <c r="HA100" s="1121"/>
      <c r="HB100" s="1121"/>
      <c r="HC100" s="1121"/>
      <c r="HD100" s="1121"/>
      <c r="HE100" s="1121"/>
      <c r="HF100" s="1121"/>
    </row>
    <row r="101" spans="1:214" ht="16.5" customHeight="1" x14ac:dyDescent="0.15">
      <c r="A101" s="1121"/>
      <c r="B101" s="1121"/>
      <c r="C101" s="1121"/>
      <c r="D101" s="1121"/>
      <c r="E101" s="1121"/>
      <c r="F101" s="1121"/>
      <c r="G101" s="1121"/>
      <c r="H101" s="1121"/>
      <c r="I101" s="1121"/>
      <c r="J101" s="1121"/>
      <c r="K101" s="1121"/>
      <c r="L101" s="1121"/>
      <c r="M101" s="1121"/>
      <c r="N101" s="1121"/>
      <c r="O101" s="1121"/>
      <c r="P101" s="1121"/>
      <c r="Q101" s="1121"/>
      <c r="R101" s="1121"/>
      <c r="S101" s="1121"/>
      <c r="T101" s="1121"/>
      <c r="U101" s="1121"/>
      <c r="V101" s="1121"/>
      <c r="W101" s="1121"/>
      <c r="X101" s="1121"/>
      <c r="Y101" s="1121"/>
      <c r="Z101" s="1121"/>
      <c r="AA101" s="1121"/>
      <c r="AB101" s="1121"/>
      <c r="AC101" s="1121"/>
      <c r="AD101" s="1121"/>
      <c r="AE101" s="1121"/>
      <c r="AF101" s="1121"/>
      <c r="AG101" s="1121"/>
      <c r="AH101" s="1121"/>
      <c r="AI101" s="1121"/>
      <c r="AJ101" s="1121"/>
      <c r="AK101" s="1121"/>
      <c r="AL101" s="1121"/>
      <c r="AM101" s="1121"/>
      <c r="AN101" s="1121"/>
      <c r="AO101" s="1121"/>
      <c r="AP101" s="1121"/>
      <c r="AQ101" s="1121"/>
      <c r="AR101" s="1121"/>
      <c r="AS101" s="1121"/>
      <c r="AT101" s="1121"/>
      <c r="AU101" s="1121"/>
      <c r="AV101" s="1121"/>
      <c r="AW101" s="1121"/>
      <c r="AX101" s="1121"/>
      <c r="AY101" s="1121"/>
      <c r="AZ101" s="1121"/>
      <c r="BA101" s="1121"/>
      <c r="BB101" s="1121"/>
      <c r="BC101" s="1121"/>
      <c r="BD101" s="1121"/>
      <c r="BE101" s="1121"/>
      <c r="BF101" s="1121"/>
      <c r="BG101" s="1121"/>
      <c r="BH101" s="1121"/>
      <c r="BI101" s="1121"/>
      <c r="BJ101" s="1121"/>
      <c r="BK101" s="1121"/>
      <c r="BL101" s="1121"/>
      <c r="BM101" s="1121"/>
      <c r="BN101" s="1121"/>
      <c r="BO101" s="1121"/>
      <c r="BP101" s="1121"/>
      <c r="BQ101" s="1121"/>
      <c r="BR101" s="1121"/>
      <c r="BS101" s="1121"/>
      <c r="BT101" s="1121"/>
      <c r="BU101" s="1121"/>
      <c r="BV101" s="1121"/>
      <c r="BW101" s="1121"/>
      <c r="BX101" s="1121"/>
      <c r="BY101" s="1121"/>
      <c r="BZ101" s="1121"/>
      <c r="CA101" s="1121"/>
      <c r="CB101" s="1121"/>
      <c r="CC101" s="1121"/>
      <c r="CD101" s="1121"/>
      <c r="CE101" s="1121"/>
      <c r="CF101" s="1121"/>
      <c r="CG101" s="1121"/>
      <c r="CH101" s="1121"/>
      <c r="CI101" s="1121"/>
      <c r="CJ101" s="1121"/>
      <c r="CK101" s="1121"/>
      <c r="CL101" s="1121"/>
      <c r="CM101" s="1121"/>
      <c r="CN101" s="1121"/>
      <c r="CO101" s="1121"/>
      <c r="CP101" s="1121"/>
      <c r="CQ101" s="1121"/>
      <c r="CR101" s="1121"/>
      <c r="CS101" s="1121"/>
      <c r="CT101" s="1121"/>
      <c r="CU101" s="1121"/>
      <c r="CV101" s="1121"/>
      <c r="CW101" s="1121"/>
      <c r="CX101" s="1121"/>
      <c r="CY101" s="1121"/>
      <c r="CZ101" s="1121"/>
      <c r="DA101" s="1121"/>
      <c r="DB101" s="1121"/>
      <c r="DC101" s="1121"/>
      <c r="DD101" s="1121"/>
      <c r="DE101" s="1121"/>
      <c r="DF101" s="1121"/>
      <c r="DG101" s="1121"/>
      <c r="DH101" s="1121"/>
      <c r="DI101" s="1121"/>
      <c r="DJ101" s="1121"/>
      <c r="DK101" s="1121"/>
      <c r="DL101" s="1121"/>
      <c r="DM101" s="1121"/>
      <c r="DN101" s="1121"/>
      <c r="DO101" s="1121"/>
      <c r="DP101" s="1121"/>
      <c r="DQ101" s="1121"/>
      <c r="DR101" s="1121"/>
      <c r="DS101" s="1121"/>
      <c r="DT101" s="1121"/>
      <c r="DU101" s="1121"/>
      <c r="DV101" s="1121"/>
      <c r="DW101" s="1121"/>
      <c r="DX101" s="1121"/>
      <c r="DY101" s="1121"/>
      <c r="DZ101" s="1121"/>
      <c r="EA101" s="1121"/>
      <c r="EB101" s="1121"/>
      <c r="EC101" s="1121"/>
      <c r="ED101" s="1121"/>
      <c r="EE101" s="1121"/>
      <c r="EF101" s="1121"/>
      <c r="EG101" s="1121"/>
      <c r="EH101" s="1121"/>
      <c r="EI101" s="1121"/>
      <c r="EJ101" s="1121"/>
      <c r="EK101" s="1121"/>
      <c r="EL101" s="1121"/>
      <c r="EM101" s="1121"/>
      <c r="EN101" s="1121"/>
      <c r="EO101" s="1121"/>
      <c r="EP101" s="1121"/>
      <c r="EQ101" s="1121"/>
      <c r="ER101" s="1121"/>
      <c r="ES101" s="1121"/>
      <c r="ET101" s="1121"/>
      <c r="EU101" s="1121"/>
      <c r="EV101" s="1121"/>
      <c r="EW101" s="1121"/>
      <c r="EX101" s="1121"/>
      <c r="EY101" s="1121"/>
      <c r="EZ101" s="1121"/>
      <c r="FA101" s="1121"/>
      <c r="FB101" s="1121"/>
      <c r="FC101" s="1121"/>
      <c r="FD101" s="1121"/>
      <c r="FE101" s="1121"/>
      <c r="FF101" s="1121"/>
      <c r="FG101" s="1121"/>
      <c r="FH101" s="1121"/>
      <c r="FI101" s="1121"/>
      <c r="FJ101" s="1121"/>
      <c r="FK101" s="1121"/>
      <c r="FL101" s="1121"/>
      <c r="FM101" s="1121"/>
      <c r="FN101" s="1121"/>
      <c r="FO101" s="1121"/>
      <c r="FP101" s="1121"/>
      <c r="FQ101" s="1121"/>
      <c r="FR101" s="1121"/>
      <c r="FS101" s="1121"/>
      <c r="FT101" s="1121"/>
      <c r="FU101" s="1121"/>
      <c r="FV101" s="1121"/>
      <c r="FW101" s="1121"/>
      <c r="FX101" s="1121"/>
      <c r="FY101" s="1121"/>
      <c r="FZ101" s="1121"/>
      <c r="GA101" s="1121"/>
      <c r="GB101" s="1121"/>
      <c r="GC101" s="1121"/>
      <c r="GD101" s="1121"/>
      <c r="GE101" s="1121"/>
      <c r="GF101" s="1121"/>
      <c r="GG101" s="1121"/>
      <c r="GH101" s="1121"/>
      <c r="GI101" s="1121"/>
      <c r="GJ101" s="1121"/>
      <c r="GK101" s="1121"/>
      <c r="GL101" s="1121"/>
      <c r="GM101" s="1121"/>
      <c r="GN101" s="1121"/>
      <c r="GO101" s="1121"/>
      <c r="GP101" s="1121"/>
      <c r="GQ101" s="1121"/>
      <c r="GR101" s="1121"/>
      <c r="GS101" s="1121"/>
      <c r="GT101" s="1121"/>
      <c r="GU101" s="1121"/>
      <c r="GV101" s="1121"/>
      <c r="GW101" s="1121"/>
      <c r="GX101" s="1121"/>
      <c r="GY101" s="1121"/>
      <c r="GZ101" s="1121"/>
      <c r="HA101" s="1121"/>
      <c r="HB101" s="1121"/>
      <c r="HC101" s="1121"/>
      <c r="HD101" s="1121"/>
      <c r="HE101" s="1121"/>
      <c r="HF101" s="1121"/>
    </row>
    <row r="102" spans="1:214" ht="16.5" customHeight="1" x14ac:dyDescent="0.15">
      <c r="A102" s="1121"/>
      <c r="B102" s="1121"/>
      <c r="C102" s="1121"/>
      <c r="D102" s="1121"/>
      <c r="E102" s="1121"/>
      <c r="F102" s="1121"/>
      <c r="G102" s="1121"/>
      <c r="H102" s="1121"/>
      <c r="I102" s="1121"/>
      <c r="J102" s="1121"/>
      <c r="K102" s="1121"/>
      <c r="L102" s="1121"/>
      <c r="M102" s="1121"/>
      <c r="N102" s="1121"/>
      <c r="O102" s="1121"/>
      <c r="P102" s="1121"/>
      <c r="Q102" s="1121"/>
      <c r="R102" s="1121"/>
      <c r="S102" s="1121"/>
      <c r="T102" s="1121"/>
      <c r="U102" s="1121"/>
      <c r="V102" s="1121"/>
      <c r="W102" s="1121"/>
      <c r="X102" s="1121"/>
      <c r="Y102" s="1121"/>
      <c r="Z102" s="1121"/>
      <c r="AA102" s="1121"/>
      <c r="AB102" s="1121"/>
      <c r="AC102" s="1121"/>
      <c r="AD102" s="1121"/>
      <c r="AE102" s="1121"/>
      <c r="AF102" s="1121"/>
      <c r="AG102" s="1121"/>
      <c r="AH102" s="1121"/>
      <c r="AI102" s="1121"/>
      <c r="AJ102" s="1121"/>
      <c r="AK102" s="1121"/>
      <c r="AL102" s="1121"/>
      <c r="AM102" s="1121"/>
      <c r="AN102" s="1121"/>
      <c r="AO102" s="1121"/>
      <c r="AP102" s="1121"/>
      <c r="AQ102" s="1121"/>
      <c r="AR102" s="1121"/>
      <c r="AS102" s="1121"/>
      <c r="AT102" s="1121"/>
      <c r="AU102" s="1121"/>
      <c r="AV102" s="1121"/>
      <c r="AW102" s="1121"/>
      <c r="AX102" s="1121"/>
      <c r="AY102" s="1121"/>
      <c r="AZ102" s="1121"/>
      <c r="BA102" s="1121"/>
      <c r="BB102" s="1121"/>
      <c r="BC102" s="1121"/>
      <c r="BD102" s="1121"/>
      <c r="BE102" s="1121"/>
      <c r="BF102" s="1121"/>
      <c r="BG102" s="1121"/>
      <c r="BH102" s="1121"/>
      <c r="BI102" s="1121"/>
      <c r="BJ102" s="1121"/>
      <c r="BK102" s="1121"/>
      <c r="BL102" s="1121"/>
      <c r="BM102" s="1121"/>
      <c r="BN102" s="1121"/>
      <c r="BO102" s="1121"/>
      <c r="BP102" s="1121"/>
      <c r="BQ102" s="1121"/>
      <c r="BR102" s="1121"/>
      <c r="BS102" s="1121"/>
      <c r="BT102" s="1121"/>
      <c r="BU102" s="1121"/>
      <c r="BV102" s="1121"/>
      <c r="BW102" s="1121"/>
      <c r="BX102" s="1121"/>
      <c r="BY102" s="1121"/>
      <c r="BZ102" s="1121"/>
      <c r="CA102" s="1121"/>
      <c r="CB102" s="1121"/>
      <c r="CC102" s="1121"/>
      <c r="CD102" s="1121"/>
      <c r="CE102" s="1121"/>
      <c r="CF102" s="1121"/>
      <c r="CG102" s="1121"/>
      <c r="CH102" s="1121"/>
      <c r="CI102" s="1121"/>
      <c r="CJ102" s="1121"/>
      <c r="CK102" s="1121"/>
      <c r="CL102" s="1121"/>
      <c r="CM102" s="1121"/>
      <c r="CN102" s="1121"/>
      <c r="CO102" s="1121"/>
      <c r="CP102" s="1121"/>
      <c r="CQ102" s="1121"/>
      <c r="CR102" s="1121"/>
      <c r="CS102" s="1121"/>
      <c r="CT102" s="1121"/>
      <c r="CU102" s="1121"/>
      <c r="CV102" s="1121"/>
      <c r="CW102" s="1121"/>
      <c r="CX102" s="1121"/>
      <c r="CY102" s="1121"/>
      <c r="CZ102" s="1121"/>
      <c r="DA102" s="1121"/>
      <c r="DB102" s="1121"/>
      <c r="DC102" s="1121"/>
      <c r="DD102" s="1121"/>
      <c r="DE102" s="1121"/>
      <c r="DF102" s="1121"/>
      <c r="DG102" s="1121"/>
      <c r="DH102" s="1121"/>
      <c r="DI102" s="1121"/>
      <c r="DJ102" s="1121"/>
      <c r="DK102" s="1121"/>
      <c r="DL102" s="1121"/>
      <c r="DM102" s="1121"/>
      <c r="DN102" s="1121"/>
      <c r="DO102" s="1121"/>
      <c r="DP102" s="1121"/>
      <c r="DQ102" s="1121"/>
      <c r="DR102" s="1121"/>
      <c r="DS102" s="1121"/>
      <c r="DT102" s="1121"/>
      <c r="DU102" s="1121"/>
      <c r="DV102" s="1121"/>
      <c r="DW102" s="1121"/>
      <c r="DX102" s="1121"/>
      <c r="DY102" s="1121"/>
      <c r="DZ102" s="1121"/>
      <c r="EA102" s="1121"/>
      <c r="EB102" s="1121"/>
      <c r="EC102" s="1121"/>
      <c r="ED102" s="1121"/>
      <c r="EE102" s="1121"/>
      <c r="EF102" s="1121"/>
      <c r="EG102" s="1121"/>
      <c r="EH102" s="1121"/>
      <c r="EI102" s="1121"/>
      <c r="EJ102" s="1121"/>
      <c r="EK102" s="1121"/>
      <c r="EL102" s="1121"/>
      <c r="EM102" s="1121"/>
      <c r="EN102" s="1121"/>
      <c r="EO102" s="1121"/>
      <c r="EP102" s="1121"/>
      <c r="EQ102" s="1121"/>
      <c r="ER102" s="1121"/>
      <c r="ES102" s="1121"/>
      <c r="ET102" s="1121"/>
      <c r="EU102" s="1121"/>
      <c r="EV102" s="1121"/>
      <c r="EW102" s="1121"/>
      <c r="EX102" s="1121"/>
      <c r="EY102" s="1121"/>
      <c r="EZ102" s="1121"/>
      <c r="FA102" s="1121"/>
      <c r="FB102" s="1121"/>
      <c r="FC102" s="1121"/>
      <c r="FD102" s="1121"/>
      <c r="FE102" s="1121"/>
      <c r="FF102" s="1121"/>
      <c r="FG102" s="1121"/>
      <c r="FH102" s="1121"/>
      <c r="FI102" s="1121"/>
      <c r="FJ102" s="1121"/>
      <c r="FK102" s="1121"/>
      <c r="FL102" s="1121"/>
      <c r="FM102" s="1121"/>
      <c r="FN102" s="1121"/>
      <c r="FO102" s="1121"/>
      <c r="FP102" s="1121"/>
      <c r="FQ102" s="1121"/>
      <c r="FR102" s="1121"/>
      <c r="FS102" s="1121"/>
      <c r="FT102" s="1121"/>
      <c r="FU102" s="1121"/>
      <c r="FV102" s="1121"/>
      <c r="FW102" s="1121"/>
      <c r="FX102" s="1121"/>
      <c r="FY102" s="1121"/>
      <c r="FZ102" s="1121"/>
      <c r="GA102" s="1121"/>
      <c r="GB102" s="1121"/>
      <c r="GC102" s="1121"/>
      <c r="GD102" s="1121"/>
      <c r="GE102" s="1121"/>
      <c r="GF102" s="1121"/>
      <c r="GG102" s="1121"/>
      <c r="GH102" s="1121"/>
      <c r="GI102" s="1121"/>
      <c r="GJ102" s="1121"/>
      <c r="GK102" s="1121"/>
      <c r="GL102" s="1121"/>
      <c r="GM102" s="1121"/>
      <c r="GN102" s="1121"/>
      <c r="GO102" s="1121"/>
      <c r="GP102" s="1121"/>
      <c r="GQ102" s="1121"/>
      <c r="GR102" s="1121"/>
      <c r="GS102" s="1121"/>
      <c r="GT102" s="1121"/>
      <c r="GU102" s="1121"/>
      <c r="GV102" s="1121"/>
      <c r="GW102" s="1121"/>
      <c r="GX102" s="1121"/>
      <c r="GY102" s="1121"/>
      <c r="GZ102" s="1121"/>
      <c r="HA102" s="1121"/>
      <c r="HB102" s="1121"/>
      <c r="HC102" s="1121"/>
      <c r="HD102" s="1121"/>
      <c r="HE102" s="1121"/>
      <c r="HF102" s="1121"/>
    </row>
    <row r="103" spans="1:214" ht="16.5" customHeight="1" x14ac:dyDescent="0.15">
      <c r="A103" s="1121"/>
      <c r="B103" s="1121"/>
      <c r="C103" s="1121"/>
      <c r="D103" s="1121"/>
      <c r="E103" s="1121"/>
      <c r="F103" s="1121"/>
      <c r="G103" s="1121"/>
      <c r="H103" s="1121"/>
      <c r="I103" s="1121"/>
      <c r="J103" s="1121"/>
      <c r="K103" s="1121"/>
      <c r="L103" s="1121"/>
      <c r="M103" s="1121"/>
      <c r="N103" s="1121"/>
      <c r="O103" s="1121"/>
      <c r="P103" s="1121"/>
      <c r="Q103" s="1121"/>
      <c r="R103" s="1121"/>
      <c r="S103" s="1121"/>
      <c r="T103" s="1121"/>
      <c r="U103" s="1121"/>
      <c r="V103" s="1121"/>
      <c r="W103" s="1121"/>
      <c r="X103" s="1121"/>
      <c r="Y103" s="1121"/>
      <c r="Z103" s="1121"/>
      <c r="AA103" s="1121"/>
      <c r="AB103" s="1121"/>
      <c r="AC103" s="1121"/>
      <c r="AD103" s="1121"/>
      <c r="AE103" s="1121"/>
      <c r="AF103" s="1121"/>
      <c r="AG103" s="1121"/>
      <c r="AH103" s="1121"/>
      <c r="AI103" s="1121"/>
      <c r="AJ103" s="1121"/>
      <c r="AK103" s="1121"/>
      <c r="AL103" s="1121"/>
      <c r="AM103" s="1121"/>
      <c r="AN103" s="1121"/>
      <c r="AO103" s="1121"/>
      <c r="AP103" s="1121"/>
      <c r="AQ103" s="1121"/>
      <c r="AR103" s="1121"/>
      <c r="AS103" s="1121"/>
      <c r="AT103" s="1121"/>
      <c r="AU103" s="1121"/>
      <c r="AV103" s="1121"/>
      <c r="AW103" s="1121"/>
      <c r="AX103" s="1121"/>
      <c r="AY103" s="1121"/>
      <c r="AZ103" s="1121"/>
      <c r="BA103" s="1121"/>
      <c r="BB103" s="1121"/>
      <c r="BC103" s="1121"/>
      <c r="BD103" s="1121"/>
      <c r="BE103" s="1121"/>
      <c r="BF103" s="1121"/>
      <c r="BG103" s="1121"/>
      <c r="BH103" s="1121"/>
      <c r="BI103" s="1121"/>
      <c r="BJ103" s="1121"/>
      <c r="BK103" s="1121"/>
      <c r="BL103" s="1121"/>
      <c r="BM103" s="1121"/>
      <c r="BN103" s="1121"/>
      <c r="BO103" s="1121"/>
      <c r="BP103" s="1121"/>
      <c r="BQ103" s="1121"/>
      <c r="BR103" s="1121"/>
      <c r="BS103" s="1121"/>
      <c r="BT103" s="1121"/>
      <c r="BU103" s="1121"/>
      <c r="BV103" s="1121"/>
      <c r="BW103" s="1121"/>
      <c r="BX103" s="1121"/>
      <c r="BY103" s="1121"/>
      <c r="BZ103" s="1121"/>
      <c r="CA103" s="1121"/>
      <c r="CB103" s="1121"/>
      <c r="CC103" s="1121"/>
      <c r="CD103" s="1121"/>
      <c r="CE103" s="1121"/>
      <c r="CF103" s="1121"/>
      <c r="CG103" s="1121"/>
      <c r="CH103" s="1121"/>
      <c r="CI103" s="1121"/>
      <c r="CJ103" s="1121"/>
      <c r="CK103" s="1121"/>
      <c r="CL103" s="1121"/>
      <c r="CM103" s="1121"/>
      <c r="CN103" s="1121"/>
      <c r="CO103" s="1121"/>
      <c r="CP103" s="1121"/>
      <c r="CQ103" s="1121"/>
      <c r="CR103" s="1121"/>
      <c r="CS103" s="1121"/>
      <c r="CT103" s="1121"/>
      <c r="CU103" s="1121"/>
      <c r="CV103" s="1121"/>
      <c r="CW103" s="1121"/>
      <c r="CX103" s="1121"/>
      <c r="CY103" s="1121"/>
      <c r="CZ103" s="1121"/>
      <c r="DA103" s="1121"/>
      <c r="DB103" s="1121"/>
      <c r="DC103" s="1121"/>
      <c r="DD103" s="1121"/>
      <c r="DE103" s="1121"/>
      <c r="DF103" s="1121"/>
      <c r="DG103" s="1121"/>
      <c r="DH103" s="1121"/>
      <c r="DI103" s="1121"/>
      <c r="DJ103" s="1121"/>
      <c r="DK103" s="1121"/>
      <c r="DL103" s="1121"/>
      <c r="DM103" s="1121"/>
      <c r="DN103" s="1121"/>
      <c r="DO103" s="1121"/>
      <c r="DP103" s="1121"/>
      <c r="DQ103" s="1121"/>
      <c r="DR103" s="1121"/>
      <c r="DS103" s="1121"/>
      <c r="DT103" s="1121"/>
      <c r="DU103" s="1121"/>
      <c r="DV103" s="1121"/>
      <c r="DW103" s="1121"/>
      <c r="DX103" s="1121"/>
      <c r="DY103" s="1121"/>
      <c r="DZ103" s="1121"/>
      <c r="EA103" s="1121"/>
      <c r="EB103" s="1121"/>
      <c r="EC103" s="1121"/>
      <c r="ED103" s="1121"/>
      <c r="EE103" s="1121"/>
      <c r="EF103" s="1121"/>
      <c r="EG103" s="1121"/>
      <c r="EH103" s="1121"/>
      <c r="EI103" s="1121"/>
      <c r="EJ103" s="1121"/>
      <c r="EK103" s="1121"/>
      <c r="EL103" s="1121"/>
      <c r="EM103" s="1121"/>
      <c r="EN103" s="1121"/>
      <c r="EO103" s="1121"/>
      <c r="EP103" s="1121"/>
      <c r="EQ103" s="1121"/>
      <c r="ER103" s="1121"/>
      <c r="ES103" s="1121"/>
      <c r="ET103" s="1121"/>
      <c r="EU103" s="1121"/>
      <c r="EV103" s="1121"/>
      <c r="EW103" s="1121"/>
      <c r="EX103" s="1121"/>
      <c r="EY103" s="1121"/>
      <c r="EZ103" s="1121"/>
      <c r="FA103" s="1121"/>
      <c r="FB103" s="1121"/>
      <c r="FC103" s="1121"/>
      <c r="FD103" s="1121"/>
      <c r="FE103" s="1121"/>
      <c r="FF103" s="1121"/>
      <c r="FG103" s="1121"/>
      <c r="FH103" s="1121"/>
      <c r="FI103" s="1121"/>
      <c r="FJ103" s="1121"/>
      <c r="FK103" s="1121"/>
      <c r="FL103" s="1121"/>
      <c r="FM103" s="1121"/>
      <c r="FN103" s="1121"/>
      <c r="FO103" s="1121"/>
      <c r="FP103" s="1121"/>
      <c r="FQ103" s="1121"/>
      <c r="FR103" s="1121"/>
      <c r="FS103" s="1121"/>
      <c r="FT103" s="1121"/>
      <c r="FU103" s="1121"/>
      <c r="FV103" s="1121"/>
      <c r="FW103" s="1121"/>
      <c r="FX103" s="1121"/>
      <c r="FY103" s="1121"/>
      <c r="FZ103" s="1121"/>
      <c r="GA103" s="1121"/>
      <c r="GB103" s="1121"/>
      <c r="GC103" s="1121"/>
      <c r="GD103" s="1121"/>
      <c r="GE103" s="1121"/>
      <c r="GF103" s="1121"/>
      <c r="GG103" s="1121"/>
      <c r="GH103" s="1121"/>
      <c r="GI103" s="1121"/>
      <c r="GJ103" s="1121"/>
      <c r="GK103" s="1121"/>
      <c r="GL103" s="1121"/>
      <c r="GM103" s="1121"/>
      <c r="GN103" s="1121"/>
      <c r="GO103" s="1121"/>
      <c r="GP103" s="1121"/>
      <c r="GQ103" s="1121"/>
      <c r="GR103" s="1121"/>
      <c r="GS103" s="1121"/>
      <c r="GT103" s="1121"/>
      <c r="GU103" s="1121"/>
      <c r="GV103" s="1121"/>
      <c r="GW103" s="1121"/>
      <c r="GX103" s="1121"/>
      <c r="GY103" s="1121"/>
      <c r="GZ103" s="1121"/>
      <c r="HA103" s="1121"/>
      <c r="HB103" s="1121"/>
      <c r="HC103" s="1121"/>
      <c r="HD103" s="1121"/>
      <c r="HE103" s="1121"/>
      <c r="HF103" s="1121"/>
    </row>
    <row r="104" spans="1:214" ht="16.5" customHeight="1" x14ac:dyDescent="0.15">
      <c r="A104" s="1121"/>
      <c r="B104" s="1121"/>
      <c r="C104" s="1121"/>
      <c r="D104" s="1121"/>
      <c r="E104" s="1121"/>
      <c r="F104" s="1121"/>
      <c r="G104" s="1121"/>
      <c r="H104" s="1121"/>
      <c r="I104" s="1121"/>
      <c r="J104" s="1121"/>
      <c r="K104" s="1121"/>
      <c r="L104" s="1121"/>
      <c r="M104" s="1121"/>
      <c r="N104" s="1121"/>
      <c r="O104" s="1121"/>
      <c r="P104" s="1121"/>
      <c r="Q104" s="1121"/>
      <c r="R104" s="1121"/>
      <c r="S104" s="1121"/>
      <c r="T104" s="1121"/>
      <c r="U104" s="1121"/>
      <c r="V104" s="1121"/>
      <c r="W104" s="1121"/>
      <c r="X104" s="1121"/>
      <c r="Y104" s="1121"/>
      <c r="Z104" s="1121"/>
      <c r="AA104" s="1121"/>
      <c r="AB104" s="1121"/>
      <c r="AC104" s="1121"/>
      <c r="AD104" s="1121"/>
      <c r="AE104" s="1121"/>
      <c r="AF104" s="1121"/>
      <c r="AG104" s="1121"/>
      <c r="AH104" s="1121"/>
      <c r="AI104" s="1121"/>
      <c r="AJ104" s="1121"/>
      <c r="AK104" s="1121"/>
      <c r="AL104" s="1121"/>
      <c r="AM104" s="1121"/>
      <c r="AN104" s="1121"/>
      <c r="AO104" s="1121"/>
      <c r="AP104" s="1121"/>
      <c r="AQ104" s="1121"/>
      <c r="AR104" s="1121"/>
      <c r="AS104" s="1121"/>
      <c r="AT104" s="1121"/>
      <c r="AU104" s="1121"/>
      <c r="AV104" s="1121"/>
      <c r="AW104" s="1121"/>
      <c r="AX104" s="1121"/>
      <c r="AY104" s="1121"/>
      <c r="AZ104" s="1121"/>
      <c r="BA104" s="1121"/>
      <c r="BB104" s="1121"/>
      <c r="BC104" s="1121"/>
      <c r="BD104" s="1121"/>
      <c r="BE104" s="1121"/>
      <c r="BF104" s="1121"/>
      <c r="BG104" s="1121"/>
      <c r="BH104" s="1121"/>
      <c r="BI104" s="1121"/>
      <c r="BJ104" s="1121"/>
      <c r="BK104" s="1121"/>
      <c r="BL104" s="1121"/>
      <c r="BM104" s="1121"/>
      <c r="BN104" s="1121"/>
      <c r="BO104" s="1121"/>
      <c r="BP104" s="1121"/>
      <c r="BQ104" s="1121"/>
      <c r="BR104" s="1121"/>
      <c r="BS104" s="1121"/>
      <c r="BT104" s="1121"/>
      <c r="BU104" s="1121"/>
      <c r="BV104" s="1121"/>
      <c r="BW104" s="1121"/>
      <c r="BX104" s="1121"/>
      <c r="BY104" s="1121"/>
      <c r="BZ104" s="1121"/>
      <c r="CA104" s="1121"/>
      <c r="CB104" s="1121"/>
      <c r="CC104" s="1121"/>
      <c r="CD104" s="1121"/>
      <c r="CE104" s="1121"/>
      <c r="CF104" s="1121"/>
      <c r="CG104" s="1121"/>
      <c r="CH104" s="1121"/>
      <c r="CI104" s="1121"/>
      <c r="CJ104" s="1121"/>
      <c r="CK104" s="1121"/>
      <c r="CL104" s="1121"/>
      <c r="CM104" s="1121"/>
      <c r="CN104" s="1121"/>
      <c r="CO104" s="1121"/>
      <c r="CP104" s="1121"/>
      <c r="CQ104" s="1121"/>
      <c r="CR104" s="1121"/>
      <c r="CS104" s="1121"/>
      <c r="CT104" s="1121"/>
      <c r="CU104" s="1121"/>
      <c r="CV104" s="1121"/>
      <c r="CW104" s="1121"/>
      <c r="CX104" s="1121"/>
      <c r="CY104" s="1121"/>
      <c r="CZ104" s="1121"/>
      <c r="DA104" s="1121"/>
      <c r="DB104" s="1121"/>
      <c r="DC104" s="1121"/>
      <c r="DD104" s="1121"/>
      <c r="DE104" s="1121"/>
      <c r="DF104" s="1121"/>
      <c r="DG104" s="1121"/>
      <c r="DH104" s="1121"/>
      <c r="DI104" s="1121"/>
      <c r="DJ104" s="1121"/>
      <c r="DK104" s="1121"/>
      <c r="DL104" s="1121"/>
      <c r="DM104" s="1121"/>
      <c r="DN104" s="1121"/>
      <c r="DO104" s="1121"/>
      <c r="DP104" s="1121"/>
      <c r="DQ104" s="1121"/>
      <c r="DR104" s="1121"/>
      <c r="DS104" s="1121"/>
      <c r="DT104" s="1121"/>
      <c r="DU104" s="1121"/>
      <c r="DV104" s="1121"/>
      <c r="DW104" s="1121"/>
      <c r="DX104" s="1121"/>
      <c r="DY104" s="1121"/>
      <c r="DZ104" s="1121"/>
      <c r="EA104" s="1121"/>
      <c r="EB104" s="1121"/>
      <c r="EC104" s="1121"/>
      <c r="ED104" s="1121"/>
      <c r="EE104" s="1121"/>
      <c r="EF104" s="1121"/>
      <c r="EG104" s="1121"/>
      <c r="EH104" s="1121"/>
      <c r="EI104" s="1121"/>
      <c r="EJ104" s="1121"/>
      <c r="EK104" s="1121"/>
      <c r="EL104" s="1121"/>
      <c r="EM104" s="1121"/>
      <c r="EN104" s="1121"/>
      <c r="EO104" s="1121"/>
      <c r="EP104" s="1121"/>
      <c r="EQ104" s="1121"/>
      <c r="ER104" s="1121"/>
      <c r="ES104" s="1121"/>
      <c r="ET104" s="1121"/>
      <c r="EU104" s="1121"/>
      <c r="EV104" s="1121"/>
      <c r="EW104" s="1121"/>
      <c r="EX104" s="1121"/>
      <c r="EY104" s="1121"/>
      <c r="EZ104" s="1121"/>
      <c r="FA104" s="1121"/>
      <c r="FB104" s="1121"/>
      <c r="FC104" s="1121"/>
      <c r="FD104" s="1121"/>
      <c r="FE104" s="1121"/>
      <c r="FF104" s="1121"/>
      <c r="FG104" s="1121"/>
      <c r="FH104" s="1121"/>
      <c r="FI104" s="1121"/>
      <c r="FJ104" s="1121"/>
      <c r="FK104" s="1121"/>
      <c r="FL104" s="1121"/>
      <c r="FM104" s="1121"/>
      <c r="FN104" s="1121"/>
      <c r="FO104" s="1121"/>
      <c r="FP104" s="1121"/>
      <c r="FQ104" s="1121"/>
      <c r="FR104" s="1121"/>
      <c r="FS104" s="1121"/>
      <c r="FT104" s="1121"/>
      <c r="FU104" s="1121"/>
      <c r="FV104" s="1121"/>
      <c r="FW104" s="1121"/>
      <c r="FX104" s="1121"/>
      <c r="FY104" s="1121"/>
      <c r="FZ104" s="1121"/>
      <c r="GA104" s="1121"/>
      <c r="GB104" s="1121"/>
      <c r="GC104" s="1121"/>
      <c r="GD104" s="1121"/>
      <c r="GE104" s="1121"/>
      <c r="GF104" s="1121"/>
      <c r="GG104" s="1121"/>
      <c r="GH104" s="1121"/>
      <c r="GI104" s="1121"/>
      <c r="GJ104" s="1121"/>
      <c r="GK104" s="1121"/>
      <c r="GL104" s="1121"/>
      <c r="GM104" s="1121"/>
      <c r="GN104" s="1121"/>
      <c r="GO104" s="1121"/>
      <c r="GP104" s="1121"/>
      <c r="GQ104" s="1121"/>
      <c r="GR104" s="1121"/>
      <c r="GS104" s="1121"/>
      <c r="GT104" s="1121"/>
      <c r="GU104" s="1121"/>
      <c r="GV104" s="1121"/>
      <c r="GW104" s="1121"/>
      <c r="GX104" s="1121"/>
      <c r="GY104" s="1121"/>
      <c r="GZ104" s="1121"/>
      <c r="HA104" s="1121"/>
      <c r="HB104" s="1121"/>
      <c r="HC104" s="1121"/>
      <c r="HD104" s="1121"/>
      <c r="HE104" s="1121"/>
      <c r="HF104" s="1121"/>
    </row>
    <row r="105" spans="1:214" ht="16.5" customHeight="1" x14ac:dyDescent="0.15">
      <c r="A105" s="1121"/>
      <c r="B105" s="1121"/>
      <c r="C105" s="1121"/>
      <c r="D105" s="1121"/>
      <c r="E105" s="1121"/>
      <c r="F105" s="1121"/>
      <c r="G105" s="1121"/>
      <c r="H105" s="1121"/>
      <c r="I105" s="1121"/>
      <c r="J105" s="1121"/>
      <c r="K105" s="1121"/>
      <c r="L105" s="1121"/>
      <c r="M105" s="1121"/>
      <c r="N105" s="1121"/>
      <c r="O105" s="1121"/>
      <c r="P105" s="1121"/>
      <c r="Q105" s="1121"/>
      <c r="R105" s="1121"/>
      <c r="S105" s="1121"/>
      <c r="T105" s="1121"/>
      <c r="U105" s="1121"/>
      <c r="V105" s="1121"/>
      <c r="W105" s="1121"/>
      <c r="X105" s="1121"/>
      <c r="Y105" s="1121"/>
      <c r="Z105" s="1121"/>
      <c r="AA105" s="1121"/>
      <c r="AB105" s="1121"/>
      <c r="AC105" s="1121"/>
      <c r="AD105" s="1121"/>
      <c r="AE105" s="1121"/>
      <c r="AF105" s="1121"/>
      <c r="AG105" s="1121"/>
      <c r="AH105" s="1121"/>
      <c r="AI105" s="1121"/>
      <c r="AJ105" s="1121"/>
      <c r="AK105" s="1121"/>
      <c r="AL105" s="1121"/>
      <c r="AM105" s="1121"/>
      <c r="AN105" s="1121"/>
      <c r="AO105" s="1121"/>
      <c r="AP105" s="1121"/>
      <c r="AQ105" s="1121"/>
      <c r="AR105" s="1121"/>
      <c r="AS105" s="1121"/>
      <c r="AT105" s="1121"/>
      <c r="AU105" s="1121"/>
      <c r="AV105" s="1121"/>
      <c r="AW105" s="1121"/>
      <c r="AX105" s="1121"/>
      <c r="AY105" s="1121"/>
      <c r="AZ105" s="1121"/>
      <c r="BA105" s="1121"/>
      <c r="BB105" s="1121"/>
      <c r="BC105" s="1121"/>
      <c r="BD105" s="1121"/>
      <c r="BE105" s="1121"/>
      <c r="BF105" s="1121"/>
      <c r="BG105" s="1121"/>
      <c r="BH105" s="1121"/>
      <c r="BI105" s="1121"/>
      <c r="BJ105" s="1121"/>
      <c r="BK105" s="1121"/>
      <c r="BL105" s="1121"/>
      <c r="BM105" s="1121"/>
      <c r="BN105" s="1121"/>
      <c r="BO105" s="1121"/>
      <c r="BP105" s="1121"/>
      <c r="BQ105" s="1121"/>
      <c r="BR105" s="1121"/>
      <c r="BS105" s="1121"/>
      <c r="BT105" s="1121"/>
      <c r="BU105" s="1121"/>
      <c r="BV105" s="1121"/>
      <c r="BW105" s="1121"/>
      <c r="BX105" s="1121"/>
      <c r="BY105" s="1121"/>
      <c r="BZ105" s="1121"/>
      <c r="CA105" s="1121"/>
      <c r="CB105" s="1121"/>
      <c r="CC105" s="1121"/>
      <c r="CD105" s="1121"/>
      <c r="CE105" s="1121"/>
      <c r="CF105" s="1121"/>
      <c r="CG105" s="1121"/>
      <c r="CH105" s="1121"/>
      <c r="CI105" s="1121"/>
      <c r="CJ105" s="1121"/>
      <c r="CK105" s="1121"/>
      <c r="CL105" s="1121"/>
      <c r="CM105" s="1121"/>
      <c r="CN105" s="1121"/>
      <c r="CO105" s="1121"/>
      <c r="CP105" s="1121"/>
      <c r="CQ105" s="1121"/>
      <c r="CR105" s="1121"/>
      <c r="CS105" s="1121"/>
      <c r="CT105" s="1121"/>
      <c r="CU105" s="1121"/>
      <c r="CV105" s="1121"/>
      <c r="CW105" s="1121"/>
      <c r="CX105" s="1121"/>
      <c r="CY105" s="1121"/>
      <c r="CZ105" s="1121"/>
      <c r="DA105" s="1121"/>
      <c r="DB105" s="1121"/>
      <c r="DC105" s="1121"/>
      <c r="DD105" s="1121"/>
      <c r="DE105" s="1121"/>
      <c r="DF105" s="1121"/>
      <c r="DG105" s="1121"/>
      <c r="DH105" s="1121"/>
      <c r="DI105" s="1121"/>
      <c r="DJ105" s="1121"/>
      <c r="DK105" s="1121"/>
      <c r="DL105" s="1121"/>
      <c r="DM105" s="1121"/>
      <c r="DN105" s="1121"/>
      <c r="DO105" s="1121"/>
      <c r="DP105" s="1121"/>
      <c r="DQ105" s="1121"/>
      <c r="DR105" s="1121"/>
      <c r="DS105" s="1121"/>
      <c r="DT105" s="1121"/>
      <c r="DU105" s="1121"/>
      <c r="DV105" s="1121"/>
      <c r="DW105" s="1121"/>
      <c r="DX105" s="1121"/>
      <c r="DY105" s="1121"/>
      <c r="DZ105" s="1121"/>
      <c r="EA105" s="1121"/>
      <c r="EB105" s="1121"/>
      <c r="EC105" s="1121"/>
      <c r="ED105" s="1121"/>
      <c r="EE105" s="1121"/>
      <c r="EF105" s="1121"/>
      <c r="EG105" s="1121"/>
      <c r="EH105" s="1121"/>
      <c r="EI105" s="1121"/>
      <c r="EJ105" s="1121"/>
      <c r="EK105" s="1121"/>
      <c r="EL105" s="1121"/>
      <c r="EM105" s="1121"/>
      <c r="EN105" s="1121"/>
      <c r="EO105" s="1121"/>
      <c r="EP105" s="1121"/>
      <c r="EQ105" s="1121"/>
      <c r="ER105" s="1121"/>
      <c r="ES105" s="1121"/>
      <c r="ET105" s="1121"/>
      <c r="EU105" s="1121"/>
      <c r="EV105" s="1121"/>
      <c r="EW105" s="1121"/>
      <c r="EX105" s="1121"/>
      <c r="EY105" s="1121"/>
      <c r="EZ105" s="1121"/>
      <c r="FA105" s="1121"/>
      <c r="FB105" s="1121"/>
      <c r="FC105" s="1121"/>
      <c r="FD105" s="1121"/>
      <c r="FE105" s="1121"/>
      <c r="FF105" s="1121"/>
      <c r="FG105" s="1121"/>
      <c r="FH105" s="1121"/>
      <c r="FI105" s="1121"/>
      <c r="FJ105" s="1121"/>
      <c r="FK105" s="1121"/>
      <c r="FL105" s="1121"/>
      <c r="FM105" s="1121"/>
      <c r="FN105" s="1121"/>
      <c r="FO105" s="1121"/>
      <c r="FP105" s="1121"/>
      <c r="FQ105" s="1121"/>
      <c r="FR105" s="1121"/>
      <c r="FS105" s="1121"/>
      <c r="FT105" s="1121"/>
      <c r="FU105" s="1121"/>
      <c r="FV105" s="1121"/>
      <c r="FW105" s="1121"/>
      <c r="FX105" s="1121"/>
      <c r="FY105" s="1121"/>
      <c r="FZ105" s="1121"/>
      <c r="GA105" s="1121"/>
      <c r="GB105" s="1121"/>
      <c r="GC105" s="1121"/>
      <c r="GD105" s="1121"/>
      <c r="GE105" s="1121"/>
      <c r="GF105" s="1121"/>
      <c r="GG105" s="1121"/>
      <c r="GH105" s="1121"/>
      <c r="GI105" s="1121"/>
      <c r="GJ105" s="1121"/>
      <c r="GK105" s="1121"/>
      <c r="GL105" s="1121"/>
      <c r="GM105" s="1121"/>
      <c r="GN105" s="1121"/>
      <c r="GO105" s="1121"/>
      <c r="GP105" s="1121"/>
      <c r="GQ105" s="1121"/>
      <c r="GR105" s="1121"/>
      <c r="GS105" s="1121"/>
      <c r="GT105" s="1121"/>
      <c r="GU105" s="1121"/>
      <c r="GV105" s="1121"/>
      <c r="GW105" s="1121"/>
      <c r="GX105" s="1121"/>
      <c r="GY105" s="1121"/>
      <c r="GZ105" s="1121"/>
      <c r="HA105" s="1121"/>
      <c r="HB105" s="1121"/>
      <c r="HC105" s="1121"/>
      <c r="HD105" s="1121"/>
      <c r="HE105" s="1121"/>
      <c r="HF105" s="1121"/>
    </row>
    <row r="106" spans="1:214" ht="16.5" customHeight="1" x14ac:dyDescent="0.15">
      <c r="A106" s="1121"/>
      <c r="B106" s="1121"/>
      <c r="C106" s="1121"/>
      <c r="D106" s="1121"/>
      <c r="E106" s="1121"/>
      <c r="F106" s="1121"/>
      <c r="G106" s="1121"/>
      <c r="H106" s="1121"/>
      <c r="I106" s="1121"/>
      <c r="J106" s="1121"/>
      <c r="K106" s="1121"/>
      <c r="L106" s="1121"/>
      <c r="M106" s="1121"/>
      <c r="N106" s="1121"/>
      <c r="O106" s="1121"/>
      <c r="P106" s="1121"/>
      <c r="Q106" s="1121"/>
      <c r="R106" s="1121"/>
      <c r="S106" s="1121"/>
      <c r="T106" s="1121"/>
      <c r="U106" s="1121"/>
      <c r="V106" s="1121"/>
      <c r="W106" s="1121"/>
      <c r="X106" s="1121"/>
      <c r="Y106" s="1121"/>
      <c r="Z106" s="1121"/>
      <c r="AA106" s="1121"/>
      <c r="AB106" s="1121"/>
      <c r="AC106" s="1121"/>
      <c r="AD106" s="1121"/>
      <c r="AE106" s="1121"/>
      <c r="AF106" s="1121"/>
      <c r="AG106" s="1121"/>
      <c r="AH106" s="1121"/>
      <c r="AI106" s="1121"/>
      <c r="AJ106" s="1121"/>
      <c r="AK106" s="1121"/>
      <c r="AL106" s="1121"/>
      <c r="AM106" s="1121"/>
      <c r="AN106" s="1121"/>
      <c r="AO106" s="1121"/>
      <c r="AP106" s="1121"/>
      <c r="AQ106" s="1121"/>
      <c r="AR106" s="1121"/>
      <c r="AS106" s="1121"/>
      <c r="AT106" s="1121"/>
      <c r="AU106" s="1121"/>
      <c r="AV106" s="1121"/>
      <c r="AW106" s="1121"/>
      <c r="AX106" s="1121"/>
      <c r="AY106" s="1121"/>
      <c r="AZ106" s="1121"/>
      <c r="BA106" s="1121"/>
      <c r="BB106" s="1121"/>
      <c r="BC106" s="1121"/>
      <c r="BD106" s="1121"/>
      <c r="BE106" s="1121"/>
      <c r="BF106" s="1121"/>
      <c r="BG106" s="1121"/>
      <c r="BH106" s="1121"/>
      <c r="BI106" s="1121"/>
      <c r="BJ106" s="1121"/>
      <c r="BK106" s="1121"/>
      <c r="BL106" s="1121"/>
      <c r="BM106" s="1121"/>
      <c r="BN106" s="1121"/>
      <c r="BO106" s="1121"/>
      <c r="BP106" s="1121"/>
      <c r="BQ106" s="1121"/>
      <c r="BR106" s="1121"/>
      <c r="BS106" s="1121"/>
      <c r="BT106" s="1121"/>
      <c r="BU106" s="1121"/>
      <c r="BV106" s="1121"/>
      <c r="BW106" s="1121"/>
      <c r="BX106" s="1121"/>
      <c r="BY106" s="1121"/>
      <c r="BZ106" s="1121"/>
      <c r="CA106" s="1121"/>
      <c r="CB106" s="1121"/>
      <c r="CC106" s="1121"/>
      <c r="CD106" s="1121"/>
      <c r="CE106" s="1121"/>
      <c r="CF106" s="1121"/>
      <c r="CG106" s="1121"/>
      <c r="CH106" s="1121"/>
      <c r="CI106" s="1121"/>
      <c r="CJ106" s="1121"/>
      <c r="CK106" s="1121"/>
      <c r="CL106" s="1121"/>
      <c r="CM106" s="1121"/>
      <c r="CN106" s="1121"/>
      <c r="CO106" s="1121"/>
      <c r="CP106" s="1121"/>
      <c r="CQ106" s="1121"/>
      <c r="CR106" s="1121"/>
      <c r="CS106" s="1121"/>
      <c r="CT106" s="1121"/>
      <c r="CU106" s="1121"/>
      <c r="CV106" s="1121"/>
      <c r="CW106" s="1121"/>
      <c r="CX106" s="1121"/>
      <c r="CY106" s="1121"/>
      <c r="CZ106" s="1121"/>
      <c r="DA106" s="1121"/>
      <c r="DB106" s="1121"/>
      <c r="DC106" s="1121"/>
      <c r="DD106" s="1121"/>
      <c r="DE106" s="1121"/>
      <c r="DF106" s="1121"/>
      <c r="DG106" s="1121"/>
      <c r="DH106" s="1121"/>
      <c r="DI106" s="1121"/>
      <c r="DJ106" s="1121"/>
      <c r="DK106" s="1121"/>
      <c r="DL106" s="1121"/>
      <c r="DM106" s="1121"/>
      <c r="DN106" s="1121"/>
      <c r="DO106" s="1121"/>
      <c r="DP106" s="1121"/>
      <c r="DQ106" s="1121"/>
      <c r="DR106" s="1121"/>
      <c r="DS106" s="1121"/>
      <c r="DT106" s="1121"/>
      <c r="DU106" s="1121"/>
      <c r="DV106" s="1121"/>
      <c r="DW106" s="1121"/>
      <c r="DX106" s="1121"/>
      <c r="DY106" s="1121"/>
      <c r="DZ106" s="1121"/>
      <c r="EA106" s="1121"/>
      <c r="EB106" s="1121"/>
      <c r="EC106" s="1121"/>
      <c r="ED106" s="1121"/>
      <c r="EE106" s="1121"/>
      <c r="EF106" s="1121"/>
      <c r="EG106" s="1121"/>
      <c r="EH106" s="1121"/>
      <c r="EI106" s="1121"/>
      <c r="EJ106" s="1121"/>
      <c r="EK106" s="1121"/>
      <c r="EL106" s="1121"/>
      <c r="EM106" s="1121"/>
      <c r="EN106" s="1121"/>
      <c r="EO106" s="1121"/>
      <c r="EP106" s="1121"/>
      <c r="EQ106" s="1121"/>
      <c r="ER106" s="1121"/>
      <c r="ES106" s="1121"/>
      <c r="ET106" s="1121"/>
      <c r="EU106" s="1121"/>
      <c r="EV106" s="1121"/>
      <c r="EW106" s="1121"/>
      <c r="EX106" s="1121"/>
      <c r="EY106" s="1121"/>
      <c r="EZ106" s="1121"/>
      <c r="FA106" s="1121"/>
      <c r="FB106" s="1121"/>
      <c r="FC106" s="1121"/>
      <c r="FD106" s="1121"/>
      <c r="FE106" s="1121"/>
      <c r="FF106" s="1121"/>
      <c r="FG106" s="1121"/>
      <c r="FH106" s="1121"/>
      <c r="FI106" s="1121"/>
      <c r="FJ106" s="1121"/>
      <c r="FK106" s="1121"/>
      <c r="FL106" s="1121"/>
      <c r="FM106" s="1121"/>
      <c r="FN106" s="1121"/>
      <c r="FO106" s="1121"/>
      <c r="FP106" s="1121"/>
      <c r="FQ106" s="1121"/>
      <c r="FR106" s="1121"/>
      <c r="FS106" s="1121"/>
      <c r="FT106" s="1121"/>
      <c r="FU106" s="1121"/>
      <c r="FV106" s="1121"/>
      <c r="FW106" s="1121"/>
      <c r="FX106" s="1121"/>
      <c r="FY106" s="1121"/>
      <c r="FZ106" s="1121"/>
      <c r="GA106" s="1121"/>
      <c r="GB106" s="1121"/>
      <c r="GC106" s="1121"/>
      <c r="GD106" s="1121"/>
      <c r="GE106" s="1121"/>
      <c r="GF106" s="1121"/>
      <c r="GG106" s="1121"/>
      <c r="GH106" s="1121"/>
      <c r="GI106" s="1121"/>
      <c r="GJ106" s="1121"/>
      <c r="GK106" s="1121"/>
      <c r="GL106" s="1121"/>
      <c r="GM106" s="1121"/>
      <c r="GN106" s="1121"/>
      <c r="GO106" s="1121"/>
      <c r="GP106" s="1121"/>
      <c r="GQ106" s="1121"/>
      <c r="GR106" s="1121"/>
      <c r="GS106" s="1121"/>
      <c r="GT106" s="1121"/>
      <c r="GU106" s="1121"/>
      <c r="GV106" s="1121"/>
      <c r="GW106" s="1121"/>
      <c r="GX106" s="1121"/>
      <c r="GY106" s="1121"/>
      <c r="GZ106" s="1121"/>
      <c r="HA106" s="1121"/>
      <c r="HB106" s="1121"/>
      <c r="HC106" s="1121"/>
      <c r="HD106" s="1121"/>
      <c r="HE106" s="1121"/>
      <c r="HF106" s="1121"/>
    </row>
    <row r="107" spans="1:214" ht="16.5" customHeight="1" x14ac:dyDescent="0.15">
      <c r="A107" s="1121"/>
      <c r="B107" s="1121"/>
      <c r="C107" s="1121"/>
      <c r="D107" s="1121"/>
      <c r="E107" s="1121"/>
      <c r="F107" s="1121"/>
      <c r="G107" s="1121"/>
      <c r="H107" s="1121"/>
      <c r="I107" s="1121"/>
      <c r="J107" s="1121"/>
      <c r="K107" s="1121"/>
      <c r="L107" s="1121"/>
      <c r="M107" s="1121"/>
      <c r="N107" s="1121"/>
      <c r="O107" s="1121"/>
      <c r="P107" s="1121"/>
      <c r="Q107" s="1121"/>
      <c r="R107" s="1121"/>
      <c r="S107" s="1121"/>
      <c r="T107" s="1121"/>
      <c r="U107" s="1121"/>
      <c r="V107" s="1121"/>
      <c r="W107" s="1121"/>
      <c r="X107" s="1121"/>
      <c r="Y107" s="1121"/>
      <c r="Z107" s="1121"/>
      <c r="AA107" s="1121"/>
      <c r="AB107" s="1121"/>
      <c r="AC107" s="1121"/>
      <c r="AD107" s="1121"/>
      <c r="AE107" s="1121"/>
      <c r="AF107" s="1121"/>
      <c r="AG107" s="1121"/>
      <c r="AH107" s="1121"/>
      <c r="AI107" s="1121"/>
      <c r="AJ107" s="1121"/>
      <c r="AK107" s="1121"/>
      <c r="AL107" s="1121"/>
      <c r="AM107" s="1121"/>
      <c r="AN107" s="1121"/>
      <c r="AO107" s="1121"/>
      <c r="AP107" s="1121"/>
      <c r="AQ107" s="1121"/>
      <c r="AR107" s="1121"/>
      <c r="AS107" s="1121"/>
      <c r="AT107" s="1121"/>
      <c r="AU107" s="1121"/>
      <c r="AV107" s="1121"/>
      <c r="AW107" s="1121"/>
      <c r="AX107" s="1121"/>
      <c r="AY107" s="1121"/>
      <c r="AZ107" s="1121"/>
      <c r="BA107" s="1121"/>
      <c r="BB107" s="1121"/>
      <c r="BC107" s="1121"/>
      <c r="BD107" s="1121"/>
      <c r="BE107" s="1121"/>
      <c r="BF107" s="1121"/>
      <c r="BG107" s="1121"/>
      <c r="BH107" s="1121"/>
      <c r="BI107" s="1121"/>
      <c r="BJ107" s="1121"/>
      <c r="BK107" s="1121"/>
      <c r="BL107" s="1121"/>
      <c r="BM107" s="1121"/>
      <c r="BN107" s="1121"/>
      <c r="BO107" s="1121"/>
      <c r="BP107" s="1121"/>
      <c r="BQ107" s="1121"/>
      <c r="BR107" s="1121"/>
      <c r="BS107" s="1121"/>
      <c r="BT107" s="1121"/>
      <c r="BU107" s="1121"/>
      <c r="BV107" s="1121"/>
      <c r="BW107" s="1121"/>
      <c r="BX107" s="1121"/>
      <c r="BY107" s="1121"/>
      <c r="BZ107" s="1121"/>
      <c r="CA107" s="1121"/>
      <c r="CB107" s="1121"/>
      <c r="CC107" s="1121"/>
      <c r="CD107" s="1121"/>
      <c r="CE107" s="1121"/>
      <c r="CF107" s="1121"/>
      <c r="CG107" s="1121"/>
      <c r="CH107" s="1121"/>
      <c r="CI107" s="1121"/>
      <c r="CJ107" s="1121"/>
      <c r="CK107" s="1121"/>
      <c r="CL107" s="1121"/>
      <c r="CM107" s="1121"/>
      <c r="CN107" s="1121"/>
      <c r="CO107" s="1121"/>
      <c r="CP107" s="1121"/>
      <c r="CQ107" s="1121"/>
      <c r="CR107" s="1121"/>
      <c r="CS107" s="1121"/>
      <c r="CT107" s="1121"/>
      <c r="CU107" s="1121"/>
      <c r="CV107" s="1121"/>
      <c r="CW107" s="1121"/>
      <c r="CX107" s="1121"/>
      <c r="CY107" s="1121"/>
      <c r="CZ107" s="1121"/>
      <c r="DA107" s="1121"/>
      <c r="DB107" s="1121"/>
      <c r="DC107" s="1121"/>
      <c r="DD107" s="1121"/>
      <c r="DE107" s="1121"/>
      <c r="DF107" s="1121"/>
      <c r="DG107" s="1121"/>
      <c r="DH107" s="1121"/>
      <c r="DI107" s="1121"/>
      <c r="DJ107" s="1121"/>
      <c r="DK107" s="1121"/>
      <c r="DL107" s="1121"/>
      <c r="DM107" s="1121"/>
      <c r="DN107" s="1121"/>
      <c r="DO107" s="1121"/>
      <c r="DP107" s="1121"/>
      <c r="DQ107" s="1121"/>
      <c r="DR107" s="1121"/>
      <c r="DS107" s="1121"/>
      <c r="DT107" s="1121"/>
      <c r="DU107" s="1121"/>
      <c r="DV107" s="1121"/>
      <c r="DW107" s="1121"/>
      <c r="DX107" s="1121"/>
      <c r="DY107" s="1121"/>
      <c r="DZ107" s="1121"/>
      <c r="EA107" s="1121"/>
      <c r="EB107" s="1121"/>
      <c r="EC107" s="1121"/>
      <c r="ED107" s="1121"/>
      <c r="EE107" s="1121"/>
      <c r="EF107" s="1121"/>
      <c r="EG107" s="1121"/>
      <c r="EH107" s="1121"/>
      <c r="EI107" s="1121"/>
      <c r="EJ107" s="1121"/>
      <c r="EK107" s="1121"/>
      <c r="EL107" s="1121"/>
      <c r="EM107" s="1121"/>
      <c r="EN107" s="1121"/>
      <c r="EO107" s="1121"/>
      <c r="EP107" s="1121"/>
      <c r="EQ107" s="1121"/>
      <c r="ER107" s="1121"/>
      <c r="ES107" s="1121"/>
      <c r="ET107" s="1121"/>
      <c r="EU107" s="1121"/>
      <c r="EV107" s="1121"/>
      <c r="EW107" s="1121"/>
      <c r="EX107" s="1121"/>
      <c r="EY107" s="1121"/>
      <c r="EZ107" s="1121"/>
      <c r="FA107" s="1121"/>
      <c r="FB107" s="1121"/>
      <c r="FC107" s="1121"/>
      <c r="FD107" s="1121"/>
      <c r="FE107" s="1121"/>
      <c r="FF107" s="1121"/>
      <c r="FG107" s="1121"/>
      <c r="FH107" s="1121"/>
      <c r="FI107" s="1121"/>
      <c r="FJ107" s="1121"/>
      <c r="FK107" s="1121"/>
      <c r="FL107" s="1121"/>
      <c r="FM107" s="1121"/>
      <c r="FN107" s="1121"/>
      <c r="FO107" s="1121"/>
      <c r="FP107" s="1121"/>
      <c r="FQ107" s="1121"/>
      <c r="FR107" s="1121"/>
      <c r="FS107" s="1121"/>
      <c r="FT107" s="1121"/>
      <c r="FU107" s="1121"/>
      <c r="FV107" s="1121"/>
      <c r="FW107" s="1121"/>
      <c r="FX107" s="1121"/>
      <c r="FY107" s="1121"/>
      <c r="FZ107" s="1121"/>
      <c r="GA107" s="1121"/>
      <c r="GB107" s="1121"/>
      <c r="GC107" s="1121"/>
      <c r="GD107" s="1121"/>
      <c r="GE107" s="1121"/>
      <c r="GF107" s="1121"/>
      <c r="GG107" s="1121"/>
      <c r="GH107" s="1121"/>
      <c r="GI107" s="1121"/>
      <c r="GJ107" s="1121"/>
      <c r="GK107" s="1121"/>
      <c r="GL107" s="1121"/>
      <c r="GM107" s="1121"/>
      <c r="GN107" s="1121"/>
      <c r="GO107" s="1121"/>
      <c r="GP107" s="1121"/>
      <c r="GQ107" s="1121"/>
      <c r="GR107" s="1121"/>
      <c r="GS107" s="1121"/>
      <c r="GT107" s="1121"/>
      <c r="GU107" s="1121"/>
      <c r="GV107" s="1121"/>
      <c r="GW107" s="1121"/>
      <c r="GX107" s="1121"/>
      <c r="GY107" s="1121"/>
      <c r="GZ107" s="1121"/>
      <c r="HA107" s="1121"/>
      <c r="HB107" s="1121"/>
      <c r="HC107" s="1121"/>
      <c r="HD107" s="1121"/>
      <c r="HE107" s="1121"/>
      <c r="HF107" s="1121"/>
    </row>
    <row r="108" spans="1:214" ht="16.5" customHeight="1" x14ac:dyDescent="0.15">
      <c r="A108" s="1121"/>
      <c r="B108" s="1121"/>
      <c r="C108" s="1121"/>
      <c r="D108" s="1121"/>
      <c r="E108" s="1121"/>
      <c r="F108" s="1121"/>
      <c r="G108" s="1121"/>
      <c r="H108" s="1121"/>
      <c r="I108" s="1121"/>
      <c r="J108" s="1121"/>
      <c r="K108" s="1121"/>
      <c r="L108" s="1121"/>
      <c r="M108" s="1121"/>
      <c r="N108" s="1121"/>
      <c r="O108" s="1121"/>
      <c r="P108" s="1121"/>
      <c r="Q108" s="1121"/>
      <c r="R108" s="1121"/>
      <c r="S108" s="1121"/>
      <c r="T108" s="1121"/>
      <c r="U108" s="1121"/>
      <c r="V108" s="1121"/>
      <c r="W108" s="1121"/>
      <c r="X108" s="1121"/>
      <c r="Y108" s="1121"/>
      <c r="Z108" s="1121"/>
      <c r="AA108" s="1121"/>
      <c r="AB108" s="1121"/>
      <c r="AC108" s="1121"/>
      <c r="AD108" s="1121"/>
      <c r="AE108" s="1121"/>
      <c r="AF108" s="1121"/>
      <c r="AG108" s="1121"/>
      <c r="AH108" s="1121"/>
      <c r="AI108" s="1121"/>
      <c r="AJ108" s="1121"/>
      <c r="AK108" s="1121"/>
      <c r="AL108" s="1121"/>
      <c r="AM108" s="1121"/>
      <c r="AN108" s="1121"/>
      <c r="AO108" s="1121"/>
      <c r="AP108" s="1121"/>
      <c r="AQ108" s="1121"/>
      <c r="AR108" s="1121"/>
      <c r="AS108" s="1121"/>
      <c r="AT108" s="1121"/>
      <c r="AU108" s="1121"/>
      <c r="AV108" s="1121"/>
      <c r="AW108" s="1121"/>
      <c r="AX108" s="1121"/>
      <c r="AY108" s="1121"/>
      <c r="AZ108" s="1121"/>
      <c r="BA108" s="1121"/>
      <c r="BB108" s="1121"/>
      <c r="BC108" s="1121"/>
      <c r="BD108" s="1121"/>
      <c r="BE108" s="1121"/>
      <c r="BF108" s="1121"/>
      <c r="BG108" s="1121"/>
      <c r="BH108" s="1121"/>
      <c r="BI108" s="1121"/>
      <c r="BJ108" s="1121"/>
      <c r="BK108" s="1121"/>
      <c r="BL108" s="1121"/>
      <c r="BM108" s="1121"/>
      <c r="BN108" s="1121"/>
      <c r="BO108" s="1121"/>
      <c r="BP108" s="1121"/>
      <c r="BQ108" s="1121"/>
      <c r="BR108" s="1121"/>
      <c r="BS108" s="1121"/>
      <c r="BT108" s="1121"/>
      <c r="BU108" s="1121"/>
      <c r="BV108" s="1121"/>
      <c r="BW108" s="1121"/>
      <c r="BX108" s="1121"/>
      <c r="BY108" s="1121"/>
      <c r="BZ108" s="1121"/>
      <c r="CA108" s="1121"/>
      <c r="CB108" s="1121"/>
      <c r="CC108" s="1121"/>
      <c r="CD108" s="1121"/>
      <c r="CE108" s="1121"/>
      <c r="CF108" s="1121"/>
      <c r="CG108" s="1121"/>
      <c r="CH108" s="1121"/>
      <c r="CI108" s="1121"/>
      <c r="CJ108" s="1121"/>
      <c r="CK108" s="1121"/>
      <c r="CL108" s="1121"/>
      <c r="CM108" s="1121"/>
      <c r="CN108" s="1121"/>
      <c r="CO108" s="1121"/>
      <c r="CP108" s="1121"/>
      <c r="CQ108" s="1121"/>
      <c r="CR108" s="1121"/>
      <c r="CS108" s="1121"/>
      <c r="CT108" s="1121"/>
      <c r="CU108" s="1121"/>
      <c r="CV108" s="1121"/>
      <c r="CW108" s="1121"/>
      <c r="CX108" s="1121"/>
      <c r="CY108" s="1121"/>
      <c r="CZ108" s="1121"/>
      <c r="DA108" s="1121"/>
      <c r="DB108" s="1121"/>
      <c r="DC108" s="1121"/>
      <c r="DD108" s="1121"/>
      <c r="DE108" s="1121"/>
      <c r="DF108" s="1121"/>
      <c r="DG108" s="1121"/>
      <c r="DH108" s="1121"/>
      <c r="DI108" s="1121"/>
      <c r="DJ108" s="1121"/>
      <c r="DK108" s="1121"/>
      <c r="DL108" s="1121"/>
      <c r="DM108" s="1121"/>
      <c r="DN108" s="1121"/>
      <c r="DO108" s="1121"/>
      <c r="DP108" s="1121"/>
      <c r="DQ108" s="1121"/>
      <c r="DR108" s="1121"/>
      <c r="DS108" s="1121"/>
      <c r="DT108" s="1121"/>
      <c r="DU108" s="1121"/>
      <c r="DV108" s="1121"/>
      <c r="DW108" s="1121"/>
      <c r="DX108" s="1121"/>
      <c r="DY108" s="1121"/>
      <c r="DZ108" s="1121"/>
      <c r="EA108" s="1121"/>
      <c r="EB108" s="1121"/>
      <c r="EC108" s="1121"/>
      <c r="ED108" s="1121"/>
      <c r="EE108" s="1121"/>
      <c r="EF108" s="1121"/>
      <c r="EG108" s="1121"/>
      <c r="EH108" s="1121"/>
      <c r="EI108" s="1121"/>
      <c r="EJ108" s="1121"/>
      <c r="EK108" s="1121"/>
      <c r="EL108" s="1121"/>
      <c r="EM108" s="1121"/>
      <c r="EN108" s="1121"/>
      <c r="EO108" s="1121"/>
      <c r="EP108" s="1121"/>
      <c r="EQ108" s="1121"/>
      <c r="ER108" s="1121"/>
      <c r="ES108" s="1121"/>
      <c r="ET108" s="1121"/>
      <c r="EU108" s="1121"/>
      <c r="EV108" s="1121"/>
      <c r="EW108" s="1121"/>
      <c r="EX108" s="1121"/>
      <c r="EY108" s="1121"/>
      <c r="EZ108" s="1121"/>
      <c r="FA108" s="1121"/>
      <c r="FB108" s="1121"/>
      <c r="FC108" s="1121"/>
      <c r="FD108" s="1121"/>
      <c r="FE108" s="1121"/>
      <c r="FF108" s="1121"/>
      <c r="FG108" s="1121"/>
      <c r="FH108" s="1121"/>
      <c r="FI108" s="1121"/>
      <c r="FJ108" s="1121"/>
      <c r="FK108" s="1121"/>
      <c r="FL108" s="1121"/>
      <c r="FM108" s="1121"/>
      <c r="FN108" s="1121"/>
      <c r="FO108" s="1121"/>
      <c r="FP108" s="1121"/>
      <c r="FQ108" s="1121"/>
      <c r="FR108" s="1121"/>
      <c r="FS108" s="1121"/>
      <c r="FT108" s="1121"/>
      <c r="FU108" s="1121"/>
      <c r="FV108" s="1121"/>
      <c r="FW108" s="1121"/>
      <c r="FX108" s="1121"/>
      <c r="FY108" s="1121"/>
      <c r="FZ108" s="1121"/>
      <c r="GA108" s="1121"/>
      <c r="GB108" s="1121"/>
      <c r="GC108" s="1121"/>
      <c r="GD108" s="1121"/>
      <c r="GE108" s="1121"/>
      <c r="GF108" s="1121"/>
      <c r="GG108" s="1121"/>
      <c r="GH108" s="1121"/>
      <c r="GI108" s="1121"/>
      <c r="GJ108" s="1121"/>
      <c r="GK108" s="1121"/>
      <c r="GL108" s="1121"/>
      <c r="GM108" s="1121"/>
      <c r="GN108" s="1121"/>
      <c r="GO108" s="1121"/>
      <c r="GP108" s="1121"/>
      <c r="GQ108" s="1121"/>
      <c r="GR108" s="1121"/>
      <c r="GS108" s="1121"/>
      <c r="GT108" s="1121"/>
      <c r="GU108" s="1121"/>
      <c r="GV108" s="1121"/>
      <c r="GW108" s="1121"/>
      <c r="GX108" s="1121"/>
      <c r="GY108" s="1121"/>
      <c r="GZ108" s="1121"/>
      <c r="HA108" s="1121"/>
      <c r="HB108" s="1121"/>
      <c r="HC108" s="1121"/>
      <c r="HD108" s="1121"/>
      <c r="HE108" s="1121"/>
      <c r="HF108" s="1121"/>
    </row>
    <row r="109" spans="1:214" ht="16.5" customHeight="1" x14ac:dyDescent="0.15">
      <c r="A109" s="1121"/>
      <c r="B109" s="1121"/>
      <c r="C109" s="1121"/>
      <c r="D109" s="1121"/>
      <c r="E109" s="1121"/>
      <c r="F109" s="1121"/>
      <c r="G109" s="1121"/>
      <c r="H109" s="1121"/>
      <c r="I109" s="1121"/>
      <c r="J109" s="1121"/>
      <c r="K109" s="1121"/>
      <c r="L109" s="1121"/>
      <c r="M109" s="1121"/>
      <c r="N109" s="1121"/>
      <c r="O109" s="1121"/>
      <c r="P109" s="1121"/>
      <c r="Q109" s="1121"/>
      <c r="R109" s="1121"/>
      <c r="S109" s="1121"/>
      <c r="T109" s="1121"/>
      <c r="U109" s="1121"/>
      <c r="V109" s="1121"/>
      <c r="W109" s="1121"/>
      <c r="X109" s="1121"/>
      <c r="Y109" s="1121"/>
      <c r="Z109" s="1121"/>
      <c r="AA109" s="1121"/>
      <c r="AB109" s="1121"/>
      <c r="AC109" s="1121"/>
      <c r="AD109" s="1121"/>
      <c r="AE109" s="1121"/>
      <c r="AF109" s="1121"/>
      <c r="AG109" s="1121"/>
      <c r="AH109" s="1121"/>
      <c r="AI109" s="1121"/>
      <c r="AJ109" s="1121"/>
      <c r="AK109" s="1121"/>
      <c r="AL109" s="1121"/>
      <c r="AM109" s="1121"/>
      <c r="AN109" s="1121"/>
      <c r="AO109" s="1121"/>
      <c r="AP109" s="1121"/>
      <c r="AQ109" s="1121"/>
      <c r="AR109" s="1121"/>
      <c r="AS109" s="1121"/>
      <c r="AT109" s="1121"/>
      <c r="AU109" s="1121"/>
      <c r="AV109" s="1121"/>
      <c r="AW109" s="1121"/>
      <c r="AX109" s="1121"/>
      <c r="AY109" s="1121"/>
      <c r="AZ109" s="1121"/>
      <c r="BA109" s="1121"/>
      <c r="BB109" s="1121"/>
      <c r="BC109" s="1121"/>
      <c r="BD109" s="1121"/>
      <c r="BE109" s="1121"/>
      <c r="BF109" s="1121"/>
      <c r="BG109" s="1121"/>
      <c r="BH109" s="1121"/>
      <c r="BI109" s="1121"/>
      <c r="BJ109" s="1121"/>
      <c r="BK109" s="1121"/>
      <c r="BL109" s="1121"/>
      <c r="BM109" s="1121"/>
      <c r="BN109" s="1121"/>
      <c r="BO109" s="1121"/>
      <c r="BP109" s="1121"/>
      <c r="BQ109" s="1121"/>
      <c r="BR109" s="1121"/>
      <c r="BS109" s="1121"/>
      <c r="BT109" s="1121"/>
      <c r="BU109" s="1121"/>
      <c r="BV109" s="1121"/>
      <c r="BW109" s="1121"/>
      <c r="BX109" s="1121"/>
      <c r="BY109" s="1121"/>
      <c r="BZ109" s="1121"/>
      <c r="CA109" s="1121"/>
      <c r="CB109" s="1121"/>
      <c r="CC109" s="1121"/>
      <c r="CD109" s="1121"/>
      <c r="CE109" s="1121"/>
      <c r="CF109" s="1121"/>
      <c r="CG109" s="1121"/>
      <c r="CH109" s="1121"/>
      <c r="CI109" s="1121"/>
      <c r="CJ109" s="1121"/>
      <c r="CK109" s="1121"/>
      <c r="CL109" s="1121"/>
      <c r="CM109" s="1121"/>
      <c r="CN109" s="1121"/>
      <c r="CO109" s="1121"/>
      <c r="CP109" s="1121"/>
      <c r="CQ109" s="1121"/>
      <c r="CR109" s="1121"/>
      <c r="CS109" s="1121"/>
      <c r="CT109" s="1121"/>
      <c r="CU109" s="1121"/>
      <c r="CV109" s="1121"/>
      <c r="CW109" s="1121"/>
      <c r="CX109" s="1121"/>
      <c r="CY109" s="1121"/>
      <c r="CZ109" s="1121"/>
      <c r="DA109" s="1121"/>
      <c r="DB109" s="1121"/>
      <c r="DC109" s="1121"/>
      <c r="DD109" s="1121"/>
      <c r="DE109" s="1121"/>
      <c r="DF109" s="1121"/>
      <c r="DG109" s="1121"/>
      <c r="DH109" s="1121"/>
      <c r="DI109" s="1121"/>
      <c r="DJ109" s="1121"/>
      <c r="DK109" s="1121"/>
      <c r="DL109" s="1121"/>
      <c r="DM109" s="1121"/>
      <c r="DN109" s="1121"/>
      <c r="DO109" s="1121"/>
      <c r="DP109" s="1121"/>
      <c r="DQ109" s="1121"/>
      <c r="DR109" s="1121"/>
      <c r="DS109" s="1121"/>
      <c r="DT109" s="1121"/>
      <c r="DU109" s="1121"/>
      <c r="DV109" s="1121"/>
      <c r="DW109" s="1121"/>
      <c r="DX109" s="1121"/>
      <c r="DY109" s="1121"/>
      <c r="DZ109" s="1121"/>
      <c r="EA109" s="1121"/>
      <c r="EB109" s="1121"/>
      <c r="EC109" s="1121"/>
      <c r="ED109" s="1121"/>
      <c r="EE109" s="1121"/>
      <c r="EF109" s="1121"/>
      <c r="EG109" s="1121"/>
      <c r="EH109" s="1121"/>
      <c r="EI109" s="1121"/>
      <c r="EJ109" s="1121"/>
      <c r="EK109" s="1121"/>
      <c r="EL109" s="1121"/>
      <c r="EM109" s="1121"/>
      <c r="EN109" s="1121"/>
      <c r="EO109" s="1121"/>
      <c r="EP109" s="1121"/>
      <c r="EQ109" s="1121"/>
      <c r="ER109" s="1121"/>
      <c r="ES109" s="1121"/>
      <c r="ET109" s="1121"/>
      <c r="EU109" s="1121"/>
      <c r="EV109" s="1121"/>
      <c r="EW109" s="1121"/>
      <c r="EX109" s="1121"/>
      <c r="EY109" s="1121"/>
      <c r="EZ109" s="1121"/>
      <c r="FA109" s="1121"/>
      <c r="FB109" s="1121"/>
      <c r="FC109" s="1121"/>
      <c r="FD109" s="1121"/>
      <c r="FE109" s="1121"/>
      <c r="FF109" s="1121"/>
      <c r="FG109" s="1121"/>
      <c r="FH109" s="1121"/>
      <c r="FI109" s="1121"/>
      <c r="FJ109" s="1121"/>
      <c r="FK109" s="1121"/>
      <c r="FL109" s="1121"/>
      <c r="FM109" s="1121"/>
      <c r="FN109" s="1121"/>
      <c r="FO109" s="1121"/>
      <c r="FP109" s="1121"/>
      <c r="FQ109" s="1121"/>
      <c r="FR109" s="1121"/>
      <c r="FS109" s="1121"/>
      <c r="FT109" s="1121"/>
      <c r="FU109" s="1121"/>
      <c r="FV109" s="1121"/>
      <c r="FW109" s="1121"/>
      <c r="FX109" s="1121"/>
      <c r="FY109" s="1121"/>
      <c r="FZ109" s="1121"/>
      <c r="GA109" s="1121"/>
      <c r="GB109" s="1121"/>
      <c r="GC109" s="1121"/>
      <c r="GD109" s="1121"/>
      <c r="GE109" s="1121"/>
      <c r="GF109" s="1121"/>
      <c r="GG109" s="1121"/>
      <c r="GH109" s="1121"/>
      <c r="GI109" s="1121"/>
      <c r="GJ109" s="1121"/>
      <c r="GK109" s="1121"/>
      <c r="GL109" s="1121"/>
      <c r="GM109" s="1121"/>
      <c r="GN109" s="1121"/>
      <c r="GO109" s="1121"/>
      <c r="GP109" s="1121"/>
      <c r="GQ109" s="1121"/>
      <c r="GR109" s="1121"/>
      <c r="GS109" s="1121"/>
      <c r="GT109" s="1121"/>
      <c r="GU109" s="1121"/>
      <c r="GV109" s="1121"/>
      <c r="GW109" s="1121"/>
      <c r="GX109" s="1121"/>
      <c r="GY109" s="1121"/>
      <c r="GZ109" s="1121"/>
      <c r="HA109" s="1121"/>
      <c r="HB109" s="1121"/>
      <c r="HC109" s="1121"/>
      <c r="HD109" s="1121"/>
      <c r="HE109" s="1121"/>
      <c r="HF109" s="1121"/>
    </row>
    <row r="110" spans="1:214" ht="16.5" customHeight="1" x14ac:dyDescent="0.15">
      <c r="A110" s="1121"/>
      <c r="B110" s="1121"/>
      <c r="C110" s="1121"/>
      <c r="D110" s="1121"/>
      <c r="E110" s="1121"/>
      <c r="F110" s="1121"/>
      <c r="G110" s="1121"/>
      <c r="H110" s="1121"/>
      <c r="I110" s="1121"/>
      <c r="J110" s="1121"/>
      <c r="K110" s="1121"/>
      <c r="L110" s="1121"/>
      <c r="M110" s="1121"/>
      <c r="N110" s="1121"/>
      <c r="O110" s="1121"/>
      <c r="P110" s="1121"/>
      <c r="Q110" s="1121"/>
      <c r="R110" s="1121"/>
      <c r="S110" s="1121"/>
      <c r="T110" s="1121"/>
      <c r="U110" s="1121"/>
      <c r="V110" s="1121"/>
      <c r="W110" s="1121"/>
      <c r="X110" s="1121"/>
      <c r="Y110" s="1121"/>
      <c r="Z110" s="1121"/>
      <c r="AA110" s="1121"/>
      <c r="AB110" s="1121"/>
      <c r="AC110" s="1121"/>
      <c r="AD110" s="1121"/>
      <c r="AE110" s="1121"/>
      <c r="AF110" s="1121"/>
      <c r="AG110" s="1121"/>
      <c r="AH110" s="1121"/>
      <c r="AI110" s="1121"/>
      <c r="AJ110" s="1121"/>
      <c r="AK110" s="1121"/>
      <c r="AL110" s="1121"/>
      <c r="AM110" s="1121"/>
      <c r="AN110" s="1121"/>
      <c r="AO110" s="1121"/>
      <c r="AP110" s="1121"/>
      <c r="AQ110" s="1121"/>
      <c r="AR110" s="1121"/>
      <c r="AS110" s="1121"/>
      <c r="AT110" s="1121"/>
      <c r="AU110" s="1121"/>
      <c r="AV110" s="1121"/>
      <c r="AW110" s="1121"/>
      <c r="AX110" s="1121"/>
      <c r="AY110" s="1121"/>
      <c r="AZ110" s="1121"/>
      <c r="BA110" s="1121"/>
      <c r="BB110" s="1121"/>
      <c r="BC110" s="1121"/>
      <c r="BD110" s="1121"/>
      <c r="BE110" s="1121"/>
      <c r="BF110" s="1121"/>
      <c r="BG110" s="1121"/>
      <c r="BH110" s="1121"/>
      <c r="BI110" s="1121"/>
      <c r="BJ110" s="1121"/>
      <c r="BK110" s="1121"/>
      <c r="BL110" s="1121"/>
      <c r="BM110" s="1121"/>
      <c r="BN110" s="1121"/>
      <c r="BO110" s="1121"/>
      <c r="BP110" s="1121"/>
      <c r="BQ110" s="1121"/>
      <c r="BR110" s="1121"/>
      <c r="BS110" s="1121"/>
      <c r="BT110" s="1121"/>
      <c r="BU110" s="1121"/>
      <c r="BV110" s="1121"/>
      <c r="BW110" s="1121"/>
      <c r="BX110" s="1121"/>
      <c r="BY110" s="1121"/>
      <c r="BZ110" s="1121"/>
      <c r="CA110" s="1121"/>
      <c r="CB110" s="1121"/>
      <c r="CC110" s="1121"/>
      <c r="CD110" s="1121"/>
      <c r="CE110" s="1121"/>
      <c r="CF110" s="1121"/>
      <c r="CG110" s="1121"/>
      <c r="CH110" s="1121"/>
      <c r="CI110" s="1121"/>
      <c r="CJ110" s="1121"/>
      <c r="CK110" s="1121"/>
      <c r="CL110" s="1121"/>
      <c r="CM110" s="1121"/>
      <c r="CN110" s="1121"/>
      <c r="CO110" s="1121"/>
      <c r="CP110" s="1121"/>
      <c r="CQ110" s="1121"/>
      <c r="CR110" s="1121"/>
      <c r="CS110" s="1121"/>
      <c r="CT110" s="1121"/>
      <c r="CU110" s="1121"/>
      <c r="CV110" s="1121"/>
      <c r="CW110" s="1121"/>
      <c r="CX110" s="1121"/>
      <c r="CY110" s="1121"/>
      <c r="CZ110" s="1121"/>
      <c r="DA110" s="1121"/>
      <c r="DB110" s="1121"/>
      <c r="DC110" s="1121"/>
      <c r="DD110" s="1121"/>
      <c r="DE110" s="1121"/>
      <c r="DF110" s="1121"/>
      <c r="DG110" s="1121"/>
      <c r="DH110" s="1121"/>
      <c r="DI110" s="1121"/>
      <c r="DJ110" s="1121"/>
      <c r="DK110" s="1121"/>
      <c r="DL110" s="1121"/>
      <c r="DM110" s="1121"/>
      <c r="DN110" s="1121"/>
      <c r="DO110" s="1121"/>
      <c r="DP110" s="1121"/>
      <c r="DQ110" s="1121"/>
      <c r="DR110" s="1121"/>
      <c r="DS110" s="1121"/>
      <c r="DT110" s="1121"/>
      <c r="DU110" s="1121"/>
      <c r="DV110" s="1121"/>
      <c r="DW110" s="1121"/>
      <c r="DX110" s="1121"/>
      <c r="DY110" s="1121"/>
      <c r="DZ110" s="1121"/>
      <c r="EA110" s="1121"/>
      <c r="EB110" s="1121"/>
      <c r="EC110" s="1121"/>
      <c r="ED110" s="1121"/>
      <c r="EE110" s="1121"/>
      <c r="EF110" s="1121"/>
      <c r="EG110" s="1121"/>
      <c r="EH110" s="1121"/>
      <c r="EI110" s="1121"/>
      <c r="EJ110" s="1121"/>
      <c r="EK110" s="1121"/>
      <c r="EL110" s="1121"/>
      <c r="EM110" s="1121"/>
      <c r="EN110" s="1121"/>
      <c r="EO110" s="1121"/>
      <c r="EP110" s="1121"/>
      <c r="EQ110" s="1121"/>
      <c r="ER110" s="1121"/>
      <c r="ES110" s="1121"/>
      <c r="ET110" s="1121"/>
      <c r="EU110" s="1121"/>
      <c r="EV110" s="1121"/>
      <c r="EW110" s="1121"/>
      <c r="EX110" s="1121"/>
      <c r="EY110" s="1121"/>
      <c r="EZ110" s="1121"/>
      <c r="FA110" s="1121"/>
      <c r="FB110" s="1121"/>
      <c r="FC110" s="1121"/>
      <c r="FD110" s="1121"/>
      <c r="FE110" s="1121"/>
      <c r="FF110" s="1121"/>
      <c r="FG110" s="1121"/>
      <c r="FH110" s="1121"/>
      <c r="FI110" s="1121"/>
      <c r="FJ110" s="1121"/>
      <c r="FK110" s="1121"/>
      <c r="FL110" s="1121"/>
      <c r="FM110" s="1121"/>
      <c r="FN110" s="1121"/>
      <c r="FO110" s="1121"/>
      <c r="FP110" s="1121"/>
      <c r="FQ110" s="1121"/>
      <c r="FR110" s="1121"/>
      <c r="FS110" s="1121"/>
      <c r="FT110" s="1121"/>
      <c r="FU110" s="1121"/>
      <c r="FV110" s="1121"/>
      <c r="FW110" s="1121"/>
      <c r="FX110" s="1121"/>
      <c r="FY110" s="1121"/>
      <c r="FZ110" s="1121"/>
      <c r="GA110" s="1121"/>
      <c r="GB110" s="1121"/>
      <c r="GC110" s="1121"/>
      <c r="GD110" s="1121"/>
      <c r="GE110" s="1121"/>
      <c r="GF110" s="1121"/>
      <c r="GG110" s="1121"/>
      <c r="GH110" s="1121"/>
      <c r="GI110" s="1121"/>
      <c r="GJ110" s="1121"/>
      <c r="GK110" s="1121"/>
      <c r="GL110" s="1121"/>
      <c r="GM110" s="1121"/>
      <c r="GN110" s="1121"/>
      <c r="GO110" s="1121"/>
      <c r="GP110" s="1121"/>
      <c r="GQ110" s="1121"/>
      <c r="GR110" s="1121"/>
      <c r="GS110" s="1121"/>
      <c r="GT110" s="1121"/>
      <c r="GU110" s="1121"/>
      <c r="GV110" s="1121"/>
      <c r="GW110" s="1121"/>
      <c r="GX110" s="1121"/>
      <c r="GY110" s="1121"/>
      <c r="GZ110" s="1121"/>
      <c r="HA110" s="1121"/>
      <c r="HB110" s="1121"/>
      <c r="HC110" s="1121"/>
      <c r="HD110" s="1121"/>
      <c r="HE110" s="1121"/>
      <c r="HF110" s="1121"/>
    </row>
    <row r="111" spans="1:214" ht="16.5" customHeight="1" x14ac:dyDescent="0.15">
      <c r="A111" s="1121"/>
      <c r="B111" s="1121"/>
      <c r="C111" s="1121"/>
      <c r="D111" s="1121"/>
      <c r="E111" s="1121"/>
      <c r="F111" s="1121"/>
      <c r="G111" s="1121"/>
      <c r="H111" s="1121"/>
      <c r="I111" s="1121"/>
      <c r="J111" s="1121"/>
      <c r="K111" s="1121"/>
      <c r="L111" s="1121"/>
      <c r="M111" s="1121"/>
      <c r="N111" s="1121"/>
      <c r="O111" s="1121"/>
      <c r="P111" s="1121"/>
      <c r="Q111" s="1121"/>
      <c r="R111" s="1121"/>
      <c r="S111" s="1121"/>
      <c r="T111" s="1121"/>
      <c r="U111" s="1121"/>
      <c r="V111" s="1121"/>
      <c r="W111" s="1121"/>
      <c r="X111" s="1121"/>
      <c r="Y111" s="1121"/>
      <c r="Z111" s="1121"/>
      <c r="AA111" s="1121"/>
      <c r="AB111" s="1121"/>
      <c r="AC111" s="1121"/>
      <c r="AD111" s="1121"/>
      <c r="AE111" s="1121"/>
      <c r="AF111" s="1121"/>
      <c r="AG111" s="1121"/>
      <c r="AH111" s="1121"/>
      <c r="AI111" s="1121"/>
      <c r="AJ111" s="1121"/>
      <c r="AK111" s="1121"/>
      <c r="AL111" s="1121"/>
      <c r="AM111" s="1121"/>
      <c r="AN111" s="1121"/>
      <c r="AO111" s="1121"/>
      <c r="AP111" s="1121"/>
      <c r="AQ111" s="1121"/>
      <c r="AR111" s="1121"/>
      <c r="AS111" s="1121"/>
      <c r="AT111" s="1121"/>
      <c r="AU111" s="1121"/>
      <c r="AV111" s="1121"/>
      <c r="AW111" s="1121"/>
      <c r="AX111" s="1121"/>
      <c r="AY111" s="1121"/>
      <c r="AZ111" s="1121"/>
      <c r="BA111" s="1121"/>
      <c r="BB111" s="1121"/>
      <c r="BC111" s="1121"/>
      <c r="BD111" s="1121"/>
      <c r="BE111" s="1121"/>
      <c r="BF111" s="1121"/>
      <c r="BG111" s="1121"/>
      <c r="BH111" s="1121"/>
      <c r="BI111" s="1121"/>
      <c r="BJ111" s="1121"/>
      <c r="BK111" s="1121"/>
      <c r="BL111" s="1121"/>
      <c r="BM111" s="1121"/>
      <c r="BN111" s="1121"/>
      <c r="BO111" s="1121"/>
      <c r="BP111" s="1121"/>
      <c r="BQ111" s="1121"/>
      <c r="BR111" s="1121"/>
      <c r="BS111" s="1121"/>
      <c r="BT111" s="1121"/>
      <c r="BU111" s="1121"/>
      <c r="BV111" s="1121"/>
      <c r="BW111" s="1121"/>
      <c r="BX111" s="1121"/>
      <c r="BY111" s="1121"/>
      <c r="BZ111" s="1121"/>
      <c r="CA111" s="1121"/>
      <c r="CB111" s="1121"/>
      <c r="CC111" s="1121"/>
      <c r="CD111" s="1121"/>
      <c r="CE111" s="1121"/>
      <c r="CF111" s="1121"/>
      <c r="CG111" s="1121"/>
      <c r="CH111" s="1121"/>
      <c r="CI111" s="1121"/>
      <c r="CJ111" s="1121"/>
      <c r="CK111" s="1121"/>
      <c r="CL111" s="1121"/>
      <c r="CM111" s="1121"/>
      <c r="CN111" s="1121"/>
      <c r="CO111" s="1121"/>
      <c r="CP111" s="1121"/>
      <c r="CQ111" s="1121"/>
      <c r="CR111" s="1121"/>
      <c r="CS111" s="1121"/>
      <c r="CT111" s="1121"/>
      <c r="CU111" s="1121"/>
      <c r="CV111" s="1121"/>
      <c r="CW111" s="1121"/>
      <c r="CX111" s="1121"/>
      <c r="CY111" s="1121"/>
      <c r="CZ111" s="1121"/>
      <c r="DA111" s="1121"/>
      <c r="DB111" s="1121"/>
      <c r="DC111" s="1121"/>
      <c r="DD111" s="1121"/>
      <c r="DE111" s="1121"/>
      <c r="DF111" s="1121"/>
      <c r="DG111" s="1121"/>
      <c r="DH111" s="1121"/>
      <c r="DI111" s="1121"/>
      <c r="DJ111" s="1121"/>
      <c r="DK111" s="1121"/>
      <c r="DL111" s="1121"/>
      <c r="DM111" s="1121"/>
      <c r="DN111" s="1121"/>
      <c r="DO111" s="1121"/>
      <c r="DP111" s="1121"/>
      <c r="DQ111" s="1121"/>
      <c r="DR111" s="1121"/>
      <c r="DS111" s="1121"/>
      <c r="DT111" s="1121"/>
      <c r="DU111" s="1121"/>
      <c r="DV111" s="1121"/>
      <c r="DW111" s="1121"/>
      <c r="DX111" s="1121"/>
      <c r="DY111" s="1121"/>
      <c r="DZ111" s="1121"/>
      <c r="EA111" s="1121"/>
      <c r="EB111" s="1121"/>
      <c r="EC111" s="1121"/>
      <c r="ED111" s="1121"/>
      <c r="EE111" s="1121"/>
      <c r="EF111" s="1121"/>
      <c r="EG111" s="1121"/>
      <c r="EH111" s="1121"/>
      <c r="EI111" s="1121"/>
      <c r="EJ111" s="1121"/>
      <c r="EK111" s="1121"/>
      <c r="EL111" s="1121"/>
      <c r="EM111" s="1121"/>
      <c r="EN111" s="1121"/>
      <c r="EO111" s="1121"/>
      <c r="EP111" s="1121"/>
      <c r="EQ111" s="1121"/>
      <c r="ER111" s="1121"/>
      <c r="ES111" s="1121"/>
      <c r="ET111" s="1121"/>
      <c r="EU111" s="1121"/>
      <c r="EV111" s="1121"/>
      <c r="EW111" s="1121"/>
      <c r="EX111" s="1121"/>
      <c r="EY111" s="1121"/>
      <c r="EZ111" s="1121"/>
      <c r="FA111" s="1121"/>
      <c r="FB111" s="1121"/>
      <c r="FC111" s="1121"/>
      <c r="FD111" s="1121"/>
      <c r="FE111" s="1121"/>
      <c r="FF111" s="1121"/>
      <c r="FG111" s="1121"/>
      <c r="FH111" s="1121"/>
      <c r="FI111" s="1121"/>
      <c r="FJ111" s="1121"/>
      <c r="FK111" s="1121"/>
      <c r="FL111" s="1121"/>
      <c r="FM111" s="1121"/>
      <c r="FN111" s="1121"/>
      <c r="FO111" s="1121"/>
      <c r="FP111" s="1121"/>
      <c r="FQ111" s="1121"/>
      <c r="FR111" s="1121"/>
      <c r="FS111" s="1121"/>
      <c r="FT111" s="1121"/>
      <c r="FU111" s="1121"/>
      <c r="FV111" s="1121"/>
      <c r="FW111" s="1121"/>
      <c r="FX111" s="1121"/>
      <c r="FY111" s="1121"/>
      <c r="FZ111" s="1121"/>
      <c r="GA111" s="1121"/>
      <c r="GB111" s="1121"/>
      <c r="GC111" s="1121"/>
      <c r="GD111" s="1121"/>
      <c r="GE111" s="1121"/>
      <c r="GF111" s="1121"/>
      <c r="GG111" s="1121"/>
      <c r="GH111" s="1121"/>
      <c r="GI111" s="1121"/>
      <c r="GJ111" s="1121"/>
      <c r="GK111" s="1121"/>
      <c r="GL111" s="1121"/>
      <c r="GM111" s="1121"/>
      <c r="GN111" s="1121"/>
      <c r="GO111" s="1121"/>
      <c r="GP111" s="1121"/>
      <c r="GQ111" s="1121"/>
      <c r="GR111" s="1121"/>
      <c r="GS111" s="1121"/>
      <c r="GT111" s="1121"/>
      <c r="GU111" s="1121"/>
      <c r="GV111" s="1121"/>
      <c r="GW111" s="1121"/>
      <c r="GX111" s="1121"/>
      <c r="GY111" s="1121"/>
      <c r="GZ111" s="1121"/>
      <c r="HA111" s="1121"/>
      <c r="HB111" s="1121"/>
      <c r="HC111" s="1121"/>
      <c r="HD111" s="1121"/>
      <c r="HE111" s="1121"/>
      <c r="HF111" s="1121"/>
    </row>
    <row r="112" spans="1:214" ht="16.5" customHeight="1" x14ac:dyDescent="0.15">
      <c r="A112" s="1121"/>
      <c r="B112" s="1121"/>
      <c r="C112" s="1121"/>
      <c r="D112" s="1121"/>
      <c r="E112" s="1121"/>
      <c r="F112" s="1121"/>
      <c r="G112" s="1121"/>
      <c r="H112" s="1121"/>
      <c r="I112" s="1121"/>
      <c r="J112" s="1121"/>
      <c r="K112" s="1121"/>
      <c r="L112" s="1121"/>
      <c r="M112" s="1121"/>
      <c r="N112" s="1121"/>
      <c r="O112" s="1121"/>
      <c r="P112" s="1121"/>
      <c r="Q112" s="1121"/>
      <c r="R112" s="1121"/>
      <c r="S112" s="1121"/>
      <c r="T112" s="1121"/>
      <c r="U112" s="1121"/>
      <c r="V112" s="1121"/>
      <c r="W112" s="1121"/>
      <c r="X112" s="1121"/>
      <c r="Y112" s="1121"/>
      <c r="Z112" s="1121"/>
      <c r="AA112" s="1121"/>
      <c r="AB112" s="1121"/>
      <c r="AC112" s="1121"/>
      <c r="AD112" s="1121"/>
      <c r="AE112" s="1121"/>
      <c r="AF112" s="1121"/>
      <c r="AG112" s="1121"/>
      <c r="AH112" s="1121"/>
      <c r="AI112" s="1121"/>
      <c r="AJ112" s="1121"/>
      <c r="AK112" s="1121"/>
      <c r="AL112" s="1121"/>
      <c r="AM112" s="1121"/>
      <c r="AN112" s="1121"/>
      <c r="AO112" s="1121"/>
      <c r="AP112" s="1121"/>
      <c r="AQ112" s="1121"/>
      <c r="AR112" s="1121"/>
      <c r="AS112" s="1121"/>
      <c r="AT112" s="1121"/>
      <c r="AU112" s="1121"/>
      <c r="AV112" s="1121"/>
      <c r="AW112" s="1121"/>
      <c r="AX112" s="1121"/>
      <c r="AY112" s="1121"/>
      <c r="AZ112" s="1121"/>
      <c r="BA112" s="1121"/>
      <c r="BB112" s="1121"/>
      <c r="BC112" s="1121"/>
      <c r="BD112" s="1121"/>
      <c r="BE112" s="1121"/>
      <c r="BF112" s="1121"/>
      <c r="BG112" s="1121"/>
      <c r="BH112" s="1121"/>
      <c r="BI112" s="1121"/>
      <c r="BJ112" s="1121"/>
      <c r="BK112" s="1121"/>
      <c r="BL112" s="1121"/>
      <c r="BM112" s="1121"/>
      <c r="BN112" s="1121"/>
      <c r="BO112" s="1121"/>
      <c r="BP112" s="1121"/>
      <c r="BQ112" s="1121"/>
      <c r="BR112" s="1121"/>
      <c r="BS112" s="1121"/>
      <c r="BT112" s="1121"/>
      <c r="BU112" s="1121"/>
      <c r="BV112" s="1121"/>
      <c r="BW112" s="1121"/>
      <c r="BX112" s="1121"/>
      <c r="BY112" s="1121"/>
      <c r="BZ112" s="1121"/>
      <c r="CA112" s="1121"/>
      <c r="CB112" s="1121"/>
      <c r="CC112" s="1121"/>
      <c r="CD112" s="1121"/>
      <c r="CE112" s="1121"/>
      <c r="CF112" s="1121"/>
      <c r="CG112" s="1121"/>
      <c r="CH112" s="1121"/>
      <c r="CI112" s="1121"/>
      <c r="CJ112" s="1121"/>
      <c r="CK112" s="1121"/>
      <c r="CL112" s="1121"/>
      <c r="CM112" s="1121"/>
      <c r="CN112" s="1121"/>
      <c r="CO112" s="1121"/>
      <c r="CP112" s="1121"/>
      <c r="CQ112" s="1121"/>
      <c r="CR112" s="1121"/>
      <c r="CS112" s="1121"/>
      <c r="CT112" s="1121"/>
      <c r="CU112" s="1121"/>
      <c r="CV112" s="1121"/>
      <c r="CW112" s="1121"/>
      <c r="CX112" s="1121"/>
      <c r="CY112" s="1121"/>
      <c r="CZ112" s="1121"/>
      <c r="DA112" s="1121"/>
      <c r="DB112" s="1121"/>
      <c r="DC112" s="1121"/>
      <c r="DD112" s="1121"/>
      <c r="DE112" s="1121"/>
      <c r="DF112" s="1121"/>
      <c r="DG112" s="1121"/>
      <c r="DH112" s="1121"/>
      <c r="DI112" s="1121"/>
      <c r="DJ112" s="1121"/>
      <c r="DK112" s="1121"/>
      <c r="DL112" s="1121"/>
      <c r="DM112" s="1121"/>
      <c r="DN112" s="1121"/>
      <c r="DO112" s="1121"/>
      <c r="DP112" s="1121"/>
      <c r="DQ112" s="1121"/>
      <c r="DR112" s="1121"/>
      <c r="DS112" s="1121"/>
      <c r="DT112" s="1121"/>
      <c r="DU112" s="1121"/>
      <c r="DV112" s="1121"/>
      <c r="DW112" s="1121"/>
      <c r="DX112" s="1121"/>
      <c r="DY112" s="1121"/>
      <c r="DZ112" s="1121"/>
      <c r="EA112" s="1121"/>
      <c r="EB112" s="1121"/>
      <c r="EC112" s="1121"/>
      <c r="ED112" s="1121"/>
      <c r="EE112" s="1121"/>
      <c r="EF112" s="1121"/>
      <c r="EG112" s="1121"/>
      <c r="EH112" s="1121"/>
      <c r="EI112" s="1121"/>
      <c r="EJ112" s="1121"/>
      <c r="EK112" s="1121"/>
      <c r="EL112" s="1121"/>
      <c r="EM112" s="1121"/>
      <c r="EN112" s="1121"/>
      <c r="EO112" s="1121"/>
      <c r="EP112" s="1121"/>
      <c r="EQ112" s="1121"/>
      <c r="ER112" s="1121"/>
      <c r="ES112" s="1121"/>
      <c r="ET112" s="1121"/>
      <c r="EU112" s="1121"/>
      <c r="EV112" s="1121"/>
      <c r="EW112" s="1121"/>
      <c r="EX112" s="1121"/>
      <c r="EY112" s="1121"/>
      <c r="EZ112" s="1121"/>
      <c r="FA112" s="1121"/>
      <c r="FB112" s="1121"/>
      <c r="FC112" s="1121"/>
      <c r="FD112" s="1121"/>
      <c r="FE112" s="1121"/>
      <c r="FF112" s="1121"/>
      <c r="FG112" s="1121"/>
      <c r="FH112" s="1121"/>
      <c r="FI112" s="1121"/>
      <c r="FJ112" s="1121"/>
      <c r="FK112" s="1121"/>
      <c r="FL112" s="1121"/>
      <c r="FM112" s="1121"/>
      <c r="FN112" s="1121"/>
      <c r="FO112" s="1121"/>
      <c r="FP112" s="1121"/>
      <c r="FQ112" s="1121"/>
      <c r="FR112" s="1121"/>
      <c r="FS112" s="1121"/>
      <c r="FT112" s="1121"/>
      <c r="FU112" s="1121"/>
      <c r="FV112" s="1121"/>
      <c r="FW112" s="1121"/>
      <c r="FX112" s="1121"/>
      <c r="FY112" s="1121"/>
      <c r="FZ112" s="1121"/>
      <c r="GA112" s="1121"/>
      <c r="GB112" s="1121"/>
      <c r="GC112" s="1121"/>
      <c r="GD112" s="1121"/>
      <c r="GE112" s="1121"/>
      <c r="GF112" s="1121"/>
      <c r="GG112" s="1121"/>
      <c r="GH112" s="1121"/>
      <c r="GI112" s="1121"/>
      <c r="GJ112" s="1121"/>
      <c r="GK112" s="1121"/>
      <c r="GL112" s="1121"/>
      <c r="GM112" s="1121"/>
      <c r="GN112" s="1121"/>
      <c r="GO112" s="1121"/>
      <c r="GP112" s="1121"/>
      <c r="GQ112" s="1121"/>
      <c r="GR112" s="1121"/>
      <c r="GS112" s="1121"/>
      <c r="GT112" s="1121"/>
      <c r="GU112" s="1121"/>
      <c r="GV112" s="1121"/>
      <c r="GW112" s="1121"/>
      <c r="GX112" s="1121"/>
      <c r="GY112" s="1121"/>
      <c r="GZ112" s="1121"/>
      <c r="HA112" s="1121"/>
      <c r="HB112" s="1121"/>
      <c r="HC112" s="1121"/>
      <c r="HD112" s="1121"/>
      <c r="HE112" s="1121"/>
      <c r="HF112" s="1121"/>
    </row>
    <row r="113" spans="1:214" ht="16.5" customHeight="1" x14ac:dyDescent="0.15">
      <c r="A113" s="1121"/>
      <c r="B113" s="1121"/>
      <c r="C113" s="1121"/>
      <c r="D113" s="1121"/>
      <c r="E113" s="1121"/>
      <c r="F113" s="1121"/>
      <c r="G113" s="1121"/>
      <c r="H113" s="1121"/>
      <c r="I113" s="1121"/>
      <c r="J113" s="1121"/>
      <c r="K113" s="1121"/>
      <c r="L113" s="1121"/>
      <c r="M113" s="1121"/>
      <c r="N113" s="1121"/>
      <c r="O113" s="1121"/>
      <c r="P113" s="1121"/>
      <c r="Q113" s="1121"/>
      <c r="R113" s="1121"/>
      <c r="S113" s="1121"/>
      <c r="T113" s="1121"/>
      <c r="U113" s="1121"/>
      <c r="V113" s="1121"/>
      <c r="W113" s="1121"/>
      <c r="X113" s="1121"/>
      <c r="Y113" s="1121"/>
      <c r="Z113" s="1121"/>
      <c r="AA113" s="1121"/>
      <c r="AB113" s="1121"/>
      <c r="AC113" s="1121"/>
      <c r="AD113" s="1121"/>
      <c r="AE113" s="1121"/>
      <c r="AF113" s="1121"/>
      <c r="AG113" s="1121"/>
      <c r="AH113" s="1121"/>
      <c r="AI113" s="1121"/>
      <c r="AJ113" s="1121"/>
      <c r="AK113" s="1121"/>
      <c r="AL113" s="1121"/>
      <c r="AM113" s="1121"/>
      <c r="AN113" s="1121"/>
      <c r="AO113" s="1121"/>
      <c r="AP113" s="1121"/>
      <c r="AQ113" s="1121"/>
      <c r="AR113" s="1121"/>
      <c r="AS113" s="1121"/>
      <c r="AT113" s="1121"/>
      <c r="AU113" s="1121"/>
      <c r="AV113" s="1121"/>
      <c r="AW113" s="1121"/>
      <c r="AX113" s="1121"/>
      <c r="AY113" s="1121"/>
      <c r="AZ113" s="1121"/>
      <c r="BA113" s="1121"/>
      <c r="BB113" s="1121"/>
      <c r="BC113" s="1121"/>
      <c r="BD113" s="1121"/>
      <c r="BE113" s="1121"/>
      <c r="BF113" s="1121"/>
      <c r="BG113" s="1121"/>
      <c r="BH113" s="1121"/>
      <c r="BI113" s="1121"/>
      <c r="BJ113" s="1121"/>
      <c r="BK113" s="1121"/>
      <c r="BL113" s="1121"/>
      <c r="BM113" s="1121"/>
      <c r="BN113" s="1121"/>
      <c r="BO113" s="1121"/>
      <c r="BP113" s="1121"/>
      <c r="BQ113" s="1121"/>
      <c r="BR113" s="1121"/>
      <c r="BS113" s="1121"/>
      <c r="BT113" s="1121"/>
      <c r="BU113" s="1121"/>
      <c r="BV113" s="1121"/>
      <c r="BW113" s="1121"/>
      <c r="BX113" s="1121"/>
      <c r="BY113" s="1121"/>
      <c r="BZ113" s="1121"/>
      <c r="CA113" s="1121"/>
      <c r="CB113" s="1121"/>
      <c r="CC113" s="1121"/>
      <c r="CD113" s="1121"/>
      <c r="CE113" s="1121"/>
      <c r="CF113" s="1121"/>
      <c r="CG113" s="1121"/>
      <c r="CH113" s="1121"/>
      <c r="CI113" s="1121"/>
      <c r="CJ113" s="1121"/>
      <c r="CK113" s="1121"/>
      <c r="CL113" s="1121"/>
      <c r="CM113" s="1121"/>
      <c r="CN113" s="1121"/>
      <c r="CO113" s="1121"/>
      <c r="CP113" s="1121"/>
      <c r="CQ113" s="1121"/>
      <c r="CR113" s="1121"/>
      <c r="CS113" s="1121"/>
      <c r="CT113" s="1121"/>
      <c r="CU113" s="1121"/>
      <c r="CV113" s="1121"/>
      <c r="CW113" s="1121"/>
      <c r="CX113" s="1121"/>
      <c r="CY113" s="1121"/>
      <c r="CZ113" s="1121"/>
      <c r="DA113" s="1121"/>
      <c r="DB113" s="1121"/>
      <c r="DC113" s="1121"/>
      <c r="DD113" s="1121"/>
      <c r="DE113" s="1121"/>
      <c r="DF113" s="1121"/>
      <c r="DG113" s="1121"/>
      <c r="DH113" s="1121"/>
      <c r="DI113" s="1121"/>
      <c r="DJ113" s="1121"/>
      <c r="DK113" s="1121"/>
      <c r="DL113" s="1121"/>
      <c r="DM113" s="1121"/>
      <c r="DN113" s="1121"/>
      <c r="DO113" s="1121"/>
      <c r="DP113" s="1121"/>
      <c r="DQ113" s="1121"/>
      <c r="DR113" s="1121"/>
      <c r="DS113" s="1121"/>
      <c r="DT113" s="1121"/>
      <c r="DU113" s="1121"/>
      <c r="DV113" s="1121"/>
      <c r="DW113" s="1121"/>
      <c r="DX113" s="1121"/>
      <c r="DY113" s="1121"/>
      <c r="DZ113" s="1121"/>
      <c r="EA113" s="1121"/>
      <c r="EB113" s="1121"/>
      <c r="EC113" s="1121"/>
      <c r="ED113" s="1121"/>
      <c r="EE113" s="1121"/>
      <c r="EF113" s="1121"/>
      <c r="EG113" s="1121"/>
      <c r="EH113" s="1121"/>
      <c r="EI113" s="1121"/>
      <c r="EJ113" s="1121"/>
      <c r="EK113" s="1121"/>
      <c r="EL113" s="1121"/>
      <c r="EM113" s="1121"/>
      <c r="EN113" s="1121"/>
      <c r="EO113" s="1121"/>
      <c r="EP113" s="1121"/>
      <c r="EQ113" s="1121"/>
      <c r="ER113" s="1121"/>
      <c r="ES113" s="1121"/>
      <c r="ET113" s="1121"/>
      <c r="EU113" s="1121"/>
      <c r="EV113" s="1121"/>
      <c r="EW113" s="1121"/>
      <c r="EX113" s="1121"/>
      <c r="EY113" s="1121"/>
      <c r="EZ113" s="1121"/>
      <c r="FA113" s="1121"/>
      <c r="FB113" s="1121"/>
      <c r="FC113" s="1121"/>
      <c r="FD113" s="1121"/>
      <c r="FE113" s="1121"/>
      <c r="FF113" s="1121"/>
      <c r="FG113" s="1121"/>
      <c r="FH113" s="1121"/>
      <c r="FI113" s="1121"/>
      <c r="FJ113" s="1121"/>
      <c r="FK113" s="1121"/>
      <c r="FL113" s="1121"/>
      <c r="FM113" s="1121"/>
      <c r="FN113" s="1121"/>
      <c r="FO113" s="1121"/>
      <c r="FP113" s="1121"/>
      <c r="FQ113" s="1121"/>
      <c r="FR113" s="1121"/>
      <c r="FS113" s="1121"/>
      <c r="FT113" s="1121"/>
      <c r="FU113" s="1121"/>
      <c r="FV113" s="1121"/>
      <c r="FW113" s="1121"/>
      <c r="FX113" s="1121"/>
      <c r="FY113" s="1121"/>
      <c r="FZ113" s="1121"/>
      <c r="GA113" s="1121"/>
      <c r="GB113" s="1121"/>
      <c r="GC113" s="1121"/>
      <c r="GD113" s="1121"/>
      <c r="GE113" s="1121"/>
      <c r="GF113" s="1121"/>
      <c r="GG113" s="1121"/>
      <c r="GH113" s="1121"/>
      <c r="GI113" s="1121"/>
      <c r="GJ113" s="1121"/>
      <c r="GK113" s="1121"/>
      <c r="GL113" s="1121"/>
      <c r="GM113" s="1121"/>
      <c r="GN113" s="1121"/>
      <c r="GO113" s="1121"/>
      <c r="GP113" s="1121"/>
      <c r="GQ113" s="1121"/>
      <c r="GR113" s="1121"/>
      <c r="GS113" s="1121"/>
      <c r="GT113" s="1121"/>
      <c r="GU113" s="1121"/>
      <c r="GV113" s="1121"/>
      <c r="GW113" s="1121"/>
      <c r="GX113" s="1121"/>
      <c r="GY113" s="1121"/>
      <c r="GZ113" s="1121"/>
      <c r="HA113" s="1121"/>
      <c r="HB113" s="1121"/>
      <c r="HC113" s="1121"/>
      <c r="HD113" s="1121"/>
      <c r="HE113" s="1121"/>
      <c r="HF113" s="1121"/>
    </row>
    <row r="114" spans="1:214" ht="16.5" customHeight="1" x14ac:dyDescent="0.15">
      <c r="A114" s="1121"/>
      <c r="B114" s="1121"/>
      <c r="C114" s="1121"/>
      <c r="D114" s="1121"/>
      <c r="E114" s="1121"/>
      <c r="F114" s="1121"/>
      <c r="G114" s="1121"/>
      <c r="H114" s="1121"/>
      <c r="I114" s="1121"/>
      <c r="J114" s="1121"/>
      <c r="K114" s="1121"/>
      <c r="L114" s="1121"/>
      <c r="M114" s="1121"/>
      <c r="N114" s="1121"/>
      <c r="O114" s="1121"/>
      <c r="P114" s="1121"/>
      <c r="Q114" s="1121"/>
      <c r="R114" s="1121"/>
      <c r="S114" s="1121"/>
      <c r="T114" s="1121"/>
      <c r="U114" s="1121"/>
      <c r="V114" s="1121"/>
      <c r="W114" s="1121"/>
      <c r="X114" s="1121"/>
      <c r="Y114" s="1121"/>
      <c r="Z114" s="1121"/>
      <c r="AA114" s="1121"/>
      <c r="AB114" s="1121"/>
      <c r="AC114" s="1121"/>
      <c r="AD114" s="1121"/>
      <c r="AE114" s="1121"/>
      <c r="AF114" s="1121"/>
      <c r="AG114" s="1121"/>
      <c r="AH114" s="1121"/>
      <c r="AI114" s="1121"/>
      <c r="AJ114" s="1121"/>
      <c r="AK114" s="1121"/>
      <c r="AL114" s="1121"/>
      <c r="AM114" s="1121"/>
      <c r="AN114" s="1121"/>
      <c r="AO114" s="1121"/>
      <c r="AP114" s="1121"/>
      <c r="AQ114" s="1121"/>
      <c r="AR114" s="1121"/>
      <c r="AS114" s="1121"/>
      <c r="AT114" s="1121"/>
      <c r="AU114" s="1121"/>
      <c r="AV114" s="1121"/>
      <c r="AW114" s="1121"/>
      <c r="AX114" s="1121"/>
      <c r="AY114" s="1121"/>
      <c r="AZ114" s="1121"/>
      <c r="BA114" s="1121"/>
      <c r="BB114" s="1121"/>
      <c r="BC114" s="1121"/>
      <c r="BD114" s="1121"/>
      <c r="BE114" s="1121"/>
      <c r="BF114" s="1121"/>
      <c r="BG114" s="1121"/>
      <c r="BH114" s="1121"/>
      <c r="BI114" s="1121"/>
      <c r="BJ114" s="1121"/>
      <c r="BK114" s="1121"/>
      <c r="BL114" s="1121"/>
      <c r="BM114" s="1121"/>
      <c r="BN114" s="1121"/>
      <c r="BO114" s="1121"/>
      <c r="BP114" s="1121"/>
      <c r="BQ114" s="1121"/>
      <c r="BR114" s="1121"/>
      <c r="BS114" s="1121"/>
      <c r="BT114" s="1121"/>
      <c r="BU114" s="1121"/>
      <c r="BV114" s="1121"/>
      <c r="BW114" s="1121"/>
      <c r="BX114" s="1121"/>
      <c r="BY114" s="1121"/>
      <c r="BZ114" s="1121"/>
      <c r="CA114" s="1121"/>
      <c r="CB114" s="1121"/>
      <c r="CC114" s="1121"/>
      <c r="CD114" s="1121"/>
      <c r="CE114" s="1121"/>
      <c r="CF114" s="1121"/>
      <c r="CG114" s="1121"/>
      <c r="CH114" s="1121"/>
      <c r="CI114" s="1121"/>
      <c r="CJ114" s="1121"/>
      <c r="CK114" s="1121"/>
      <c r="CL114" s="1121"/>
      <c r="CM114" s="1121"/>
      <c r="CN114" s="1121"/>
      <c r="CO114" s="1121"/>
      <c r="CP114" s="1121"/>
      <c r="CQ114" s="1121"/>
      <c r="CR114" s="1121"/>
      <c r="CS114" s="1121"/>
      <c r="CT114" s="1121"/>
      <c r="CU114" s="1121"/>
      <c r="CV114" s="1121"/>
      <c r="CW114" s="1121"/>
      <c r="CX114" s="1121"/>
      <c r="CY114" s="1121"/>
      <c r="CZ114" s="1121"/>
      <c r="DA114" s="1121"/>
      <c r="DB114" s="1121"/>
      <c r="DC114" s="1121"/>
      <c r="DD114" s="1121"/>
      <c r="DE114" s="1121"/>
      <c r="DF114" s="1121"/>
      <c r="DG114" s="1121"/>
      <c r="DH114" s="1121"/>
      <c r="DI114" s="1121"/>
      <c r="DJ114" s="1121"/>
      <c r="DK114" s="1121"/>
      <c r="DL114" s="1121"/>
      <c r="DM114" s="1121"/>
      <c r="DN114" s="1121"/>
      <c r="DO114" s="1121"/>
      <c r="DP114" s="1121"/>
      <c r="DQ114" s="1121"/>
      <c r="DR114" s="1121"/>
      <c r="DS114" s="1121"/>
      <c r="DT114" s="1121"/>
      <c r="DU114" s="1121"/>
      <c r="DV114" s="1121"/>
      <c r="DW114" s="1121"/>
      <c r="DX114" s="1121"/>
      <c r="DY114" s="1121"/>
      <c r="DZ114" s="1121"/>
      <c r="EA114" s="1121"/>
      <c r="EB114" s="1121"/>
      <c r="EC114" s="1121"/>
      <c r="ED114" s="1121"/>
      <c r="EE114" s="1121"/>
      <c r="EF114" s="1121"/>
      <c r="EG114" s="1121"/>
      <c r="EH114" s="1121"/>
      <c r="EI114" s="1121"/>
      <c r="EJ114" s="1121"/>
      <c r="EK114" s="1121"/>
      <c r="EL114" s="1121"/>
      <c r="EM114" s="1121"/>
      <c r="EN114" s="1121"/>
      <c r="EO114" s="1121"/>
      <c r="EP114" s="1121"/>
      <c r="EQ114" s="1121"/>
      <c r="ER114" s="1121"/>
      <c r="ES114" s="1121"/>
      <c r="ET114" s="1121"/>
      <c r="EU114" s="1121"/>
      <c r="EV114" s="1121"/>
      <c r="EW114" s="1121"/>
      <c r="EX114" s="1121"/>
      <c r="EY114" s="1121"/>
      <c r="EZ114" s="1121"/>
      <c r="FA114" s="1121"/>
      <c r="FB114" s="1121"/>
      <c r="FC114" s="1121"/>
      <c r="FD114" s="1121"/>
      <c r="FE114" s="1121"/>
      <c r="FF114" s="1121"/>
      <c r="FG114" s="1121"/>
      <c r="FH114" s="1121"/>
      <c r="FI114" s="1121"/>
      <c r="FJ114" s="1121"/>
      <c r="FK114" s="1121"/>
      <c r="FL114" s="1121"/>
      <c r="FM114" s="1121"/>
      <c r="FN114" s="1121"/>
      <c r="FO114" s="1121"/>
      <c r="FP114" s="1121"/>
      <c r="FQ114" s="1121"/>
      <c r="FR114" s="1121"/>
      <c r="FS114" s="1121"/>
      <c r="FT114" s="1121"/>
      <c r="FU114" s="1121"/>
      <c r="FV114" s="1121"/>
      <c r="FW114" s="1121"/>
      <c r="FX114" s="1121"/>
      <c r="FY114" s="1121"/>
      <c r="FZ114" s="1121"/>
      <c r="GA114" s="1121"/>
      <c r="GB114" s="1121"/>
      <c r="GC114" s="1121"/>
      <c r="GD114" s="1121"/>
      <c r="GE114" s="1121"/>
      <c r="GF114" s="1121"/>
      <c r="GG114" s="1121"/>
      <c r="GH114" s="1121"/>
      <c r="GI114" s="1121"/>
      <c r="GJ114" s="1121"/>
      <c r="GK114" s="1121"/>
      <c r="GL114" s="1121"/>
      <c r="GM114" s="1121"/>
      <c r="GN114" s="1121"/>
      <c r="GO114" s="1121"/>
      <c r="GP114" s="1121"/>
      <c r="GQ114" s="1121"/>
      <c r="GR114" s="1121"/>
      <c r="GS114" s="1121"/>
      <c r="GT114" s="1121"/>
      <c r="GU114" s="1121"/>
      <c r="GV114" s="1121"/>
      <c r="GW114" s="1121"/>
      <c r="GX114" s="1121"/>
      <c r="GY114" s="1121"/>
      <c r="GZ114" s="1121"/>
      <c r="HA114" s="1121"/>
      <c r="HB114" s="1121"/>
      <c r="HC114" s="1121"/>
      <c r="HD114" s="1121"/>
      <c r="HE114" s="1121"/>
      <c r="HF114" s="1121"/>
    </row>
    <row r="115" spans="1:214" ht="16.5" customHeight="1" x14ac:dyDescent="0.15">
      <c r="A115" s="1121"/>
      <c r="B115" s="1121"/>
      <c r="C115" s="1121"/>
      <c r="D115" s="1121"/>
      <c r="E115" s="1121"/>
      <c r="F115" s="1121"/>
      <c r="G115" s="1121"/>
      <c r="H115" s="1121"/>
      <c r="I115" s="1121"/>
      <c r="J115" s="1121"/>
      <c r="K115" s="1121"/>
      <c r="L115" s="1121"/>
      <c r="M115" s="1121"/>
      <c r="N115" s="1121"/>
      <c r="O115" s="1121"/>
      <c r="P115" s="1121"/>
      <c r="Q115" s="1121"/>
      <c r="R115" s="1121"/>
      <c r="S115" s="1121"/>
      <c r="T115" s="1121"/>
      <c r="U115" s="1121"/>
      <c r="V115" s="1121"/>
      <c r="W115" s="1121"/>
      <c r="X115" s="1121"/>
      <c r="Y115" s="1121"/>
      <c r="Z115" s="1121"/>
      <c r="AA115" s="1121"/>
      <c r="AB115" s="1121"/>
      <c r="AC115" s="1121"/>
      <c r="AD115" s="1121"/>
      <c r="AE115" s="1121"/>
      <c r="AF115" s="1121"/>
      <c r="AG115" s="1121"/>
      <c r="AH115" s="1121"/>
      <c r="AI115" s="1121"/>
      <c r="AJ115" s="1121"/>
      <c r="AK115" s="1121"/>
      <c r="AL115" s="1121"/>
      <c r="AM115" s="1121"/>
      <c r="AN115" s="1121"/>
      <c r="AO115" s="1121"/>
      <c r="AP115" s="1121"/>
      <c r="AQ115" s="1121"/>
      <c r="AR115" s="1121"/>
      <c r="AS115" s="1121"/>
      <c r="AT115" s="1121"/>
      <c r="AU115" s="1121"/>
      <c r="AV115" s="1121"/>
      <c r="AW115" s="1121"/>
      <c r="AX115" s="1121"/>
      <c r="AY115" s="1121"/>
      <c r="AZ115" s="1121"/>
      <c r="BA115" s="1121"/>
      <c r="BB115" s="1121"/>
      <c r="BC115" s="1121"/>
      <c r="BD115" s="1121"/>
      <c r="BE115" s="1121"/>
      <c r="BF115" s="1121"/>
      <c r="BG115" s="1121"/>
      <c r="BH115" s="1121"/>
      <c r="BI115" s="1121"/>
      <c r="BJ115" s="1121"/>
      <c r="BK115" s="1121"/>
      <c r="BL115" s="1121"/>
      <c r="BM115" s="1121"/>
      <c r="BN115" s="1121"/>
      <c r="BO115" s="1121"/>
      <c r="BP115" s="1121"/>
      <c r="BQ115" s="1121"/>
      <c r="BR115" s="1121"/>
      <c r="BS115" s="1121"/>
      <c r="BT115" s="1121"/>
      <c r="BU115" s="1121"/>
      <c r="BV115" s="1121"/>
      <c r="BW115" s="1121"/>
      <c r="BX115" s="1121"/>
      <c r="BY115" s="1121"/>
      <c r="BZ115" s="1121"/>
      <c r="CA115" s="1121"/>
      <c r="CB115" s="1121"/>
      <c r="CC115" s="1121"/>
      <c r="CD115" s="1121"/>
      <c r="CE115" s="1121"/>
      <c r="CF115" s="1121"/>
      <c r="CG115" s="1121"/>
      <c r="CH115" s="1121"/>
      <c r="CI115" s="1121"/>
      <c r="CJ115" s="1121"/>
      <c r="CK115" s="1121"/>
      <c r="CL115" s="1121"/>
      <c r="CM115" s="1121"/>
      <c r="CN115" s="1121"/>
      <c r="CO115" s="1121"/>
      <c r="CP115" s="1121"/>
      <c r="CQ115" s="1121"/>
      <c r="CR115" s="1121"/>
      <c r="CS115" s="1121"/>
      <c r="CT115" s="1121"/>
      <c r="CU115" s="1121"/>
      <c r="CV115" s="1121"/>
      <c r="CW115" s="1121"/>
      <c r="CX115" s="1121"/>
      <c r="CY115" s="1121"/>
      <c r="CZ115" s="1121"/>
      <c r="DA115" s="1121"/>
      <c r="DB115" s="1121"/>
      <c r="DC115" s="1121"/>
      <c r="DD115" s="1121"/>
      <c r="DE115" s="1121"/>
      <c r="DF115" s="1121"/>
      <c r="DG115" s="1121"/>
      <c r="DH115" s="1121"/>
      <c r="DI115" s="1121"/>
      <c r="DJ115" s="1121"/>
      <c r="DK115" s="1121"/>
      <c r="DL115" s="1121"/>
      <c r="DM115" s="1121"/>
      <c r="DN115" s="1121"/>
      <c r="DO115" s="1121"/>
      <c r="DP115" s="1121"/>
      <c r="DQ115" s="1121"/>
      <c r="DR115" s="1121"/>
      <c r="DS115" s="1121"/>
      <c r="DT115" s="1121"/>
      <c r="DU115" s="1121"/>
      <c r="DV115" s="1121"/>
      <c r="DW115" s="1121"/>
      <c r="DX115" s="1121"/>
      <c r="DY115" s="1121"/>
      <c r="DZ115" s="1121"/>
      <c r="EA115" s="1121"/>
      <c r="EB115" s="1121"/>
      <c r="EC115" s="1121"/>
      <c r="ED115" s="1121"/>
      <c r="EE115" s="1121"/>
      <c r="EF115" s="1121"/>
      <c r="EG115" s="1121"/>
      <c r="EH115" s="1121"/>
      <c r="EI115" s="1121"/>
      <c r="EJ115" s="1121"/>
      <c r="EK115" s="1121"/>
      <c r="EL115" s="1121"/>
      <c r="EM115" s="1121"/>
      <c r="EN115" s="1121"/>
      <c r="EO115" s="1121"/>
      <c r="EP115" s="1121"/>
      <c r="EQ115" s="1121"/>
      <c r="ER115" s="1121"/>
      <c r="ES115" s="1121"/>
      <c r="ET115" s="1121"/>
      <c r="EU115" s="1121"/>
      <c r="EV115" s="1121"/>
      <c r="EW115" s="1121"/>
      <c r="EX115" s="1121"/>
      <c r="EY115" s="1121"/>
      <c r="EZ115" s="1121"/>
      <c r="FA115" s="1121"/>
      <c r="FB115" s="1121"/>
      <c r="FC115" s="1121"/>
      <c r="FD115" s="1121"/>
      <c r="FE115" s="1121"/>
      <c r="FF115" s="1121"/>
      <c r="FG115" s="1121"/>
      <c r="FH115" s="1121"/>
      <c r="FI115" s="1121"/>
      <c r="FJ115" s="1121"/>
      <c r="FK115" s="1121"/>
      <c r="FL115" s="1121"/>
      <c r="FM115" s="1121"/>
      <c r="FN115" s="1121"/>
      <c r="FO115" s="1121"/>
      <c r="FP115" s="1121"/>
      <c r="FQ115" s="1121"/>
      <c r="FR115" s="1121"/>
      <c r="FS115" s="1121"/>
      <c r="FT115" s="1121"/>
      <c r="FU115" s="1121"/>
      <c r="FV115" s="1121"/>
      <c r="FW115" s="1121"/>
      <c r="FX115" s="1121"/>
      <c r="FY115" s="1121"/>
      <c r="FZ115" s="1121"/>
      <c r="GA115" s="1121"/>
      <c r="GB115" s="1121"/>
      <c r="GC115" s="1121"/>
      <c r="GD115" s="1121"/>
      <c r="GE115" s="1121"/>
      <c r="GF115" s="1121"/>
      <c r="GG115" s="1121"/>
      <c r="GH115" s="1121"/>
      <c r="GI115" s="1121"/>
      <c r="GJ115" s="1121"/>
      <c r="GK115" s="1121"/>
      <c r="GL115" s="1121"/>
      <c r="GM115" s="1121"/>
      <c r="GN115" s="1121"/>
      <c r="GO115" s="1121"/>
      <c r="GP115" s="1121"/>
      <c r="GQ115" s="1121"/>
      <c r="GR115" s="1121"/>
      <c r="GS115" s="1121"/>
      <c r="GT115" s="1121"/>
      <c r="GU115" s="1121"/>
      <c r="GV115" s="1121"/>
      <c r="GW115" s="1121"/>
      <c r="GX115" s="1121"/>
      <c r="GY115" s="1121"/>
      <c r="GZ115" s="1121"/>
      <c r="HA115" s="1121"/>
      <c r="HB115" s="1121"/>
      <c r="HC115" s="1121"/>
      <c r="HD115" s="1121"/>
      <c r="HE115" s="1121"/>
      <c r="HF115" s="1121"/>
    </row>
    <row r="116" spans="1:214" ht="16.5" customHeight="1" x14ac:dyDescent="0.15">
      <c r="A116" s="1121"/>
      <c r="B116" s="1121"/>
      <c r="C116" s="1121"/>
      <c r="D116" s="1121"/>
      <c r="E116" s="1121"/>
      <c r="F116" s="1121"/>
      <c r="G116" s="1121"/>
      <c r="H116" s="1121"/>
      <c r="I116" s="1121"/>
      <c r="J116" s="1121"/>
      <c r="K116" s="1121"/>
      <c r="L116" s="1121"/>
      <c r="M116" s="1121"/>
      <c r="N116" s="1121"/>
      <c r="O116" s="1121"/>
      <c r="P116" s="1121"/>
      <c r="Q116" s="1121"/>
      <c r="R116" s="1121"/>
      <c r="S116" s="1121"/>
      <c r="T116" s="1121"/>
      <c r="U116" s="1121"/>
      <c r="V116" s="1121"/>
      <c r="W116" s="1121"/>
      <c r="X116" s="1121"/>
      <c r="Y116" s="1121"/>
      <c r="Z116" s="1121"/>
      <c r="AA116" s="1121"/>
      <c r="AB116" s="1121"/>
      <c r="AC116" s="1121"/>
      <c r="AD116" s="1121"/>
      <c r="AE116" s="1121"/>
      <c r="AF116" s="1121"/>
      <c r="AG116" s="1121"/>
      <c r="AH116" s="1121"/>
      <c r="AI116" s="1121"/>
      <c r="AJ116" s="1121"/>
      <c r="AK116" s="1121"/>
      <c r="AL116" s="1121"/>
      <c r="AM116" s="1121"/>
      <c r="AN116" s="1121"/>
      <c r="AO116" s="1121"/>
      <c r="AP116" s="1121"/>
      <c r="AQ116" s="1121"/>
      <c r="AR116" s="1121"/>
      <c r="AS116" s="1121"/>
      <c r="AT116" s="1121"/>
      <c r="AU116" s="1121"/>
      <c r="AV116" s="1121"/>
      <c r="AW116" s="1121"/>
      <c r="AX116" s="1121"/>
      <c r="AY116" s="1121"/>
      <c r="AZ116" s="1121"/>
      <c r="BA116" s="1121"/>
      <c r="BB116" s="1121"/>
      <c r="BC116" s="1121"/>
      <c r="BD116" s="1121"/>
      <c r="BE116" s="1121"/>
      <c r="BF116" s="1121"/>
      <c r="BG116" s="1121"/>
      <c r="BH116" s="1121"/>
      <c r="BI116" s="1121"/>
      <c r="BJ116" s="1121"/>
      <c r="BK116" s="1121"/>
      <c r="BL116" s="1121"/>
      <c r="BM116" s="1121"/>
      <c r="BN116" s="1121"/>
      <c r="BO116" s="1121"/>
      <c r="BP116" s="1121"/>
      <c r="BQ116" s="1121"/>
      <c r="BR116" s="1121"/>
      <c r="BS116" s="1121"/>
      <c r="BT116" s="1121"/>
      <c r="BU116" s="1121"/>
      <c r="BV116" s="1121"/>
      <c r="BW116" s="1121"/>
      <c r="BX116" s="1121"/>
      <c r="BY116" s="1121"/>
      <c r="BZ116" s="1121"/>
      <c r="CA116" s="1121"/>
      <c r="CB116" s="1121"/>
      <c r="CC116" s="1121"/>
      <c r="CD116" s="1121"/>
      <c r="CE116" s="1121"/>
      <c r="CF116" s="1121"/>
      <c r="CG116" s="1121"/>
      <c r="CH116" s="1121"/>
      <c r="CI116" s="1121"/>
      <c r="CJ116" s="1121"/>
      <c r="CK116" s="1121"/>
      <c r="CL116" s="1121"/>
      <c r="CM116" s="1121"/>
      <c r="CN116" s="1121"/>
      <c r="CO116" s="1121"/>
      <c r="CP116" s="1121"/>
      <c r="CQ116" s="1121"/>
      <c r="CR116" s="1121"/>
      <c r="CS116" s="1121"/>
      <c r="CT116" s="1121"/>
      <c r="CU116" s="1121"/>
      <c r="CV116" s="1121"/>
      <c r="CW116" s="1121"/>
      <c r="CX116" s="1121"/>
      <c r="CY116" s="1121"/>
      <c r="CZ116" s="1121"/>
      <c r="DA116" s="1121"/>
      <c r="DB116" s="1121"/>
      <c r="DC116" s="1121"/>
      <c r="DD116" s="1121"/>
      <c r="DE116" s="1121"/>
      <c r="DF116" s="1121"/>
      <c r="DG116" s="1121"/>
      <c r="DH116" s="1121"/>
      <c r="DI116" s="1121"/>
      <c r="DJ116" s="1121"/>
      <c r="DK116" s="1121"/>
      <c r="DL116" s="1121"/>
      <c r="DM116" s="1121"/>
      <c r="DN116" s="1121"/>
      <c r="DO116" s="1121"/>
      <c r="DP116" s="1121"/>
      <c r="DQ116" s="1121"/>
      <c r="DR116" s="1121"/>
      <c r="DS116" s="1121"/>
      <c r="DT116" s="1121"/>
      <c r="DU116" s="1121"/>
      <c r="DV116" s="1121"/>
      <c r="DW116" s="1121"/>
      <c r="DX116" s="1121"/>
      <c r="DY116" s="1121"/>
      <c r="DZ116" s="1121"/>
      <c r="EA116" s="1121"/>
      <c r="EB116" s="1121"/>
      <c r="EC116" s="1121"/>
      <c r="ED116" s="1121"/>
      <c r="EE116" s="1121"/>
      <c r="EF116" s="1121"/>
      <c r="EG116" s="1121"/>
      <c r="EH116" s="1121"/>
      <c r="EI116" s="1121"/>
      <c r="EJ116" s="1121"/>
      <c r="EK116" s="1121"/>
      <c r="EL116" s="1121"/>
      <c r="EM116" s="1121"/>
      <c r="EN116" s="1121"/>
      <c r="EO116" s="1121"/>
      <c r="EP116" s="1121"/>
      <c r="EQ116" s="1121"/>
      <c r="ER116" s="1121"/>
      <c r="ES116" s="1121"/>
      <c r="ET116" s="1121"/>
      <c r="EU116" s="1121"/>
      <c r="EV116" s="1121"/>
      <c r="EW116" s="1121"/>
      <c r="EX116" s="1121"/>
      <c r="EY116" s="1121"/>
      <c r="EZ116" s="1121"/>
      <c r="FA116" s="1121"/>
      <c r="FB116" s="1121"/>
      <c r="FC116" s="1121"/>
      <c r="FD116" s="1121"/>
      <c r="FE116" s="1121"/>
      <c r="FF116" s="1121"/>
      <c r="FG116" s="1121"/>
      <c r="FH116" s="1121"/>
      <c r="FI116" s="1121"/>
      <c r="FJ116" s="1121"/>
      <c r="FK116" s="1121"/>
      <c r="FL116" s="1121"/>
      <c r="FM116" s="1121"/>
      <c r="FN116" s="1121"/>
      <c r="FO116" s="1121"/>
      <c r="FP116" s="1121"/>
      <c r="FQ116" s="1121"/>
      <c r="FR116" s="1121"/>
      <c r="FS116" s="1121"/>
      <c r="FT116" s="1121"/>
      <c r="FU116" s="1121"/>
      <c r="FV116" s="1121"/>
      <c r="FW116" s="1121"/>
      <c r="FX116" s="1121"/>
      <c r="FY116" s="1121"/>
      <c r="FZ116" s="1121"/>
      <c r="GA116" s="1121"/>
      <c r="GB116" s="1121"/>
      <c r="GC116" s="1121"/>
      <c r="GD116" s="1121"/>
      <c r="GE116" s="1121"/>
      <c r="GF116" s="1121"/>
      <c r="GG116" s="1121"/>
      <c r="GH116" s="1121"/>
      <c r="GI116" s="1121"/>
      <c r="GJ116" s="1121"/>
      <c r="GK116" s="1121"/>
      <c r="GL116" s="1121"/>
      <c r="GM116" s="1121"/>
      <c r="GN116" s="1121"/>
      <c r="GO116" s="1121"/>
      <c r="GP116" s="1121"/>
      <c r="GQ116" s="1121"/>
      <c r="GR116" s="1121"/>
      <c r="GS116" s="1121"/>
      <c r="GT116" s="1121"/>
      <c r="GU116" s="1121"/>
      <c r="GV116" s="1121"/>
      <c r="GW116" s="1121"/>
      <c r="GX116" s="1121"/>
      <c r="GY116" s="1121"/>
      <c r="GZ116" s="1121"/>
      <c r="HA116" s="1121"/>
      <c r="HB116" s="1121"/>
      <c r="HC116" s="1121"/>
      <c r="HD116" s="1121"/>
      <c r="HE116" s="1121"/>
      <c r="HF116" s="1121"/>
    </row>
    <row r="117" spans="1:214" ht="16.5" customHeight="1" x14ac:dyDescent="0.15">
      <c r="A117" s="1121"/>
      <c r="B117" s="1121"/>
      <c r="C117" s="1121"/>
      <c r="D117" s="1121"/>
      <c r="E117" s="1121"/>
      <c r="F117" s="1121"/>
      <c r="G117" s="1121"/>
      <c r="H117" s="1121"/>
      <c r="I117" s="1121"/>
      <c r="J117" s="1121"/>
      <c r="K117" s="1121"/>
      <c r="L117" s="1121"/>
      <c r="M117" s="1121"/>
      <c r="N117" s="1121"/>
      <c r="O117" s="1121"/>
      <c r="P117" s="1121"/>
      <c r="Q117" s="1121"/>
      <c r="R117" s="1121"/>
      <c r="S117" s="1121"/>
      <c r="T117" s="1121"/>
      <c r="U117" s="1121"/>
      <c r="V117" s="1121"/>
      <c r="W117" s="1121"/>
      <c r="X117" s="1121"/>
      <c r="Y117" s="1121"/>
      <c r="Z117" s="1121"/>
      <c r="AA117" s="1121"/>
      <c r="AB117" s="1121"/>
      <c r="AC117" s="1121"/>
      <c r="AD117" s="1121"/>
      <c r="AE117" s="1121"/>
      <c r="AF117" s="1121"/>
      <c r="AG117" s="1121"/>
      <c r="AH117" s="1121"/>
      <c r="AI117" s="1121"/>
      <c r="AJ117" s="1121"/>
      <c r="AK117" s="1121"/>
      <c r="AL117" s="1121"/>
      <c r="AM117" s="1121"/>
      <c r="AN117" s="1121"/>
      <c r="AO117" s="1121"/>
      <c r="AP117" s="1121"/>
      <c r="AQ117" s="1121"/>
      <c r="AR117" s="1121"/>
      <c r="AS117" s="1121"/>
      <c r="AT117" s="1121"/>
      <c r="AU117" s="1121"/>
      <c r="AV117" s="1121"/>
      <c r="AW117" s="1121"/>
      <c r="AX117" s="1121"/>
      <c r="AY117" s="1121"/>
      <c r="AZ117" s="1121"/>
      <c r="BA117" s="1121"/>
      <c r="BB117" s="1121"/>
      <c r="BC117" s="1121"/>
      <c r="BD117" s="1121"/>
      <c r="BE117" s="1121"/>
      <c r="BF117" s="1121"/>
      <c r="BG117" s="1121"/>
      <c r="BH117" s="1121"/>
      <c r="BI117" s="1121"/>
      <c r="BJ117" s="1121"/>
      <c r="BK117" s="1121"/>
      <c r="BL117" s="1121"/>
      <c r="BM117" s="1121"/>
      <c r="BN117" s="1121"/>
      <c r="BO117" s="1121"/>
      <c r="BP117" s="1121"/>
      <c r="BQ117" s="1121"/>
      <c r="BR117" s="1121"/>
      <c r="BS117" s="1121"/>
      <c r="BT117" s="1121"/>
      <c r="BU117" s="1121"/>
      <c r="BV117" s="1121"/>
      <c r="BW117" s="1121"/>
      <c r="BX117" s="1121"/>
      <c r="BY117" s="1121"/>
      <c r="BZ117" s="1121"/>
      <c r="CA117" s="1121"/>
      <c r="CB117" s="1121"/>
      <c r="CC117" s="1121"/>
      <c r="CD117" s="1121"/>
      <c r="CE117" s="1121"/>
      <c r="CF117" s="1121"/>
      <c r="CG117" s="1121"/>
      <c r="CH117" s="1121"/>
      <c r="CI117" s="1121"/>
      <c r="CJ117" s="1121"/>
      <c r="CK117" s="1121"/>
      <c r="CL117" s="1121"/>
      <c r="CM117" s="1121"/>
      <c r="CN117" s="1121"/>
      <c r="CO117" s="1121"/>
      <c r="CP117" s="1121"/>
      <c r="CQ117" s="1121"/>
      <c r="CR117" s="1121"/>
      <c r="CS117" s="1121"/>
      <c r="CT117" s="1121"/>
      <c r="CU117" s="1121"/>
      <c r="CV117" s="1121"/>
      <c r="CW117" s="1121"/>
      <c r="CX117" s="1121"/>
      <c r="CY117" s="1121"/>
      <c r="CZ117" s="1121"/>
      <c r="DA117" s="1121"/>
      <c r="DB117" s="1121"/>
      <c r="DC117" s="1121"/>
      <c r="DD117" s="1121"/>
      <c r="DE117" s="1121"/>
      <c r="DF117" s="1121"/>
      <c r="DG117" s="1121"/>
      <c r="DH117" s="1121"/>
      <c r="DI117" s="1121"/>
      <c r="DJ117" s="1121"/>
      <c r="DK117" s="1121"/>
      <c r="DL117" s="1121"/>
      <c r="DM117" s="1121"/>
      <c r="DN117" s="1121"/>
      <c r="DO117" s="1121"/>
      <c r="DP117" s="1121"/>
      <c r="DQ117" s="1121"/>
      <c r="DR117" s="1121"/>
      <c r="DS117" s="1121"/>
      <c r="DT117" s="1121"/>
      <c r="DU117" s="1121"/>
      <c r="DV117" s="1121"/>
      <c r="DW117" s="1121"/>
      <c r="DX117" s="1121"/>
      <c r="DY117" s="1121"/>
      <c r="DZ117" s="1121"/>
      <c r="EA117" s="1121"/>
      <c r="EB117" s="1121"/>
      <c r="EC117" s="1121"/>
      <c r="ED117" s="1121"/>
      <c r="EE117" s="1121"/>
      <c r="EF117" s="1121"/>
      <c r="EG117" s="1121"/>
      <c r="EH117" s="1121"/>
      <c r="EI117" s="1121"/>
      <c r="EJ117" s="1121"/>
      <c r="EK117" s="1121"/>
      <c r="EL117" s="1121"/>
      <c r="EM117" s="1121"/>
      <c r="EN117" s="1121"/>
      <c r="EO117" s="1121"/>
      <c r="EP117" s="1121"/>
      <c r="EQ117" s="1121"/>
      <c r="ER117" s="1121"/>
      <c r="ES117" s="1121"/>
      <c r="ET117" s="1121"/>
      <c r="EU117" s="1121"/>
      <c r="EV117" s="1121"/>
      <c r="EW117" s="1121"/>
      <c r="EX117" s="1121"/>
      <c r="EY117" s="1121"/>
      <c r="EZ117" s="1121"/>
      <c r="FA117" s="1121"/>
      <c r="FB117" s="1121"/>
      <c r="FC117" s="1121"/>
      <c r="FD117" s="1121"/>
      <c r="FE117" s="1121"/>
      <c r="FF117" s="1121"/>
      <c r="FG117" s="1121"/>
      <c r="FH117" s="1121"/>
      <c r="FI117" s="1121"/>
      <c r="FJ117" s="1121"/>
      <c r="FK117" s="1121"/>
      <c r="FL117" s="1121"/>
      <c r="FM117" s="1121"/>
      <c r="FN117" s="1121"/>
      <c r="FO117" s="1121"/>
      <c r="FP117" s="1121"/>
      <c r="FQ117" s="1121"/>
      <c r="FR117" s="1121"/>
      <c r="FS117" s="1121"/>
      <c r="FT117" s="1121"/>
      <c r="FU117" s="1121"/>
      <c r="FV117" s="1121"/>
      <c r="FW117" s="1121"/>
      <c r="FX117" s="1121"/>
      <c r="FY117" s="1121"/>
      <c r="FZ117" s="1121"/>
      <c r="GA117" s="1121"/>
      <c r="GB117" s="1121"/>
      <c r="GC117" s="1121"/>
      <c r="GD117" s="1121"/>
      <c r="GE117" s="1121"/>
      <c r="GF117" s="1121"/>
      <c r="GG117" s="1121"/>
      <c r="GH117" s="1121"/>
      <c r="GI117" s="1121"/>
      <c r="GJ117" s="1121"/>
      <c r="GK117" s="1121"/>
      <c r="GL117" s="1121"/>
      <c r="GM117" s="1121"/>
      <c r="GN117" s="1121"/>
      <c r="GO117" s="1121"/>
      <c r="GP117" s="1121"/>
      <c r="GQ117" s="1121"/>
      <c r="GR117" s="1121"/>
      <c r="GS117" s="1121"/>
      <c r="GT117" s="1121"/>
      <c r="GU117" s="1121"/>
      <c r="GV117" s="1121"/>
      <c r="GW117" s="1121"/>
      <c r="GX117" s="1121"/>
      <c r="GY117" s="1121"/>
      <c r="GZ117" s="1121"/>
      <c r="HA117" s="1121"/>
      <c r="HB117" s="1121"/>
      <c r="HC117" s="1121"/>
      <c r="HD117" s="1121"/>
      <c r="HE117" s="1121"/>
      <c r="HF117" s="1121"/>
    </row>
    <row r="118" spans="1:214" ht="16.5" customHeight="1" x14ac:dyDescent="0.15">
      <c r="A118" s="1121"/>
      <c r="B118" s="1121"/>
      <c r="C118" s="1121"/>
      <c r="D118" s="1121"/>
      <c r="E118" s="1121"/>
      <c r="F118" s="1121"/>
      <c r="G118" s="1121"/>
      <c r="H118" s="1121"/>
      <c r="I118" s="1121"/>
      <c r="J118" s="1121"/>
      <c r="K118" s="1121"/>
      <c r="L118" s="1121"/>
      <c r="M118" s="1121"/>
      <c r="N118" s="1121"/>
      <c r="O118" s="1121"/>
      <c r="P118" s="1121"/>
      <c r="Q118" s="1121"/>
      <c r="R118" s="1121"/>
      <c r="S118" s="1121"/>
      <c r="T118" s="1121"/>
      <c r="U118" s="1121"/>
      <c r="V118" s="1121"/>
      <c r="W118" s="1121"/>
      <c r="X118" s="1121"/>
      <c r="Y118" s="1121"/>
      <c r="Z118" s="1121"/>
      <c r="AA118" s="1121"/>
      <c r="AB118" s="1121"/>
      <c r="AC118" s="1121"/>
      <c r="AD118" s="1121"/>
      <c r="AE118" s="1121"/>
      <c r="AF118" s="1121"/>
      <c r="AG118" s="1121"/>
      <c r="AH118" s="1121"/>
      <c r="AI118" s="1121"/>
      <c r="AJ118" s="1121"/>
      <c r="AK118" s="1121"/>
      <c r="AL118" s="1121"/>
      <c r="AM118" s="1121"/>
      <c r="AN118" s="1121"/>
      <c r="AO118" s="1121"/>
      <c r="AP118" s="1121"/>
      <c r="AQ118" s="1121"/>
      <c r="AR118" s="1121"/>
      <c r="AS118" s="1121"/>
      <c r="AT118" s="1121"/>
      <c r="AU118" s="1121"/>
      <c r="AV118" s="1121"/>
      <c r="AW118" s="1121"/>
      <c r="AX118" s="1121"/>
      <c r="AY118" s="1121"/>
      <c r="AZ118" s="1121"/>
      <c r="BA118" s="1121"/>
      <c r="BB118" s="1121"/>
      <c r="BC118" s="1121"/>
      <c r="BD118" s="1121"/>
      <c r="BE118" s="1121"/>
      <c r="BF118" s="1121"/>
      <c r="BG118" s="1121"/>
      <c r="BH118" s="1121"/>
      <c r="BI118" s="1121"/>
      <c r="BJ118" s="1121"/>
      <c r="BK118" s="1121"/>
      <c r="BL118" s="1121"/>
      <c r="BM118" s="1121"/>
      <c r="BN118" s="1121"/>
      <c r="BO118" s="1121"/>
      <c r="BP118" s="1121"/>
      <c r="BQ118" s="1121"/>
      <c r="BR118" s="1121"/>
      <c r="BS118" s="1121"/>
      <c r="BT118" s="1121"/>
      <c r="BU118" s="1121"/>
      <c r="BV118" s="1121"/>
      <c r="BW118" s="1121"/>
      <c r="BX118" s="1121"/>
      <c r="BY118" s="1121"/>
      <c r="BZ118" s="1121"/>
      <c r="CA118" s="1121"/>
      <c r="CB118" s="1121"/>
      <c r="CC118" s="1121"/>
      <c r="CD118" s="1121"/>
      <c r="CE118" s="1121"/>
      <c r="CF118" s="1121"/>
      <c r="CG118" s="1121"/>
      <c r="CH118" s="1121"/>
      <c r="CI118" s="1121"/>
      <c r="CJ118" s="1121"/>
      <c r="CK118" s="1121"/>
      <c r="CL118" s="1121"/>
      <c r="CM118" s="1121"/>
      <c r="CN118" s="1121"/>
      <c r="CO118" s="1121"/>
      <c r="CP118" s="1121"/>
      <c r="CQ118" s="1121"/>
      <c r="CR118" s="1121"/>
      <c r="CS118" s="1121"/>
      <c r="CT118" s="1121"/>
      <c r="CU118" s="1121"/>
      <c r="CV118" s="1121"/>
      <c r="CW118" s="1121"/>
      <c r="CX118" s="1121"/>
      <c r="CY118" s="1121"/>
      <c r="CZ118" s="1121"/>
      <c r="DA118" s="1121"/>
      <c r="DB118" s="1121"/>
      <c r="DC118" s="1121"/>
      <c r="DD118" s="1121"/>
      <c r="DE118" s="1121"/>
      <c r="DF118" s="1121"/>
      <c r="DG118" s="1121"/>
      <c r="DH118" s="1121"/>
      <c r="DI118" s="1121"/>
      <c r="DJ118" s="1121"/>
      <c r="DK118" s="1121"/>
      <c r="DL118" s="1121"/>
      <c r="DM118" s="1121"/>
      <c r="DN118" s="1121"/>
      <c r="DO118" s="1121"/>
      <c r="DP118" s="1121"/>
      <c r="DQ118" s="1121"/>
      <c r="DR118" s="1121"/>
      <c r="DS118" s="1121"/>
      <c r="DT118" s="1121"/>
      <c r="DU118" s="1121"/>
      <c r="DV118" s="1121"/>
      <c r="DW118" s="1121"/>
      <c r="DX118" s="1121"/>
      <c r="DY118" s="1121"/>
      <c r="DZ118" s="1121"/>
      <c r="EA118" s="1121"/>
      <c r="EB118" s="1121"/>
      <c r="EC118" s="1121"/>
      <c r="ED118" s="1121"/>
      <c r="EE118" s="1121"/>
      <c r="EF118" s="1121"/>
      <c r="EG118" s="1121"/>
      <c r="EH118" s="1121"/>
      <c r="EI118" s="1121"/>
      <c r="EJ118" s="1121"/>
      <c r="EK118" s="1121"/>
      <c r="EL118" s="1121"/>
      <c r="EM118" s="1121"/>
      <c r="EN118" s="1121"/>
      <c r="EO118" s="1121"/>
      <c r="EP118" s="1121"/>
      <c r="EQ118" s="1121"/>
      <c r="ER118" s="1121"/>
      <c r="ES118" s="1121"/>
      <c r="ET118" s="1121"/>
      <c r="EU118" s="1121"/>
      <c r="EV118" s="1121"/>
      <c r="EW118" s="1121"/>
      <c r="EX118" s="1121"/>
      <c r="EY118" s="1121"/>
      <c r="EZ118" s="1121"/>
      <c r="FA118" s="1121"/>
      <c r="FB118" s="1121"/>
      <c r="FC118" s="1121"/>
      <c r="FD118" s="1121"/>
      <c r="FE118" s="1121"/>
      <c r="FF118" s="1121"/>
      <c r="FG118" s="1121"/>
      <c r="FH118" s="1121"/>
      <c r="FI118" s="1121"/>
      <c r="FJ118" s="1121"/>
      <c r="FK118" s="1121"/>
      <c r="FL118" s="1121"/>
      <c r="FM118" s="1121"/>
      <c r="FN118" s="1121"/>
      <c r="FO118" s="1121"/>
      <c r="FP118" s="1121"/>
      <c r="FQ118" s="1121"/>
      <c r="FR118" s="1121"/>
      <c r="FS118" s="1121"/>
      <c r="FT118" s="1121"/>
      <c r="FU118" s="1121"/>
      <c r="FV118" s="1121"/>
      <c r="FW118" s="1121"/>
      <c r="FX118" s="1121"/>
      <c r="FY118" s="1121"/>
      <c r="FZ118" s="1121"/>
      <c r="GA118" s="1121"/>
      <c r="GB118" s="1121"/>
      <c r="GC118" s="1121"/>
      <c r="GD118" s="1121"/>
      <c r="GE118" s="1121"/>
      <c r="GF118" s="1121"/>
      <c r="GG118" s="1121"/>
      <c r="GH118" s="1121"/>
      <c r="GI118" s="1121"/>
      <c r="GJ118" s="1121"/>
      <c r="GK118" s="1121"/>
      <c r="GL118" s="1121"/>
      <c r="GM118" s="1121"/>
      <c r="GN118" s="1121"/>
      <c r="GO118" s="1121"/>
      <c r="GP118" s="1121"/>
      <c r="GQ118" s="1121"/>
      <c r="GR118" s="1121"/>
      <c r="GS118" s="1121"/>
      <c r="GT118" s="1121"/>
      <c r="GU118" s="1121"/>
      <c r="GV118" s="1121"/>
      <c r="GW118" s="1121"/>
      <c r="GX118" s="1121"/>
      <c r="GY118" s="1121"/>
      <c r="GZ118" s="1121"/>
      <c r="HA118" s="1121"/>
      <c r="HB118" s="1121"/>
      <c r="HC118" s="1121"/>
      <c r="HD118" s="1121"/>
      <c r="HE118" s="1121"/>
      <c r="HF118" s="1121"/>
    </row>
    <row r="119" spans="1:214" ht="16.5" customHeight="1" x14ac:dyDescent="0.15">
      <c r="A119" s="1121"/>
      <c r="B119" s="1121"/>
      <c r="C119" s="1121"/>
      <c r="D119" s="1121"/>
      <c r="E119" s="1121"/>
      <c r="F119" s="1121"/>
      <c r="G119" s="1121"/>
      <c r="H119" s="1121"/>
      <c r="I119" s="1121"/>
      <c r="J119" s="1121"/>
      <c r="K119" s="1121"/>
      <c r="L119" s="1121"/>
      <c r="M119" s="1121"/>
      <c r="N119" s="1121"/>
      <c r="O119" s="1121"/>
      <c r="P119" s="1121"/>
      <c r="Q119" s="1121"/>
      <c r="R119" s="1121"/>
      <c r="S119" s="1121"/>
      <c r="T119" s="1121"/>
      <c r="U119" s="1121"/>
      <c r="V119" s="1121"/>
      <c r="W119" s="1121"/>
      <c r="X119" s="1121"/>
      <c r="Y119" s="1121"/>
      <c r="Z119" s="1121"/>
      <c r="AA119" s="1121"/>
      <c r="AB119" s="1121"/>
      <c r="AC119" s="1121"/>
      <c r="AD119" s="1121"/>
      <c r="AE119" s="1121"/>
      <c r="AF119" s="1121"/>
      <c r="AG119" s="1121"/>
      <c r="AH119" s="1121"/>
      <c r="AI119" s="1121"/>
      <c r="AJ119" s="1121"/>
      <c r="AK119" s="1121"/>
      <c r="AL119" s="1121"/>
      <c r="AM119" s="1121"/>
      <c r="AN119" s="1121"/>
      <c r="AO119" s="1121"/>
      <c r="AP119" s="1121"/>
      <c r="AQ119" s="1121"/>
      <c r="AR119" s="1121"/>
      <c r="AS119" s="1121"/>
      <c r="AT119" s="1121"/>
      <c r="AU119" s="1121"/>
      <c r="AV119" s="1121"/>
      <c r="AW119" s="1121"/>
      <c r="AX119" s="1121"/>
      <c r="AY119" s="1121"/>
      <c r="AZ119" s="1121"/>
      <c r="BA119" s="1121"/>
      <c r="BB119" s="1121"/>
      <c r="BC119" s="1121"/>
      <c r="BD119" s="1121"/>
      <c r="BE119" s="1121"/>
      <c r="BF119" s="1121"/>
      <c r="BG119" s="1121"/>
      <c r="BH119" s="1121"/>
      <c r="BI119" s="1121"/>
      <c r="BJ119" s="1121"/>
      <c r="BK119" s="1121"/>
      <c r="BL119" s="1121"/>
      <c r="BM119" s="1121"/>
      <c r="BN119" s="1121"/>
      <c r="BO119" s="1121"/>
      <c r="BP119" s="1121"/>
      <c r="BQ119" s="1121"/>
      <c r="BR119" s="1121"/>
      <c r="BS119" s="1121"/>
      <c r="BT119" s="1121"/>
      <c r="BU119" s="1121"/>
      <c r="BV119" s="1121"/>
      <c r="BW119" s="1121"/>
      <c r="BX119" s="1121"/>
      <c r="BY119" s="1121"/>
      <c r="BZ119" s="1121"/>
      <c r="CA119" s="1121"/>
      <c r="CB119" s="1121"/>
      <c r="CC119" s="1121"/>
      <c r="CD119" s="1121"/>
      <c r="CE119" s="1121"/>
      <c r="CF119" s="1121"/>
      <c r="CG119" s="1121"/>
      <c r="CH119" s="1121"/>
      <c r="CI119" s="1121"/>
      <c r="CJ119" s="1121"/>
      <c r="CK119" s="1121"/>
      <c r="CL119" s="1121"/>
      <c r="CM119" s="1121"/>
      <c r="CN119" s="1121"/>
      <c r="CO119" s="1121"/>
      <c r="CP119" s="1121"/>
      <c r="CQ119" s="1121"/>
      <c r="CR119" s="1121"/>
      <c r="CS119" s="1121"/>
      <c r="CT119" s="1121"/>
      <c r="CU119" s="1121"/>
      <c r="CV119" s="1121"/>
      <c r="CW119" s="1121"/>
      <c r="CX119" s="1121"/>
      <c r="CY119" s="1121"/>
      <c r="CZ119" s="1121"/>
      <c r="DA119" s="1121"/>
      <c r="DB119" s="1121"/>
      <c r="DC119" s="1121"/>
      <c r="DD119" s="1121"/>
      <c r="DE119" s="1121"/>
      <c r="DF119" s="1121"/>
      <c r="DG119" s="1121"/>
      <c r="DH119" s="1121"/>
      <c r="DI119" s="1121"/>
      <c r="DJ119" s="1121"/>
      <c r="DK119" s="1121"/>
      <c r="DL119" s="1121"/>
      <c r="DM119" s="1121"/>
      <c r="DN119" s="1121"/>
      <c r="DO119" s="1121"/>
      <c r="DP119" s="1121"/>
      <c r="DQ119" s="1121"/>
      <c r="DR119" s="1121"/>
      <c r="DS119" s="1121"/>
      <c r="DT119" s="1121"/>
      <c r="DU119" s="1121"/>
      <c r="DV119" s="1121"/>
      <c r="DW119" s="1121"/>
      <c r="DX119" s="1121"/>
      <c r="DY119" s="1121"/>
      <c r="DZ119" s="1121"/>
      <c r="EA119" s="1121"/>
      <c r="EB119" s="1121"/>
      <c r="EC119" s="1121"/>
      <c r="ED119" s="1121"/>
      <c r="EE119" s="1121"/>
      <c r="EF119" s="1121"/>
      <c r="EG119" s="1121"/>
      <c r="EH119" s="1121"/>
      <c r="EI119" s="1121"/>
      <c r="EJ119" s="1121"/>
      <c r="EK119" s="1121"/>
      <c r="EL119" s="1121"/>
      <c r="EM119" s="1121"/>
      <c r="EN119" s="1121"/>
      <c r="EO119" s="1121"/>
      <c r="EP119" s="1121"/>
      <c r="EQ119" s="1121"/>
      <c r="ER119" s="1121"/>
      <c r="ES119" s="1121"/>
      <c r="ET119" s="1121"/>
      <c r="EU119" s="1121"/>
      <c r="EV119" s="1121"/>
      <c r="EW119" s="1121"/>
      <c r="EX119" s="1121"/>
      <c r="EY119" s="1121"/>
      <c r="EZ119" s="1121"/>
      <c r="FA119" s="1121"/>
      <c r="FB119" s="1121"/>
      <c r="FC119" s="1121"/>
      <c r="FD119" s="1121"/>
      <c r="FE119" s="1121"/>
      <c r="FF119" s="1121"/>
      <c r="FG119" s="1121"/>
      <c r="FH119" s="1121"/>
      <c r="FI119" s="1121"/>
      <c r="FJ119" s="1121"/>
      <c r="FK119" s="1121"/>
      <c r="FL119" s="1121"/>
      <c r="FM119" s="1121"/>
      <c r="FN119" s="1121"/>
      <c r="FO119" s="1121"/>
      <c r="FP119" s="1121"/>
      <c r="FQ119" s="1121"/>
      <c r="FR119" s="1121"/>
      <c r="FS119" s="1121"/>
      <c r="FT119" s="1121"/>
      <c r="FU119" s="1121"/>
      <c r="FV119" s="1121"/>
      <c r="FW119" s="1121"/>
      <c r="FX119" s="1121"/>
      <c r="FY119" s="1121"/>
      <c r="FZ119" s="1121"/>
      <c r="GA119" s="1121"/>
      <c r="GB119" s="1121"/>
      <c r="GC119" s="1121"/>
      <c r="GD119" s="1121"/>
      <c r="GE119" s="1121"/>
      <c r="GF119" s="1121"/>
      <c r="GG119" s="1121"/>
      <c r="GH119" s="1121"/>
      <c r="GI119" s="1121"/>
      <c r="GJ119" s="1121"/>
      <c r="GK119" s="1121"/>
      <c r="GL119" s="1121"/>
      <c r="GM119" s="1121"/>
      <c r="GN119" s="1121"/>
      <c r="GO119" s="1121"/>
      <c r="GP119" s="1121"/>
      <c r="GQ119" s="1121"/>
      <c r="GR119" s="1121"/>
      <c r="GS119" s="1121"/>
      <c r="GT119" s="1121"/>
      <c r="GU119" s="1121"/>
      <c r="GV119" s="1121"/>
      <c r="GW119" s="1121"/>
      <c r="GX119" s="1121"/>
      <c r="GY119" s="1121"/>
      <c r="GZ119" s="1121"/>
      <c r="HA119" s="1121"/>
      <c r="HB119" s="1121"/>
      <c r="HC119" s="1121"/>
      <c r="HD119" s="1121"/>
      <c r="HE119" s="1121"/>
      <c r="HF119" s="1121"/>
    </row>
    <row r="120" spans="1:214" ht="16.5" customHeight="1" x14ac:dyDescent="0.15">
      <c r="A120" s="1121"/>
      <c r="B120" s="1121"/>
      <c r="C120" s="1121"/>
      <c r="D120" s="1121"/>
      <c r="E120" s="1121"/>
      <c r="F120" s="1121"/>
      <c r="G120" s="1121"/>
      <c r="H120" s="1121"/>
      <c r="I120" s="1121"/>
      <c r="J120" s="1121"/>
      <c r="K120" s="1121"/>
      <c r="L120" s="1121"/>
      <c r="M120" s="1121"/>
      <c r="N120" s="1121"/>
      <c r="O120" s="1121"/>
      <c r="P120" s="1121"/>
      <c r="Q120" s="1121"/>
      <c r="R120" s="1121"/>
      <c r="S120" s="1121"/>
      <c r="T120" s="1121"/>
      <c r="U120" s="1121"/>
      <c r="V120" s="1121"/>
      <c r="W120" s="1121"/>
      <c r="X120" s="1121"/>
      <c r="Y120" s="1121"/>
      <c r="Z120" s="1121"/>
      <c r="AA120" s="1121"/>
      <c r="AB120" s="1121"/>
      <c r="AC120" s="1121"/>
      <c r="AD120" s="1121"/>
      <c r="AE120" s="1121"/>
      <c r="AF120" s="1121"/>
      <c r="AG120" s="1121"/>
      <c r="AH120" s="1121"/>
      <c r="AI120" s="1121"/>
      <c r="AJ120" s="1121"/>
      <c r="AK120" s="1121"/>
      <c r="AL120" s="1121"/>
      <c r="AM120" s="1121"/>
      <c r="AN120" s="1121"/>
      <c r="AO120" s="1121"/>
      <c r="AP120" s="1121"/>
      <c r="AQ120" s="1121"/>
      <c r="AR120" s="1121"/>
      <c r="AS120" s="1121"/>
      <c r="AT120" s="1121"/>
      <c r="AU120" s="1121"/>
      <c r="AV120" s="1121"/>
      <c r="AW120" s="1121"/>
      <c r="AX120" s="1121"/>
      <c r="AY120" s="1121"/>
      <c r="AZ120" s="1121"/>
      <c r="BA120" s="1121"/>
      <c r="BB120" s="1121"/>
      <c r="BC120" s="1121"/>
      <c r="BD120" s="1121"/>
      <c r="BE120" s="1121"/>
      <c r="BF120" s="1121"/>
      <c r="BG120" s="1121"/>
      <c r="BH120" s="1121"/>
      <c r="BI120" s="1121"/>
      <c r="BJ120" s="1121"/>
      <c r="BK120" s="1121"/>
      <c r="BL120" s="1121"/>
      <c r="BM120" s="1121"/>
      <c r="BN120" s="1121"/>
      <c r="BO120" s="1121"/>
      <c r="BP120" s="1121"/>
      <c r="BQ120" s="1121"/>
      <c r="BR120" s="1121"/>
      <c r="BS120" s="1121"/>
      <c r="BT120" s="1121"/>
      <c r="BU120" s="1121"/>
      <c r="BV120" s="1121"/>
      <c r="BW120" s="1121"/>
      <c r="BX120" s="1121"/>
      <c r="BY120" s="1121"/>
      <c r="BZ120" s="1121"/>
      <c r="CA120" s="1121"/>
      <c r="CB120" s="1121"/>
      <c r="CC120" s="1121"/>
      <c r="CD120" s="1121"/>
      <c r="CE120" s="1121"/>
      <c r="CF120" s="1121"/>
      <c r="CG120" s="1121"/>
      <c r="CH120" s="1121"/>
      <c r="CI120" s="1121"/>
      <c r="CJ120" s="1121"/>
      <c r="CK120" s="1121"/>
      <c r="CL120" s="1121"/>
      <c r="CM120" s="1121"/>
      <c r="CN120" s="1121"/>
      <c r="CO120" s="1121"/>
      <c r="CP120" s="1121"/>
      <c r="CQ120" s="1121"/>
      <c r="CR120" s="1121"/>
      <c r="CS120" s="1121"/>
      <c r="CT120" s="1121"/>
      <c r="CU120" s="1121"/>
      <c r="CV120" s="1121"/>
      <c r="CW120" s="1121"/>
      <c r="CX120" s="1121"/>
      <c r="CY120" s="1121"/>
      <c r="CZ120" s="1121"/>
      <c r="DA120" s="1121"/>
      <c r="DB120" s="1121"/>
      <c r="DC120" s="1121"/>
      <c r="DD120" s="1121"/>
      <c r="DE120" s="1121"/>
      <c r="DF120" s="1121"/>
      <c r="DG120" s="1121"/>
      <c r="DH120" s="1121"/>
      <c r="DI120" s="1121"/>
      <c r="DJ120" s="1121"/>
      <c r="DK120" s="1121"/>
      <c r="DL120" s="1121"/>
      <c r="DM120" s="1121"/>
      <c r="DN120" s="1121"/>
      <c r="DO120" s="1121"/>
      <c r="DP120" s="1121"/>
      <c r="DQ120" s="1121"/>
      <c r="DR120" s="1121"/>
      <c r="DS120" s="1121"/>
      <c r="DT120" s="1121"/>
      <c r="DU120" s="1121"/>
      <c r="DV120" s="1121"/>
      <c r="DW120" s="1121"/>
      <c r="DX120" s="1121"/>
      <c r="DY120" s="1121"/>
      <c r="DZ120" s="1121"/>
      <c r="EA120" s="1121"/>
      <c r="EB120" s="1121"/>
      <c r="EC120" s="1121"/>
      <c r="ED120" s="1121"/>
      <c r="EE120" s="1121"/>
      <c r="EF120" s="1121"/>
      <c r="EG120" s="1121"/>
      <c r="EH120" s="1121"/>
      <c r="EI120" s="1121"/>
      <c r="EJ120" s="1121"/>
      <c r="EK120" s="1121"/>
      <c r="EL120" s="1121"/>
      <c r="EM120" s="1121"/>
      <c r="EN120" s="1121"/>
      <c r="EO120" s="1121"/>
      <c r="EP120" s="1121"/>
      <c r="EQ120" s="1121"/>
      <c r="ER120" s="1121"/>
      <c r="ES120" s="1121"/>
      <c r="ET120" s="1121"/>
      <c r="EU120" s="1121"/>
      <c r="EV120" s="1121"/>
      <c r="EW120" s="1121"/>
      <c r="EX120" s="1121"/>
      <c r="EY120" s="1121"/>
      <c r="EZ120" s="1121"/>
      <c r="FA120" s="1121"/>
      <c r="FB120" s="1121"/>
      <c r="FC120" s="1121"/>
      <c r="FD120" s="1121"/>
      <c r="FE120" s="1121"/>
      <c r="FF120" s="1121"/>
      <c r="FG120" s="1121"/>
      <c r="FH120" s="1121"/>
      <c r="FI120" s="1121"/>
      <c r="FJ120" s="1121"/>
      <c r="FK120" s="1121"/>
      <c r="FL120" s="1121"/>
      <c r="FM120" s="1121"/>
      <c r="FN120" s="1121"/>
      <c r="FO120" s="1121"/>
      <c r="FP120" s="1121"/>
      <c r="FQ120" s="1121"/>
      <c r="FR120" s="1121"/>
      <c r="FS120" s="1121"/>
      <c r="FT120" s="1121"/>
      <c r="FU120" s="1121"/>
      <c r="FV120" s="1121"/>
      <c r="FW120" s="1121"/>
      <c r="FX120" s="1121"/>
      <c r="FY120" s="1121"/>
      <c r="FZ120" s="1121"/>
      <c r="GA120" s="1121"/>
      <c r="GB120" s="1121"/>
      <c r="GC120" s="1121"/>
      <c r="GD120" s="1121"/>
      <c r="GE120" s="1121"/>
      <c r="GF120" s="1121"/>
      <c r="GG120" s="1121"/>
      <c r="GH120" s="1121"/>
      <c r="GI120" s="1121"/>
      <c r="GJ120" s="1121"/>
      <c r="GK120" s="1121"/>
      <c r="GL120" s="1121"/>
      <c r="GM120" s="1121"/>
      <c r="GN120" s="1121"/>
      <c r="GO120" s="1121"/>
      <c r="GP120" s="1121"/>
      <c r="GQ120" s="1121"/>
      <c r="GR120" s="1121"/>
      <c r="GS120" s="1121"/>
      <c r="GT120" s="1121"/>
      <c r="GU120" s="1121"/>
      <c r="GV120" s="1121"/>
      <c r="GW120" s="1121"/>
      <c r="GX120" s="1121"/>
      <c r="GY120" s="1121"/>
      <c r="GZ120" s="1121"/>
      <c r="HA120" s="1121"/>
      <c r="HB120" s="1121"/>
      <c r="HC120" s="1121"/>
      <c r="HD120" s="1121"/>
      <c r="HE120" s="1121"/>
      <c r="HF120" s="1121"/>
    </row>
    <row r="121" spans="1:214" ht="16.5" customHeight="1" x14ac:dyDescent="0.15">
      <c r="A121" s="1121"/>
      <c r="B121" s="1121"/>
      <c r="C121" s="1121"/>
      <c r="D121" s="1121"/>
      <c r="E121" s="1121"/>
      <c r="F121" s="1121"/>
      <c r="G121" s="1121"/>
      <c r="H121" s="1121"/>
      <c r="I121" s="1121"/>
      <c r="J121" s="1121"/>
      <c r="K121" s="1121"/>
      <c r="L121" s="1121"/>
      <c r="M121" s="1121"/>
      <c r="N121" s="1121"/>
      <c r="O121" s="1121"/>
      <c r="P121" s="1121"/>
      <c r="Q121" s="1121"/>
      <c r="R121" s="1121"/>
      <c r="S121" s="1121"/>
      <c r="T121" s="1121"/>
      <c r="U121" s="1121"/>
      <c r="V121" s="1121"/>
      <c r="W121" s="1121"/>
      <c r="X121" s="1121"/>
      <c r="Y121" s="1121"/>
      <c r="Z121" s="1121"/>
      <c r="AA121" s="1121"/>
      <c r="AB121" s="1121"/>
      <c r="AC121" s="1121"/>
      <c r="AD121" s="1121"/>
      <c r="AE121" s="1121"/>
      <c r="AF121" s="1121"/>
      <c r="AG121" s="1121"/>
      <c r="AH121" s="1121"/>
      <c r="AI121" s="1121"/>
      <c r="AJ121" s="1121"/>
      <c r="AK121" s="1121"/>
      <c r="AL121" s="1121"/>
      <c r="AM121" s="1121"/>
      <c r="AN121" s="1121"/>
      <c r="AO121" s="1121"/>
      <c r="AP121" s="1121"/>
      <c r="AQ121" s="1121"/>
      <c r="AR121" s="1121"/>
      <c r="AS121" s="1121"/>
      <c r="AT121" s="1121"/>
      <c r="AU121" s="1121"/>
      <c r="AV121" s="1121"/>
      <c r="AW121" s="1121"/>
      <c r="AX121" s="1121"/>
      <c r="AY121" s="1121"/>
      <c r="AZ121" s="1121"/>
      <c r="BA121" s="1121"/>
      <c r="BB121" s="1121"/>
      <c r="BC121" s="1121"/>
      <c r="BD121" s="1121"/>
      <c r="BE121" s="1121"/>
      <c r="BF121" s="1121"/>
      <c r="BG121" s="1121"/>
      <c r="BH121" s="1121"/>
      <c r="BI121" s="1121"/>
      <c r="BJ121" s="1121"/>
      <c r="BK121" s="1121"/>
      <c r="BL121" s="1121"/>
      <c r="BM121" s="1121"/>
      <c r="BN121" s="1121"/>
      <c r="BO121" s="1121"/>
      <c r="BP121" s="1121"/>
      <c r="BQ121" s="1121"/>
      <c r="BR121" s="1121"/>
      <c r="BS121" s="1121"/>
      <c r="BT121" s="1121"/>
      <c r="BU121" s="1121"/>
      <c r="BV121" s="1121"/>
      <c r="BW121" s="1121"/>
      <c r="BX121" s="1121"/>
      <c r="BY121" s="1121"/>
      <c r="BZ121" s="1121"/>
      <c r="CA121" s="1121"/>
      <c r="CB121" s="1121"/>
      <c r="CC121" s="1121"/>
      <c r="CD121" s="1121"/>
      <c r="CE121" s="1121"/>
      <c r="CF121" s="1121"/>
      <c r="CG121" s="1121"/>
      <c r="CH121" s="1121"/>
      <c r="CI121" s="1121"/>
      <c r="CJ121" s="1121"/>
      <c r="CK121" s="1121"/>
      <c r="CL121" s="1121"/>
      <c r="CM121" s="1121"/>
      <c r="CN121" s="1121"/>
      <c r="CO121" s="1121"/>
      <c r="CP121" s="1121"/>
      <c r="CQ121" s="1121"/>
      <c r="CR121" s="1121"/>
      <c r="CS121" s="1121"/>
      <c r="CT121" s="1121"/>
      <c r="CU121" s="1121"/>
      <c r="CV121" s="1121"/>
      <c r="CW121" s="1121"/>
      <c r="CX121" s="1121"/>
      <c r="CY121" s="1121"/>
      <c r="CZ121" s="1121"/>
      <c r="DA121" s="1121"/>
      <c r="DB121" s="1121"/>
      <c r="DC121" s="1121"/>
      <c r="DD121" s="1121"/>
      <c r="DE121" s="1121"/>
      <c r="DF121" s="1121"/>
      <c r="DG121" s="1121"/>
      <c r="DH121" s="1121"/>
      <c r="DI121" s="1121"/>
      <c r="DJ121" s="1121"/>
      <c r="DK121" s="1121"/>
      <c r="DL121" s="1121"/>
      <c r="DM121" s="1121"/>
      <c r="DN121" s="1121"/>
      <c r="DO121" s="1121"/>
      <c r="DP121" s="1121"/>
      <c r="DQ121" s="1121"/>
      <c r="DR121" s="1121"/>
      <c r="DS121" s="1121"/>
      <c r="DT121" s="1121"/>
      <c r="DU121" s="1121"/>
      <c r="DV121" s="1121"/>
      <c r="DW121" s="1121"/>
      <c r="DX121" s="1121"/>
      <c r="DY121" s="1121"/>
      <c r="DZ121" s="1121"/>
      <c r="EA121" s="1121"/>
      <c r="EB121" s="1121"/>
      <c r="EC121" s="1121"/>
      <c r="ED121" s="1121"/>
      <c r="EE121" s="1121"/>
      <c r="EF121" s="1121"/>
      <c r="EG121" s="1121"/>
      <c r="EH121" s="1121"/>
      <c r="EI121" s="1121"/>
      <c r="EJ121" s="1121"/>
      <c r="EK121" s="1121"/>
      <c r="EL121" s="1121"/>
      <c r="EM121" s="1121"/>
      <c r="EN121" s="1121"/>
      <c r="EO121" s="1121"/>
      <c r="EP121" s="1121"/>
      <c r="EQ121" s="1121"/>
      <c r="ER121" s="1121"/>
      <c r="ES121" s="1121"/>
      <c r="ET121" s="1121"/>
      <c r="EU121" s="1121"/>
      <c r="EV121" s="1121"/>
      <c r="EW121" s="1121"/>
      <c r="EX121" s="1121"/>
      <c r="EY121" s="1121"/>
      <c r="EZ121" s="1121"/>
      <c r="FA121" s="1121"/>
      <c r="FB121" s="1121"/>
      <c r="FC121" s="1121"/>
      <c r="FD121" s="1121"/>
      <c r="FE121" s="1121"/>
      <c r="FF121" s="1121"/>
      <c r="FG121" s="1121"/>
      <c r="FH121" s="1121"/>
      <c r="FI121" s="1121"/>
      <c r="FJ121" s="1121"/>
      <c r="FK121" s="1121"/>
      <c r="FL121" s="1121"/>
      <c r="FM121" s="1121"/>
      <c r="FN121" s="1121"/>
      <c r="FO121" s="1121"/>
      <c r="FP121" s="1121"/>
      <c r="FQ121" s="1121"/>
      <c r="FR121" s="1121"/>
      <c r="FS121" s="1121"/>
      <c r="FT121" s="1121"/>
      <c r="FU121" s="1121"/>
      <c r="FV121" s="1121"/>
      <c r="FW121" s="1121"/>
      <c r="FX121" s="1121"/>
      <c r="FY121" s="1121"/>
      <c r="FZ121" s="1121"/>
      <c r="GA121" s="1121"/>
      <c r="GB121" s="1121"/>
      <c r="GC121" s="1121"/>
      <c r="GD121" s="1121"/>
      <c r="GE121" s="1121"/>
      <c r="GF121" s="1121"/>
      <c r="GG121" s="1121"/>
      <c r="GH121" s="1121"/>
      <c r="GI121" s="1121"/>
      <c r="GJ121" s="1121"/>
      <c r="GK121" s="1121"/>
      <c r="GL121" s="1121"/>
      <c r="GM121" s="1121"/>
      <c r="GN121" s="1121"/>
      <c r="GO121" s="1121"/>
      <c r="GP121" s="1121"/>
      <c r="GQ121" s="1121"/>
      <c r="GR121" s="1121"/>
      <c r="GS121" s="1121"/>
      <c r="GT121" s="1121"/>
      <c r="GU121" s="1121"/>
      <c r="GV121" s="1121"/>
      <c r="GW121" s="1121"/>
      <c r="GX121" s="1121"/>
      <c r="GY121" s="1121"/>
      <c r="GZ121" s="1121"/>
      <c r="HA121" s="1121"/>
      <c r="HB121" s="1121"/>
      <c r="HC121" s="1121"/>
      <c r="HD121" s="1121"/>
      <c r="HE121" s="1121"/>
      <c r="HF121" s="1121"/>
    </row>
    <row r="122" spans="1:214" ht="16.5" customHeight="1" x14ac:dyDescent="0.15">
      <c r="A122" s="1121"/>
      <c r="B122" s="1121"/>
      <c r="C122" s="1121"/>
      <c r="D122" s="1121"/>
      <c r="E122" s="1121"/>
      <c r="F122" s="1121"/>
      <c r="G122" s="1121"/>
      <c r="H122" s="1121"/>
      <c r="I122" s="1121"/>
      <c r="J122" s="1121"/>
      <c r="K122" s="1121"/>
      <c r="L122" s="1121"/>
      <c r="M122" s="1121"/>
      <c r="N122" s="1121"/>
      <c r="O122" s="1121"/>
      <c r="P122" s="1121"/>
      <c r="Q122" s="1121"/>
      <c r="R122" s="1121"/>
      <c r="S122" s="1121"/>
      <c r="T122" s="1121"/>
      <c r="U122" s="1121"/>
      <c r="V122" s="1121"/>
      <c r="W122" s="1121"/>
      <c r="X122" s="1121"/>
      <c r="Y122" s="1121"/>
      <c r="Z122" s="1121"/>
      <c r="AA122" s="1121"/>
      <c r="AB122" s="1121"/>
      <c r="AC122" s="1121"/>
      <c r="AD122" s="1121"/>
      <c r="AE122" s="1121"/>
      <c r="AF122" s="1121"/>
      <c r="AG122" s="1121"/>
      <c r="AH122" s="1121"/>
      <c r="AI122" s="1121"/>
      <c r="AJ122" s="1121"/>
      <c r="AK122" s="1121"/>
      <c r="AL122" s="1121"/>
      <c r="AM122" s="1121"/>
      <c r="AN122" s="1121"/>
      <c r="AO122" s="1121"/>
      <c r="AP122" s="1121"/>
      <c r="AQ122" s="1121"/>
      <c r="AR122" s="1121"/>
      <c r="AS122" s="1121"/>
      <c r="AT122" s="1121"/>
      <c r="AU122" s="1121"/>
      <c r="AV122" s="1121"/>
      <c r="AW122" s="1121"/>
      <c r="AX122" s="1121"/>
      <c r="AY122" s="1121"/>
      <c r="AZ122" s="1121"/>
      <c r="BA122" s="1121"/>
      <c r="BB122" s="1121"/>
      <c r="BC122" s="1121"/>
      <c r="BD122" s="1121"/>
      <c r="BE122" s="1121"/>
      <c r="BF122" s="1121"/>
      <c r="BG122" s="1121"/>
      <c r="BH122" s="1121"/>
      <c r="BI122" s="1121"/>
      <c r="BJ122" s="1121"/>
      <c r="BK122" s="1121"/>
      <c r="BL122" s="1121"/>
      <c r="BM122" s="1121"/>
      <c r="BN122" s="1121"/>
      <c r="BO122" s="1121"/>
      <c r="BP122" s="1121"/>
      <c r="BQ122" s="1121"/>
      <c r="BR122" s="1121"/>
      <c r="BS122" s="1121"/>
      <c r="BT122" s="1121"/>
      <c r="BU122" s="1121"/>
      <c r="BV122" s="1121"/>
      <c r="BW122" s="1121"/>
      <c r="BX122" s="1121"/>
      <c r="BY122" s="1121"/>
      <c r="BZ122" s="1121"/>
      <c r="CA122" s="1121"/>
      <c r="CB122" s="1121"/>
      <c r="CC122" s="1121"/>
      <c r="CD122" s="1121"/>
      <c r="CE122" s="1121"/>
      <c r="CF122" s="1121"/>
      <c r="CG122" s="1121"/>
      <c r="CH122" s="1121"/>
      <c r="CI122" s="1121"/>
      <c r="CJ122" s="1121"/>
      <c r="CK122" s="1121"/>
      <c r="CL122" s="1121"/>
      <c r="CM122" s="1121"/>
      <c r="CN122" s="1121"/>
      <c r="CO122" s="1121"/>
      <c r="CP122" s="1121"/>
      <c r="CQ122" s="1121"/>
      <c r="CR122" s="1121"/>
      <c r="CS122" s="1121"/>
      <c r="CT122" s="1121"/>
      <c r="CU122" s="1121"/>
      <c r="CV122" s="1121"/>
      <c r="CW122" s="1121"/>
      <c r="CX122" s="1121"/>
      <c r="CY122" s="1121"/>
      <c r="CZ122" s="1121"/>
      <c r="DA122" s="1121"/>
      <c r="DB122" s="1121"/>
      <c r="DC122" s="1121"/>
      <c r="DD122" s="1121"/>
      <c r="DE122" s="1121"/>
      <c r="DF122" s="1121"/>
      <c r="DG122" s="1121"/>
      <c r="DH122" s="1121"/>
      <c r="DI122" s="1121"/>
      <c r="DJ122" s="1121"/>
      <c r="DK122" s="1121"/>
      <c r="DL122" s="1121"/>
      <c r="DM122" s="1121"/>
      <c r="DN122" s="1121"/>
      <c r="DO122" s="1121"/>
      <c r="DP122" s="1121"/>
      <c r="DQ122" s="1121"/>
      <c r="DR122" s="1121"/>
      <c r="DS122" s="1121"/>
      <c r="DT122" s="1121"/>
      <c r="DU122" s="1121"/>
      <c r="DV122" s="1121"/>
      <c r="DW122" s="1121"/>
      <c r="DX122" s="1121"/>
      <c r="DY122" s="1121"/>
      <c r="DZ122" s="1121"/>
      <c r="EA122" s="1121"/>
      <c r="EB122" s="1121"/>
      <c r="EC122" s="1121"/>
      <c r="ED122" s="1121"/>
      <c r="EE122" s="1121"/>
      <c r="EF122" s="1121"/>
      <c r="EG122" s="1121"/>
      <c r="EH122" s="1121"/>
      <c r="EI122" s="1121"/>
      <c r="EJ122" s="1121"/>
      <c r="EK122" s="1121"/>
      <c r="EL122" s="1121"/>
      <c r="EM122" s="1121"/>
      <c r="EN122" s="1121"/>
      <c r="EO122" s="1121"/>
      <c r="EP122" s="1121"/>
      <c r="EQ122" s="1121"/>
      <c r="ER122" s="1121"/>
      <c r="ES122" s="1121"/>
      <c r="ET122" s="1121"/>
      <c r="EU122" s="1121"/>
      <c r="EV122" s="1121"/>
      <c r="EW122" s="1121"/>
      <c r="EX122" s="1121"/>
      <c r="EY122" s="1121"/>
      <c r="EZ122" s="1121"/>
      <c r="FA122" s="1121"/>
      <c r="FB122" s="1121"/>
      <c r="FC122" s="1121"/>
      <c r="FD122" s="1121"/>
      <c r="FE122" s="1121"/>
      <c r="FF122" s="1121"/>
      <c r="FG122" s="1121"/>
      <c r="FH122" s="1121"/>
      <c r="FI122" s="1121"/>
      <c r="FJ122" s="1121"/>
      <c r="FK122" s="1121"/>
      <c r="FL122" s="1121"/>
      <c r="FM122" s="1121"/>
      <c r="FN122" s="1121"/>
      <c r="FO122" s="1121"/>
      <c r="FP122" s="1121"/>
      <c r="FQ122" s="1121"/>
      <c r="FR122" s="1121"/>
      <c r="FS122" s="1121"/>
      <c r="FT122" s="1121"/>
      <c r="FU122" s="1121"/>
      <c r="FV122" s="1121"/>
      <c r="FW122" s="1121"/>
      <c r="FX122" s="1121"/>
      <c r="FY122" s="1121"/>
      <c r="FZ122" s="1121"/>
      <c r="GA122" s="1121"/>
      <c r="GB122" s="1121"/>
      <c r="GC122" s="1121"/>
      <c r="GD122" s="1121"/>
      <c r="GE122" s="1121"/>
      <c r="GF122" s="1121"/>
      <c r="GG122" s="1121"/>
      <c r="GH122" s="1121"/>
      <c r="GI122" s="1121"/>
      <c r="GJ122" s="1121"/>
      <c r="GK122" s="1121"/>
      <c r="GL122" s="1121"/>
      <c r="GM122" s="1121"/>
      <c r="GN122" s="1121"/>
      <c r="GO122" s="1121"/>
      <c r="GP122" s="1121"/>
      <c r="GQ122" s="1121"/>
      <c r="GR122" s="1121"/>
      <c r="GS122" s="1121"/>
      <c r="GT122" s="1121"/>
      <c r="GU122" s="1121"/>
      <c r="GV122" s="1121"/>
      <c r="GW122" s="1121"/>
      <c r="GX122" s="1121"/>
      <c r="GY122" s="1121"/>
      <c r="GZ122" s="1121"/>
      <c r="HA122" s="1121"/>
      <c r="HB122" s="1121"/>
      <c r="HC122" s="1121"/>
      <c r="HD122" s="1121"/>
      <c r="HE122" s="1121"/>
      <c r="HF122" s="1121"/>
    </row>
    <row r="123" spans="1:214" ht="16.5" customHeight="1" x14ac:dyDescent="0.15">
      <c r="A123" s="1121"/>
      <c r="B123" s="1121"/>
      <c r="C123" s="1121"/>
      <c r="D123" s="1121"/>
      <c r="E123" s="1121"/>
      <c r="F123" s="1121"/>
      <c r="G123" s="1121"/>
      <c r="H123" s="1121"/>
      <c r="I123" s="1121"/>
      <c r="J123" s="1121"/>
      <c r="K123" s="1121"/>
      <c r="L123" s="1121"/>
      <c r="M123" s="1121"/>
      <c r="N123" s="1121"/>
      <c r="O123" s="1121"/>
      <c r="P123" s="1121"/>
      <c r="Q123" s="1121"/>
      <c r="R123" s="1121"/>
      <c r="S123" s="1121"/>
      <c r="T123" s="1121"/>
      <c r="U123" s="1121"/>
      <c r="V123" s="1121"/>
      <c r="W123" s="1121"/>
      <c r="X123" s="1121"/>
      <c r="Y123" s="1121"/>
      <c r="Z123" s="1121"/>
      <c r="AA123" s="1121"/>
      <c r="AB123" s="1121"/>
      <c r="AC123" s="1121"/>
      <c r="AD123" s="1121"/>
      <c r="AE123" s="1121"/>
      <c r="AF123" s="1121"/>
      <c r="AG123" s="1121"/>
      <c r="AH123" s="1121"/>
      <c r="AI123" s="1121"/>
      <c r="AJ123" s="1121"/>
      <c r="AK123" s="1121"/>
      <c r="AL123" s="1121"/>
      <c r="AM123" s="1121"/>
      <c r="AN123" s="1121"/>
      <c r="AO123" s="1121"/>
      <c r="AP123" s="1121"/>
      <c r="AQ123" s="1121"/>
      <c r="AR123" s="1121"/>
      <c r="AS123" s="1121"/>
      <c r="AT123" s="1121"/>
      <c r="AU123" s="1121"/>
      <c r="AV123" s="1121"/>
      <c r="AW123" s="1121"/>
      <c r="AX123" s="1121"/>
      <c r="AY123" s="1121"/>
      <c r="AZ123" s="1121"/>
      <c r="BA123" s="1121"/>
      <c r="BB123" s="1121"/>
      <c r="BC123" s="1121"/>
      <c r="BD123" s="1121"/>
      <c r="BE123" s="1121"/>
      <c r="BF123" s="1121"/>
      <c r="BG123" s="1121"/>
      <c r="BH123" s="1121"/>
      <c r="BI123" s="1121"/>
      <c r="BJ123" s="1121"/>
      <c r="BK123" s="1121"/>
      <c r="BL123" s="1121"/>
      <c r="BM123" s="1121"/>
      <c r="BN123" s="1121"/>
      <c r="BO123" s="1121"/>
      <c r="BP123" s="1121"/>
      <c r="BQ123" s="1121"/>
      <c r="BR123" s="1121"/>
      <c r="BS123" s="1121"/>
      <c r="BT123" s="1121"/>
      <c r="BU123" s="1121"/>
      <c r="BV123" s="1121"/>
      <c r="BW123" s="1121"/>
      <c r="BX123" s="1121"/>
      <c r="BY123" s="1121"/>
      <c r="BZ123" s="1121"/>
      <c r="CA123" s="1121"/>
      <c r="CB123" s="1121"/>
      <c r="CC123" s="1121"/>
      <c r="CD123" s="1121"/>
      <c r="CE123" s="1121"/>
      <c r="CF123" s="1121"/>
      <c r="CG123" s="1121"/>
      <c r="CH123" s="1121"/>
      <c r="CI123" s="1121"/>
      <c r="CJ123" s="1121"/>
      <c r="CK123" s="1121"/>
      <c r="CL123" s="1121"/>
      <c r="CM123" s="1121"/>
      <c r="CN123" s="1121"/>
      <c r="CO123" s="1121"/>
      <c r="CP123" s="1121"/>
      <c r="CQ123" s="1121"/>
      <c r="CR123" s="1121"/>
      <c r="CS123" s="1121"/>
      <c r="CT123" s="1121"/>
      <c r="CU123" s="1121"/>
      <c r="CV123" s="1121"/>
      <c r="CW123" s="1121"/>
      <c r="CX123" s="1121"/>
      <c r="CY123" s="1121"/>
      <c r="CZ123" s="1121"/>
      <c r="DA123" s="1121"/>
      <c r="DB123" s="1121"/>
      <c r="DC123" s="1121"/>
      <c r="DD123" s="1121"/>
      <c r="DE123" s="1121"/>
      <c r="DF123" s="1121"/>
      <c r="DG123" s="1121"/>
      <c r="DH123" s="1121"/>
      <c r="DI123" s="1121"/>
      <c r="DJ123" s="1121"/>
      <c r="DK123" s="1121"/>
      <c r="DL123" s="1121"/>
      <c r="DM123" s="1121"/>
      <c r="DN123" s="1121"/>
      <c r="DO123" s="1121"/>
      <c r="DP123" s="1121"/>
      <c r="DQ123" s="1121"/>
      <c r="DR123" s="1121"/>
      <c r="DS123" s="1121"/>
      <c r="DT123" s="1121"/>
      <c r="DU123" s="1121"/>
      <c r="DV123" s="1121"/>
      <c r="DW123" s="1121"/>
      <c r="DX123" s="1121"/>
      <c r="DY123" s="1121"/>
      <c r="DZ123" s="1121"/>
      <c r="EA123" s="1121"/>
      <c r="EB123" s="1121"/>
      <c r="EC123" s="1121"/>
      <c r="ED123" s="1121"/>
      <c r="EE123" s="1121"/>
      <c r="EF123" s="1121"/>
      <c r="EG123" s="1121"/>
      <c r="EH123" s="1121"/>
      <c r="EI123" s="1121"/>
      <c r="EJ123" s="1121"/>
      <c r="EK123" s="1121"/>
      <c r="EL123" s="1121"/>
      <c r="EM123" s="1121"/>
      <c r="EN123" s="1121"/>
      <c r="EO123" s="1121"/>
      <c r="EP123" s="1121"/>
      <c r="EQ123" s="1121"/>
      <c r="ER123" s="1121"/>
      <c r="ES123" s="1121"/>
      <c r="ET123" s="1121"/>
      <c r="EU123" s="1121"/>
      <c r="EV123" s="1121"/>
      <c r="EW123" s="1121"/>
      <c r="EX123" s="1121"/>
      <c r="EY123" s="1121"/>
      <c r="EZ123" s="1121"/>
      <c r="FA123" s="1121"/>
      <c r="FB123" s="1121"/>
      <c r="FC123" s="1121"/>
      <c r="FD123" s="1121"/>
      <c r="FE123" s="1121"/>
      <c r="FF123" s="1121"/>
      <c r="FG123" s="1121"/>
      <c r="FH123" s="1121"/>
      <c r="FI123" s="1121"/>
      <c r="FJ123" s="1121"/>
      <c r="FK123" s="1121"/>
      <c r="FL123" s="1121"/>
      <c r="FM123" s="1121"/>
      <c r="FN123" s="1121"/>
      <c r="FO123" s="1121"/>
      <c r="FP123" s="1121"/>
      <c r="FQ123" s="1121"/>
      <c r="FR123" s="1121"/>
      <c r="FS123" s="1121"/>
      <c r="FT123" s="1121"/>
      <c r="FU123" s="1121"/>
      <c r="FV123" s="1121"/>
      <c r="FW123" s="1121"/>
      <c r="FX123" s="1121"/>
      <c r="FY123" s="1121"/>
      <c r="FZ123" s="1121"/>
      <c r="GA123" s="1121"/>
      <c r="GB123" s="1121"/>
      <c r="GC123" s="1121"/>
      <c r="GD123" s="1121"/>
      <c r="GE123" s="1121"/>
      <c r="GF123" s="1121"/>
      <c r="GG123" s="1121"/>
      <c r="GH123" s="1121"/>
      <c r="GI123" s="1121"/>
      <c r="GJ123" s="1121"/>
      <c r="GK123" s="1121"/>
      <c r="GL123" s="1121"/>
      <c r="GM123" s="1121"/>
      <c r="GN123" s="1121"/>
      <c r="GO123" s="1121"/>
      <c r="GP123" s="1121"/>
      <c r="GQ123" s="1121"/>
      <c r="GR123" s="1121"/>
      <c r="GS123" s="1121"/>
      <c r="GT123" s="1121"/>
      <c r="GU123" s="1121"/>
      <c r="GV123" s="1121"/>
      <c r="GW123" s="1121"/>
      <c r="GX123" s="1121"/>
      <c r="GY123" s="1121"/>
      <c r="GZ123" s="1121"/>
      <c r="HA123" s="1121"/>
      <c r="HB123" s="1121"/>
      <c r="HC123" s="1121"/>
      <c r="HD123" s="1121"/>
      <c r="HE123" s="1121"/>
      <c r="HF123" s="1121"/>
    </row>
    <row r="124" spans="1:214" ht="16.5" customHeight="1" x14ac:dyDescent="0.15">
      <c r="A124" s="1121"/>
      <c r="B124" s="1121"/>
      <c r="C124" s="1121"/>
      <c r="D124" s="1121"/>
      <c r="E124" s="1121"/>
      <c r="F124" s="1121"/>
      <c r="G124" s="1121"/>
      <c r="H124" s="1121"/>
      <c r="I124" s="1121"/>
      <c r="J124" s="1121"/>
      <c r="K124" s="1121"/>
      <c r="L124" s="1121"/>
      <c r="M124" s="1121"/>
      <c r="N124" s="1121"/>
      <c r="O124" s="1121"/>
      <c r="P124" s="1121"/>
      <c r="Q124" s="1121"/>
      <c r="R124" s="1121"/>
      <c r="S124" s="1121"/>
      <c r="T124" s="1121"/>
      <c r="U124" s="1121"/>
      <c r="V124" s="1121"/>
      <c r="W124" s="1121"/>
      <c r="X124" s="1121"/>
      <c r="Y124" s="1121"/>
      <c r="Z124" s="1121"/>
      <c r="AA124" s="1121"/>
      <c r="AB124" s="1121"/>
      <c r="AC124" s="1121"/>
      <c r="AD124" s="1121"/>
      <c r="AE124" s="1121"/>
      <c r="AF124" s="1121"/>
      <c r="AG124" s="1121"/>
      <c r="AH124" s="1121"/>
      <c r="AI124" s="1121"/>
      <c r="AJ124" s="1121"/>
      <c r="AK124" s="1121"/>
      <c r="AL124" s="1121"/>
      <c r="AM124" s="1121"/>
      <c r="AN124" s="1121"/>
      <c r="AO124" s="1121"/>
      <c r="AP124" s="1121"/>
      <c r="AQ124" s="1121"/>
      <c r="AR124" s="1121"/>
      <c r="AS124" s="1121"/>
      <c r="AT124" s="1121"/>
      <c r="AU124" s="1121"/>
      <c r="AV124" s="1121"/>
      <c r="AW124" s="1121"/>
      <c r="AX124" s="1121"/>
      <c r="AY124" s="1121"/>
      <c r="AZ124" s="1121"/>
      <c r="BA124" s="1121"/>
      <c r="BB124" s="1121"/>
      <c r="BC124" s="1121"/>
      <c r="BD124" s="1121"/>
      <c r="BE124" s="1121"/>
      <c r="BF124" s="1121"/>
      <c r="BG124" s="1121"/>
      <c r="BH124" s="1121"/>
      <c r="BI124" s="1121"/>
      <c r="BJ124" s="1121"/>
      <c r="BK124" s="1121"/>
      <c r="BL124" s="1121"/>
      <c r="BM124" s="1121"/>
      <c r="BN124" s="1121"/>
      <c r="BO124" s="1121"/>
      <c r="BP124" s="1121"/>
      <c r="BQ124" s="1121"/>
      <c r="BR124" s="1121"/>
      <c r="BS124" s="1121"/>
      <c r="BT124" s="1121"/>
      <c r="BU124" s="1121"/>
      <c r="BV124" s="1121"/>
      <c r="BW124" s="1121"/>
      <c r="BX124" s="1121"/>
      <c r="BY124" s="1121"/>
      <c r="BZ124" s="1121"/>
      <c r="CA124" s="1121"/>
      <c r="CB124" s="1121"/>
      <c r="CC124" s="1121"/>
      <c r="CD124" s="1121"/>
      <c r="CE124" s="1121"/>
      <c r="CF124" s="1121"/>
      <c r="CG124" s="1121"/>
      <c r="CH124" s="1121"/>
      <c r="CI124" s="1121"/>
      <c r="CJ124" s="1121"/>
      <c r="CK124" s="1121"/>
      <c r="CL124" s="1121"/>
      <c r="CM124" s="1121"/>
      <c r="CN124" s="1121"/>
      <c r="CO124" s="1121"/>
      <c r="CP124" s="1121"/>
      <c r="CQ124" s="1121"/>
      <c r="CR124" s="1121"/>
      <c r="CS124" s="1121"/>
      <c r="CT124" s="1121"/>
      <c r="CU124" s="1121"/>
      <c r="CV124" s="1121"/>
      <c r="CW124" s="1121"/>
      <c r="CX124" s="1121"/>
      <c r="CY124" s="1121"/>
      <c r="CZ124" s="1121"/>
      <c r="DA124" s="1121"/>
      <c r="DB124" s="1121"/>
      <c r="DC124" s="1121"/>
      <c r="DD124" s="1121"/>
      <c r="DE124" s="1121"/>
      <c r="DF124" s="1121"/>
      <c r="DG124" s="1121"/>
      <c r="DH124" s="1121"/>
      <c r="DI124" s="1121"/>
      <c r="DJ124" s="1121"/>
      <c r="DK124" s="1121"/>
      <c r="DL124" s="1121"/>
      <c r="DM124" s="1121"/>
      <c r="DN124" s="1121"/>
      <c r="DO124" s="1121"/>
      <c r="DP124" s="1121"/>
      <c r="DQ124" s="1121"/>
      <c r="DR124" s="1121"/>
      <c r="DS124" s="1121"/>
      <c r="DT124" s="1121"/>
      <c r="DU124" s="1121"/>
      <c r="DV124" s="1121"/>
      <c r="DW124" s="1121"/>
      <c r="DX124" s="1121"/>
      <c r="DY124" s="1121"/>
      <c r="DZ124" s="1121"/>
      <c r="EA124" s="1121"/>
      <c r="EB124" s="1121"/>
      <c r="EC124" s="1121"/>
      <c r="ED124" s="1121"/>
      <c r="EE124" s="1121"/>
      <c r="EF124" s="1121"/>
      <c r="EG124" s="1121"/>
      <c r="EH124" s="1121"/>
      <c r="EI124" s="1121"/>
      <c r="EJ124" s="1121"/>
      <c r="EK124" s="1121"/>
      <c r="EL124" s="1121"/>
      <c r="EM124" s="1121"/>
      <c r="EN124" s="1121"/>
      <c r="EO124" s="1121"/>
      <c r="EP124" s="1121"/>
      <c r="EQ124" s="1121"/>
      <c r="ER124" s="1121"/>
      <c r="ES124" s="1121"/>
      <c r="ET124" s="1121"/>
      <c r="EU124" s="1121"/>
      <c r="EV124" s="1121"/>
      <c r="EW124" s="1121"/>
      <c r="EX124" s="1121"/>
      <c r="EY124" s="1121"/>
      <c r="EZ124" s="1121"/>
      <c r="FA124" s="1121"/>
      <c r="FB124" s="1121"/>
      <c r="FC124" s="1121"/>
      <c r="FD124" s="1121"/>
      <c r="FE124" s="1121"/>
      <c r="FF124" s="1121"/>
      <c r="FG124" s="1121"/>
      <c r="FH124" s="1121"/>
      <c r="FI124" s="1121"/>
      <c r="FJ124" s="1121"/>
      <c r="FK124" s="1121"/>
      <c r="FL124" s="1121"/>
      <c r="FM124" s="1121"/>
      <c r="FN124" s="1121"/>
      <c r="FO124" s="1121"/>
      <c r="FP124" s="1121"/>
      <c r="FQ124" s="1121"/>
      <c r="FR124" s="1121"/>
      <c r="FS124" s="1121"/>
      <c r="FT124" s="1121"/>
      <c r="FU124" s="1121"/>
      <c r="FV124" s="1121"/>
      <c r="FW124" s="1121"/>
      <c r="FX124" s="1121"/>
      <c r="FY124" s="1121"/>
      <c r="FZ124" s="1121"/>
      <c r="GA124" s="1121"/>
      <c r="GB124" s="1121"/>
      <c r="GC124" s="1121"/>
      <c r="GD124" s="1121"/>
      <c r="GE124" s="1121"/>
      <c r="GF124" s="1121"/>
      <c r="GG124" s="1121"/>
      <c r="GH124" s="1121"/>
      <c r="GI124" s="1121"/>
      <c r="GJ124" s="1121"/>
      <c r="GK124" s="1121"/>
      <c r="GL124" s="1121"/>
      <c r="GM124" s="1121"/>
      <c r="GN124" s="1121"/>
      <c r="GO124" s="1121"/>
      <c r="GP124" s="1121"/>
      <c r="GQ124" s="1121"/>
      <c r="GR124" s="1121"/>
      <c r="GS124" s="1121"/>
      <c r="GT124" s="1121"/>
      <c r="GU124" s="1121"/>
      <c r="GV124" s="1121"/>
      <c r="GW124" s="1121"/>
      <c r="GX124" s="1121"/>
      <c r="GY124" s="1121"/>
      <c r="GZ124" s="1121"/>
      <c r="HA124" s="1121"/>
      <c r="HB124" s="1121"/>
      <c r="HC124" s="1121"/>
      <c r="HD124" s="1121"/>
      <c r="HE124" s="1121"/>
      <c r="HF124" s="1121"/>
    </row>
    <row r="125" spans="1:214" ht="16.5" customHeight="1" x14ac:dyDescent="0.15">
      <c r="A125" s="1121"/>
      <c r="B125" s="1121"/>
      <c r="C125" s="1121"/>
      <c r="D125" s="1121"/>
      <c r="E125" s="1121"/>
      <c r="F125" s="1121"/>
      <c r="G125" s="1121"/>
      <c r="H125" s="1121"/>
      <c r="I125" s="1121"/>
      <c r="J125" s="1121"/>
      <c r="K125" s="1121"/>
      <c r="L125" s="1121"/>
      <c r="M125" s="1121"/>
      <c r="N125" s="1121"/>
      <c r="O125" s="1121"/>
      <c r="P125" s="1121"/>
      <c r="Q125" s="1121"/>
      <c r="R125" s="1121"/>
      <c r="S125" s="1121"/>
      <c r="T125" s="1121"/>
      <c r="U125" s="1121"/>
      <c r="V125" s="1121"/>
      <c r="W125" s="1121"/>
      <c r="X125" s="1121"/>
      <c r="Y125" s="1121"/>
      <c r="Z125" s="1121"/>
      <c r="AA125" s="1121"/>
      <c r="AB125" s="1121"/>
      <c r="AC125" s="1121"/>
      <c r="AD125" s="1121"/>
      <c r="AE125" s="1121"/>
      <c r="AF125" s="1121"/>
      <c r="AG125" s="1121"/>
      <c r="AH125" s="1121"/>
      <c r="AI125" s="1121"/>
      <c r="AJ125" s="1121"/>
      <c r="AK125" s="1121"/>
      <c r="AL125" s="1121"/>
      <c r="AM125" s="1121"/>
      <c r="AN125" s="1121"/>
      <c r="AO125" s="1121"/>
      <c r="AP125" s="1121"/>
      <c r="AQ125" s="1121"/>
      <c r="AR125" s="1121"/>
      <c r="AS125" s="1121"/>
      <c r="AT125" s="1121"/>
      <c r="AU125" s="1121"/>
      <c r="AV125" s="1121"/>
      <c r="AW125" s="1121"/>
      <c r="AX125" s="1121"/>
      <c r="AY125" s="1121"/>
      <c r="AZ125" s="1121"/>
      <c r="BA125" s="1121"/>
      <c r="BB125" s="1121"/>
      <c r="BC125" s="1121"/>
      <c r="BD125" s="1121"/>
      <c r="BE125" s="1121"/>
      <c r="BF125" s="1121"/>
      <c r="BG125" s="1121"/>
      <c r="BH125" s="1121"/>
      <c r="BI125" s="1121"/>
      <c r="BJ125" s="1121"/>
      <c r="BK125" s="1121"/>
      <c r="BL125" s="1121"/>
      <c r="BM125" s="1121"/>
      <c r="BN125" s="1121"/>
      <c r="BO125" s="1121"/>
      <c r="BP125" s="1121"/>
      <c r="BQ125" s="1121"/>
      <c r="BR125" s="1121"/>
      <c r="BS125" s="1121"/>
      <c r="BT125" s="1121"/>
      <c r="BU125" s="1121"/>
      <c r="BV125" s="1121"/>
      <c r="BW125" s="1121"/>
      <c r="BX125" s="1121"/>
      <c r="BY125" s="1121"/>
      <c r="BZ125" s="1121"/>
      <c r="CA125" s="1121"/>
      <c r="CB125" s="1121"/>
      <c r="CC125" s="1121"/>
      <c r="CD125" s="1121"/>
      <c r="CE125" s="1121"/>
      <c r="CF125" s="1121"/>
      <c r="CG125" s="1121"/>
      <c r="CH125" s="1121"/>
      <c r="CI125" s="1121"/>
      <c r="CJ125" s="1121"/>
      <c r="CK125" s="1121"/>
      <c r="CL125" s="1121"/>
      <c r="CM125" s="1121"/>
      <c r="CN125" s="1121"/>
      <c r="CO125" s="1121"/>
      <c r="CP125" s="1121"/>
      <c r="CQ125" s="1121"/>
      <c r="CR125" s="1121"/>
      <c r="CS125" s="1121"/>
      <c r="CT125" s="1121"/>
      <c r="CU125" s="1121"/>
      <c r="CV125" s="1121"/>
      <c r="CW125" s="1121"/>
      <c r="CX125" s="1121"/>
      <c r="CY125" s="1121"/>
      <c r="CZ125" s="1121"/>
      <c r="DA125" s="1121"/>
      <c r="DB125" s="1121"/>
      <c r="DC125" s="1121"/>
      <c r="DD125" s="1121"/>
      <c r="DE125" s="1121"/>
      <c r="DF125" s="1121"/>
      <c r="DG125" s="1121"/>
      <c r="DH125" s="1121"/>
      <c r="DI125" s="1121"/>
      <c r="DJ125" s="1121"/>
      <c r="DK125" s="1121"/>
      <c r="DL125" s="1121"/>
      <c r="DM125" s="1121"/>
      <c r="DN125" s="1121"/>
      <c r="DO125" s="1121"/>
      <c r="DP125" s="1121"/>
      <c r="DQ125" s="1121"/>
      <c r="DR125" s="1121"/>
      <c r="DS125" s="1121"/>
      <c r="DT125" s="1121"/>
      <c r="DU125" s="1121"/>
      <c r="DV125" s="1121"/>
      <c r="DW125" s="1121"/>
      <c r="DX125" s="1121"/>
      <c r="DY125" s="1121"/>
      <c r="DZ125" s="1121"/>
      <c r="EA125" s="1121"/>
      <c r="EB125" s="1121"/>
      <c r="EC125" s="1121"/>
      <c r="ED125" s="1121"/>
      <c r="EE125" s="1121"/>
      <c r="EF125" s="1121"/>
      <c r="EG125" s="1121"/>
      <c r="EH125" s="1121"/>
      <c r="EI125" s="1121"/>
      <c r="EJ125" s="1121"/>
      <c r="EK125" s="1121"/>
      <c r="EL125" s="1121"/>
      <c r="EM125" s="1121"/>
      <c r="EN125" s="1121"/>
      <c r="EO125" s="1121"/>
      <c r="EP125" s="1121"/>
      <c r="EQ125" s="1121"/>
      <c r="ER125" s="1121"/>
      <c r="ES125" s="1121"/>
      <c r="ET125" s="1121"/>
      <c r="EU125" s="1121"/>
      <c r="EV125" s="1121"/>
      <c r="EW125" s="1121"/>
      <c r="EX125" s="1121"/>
      <c r="EY125" s="1121"/>
      <c r="EZ125" s="1121"/>
      <c r="FA125" s="1121"/>
      <c r="FB125" s="1121"/>
      <c r="FC125" s="1121"/>
      <c r="FD125" s="1121"/>
      <c r="FE125" s="1121"/>
      <c r="FF125" s="1121"/>
      <c r="FG125" s="1121"/>
      <c r="FH125" s="1121"/>
      <c r="FI125" s="1121"/>
      <c r="FJ125" s="1121"/>
      <c r="FK125" s="1121"/>
      <c r="FL125" s="1121"/>
      <c r="FM125" s="1121"/>
      <c r="FN125" s="1121"/>
      <c r="FO125" s="1121"/>
      <c r="FP125" s="1121"/>
      <c r="FQ125" s="1121"/>
      <c r="FR125" s="1121"/>
      <c r="FS125" s="1121"/>
      <c r="FT125" s="1121"/>
      <c r="FU125" s="1121"/>
      <c r="FV125" s="1121"/>
      <c r="FW125" s="1121"/>
      <c r="FX125" s="1121"/>
      <c r="FY125" s="1121"/>
      <c r="FZ125" s="1121"/>
      <c r="GA125" s="1121"/>
      <c r="GB125" s="1121"/>
      <c r="GC125" s="1121"/>
      <c r="GD125" s="1121"/>
      <c r="GE125" s="1121"/>
      <c r="GF125" s="1121"/>
      <c r="GG125" s="1121"/>
      <c r="GH125" s="1121"/>
      <c r="GI125" s="1121"/>
      <c r="GJ125" s="1121"/>
      <c r="GK125" s="1121"/>
      <c r="GL125" s="1121"/>
      <c r="GM125" s="1121"/>
      <c r="GN125" s="1121"/>
      <c r="GO125" s="1121"/>
      <c r="GP125" s="1121"/>
      <c r="GQ125" s="1121"/>
      <c r="GR125" s="1121"/>
      <c r="GS125" s="1121"/>
      <c r="GT125" s="1121"/>
      <c r="GU125" s="1121"/>
      <c r="GV125" s="1121"/>
      <c r="GW125" s="1121"/>
      <c r="GX125" s="1121"/>
      <c r="GY125" s="1121"/>
      <c r="GZ125" s="1121"/>
      <c r="HA125" s="1121"/>
      <c r="HB125" s="1121"/>
      <c r="HC125" s="1121"/>
      <c r="HD125" s="1121"/>
      <c r="HE125" s="1121"/>
      <c r="HF125" s="1121"/>
    </row>
    <row r="126" spans="1:214" ht="16.5" customHeight="1" x14ac:dyDescent="0.15">
      <c r="A126" s="1121"/>
      <c r="B126" s="1121"/>
      <c r="C126" s="1121"/>
      <c r="D126" s="1121"/>
      <c r="E126" s="1121"/>
      <c r="F126" s="1121"/>
      <c r="G126" s="1121"/>
      <c r="H126" s="1121"/>
      <c r="I126" s="1121"/>
      <c r="J126" s="1121"/>
      <c r="K126" s="1121"/>
      <c r="L126" s="1121"/>
      <c r="M126" s="1121"/>
      <c r="N126" s="1121"/>
      <c r="O126" s="1121"/>
      <c r="P126" s="1121"/>
      <c r="Q126" s="1121"/>
      <c r="R126" s="1121"/>
      <c r="S126" s="1121"/>
      <c r="T126" s="1121"/>
      <c r="U126" s="1121"/>
      <c r="V126" s="1121"/>
      <c r="W126" s="1121"/>
      <c r="X126" s="1121"/>
      <c r="Y126" s="1121"/>
      <c r="Z126" s="1121"/>
      <c r="AA126" s="1121"/>
      <c r="AB126" s="1121"/>
      <c r="AC126" s="1121"/>
      <c r="AD126" s="1121"/>
      <c r="AE126" s="1121"/>
      <c r="AF126" s="1121"/>
      <c r="AG126" s="1121"/>
      <c r="AH126" s="1121"/>
      <c r="AI126" s="1121"/>
      <c r="AJ126" s="1121"/>
      <c r="AK126" s="1121"/>
      <c r="AL126" s="1121"/>
      <c r="AM126" s="1121"/>
      <c r="AN126" s="1121"/>
      <c r="AO126" s="1121"/>
      <c r="AP126" s="1121"/>
      <c r="AQ126" s="1121"/>
      <c r="AR126" s="1121"/>
      <c r="AS126" s="1121"/>
      <c r="AT126" s="1121"/>
      <c r="AU126" s="1121"/>
      <c r="AV126" s="1121"/>
      <c r="AW126" s="1121"/>
      <c r="AX126" s="1121"/>
      <c r="AY126" s="1121"/>
      <c r="AZ126" s="1121"/>
      <c r="BA126" s="1121"/>
      <c r="BB126" s="1121"/>
      <c r="BC126" s="1121"/>
      <c r="BD126" s="1121"/>
      <c r="BE126" s="1121"/>
      <c r="BF126" s="1121"/>
      <c r="BG126" s="1121"/>
      <c r="BH126" s="1121"/>
      <c r="BI126" s="1121"/>
      <c r="BJ126" s="1121"/>
      <c r="BK126" s="1121"/>
      <c r="BL126" s="1121"/>
      <c r="BM126" s="1121"/>
      <c r="BN126" s="1121"/>
      <c r="BO126" s="1121"/>
      <c r="BP126" s="1121"/>
      <c r="BQ126" s="1121"/>
      <c r="BR126" s="1121"/>
      <c r="BS126" s="1121"/>
      <c r="BT126" s="1121"/>
      <c r="BU126" s="1121"/>
      <c r="BV126" s="1121"/>
      <c r="BW126" s="1121"/>
      <c r="BX126" s="1121"/>
      <c r="BY126" s="1121"/>
      <c r="BZ126" s="1121"/>
      <c r="CA126" s="1121"/>
      <c r="CB126" s="1121"/>
      <c r="CC126" s="1121"/>
      <c r="CD126" s="1121"/>
      <c r="CE126" s="1121"/>
      <c r="CF126" s="1121"/>
      <c r="CG126" s="1121"/>
      <c r="CH126" s="1121"/>
      <c r="CI126" s="1121"/>
      <c r="CJ126" s="1121"/>
      <c r="CK126" s="1121"/>
      <c r="CL126" s="1121"/>
      <c r="CM126" s="1121"/>
      <c r="CN126" s="1121"/>
      <c r="CO126" s="1121"/>
      <c r="CP126" s="1121"/>
      <c r="CQ126" s="1121"/>
      <c r="CR126" s="1121"/>
      <c r="CS126" s="1121"/>
      <c r="CT126" s="1121"/>
      <c r="CU126" s="1121"/>
      <c r="CV126" s="1121"/>
      <c r="CW126" s="1121"/>
      <c r="CX126" s="1121"/>
      <c r="CY126" s="1121"/>
      <c r="CZ126" s="1121"/>
      <c r="DA126" s="1121"/>
      <c r="DB126" s="1121"/>
      <c r="DC126" s="1121"/>
      <c r="DD126" s="1121"/>
      <c r="DE126" s="1121"/>
      <c r="DF126" s="1121"/>
      <c r="DG126" s="1121"/>
      <c r="DH126" s="1121"/>
      <c r="DI126" s="1121"/>
      <c r="DJ126" s="1121"/>
      <c r="DK126" s="1121"/>
      <c r="DL126" s="1121"/>
      <c r="DM126" s="1121"/>
      <c r="DN126" s="1121"/>
      <c r="DO126" s="1121"/>
      <c r="DP126" s="1121"/>
      <c r="DQ126" s="1121"/>
      <c r="DR126" s="1121"/>
      <c r="DS126" s="1121"/>
      <c r="DT126" s="1121"/>
      <c r="DU126" s="1121"/>
      <c r="DV126" s="1121"/>
      <c r="DW126" s="1121"/>
      <c r="DX126" s="1121"/>
      <c r="DY126" s="1121"/>
      <c r="DZ126" s="1121"/>
      <c r="EA126" s="1121"/>
      <c r="EB126" s="1121"/>
      <c r="EC126" s="1121"/>
      <c r="ED126" s="1121"/>
      <c r="EE126" s="1121"/>
      <c r="EF126" s="1121"/>
      <c r="EG126" s="1121"/>
      <c r="EH126" s="1121"/>
      <c r="EI126" s="1121"/>
      <c r="EJ126" s="1121"/>
      <c r="EK126" s="1121"/>
      <c r="EL126" s="1121"/>
      <c r="EM126" s="1121"/>
      <c r="EN126" s="1121"/>
      <c r="EO126" s="1121"/>
      <c r="EP126" s="1121"/>
      <c r="EQ126" s="1121"/>
      <c r="ER126" s="1121"/>
      <c r="ES126" s="1121"/>
      <c r="ET126" s="1121"/>
      <c r="EU126" s="1121"/>
      <c r="EV126" s="1121"/>
      <c r="EW126" s="1121"/>
      <c r="EX126" s="1121"/>
      <c r="EY126" s="1121"/>
      <c r="EZ126" s="1121"/>
      <c r="FA126" s="1121"/>
      <c r="FB126" s="1121"/>
      <c r="FC126" s="1121"/>
      <c r="FD126" s="1121"/>
      <c r="FE126" s="1121"/>
      <c r="FF126" s="1121"/>
      <c r="FG126" s="1121"/>
      <c r="FH126" s="1121"/>
      <c r="FI126" s="1121"/>
      <c r="FJ126" s="1121"/>
      <c r="FK126" s="1121"/>
      <c r="FL126" s="1121"/>
      <c r="FM126" s="1121"/>
      <c r="FN126" s="1121"/>
      <c r="FO126" s="1121"/>
      <c r="FP126" s="1121"/>
      <c r="FQ126" s="1121"/>
      <c r="FR126" s="1121"/>
      <c r="FS126" s="1121"/>
      <c r="FT126" s="1121"/>
      <c r="FU126" s="1121"/>
      <c r="FV126" s="1121"/>
      <c r="FW126" s="1121"/>
      <c r="FX126" s="1121"/>
      <c r="FY126" s="1121"/>
      <c r="FZ126" s="1121"/>
      <c r="GA126" s="1121"/>
      <c r="GB126" s="1121"/>
      <c r="GC126" s="1121"/>
      <c r="GD126" s="1121"/>
      <c r="GE126" s="1121"/>
      <c r="GF126" s="1121"/>
      <c r="GG126" s="1121"/>
      <c r="GH126" s="1121"/>
      <c r="GI126" s="1121"/>
      <c r="GJ126" s="1121"/>
      <c r="GK126" s="1121"/>
      <c r="GL126" s="1121"/>
      <c r="GM126" s="1121"/>
      <c r="GN126" s="1121"/>
      <c r="GO126" s="1121"/>
      <c r="GP126" s="1121"/>
      <c r="GQ126" s="1121"/>
      <c r="GR126" s="1121"/>
      <c r="GS126" s="1121"/>
      <c r="GT126" s="1121"/>
      <c r="GU126" s="1121"/>
      <c r="GV126" s="1121"/>
      <c r="GW126" s="1121"/>
      <c r="GX126" s="1121"/>
      <c r="GY126" s="1121"/>
      <c r="GZ126" s="1121"/>
      <c r="HA126" s="1121"/>
      <c r="HB126" s="1121"/>
      <c r="HC126" s="1121"/>
      <c r="HD126" s="1121"/>
      <c r="HE126" s="1121"/>
      <c r="HF126" s="1121"/>
    </row>
    <row r="127" spans="1:214" ht="16.5" customHeight="1" x14ac:dyDescent="0.15">
      <c r="A127" s="1121"/>
      <c r="B127" s="1121"/>
      <c r="C127" s="1121"/>
      <c r="D127" s="1121"/>
      <c r="E127" s="1121"/>
      <c r="F127" s="1121"/>
      <c r="G127" s="1121"/>
      <c r="H127" s="1121"/>
      <c r="I127" s="1121"/>
      <c r="J127" s="1121"/>
      <c r="K127" s="1121"/>
      <c r="L127" s="1121"/>
      <c r="M127" s="1121"/>
      <c r="N127" s="1121"/>
      <c r="O127" s="1121"/>
      <c r="P127" s="1121"/>
      <c r="Q127" s="1121"/>
      <c r="R127" s="1121"/>
      <c r="S127" s="1121"/>
      <c r="T127" s="1121"/>
      <c r="U127" s="1121"/>
      <c r="V127" s="1121"/>
      <c r="W127" s="1121"/>
      <c r="X127" s="1121"/>
      <c r="Y127" s="1121"/>
      <c r="Z127" s="1121"/>
      <c r="AA127" s="1121"/>
      <c r="AB127" s="1121"/>
      <c r="AC127" s="1121"/>
      <c r="AD127" s="1121"/>
      <c r="AE127" s="1121"/>
      <c r="AF127" s="1121"/>
      <c r="AG127" s="1121"/>
      <c r="AH127" s="1121"/>
      <c r="AI127" s="1121"/>
      <c r="AJ127" s="1121"/>
      <c r="AK127" s="1121"/>
      <c r="AL127" s="1121"/>
      <c r="AM127" s="1121"/>
      <c r="AN127" s="1121"/>
      <c r="AO127" s="1121"/>
      <c r="AP127" s="1121"/>
      <c r="AQ127" s="1121"/>
      <c r="AR127" s="1121"/>
      <c r="AS127" s="1121"/>
      <c r="AT127" s="1121"/>
      <c r="AU127" s="1121"/>
      <c r="AV127" s="1121"/>
      <c r="AW127" s="1121"/>
      <c r="AX127" s="1121"/>
      <c r="AY127" s="1121"/>
      <c r="AZ127" s="1121"/>
      <c r="BA127" s="1121"/>
      <c r="BB127" s="1121"/>
      <c r="BC127" s="1121"/>
      <c r="BD127" s="1121"/>
      <c r="BE127" s="1121"/>
      <c r="BF127" s="1121"/>
      <c r="BG127" s="1121"/>
      <c r="BH127" s="1121"/>
      <c r="BI127" s="1121"/>
      <c r="BJ127" s="1121"/>
      <c r="BK127" s="1121"/>
      <c r="BL127" s="1121"/>
      <c r="BM127" s="1121"/>
      <c r="BN127" s="1121"/>
      <c r="BO127" s="1121"/>
      <c r="BP127" s="1121"/>
      <c r="BQ127" s="1121"/>
      <c r="BR127" s="1121"/>
      <c r="BS127" s="1121"/>
      <c r="BT127" s="1121"/>
      <c r="BU127" s="1121"/>
      <c r="BV127" s="1121"/>
      <c r="BW127" s="1121"/>
      <c r="BX127" s="1121"/>
      <c r="BY127" s="1121"/>
      <c r="BZ127" s="1121"/>
      <c r="CA127" s="1121"/>
      <c r="CB127" s="1121"/>
      <c r="CC127" s="1121"/>
      <c r="CD127" s="1121"/>
      <c r="CE127" s="1121"/>
      <c r="CF127" s="1121"/>
      <c r="CG127" s="1121"/>
      <c r="CH127" s="1121"/>
      <c r="CI127" s="1121"/>
      <c r="CJ127" s="1121"/>
      <c r="CK127" s="1121"/>
      <c r="CL127" s="1121"/>
      <c r="CM127" s="1121"/>
      <c r="CN127" s="1121"/>
      <c r="CO127" s="1121"/>
      <c r="CP127" s="1121"/>
      <c r="CQ127" s="1121"/>
      <c r="CR127" s="1121"/>
      <c r="CS127" s="1121"/>
      <c r="CT127" s="1121"/>
      <c r="CU127" s="1121"/>
      <c r="CV127" s="1121"/>
      <c r="CW127" s="1121"/>
      <c r="CX127" s="1121"/>
      <c r="CY127" s="1121"/>
      <c r="CZ127" s="1121"/>
      <c r="DA127" s="1121"/>
      <c r="DB127" s="1121"/>
      <c r="DC127" s="1121"/>
      <c r="DD127" s="1121"/>
      <c r="DE127" s="1121"/>
      <c r="DF127" s="1121"/>
      <c r="DG127" s="1121"/>
      <c r="DH127" s="1121"/>
      <c r="DI127" s="1121"/>
      <c r="DJ127" s="1121"/>
      <c r="DK127" s="1121"/>
      <c r="DL127" s="1121"/>
      <c r="DM127" s="1121"/>
      <c r="DN127" s="1121"/>
      <c r="DO127" s="1121"/>
      <c r="DP127" s="1121"/>
      <c r="DQ127" s="1121"/>
      <c r="DR127" s="1121"/>
      <c r="DS127" s="1121"/>
      <c r="DT127" s="1121"/>
      <c r="DU127" s="1121"/>
      <c r="DV127" s="1121"/>
      <c r="DW127" s="1121"/>
      <c r="DX127" s="1121"/>
      <c r="DY127" s="1121"/>
      <c r="DZ127" s="1121"/>
      <c r="EA127" s="1121"/>
      <c r="EB127" s="1121"/>
      <c r="EC127" s="1121"/>
      <c r="ED127" s="1121"/>
      <c r="EE127" s="1121"/>
      <c r="EF127" s="1121"/>
      <c r="EG127" s="1121"/>
      <c r="EH127" s="1121"/>
      <c r="EI127" s="1121"/>
      <c r="EJ127" s="1121"/>
      <c r="EK127" s="1121"/>
      <c r="EL127" s="1121"/>
      <c r="EM127" s="1121"/>
      <c r="EN127" s="1121"/>
      <c r="EO127" s="1121"/>
      <c r="EP127" s="1121"/>
      <c r="EQ127" s="1121"/>
      <c r="ER127" s="1121"/>
      <c r="ES127" s="1121"/>
      <c r="ET127" s="1121"/>
      <c r="EU127" s="1121"/>
      <c r="EV127" s="1121"/>
      <c r="EW127" s="1121"/>
      <c r="EX127" s="1121"/>
      <c r="EY127" s="1121"/>
      <c r="EZ127" s="1121"/>
      <c r="FA127" s="1121"/>
      <c r="FB127" s="1121"/>
      <c r="FC127" s="1121"/>
      <c r="FD127" s="1121"/>
      <c r="FE127" s="1121"/>
      <c r="FF127" s="1121"/>
      <c r="FG127" s="1121"/>
      <c r="FH127" s="1121"/>
      <c r="FI127" s="1121"/>
      <c r="FJ127" s="1121"/>
      <c r="FK127" s="1121"/>
      <c r="FL127" s="1121"/>
      <c r="FM127" s="1121"/>
      <c r="FN127" s="1121"/>
      <c r="FO127" s="1121"/>
      <c r="FP127" s="1121"/>
      <c r="FQ127" s="1121"/>
      <c r="FR127" s="1121"/>
      <c r="FS127" s="1121"/>
      <c r="FT127" s="1121"/>
      <c r="FU127" s="1121"/>
      <c r="FV127" s="1121"/>
      <c r="FW127" s="1121"/>
      <c r="FX127" s="1121"/>
      <c r="FY127" s="1121"/>
      <c r="FZ127" s="1121"/>
      <c r="GA127" s="1121"/>
      <c r="GB127" s="1121"/>
      <c r="GC127" s="1121"/>
      <c r="GD127" s="1121"/>
      <c r="GE127" s="1121"/>
      <c r="GF127" s="1121"/>
      <c r="GG127" s="1121"/>
      <c r="GH127" s="1121"/>
      <c r="GI127" s="1121"/>
      <c r="GJ127" s="1121"/>
      <c r="GK127" s="1121"/>
      <c r="GL127" s="1121"/>
      <c r="GM127" s="1121"/>
      <c r="GN127" s="1121"/>
      <c r="GO127" s="1121"/>
      <c r="GP127" s="1121"/>
      <c r="GQ127" s="1121"/>
      <c r="GR127" s="1121"/>
      <c r="GS127" s="1121"/>
      <c r="GT127" s="1121"/>
      <c r="GU127" s="1121"/>
      <c r="GV127" s="1121"/>
      <c r="GW127" s="1121"/>
      <c r="GX127" s="1121"/>
      <c r="GY127" s="1121"/>
      <c r="GZ127" s="1121"/>
      <c r="HA127" s="1121"/>
      <c r="HB127" s="1121"/>
      <c r="HC127" s="1121"/>
      <c r="HD127" s="1121"/>
      <c r="HE127" s="1121"/>
      <c r="HF127" s="1121"/>
    </row>
    <row r="128" spans="1:214" ht="16.5" customHeight="1" x14ac:dyDescent="0.15">
      <c r="A128" s="1121"/>
      <c r="B128" s="1121"/>
      <c r="C128" s="1121"/>
      <c r="D128" s="1121"/>
      <c r="E128" s="1121"/>
      <c r="F128" s="1121"/>
      <c r="G128" s="1121"/>
      <c r="H128" s="1121"/>
      <c r="I128" s="1121"/>
      <c r="J128" s="1121"/>
      <c r="K128" s="1121"/>
      <c r="L128" s="1121"/>
      <c r="M128" s="1121"/>
      <c r="N128" s="1121"/>
      <c r="O128" s="1121"/>
      <c r="P128" s="1121"/>
      <c r="Q128" s="1121"/>
      <c r="R128" s="1121"/>
      <c r="S128" s="1121"/>
      <c r="T128" s="1121"/>
      <c r="U128" s="1121"/>
      <c r="V128" s="1121"/>
      <c r="W128" s="1121"/>
      <c r="X128" s="1121"/>
      <c r="Y128" s="1121"/>
      <c r="Z128" s="1121"/>
      <c r="AA128" s="1121"/>
      <c r="AB128" s="1121"/>
      <c r="AC128" s="1121"/>
      <c r="AD128" s="1121"/>
      <c r="AE128" s="1121"/>
      <c r="AF128" s="1121"/>
      <c r="AG128" s="1121"/>
      <c r="AH128" s="1121"/>
      <c r="AI128" s="1121"/>
      <c r="AJ128" s="1121"/>
      <c r="AK128" s="1121"/>
      <c r="AL128" s="1121"/>
      <c r="AM128" s="1121"/>
      <c r="AN128" s="1121"/>
      <c r="AO128" s="1121"/>
      <c r="AP128" s="1121"/>
      <c r="AQ128" s="1121"/>
      <c r="AR128" s="1121"/>
      <c r="AS128" s="1121"/>
      <c r="AT128" s="1121"/>
      <c r="AU128" s="1121"/>
      <c r="AV128" s="1121"/>
      <c r="AW128" s="1121"/>
      <c r="AX128" s="1121"/>
      <c r="AY128" s="1121"/>
      <c r="AZ128" s="1121"/>
      <c r="BA128" s="1121"/>
      <c r="BB128" s="1121"/>
      <c r="BC128" s="1121"/>
      <c r="BD128" s="1121"/>
      <c r="BE128" s="1121"/>
      <c r="BF128" s="1121"/>
      <c r="BG128" s="1121"/>
      <c r="BH128" s="1121"/>
      <c r="BI128" s="1121"/>
      <c r="BJ128" s="1121"/>
      <c r="BK128" s="1121"/>
      <c r="BL128" s="1121"/>
      <c r="BM128" s="1121"/>
      <c r="BN128" s="1121"/>
      <c r="BO128" s="1121"/>
      <c r="BP128" s="1121"/>
      <c r="BQ128" s="1121"/>
      <c r="BR128" s="1121"/>
      <c r="BS128" s="1121"/>
      <c r="BT128" s="1121"/>
      <c r="BU128" s="1121"/>
      <c r="BV128" s="1121"/>
      <c r="BW128" s="1121"/>
      <c r="BX128" s="1121"/>
      <c r="BY128" s="1121"/>
      <c r="BZ128" s="1121"/>
      <c r="CA128" s="1121"/>
      <c r="CB128" s="1121"/>
      <c r="CC128" s="1121"/>
      <c r="CD128" s="1121"/>
      <c r="CE128" s="1121"/>
      <c r="CF128" s="1121"/>
      <c r="CG128" s="1121"/>
      <c r="CH128" s="1121"/>
      <c r="CI128" s="1121"/>
      <c r="CJ128" s="1121"/>
      <c r="CK128" s="1121"/>
      <c r="CL128" s="1121"/>
      <c r="CM128" s="1121"/>
      <c r="CN128" s="1121"/>
      <c r="CO128" s="1121"/>
      <c r="CP128" s="1121"/>
      <c r="CQ128" s="1121"/>
      <c r="CR128" s="1121"/>
      <c r="CS128" s="1121"/>
      <c r="CT128" s="1121"/>
      <c r="CU128" s="1121"/>
      <c r="CV128" s="1121"/>
      <c r="CW128" s="1121"/>
      <c r="CX128" s="1121"/>
      <c r="CY128" s="1121"/>
      <c r="CZ128" s="1121"/>
      <c r="DA128" s="1121"/>
      <c r="DB128" s="1121"/>
      <c r="DC128" s="1121"/>
      <c r="DD128" s="1121"/>
      <c r="DE128" s="1121"/>
      <c r="DF128" s="1121"/>
      <c r="DG128" s="1121"/>
      <c r="DH128" s="1121"/>
      <c r="DI128" s="1121"/>
      <c r="DJ128" s="1121"/>
      <c r="DK128" s="1121"/>
      <c r="DL128" s="1121"/>
      <c r="DM128" s="1121"/>
      <c r="DN128" s="1121"/>
      <c r="DO128" s="1121"/>
      <c r="DP128" s="1121"/>
      <c r="DQ128" s="1121"/>
      <c r="DR128" s="1121"/>
      <c r="DS128" s="1121"/>
      <c r="DT128" s="1121"/>
      <c r="DU128" s="1121"/>
      <c r="DV128" s="1121"/>
      <c r="DW128" s="1121"/>
      <c r="DX128" s="1121"/>
      <c r="DY128" s="1121"/>
      <c r="DZ128" s="1121"/>
      <c r="EA128" s="1121"/>
      <c r="EB128" s="1121"/>
      <c r="EC128" s="1121"/>
      <c r="ED128" s="1121"/>
      <c r="EE128" s="1121"/>
      <c r="EF128" s="1121"/>
      <c r="EG128" s="1121"/>
      <c r="EH128" s="1121"/>
      <c r="EI128" s="1121"/>
      <c r="EJ128" s="1121"/>
      <c r="EK128" s="1121"/>
      <c r="EL128" s="1121"/>
      <c r="EM128" s="1121"/>
      <c r="EN128" s="1121"/>
      <c r="EO128" s="1121"/>
      <c r="EP128" s="1121"/>
      <c r="EQ128" s="1121"/>
      <c r="ER128" s="1121"/>
      <c r="ES128" s="1121"/>
      <c r="ET128" s="1121"/>
      <c r="EU128" s="1121"/>
      <c r="EV128" s="1121"/>
      <c r="EW128" s="1121"/>
      <c r="EX128" s="1121"/>
      <c r="EY128" s="1121"/>
      <c r="EZ128" s="1121"/>
      <c r="FA128" s="1121"/>
      <c r="FB128" s="1121"/>
      <c r="FC128" s="1121"/>
      <c r="FD128" s="1121"/>
      <c r="FE128" s="1121"/>
      <c r="FF128" s="1121"/>
      <c r="FG128" s="1121"/>
      <c r="FH128" s="1121"/>
      <c r="FI128" s="1121"/>
      <c r="FJ128" s="1121"/>
      <c r="FK128" s="1121"/>
      <c r="FL128" s="1121"/>
      <c r="FM128" s="1121"/>
      <c r="FN128" s="1121"/>
      <c r="FO128" s="1121"/>
      <c r="FP128" s="1121"/>
      <c r="FQ128" s="1121"/>
      <c r="FR128" s="1121"/>
      <c r="FS128" s="1121"/>
      <c r="FT128" s="1121"/>
      <c r="FU128" s="1121"/>
      <c r="FV128" s="1121"/>
      <c r="FW128" s="1121"/>
      <c r="FX128" s="1121"/>
      <c r="FY128" s="1121"/>
      <c r="FZ128" s="1121"/>
      <c r="GA128" s="1121"/>
      <c r="GB128" s="1121"/>
      <c r="GC128" s="1121"/>
      <c r="GD128" s="1121"/>
      <c r="GE128" s="1121"/>
      <c r="GF128" s="1121"/>
      <c r="GG128" s="1121"/>
      <c r="GH128" s="1121"/>
      <c r="GI128" s="1121"/>
      <c r="GJ128" s="1121"/>
      <c r="GK128" s="1121"/>
      <c r="GL128" s="1121"/>
      <c r="GM128" s="1121"/>
      <c r="GN128" s="1121"/>
      <c r="GO128" s="1121"/>
      <c r="GP128" s="1121"/>
      <c r="GQ128" s="1121"/>
      <c r="GR128" s="1121"/>
      <c r="GS128" s="1121"/>
      <c r="GT128" s="1121"/>
      <c r="GU128" s="1121"/>
      <c r="GV128" s="1121"/>
      <c r="GW128" s="1121"/>
      <c r="GX128" s="1121"/>
      <c r="GY128" s="1121"/>
      <c r="GZ128" s="1121"/>
      <c r="HA128" s="1121"/>
      <c r="HB128" s="1121"/>
      <c r="HC128" s="1121"/>
      <c r="HD128" s="1121"/>
      <c r="HE128" s="1121"/>
      <c r="HF128" s="1121"/>
    </row>
    <row r="129" spans="1:214" ht="16.5" customHeight="1" x14ac:dyDescent="0.15">
      <c r="A129" s="1121"/>
      <c r="B129" s="1121"/>
      <c r="C129" s="1121"/>
      <c r="D129" s="1121"/>
      <c r="E129" s="1121"/>
      <c r="F129" s="1121"/>
      <c r="G129" s="1121"/>
      <c r="H129" s="1121"/>
      <c r="I129" s="1121"/>
      <c r="J129" s="1121"/>
      <c r="K129" s="1121"/>
      <c r="L129" s="1121"/>
      <c r="M129" s="1121"/>
      <c r="N129" s="1121"/>
      <c r="O129" s="1121"/>
      <c r="P129" s="1121"/>
      <c r="Q129" s="1121"/>
      <c r="R129" s="1121"/>
      <c r="S129" s="1121"/>
      <c r="T129" s="1121"/>
      <c r="U129" s="1121"/>
      <c r="V129" s="1121"/>
      <c r="W129" s="1121"/>
      <c r="X129" s="1121"/>
      <c r="Y129" s="1121"/>
      <c r="Z129" s="1121"/>
      <c r="AA129" s="1121"/>
      <c r="AB129" s="1121"/>
      <c r="AC129" s="1121"/>
      <c r="AD129" s="1121"/>
      <c r="AE129" s="1121"/>
      <c r="AF129" s="1121"/>
      <c r="AG129" s="1121"/>
      <c r="AH129" s="1121"/>
      <c r="AI129" s="1121"/>
      <c r="AJ129" s="1121"/>
      <c r="AK129" s="1121"/>
      <c r="AL129" s="1121"/>
      <c r="AM129" s="1121"/>
      <c r="AN129" s="1121"/>
      <c r="AO129" s="1121"/>
      <c r="AP129" s="1121"/>
      <c r="AQ129" s="1121"/>
      <c r="AR129" s="1121"/>
      <c r="AS129" s="1121"/>
      <c r="AT129" s="1121"/>
      <c r="AU129" s="1121"/>
      <c r="AV129" s="1121"/>
      <c r="AW129" s="1121"/>
      <c r="AX129" s="1121"/>
      <c r="AY129" s="1121"/>
      <c r="AZ129" s="1121"/>
      <c r="BA129" s="1121"/>
      <c r="BB129" s="1121"/>
      <c r="BC129" s="1121"/>
      <c r="BD129" s="1121"/>
      <c r="BE129" s="1121"/>
      <c r="BF129" s="1121"/>
      <c r="BG129" s="1121"/>
      <c r="BH129" s="1121"/>
      <c r="BI129" s="1121"/>
      <c r="BJ129" s="1121"/>
      <c r="BK129" s="1121"/>
      <c r="BL129" s="1121"/>
      <c r="BM129" s="1121"/>
      <c r="BN129" s="1121"/>
      <c r="BO129" s="1121"/>
      <c r="BP129" s="1121"/>
      <c r="BQ129" s="1121"/>
      <c r="BR129" s="1121"/>
      <c r="BS129" s="1121"/>
      <c r="BT129" s="1121"/>
      <c r="BU129" s="1121"/>
      <c r="BV129" s="1121"/>
      <c r="BW129" s="1121"/>
      <c r="BX129" s="1121"/>
      <c r="BY129" s="1121"/>
      <c r="BZ129" s="1121"/>
      <c r="CA129" s="1121"/>
      <c r="CB129" s="1121"/>
      <c r="CC129" s="1121"/>
      <c r="CD129" s="1121"/>
      <c r="CE129" s="1121"/>
      <c r="CF129" s="1121"/>
      <c r="CG129" s="1121"/>
      <c r="CH129" s="1121"/>
      <c r="CI129" s="1121"/>
      <c r="CJ129" s="1121"/>
      <c r="CK129" s="1121"/>
      <c r="CL129" s="1121"/>
      <c r="CM129" s="1121"/>
      <c r="CN129" s="1121"/>
      <c r="CO129" s="1121"/>
      <c r="CP129" s="1121"/>
      <c r="CQ129" s="1121"/>
      <c r="CR129" s="1121"/>
      <c r="CS129" s="1121"/>
      <c r="CT129" s="1121"/>
      <c r="CU129" s="1121"/>
      <c r="CV129" s="1121"/>
      <c r="CW129" s="1121"/>
      <c r="CX129" s="1121"/>
      <c r="CY129" s="1121"/>
      <c r="CZ129" s="1121"/>
      <c r="DA129" s="1121"/>
      <c r="DB129" s="1121"/>
      <c r="DC129" s="1121"/>
      <c r="DD129" s="1121"/>
      <c r="DE129" s="1121"/>
      <c r="DF129" s="1121"/>
      <c r="DG129" s="1121"/>
      <c r="DH129" s="1121"/>
      <c r="DI129" s="1121"/>
      <c r="DJ129" s="1121"/>
      <c r="DK129" s="1121"/>
      <c r="DL129" s="1121"/>
      <c r="DM129" s="1121"/>
      <c r="DN129" s="1121"/>
      <c r="DO129" s="1121"/>
      <c r="DP129" s="1121"/>
      <c r="DQ129" s="1121"/>
      <c r="DR129" s="1121"/>
      <c r="DS129" s="1121"/>
      <c r="DT129" s="1121"/>
      <c r="DU129" s="1121"/>
      <c r="DV129" s="1121"/>
      <c r="DW129" s="1121"/>
      <c r="DX129" s="1121"/>
      <c r="DY129" s="1121"/>
      <c r="DZ129" s="1121"/>
      <c r="EA129" s="1121"/>
      <c r="EB129" s="1121"/>
      <c r="EC129" s="1121"/>
      <c r="ED129" s="1121"/>
      <c r="EE129" s="1121"/>
      <c r="EF129" s="1121"/>
      <c r="EG129" s="1121"/>
      <c r="EH129" s="1121"/>
      <c r="EI129" s="1121"/>
      <c r="EJ129" s="1121"/>
      <c r="EK129" s="1121"/>
      <c r="EL129" s="1121"/>
      <c r="EM129" s="1121"/>
      <c r="EN129" s="1121"/>
      <c r="EO129" s="1121"/>
      <c r="EP129" s="1121"/>
      <c r="EQ129" s="1121"/>
      <c r="ER129" s="1121"/>
      <c r="ES129" s="1121"/>
      <c r="ET129" s="1121"/>
      <c r="EU129" s="1121"/>
      <c r="EV129" s="1121"/>
      <c r="EW129" s="1121"/>
      <c r="EX129" s="1121"/>
      <c r="EY129" s="1121"/>
      <c r="EZ129" s="1121"/>
      <c r="FA129" s="1121"/>
      <c r="FB129" s="1121"/>
      <c r="FC129" s="1121"/>
      <c r="FD129" s="1121"/>
      <c r="FE129" s="1121"/>
      <c r="FF129" s="1121"/>
      <c r="FG129" s="1121"/>
      <c r="FH129" s="1121"/>
      <c r="FI129" s="1121"/>
      <c r="FJ129" s="1121"/>
      <c r="FK129" s="1121"/>
      <c r="FL129" s="1121"/>
      <c r="FM129" s="1121"/>
      <c r="FN129" s="1121"/>
      <c r="FO129" s="1121"/>
      <c r="FP129" s="1121"/>
      <c r="FQ129" s="1121"/>
      <c r="FR129" s="1121"/>
      <c r="FS129" s="1121"/>
      <c r="FT129" s="1121"/>
      <c r="FU129" s="1121"/>
      <c r="FV129" s="1121"/>
      <c r="FW129" s="1121"/>
      <c r="FX129" s="1121"/>
      <c r="FY129" s="1121"/>
      <c r="FZ129" s="1121"/>
      <c r="GA129" s="1121"/>
      <c r="GB129" s="1121"/>
      <c r="GC129" s="1121"/>
      <c r="GD129" s="1121"/>
      <c r="GE129" s="1121"/>
      <c r="GF129" s="1121"/>
      <c r="GG129" s="1121"/>
      <c r="GH129" s="1121"/>
      <c r="GI129" s="1121"/>
      <c r="GJ129" s="1121"/>
      <c r="GK129" s="1121"/>
      <c r="GL129" s="1121"/>
      <c r="GM129" s="1121"/>
      <c r="GN129" s="1121"/>
      <c r="GO129" s="1121"/>
      <c r="GP129" s="1121"/>
      <c r="GQ129" s="1121"/>
      <c r="GR129" s="1121"/>
      <c r="GS129" s="1121"/>
      <c r="GT129" s="1121"/>
      <c r="GU129" s="1121"/>
      <c r="GV129" s="1121"/>
      <c r="GW129" s="1121"/>
      <c r="GX129" s="1121"/>
      <c r="GY129" s="1121"/>
      <c r="GZ129" s="1121"/>
      <c r="HA129" s="1121"/>
      <c r="HB129" s="1121"/>
      <c r="HC129" s="1121"/>
      <c r="HD129" s="1121"/>
      <c r="HE129" s="1121"/>
      <c r="HF129" s="1121"/>
    </row>
    <row r="130" spans="1:214" ht="16.5" customHeight="1" x14ac:dyDescent="0.15">
      <c r="A130" s="1121"/>
      <c r="B130" s="1121"/>
      <c r="C130" s="1121"/>
      <c r="D130" s="1121"/>
      <c r="E130" s="1121"/>
      <c r="F130" s="1121"/>
      <c r="G130" s="1121"/>
      <c r="H130" s="1121"/>
      <c r="I130" s="1121"/>
      <c r="J130" s="1121"/>
      <c r="K130" s="1121"/>
      <c r="L130" s="1121"/>
      <c r="M130" s="1121"/>
      <c r="N130" s="1121"/>
      <c r="O130" s="1121"/>
      <c r="P130" s="1121"/>
      <c r="Q130" s="1121"/>
      <c r="R130" s="1121"/>
      <c r="S130" s="1121"/>
      <c r="T130" s="1121"/>
      <c r="U130" s="1121"/>
      <c r="V130" s="1121"/>
      <c r="W130" s="1121"/>
      <c r="X130" s="1121"/>
      <c r="Y130" s="1121"/>
      <c r="Z130" s="1121"/>
      <c r="AA130" s="1121"/>
      <c r="AB130" s="1121"/>
      <c r="AC130" s="1121"/>
      <c r="AD130" s="1121"/>
      <c r="AE130" s="1121"/>
      <c r="AF130" s="1121"/>
      <c r="AG130" s="1121"/>
      <c r="AH130" s="1121"/>
      <c r="AI130" s="1121"/>
      <c r="AJ130" s="1121"/>
      <c r="AK130" s="1121"/>
      <c r="AL130" s="1121"/>
      <c r="AM130" s="1121"/>
      <c r="AN130" s="1121"/>
      <c r="AO130" s="1121"/>
      <c r="AP130" s="1121"/>
      <c r="AQ130" s="1121"/>
      <c r="AR130" s="1121"/>
      <c r="AS130" s="1121"/>
      <c r="AT130" s="1121"/>
      <c r="AU130" s="1121"/>
      <c r="AV130" s="1121"/>
      <c r="AW130" s="1121"/>
      <c r="AX130" s="1121"/>
      <c r="AY130" s="1121"/>
      <c r="AZ130" s="1121"/>
      <c r="BA130" s="1121"/>
      <c r="BB130" s="1121"/>
      <c r="BC130" s="1121"/>
      <c r="BD130" s="1121"/>
      <c r="BE130" s="1121"/>
      <c r="BF130" s="1121"/>
      <c r="BG130" s="1121"/>
      <c r="BH130" s="1121"/>
      <c r="BI130" s="1121"/>
      <c r="BJ130" s="1121"/>
      <c r="BK130" s="1121"/>
      <c r="BL130" s="1121"/>
      <c r="BM130" s="1121"/>
      <c r="BN130" s="1121"/>
      <c r="BO130" s="1121"/>
      <c r="BP130" s="1121"/>
      <c r="BQ130" s="1121"/>
      <c r="BR130" s="1121"/>
      <c r="BS130" s="1121"/>
      <c r="BT130" s="1121"/>
      <c r="BU130" s="1121"/>
      <c r="BV130" s="1121"/>
      <c r="BW130" s="1121"/>
      <c r="BX130" s="1121"/>
      <c r="BY130" s="1121"/>
      <c r="BZ130" s="1121"/>
      <c r="CA130" s="1121"/>
      <c r="CB130" s="1121"/>
      <c r="CC130" s="1121"/>
      <c r="CD130" s="1121"/>
      <c r="CE130" s="1121"/>
      <c r="CF130" s="1121"/>
      <c r="CG130" s="1121"/>
      <c r="CH130" s="1121"/>
      <c r="CI130" s="1121"/>
      <c r="CJ130" s="1121"/>
      <c r="CK130" s="1121"/>
      <c r="CL130" s="1121"/>
      <c r="CM130" s="1121"/>
      <c r="CN130" s="1121"/>
      <c r="CO130" s="1121"/>
      <c r="CP130" s="1121"/>
      <c r="CQ130" s="1121"/>
      <c r="CR130" s="1121"/>
      <c r="CS130" s="1121"/>
      <c r="CT130" s="1121"/>
      <c r="CU130" s="1121"/>
      <c r="CV130" s="1121"/>
      <c r="CW130" s="1121"/>
      <c r="CX130" s="1121"/>
      <c r="CY130" s="1121"/>
      <c r="CZ130" s="1121"/>
      <c r="DA130" s="1121"/>
      <c r="DB130" s="1121"/>
      <c r="DC130" s="1121"/>
      <c r="DD130" s="1121"/>
      <c r="DE130" s="1121"/>
      <c r="DF130" s="1121"/>
      <c r="DG130" s="1121"/>
      <c r="DH130" s="1121"/>
      <c r="DI130" s="1121"/>
      <c r="DJ130" s="1121"/>
      <c r="DK130" s="1121"/>
      <c r="DL130" s="1121"/>
      <c r="DM130" s="1121"/>
      <c r="DN130" s="1121"/>
      <c r="DO130" s="1121"/>
      <c r="DP130" s="1121"/>
      <c r="DQ130" s="1121"/>
      <c r="DR130" s="1121"/>
      <c r="DS130" s="1121"/>
      <c r="DT130" s="1121"/>
      <c r="DU130" s="1121"/>
      <c r="DV130" s="1121"/>
      <c r="DW130" s="1121"/>
      <c r="DX130" s="1121"/>
      <c r="DY130" s="1121"/>
      <c r="DZ130" s="1121"/>
      <c r="EA130" s="1121"/>
      <c r="EB130" s="1121"/>
      <c r="EC130" s="1121"/>
      <c r="ED130" s="1121"/>
      <c r="EE130" s="1121"/>
      <c r="EF130" s="1121"/>
      <c r="EG130" s="1121"/>
      <c r="EH130" s="1121"/>
      <c r="EI130" s="1121"/>
      <c r="EJ130" s="1121"/>
      <c r="EK130" s="1121"/>
      <c r="EL130" s="1121"/>
      <c r="EM130" s="1121"/>
      <c r="EN130" s="1121"/>
      <c r="EO130" s="1121"/>
      <c r="EP130" s="1121"/>
      <c r="EQ130" s="1121"/>
      <c r="ER130" s="1121"/>
      <c r="ES130" s="1121"/>
      <c r="ET130" s="1121"/>
      <c r="EU130" s="1121"/>
      <c r="EV130" s="1121"/>
      <c r="EW130" s="1121"/>
      <c r="EX130" s="1121"/>
      <c r="EY130" s="1121"/>
      <c r="EZ130" s="1121"/>
      <c r="FA130" s="1121"/>
      <c r="FB130" s="1121"/>
      <c r="FC130" s="1121"/>
      <c r="FD130" s="1121"/>
      <c r="FE130" s="1121"/>
      <c r="FF130" s="1121"/>
      <c r="FG130" s="1121"/>
      <c r="FH130" s="1121"/>
      <c r="FI130" s="1121"/>
      <c r="FJ130" s="1121"/>
      <c r="FK130" s="1121"/>
      <c r="FL130" s="1121"/>
      <c r="FM130" s="1121"/>
      <c r="FN130" s="1121"/>
      <c r="FO130" s="1121"/>
      <c r="FP130" s="1121"/>
      <c r="FQ130" s="1121"/>
      <c r="FR130" s="1121"/>
      <c r="FS130" s="1121"/>
      <c r="FT130" s="1121"/>
      <c r="FU130" s="1121"/>
      <c r="FV130" s="1121"/>
      <c r="FW130" s="1121"/>
      <c r="FX130" s="1121"/>
      <c r="FY130" s="1121"/>
      <c r="FZ130" s="1121"/>
      <c r="GA130" s="1121"/>
      <c r="GB130" s="1121"/>
      <c r="GC130" s="1121"/>
      <c r="GD130" s="1121"/>
      <c r="GE130" s="1121"/>
      <c r="GF130" s="1121"/>
      <c r="GG130" s="1121"/>
      <c r="GH130" s="1121"/>
      <c r="GI130" s="1121"/>
      <c r="GJ130" s="1121"/>
      <c r="GK130" s="1121"/>
      <c r="GL130" s="1121"/>
      <c r="GM130" s="1121"/>
      <c r="GN130" s="1121"/>
      <c r="GO130" s="1121"/>
      <c r="GP130" s="1121"/>
      <c r="GQ130" s="1121"/>
      <c r="GR130" s="1121"/>
      <c r="GS130" s="1121"/>
      <c r="GT130" s="1121"/>
      <c r="GU130" s="1121"/>
      <c r="GV130" s="1121"/>
      <c r="GW130" s="1121"/>
      <c r="GX130" s="1121"/>
      <c r="GY130" s="1121"/>
      <c r="GZ130" s="1121"/>
      <c r="HA130" s="1121"/>
      <c r="HB130" s="1121"/>
      <c r="HC130" s="1121"/>
      <c r="HD130" s="1121"/>
      <c r="HE130" s="1121"/>
      <c r="HF130" s="1121"/>
    </row>
    <row r="131" spans="1:214" ht="16.5" customHeight="1" x14ac:dyDescent="0.15">
      <c r="A131" s="1121"/>
      <c r="B131" s="1121"/>
      <c r="C131" s="1121"/>
      <c r="D131" s="1121"/>
      <c r="E131" s="1121"/>
      <c r="F131" s="1121"/>
      <c r="G131" s="1121"/>
      <c r="H131" s="1121"/>
      <c r="I131" s="1121"/>
      <c r="J131" s="1121"/>
      <c r="K131" s="1121"/>
      <c r="L131" s="1121"/>
      <c r="M131" s="1121"/>
      <c r="N131" s="1121"/>
      <c r="O131" s="1121"/>
      <c r="P131" s="1121"/>
      <c r="Q131" s="1121"/>
      <c r="R131" s="1121"/>
      <c r="S131" s="1121"/>
      <c r="T131" s="1121"/>
      <c r="U131" s="1121"/>
      <c r="V131" s="1121"/>
      <c r="W131" s="1121"/>
      <c r="X131" s="1121"/>
      <c r="Y131" s="1121"/>
      <c r="Z131" s="1121"/>
      <c r="AA131" s="1121"/>
      <c r="AB131" s="1121"/>
      <c r="AC131" s="1121"/>
      <c r="AD131" s="1121"/>
      <c r="AE131" s="1121"/>
      <c r="AF131" s="1121"/>
      <c r="AG131" s="1121"/>
      <c r="AH131" s="1121"/>
      <c r="AI131" s="1121"/>
      <c r="AJ131" s="1121"/>
      <c r="AK131" s="1121"/>
      <c r="AL131" s="1121"/>
      <c r="AM131" s="1121"/>
      <c r="AN131" s="1121"/>
      <c r="AO131" s="1121"/>
      <c r="AP131" s="1121"/>
      <c r="AQ131" s="1121"/>
      <c r="AR131" s="1121"/>
      <c r="AS131" s="1121"/>
      <c r="AT131" s="1121"/>
      <c r="AU131" s="1121"/>
      <c r="AV131" s="1121"/>
      <c r="AW131" s="1121"/>
      <c r="AX131" s="1121"/>
      <c r="AY131" s="1121"/>
      <c r="AZ131" s="1121"/>
      <c r="BA131" s="1121"/>
      <c r="BB131" s="1121"/>
      <c r="BC131" s="1121"/>
      <c r="BD131" s="1121"/>
      <c r="BE131" s="1121"/>
      <c r="BF131" s="1121"/>
      <c r="BG131" s="1121"/>
      <c r="BH131" s="1121"/>
      <c r="BI131" s="1121"/>
      <c r="BJ131" s="1121"/>
      <c r="BK131" s="1121"/>
      <c r="BL131" s="1121"/>
      <c r="BM131" s="1121"/>
      <c r="BN131" s="1121"/>
      <c r="BO131" s="1121"/>
      <c r="BP131" s="1121"/>
      <c r="BQ131" s="1121"/>
      <c r="BR131" s="1121"/>
      <c r="BS131" s="1121"/>
      <c r="BT131" s="1121"/>
      <c r="BU131" s="1121"/>
      <c r="BV131" s="1121"/>
      <c r="BW131" s="1121"/>
      <c r="BX131" s="1121"/>
      <c r="BY131" s="1121"/>
      <c r="BZ131" s="1121"/>
      <c r="CA131" s="1121"/>
      <c r="CB131" s="1121"/>
      <c r="CC131" s="1121"/>
      <c r="CD131" s="1121"/>
      <c r="CE131" s="1121"/>
      <c r="CF131" s="1121"/>
      <c r="CG131" s="1121"/>
      <c r="CH131" s="1121"/>
      <c r="CI131" s="1121"/>
      <c r="CJ131" s="1121"/>
      <c r="CK131" s="1121"/>
      <c r="CL131" s="1121"/>
      <c r="CM131" s="1121"/>
      <c r="CN131" s="1121"/>
      <c r="CO131" s="1121"/>
      <c r="CP131" s="1121"/>
      <c r="CQ131" s="1121"/>
      <c r="CR131" s="1121"/>
      <c r="CS131" s="1121"/>
      <c r="CT131" s="1121"/>
      <c r="CU131" s="1121"/>
      <c r="CV131" s="1121"/>
      <c r="CW131" s="1121"/>
      <c r="CX131" s="1121"/>
      <c r="CY131" s="1121"/>
      <c r="CZ131" s="1121"/>
      <c r="DA131" s="1121"/>
      <c r="DB131" s="1121"/>
      <c r="DC131" s="1121"/>
      <c r="DD131" s="1121"/>
      <c r="DE131" s="1121"/>
      <c r="DF131" s="1121"/>
      <c r="DG131" s="1121"/>
      <c r="DH131" s="1121"/>
      <c r="DI131" s="1121"/>
      <c r="DJ131" s="1121"/>
      <c r="DK131" s="1121"/>
      <c r="DL131" s="1121"/>
      <c r="DM131" s="1121"/>
      <c r="DN131" s="1121"/>
      <c r="DO131" s="1121"/>
      <c r="DP131" s="1121"/>
      <c r="DQ131" s="1121"/>
      <c r="DR131" s="1121"/>
      <c r="DS131" s="1121"/>
      <c r="DT131" s="1121"/>
      <c r="DU131" s="1121"/>
      <c r="DV131" s="1121"/>
      <c r="DW131" s="1121"/>
      <c r="DX131" s="1121"/>
      <c r="DY131" s="1121"/>
      <c r="DZ131" s="1121"/>
      <c r="EA131" s="1121"/>
      <c r="EB131" s="1121"/>
      <c r="EC131" s="1121"/>
      <c r="ED131" s="1121"/>
      <c r="EE131" s="1121"/>
      <c r="EF131" s="1121"/>
      <c r="EG131" s="1121"/>
      <c r="EH131" s="1121"/>
      <c r="EI131" s="1121"/>
      <c r="EJ131" s="1121"/>
      <c r="EK131" s="1121"/>
      <c r="EL131" s="1121"/>
      <c r="EM131" s="1121"/>
      <c r="EN131" s="1121"/>
      <c r="EO131" s="1121"/>
      <c r="EP131" s="1121"/>
      <c r="EQ131" s="1121"/>
      <c r="ER131" s="1121"/>
      <c r="ES131" s="1121"/>
      <c r="ET131" s="1121"/>
      <c r="EU131" s="1121"/>
      <c r="EV131" s="1121"/>
      <c r="EW131" s="1121"/>
      <c r="EX131" s="1121"/>
      <c r="EY131" s="1121"/>
      <c r="EZ131" s="1121"/>
      <c r="FA131" s="1121"/>
      <c r="FB131" s="1121"/>
      <c r="FC131" s="1121"/>
      <c r="FD131" s="1121"/>
      <c r="FE131" s="1121"/>
      <c r="FF131" s="1121"/>
      <c r="FG131" s="1121"/>
      <c r="FH131" s="1121"/>
      <c r="FI131" s="1121"/>
      <c r="FJ131" s="1121"/>
      <c r="FK131" s="1121"/>
      <c r="FL131" s="1121"/>
      <c r="FM131" s="1121"/>
      <c r="FN131" s="1121"/>
      <c r="FO131" s="1121"/>
      <c r="FP131" s="1121"/>
      <c r="FQ131" s="1121"/>
      <c r="FR131" s="1121"/>
      <c r="FS131" s="1121"/>
      <c r="FT131" s="1121"/>
      <c r="FU131" s="1121"/>
      <c r="FV131" s="1121"/>
      <c r="FW131" s="1121"/>
      <c r="FX131" s="1121"/>
      <c r="FY131" s="1121"/>
      <c r="FZ131" s="1121"/>
      <c r="GA131" s="1121"/>
      <c r="GB131" s="1121"/>
      <c r="GC131" s="1121"/>
      <c r="GD131" s="1121"/>
      <c r="GE131" s="1121"/>
      <c r="GF131" s="1121"/>
      <c r="GG131" s="1121"/>
      <c r="GH131" s="1121"/>
      <c r="GI131" s="1121"/>
      <c r="GJ131" s="1121"/>
      <c r="GK131" s="1121"/>
      <c r="GL131" s="1121"/>
      <c r="GM131" s="1121"/>
      <c r="GN131" s="1121"/>
      <c r="GO131" s="1121"/>
      <c r="GP131" s="1121"/>
      <c r="GQ131" s="1121"/>
      <c r="GR131" s="1121"/>
      <c r="GS131" s="1121"/>
      <c r="GT131" s="1121"/>
      <c r="GU131" s="1121"/>
      <c r="GV131" s="1121"/>
      <c r="GW131" s="1121"/>
      <c r="GX131" s="1121"/>
      <c r="GY131" s="1121"/>
      <c r="GZ131" s="1121"/>
      <c r="HA131" s="1121"/>
      <c r="HB131" s="1121"/>
      <c r="HC131" s="1121"/>
      <c r="HD131" s="1121"/>
      <c r="HE131" s="1121"/>
      <c r="HF131" s="1121"/>
    </row>
    <row r="132" spans="1:214" ht="16.5" customHeight="1" x14ac:dyDescent="0.15">
      <c r="A132" s="1121"/>
      <c r="B132" s="1121"/>
      <c r="C132" s="1121"/>
      <c r="D132" s="1121"/>
      <c r="E132" s="1121"/>
      <c r="F132" s="1121"/>
      <c r="G132" s="1121"/>
      <c r="H132" s="1121"/>
      <c r="I132" s="1121"/>
      <c r="J132" s="1121"/>
      <c r="K132" s="1121"/>
      <c r="L132" s="1121"/>
      <c r="M132" s="1121"/>
      <c r="N132" s="1121"/>
      <c r="O132" s="1121"/>
      <c r="P132" s="1121"/>
      <c r="Q132" s="1121"/>
      <c r="R132" s="1121"/>
      <c r="S132" s="1121"/>
      <c r="T132" s="1121"/>
      <c r="U132" s="1121"/>
      <c r="V132" s="1121"/>
      <c r="W132" s="1121"/>
      <c r="X132" s="1121"/>
      <c r="Y132" s="1121"/>
      <c r="Z132" s="1121"/>
      <c r="AA132" s="1121"/>
      <c r="AB132" s="1121"/>
      <c r="AC132" s="1121"/>
      <c r="AD132" s="1121"/>
      <c r="AE132" s="1121"/>
      <c r="AF132" s="1121"/>
      <c r="AG132" s="1121"/>
      <c r="AH132" s="1121"/>
      <c r="AI132" s="1121"/>
      <c r="AJ132" s="1121"/>
      <c r="AK132" s="1121"/>
      <c r="AL132" s="1121"/>
      <c r="AM132" s="1121"/>
      <c r="AN132" s="1121"/>
      <c r="AO132" s="1121"/>
      <c r="AP132" s="1121"/>
      <c r="AQ132" s="1121"/>
      <c r="AR132" s="1121"/>
      <c r="AS132" s="1121"/>
      <c r="AT132" s="1121"/>
      <c r="AU132" s="1121"/>
      <c r="AV132" s="1121"/>
      <c r="AW132" s="1121"/>
      <c r="AX132" s="1121"/>
      <c r="AY132" s="1121"/>
      <c r="AZ132" s="1121"/>
      <c r="BA132" s="1121"/>
      <c r="BB132" s="1121"/>
      <c r="BC132" s="1121"/>
      <c r="BD132" s="1121"/>
      <c r="BE132" s="1121"/>
      <c r="BF132" s="1121"/>
      <c r="BG132" s="1121"/>
      <c r="BH132" s="1121"/>
      <c r="BI132" s="1121"/>
      <c r="BJ132" s="1121"/>
      <c r="BK132" s="1121"/>
      <c r="BL132" s="1121"/>
      <c r="BM132" s="1121"/>
      <c r="BN132" s="1121"/>
      <c r="BO132" s="1121"/>
      <c r="BP132" s="1121"/>
      <c r="BQ132" s="1121"/>
      <c r="BR132" s="1121"/>
      <c r="BS132" s="1121"/>
      <c r="BT132" s="1121"/>
      <c r="BU132" s="1121"/>
      <c r="BV132" s="1121"/>
      <c r="BW132" s="1121"/>
      <c r="BX132" s="1121"/>
      <c r="BY132" s="1121"/>
      <c r="BZ132" s="1121"/>
      <c r="CA132" s="1121"/>
      <c r="CB132" s="1121"/>
      <c r="CC132" s="1121"/>
      <c r="CD132" s="1121"/>
      <c r="CE132" s="1121"/>
      <c r="CF132" s="1121"/>
      <c r="CG132" s="1121"/>
      <c r="CH132" s="1121"/>
      <c r="CI132" s="1121"/>
      <c r="CJ132" s="1121"/>
      <c r="CK132" s="1121"/>
      <c r="CL132" s="1121"/>
      <c r="CM132" s="1121"/>
      <c r="CN132" s="1121"/>
      <c r="CO132" s="1121"/>
      <c r="CP132" s="1121"/>
      <c r="CQ132" s="1121"/>
      <c r="CR132" s="1121"/>
      <c r="CS132" s="1121"/>
      <c r="CT132" s="1121"/>
      <c r="CU132" s="1121"/>
      <c r="CV132" s="1121"/>
      <c r="CW132" s="1121"/>
      <c r="CX132" s="1121"/>
      <c r="CY132" s="1121"/>
      <c r="CZ132" s="1121"/>
      <c r="DA132" s="1121"/>
      <c r="DB132" s="1121"/>
      <c r="DC132" s="1121"/>
      <c r="DD132" s="1121"/>
      <c r="DE132" s="1121"/>
      <c r="DF132" s="1121"/>
      <c r="DG132" s="1121"/>
      <c r="DH132" s="1121"/>
      <c r="DI132" s="1121"/>
      <c r="DJ132" s="1121"/>
      <c r="DK132" s="1121"/>
      <c r="DL132" s="1121"/>
      <c r="DM132" s="1121"/>
      <c r="DN132" s="1121"/>
      <c r="DO132" s="1121"/>
      <c r="DP132" s="1121"/>
      <c r="DQ132" s="1121"/>
      <c r="DR132" s="1121"/>
      <c r="DS132" s="1121"/>
      <c r="DT132" s="1121"/>
      <c r="DU132" s="1121"/>
      <c r="DV132" s="1121"/>
      <c r="DW132" s="1121"/>
      <c r="DX132" s="1121"/>
      <c r="DY132" s="1121"/>
      <c r="DZ132" s="1121"/>
      <c r="EA132" s="1121"/>
      <c r="EB132" s="1121"/>
      <c r="EC132" s="1121"/>
      <c r="ED132" s="1121"/>
      <c r="EE132" s="1121"/>
      <c r="EF132" s="1121"/>
      <c r="EG132" s="1121"/>
      <c r="EH132" s="1121"/>
      <c r="EI132" s="1121"/>
      <c r="EJ132" s="1121"/>
      <c r="EK132" s="1121"/>
      <c r="EL132" s="1121"/>
      <c r="EM132" s="1121"/>
      <c r="EN132" s="1121"/>
      <c r="EO132" s="1121"/>
      <c r="EP132" s="1121"/>
      <c r="EQ132" s="1121"/>
      <c r="ER132" s="1121"/>
      <c r="ES132" s="1121"/>
      <c r="ET132" s="1121"/>
      <c r="EU132" s="1121"/>
      <c r="EV132" s="1121"/>
      <c r="EW132" s="1121"/>
      <c r="EX132" s="1121"/>
      <c r="EY132" s="1121"/>
      <c r="EZ132" s="1121"/>
      <c r="FA132" s="1121"/>
      <c r="FB132" s="1121"/>
      <c r="FC132" s="1121"/>
      <c r="FD132" s="1121"/>
      <c r="FE132" s="1121"/>
      <c r="FF132" s="1121"/>
      <c r="FG132" s="1121"/>
      <c r="FH132" s="1121"/>
      <c r="FI132" s="1121"/>
      <c r="FJ132" s="1121"/>
      <c r="FK132" s="1121"/>
      <c r="FL132" s="1121"/>
      <c r="FM132" s="1121"/>
      <c r="FN132" s="1121"/>
      <c r="FO132" s="1121"/>
      <c r="FP132" s="1121"/>
      <c r="FQ132" s="1121"/>
      <c r="FR132" s="1121"/>
      <c r="FS132" s="1121"/>
      <c r="FT132" s="1121"/>
      <c r="FU132" s="1121"/>
      <c r="FV132" s="1121"/>
      <c r="FW132" s="1121"/>
      <c r="FX132" s="1121"/>
      <c r="FY132" s="1121"/>
      <c r="FZ132" s="1121"/>
      <c r="GA132" s="1121"/>
      <c r="GB132" s="1121"/>
      <c r="GC132" s="1121"/>
      <c r="GD132" s="1121"/>
      <c r="GE132" s="1121"/>
      <c r="GF132" s="1121"/>
      <c r="GG132" s="1121"/>
      <c r="GH132" s="1121"/>
      <c r="GI132" s="1121"/>
      <c r="GJ132" s="1121"/>
      <c r="GK132" s="1121"/>
      <c r="GL132" s="1121"/>
      <c r="GM132" s="1121"/>
      <c r="GN132" s="1121"/>
      <c r="GO132" s="1121"/>
      <c r="GP132" s="1121"/>
      <c r="GQ132" s="1121"/>
      <c r="GR132" s="1121"/>
      <c r="GS132" s="1121"/>
      <c r="GT132" s="1121"/>
      <c r="GU132" s="1121"/>
      <c r="GV132" s="1121"/>
      <c r="GW132" s="1121"/>
      <c r="GX132" s="1121"/>
      <c r="GY132" s="1121"/>
      <c r="GZ132" s="1121"/>
      <c r="HA132" s="1121"/>
      <c r="HB132" s="1121"/>
      <c r="HC132" s="1121"/>
      <c r="HD132" s="1121"/>
      <c r="HE132" s="1121"/>
      <c r="HF132" s="1121"/>
    </row>
  </sheetData>
  <sheetProtection algorithmName="SHA-512" hashValue="iEDYyDhittYDiJizPm2B0CtrdXFU67lhvEcHjRr/ztWEsuw0P9y0WwFlMBOfLMiA3Acemvj656W4mXlgYACy3g==" saltValue="/rLdXPhp3OAQ+x6KQR/i6w==" spinCount="100000" sheet="1" scenarios="1" selectLockedCells="1"/>
  <mergeCells count="66">
    <mergeCell ref="AO27:BY27"/>
    <mergeCell ref="B7:BV7"/>
    <mergeCell ref="B6:BV6"/>
    <mergeCell ref="B5:BV5"/>
    <mergeCell ref="BK23:BM23"/>
    <mergeCell ref="BN23:BP23"/>
    <mergeCell ref="BQ23:BS23"/>
    <mergeCell ref="J10:L10"/>
    <mergeCell ref="M10:O10"/>
    <mergeCell ref="V10:AD10"/>
    <mergeCell ref="AE10:AG10"/>
    <mergeCell ref="AQ10:AS10"/>
    <mergeCell ref="B10:F10"/>
    <mergeCell ref="G10:I10"/>
    <mergeCell ref="AX24:BS24"/>
    <mergeCell ref="B12:BV12"/>
    <mergeCell ref="B40:AQ40"/>
    <mergeCell ref="AR40:BP40"/>
    <mergeCell ref="BQ40:BT40"/>
    <mergeCell ref="BL3:BV3"/>
    <mergeCell ref="B19:O19"/>
    <mergeCell ref="B20:O20"/>
    <mergeCell ref="R20:U20"/>
    <mergeCell ref="P10:R10"/>
    <mergeCell ref="S10:U10"/>
    <mergeCell ref="AT10:BV10"/>
    <mergeCell ref="B11:BV11"/>
    <mergeCell ref="B13:BV13"/>
    <mergeCell ref="B14:BV14"/>
    <mergeCell ref="AH10:AJ10"/>
    <mergeCell ref="AK10:AM10"/>
    <mergeCell ref="AN10:AP10"/>
    <mergeCell ref="AO28:BY28"/>
    <mergeCell ref="AO29:BY29"/>
    <mergeCell ref="AO30:BY30"/>
    <mergeCell ref="B36:AQ36"/>
    <mergeCell ref="AR36:BT36"/>
    <mergeCell ref="K33:M34"/>
    <mergeCell ref="B37:AQ37"/>
    <mergeCell ref="AR37:BP37"/>
    <mergeCell ref="BQ37:BT37"/>
    <mergeCell ref="B38:W39"/>
    <mergeCell ref="X38:AQ38"/>
    <mergeCell ref="AR38:BP38"/>
    <mergeCell ref="BQ38:BT38"/>
    <mergeCell ref="X39:AQ39"/>
    <mergeCell ref="AR39:BP39"/>
    <mergeCell ref="BQ39:BT39"/>
    <mergeCell ref="BK26:BL26"/>
    <mergeCell ref="BM26:BN26"/>
    <mergeCell ref="BO26:BP26"/>
    <mergeCell ref="BQ26:BR26"/>
    <mergeCell ref="BS26:BT26"/>
    <mergeCell ref="AS26:AT26"/>
    <mergeCell ref="AU26:AV26"/>
    <mergeCell ref="AW26:AX26"/>
    <mergeCell ref="AY26:AZ26"/>
    <mergeCell ref="BA26:BB26"/>
    <mergeCell ref="BC26:BD26"/>
    <mergeCell ref="BE26:BF26"/>
    <mergeCell ref="BG26:BH26"/>
    <mergeCell ref="BI26:BJ26"/>
    <mergeCell ref="AX23:BA23"/>
    <mergeCell ref="BB23:BD23"/>
    <mergeCell ref="BE23:BG23"/>
    <mergeCell ref="BH23:BJ23"/>
  </mergeCells>
  <phoneticPr fontId="3"/>
  <printOptions horizontalCentered="1"/>
  <pageMargins left="0.9055118110236221" right="0.31496062992125984" top="1.1417322834645669" bottom="0.74803149606299213" header="0.31496062992125984" footer="0.31496062992125984"/>
  <pageSetup paperSize="9"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45"/>
    <pageSetUpPr fitToPage="1"/>
  </sheetPr>
  <dimension ref="A1:IV135"/>
  <sheetViews>
    <sheetView showRowColHeaders="0" workbookViewId="0">
      <selection activeCell="EZ7" sqref="EZ7:FE8"/>
    </sheetView>
  </sheetViews>
  <sheetFormatPr defaultColWidth="7.75" defaultRowHeight="13.5" x14ac:dyDescent="0.15"/>
  <cols>
    <col min="1" max="1" width="4.75" style="5" customWidth="1"/>
    <col min="2" max="189" width="0.625" style="5" customWidth="1"/>
    <col min="190" max="190" width="0.875" style="5" customWidth="1"/>
    <col min="191" max="243" width="7.75" style="5"/>
    <col min="244" max="16384" width="7.75" style="768"/>
  </cols>
  <sheetData>
    <row r="1" spans="1:256" ht="5.25" customHeight="1" x14ac:dyDescent="0.15"/>
    <row r="2" spans="1:256" s="284" customFormat="1" ht="20.25" customHeight="1" x14ac:dyDescent="0.15">
      <c r="B2" s="1339" t="s">
        <v>71</v>
      </c>
      <c r="C2" s="1339"/>
      <c r="D2" s="1339"/>
      <c r="E2" s="1339"/>
      <c r="F2" s="1339"/>
      <c r="G2" s="1339"/>
      <c r="H2" s="1339"/>
      <c r="I2" s="1339"/>
      <c r="J2" s="1339"/>
      <c r="K2" s="1339"/>
      <c r="L2" s="1339"/>
      <c r="M2" s="1339"/>
      <c r="N2" s="1339"/>
      <c r="O2" s="1339"/>
      <c r="P2" s="1339"/>
      <c r="Q2" s="1339"/>
      <c r="R2" s="1339"/>
      <c r="S2" s="1339"/>
      <c r="T2" s="1339"/>
      <c r="U2" s="1339"/>
      <c r="V2" s="1339"/>
      <c r="W2" s="1339"/>
      <c r="X2" s="1339"/>
      <c r="Y2" s="1339"/>
      <c r="Z2" s="1339"/>
      <c r="AA2" s="1339"/>
      <c r="AB2" s="1339"/>
      <c r="AC2" s="1339"/>
      <c r="AD2" s="1339"/>
      <c r="AE2" s="1339"/>
      <c r="AF2" s="1339"/>
      <c r="AG2" s="1339"/>
      <c r="AH2" s="1339"/>
      <c r="AI2" s="1339"/>
      <c r="AJ2" s="1339"/>
      <c r="AK2" s="1339"/>
      <c r="AL2" s="1339"/>
      <c r="AM2" s="1339"/>
      <c r="AN2" s="1339"/>
      <c r="AO2" s="1339"/>
      <c r="AP2" s="1339"/>
      <c r="AQ2" s="1339"/>
      <c r="AR2" s="1339"/>
      <c r="AS2" s="1339"/>
      <c r="AT2" s="1339"/>
      <c r="AU2" s="1339"/>
      <c r="AV2" s="1339"/>
      <c r="AW2" s="1339"/>
      <c r="AX2" s="1339"/>
      <c r="AY2" s="1339"/>
      <c r="AZ2" s="1339"/>
      <c r="BA2" s="1339"/>
      <c r="BB2" s="1339"/>
      <c r="BC2" s="1339"/>
      <c r="BD2" s="1339"/>
      <c r="BE2" s="1339"/>
      <c r="BF2" s="1339"/>
      <c r="BG2" s="1339"/>
      <c r="BH2" s="1339"/>
      <c r="BI2" s="1339"/>
      <c r="BJ2" s="1339"/>
      <c r="BK2" s="1339"/>
      <c r="BL2" s="1339"/>
      <c r="BM2" s="1339"/>
      <c r="BN2" s="1339"/>
      <c r="BO2" s="1339"/>
      <c r="BP2" s="1339"/>
      <c r="BQ2" s="1339"/>
      <c r="BR2" s="1339"/>
      <c r="BS2" s="1339"/>
      <c r="BT2" s="1339"/>
      <c r="BU2" s="1339"/>
      <c r="BV2" s="1339"/>
      <c r="BW2" s="1339"/>
      <c r="BX2" s="1339"/>
      <c r="BY2" s="1339"/>
      <c r="BZ2" s="1339"/>
      <c r="CA2" s="1339"/>
      <c r="CB2" s="1339"/>
      <c r="CC2" s="391"/>
      <c r="CD2" s="391"/>
      <c r="CE2" s="391"/>
      <c r="CF2" s="391"/>
      <c r="CG2" s="391"/>
      <c r="CH2" s="391"/>
      <c r="CI2" s="391"/>
      <c r="CJ2" s="391"/>
      <c r="CK2" s="391"/>
      <c r="CL2" s="391"/>
      <c r="CM2" s="391"/>
      <c r="CN2" s="391"/>
      <c r="CO2" s="391"/>
      <c r="CP2" s="391"/>
      <c r="CQ2" s="391"/>
      <c r="CR2" s="391"/>
      <c r="CS2" s="391"/>
      <c r="CT2" s="391"/>
      <c r="CU2" s="391"/>
      <c r="CV2" s="391"/>
      <c r="CW2" s="391"/>
      <c r="CX2" s="391"/>
      <c r="CY2" s="391"/>
      <c r="CZ2" s="391"/>
      <c r="DA2" s="391"/>
      <c r="DB2" s="391"/>
      <c r="DC2" s="391"/>
      <c r="DD2" s="391"/>
      <c r="DE2" s="391"/>
      <c r="DF2" s="391"/>
      <c r="DG2" s="391"/>
      <c r="DH2" s="391"/>
      <c r="DI2" s="391"/>
      <c r="DJ2" s="391"/>
      <c r="DK2" s="391"/>
      <c r="DL2" s="391"/>
      <c r="DM2" s="391"/>
      <c r="DN2" s="391"/>
      <c r="DO2" s="391"/>
      <c r="DP2" s="391"/>
      <c r="DQ2" s="391"/>
      <c r="DR2" s="391"/>
      <c r="DS2" s="391"/>
      <c r="DT2" s="391"/>
      <c r="DU2" s="391"/>
      <c r="DV2" s="391"/>
      <c r="DW2" s="391"/>
      <c r="DX2" s="391"/>
      <c r="DY2" s="391"/>
      <c r="DZ2" s="391"/>
      <c r="EA2" s="391"/>
      <c r="EB2" s="391"/>
      <c r="EC2" s="391"/>
      <c r="ED2" s="391"/>
      <c r="EE2" s="391"/>
      <c r="EF2" s="391"/>
      <c r="EG2" s="391"/>
      <c r="EH2" s="391"/>
      <c r="EI2" s="391"/>
      <c r="EJ2" s="391"/>
      <c r="EK2" s="391"/>
      <c r="EL2" s="391"/>
      <c r="EM2" s="391"/>
      <c r="EN2" s="391"/>
      <c r="EO2" s="391"/>
      <c r="EP2" s="391"/>
      <c r="EQ2" s="391"/>
      <c r="ER2" s="391"/>
      <c r="ES2" s="391"/>
      <c r="ET2" s="391"/>
      <c r="EU2" s="391"/>
      <c r="EV2" s="391"/>
      <c r="EW2" s="391"/>
      <c r="EX2" s="391"/>
      <c r="EY2" s="391"/>
      <c r="EZ2" s="391"/>
      <c r="FA2" s="391"/>
      <c r="FB2" s="391"/>
      <c r="FC2" s="391"/>
      <c r="FD2" s="391"/>
      <c r="FE2" s="391"/>
      <c r="FF2" s="391"/>
      <c r="FG2" s="391"/>
      <c r="FH2" s="391"/>
      <c r="FI2" s="391"/>
      <c r="FJ2" s="391"/>
      <c r="FK2" s="391"/>
      <c r="FL2" s="391"/>
      <c r="FM2" s="391"/>
      <c r="FN2" s="391"/>
      <c r="FO2" s="391"/>
      <c r="FP2" s="391"/>
      <c r="FQ2" s="391"/>
      <c r="FR2" s="391"/>
      <c r="FS2" s="391"/>
      <c r="FT2" s="391"/>
      <c r="FU2" s="391"/>
      <c r="FV2" s="391"/>
      <c r="FW2" s="391"/>
      <c r="FX2" s="391"/>
      <c r="FY2" s="391"/>
      <c r="FZ2" s="391"/>
      <c r="GA2" s="391"/>
      <c r="GB2" s="391"/>
      <c r="GC2" s="391"/>
      <c r="GD2" s="391"/>
      <c r="GE2" s="391"/>
      <c r="GF2" s="391"/>
      <c r="GG2" s="391"/>
      <c r="IJ2" s="767"/>
      <c r="IK2" s="767"/>
      <c r="IL2" s="767"/>
      <c r="IM2" s="767"/>
      <c r="IN2" s="767"/>
      <c r="IO2" s="767"/>
      <c r="IP2" s="767"/>
      <c r="IQ2" s="767"/>
      <c r="IR2" s="767"/>
      <c r="IS2" s="767"/>
      <c r="IT2" s="767"/>
      <c r="IU2" s="767"/>
      <c r="IV2" s="767"/>
    </row>
    <row r="3" spans="1:256" s="284" customFormat="1" ht="3" customHeight="1" x14ac:dyDescent="0.15">
      <c r="A3" s="391"/>
      <c r="B3" s="391"/>
      <c r="C3" s="391"/>
      <c r="D3" s="391"/>
      <c r="E3" s="391"/>
      <c r="F3" s="391"/>
      <c r="G3" s="391"/>
      <c r="H3" s="391"/>
      <c r="I3" s="391"/>
      <c r="J3" s="391"/>
      <c r="K3" s="391"/>
      <c r="L3" s="391"/>
      <c r="M3" s="391"/>
      <c r="N3" s="391"/>
      <c r="O3" s="391"/>
      <c r="P3" s="391"/>
      <c r="Q3" s="391"/>
      <c r="R3" s="391"/>
      <c r="S3" s="391"/>
      <c r="T3" s="391"/>
      <c r="U3" s="391"/>
      <c r="V3" s="391"/>
      <c r="W3" s="391"/>
      <c r="X3" s="391"/>
      <c r="Y3" s="391"/>
      <c r="Z3" s="391"/>
      <c r="AA3" s="391"/>
      <c r="AB3" s="391"/>
      <c r="AC3" s="391"/>
      <c r="AD3" s="391"/>
      <c r="AE3" s="391"/>
      <c r="AF3" s="391"/>
      <c r="AG3" s="391"/>
      <c r="AH3" s="391"/>
      <c r="AI3" s="391"/>
      <c r="AJ3" s="391"/>
      <c r="AK3" s="391"/>
      <c r="AL3" s="391"/>
      <c r="AM3" s="391"/>
      <c r="AN3" s="391"/>
      <c r="AO3" s="391"/>
      <c r="AP3" s="391"/>
      <c r="AQ3" s="391"/>
      <c r="AR3" s="391"/>
      <c r="AS3" s="391"/>
      <c r="AT3" s="391"/>
      <c r="AU3" s="391"/>
      <c r="AV3" s="391"/>
      <c r="AW3" s="391"/>
      <c r="AX3" s="391"/>
      <c r="AY3" s="391"/>
      <c r="AZ3" s="391"/>
      <c r="BA3" s="391"/>
      <c r="BB3" s="391"/>
      <c r="BC3" s="391"/>
      <c r="BD3" s="391"/>
      <c r="BE3" s="391"/>
      <c r="BF3" s="391"/>
      <c r="BG3" s="391"/>
      <c r="BH3" s="391"/>
      <c r="BI3" s="391"/>
      <c r="BJ3" s="391"/>
      <c r="BK3" s="391"/>
      <c r="BL3" s="391"/>
      <c r="BM3" s="391"/>
      <c r="BN3" s="391"/>
      <c r="BO3" s="391"/>
      <c r="BP3" s="391"/>
      <c r="BQ3" s="391"/>
      <c r="BR3" s="391"/>
      <c r="BS3" s="391"/>
      <c r="BT3" s="391"/>
      <c r="BU3" s="391"/>
      <c r="BV3" s="391"/>
      <c r="BW3" s="391"/>
      <c r="BX3" s="391"/>
      <c r="BY3" s="391"/>
      <c r="BZ3" s="391"/>
      <c r="CA3" s="391"/>
      <c r="CB3" s="391"/>
      <c r="CC3" s="391"/>
      <c r="CD3" s="391"/>
      <c r="CE3" s="391"/>
      <c r="CF3" s="391"/>
      <c r="CG3" s="391"/>
      <c r="CH3" s="391"/>
      <c r="CI3" s="391"/>
      <c r="CJ3" s="391"/>
      <c r="CK3" s="391"/>
      <c r="CL3" s="391"/>
      <c r="CM3" s="391"/>
      <c r="CN3" s="391"/>
      <c r="CO3" s="391"/>
      <c r="CP3" s="391"/>
      <c r="CQ3" s="391"/>
      <c r="CR3" s="391"/>
      <c r="CS3" s="391"/>
      <c r="CT3" s="391"/>
      <c r="CU3" s="391"/>
      <c r="CV3" s="391"/>
      <c r="CW3" s="391"/>
      <c r="CX3" s="391"/>
      <c r="CY3" s="391"/>
      <c r="CZ3" s="391"/>
      <c r="DA3" s="391"/>
      <c r="DB3" s="391"/>
      <c r="DC3" s="391"/>
      <c r="DD3" s="391"/>
      <c r="DE3" s="391"/>
      <c r="DF3" s="391"/>
      <c r="DG3" s="391"/>
      <c r="DH3" s="391"/>
      <c r="DI3" s="391"/>
      <c r="DJ3" s="391"/>
      <c r="DK3" s="391"/>
      <c r="DL3" s="391"/>
      <c r="DM3" s="391"/>
      <c r="DN3" s="391"/>
      <c r="DO3" s="391"/>
      <c r="DP3" s="391"/>
      <c r="DQ3" s="391"/>
      <c r="DR3" s="391"/>
      <c r="DS3" s="391"/>
      <c r="DT3" s="391"/>
      <c r="DU3" s="391"/>
      <c r="DV3" s="391"/>
      <c r="DW3" s="391"/>
      <c r="DX3" s="391"/>
      <c r="DY3" s="391"/>
      <c r="DZ3" s="391"/>
      <c r="EA3" s="391"/>
      <c r="EB3" s="391"/>
      <c r="EC3" s="391"/>
      <c r="ED3" s="391"/>
      <c r="EE3" s="391"/>
      <c r="EF3" s="391"/>
      <c r="EG3" s="391"/>
      <c r="EH3" s="391"/>
      <c r="EI3" s="391"/>
      <c r="EJ3" s="391"/>
      <c r="EK3" s="391"/>
      <c r="EL3" s="391"/>
      <c r="EM3" s="391"/>
      <c r="EN3" s="391"/>
      <c r="EO3" s="391"/>
      <c r="EP3" s="391"/>
      <c r="EQ3" s="391"/>
      <c r="ER3" s="391"/>
      <c r="ES3" s="391"/>
      <c r="ET3" s="391"/>
      <c r="EU3" s="391"/>
      <c r="EV3" s="391"/>
      <c r="EW3" s="391"/>
      <c r="EX3" s="391"/>
      <c r="EY3" s="391"/>
      <c r="EZ3" s="391"/>
      <c r="FA3" s="391"/>
      <c r="FB3" s="391"/>
      <c r="FC3" s="391"/>
      <c r="FD3" s="391"/>
      <c r="FE3" s="391"/>
      <c r="FF3" s="391"/>
      <c r="FG3" s="391"/>
      <c r="FH3" s="391"/>
      <c r="FI3" s="391"/>
      <c r="FJ3" s="391"/>
      <c r="FK3" s="391"/>
      <c r="FL3" s="391"/>
      <c r="FM3" s="391"/>
      <c r="FN3" s="391"/>
      <c r="FO3" s="391"/>
      <c r="FP3" s="391"/>
      <c r="FQ3" s="391"/>
      <c r="FR3" s="391"/>
      <c r="FS3" s="391"/>
      <c r="FT3" s="391"/>
      <c r="FU3" s="391"/>
      <c r="FV3" s="391"/>
      <c r="FW3" s="391"/>
      <c r="FX3" s="391"/>
      <c r="FY3" s="391"/>
      <c r="FZ3" s="391"/>
      <c r="GA3" s="391"/>
      <c r="GB3" s="391"/>
      <c r="GC3" s="391"/>
      <c r="GD3" s="391"/>
      <c r="GE3" s="391"/>
      <c r="GF3" s="391"/>
      <c r="GG3" s="391"/>
      <c r="IJ3" s="767"/>
      <c r="IK3" s="767"/>
      <c r="IL3" s="767"/>
      <c r="IM3" s="767"/>
      <c r="IN3" s="767"/>
      <c r="IO3" s="767"/>
      <c r="IP3" s="767"/>
      <c r="IQ3" s="767"/>
      <c r="IR3" s="767"/>
      <c r="IS3" s="767"/>
      <c r="IT3" s="767"/>
      <c r="IU3" s="767"/>
      <c r="IV3" s="767"/>
    </row>
    <row r="4" spans="1:256" s="35" customFormat="1" ht="18.75" customHeight="1" x14ac:dyDescent="0.15">
      <c r="B4" s="606" t="s">
        <v>191</v>
      </c>
      <c r="C4" s="870"/>
      <c r="D4" s="870"/>
      <c r="E4" s="870"/>
      <c r="F4" s="870"/>
      <c r="G4" s="870"/>
      <c r="H4" s="870"/>
      <c r="I4" s="870"/>
      <c r="J4" s="870"/>
      <c r="K4" s="870"/>
      <c r="L4" s="870"/>
      <c r="M4" s="870"/>
      <c r="N4" s="870"/>
      <c r="O4" s="870"/>
      <c r="P4" s="870"/>
      <c r="Q4" s="870"/>
      <c r="R4" s="870"/>
      <c r="S4" s="870"/>
      <c r="T4" s="870"/>
      <c r="U4" s="870"/>
      <c r="V4" s="870"/>
      <c r="W4" s="870"/>
      <c r="X4" s="870"/>
      <c r="Y4" s="870"/>
      <c r="Z4" s="870"/>
      <c r="AA4" s="870"/>
      <c r="AB4" s="870"/>
      <c r="AC4" s="870"/>
      <c r="AD4" s="870"/>
      <c r="AE4" s="870"/>
      <c r="AF4" s="870"/>
      <c r="AG4" s="870"/>
      <c r="AH4" s="870"/>
      <c r="AI4" s="870"/>
      <c r="AJ4" s="870"/>
      <c r="AK4" s="870"/>
      <c r="AL4" s="870"/>
      <c r="AM4" s="870"/>
      <c r="AN4" s="870"/>
      <c r="AO4" s="870"/>
      <c r="AP4" s="870"/>
      <c r="AQ4" s="870"/>
      <c r="AR4" s="870"/>
      <c r="AS4" s="870"/>
      <c r="AT4" s="870"/>
      <c r="AU4" s="870"/>
      <c r="AV4" s="870"/>
      <c r="AW4" s="870"/>
      <c r="AX4" s="870"/>
      <c r="AY4" s="870"/>
      <c r="AZ4" s="870"/>
      <c r="BA4" s="870"/>
      <c r="BB4" s="870"/>
      <c r="BC4" s="870"/>
      <c r="BD4" s="870"/>
      <c r="BE4" s="870"/>
      <c r="BF4" s="870"/>
      <c r="BG4" s="870"/>
      <c r="BH4" s="870"/>
      <c r="BI4" s="870"/>
      <c r="BJ4" s="870"/>
      <c r="BK4" s="870"/>
      <c r="BL4" s="870"/>
      <c r="BM4" s="870"/>
      <c r="BN4" s="870"/>
      <c r="BO4" s="870"/>
      <c r="BP4" s="870"/>
      <c r="BQ4" s="870"/>
      <c r="BR4" s="870"/>
      <c r="BS4" s="870"/>
      <c r="BT4" s="870"/>
      <c r="BU4" s="870"/>
      <c r="BV4" s="870"/>
      <c r="BW4" s="870"/>
      <c r="BX4" s="870"/>
      <c r="BY4" s="870"/>
      <c r="BZ4" s="870"/>
      <c r="CA4" s="870"/>
      <c r="CB4" s="870"/>
      <c r="CC4" s="870"/>
      <c r="CD4" s="870"/>
      <c r="CE4" s="870"/>
      <c r="CF4" s="870"/>
      <c r="CG4" s="870"/>
      <c r="CH4" s="870"/>
      <c r="CI4" s="870"/>
      <c r="CJ4" s="870"/>
      <c r="CK4" s="870"/>
      <c r="CL4" s="870"/>
      <c r="CM4" s="870"/>
      <c r="CN4" s="870"/>
      <c r="CO4" s="870"/>
      <c r="CP4" s="870"/>
      <c r="CQ4" s="870"/>
      <c r="CR4" s="870"/>
      <c r="CS4" s="870"/>
      <c r="CT4" s="870"/>
      <c r="CU4" s="870"/>
      <c r="CV4" s="870"/>
      <c r="CW4" s="870"/>
      <c r="CX4" s="870"/>
      <c r="CY4" s="870"/>
      <c r="CZ4" s="870"/>
      <c r="DA4" s="870"/>
      <c r="DB4" s="870"/>
      <c r="DC4" s="870"/>
      <c r="DD4" s="870"/>
      <c r="DE4" s="870"/>
      <c r="DF4" s="870"/>
      <c r="DG4" s="870"/>
      <c r="DH4" s="870"/>
      <c r="DI4" s="870"/>
      <c r="DJ4" s="870"/>
      <c r="DK4" s="870"/>
      <c r="DL4" s="870"/>
      <c r="DM4" s="870"/>
      <c r="DN4" s="870"/>
      <c r="DO4" s="870"/>
      <c r="DP4" s="870"/>
      <c r="DQ4" s="870"/>
      <c r="DR4" s="870"/>
      <c r="DS4" s="870"/>
      <c r="DT4" s="870"/>
      <c r="DU4" s="870"/>
      <c r="DV4" s="870"/>
      <c r="DW4" s="870"/>
      <c r="DX4" s="870"/>
      <c r="DY4" s="870"/>
      <c r="DZ4" s="870"/>
      <c r="EA4" s="870"/>
      <c r="EB4" s="870"/>
      <c r="EC4" s="870"/>
      <c r="ED4" s="870"/>
      <c r="EE4" s="870"/>
      <c r="EF4" s="870"/>
      <c r="EG4" s="870"/>
      <c r="EH4" s="870"/>
      <c r="EI4" s="870"/>
      <c r="EJ4" s="870"/>
      <c r="EK4" s="870"/>
      <c r="EL4" s="870"/>
      <c r="EM4" s="870"/>
      <c r="EN4" s="870"/>
      <c r="EO4" s="870"/>
      <c r="EP4" s="870"/>
      <c r="EQ4" s="870"/>
      <c r="ER4" s="870"/>
      <c r="ES4" s="870"/>
      <c r="ET4" s="870"/>
      <c r="EU4" s="870"/>
      <c r="EV4" s="870"/>
      <c r="EW4" s="870"/>
      <c r="EX4" s="870"/>
      <c r="EY4" s="870"/>
      <c r="EZ4" s="870"/>
      <c r="FA4" s="870"/>
      <c r="FB4" s="870"/>
      <c r="FC4" s="870"/>
      <c r="FD4" s="870"/>
      <c r="FE4" s="870"/>
      <c r="FF4" s="870"/>
      <c r="FG4" s="870"/>
      <c r="FH4" s="870"/>
      <c r="FI4" s="870"/>
      <c r="FJ4" s="870"/>
      <c r="FK4" s="870"/>
      <c r="FL4" s="870"/>
      <c r="FM4" s="870"/>
      <c r="FN4" s="870"/>
      <c r="FO4" s="870"/>
      <c r="FP4" s="870"/>
      <c r="FQ4" s="870"/>
      <c r="FR4" s="870"/>
      <c r="FS4" s="870"/>
      <c r="FT4" s="870"/>
      <c r="FU4" s="870"/>
      <c r="FV4" s="870"/>
      <c r="FW4" s="870"/>
      <c r="FX4" s="870"/>
      <c r="FY4" s="870"/>
      <c r="FZ4" s="870"/>
      <c r="GA4" s="870"/>
      <c r="GB4" s="870"/>
      <c r="GC4" s="870"/>
      <c r="GD4" s="870"/>
      <c r="GE4" s="870"/>
      <c r="GF4" s="917" t="s">
        <v>192</v>
      </c>
      <c r="GG4" s="870"/>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779"/>
      <c r="IK4" s="779"/>
      <c r="IL4" s="779"/>
      <c r="IM4" s="779"/>
      <c r="IN4" s="779"/>
      <c r="IO4" s="779"/>
      <c r="IP4" s="779"/>
      <c r="IQ4" s="779"/>
      <c r="IR4" s="779"/>
      <c r="IS4" s="779"/>
      <c r="IT4" s="779"/>
      <c r="IU4" s="779"/>
      <c r="IV4" s="779"/>
    </row>
    <row r="5" spans="1:256" ht="21.75" customHeight="1" x14ac:dyDescent="0.15">
      <c r="B5" s="430"/>
      <c r="C5" s="903"/>
      <c r="D5" s="903"/>
      <c r="E5" s="903"/>
      <c r="F5" s="903"/>
      <c r="G5" s="903"/>
      <c r="H5" s="903"/>
      <c r="I5" s="903"/>
      <c r="J5" s="903"/>
      <c r="K5" s="903"/>
      <c r="L5" s="903"/>
      <c r="M5" s="903"/>
      <c r="N5" s="903"/>
      <c r="O5" s="903"/>
      <c r="P5" s="903"/>
      <c r="Q5" s="903"/>
      <c r="R5" s="903"/>
      <c r="S5" s="903"/>
      <c r="T5" s="903"/>
      <c r="U5" s="903"/>
      <c r="V5" s="903"/>
      <c r="W5" s="903"/>
      <c r="X5" s="903"/>
      <c r="Y5" s="903"/>
      <c r="Z5" s="900"/>
      <c r="AA5" s="900"/>
      <c r="AB5" s="904"/>
      <c r="AC5" s="904"/>
      <c r="AD5" s="904"/>
      <c r="AE5" s="904"/>
      <c r="AF5" s="904"/>
      <c r="AG5" s="904"/>
      <c r="AH5" s="904"/>
      <c r="AI5" s="904"/>
      <c r="AJ5" s="904"/>
      <c r="AK5" s="904"/>
      <c r="AL5" s="904"/>
      <c r="AM5" s="904"/>
      <c r="AN5" s="904"/>
      <c r="AO5" s="904"/>
      <c r="AP5" s="904"/>
      <c r="AQ5" s="904"/>
      <c r="AR5" s="904"/>
      <c r="AS5" s="904"/>
      <c r="AT5" s="904"/>
      <c r="AU5" s="904"/>
      <c r="AV5" s="904"/>
      <c r="AW5" s="904"/>
      <c r="AX5" s="904"/>
      <c r="AY5" s="904"/>
      <c r="AZ5" s="904"/>
      <c r="BA5" s="904"/>
      <c r="BB5" s="904"/>
      <c r="BC5" s="904"/>
      <c r="BD5" s="904"/>
      <c r="BE5" s="904"/>
      <c r="BF5" s="904"/>
      <c r="BG5" s="904"/>
      <c r="BH5" s="904"/>
      <c r="BI5" s="904"/>
      <c r="BJ5" s="904"/>
      <c r="BK5" s="904"/>
      <c r="BL5" s="904"/>
      <c r="BM5" s="904"/>
      <c r="BN5" s="904"/>
      <c r="BO5" s="1348" t="s">
        <v>354</v>
      </c>
      <c r="BP5" s="1348"/>
      <c r="BQ5" s="1348"/>
      <c r="BR5" s="1348"/>
      <c r="BS5" s="1348"/>
      <c r="BT5" s="1348"/>
      <c r="BU5" s="1348"/>
      <c r="BV5" s="1348"/>
      <c r="BW5" s="1348"/>
      <c r="BX5" s="1348"/>
      <c r="BY5" s="1348"/>
      <c r="BZ5" s="1348"/>
      <c r="CA5" s="1348"/>
      <c r="CB5" s="1348"/>
      <c r="CC5" s="1348"/>
      <c r="CD5" s="1348"/>
      <c r="CE5" s="1348"/>
      <c r="CF5" s="1348"/>
      <c r="CG5" s="1348"/>
      <c r="CH5" s="1348"/>
      <c r="CI5" s="1348"/>
      <c r="CJ5" s="1348"/>
      <c r="CK5" s="1348"/>
      <c r="CL5" s="1348"/>
      <c r="CM5" s="1348"/>
      <c r="CN5" s="1348"/>
      <c r="CO5" s="1348"/>
      <c r="CP5" s="1348"/>
      <c r="CQ5" s="1348"/>
      <c r="CR5" s="1348"/>
      <c r="CS5" s="1348"/>
      <c r="CT5" s="1348"/>
      <c r="CU5" s="1348"/>
      <c r="CV5" s="1348"/>
      <c r="CW5" s="1348"/>
      <c r="CX5" s="1348"/>
      <c r="CY5" s="1348"/>
      <c r="CZ5" s="1348"/>
      <c r="DA5" s="1348"/>
      <c r="DB5" s="1348"/>
      <c r="DC5" s="1348"/>
      <c r="DD5" s="1348"/>
      <c r="DE5" s="1348"/>
      <c r="DF5" s="1348"/>
      <c r="DG5" s="1348"/>
      <c r="DH5" s="1348"/>
      <c r="DI5" s="1348"/>
      <c r="DJ5" s="1348"/>
      <c r="DK5" s="1348"/>
      <c r="DL5" s="1348"/>
      <c r="DM5" s="1348"/>
      <c r="DN5" s="1348"/>
      <c r="DO5" s="1348"/>
      <c r="DP5" s="1348"/>
      <c r="DQ5" s="1348"/>
      <c r="DR5" s="1348"/>
      <c r="DS5" s="1348"/>
      <c r="DT5" s="1348"/>
      <c r="DU5" s="1348"/>
      <c r="DV5" s="1348"/>
      <c r="DW5" s="1348"/>
      <c r="DX5" s="900"/>
      <c r="DY5" s="900"/>
      <c r="DZ5" s="900"/>
      <c r="EA5" s="900"/>
      <c r="EB5" s="900"/>
      <c r="EC5" s="900"/>
      <c r="ED5" s="904"/>
      <c r="EE5" s="904"/>
      <c r="EF5" s="904"/>
      <c r="EG5" s="904"/>
      <c r="EH5" s="904"/>
      <c r="EI5" s="904"/>
      <c r="EJ5" s="904"/>
      <c r="EK5" s="904"/>
      <c r="EL5" s="904"/>
      <c r="EM5" s="904"/>
      <c r="EN5" s="904"/>
      <c r="EO5" s="904"/>
      <c r="EP5" s="904"/>
      <c r="EQ5" s="904"/>
      <c r="ER5" s="834"/>
      <c r="ES5" s="834"/>
      <c r="ET5" s="834"/>
      <c r="EU5" s="834"/>
      <c r="EV5" s="834"/>
      <c r="EW5" s="834"/>
      <c r="EX5" s="834"/>
      <c r="EY5" s="834"/>
      <c r="EZ5" s="834"/>
      <c r="FA5" s="834"/>
      <c r="FB5" s="834"/>
      <c r="FC5" s="834"/>
      <c r="FD5" s="834"/>
      <c r="FE5" s="834"/>
      <c r="FF5" s="834"/>
      <c r="FG5" s="834"/>
      <c r="FH5" s="834"/>
      <c r="FI5" s="834"/>
      <c r="FJ5" s="834"/>
      <c r="FK5" s="834"/>
      <c r="FL5" s="834"/>
      <c r="FM5" s="834"/>
      <c r="FN5" s="834"/>
      <c r="FO5" s="834"/>
      <c r="FP5" s="834"/>
      <c r="FQ5" s="834"/>
      <c r="FR5" s="834"/>
      <c r="FS5" s="834"/>
      <c r="FT5" s="834"/>
      <c r="FU5" s="834"/>
      <c r="FV5" s="834"/>
      <c r="FW5" s="834"/>
      <c r="FX5" s="834"/>
      <c r="FY5" s="834"/>
      <c r="FZ5" s="834"/>
      <c r="GA5" s="834"/>
      <c r="GB5" s="834"/>
      <c r="GC5" s="834"/>
      <c r="GD5" s="834"/>
      <c r="GE5" s="834"/>
      <c r="GF5" s="834"/>
      <c r="GG5" s="834"/>
    </row>
    <row r="6" spans="1:256" ht="12.75" customHeight="1" x14ac:dyDescent="0.15">
      <c r="B6" s="430"/>
      <c r="C6" s="903"/>
      <c r="D6" s="903"/>
      <c r="E6" s="903"/>
      <c r="F6" s="903"/>
      <c r="G6" s="903"/>
      <c r="H6" s="903"/>
      <c r="I6" s="903"/>
      <c r="J6" s="903"/>
      <c r="K6" s="903"/>
      <c r="L6" s="903"/>
      <c r="M6" s="903"/>
      <c r="N6" s="903"/>
      <c r="O6" s="903"/>
      <c r="P6" s="903"/>
      <c r="Q6" s="903"/>
      <c r="R6" s="903"/>
      <c r="S6" s="903"/>
      <c r="T6" s="903"/>
      <c r="U6" s="903"/>
      <c r="V6" s="903"/>
      <c r="W6" s="903"/>
      <c r="X6" s="903"/>
      <c r="Y6" s="903"/>
      <c r="Z6" s="900"/>
      <c r="AA6" s="900"/>
      <c r="AB6" s="904"/>
      <c r="AC6" s="904"/>
      <c r="AD6" s="904"/>
      <c r="AE6" s="904"/>
      <c r="AF6" s="904"/>
      <c r="AG6" s="904"/>
      <c r="AH6" s="904"/>
      <c r="AI6" s="904"/>
      <c r="AJ6" s="904"/>
      <c r="AK6" s="904"/>
      <c r="AL6" s="904"/>
      <c r="AM6" s="904"/>
      <c r="AN6" s="904"/>
      <c r="AO6" s="904"/>
      <c r="AP6" s="904"/>
      <c r="AQ6" s="904"/>
      <c r="AR6" s="904"/>
      <c r="AS6" s="904"/>
      <c r="AT6" s="904"/>
      <c r="AU6" s="904"/>
      <c r="AV6" s="904"/>
      <c r="AW6" s="904"/>
      <c r="AX6" s="904"/>
      <c r="AY6" s="904"/>
      <c r="AZ6" s="904"/>
      <c r="BA6" s="904"/>
      <c r="BB6" s="904"/>
      <c r="BC6" s="904"/>
      <c r="BD6" s="904"/>
      <c r="BE6" s="904"/>
      <c r="BF6" s="904"/>
      <c r="BG6" s="904"/>
      <c r="BH6" s="904"/>
      <c r="BI6" s="904"/>
      <c r="BJ6" s="904"/>
      <c r="BK6" s="904"/>
      <c r="BL6" s="904"/>
      <c r="BM6" s="904"/>
      <c r="BN6" s="904"/>
      <c r="BO6" s="905"/>
      <c r="BP6" s="905"/>
      <c r="BQ6" s="905"/>
      <c r="BR6" s="905"/>
      <c r="BS6" s="905"/>
      <c r="BT6" s="905"/>
      <c r="BU6" s="905"/>
      <c r="BV6" s="905"/>
      <c r="BW6" s="905"/>
      <c r="BX6" s="905"/>
      <c r="BY6" s="905"/>
      <c r="BZ6" s="905"/>
      <c r="CA6" s="905"/>
      <c r="CB6" s="905"/>
      <c r="CC6" s="905"/>
      <c r="CD6" s="905"/>
      <c r="CE6" s="905"/>
      <c r="CF6" s="905"/>
      <c r="CG6" s="905"/>
      <c r="CH6" s="905"/>
      <c r="CI6" s="905"/>
      <c r="CJ6" s="905"/>
      <c r="CK6" s="905"/>
      <c r="CL6" s="905"/>
      <c r="CM6" s="905"/>
      <c r="CN6" s="905"/>
      <c r="CO6" s="905"/>
      <c r="CP6" s="905"/>
      <c r="CQ6" s="905"/>
      <c r="CR6" s="905"/>
      <c r="CS6" s="905"/>
      <c r="CT6" s="905"/>
      <c r="CU6" s="905"/>
      <c r="CV6" s="905"/>
      <c r="CW6" s="905"/>
      <c r="CX6" s="905"/>
      <c r="CY6" s="905"/>
      <c r="CZ6" s="905"/>
      <c r="DA6" s="905"/>
      <c r="DB6" s="905"/>
      <c r="DC6" s="905"/>
      <c r="DD6" s="905"/>
      <c r="DE6" s="905"/>
      <c r="DF6" s="905"/>
      <c r="DG6" s="905"/>
      <c r="DH6" s="905"/>
      <c r="DI6" s="905"/>
      <c r="DJ6" s="905"/>
      <c r="DK6" s="905"/>
      <c r="DL6" s="905"/>
      <c r="DM6" s="905"/>
      <c r="DN6" s="905"/>
      <c r="DO6" s="905"/>
      <c r="DP6" s="905"/>
      <c r="DQ6" s="905"/>
      <c r="DR6" s="905"/>
      <c r="DS6" s="905"/>
      <c r="DT6" s="905"/>
      <c r="DU6" s="905"/>
      <c r="DV6" s="905"/>
      <c r="DW6" s="905"/>
      <c r="DX6" s="900"/>
      <c r="DY6" s="900"/>
      <c r="DZ6" s="900"/>
      <c r="EA6" s="900"/>
      <c r="EB6" s="900"/>
      <c r="EC6" s="900"/>
      <c r="ED6" s="904"/>
      <c r="EE6" s="904"/>
      <c r="EF6" s="904"/>
      <c r="EG6" s="904"/>
      <c r="EH6" s="904"/>
      <c r="EI6" s="904"/>
      <c r="EJ6" s="904"/>
      <c r="EK6" s="904"/>
      <c r="EL6" s="904"/>
      <c r="EM6" s="904"/>
      <c r="EN6" s="904"/>
      <c r="EO6" s="904"/>
      <c r="EP6" s="904"/>
      <c r="EQ6" s="904"/>
      <c r="ER6" s="904"/>
      <c r="ES6" s="904"/>
      <c r="ET6" s="904"/>
      <c r="EU6" s="904"/>
      <c r="EV6" s="904"/>
      <c r="EW6" s="904"/>
      <c r="EX6" s="904"/>
      <c r="EY6" s="904"/>
      <c r="EZ6" s="904"/>
      <c r="FA6" s="904"/>
      <c r="FB6" s="904"/>
      <c r="FC6" s="904"/>
      <c r="FD6" s="904"/>
      <c r="FE6" s="904"/>
      <c r="FF6" s="904"/>
      <c r="FG6" s="904"/>
      <c r="FH6" s="904"/>
      <c r="FI6" s="904"/>
      <c r="FJ6" s="904"/>
      <c r="FK6" s="904"/>
      <c r="FL6" s="904"/>
      <c r="FM6" s="900"/>
      <c r="FN6" s="900"/>
      <c r="FO6" s="900"/>
      <c r="FP6" s="900"/>
      <c r="FQ6" s="900"/>
      <c r="FR6" s="900"/>
      <c r="FS6" s="900"/>
      <c r="FT6" s="900"/>
      <c r="FU6" s="900"/>
      <c r="FV6" s="900"/>
      <c r="FW6" s="900"/>
      <c r="FX6" s="900"/>
      <c r="FY6" s="900"/>
      <c r="FZ6" s="900"/>
      <c r="GA6" s="900"/>
      <c r="GB6" s="900"/>
      <c r="GC6" s="900"/>
      <c r="GD6" s="900"/>
      <c r="GE6" s="900"/>
      <c r="GF6" s="900"/>
      <c r="GG6" s="834"/>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row>
    <row r="7" spans="1:256" s="6" customFormat="1" ht="11.25" customHeight="1" x14ac:dyDescent="0.15">
      <c r="A7" s="1372" t="s">
        <v>1005</v>
      </c>
      <c r="B7" s="433"/>
      <c r="C7" s="1265" t="s">
        <v>841</v>
      </c>
      <c r="D7" s="1265"/>
      <c r="E7" s="1265"/>
      <c r="F7" s="1265"/>
      <c r="G7" s="1265"/>
      <c r="H7" s="1265"/>
      <c r="I7" s="1265"/>
      <c r="J7" s="1265"/>
      <c r="K7" s="1265"/>
      <c r="L7" s="1265"/>
      <c r="M7" s="1265"/>
      <c r="N7" s="1265"/>
      <c r="O7" s="1265"/>
      <c r="P7" s="1265"/>
      <c r="Q7" s="1265"/>
      <c r="R7" s="1265"/>
      <c r="S7" s="1265"/>
      <c r="T7" s="1265"/>
      <c r="U7" s="1265"/>
      <c r="V7" s="1265"/>
      <c r="W7" s="1265"/>
      <c r="X7" s="1265"/>
      <c r="Y7" s="1265"/>
      <c r="Z7" s="1265"/>
      <c r="AA7" s="1265"/>
      <c r="AB7" s="1265"/>
      <c r="AC7" s="1265"/>
      <c r="AD7" s="1265"/>
      <c r="AE7" s="1265"/>
      <c r="AF7" s="1265"/>
      <c r="AG7" s="1265"/>
      <c r="AH7" s="1265"/>
      <c r="AI7" s="1265"/>
      <c r="AJ7" s="1265"/>
      <c r="AK7" s="1265"/>
      <c r="AL7" s="1265"/>
      <c r="AM7" s="1265"/>
      <c r="AN7" s="1265"/>
      <c r="AO7" s="1265"/>
      <c r="AP7" s="1265"/>
      <c r="AQ7" s="1265"/>
      <c r="AR7" s="1265"/>
      <c r="AS7" s="1265"/>
      <c r="AT7" s="1265"/>
      <c r="AU7" s="1265"/>
      <c r="AV7" s="1265"/>
      <c r="AW7" s="1265"/>
      <c r="AX7" s="1265"/>
      <c r="AY7" s="1265"/>
      <c r="AZ7" s="1265"/>
      <c r="BA7" s="1265"/>
      <c r="BB7" s="1265"/>
      <c r="BC7" s="1265"/>
      <c r="BD7" s="1265"/>
      <c r="BE7" s="1265"/>
      <c r="BF7" s="1265"/>
      <c r="BG7" s="1265"/>
      <c r="BH7" s="1265"/>
      <c r="BI7" s="1265"/>
      <c r="BJ7" s="1265"/>
      <c r="BK7" s="1265"/>
      <c r="BL7" s="1265"/>
      <c r="BM7" s="1265"/>
      <c r="BN7" s="1265"/>
      <c r="BO7" s="1265"/>
      <c r="BP7" s="1265"/>
      <c r="BQ7" s="1265"/>
      <c r="BR7" s="1265"/>
      <c r="BS7" s="1265"/>
      <c r="BT7" s="1265"/>
      <c r="BU7" s="1265"/>
      <c r="BV7" s="1265"/>
      <c r="BW7" s="1265"/>
      <c r="BX7" s="1265"/>
      <c r="BY7" s="1265"/>
      <c r="BZ7" s="1265"/>
      <c r="CA7" s="1265"/>
      <c r="CB7" s="1265"/>
      <c r="CC7" s="1265"/>
      <c r="CD7" s="1265"/>
      <c r="CE7" s="1265"/>
      <c r="CF7" s="1265"/>
      <c r="CG7" s="1265"/>
      <c r="CH7" s="1265"/>
      <c r="CI7" s="1265"/>
      <c r="CJ7" s="1265"/>
      <c r="CK7" s="1265"/>
      <c r="CL7" s="1265"/>
      <c r="CM7" s="1265"/>
      <c r="CN7" s="1265"/>
      <c r="CO7" s="1265"/>
      <c r="CP7" s="1265"/>
      <c r="CQ7" s="1265"/>
      <c r="CR7" s="1265"/>
      <c r="CS7" s="1265"/>
      <c r="CT7" s="1265"/>
      <c r="CU7" s="1265"/>
      <c r="CV7" s="1265"/>
      <c r="CW7" s="1265"/>
      <c r="CX7" s="1265"/>
      <c r="CY7" s="1265"/>
      <c r="CZ7" s="1265"/>
      <c r="DA7" s="1265"/>
      <c r="DB7" s="1265"/>
      <c r="DC7" s="1265"/>
      <c r="DD7" s="1265"/>
      <c r="DE7" s="1265"/>
      <c r="DF7" s="1265"/>
      <c r="DG7" s="1265"/>
      <c r="DH7" s="1265"/>
      <c r="DI7" s="1265"/>
      <c r="DJ7" s="1265"/>
      <c r="DK7" s="1265"/>
      <c r="DL7" s="1265"/>
      <c r="DM7" s="1265"/>
      <c r="DN7" s="1265"/>
      <c r="DO7" s="1265"/>
      <c r="DP7" s="1265"/>
      <c r="DQ7" s="1265"/>
      <c r="DR7" s="1265"/>
      <c r="DS7" s="1265"/>
      <c r="DT7" s="1265"/>
      <c r="DU7" s="1265"/>
      <c r="DV7" s="1265"/>
      <c r="DW7" s="1265"/>
      <c r="DX7" s="1265"/>
      <c r="DY7" s="1265"/>
      <c r="DZ7" s="1265"/>
      <c r="EA7" s="1265"/>
      <c r="EB7" s="1265"/>
      <c r="EC7" s="1265"/>
      <c r="ED7" s="1265"/>
      <c r="EE7" s="1265"/>
      <c r="EF7" s="1265"/>
      <c r="EG7" s="1265"/>
      <c r="EH7" s="1265"/>
      <c r="EI7" s="1265"/>
      <c r="EJ7" s="1265"/>
      <c r="EK7" s="1265"/>
      <c r="EL7" s="1265"/>
      <c r="EM7" s="906"/>
      <c r="EN7" s="906"/>
      <c r="EO7" s="906"/>
      <c r="EP7" s="906"/>
      <c r="EQ7" s="906"/>
      <c r="ER7" s="1304" t="s">
        <v>1007</v>
      </c>
      <c r="ES7" s="1304"/>
      <c r="ET7" s="1304"/>
      <c r="EU7" s="1304"/>
      <c r="EV7" s="1304"/>
      <c r="EW7" s="1304"/>
      <c r="EX7" s="1304"/>
      <c r="EY7" s="1304"/>
      <c r="EZ7" s="1316"/>
      <c r="FA7" s="1316"/>
      <c r="FB7" s="1316"/>
      <c r="FC7" s="1316"/>
      <c r="FD7" s="1316"/>
      <c r="FE7" s="1316"/>
      <c r="FF7" s="1298" t="s">
        <v>398</v>
      </c>
      <c r="FG7" s="1298"/>
      <c r="FH7" s="1298"/>
      <c r="FI7" s="1298"/>
      <c r="FJ7" s="1298"/>
      <c r="FK7" s="1316"/>
      <c r="FL7" s="1316"/>
      <c r="FM7" s="1316"/>
      <c r="FN7" s="1316"/>
      <c r="FO7" s="1316"/>
      <c r="FP7" s="1316"/>
      <c r="FQ7" s="1298" t="s">
        <v>399</v>
      </c>
      <c r="FR7" s="1298"/>
      <c r="FS7" s="1298"/>
      <c r="FT7" s="1298"/>
      <c r="FU7" s="1298"/>
      <c r="FV7" s="1316"/>
      <c r="FW7" s="1316"/>
      <c r="FX7" s="1316"/>
      <c r="FY7" s="1316"/>
      <c r="FZ7" s="1316"/>
      <c r="GA7" s="1316"/>
      <c r="GB7" s="1278" t="s">
        <v>400</v>
      </c>
      <c r="GC7" s="1278"/>
      <c r="GD7" s="1278"/>
      <c r="GE7" s="1278"/>
      <c r="GF7" s="1278"/>
      <c r="GG7" s="907"/>
      <c r="IJ7" s="769"/>
      <c r="IK7" s="769"/>
      <c r="IL7" s="769"/>
      <c r="IM7" s="769"/>
      <c r="IN7" s="769"/>
      <c r="IO7" s="769"/>
      <c r="IP7" s="769"/>
      <c r="IQ7" s="769"/>
      <c r="IR7" s="769"/>
      <c r="IS7" s="769"/>
      <c r="IT7" s="769"/>
      <c r="IU7" s="769"/>
      <c r="IV7" s="769"/>
    </row>
    <row r="8" spans="1:256" s="6" customFormat="1" ht="11.25" customHeight="1" x14ac:dyDescent="0.15">
      <c r="A8" s="1372"/>
      <c r="B8" s="433"/>
      <c r="C8" s="1265" t="s">
        <v>433</v>
      </c>
      <c r="D8" s="1265"/>
      <c r="E8" s="1265"/>
      <c r="F8" s="1265"/>
      <c r="G8" s="1265"/>
      <c r="H8" s="1265"/>
      <c r="I8" s="1265"/>
      <c r="J8" s="1265"/>
      <c r="K8" s="1265"/>
      <c r="L8" s="1265"/>
      <c r="M8" s="1265"/>
      <c r="N8" s="1265"/>
      <c r="O8" s="1265"/>
      <c r="P8" s="1265"/>
      <c r="Q8" s="1265"/>
      <c r="R8" s="1265"/>
      <c r="S8" s="1265"/>
      <c r="T8" s="1265"/>
      <c r="U8" s="1265"/>
      <c r="V8" s="1265"/>
      <c r="W8" s="1265"/>
      <c r="X8" s="1265"/>
      <c r="Y8" s="1265"/>
      <c r="Z8" s="1265"/>
      <c r="AA8" s="1265"/>
      <c r="AB8" s="1265"/>
      <c r="AC8" s="1265"/>
      <c r="AD8" s="1265"/>
      <c r="AE8" s="1265"/>
      <c r="AF8" s="1265"/>
      <c r="AG8" s="1265"/>
      <c r="AH8" s="1265"/>
      <c r="AI8" s="1265"/>
      <c r="AJ8" s="1265"/>
      <c r="AK8" s="1265"/>
      <c r="AL8" s="1265"/>
      <c r="AM8" s="1265"/>
      <c r="AN8" s="1265"/>
      <c r="AO8" s="1265"/>
      <c r="AP8" s="1265"/>
      <c r="AQ8" s="1265"/>
      <c r="AR8" s="1265"/>
      <c r="AS8" s="1265"/>
      <c r="AT8" s="1265"/>
      <c r="AU8" s="1265"/>
      <c r="AV8" s="1265"/>
      <c r="AW8" s="1265"/>
      <c r="AX8" s="1265"/>
      <c r="AY8" s="1265"/>
      <c r="AZ8" s="1265"/>
      <c r="BA8" s="1265"/>
      <c r="BB8" s="1265"/>
      <c r="BC8" s="1265"/>
      <c r="BD8" s="1265"/>
      <c r="BE8" s="1265"/>
      <c r="BF8" s="1265"/>
      <c r="BG8" s="1265"/>
      <c r="BH8" s="1265"/>
      <c r="BI8" s="1265"/>
      <c r="BJ8" s="1265"/>
      <c r="BK8" s="1265"/>
      <c r="BL8" s="1265"/>
      <c r="BM8" s="1265"/>
      <c r="BN8" s="1265"/>
      <c r="BO8" s="1265"/>
      <c r="BP8" s="1265"/>
      <c r="BQ8" s="1265"/>
      <c r="BR8" s="1265"/>
      <c r="BS8" s="1265"/>
      <c r="BT8" s="1265"/>
      <c r="BU8" s="1265"/>
      <c r="BV8" s="1265"/>
      <c r="BW8" s="1265"/>
      <c r="BX8" s="1265"/>
      <c r="BY8" s="1265"/>
      <c r="BZ8" s="1265"/>
      <c r="CA8" s="1265"/>
      <c r="CB8" s="1265"/>
      <c r="CC8" s="1265"/>
      <c r="CD8" s="1265"/>
      <c r="CE8" s="1265"/>
      <c r="CF8" s="1265"/>
      <c r="CG8" s="1265"/>
      <c r="CH8" s="1265"/>
      <c r="CI8" s="1265"/>
      <c r="CJ8" s="1265"/>
      <c r="CK8" s="1265"/>
      <c r="CL8" s="1265"/>
      <c r="CM8" s="1265"/>
      <c r="CN8" s="1265"/>
      <c r="CO8" s="1265"/>
      <c r="CP8" s="1265"/>
      <c r="CQ8" s="906"/>
      <c r="CR8" s="906"/>
      <c r="CS8" s="906"/>
      <c r="CT8" s="906"/>
      <c r="CU8" s="906"/>
      <c r="CV8" s="906"/>
      <c r="CW8" s="906"/>
      <c r="CX8" s="906"/>
      <c r="CY8" s="906"/>
      <c r="CZ8" s="906"/>
      <c r="DA8" s="906"/>
      <c r="DB8" s="906"/>
      <c r="DC8" s="906"/>
      <c r="DD8" s="906"/>
      <c r="DE8" s="906"/>
      <c r="DF8" s="906"/>
      <c r="DG8" s="906"/>
      <c r="DH8" s="906"/>
      <c r="DI8" s="906"/>
      <c r="DJ8" s="906"/>
      <c r="DK8" s="906"/>
      <c r="DL8" s="906"/>
      <c r="DM8" s="906"/>
      <c r="DN8" s="906"/>
      <c r="DO8" s="906"/>
      <c r="DP8" s="906"/>
      <c r="DQ8" s="906"/>
      <c r="DR8" s="906"/>
      <c r="DS8" s="906"/>
      <c r="DT8" s="906"/>
      <c r="DU8" s="906"/>
      <c r="DV8" s="906"/>
      <c r="DW8" s="906"/>
      <c r="DX8" s="906"/>
      <c r="DY8" s="906"/>
      <c r="DZ8" s="906"/>
      <c r="EA8" s="906"/>
      <c r="EB8" s="906"/>
      <c r="EC8" s="906"/>
      <c r="ED8" s="906"/>
      <c r="EE8" s="906"/>
      <c r="EF8" s="906"/>
      <c r="EG8" s="906"/>
      <c r="EH8" s="906"/>
      <c r="EI8" s="906"/>
      <c r="EJ8" s="906"/>
      <c r="EK8" s="906"/>
      <c r="EL8" s="906"/>
      <c r="EM8" s="906"/>
      <c r="EN8" s="906"/>
      <c r="EO8" s="906"/>
      <c r="EP8" s="906"/>
      <c r="EQ8" s="906"/>
      <c r="ER8" s="1304"/>
      <c r="ES8" s="1304"/>
      <c r="ET8" s="1304"/>
      <c r="EU8" s="1304"/>
      <c r="EV8" s="1304"/>
      <c r="EW8" s="1304"/>
      <c r="EX8" s="1304"/>
      <c r="EY8" s="1304"/>
      <c r="EZ8" s="1316"/>
      <c r="FA8" s="1316"/>
      <c r="FB8" s="1316"/>
      <c r="FC8" s="1316"/>
      <c r="FD8" s="1316"/>
      <c r="FE8" s="1316"/>
      <c r="FF8" s="1298"/>
      <c r="FG8" s="1298"/>
      <c r="FH8" s="1298"/>
      <c r="FI8" s="1298"/>
      <c r="FJ8" s="1298"/>
      <c r="FK8" s="1316"/>
      <c r="FL8" s="1316"/>
      <c r="FM8" s="1316"/>
      <c r="FN8" s="1316"/>
      <c r="FO8" s="1316"/>
      <c r="FP8" s="1316"/>
      <c r="FQ8" s="1298"/>
      <c r="FR8" s="1298"/>
      <c r="FS8" s="1298"/>
      <c r="FT8" s="1298"/>
      <c r="FU8" s="1298"/>
      <c r="FV8" s="1316"/>
      <c r="FW8" s="1316"/>
      <c r="FX8" s="1316"/>
      <c r="FY8" s="1316"/>
      <c r="FZ8" s="1316"/>
      <c r="GA8" s="1316"/>
      <c r="GB8" s="1278"/>
      <c r="GC8" s="1278"/>
      <c r="GD8" s="1278"/>
      <c r="GE8" s="1278"/>
      <c r="GF8" s="1278"/>
      <c r="GG8" s="907"/>
      <c r="IJ8" s="769"/>
      <c r="IK8" s="769"/>
      <c r="IL8" s="769"/>
      <c r="IM8" s="769"/>
      <c r="IN8" s="769"/>
      <c r="IO8" s="769"/>
      <c r="IP8" s="769"/>
      <c r="IQ8" s="769"/>
      <c r="IR8" s="769"/>
      <c r="IS8" s="769"/>
      <c r="IT8" s="769"/>
      <c r="IU8" s="769"/>
      <c r="IV8" s="769"/>
    </row>
    <row r="9" spans="1:256" s="6" customFormat="1" ht="12.75" customHeight="1" x14ac:dyDescent="0.15">
      <c r="B9" s="433"/>
      <c r="C9" s="906"/>
      <c r="D9" s="906"/>
      <c r="E9" s="906"/>
      <c r="F9" s="906"/>
      <c r="G9" s="906"/>
      <c r="H9" s="906"/>
      <c r="I9" s="906"/>
      <c r="J9" s="906"/>
      <c r="K9" s="906"/>
      <c r="L9" s="906"/>
      <c r="M9" s="906"/>
      <c r="N9" s="906"/>
      <c r="O9" s="906"/>
      <c r="P9" s="906"/>
      <c r="Q9" s="906"/>
      <c r="R9" s="906"/>
      <c r="S9" s="906"/>
      <c r="T9" s="906"/>
      <c r="U9" s="906"/>
      <c r="V9" s="906"/>
      <c r="W9" s="906"/>
      <c r="X9" s="906"/>
      <c r="Y9" s="906"/>
      <c r="Z9" s="906"/>
      <c r="AA9" s="906"/>
      <c r="AB9" s="906"/>
      <c r="AC9" s="906"/>
      <c r="AD9" s="906"/>
      <c r="AE9" s="906"/>
      <c r="AF9" s="906"/>
      <c r="AG9" s="906"/>
      <c r="AH9" s="906"/>
      <c r="AI9" s="906"/>
      <c r="AJ9" s="906"/>
      <c r="AK9" s="906"/>
      <c r="AL9" s="906"/>
      <c r="AM9" s="906"/>
      <c r="AN9" s="906"/>
      <c r="AO9" s="906"/>
      <c r="AP9" s="906"/>
      <c r="AQ9" s="906"/>
      <c r="AR9" s="906"/>
      <c r="AS9" s="906"/>
      <c r="AT9" s="906"/>
      <c r="AU9" s="906"/>
      <c r="AV9" s="906"/>
      <c r="AW9" s="906"/>
      <c r="AX9" s="906"/>
      <c r="AY9" s="906"/>
      <c r="AZ9" s="906"/>
      <c r="BA9" s="906"/>
      <c r="BB9" s="906"/>
      <c r="BC9" s="906"/>
      <c r="BD9" s="906"/>
      <c r="BE9" s="906"/>
      <c r="BF9" s="906"/>
      <c r="BG9" s="906"/>
      <c r="BH9" s="906"/>
      <c r="BI9" s="906"/>
      <c r="BJ9" s="906"/>
      <c r="BK9" s="899"/>
      <c r="BL9" s="906"/>
      <c r="BM9" s="906"/>
      <c r="BN9" s="906"/>
      <c r="BO9" s="906"/>
      <c r="BP9" s="906"/>
      <c r="BQ9" s="906"/>
      <c r="BR9" s="906"/>
      <c r="BS9" s="906"/>
      <c r="BT9" s="906"/>
      <c r="BU9" s="906"/>
      <c r="BV9" s="906"/>
      <c r="BW9" s="906"/>
      <c r="BX9" s="906"/>
      <c r="BY9" s="906"/>
      <c r="BZ9" s="906"/>
      <c r="CA9" s="906"/>
      <c r="CB9" s="906"/>
      <c r="CC9" s="906"/>
      <c r="CD9" s="906"/>
      <c r="CE9" s="906"/>
      <c r="CF9" s="906"/>
      <c r="CG9" s="906"/>
      <c r="CH9" s="906"/>
      <c r="CI9" s="906"/>
      <c r="CJ9" s="906"/>
      <c r="CK9" s="906"/>
      <c r="CL9" s="906"/>
      <c r="CM9" s="906"/>
      <c r="CN9" s="906"/>
      <c r="CO9" s="906"/>
      <c r="CP9" s="906"/>
      <c r="CQ9" s="906"/>
      <c r="CR9" s="906"/>
      <c r="CS9" s="906"/>
      <c r="CT9" s="906"/>
      <c r="CU9" s="906"/>
      <c r="CV9" s="906"/>
      <c r="CW9" s="906"/>
      <c r="CX9" s="906"/>
      <c r="CY9" s="906"/>
      <c r="CZ9" s="906"/>
      <c r="DA9" s="906"/>
      <c r="DB9" s="906"/>
      <c r="DC9" s="906"/>
      <c r="DD9" s="906"/>
      <c r="DE9" s="906"/>
      <c r="DF9" s="906"/>
      <c r="DG9" s="906"/>
      <c r="DH9" s="906"/>
      <c r="DI9" s="906"/>
      <c r="DJ9" s="906"/>
      <c r="DK9" s="1370" t="str">
        <f>IF(会社名等!E9="","","〒"&amp;会社名等!E7)</f>
        <v/>
      </c>
      <c r="DL9" s="1370"/>
      <c r="DM9" s="1370"/>
      <c r="DN9" s="1370"/>
      <c r="DO9" s="1370"/>
      <c r="DP9" s="1370"/>
      <c r="DQ9" s="1370"/>
      <c r="DR9" s="1370"/>
      <c r="DS9" s="1370"/>
      <c r="DT9" s="1370"/>
      <c r="DU9" s="1370"/>
      <c r="DV9" s="1370"/>
      <c r="DW9" s="1370"/>
      <c r="DX9" s="1370"/>
      <c r="DY9" s="1370"/>
      <c r="DZ9" s="1370"/>
      <c r="EA9" s="1370"/>
      <c r="EB9" s="1370"/>
      <c r="EC9" s="1370"/>
      <c r="ED9" s="1370"/>
      <c r="EE9" s="1370"/>
      <c r="EF9" s="1370"/>
      <c r="EG9" s="1370"/>
      <c r="EH9" s="1370"/>
      <c r="EI9" s="1370"/>
      <c r="EJ9" s="1370"/>
      <c r="EK9" s="1370"/>
      <c r="EL9" s="1370"/>
      <c r="EM9" s="1370"/>
      <c r="EN9" s="1370"/>
      <c r="EO9" s="1370"/>
      <c r="EP9" s="1370"/>
      <c r="EQ9" s="1370"/>
      <c r="ER9" s="1370"/>
      <c r="ES9" s="1370"/>
      <c r="ET9" s="1370"/>
      <c r="EU9" s="1370"/>
      <c r="EV9" s="1370"/>
      <c r="EW9" s="1370"/>
      <c r="EX9" s="1370"/>
      <c r="EY9" s="1370"/>
      <c r="EZ9" s="1370"/>
      <c r="FA9" s="1370"/>
      <c r="FB9" s="1370"/>
      <c r="FC9" s="1370"/>
      <c r="FD9" s="1370"/>
      <c r="FE9" s="1370"/>
      <c r="FF9" s="1370"/>
      <c r="FG9" s="1370"/>
      <c r="FH9" s="1370"/>
      <c r="FI9" s="1370"/>
      <c r="FJ9" s="1370"/>
      <c r="FK9" s="1370"/>
      <c r="FL9" s="1370"/>
      <c r="FM9" s="1370"/>
      <c r="FN9" s="1370"/>
      <c r="FO9" s="1370"/>
      <c r="FP9" s="1370"/>
      <c r="FQ9" s="1370"/>
      <c r="FR9" s="1370"/>
      <c r="FS9" s="1370"/>
      <c r="FT9" s="1370"/>
      <c r="FU9" s="1370"/>
      <c r="FV9" s="1370"/>
      <c r="FW9" s="1370"/>
      <c r="FX9" s="1370"/>
      <c r="FY9" s="1370"/>
      <c r="FZ9" s="1370"/>
      <c r="GA9" s="1370"/>
      <c r="GB9" s="1370"/>
      <c r="GC9" s="1370"/>
      <c r="GD9" s="1370"/>
      <c r="GE9" s="1370"/>
      <c r="GF9" s="1370"/>
      <c r="GG9" s="1370"/>
      <c r="IJ9" s="769"/>
      <c r="IK9" s="769"/>
      <c r="IL9" s="769"/>
      <c r="IM9" s="769"/>
      <c r="IN9" s="769"/>
      <c r="IO9" s="769"/>
      <c r="IP9" s="769"/>
      <c r="IQ9" s="769"/>
      <c r="IR9" s="769"/>
      <c r="IS9" s="769"/>
      <c r="IT9" s="769"/>
      <c r="IU9" s="769"/>
      <c r="IV9" s="769"/>
    </row>
    <row r="10" spans="1:256" s="6" customFormat="1" ht="15" customHeight="1" x14ac:dyDescent="0.15">
      <c r="B10" s="433"/>
      <c r="C10" s="1265" t="s">
        <v>353</v>
      </c>
      <c r="D10" s="1265"/>
      <c r="E10" s="1265"/>
      <c r="F10" s="1265"/>
      <c r="G10" s="1265"/>
      <c r="H10" s="1265"/>
      <c r="I10" s="1265"/>
      <c r="J10" s="1265"/>
      <c r="K10" s="1265"/>
      <c r="L10" s="1265"/>
      <c r="M10" s="1265"/>
      <c r="N10" s="1265"/>
      <c r="O10" s="1265"/>
      <c r="P10" s="1265"/>
      <c r="Q10" s="1265"/>
      <c r="R10" s="1265"/>
      <c r="S10" s="1265"/>
      <c r="T10" s="1265"/>
      <c r="U10" s="1265"/>
      <c r="V10" s="1265"/>
      <c r="W10" s="1265"/>
      <c r="X10" s="1265"/>
      <c r="Y10" s="1265"/>
      <c r="Z10" s="1265"/>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906"/>
      <c r="BE10" s="906"/>
      <c r="BF10" s="906"/>
      <c r="BG10" s="906"/>
      <c r="BH10" s="906"/>
      <c r="BI10" s="906"/>
      <c r="BJ10" s="906"/>
      <c r="BK10" s="906"/>
      <c r="BL10" s="906"/>
      <c r="BM10" s="906"/>
      <c r="BN10" s="906"/>
      <c r="BO10" s="906"/>
      <c r="BP10" s="906"/>
      <c r="BQ10" s="906"/>
      <c r="BR10" s="899"/>
      <c r="BS10" s="906"/>
      <c r="BT10" s="906"/>
      <c r="BU10" s="906"/>
      <c r="BV10" s="906"/>
      <c r="BW10" s="906"/>
      <c r="BX10" s="906"/>
      <c r="BY10" s="906"/>
      <c r="BZ10" s="906"/>
      <c r="CA10" s="906"/>
      <c r="CB10" s="906"/>
      <c r="CC10" s="906"/>
      <c r="CD10" s="906"/>
      <c r="CE10" s="1264"/>
      <c r="CF10" s="1264"/>
      <c r="CG10" s="1264"/>
      <c r="CH10" s="1264"/>
      <c r="CI10" s="1264"/>
      <c r="CJ10" s="1264"/>
      <c r="CK10" s="1264"/>
      <c r="CL10" s="1264"/>
      <c r="CM10" s="1264"/>
      <c r="CN10" s="1264"/>
      <c r="CO10" s="1264"/>
      <c r="CP10" s="1264"/>
      <c r="CQ10" s="1264"/>
      <c r="CR10" s="1264"/>
      <c r="CS10" s="1264"/>
      <c r="CT10" s="1264"/>
      <c r="CU10" s="1264"/>
      <c r="CV10" s="1264"/>
      <c r="CW10" s="1264"/>
      <c r="CX10" s="1264"/>
      <c r="CY10" s="1264"/>
      <c r="CZ10" s="1264"/>
      <c r="DA10" s="1264"/>
      <c r="DB10" s="1264"/>
      <c r="DC10" s="1264"/>
      <c r="DD10" s="1264"/>
      <c r="DE10" s="1264"/>
      <c r="DF10" s="1264"/>
      <c r="DG10" s="1264"/>
      <c r="DH10" s="1264"/>
      <c r="DI10" s="1264"/>
      <c r="DJ10" s="908"/>
      <c r="DK10" s="1306" t="str">
        <f>IF(会社名等!E9="","〒"&amp;会社名等!E7,会社名等!E8)</f>
        <v>〒</v>
      </c>
      <c r="DL10" s="1306"/>
      <c r="DM10" s="1306"/>
      <c r="DN10" s="1306"/>
      <c r="DO10" s="1306"/>
      <c r="DP10" s="1306"/>
      <c r="DQ10" s="1306"/>
      <c r="DR10" s="1306"/>
      <c r="DS10" s="1306"/>
      <c r="DT10" s="1306"/>
      <c r="DU10" s="1306"/>
      <c r="DV10" s="1306"/>
      <c r="DW10" s="1306"/>
      <c r="DX10" s="1306"/>
      <c r="DY10" s="1306"/>
      <c r="DZ10" s="1306"/>
      <c r="EA10" s="1306"/>
      <c r="EB10" s="1306"/>
      <c r="EC10" s="1306"/>
      <c r="ED10" s="1306"/>
      <c r="EE10" s="1306"/>
      <c r="EF10" s="1306"/>
      <c r="EG10" s="1306"/>
      <c r="EH10" s="1306"/>
      <c r="EI10" s="1306"/>
      <c r="EJ10" s="1306"/>
      <c r="EK10" s="1306"/>
      <c r="EL10" s="1306"/>
      <c r="EM10" s="1306"/>
      <c r="EN10" s="1306"/>
      <c r="EO10" s="1306"/>
      <c r="EP10" s="1306"/>
      <c r="EQ10" s="1306"/>
      <c r="ER10" s="1306"/>
      <c r="ES10" s="1306"/>
      <c r="ET10" s="1306"/>
      <c r="EU10" s="1306"/>
      <c r="EV10" s="1306"/>
      <c r="EW10" s="1306"/>
      <c r="EX10" s="1306"/>
      <c r="EY10" s="1306"/>
      <c r="EZ10" s="1306"/>
      <c r="FA10" s="1306"/>
      <c r="FB10" s="1306"/>
      <c r="FC10" s="1306"/>
      <c r="FD10" s="1306"/>
      <c r="FE10" s="1306"/>
      <c r="FF10" s="1306"/>
      <c r="FG10" s="1306"/>
      <c r="FH10" s="1306"/>
      <c r="FI10" s="1306"/>
      <c r="FJ10" s="1306"/>
      <c r="FK10" s="1306"/>
      <c r="FL10" s="1306"/>
      <c r="FM10" s="1306"/>
      <c r="FN10" s="1306"/>
      <c r="FO10" s="1306"/>
      <c r="FP10" s="1306"/>
      <c r="FQ10" s="1306"/>
      <c r="FR10" s="1306"/>
      <c r="FS10" s="1306"/>
      <c r="FT10" s="1306"/>
      <c r="FU10" s="1306"/>
      <c r="FV10" s="1306"/>
      <c r="FW10" s="1306"/>
      <c r="FX10" s="1306"/>
      <c r="FY10" s="1306"/>
      <c r="FZ10" s="1306"/>
      <c r="GA10" s="1306"/>
      <c r="GB10" s="1306"/>
      <c r="GC10" s="1306"/>
      <c r="GD10" s="1306"/>
      <c r="GE10" s="1306"/>
      <c r="GF10" s="1306"/>
      <c r="GG10" s="1306"/>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769"/>
      <c r="IK10" s="769"/>
      <c r="IL10" s="769"/>
      <c r="IM10" s="769"/>
      <c r="IN10" s="769"/>
      <c r="IO10" s="769"/>
      <c r="IP10" s="769"/>
      <c r="IQ10" s="769"/>
      <c r="IR10" s="769"/>
      <c r="IS10" s="769"/>
      <c r="IT10" s="769"/>
      <c r="IU10" s="769"/>
      <c r="IV10" s="769"/>
    </row>
    <row r="11" spans="1:256" ht="9" customHeight="1" x14ac:dyDescent="0.15">
      <c r="B11" s="430"/>
      <c r="C11" s="909"/>
      <c r="D11" s="909"/>
      <c r="E11" s="909"/>
      <c r="F11" s="909"/>
      <c r="G11" s="909"/>
      <c r="H11" s="909"/>
      <c r="I11" s="909"/>
      <c r="J11" s="909"/>
      <c r="K11" s="909"/>
      <c r="L11" s="909"/>
      <c r="M11" s="909"/>
      <c r="N11" s="909"/>
      <c r="O11" s="909"/>
      <c r="P11" s="909"/>
      <c r="Q11" s="909"/>
      <c r="R11" s="909"/>
      <c r="S11" s="909"/>
      <c r="T11" s="909"/>
      <c r="U11" s="909"/>
      <c r="V11" s="909"/>
      <c r="W11" s="909"/>
      <c r="X11" s="909"/>
      <c r="Y11" s="909"/>
      <c r="Z11" s="909"/>
      <c r="AA11" s="909"/>
      <c r="AB11" s="909"/>
      <c r="AC11" s="909"/>
      <c r="AD11" s="909"/>
      <c r="AE11" s="909"/>
      <c r="AF11" s="909"/>
      <c r="AG11" s="909"/>
      <c r="AH11" s="909"/>
      <c r="AI11" s="909"/>
      <c r="AJ11" s="909"/>
      <c r="AK11" s="909"/>
      <c r="AL11" s="909"/>
      <c r="AM11" s="909"/>
      <c r="AN11" s="909"/>
      <c r="AO11" s="909"/>
      <c r="AP11" s="909"/>
      <c r="AQ11" s="909"/>
      <c r="AR11" s="909"/>
      <c r="AS11" s="909"/>
      <c r="AT11" s="909"/>
      <c r="AU11" s="909"/>
      <c r="AV11" s="909"/>
      <c r="AW11" s="909"/>
      <c r="AX11" s="909"/>
      <c r="AY11" s="909"/>
      <c r="AZ11" s="909"/>
      <c r="BA11" s="909"/>
      <c r="BB11" s="909"/>
      <c r="BC11" s="909"/>
      <c r="BD11" s="909"/>
      <c r="BE11" s="909"/>
      <c r="BF11" s="909"/>
      <c r="BG11" s="909"/>
      <c r="BH11" s="909"/>
      <c r="BI11" s="909"/>
      <c r="BJ11" s="909"/>
      <c r="BK11" s="909"/>
      <c r="BL11" s="909"/>
      <c r="BM11" s="909"/>
      <c r="BN11" s="909"/>
      <c r="BO11" s="909"/>
      <c r="BP11" s="909"/>
      <c r="BQ11" s="909"/>
      <c r="BR11" s="909"/>
      <c r="BS11" s="909"/>
      <c r="BT11" s="909"/>
      <c r="BU11" s="909"/>
      <c r="BV11" s="909"/>
      <c r="BW11" s="909"/>
      <c r="BX11" s="909"/>
      <c r="BY11" s="909"/>
      <c r="BZ11" s="909"/>
      <c r="CA11" s="909"/>
      <c r="CB11" s="909"/>
      <c r="CC11" s="909"/>
      <c r="CD11" s="909"/>
      <c r="CE11" s="1264"/>
      <c r="CF11" s="1264"/>
      <c r="CG11" s="1264"/>
      <c r="CH11" s="1264"/>
      <c r="CI11" s="1264"/>
      <c r="CJ11" s="1264"/>
      <c r="CK11" s="1264"/>
      <c r="CL11" s="1264"/>
      <c r="CM11" s="1264"/>
      <c r="CN11" s="1264"/>
      <c r="CO11" s="1264"/>
      <c r="CP11" s="1264"/>
      <c r="CQ11" s="1264"/>
      <c r="CR11" s="1264"/>
      <c r="CS11" s="1264"/>
      <c r="CT11" s="1264"/>
      <c r="CU11" s="1264"/>
      <c r="CV11" s="1264"/>
      <c r="CW11" s="1264"/>
      <c r="CX11" s="1264"/>
      <c r="CY11" s="1264"/>
      <c r="CZ11" s="1264"/>
      <c r="DA11" s="1264"/>
      <c r="DB11" s="1264"/>
      <c r="DC11" s="1264"/>
      <c r="DD11" s="1264"/>
      <c r="DE11" s="1264"/>
      <c r="DF11" s="1264"/>
      <c r="DG11" s="1264"/>
      <c r="DH11" s="1264"/>
      <c r="DI11" s="1264"/>
      <c r="DJ11" s="910"/>
      <c r="DK11" s="1306" t="str">
        <f>IF(会社名等!E8="","",IF(会社名等!E9="",会社名等!E8,会社名等!E9))</f>
        <v/>
      </c>
      <c r="DL11" s="1306"/>
      <c r="DM11" s="1306"/>
      <c r="DN11" s="1306"/>
      <c r="DO11" s="1306"/>
      <c r="DP11" s="1306"/>
      <c r="DQ11" s="1306"/>
      <c r="DR11" s="1306"/>
      <c r="DS11" s="1306"/>
      <c r="DT11" s="1306"/>
      <c r="DU11" s="1306"/>
      <c r="DV11" s="1306"/>
      <c r="DW11" s="1306"/>
      <c r="DX11" s="1306"/>
      <c r="DY11" s="1306"/>
      <c r="DZ11" s="1306"/>
      <c r="EA11" s="1306"/>
      <c r="EB11" s="1306"/>
      <c r="EC11" s="1306"/>
      <c r="ED11" s="1306"/>
      <c r="EE11" s="1306"/>
      <c r="EF11" s="1306"/>
      <c r="EG11" s="1306"/>
      <c r="EH11" s="1306"/>
      <c r="EI11" s="1306"/>
      <c r="EJ11" s="1306"/>
      <c r="EK11" s="1306"/>
      <c r="EL11" s="1306"/>
      <c r="EM11" s="1306"/>
      <c r="EN11" s="1306"/>
      <c r="EO11" s="1306"/>
      <c r="EP11" s="1306"/>
      <c r="EQ11" s="1306"/>
      <c r="ER11" s="1306"/>
      <c r="ES11" s="1306"/>
      <c r="ET11" s="1306"/>
      <c r="EU11" s="1306"/>
      <c r="EV11" s="1306"/>
      <c r="EW11" s="1306"/>
      <c r="EX11" s="1306"/>
      <c r="EY11" s="1306"/>
      <c r="EZ11" s="1306"/>
      <c r="FA11" s="1306"/>
      <c r="FB11" s="1306"/>
      <c r="FC11" s="1306"/>
      <c r="FD11" s="1306"/>
      <c r="FE11" s="1306"/>
      <c r="FF11" s="1306"/>
      <c r="FG11" s="1306"/>
      <c r="FH11" s="1306"/>
      <c r="FI11" s="1306"/>
      <c r="FJ11" s="1306"/>
      <c r="FK11" s="1306"/>
      <c r="FL11" s="1306"/>
      <c r="FM11" s="1306"/>
      <c r="FN11" s="1306"/>
      <c r="FO11" s="1306"/>
      <c r="FP11" s="1306"/>
      <c r="FQ11" s="1306"/>
      <c r="FR11" s="1306"/>
      <c r="FS11" s="1306"/>
      <c r="FT11" s="1306"/>
      <c r="FU11" s="1306"/>
      <c r="FV11" s="1306"/>
      <c r="FW11" s="1306"/>
      <c r="FX11" s="1306"/>
      <c r="FY11" s="1306"/>
      <c r="FZ11" s="1306"/>
      <c r="GA11" s="1306"/>
      <c r="GB11" s="1306"/>
      <c r="GC11" s="1306"/>
      <c r="GD11" s="1306"/>
      <c r="GE11" s="1306"/>
      <c r="GF11" s="1306"/>
      <c r="GG11" s="1306"/>
    </row>
    <row r="12" spans="1:256" ht="9" customHeight="1" x14ac:dyDescent="0.15">
      <c r="B12" s="430"/>
      <c r="C12" s="909"/>
      <c r="D12" s="909"/>
      <c r="E12" s="909"/>
      <c r="F12" s="909"/>
      <c r="G12" s="1295" t="s">
        <v>201</v>
      </c>
      <c r="H12" s="1295"/>
      <c r="I12" s="1295"/>
      <c r="J12" s="1295"/>
      <c r="K12" s="1295"/>
      <c r="L12" s="1295"/>
      <c r="M12" s="1295"/>
      <c r="N12" s="1295"/>
      <c r="O12" s="1295"/>
      <c r="P12" s="1295"/>
      <c r="Q12" s="1295"/>
      <c r="R12" s="1295"/>
      <c r="S12" s="1295"/>
      <c r="T12" s="1295"/>
      <c r="U12" s="1295"/>
      <c r="V12" s="1295"/>
      <c r="W12" s="1295"/>
      <c r="X12" s="1295"/>
      <c r="Y12" s="1295"/>
      <c r="Z12" s="1295"/>
      <c r="AA12" s="1295"/>
      <c r="AB12" s="1295"/>
      <c r="AC12" s="1295"/>
      <c r="AD12" s="1295"/>
      <c r="AE12" s="1295"/>
      <c r="AF12" s="1295"/>
      <c r="AG12" s="1295"/>
      <c r="AH12" s="1295"/>
      <c r="AI12" s="1295"/>
      <c r="AJ12" s="1295"/>
      <c r="AK12" s="1295"/>
      <c r="AL12" s="1295"/>
      <c r="AM12" s="1295"/>
      <c r="AN12" s="1295"/>
      <c r="AO12" s="1295"/>
      <c r="AP12" s="1295"/>
      <c r="AQ12" s="1295"/>
      <c r="AR12" s="1295"/>
      <c r="AS12" s="1295"/>
      <c r="AT12" s="1295"/>
      <c r="AU12" s="1295"/>
      <c r="AV12" s="1295"/>
      <c r="AW12" s="1295"/>
      <c r="AX12" s="1295"/>
      <c r="AY12" s="1295"/>
      <c r="AZ12" s="1295"/>
      <c r="BA12" s="1295"/>
      <c r="BB12" s="1295"/>
      <c r="BC12" s="1295"/>
      <c r="BD12" s="1295"/>
      <c r="BE12" s="1295"/>
      <c r="BF12" s="1295"/>
      <c r="BG12" s="1295"/>
      <c r="BH12" s="1295"/>
      <c r="BI12" s="1295"/>
      <c r="BJ12" s="1295"/>
      <c r="BK12" s="1295"/>
      <c r="BL12" s="1295"/>
      <c r="BM12" s="1295"/>
      <c r="BN12" s="1295"/>
      <c r="BO12" s="1295"/>
      <c r="BP12" s="1295"/>
      <c r="BQ12" s="1295"/>
      <c r="BR12" s="1295"/>
      <c r="BS12" s="1295"/>
      <c r="BT12" s="1295"/>
      <c r="BU12" s="1295"/>
      <c r="BV12" s="1295"/>
      <c r="BW12" s="1295"/>
      <c r="BX12" s="1295"/>
      <c r="BY12" s="1295"/>
      <c r="BZ12" s="910"/>
      <c r="CA12" s="910"/>
      <c r="CB12" s="910"/>
      <c r="CC12" s="910"/>
      <c r="CD12" s="910"/>
      <c r="CE12" s="1264"/>
      <c r="CF12" s="1264"/>
      <c r="CG12" s="1264"/>
      <c r="CH12" s="1264"/>
      <c r="CI12" s="1264"/>
      <c r="CJ12" s="1264"/>
      <c r="CK12" s="1264"/>
      <c r="CL12" s="1264"/>
      <c r="CM12" s="1264"/>
      <c r="CN12" s="1264"/>
      <c r="CO12" s="1264"/>
      <c r="CP12" s="1264"/>
      <c r="CQ12" s="1264"/>
      <c r="CR12" s="1264"/>
      <c r="CS12" s="1264"/>
      <c r="CT12" s="1264"/>
      <c r="CU12" s="1264"/>
      <c r="CV12" s="1264"/>
      <c r="CW12" s="1264"/>
      <c r="CX12" s="1264"/>
      <c r="CY12" s="1264"/>
      <c r="CZ12" s="1264"/>
      <c r="DA12" s="1264"/>
      <c r="DB12" s="1264"/>
      <c r="DC12" s="1264"/>
      <c r="DD12" s="1264"/>
      <c r="DE12" s="1264"/>
      <c r="DF12" s="1264"/>
      <c r="DG12" s="1264"/>
      <c r="DH12" s="1264"/>
      <c r="DI12" s="1264"/>
      <c r="DJ12" s="910"/>
      <c r="DK12" s="1306"/>
      <c r="DL12" s="1306"/>
      <c r="DM12" s="1306"/>
      <c r="DN12" s="1306"/>
      <c r="DO12" s="1306"/>
      <c r="DP12" s="1306"/>
      <c r="DQ12" s="1306"/>
      <c r="DR12" s="1306"/>
      <c r="DS12" s="1306"/>
      <c r="DT12" s="1306"/>
      <c r="DU12" s="1306"/>
      <c r="DV12" s="1306"/>
      <c r="DW12" s="1306"/>
      <c r="DX12" s="1306"/>
      <c r="DY12" s="1306"/>
      <c r="DZ12" s="1306"/>
      <c r="EA12" s="1306"/>
      <c r="EB12" s="1306"/>
      <c r="EC12" s="1306"/>
      <c r="ED12" s="1306"/>
      <c r="EE12" s="1306"/>
      <c r="EF12" s="1306"/>
      <c r="EG12" s="1306"/>
      <c r="EH12" s="1306"/>
      <c r="EI12" s="1306"/>
      <c r="EJ12" s="1306"/>
      <c r="EK12" s="1306"/>
      <c r="EL12" s="1306"/>
      <c r="EM12" s="1306"/>
      <c r="EN12" s="1306"/>
      <c r="EO12" s="1306"/>
      <c r="EP12" s="1306"/>
      <c r="EQ12" s="1306"/>
      <c r="ER12" s="1306"/>
      <c r="ES12" s="1306"/>
      <c r="ET12" s="1306"/>
      <c r="EU12" s="1306"/>
      <c r="EV12" s="1306"/>
      <c r="EW12" s="1306"/>
      <c r="EX12" s="1306"/>
      <c r="EY12" s="1306"/>
      <c r="EZ12" s="1306"/>
      <c r="FA12" s="1306"/>
      <c r="FB12" s="1306"/>
      <c r="FC12" s="1306"/>
      <c r="FD12" s="1306"/>
      <c r="FE12" s="1306"/>
      <c r="FF12" s="1306"/>
      <c r="FG12" s="1306"/>
      <c r="FH12" s="1306"/>
      <c r="FI12" s="1306"/>
      <c r="FJ12" s="1306"/>
      <c r="FK12" s="1306"/>
      <c r="FL12" s="1306"/>
      <c r="FM12" s="1306"/>
      <c r="FN12" s="1306"/>
      <c r="FO12" s="1306"/>
      <c r="FP12" s="1306"/>
      <c r="FQ12" s="1306"/>
      <c r="FR12" s="1306"/>
      <c r="FS12" s="1306"/>
      <c r="FT12" s="1306"/>
      <c r="FU12" s="1306"/>
      <c r="FV12" s="1306"/>
      <c r="FW12" s="1306"/>
      <c r="FX12" s="1306"/>
      <c r="FY12" s="1306"/>
      <c r="FZ12" s="1306"/>
      <c r="GA12" s="1306"/>
      <c r="GB12" s="1306"/>
      <c r="GC12" s="1306"/>
      <c r="GD12" s="1306"/>
      <c r="GE12" s="1306"/>
      <c r="GF12" s="1306"/>
      <c r="GG12" s="1306"/>
    </row>
    <row r="13" spans="1:256" ht="9" customHeight="1" x14ac:dyDescent="0.15">
      <c r="B13" s="430"/>
      <c r="C13" s="909"/>
      <c r="D13" s="909"/>
      <c r="E13" s="899"/>
      <c r="F13" s="899"/>
      <c r="G13" s="1295"/>
      <c r="H13" s="1295"/>
      <c r="I13" s="1295"/>
      <c r="J13" s="1295"/>
      <c r="K13" s="1295"/>
      <c r="L13" s="1295"/>
      <c r="M13" s="1295"/>
      <c r="N13" s="1295"/>
      <c r="O13" s="1295"/>
      <c r="P13" s="1295"/>
      <c r="Q13" s="1295"/>
      <c r="R13" s="1295"/>
      <c r="S13" s="1295"/>
      <c r="T13" s="1295"/>
      <c r="U13" s="1295"/>
      <c r="V13" s="1295"/>
      <c r="W13" s="1295"/>
      <c r="X13" s="1295"/>
      <c r="Y13" s="1295"/>
      <c r="Z13" s="1295"/>
      <c r="AA13" s="1295"/>
      <c r="AB13" s="1295"/>
      <c r="AC13" s="1295"/>
      <c r="AD13" s="1295"/>
      <c r="AE13" s="1295"/>
      <c r="AF13" s="1295"/>
      <c r="AG13" s="1295"/>
      <c r="AH13" s="1295"/>
      <c r="AI13" s="1295"/>
      <c r="AJ13" s="1295"/>
      <c r="AK13" s="1295"/>
      <c r="AL13" s="1295"/>
      <c r="AM13" s="1295"/>
      <c r="AN13" s="1295"/>
      <c r="AO13" s="1295"/>
      <c r="AP13" s="1295"/>
      <c r="AQ13" s="1295"/>
      <c r="AR13" s="1295"/>
      <c r="AS13" s="1295"/>
      <c r="AT13" s="1295"/>
      <c r="AU13" s="1295"/>
      <c r="AV13" s="1295"/>
      <c r="AW13" s="1295"/>
      <c r="AX13" s="1295"/>
      <c r="AY13" s="1295"/>
      <c r="AZ13" s="1295"/>
      <c r="BA13" s="1295"/>
      <c r="BB13" s="1295"/>
      <c r="BC13" s="1295"/>
      <c r="BD13" s="1295"/>
      <c r="BE13" s="1295"/>
      <c r="BF13" s="1295"/>
      <c r="BG13" s="1295"/>
      <c r="BH13" s="1295"/>
      <c r="BI13" s="1295"/>
      <c r="BJ13" s="1295"/>
      <c r="BK13" s="1295"/>
      <c r="BL13" s="1295"/>
      <c r="BM13" s="1295"/>
      <c r="BN13" s="1295"/>
      <c r="BO13" s="1295"/>
      <c r="BP13" s="1295"/>
      <c r="BQ13" s="1295"/>
      <c r="BR13" s="1295"/>
      <c r="BS13" s="1295"/>
      <c r="BT13" s="1295"/>
      <c r="BU13" s="1295"/>
      <c r="BV13" s="1295"/>
      <c r="BW13" s="1295"/>
      <c r="BX13" s="1295"/>
      <c r="BY13" s="1295"/>
      <c r="BZ13" s="910"/>
      <c r="CA13" s="910"/>
      <c r="CB13" s="910"/>
      <c r="CC13" s="910"/>
      <c r="CD13" s="910"/>
      <c r="CE13" s="1314"/>
      <c r="CF13" s="1314"/>
      <c r="CG13" s="1314"/>
      <c r="CH13" s="1314"/>
      <c r="CI13" s="1314"/>
      <c r="CJ13" s="1314"/>
      <c r="CK13" s="1314"/>
      <c r="CL13" s="1314"/>
      <c r="CM13" s="1314"/>
      <c r="CN13" s="1314"/>
      <c r="CO13" s="1314"/>
      <c r="CP13" s="1314"/>
      <c r="CQ13" s="1314"/>
      <c r="CR13" s="1314"/>
      <c r="CS13" s="1314"/>
      <c r="CT13" s="1314"/>
      <c r="CU13" s="1314"/>
      <c r="CV13" s="1314"/>
      <c r="CW13" s="1314"/>
      <c r="CX13" s="1314"/>
      <c r="CY13" s="1314"/>
      <c r="CZ13" s="1314"/>
      <c r="DA13" s="1314"/>
      <c r="DB13" s="1314"/>
      <c r="DC13" s="1314"/>
      <c r="DD13" s="1314"/>
      <c r="DE13" s="1314"/>
      <c r="DF13" s="1314"/>
      <c r="DG13" s="1314"/>
      <c r="DH13" s="1314"/>
      <c r="DI13" s="1314"/>
      <c r="DJ13" s="910"/>
      <c r="DK13" s="1306" t="str">
        <f>IF(会社名等!E10="","",会社名等!E10)</f>
        <v/>
      </c>
      <c r="DL13" s="1306"/>
      <c r="DM13" s="1306"/>
      <c r="DN13" s="1306"/>
      <c r="DO13" s="1306"/>
      <c r="DP13" s="1306"/>
      <c r="DQ13" s="1306"/>
      <c r="DR13" s="1306"/>
      <c r="DS13" s="1306"/>
      <c r="DT13" s="1306"/>
      <c r="DU13" s="1306"/>
      <c r="DV13" s="1306"/>
      <c r="DW13" s="1306"/>
      <c r="DX13" s="1306"/>
      <c r="DY13" s="1306"/>
      <c r="DZ13" s="1306"/>
      <c r="EA13" s="1306"/>
      <c r="EB13" s="1306"/>
      <c r="EC13" s="1306"/>
      <c r="ED13" s="1306"/>
      <c r="EE13" s="1306"/>
      <c r="EF13" s="1306"/>
      <c r="EG13" s="1306"/>
      <c r="EH13" s="1306"/>
      <c r="EI13" s="1306"/>
      <c r="EJ13" s="1306"/>
      <c r="EK13" s="1306"/>
      <c r="EL13" s="1306"/>
      <c r="EM13" s="1306"/>
      <c r="EN13" s="1306"/>
      <c r="EO13" s="1306"/>
      <c r="EP13" s="1306"/>
      <c r="EQ13" s="1306"/>
      <c r="ER13" s="1306"/>
      <c r="ES13" s="1306"/>
      <c r="ET13" s="1306"/>
      <c r="EU13" s="1306"/>
      <c r="EV13" s="1306"/>
      <c r="EW13" s="1306"/>
      <c r="EX13" s="1306"/>
      <c r="EY13" s="1306"/>
      <c r="EZ13" s="1306"/>
      <c r="FA13" s="1306"/>
      <c r="FB13" s="1306"/>
      <c r="FC13" s="1306"/>
      <c r="FD13" s="1306"/>
      <c r="FE13" s="1306"/>
      <c r="FF13" s="1306"/>
      <c r="FG13" s="1306"/>
      <c r="FH13" s="1306"/>
      <c r="FI13" s="1306"/>
      <c r="FJ13" s="1306"/>
      <c r="FK13" s="1306"/>
      <c r="FL13" s="1306"/>
      <c r="FM13" s="1306"/>
      <c r="FN13" s="1306"/>
      <c r="FO13" s="1306"/>
      <c r="FP13" s="1306"/>
      <c r="FQ13" s="1306"/>
      <c r="FR13" s="1306"/>
      <c r="FS13" s="1306"/>
      <c r="FT13" s="1306"/>
      <c r="FU13" s="1306"/>
      <c r="FV13" s="1306"/>
      <c r="FW13" s="1306"/>
      <c r="FX13" s="1306"/>
      <c r="FY13" s="1306"/>
      <c r="FZ13" s="1306"/>
      <c r="GA13" s="1306"/>
      <c r="GB13" s="1306"/>
      <c r="GC13" s="1306"/>
      <c r="GD13" s="1306"/>
      <c r="GE13" s="1306"/>
      <c r="GF13" s="1306"/>
      <c r="GG13" s="1306"/>
    </row>
    <row r="14" spans="1:256" ht="9" customHeight="1" x14ac:dyDescent="0.15">
      <c r="B14" s="430"/>
      <c r="C14" s="909"/>
      <c r="D14" s="909"/>
      <c r="E14" s="909"/>
      <c r="F14" s="909"/>
      <c r="G14" s="910"/>
      <c r="H14" s="910"/>
      <c r="I14" s="910"/>
      <c r="J14" s="910"/>
      <c r="K14" s="910"/>
      <c r="L14" s="910"/>
      <c r="M14" s="872"/>
      <c r="N14" s="872"/>
      <c r="O14" s="872"/>
      <c r="P14" s="872"/>
      <c r="Q14" s="872"/>
      <c r="R14" s="872"/>
      <c r="S14" s="872"/>
      <c r="T14" s="872"/>
      <c r="U14" s="872"/>
      <c r="V14" s="872"/>
      <c r="W14" s="872"/>
      <c r="X14" s="872"/>
      <c r="Y14" s="872"/>
      <c r="Z14" s="872"/>
      <c r="AA14" s="872"/>
      <c r="AB14" s="872"/>
      <c r="AC14" s="872"/>
      <c r="AD14" s="872"/>
      <c r="AE14" s="872"/>
      <c r="AF14" s="872"/>
      <c r="AG14" s="872"/>
      <c r="AH14" s="872"/>
      <c r="AI14" s="911"/>
      <c r="AJ14" s="910"/>
      <c r="AK14" s="910"/>
      <c r="AL14" s="910"/>
      <c r="AM14" s="910"/>
      <c r="AN14" s="910"/>
      <c r="AO14" s="910"/>
      <c r="AP14" s="910"/>
      <c r="AQ14" s="910"/>
      <c r="AR14" s="910"/>
      <c r="AS14" s="910"/>
      <c r="AT14" s="910"/>
      <c r="AU14" s="910"/>
      <c r="AV14" s="910"/>
      <c r="AW14" s="910"/>
      <c r="AX14" s="910"/>
      <c r="AY14" s="910"/>
      <c r="AZ14" s="910"/>
      <c r="BA14" s="910"/>
      <c r="BB14" s="910"/>
      <c r="BC14" s="910"/>
      <c r="BD14" s="910"/>
      <c r="BE14" s="910"/>
      <c r="BF14" s="910"/>
      <c r="BG14" s="910"/>
      <c r="BH14" s="910"/>
      <c r="BI14" s="910"/>
      <c r="BJ14" s="910"/>
      <c r="BK14" s="910"/>
      <c r="BL14" s="910"/>
      <c r="BM14" s="910"/>
      <c r="BN14" s="910"/>
      <c r="BO14" s="910"/>
      <c r="BP14" s="910"/>
      <c r="BQ14" s="910"/>
      <c r="BR14" s="910"/>
      <c r="BS14" s="910"/>
      <c r="BT14" s="910"/>
      <c r="BU14" s="910"/>
      <c r="BV14" s="910"/>
      <c r="BW14" s="910"/>
      <c r="BX14" s="910"/>
      <c r="BY14" s="910"/>
      <c r="BZ14" s="910"/>
      <c r="CA14" s="910"/>
      <c r="CB14" s="910"/>
      <c r="CC14" s="910"/>
      <c r="CD14" s="910"/>
      <c r="CE14" s="910"/>
      <c r="CF14" s="910"/>
      <c r="CG14" s="909"/>
      <c r="CH14" s="909"/>
      <c r="CI14" s="909"/>
      <c r="CJ14" s="909"/>
      <c r="CK14" s="909"/>
      <c r="CL14" s="909"/>
      <c r="CM14" s="909"/>
      <c r="CN14" s="909"/>
      <c r="CO14" s="909"/>
      <c r="CP14" s="909"/>
      <c r="CQ14" s="909"/>
      <c r="CR14" s="909"/>
      <c r="CS14" s="909"/>
      <c r="CT14" s="909"/>
      <c r="CU14" s="909"/>
      <c r="CV14" s="909"/>
      <c r="CW14" s="909"/>
      <c r="CX14" s="909"/>
      <c r="CY14" s="909"/>
      <c r="CZ14" s="909"/>
      <c r="DA14" s="909"/>
      <c r="DB14" s="909"/>
      <c r="DC14" s="909"/>
      <c r="DD14" s="909"/>
      <c r="DE14" s="909"/>
      <c r="DF14" s="909"/>
      <c r="DG14" s="909"/>
      <c r="DH14" s="909"/>
      <c r="DI14" s="909"/>
      <c r="DJ14" s="910"/>
      <c r="DK14" s="1306"/>
      <c r="DL14" s="1306"/>
      <c r="DM14" s="1306"/>
      <c r="DN14" s="1306"/>
      <c r="DO14" s="1306"/>
      <c r="DP14" s="1306"/>
      <c r="DQ14" s="1306"/>
      <c r="DR14" s="1306"/>
      <c r="DS14" s="1306"/>
      <c r="DT14" s="1306"/>
      <c r="DU14" s="1306"/>
      <c r="DV14" s="1306"/>
      <c r="DW14" s="1306"/>
      <c r="DX14" s="1306"/>
      <c r="DY14" s="1306"/>
      <c r="DZ14" s="1306"/>
      <c r="EA14" s="1306"/>
      <c r="EB14" s="1306"/>
      <c r="EC14" s="1306"/>
      <c r="ED14" s="1306"/>
      <c r="EE14" s="1306"/>
      <c r="EF14" s="1306"/>
      <c r="EG14" s="1306"/>
      <c r="EH14" s="1306"/>
      <c r="EI14" s="1306"/>
      <c r="EJ14" s="1306"/>
      <c r="EK14" s="1306"/>
      <c r="EL14" s="1306"/>
      <c r="EM14" s="1306"/>
      <c r="EN14" s="1306"/>
      <c r="EO14" s="1306"/>
      <c r="EP14" s="1306"/>
      <c r="EQ14" s="1306"/>
      <c r="ER14" s="1306"/>
      <c r="ES14" s="1306"/>
      <c r="ET14" s="1306"/>
      <c r="EU14" s="1306"/>
      <c r="EV14" s="1306"/>
      <c r="EW14" s="1306"/>
      <c r="EX14" s="1306"/>
      <c r="EY14" s="1306"/>
      <c r="EZ14" s="1306"/>
      <c r="FA14" s="1306"/>
      <c r="FB14" s="1306"/>
      <c r="FC14" s="1306"/>
      <c r="FD14" s="1306"/>
      <c r="FE14" s="1306"/>
      <c r="FF14" s="1306"/>
      <c r="FG14" s="1306"/>
      <c r="FH14" s="1306"/>
      <c r="FI14" s="1306"/>
      <c r="FJ14" s="1306"/>
      <c r="FK14" s="1306"/>
      <c r="FL14" s="1306"/>
      <c r="FM14" s="1306"/>
      <c r="FN14" s="1306"/>
      <c r="FO14" s="1306"/>
      <c r="FP14" s="1306"/>
      <c r="FQ14" s="1306"/>
      <c r="FR14" s="1306"/>
      <c r="FS14" s="1306"/>
      <c r="FT14" s="1306"/>
      <c r="FU14" s="1306"/>
      <c r="FV14" s="1306"/>
      <c r="FW14" s="1306"/>
      <c r="FX14" s="1306"/>
      <c r="FY14" s="1306"/>
      <c r="FZ14" s="1306"/>
      <c r="GA14" s="1306"/>
      <c r="GB14" s="1306"/>
      <c r="GC14" s="1306"/>
      <c r="GD14" s="1306"/>
      <c r="GE14" s="1306"/>
      <c r="GF14" s="1306"/>
      <c r="GG14" s="1306"/>
    </row>
    <row r="15" spans="1:256" ht="9" customHeight="1" x14ac:dyDescent="0.15">
      <c r="B15" s="430"/>
      <c r="C15" s="909"/>
      <c r="D15" s="909"/>
      <c r="E15" s="909"/>
      <c r="F15" s="909"/>
      <c r="G15" s="910"/>
      <c r="H15" s="910"/>
      <c r="I15" s="910"/>
      <c r="J15" s="910"/>
      <c r="K15" s="910"/>
      <c r="L15" s="910"/>
      <c r="M15" s="872"/>
      <c r="N15" s="872"/>
      <c r="O15" s="872"/>
      <c r="P15" s="872"/>
      <c r="Q15" s="1352" t="s">
        <v>231</v>
      </c>
      <c r="R15" s="1352"/>
      <c r="S15" s="1352"/>
      <c r="T15" s="1352"/>
      <c r="U15" s="1352"/>
      <c r="V15" s="1352"/>
      <c r="W15" s="1352"/>
      <c r="X15" s="1352"/>
      <c r="Y15" s="1352"/>
      <c r="Z15" s="1352"/>
      <c r="AA15" s="1352"/>
      <c r="AB15" s="1352"/>
      <c r="AC15" s="1352"/>
      <c r="AD15" s="1352"/>
      <c r="AE15" s="1352"/>
      <c r="AF15" s="1352"/>
      <c r="AG15" s="1352"/>
      <c r="AH15" s="1352"/>
      <c r="AI15" s="1352"/>
      <c r="AJ15" s="1352"/>
      <c r="AK15" s="1352"/>
      <c r="AL15" s="1352"/>
      <c r="AM15" s="1352"/>
      <c r="AN15" s="1352"/>
      <c r="AO15" s="1352"/>
      <c r="AP15" s="1352"/>
      <c r="AQ15" s="1352"/>
      <c r="AR15" s="1352"/>
      <c r="AS15" s="1352"/>
      <c r="AT15" s="1352"/>
      <c r="AU15" s="1352"/>
      <c r="AV15" s="1352"/>
      <c r="AW15" s="1352"/>
      <c r="AX15" s="1352"/>
      <c r="AY15" s="1352"/>
      <c r="AZ15" s="1352"/>
      <c r="BA15" s="1352"/>
      <c r="BB15" s="1352"/>
      <c r="BC15" s="1352"/>
      <c r="BD15" s="1352"/>
      <c r="BE15" s="1352"/>
      <c r="BF15" s="1352"/>
      <c r="BG15" s="1352"/>
      <c r="BH15" s="1352"/>
      <c r="BI15" s="1352"/>
      <c r="BJ15" s="1352"/>
      <c r="BK15" s="1352"/>
      <c r="BL15" s="1352"/>
      <c r="BM15" s="1352"/>
      <c r="BN15" s="1352"/>
      <c r="BO15" s="1352"/>
      <c r="BP15" s="1352"/>
      <c r="BQ15" s="1352"/>
      <c r="BR15" s="1352"/>
      <c r="BS15" s="1352"/>
      <c r="BT15" s="1352"/>
      <c r="BU15" s="1352"/>
      <c r="BV15" s="843"/>
      <c r="BW15" s="843"/>
      <c r="BX15" s="843"/>
      <c r="BY15" s="843"/>
      <c r="BZ15" s="1309" t="s">
        <v>401</v>
      </c>
      <c r="CA15" s="1309"/>
      <c r="CB15" s="1309"/>
      <c r="CC15" s="1309"/>
      <c r="CD15" s="1309"/>
      <c r="CE15" s="1309"/>
      <c r="CF15" s="901"/>
      <c r="CG15" s="834"/>
      <c r="CH15" s="834"/>
      <c r="CI15" s="834"/>
      <c r="CJ15" s="834"/>
      <c r="CK15" s="834"/>
      <c r="CL15" s="834"/>
      <c r="CM15" s="909"/>
      <c r="CN15" s="909"/>
      <c r="CO15" s="909"/>
      <c r="CP15" s="909"/>
      <c r="CQ15" s="909"/>
      <c r="CR15" s="909"/>
      <c r="CS15" s="909"/>
      <c r="CT15" s="909"/>
      <c r="CU15" s="909"/>
      <c r="CV15" s="909"/>
      <c r="CW15" s="1297" t="s">
        <v>469</v>
      </c>
      <c r="CX15" s="1297"/>
      <c r="CY15" s="1297"/>
      <c r="CZ15" s="1297"/>
      <c r="DA15" s="1297"/>
      <c r="DB15" s="1297"/>
      <c r="DC15" s="1297"/>
      <c r="DD15" s="1297"/>
      <c r="DE15" s="1297"/>
      <c r="DF15" s="1297"/>
      <c r="DG15" s="1297"/>
      <c r="DH15" s="1297"/>
      <c r="DI15" s="1297"/>
      <c r="DJ15" s="790"/>
      <c r="DK15" s="1306" t="str">
        <f>IF(会社名等!E11="","",会社名等!E11)</f>
        <v/>
      </c>
      <c r="DL15" s="1306"/>
      <c r="DM15" s="1306"/>
      <c r="DN15" s="1306"/>
      <c r="DO15" s="1306"/>
      <c r="DP15" s="1306"/>
      <c r="DQ15" s="1306"/>
      <c r="DR15" s="1306"/>
      <c r="DS15" s="1306"/>
      <c r="DT15" s="1306"/>
      <c r="DU15" s="1306"/>
      <c r="DV15" s="1306"/>
      <c r="DW15" s="1306"/>
      <c r="DX15" s="1306"/>
      <c r="DY15" s="1306"/>
      <c r="DZ15" s="1306"/>
      <c r="EA15" s="1306"/>
      <c r="EB15" s="1306"/>
      <c r="EC15" s="1306"/>
      <c r="ED15" s="1306"/>
      <c r="EE15" s="1306"/>
      <c r="EF15" s="1306"/>
      <c r="EG15" s="1306"/>
      <c r="EH15" s="1306"/>
      <c r="EI15" s="1306"/>
      <c r="EJ15" s="1306"/>
      <c r="EK15" s="1306"/>
      <c r="EL15" s="1306"/>
      <c r="EM15" s="1306"/>
      <c r="EN15" s="1306"/>
      <c r="EO15" s="1306"/>
      <c r="EP15" s="1306"/>
      <c r="EQ15" s="1306"/>
      <c r="ER15" s="1306"/>
      <c r="ES15" s="1306"/>
      <c r="ET15" s="1306"/>
      <c r="EU15" s="1306"/>
      <c r="EV15" s="1306"/>
      <c r="EW15" s="1306"/>
      <c r="EX15" s="1306"/>
      <c r="EY15" s="1306"/>
      <c r="EZ15" s="1306"/>
      <c r="FA15" s="1306"/>
      <c r="FB15" s="1306"/>
      <c r="FC15" s="1306"/>
      <c r="FD15" s="1306"/>
      <c r="FE15" s="1306"/>
      <c r="FF15" s="1306"/>
      <c r="FG15" s="1306"/>
      <c r="FH15" s="1306"/>
      <c r="FI15" s="1306"/>
      <c r="FJ15" s="1306"/>
      <c r="FK15" s="1306"/>
      <c r="FL15" s="1306"/>
      <c r="FM15" s="1306"/>
      <c r="FN15" s="1306"/>
      <c r="FO15" s="1306"/>
      <c r="FP15" s="1306"/>
      <c r="FQ15" s="1306"/>
      <c r="FR15" s="1306"/>
      <c r="FS15" s="1306"/>
      <c r="FT15" s="1306"/>
      <c r="FU15" s="1306"/>
      <c r="FV15" s="1306"/>
      <c r="FW15" s="1306"/>
      <c r="FX15" s="1306"/>
      <c r="FY15" s="1306"/>
      <c r="FZ15" s="1298"/>
      <c r="GA15" s="1298"/>
      <c r="GB15" s="1298"/>
      <c r="GC15" s="1298"/>
      <c r="GD15" s="1298"/>
      <c r="GE15" s="1298"/>
      <c r="GF15" s="900"/>
      <c r="GG15" s="900"/>
    </row>
    <row r="16" spans="1:256" ht="9" customHeight="1" x14ac:dyDescent="0.15">
      <c r="B16" s="430"/>
      <c r="C16" s="912"/>
      <c r="D16" s="912"/>
      <c r="E16" s="912"/>
      <c r="F16" s="912"/>
      <c r="G16" s="913"/>
      <c r="H16" s="913"/>
      <c r="I16" s="913"/>
      <c r="J16" s="913"/>
      <c r="K16" s="913"/>
      <c r="L16" s="913"/>
      <c r="M16" s="914"/>
      <c r="N16" s="914"/>
      <c r="O16" s="914"/>
      <c r="P16" s="914"/>
      <c r="Q16" s="1368"/>
      <c r="R16" s="1368"/>
      <c r="S16" s="1368"/>
      <c r="T16" s="1368"/>
      <c r="U16" s="1368"/>
      <c r="V16" s="1368"/>
      <c r="W16" s="1368"/>
      <c r="X16" s="1368"/>
      <c r="Y16" s="1368"/>
      <c r="Z16" s="1368"/>
      <c r="AA16" s="1368"/>
      <c r="AB16" s="1368"/>
      <c r="AC16" s="1368"/>
      <c r="AD16" s="1368"/>
      <c r="AE16" s="1368"/>
      <c r="AF16" s="1368"/>
      <c r="AG16" s="1368"/>
      <c r="AH16" s="1368"/>
      <c r="AI16" s="1368"/>
      <c r="AJ16" s="1368"/>
      <c r="AK16" s="1368"/>
      <c r="AL16" s="1368"/>
      <c r="AM16" s="1368"/>
      <c r="AN16" s="1368"/>
      <c r="AO16" s="1368"/>
      <c r="AP16" s="1368"/>
      <c r="AQ16" s="1368"/>
      <c r="AR16" s="1368"/>
      <c r="AS16" s="1368"/>
      <c r="AT16" s="1368"/>
      <c r="AU16" s="1368"/>
      <c r="AV16" s="1368"/>
      <c r="AW16" s="1368"/>
      <c r="AX16" s="1368"/>
      <c r="AY16" s="1368"/>
      <c r="AZ16" s="1368"/>
      <c r="BA16" s="1368"/>
      <c r="BB16" s="1368"/>
      <c r="BC16" s="1368"/>
      <c r="BD16" s="1368"/>
      <c r="BE16" s="1368"/>
      <c r="BF16" s="1368"/>
      <c r="BG16" s="1368"/>
      <c r="BH16" s="1368"/>
      <c r="BI16" s="1368"/>
      <c r="BJ16" s="1368"/>
      <c r="BK16" s="1368"/>
      <c r="BL16" s="1368"/>
      <c r="BM16" s="1368"/>
      <c r="BN16" s="1368"/>
      <c r="BO16" s="1368"/>
      <c r="BP16" s="1368"/>
      <c r="BQ16" s="1368"/>
      <c r="BR16" s="1368"/>
      <c r="BS16" s="1368"/>
      <c r="BT16" s="1368"/>
      <c r="BU16" s="1368"/>
      <c r="BV16" s="915"/>
      <c r="BW16" s="915"/>
      <c r="BX16" s="915"/>
      <c r="BY16" s="915"/>
      <c r="BZ16" s="1310"/>
      <c r="CA16" s="1310"/>
      <c r="CB16" s="1310"/>
      <c r="CC16" s="1310"/>
      <c r="CD16" s="1310"/>
      <c r="CE16" s="1310"/>
      <c r="CF16" s="902"/>
      <c r="CG16" s="834"/>
      <c r="CH16" s="834"/>
      <c r="CI16" s="834"/>
      <c r="CJ16" s="834"/>
      <c r="CK16" s="834"/>
      <c r="CL16" s="834"/>
      <c r="CM16" s="906"/>
      <c r="CN16" s="906"/>
      <c r="CO16" s="909"/>
      <c r="CP16" s="909"/>
      <c r="CQ16" s="909"/>
      <c r="CR16" s="909"/>
      <c r="CS16" s="909"/>
      <c r="CT16" s="909"/>
      <c r="CU16" s="909"/>
      <c r="CV16" s="909"/>
      <c r="CW16" s="1297"/>
      <c r="CX16" s="1297"/>
      <c r="CY16" s="1297"/>
      <c r="CZ16" s="1297"/>
      <c r="DA16" s="1297"/>
      <c r="DB16" s="1297"/>
      <c r="DC16" s="1297"/>
      <c r="DD16" s="1297"/>
      <c r="DE16" s="1297"/>
      <c r="DF16" s="1297"/>
      <c r="DG16" s="1297"/>
      <c r="DH16" s="1297"/>
      <c r="DI16" s="1297"/>
      <c r="DJ16" s="790"/>
      <c r="DK16" s="1313"/>
      <c r="DL16" s="1313"/>
      <c r="DM16" s="1313"/>
      <c r="DN16" s="1313"/>
      <c r="DO16" s="1313"/>
      <c r="DP16" s="1313"/>
      <c r="DQ16" s="1313"/>
      <c r="DR16" s="1313"/>
      <c r="DS16" s="1313"/>
      <c r="DT16" s="1313"/>
      <c r="DU16" s="1313"/>
      <c r="DV16" s="1313"/>
      <c r="DW16" s="1313"/>
      <c r="DX16" s="1313"/>
      <c r="DY16" s="1313"/>
      <c r="DZ16" s="1313"/>
      <c r="EA16" s="1313"/>
      <c r="EB16" s="1313"/>
      <c r="EC16" s="1313"/>
      <c r="ED16" s="1313"/>
      <c r="EE16" s="1313"/>
      <c r="EF16" s="1313"/>
      <c r="EG16" s="1313"/>
      <c r="EH16" s="1313"/>
      <c r="EI16" s="1313"/>
      <c r="EJ16" s="1313"/>
      <c r="EK16" s="1313"/>
      <c r="EL16" s="1313"/>
      <c r="EM16" s="1313"/>
      <c r="EN16" s="1313"/>
      <c r="EO16" s="1313"/>
      <c r="EP16" s="1313"/>
      <c r="EQ16" s="1313"/>
      <c r="ER16" s="1313"/>
      <c r="ES16" s="1313"/>
      <c r="ET16" s="1313"/>
      <c r="EU16" s="1313"/>
      <c r="EV16" s="1313"/>
      <c r="EW16" s="1313"/>
      <c r="EX16" s="1313"/>
      <c r="EY16" s="1313"/>
      <c r="EZ16" s="1313"/>
      <c r="FA16" s="1313"/>
      <c r="FB16" s="1313"/>
      <c r="FC16" s="1313"/>
      <c r="FD16" s="1313"/>
      <c r="FE16" s="1313"/>
      <c r="FF16" s="1313"/>
      <c r="FG16" s="1313"/>
      <c r="FH16" s="1313"/>
      <c r="FI16" s="1313"/>
      <c r="FJ16" s="1313"/>
      <c r="FK16" s="1313"/>
      <c r="FL16" s="1313"/>
      <c r="FM16" s="1313"/>
      <c r="FN16" s="1313"/>
      <c r="FO16" s="1313"/>
      <c r="FP16" s="1313"/>
      <c r="FQ16" s="1313"/>
      <c r="FR16" s="1313"/>
      <c r="FS16" s="1313"/>
      <c r="FT16" s="1313"/>
      <c r="FU16" s="1313"/>
      <c r="FV16" s="1313"/>
      <c r="FW16" s="1313"/>
      <c r="FX16" s="1313"/>
      <c r="FY16" s="1313"/>
      <c r="FZ16" s="1299"/>
      <c r="GA16" s="1299"/>
      <c r="GB16" s="1299"/>
      <c r="GC16" s="1299"/>
      <c r="GD16" s="1299"/>
      <c r="GE16" s="1299"/>
      <c r="GF16" s="861"/>
      <c r="GG16" s="900"/>
    </row>
    <row r="17" spans="1:256" s="5" customFormat="1" ht="3.75" customHeight="1" x14ac:dyDescent="0.15">
      <c r="B17" s="430"/>
      <c r="C17" s="916"/>
      <c r="D17" s="916"/>
      <c r="E17" s="916"/>
      <c r="F17" s="916"/>
      <c r="G17" s="916"/>
      <c r="H17" s="916"/>
      <c r="I17" s="916"/>
      <c r="J17" s="916"/>
      <c r="K17" s="916"/>
      <c r="L17" s="916"/>
      <c r="M17" s="916"/>
      <c r="N17" s="916"/>
      <c r="O17" s="916"/>
      <c r="P17" s="916"/>
      <c r="Q17" s="916"/>
      <c r="R17" s="916"/>
      <c r="S17" s="916"/>
      <c r="T17" s="916"/>
      <c r="U17" s="916"/>
      <c r="V17" s="916"/>
      <c r="W17" s="916"/>
      <c r="X17" s="916"/>
      <c r="Y17" s="916"/>
      <c r="Z17" s="916"/>
      <c r="AA17" s="916"/>
      <c r="AB17" s="916"/>
      <c r="AC17" s="916"/>
      <c r="AD17" s="916"/>
      <c r="AE17" s="916"/>
      <c r="AF17" s="916"/>
      <c r="AG17" s="916"/>
      <c r="AH17" s="916"/>
      <c r="AI17" s="916"/>
      <c r="AJ17" s="916"/>
      <c r="AK17" s="916"/>
      <c r="AL17" s="916"/>
      <c r="AM17" s="916"/>
      <c r="AN17" s="916"/>
      <c r="AO17" s="916"/>
      <c r="AP17" s="916"/>
      <c r="AQ17" s="916"/>
      <c r="AR17" s="916"/>
      <c r="AS17" s="916"/>
      <c r="AT17" s="916"/>
      <c r="AU17" s="916"/>
      <c r="AV17" s="916"/>
      <c r="AW17" s="916"/>
      <c r="AX17" s="916"/>
      <c r="AY17" s="916"/>
      <c r="AZ17" s="916"/>
      <c r="BA17" s="916"/>
      <c r="BB17" s="916"/>
      <c r="BC17" s="916"/>
      <c r="BD17" s="916"/>
      <c r="BE17" s="916"/>
      <c r="BF17" s="916"/>
      <c r="BG17" s="916"/>
      <c r="BH17" s="916"/>
      <c r="BI17" s="916"/>
      <c r="BJ17" s="916"/>
      <c r="BK17" s="916"/>
      <c r="BL17" s="916"/>
      <c r="BM17" s="916"/>
      <c r="BN17" s="916"/>
      <c r="BO17" s="916"/>
      <c r="BP17" s="916"/>
      <c r="BQ17" s="916"/>
      <c r="BR17" s="916"/>
      <c r="BS17" s="916"/>
      <c r="BT17" s="916"/>
      <c r="BU17" s="916"/>
      <c r="BV17" s="916"/>
      <c r="BW17" s="916"/>
      <c r="BX17" s="916"/>
      <c r="BY17" s="916"/>
      <c r="BZ17" s="916"/>
      <c r="CA17" s="916"/>
      <c r="CB17" s="916"/>
      <c r="CC17" s="916"/>
      <c r="CD17" s="916"/>
      <c r="CE17" s="916"/>
      <c r="CF17" s="916"/>
      <c r="CG17" s="916"/>
      <c r="CH17" s="916"/>
      <c r="CI17" s="916"/>
      <c r="CJ17" s="916"/>
      <c r="CK17" s="916"/>
      <c r="CL17" s="916"/>
      <c r="CM17" s="916"/>
      <c r="CN17" s="916"/>
      <c r="CO17" s="916"/>
      <c r="CP17" s="916"/>
      <c r="CQ17" s="916"/>
      <c r="CR17" s="916"/>
      <c r="CS17" s="916"/>
      <c r="CT17" s="916"/>
      <c r="CU17" s="916"/>
      <c r="CV17" s="916"/>
      <c r="CW17" s="916"/>
      <c r="CX17" s="916"/>
      <c r="CY17" s="916"/>
      <c r="CZ17" s="916"/>
      <c r="DA17" s="916"/>
      <c r="DB17" s="916"/>
      <c r="DC17" s="916"/>
      <c r="DD17" s="916"/>
      <c r="DE17" s="916"/>
      <c r="DF17" s="916"/>
      <c r="DG17" s="916"/>
      <c r="DH17" s="916"/>
      <c r="DI17" s="916"/>
      <c r="DJ17" s="916"/>
      <c r="DK17" s="916"/>
      <c r="DL17" s="916"/>
      <c r="DM17" s="916"/>
      <c r="DN17" s="916"/>
      <c r="DO17" s="916"/>
      <c r="DP17" s="916"/>
      <c r="DQ17" s="916"/>
      <c r="DR17" s="916"/>
      <c r="DS17" s="916"/>
      <c r="DT17" s="916"/>
      <c r="DU17" s="916"/>
      <c r="DV17" s="916"/>
      <c r="DW17" s="916"/>
      <c r="DX17" s="916"/>
      <c r="DY17" s="916"/>
      <c r="DZ17" s="916"/>
      <c r="EA17" s="916"/>
      <c r="EB17" s="916"/>
      <c r="EC17" s="916"/>
      <c r="ED17" s="916"/>
      <c r="EE17" s="916"/>
      <c r="EF17" s="916"/>
      <c r="EG17" s="916"/>
      <c r="EH17" s="916"/>
      <c r="EI17" s="916"/>
      <c r="EJ17" s="916"/>
      <c r="EK17" s="916"/>
      <c r="EL17" s="916"/>
      <c r="EM17" s="916"/>
      <c r="EN17" s="916"/>
      <c r="EO17" s="916"/>
      <c r="EP17" s="916"/>
      <c r="EQ17" s="916"/>
      <c r="ER17" s="916"/>
      <c r="ES17" s="916"/>
      <c r="ET17" s="916"/>
      <c r="EU17" s="916"/>
      <c r="EV17" s="916"/>
      <c r="EW17" s="916"/>
      <c r="EX17" s="916"/>
      <c r="EY17" s="916"/>
      <c r="EZ17" s="916"/>
      <c r="FA17" s="916"/>
      <c r="FB17" s="916"/>
      <c r="FC17" s="916"/>
      <c r="FD17" s="916"/>
      <c r="FE17" s="916"/>
      <c r="FF17" s="916"/>
      <c r="FG17" s="916"/>
      <c r="FH17" s="916"/>
      <c r="FI17" s="916"/>
      <c r="FJ17" s="916"/>
      <c r="FK17" s="916"/>
      <c r="FL17" s="916"/>
      <c r="FM17" s="916"/>
      <c r="FN17" s="834"/>
      <c r="FO17" s="834"/>
      <c r="FP17" s="834"/>
      <c r="FQ17" s="834"/>
      <c r="FR17" s="834"/>
      <c r="FS17" s="834"/>
      <c r="FT17" s="834"/>
      <c r="FU17" s="834"/>
      <c r="FV17" s="834"/>
      <c r="FW17" s="834"/>
      <c r="FX17" s="834"/>
      <c r="FY17" s="834"/>
      <c r="FZ17" s="834"/>
      <c r="GA17" s="834"/>
      <c r="GB17" s="834"/>
      <c r="GC17" s="834"/>
      <c r="GD17" s="834"/>
      <c r="GE17" s="834"/>
      <c r="GF17" s="834"/>
      <c r="GG17" s="834"/>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68"/>
      <c r="IK17" s="768"/>
      <c r="IL17" s="768"/>
      <c r="IM17" s="768"/>
      <c r="IN17" s="768"/>
      <c r="IO17" s="768"/>
      <c r="IP17" s="768"/>
      <c r="IQ17" s="768"/>
      <c r="IR17" s="768"/>
      <c r="IS17" s="768"/>
      <c r="IT17" s="768"/>
      <c r="IU17" s="768"/>
      <c r="IV17" s="768"/>
    </row>
    <row r="18" spans="1:256" s="5" customFormat="1" ht="11.25" customHeight="1" x14ac:dyDescent="0.15">
      <c r="B18" s="430"/>
      <c r="C18" s="916"/>
      <c r="D18" s="916"/>
      <c r="E18" s="916"/>
      <c r="F18" s="916"/>
      <c r="G18" s="916"/>
      <c r="H18" s="916"/>
      <c r="I18" s="916"/>
      <c r="J18" s="916"/>
      <c r="K18" s="916"/>
      <c r="L18" s="916"/>
      <c r="M18" s="916"/>
      <c r="N18" s="916"/>
      <c r="O18" s="916"/>
      <c r="P18" s="916"/>
      <c r="Q18" s="916"/>
      <c r="R18" s="916"/>
      <c r="S18" s="916"/>
      <c r="T18" s="916"/>
      <c r="U18" s="916"/>
      <c r="V18" s="916"/>
      <c r="W18" s="916"/>
      <c r="X18" s="916"/>
      <c r="Y18" s="916"/>
      <c r="Z18" s="916"/>
      <c r="AA18" s="916"/>
      <c r="AB18" s="916"/>
      <c r="AC18" s="916"/>
      <c r="AD18" s="916"/>
      <c r="AE18" s="916"/>
      <c r="AF18" s="916"/>
      <c r="AG18" s="916"/>
      <c r="AH18" s="916"/>
      <c r="AI18" s="916" t="s">
        <v>404</v>
      </c>
      <c r="AJ18" s="916"/>
      <c r="AK18" s="916"/>
      <c r="AL18" s="916"/>
      <c r="AM18" s="916" t="s">
        <v>405</v>
      </c>
      <c r="AN18" s="916"/>
      <c r="AO18" s="916"/>
      <c r="AP18" s="916"/>
      <c r="AQ18" s="916"/>
      <c r="AR18" s="916"/>
      <c r="AS18" s="916"/>
      <c r="AT18" s="916"/>
      <c r="AU18" s="916"/>
      <c r="AV18" s="916"/>
      <c r="AW18" s="916"/>
      <c r="AX18" s="916"/>
      <c r="AY18" s="916"/>
      <c r="AZ18" s="916"/>
      <c r="BA18" s="916"/>
      <c r="BB18" s="916"/>
      <c r="BC18" s="916"/>
      <c r="BD18" s="916"/>
      <c r="BE18" s="916"/>
      <c r="BF18" s="916"/>
      <c r="BG18" s="916"/>
      <c r="BH18" s="916"/>
      <c r="BI18" s="916"/>
      <c r="BJ18" s="916"/>
      <c r="BK18" s="916"/>
      <c r="BL18" s="916"/>
      <c r="BM18" s="916"/>
      <c r="BN18" s="916"/>
      <c r="BO18" s="916"/>
      <c r="BP18" s="916"/>
      <c r="BQ18" s="916"/>
      <c r="BR18" s="916"/>
      <c r="BS18" s="916"/>
      <c r="BT18" s="916"/>
      <c r="BU18" s="916"/>
      <c r="BV18" s="916"/>
      <c r="BW18" s="916"/>
      <c r="BX18" s="916"/>
      <c r="BY18" s="916"/>
      <c r="BZ18" s="916"/>
      <c r="CA18" s="916"/>
      <c r="CB18" s="916"/>
      <c r="CC18" s="916"/>
      <c r="CD18" s="916"/>
      <c r="CE18" s="916"/>
      <c r="CF18" s="916"/>
      <c r="CG18" s="916"/>
      <c r="CH18" s="916"/>
      <c r="CI18" s="916"/>
      <c r="CJ18" s="916"/>
      <c r="CK18" s="916"/>
      <c r="CL18" s="916"/>
      <c r="CM18" s="916"/>
      <c r="CN18" s="916"/>
      <c r="CO18" s="916"/>
      <c r="CP18" s="916"/>
      <c r="CQ18" s="916"/>
      <c r="CR18" s="916"/>
      <c r="CS18" s="916"/>
      <c r="CT18" s="916"/>
      <c r="CU18" s="916"/>
      <c r="CV18" s="916"/>
      <c r="CW18" s="916"/>
      <c r="CX18" s="916"/>
      <c r="CY18" s="916"/>
      <c r="CZ18" s="916"/>
      <c r="DA18" s="916"/>
      <c r="DB18" s="916"/>
      <c r="DC18" s="916"/>
      <c r="DD18" s="916"/>
      <c r="DE18" s="916"/>
      <c r="DF18" s="916"/>
      <c r="DG18" s="916"/>
      <c r="DH18" s="916"/>
      <c r="DI18" s="916"/>
      <c r="DJ18" s="916"/>
      <c r="DK18" s="916"/>
      <c r="DL18" s="916"/>
      <c r="DM18" s="916"/>
      <c r="DN18" s="916"/>
      <c r="DO18" s="916"/>
      <c r="DP18" s="916"/>
      <c r="DQ18" s="916"/>
      <c r="DR18" s="916"/>
      <c r="DS18" s="916"/>
      <c r="DT18" s="916"/>
      <c r="DU18" s="916"/>
      <c r="DV18" s="916"/>
      <c r="DW18" s="916"/>
      <c r="DX18" s="916"/>
      <c r="DY18" s="916"/>
      <c r="DZ18" s="916"/>
      <c r="EA18" s="916"/>
      <c r="EB18" s="916"/>
      <c r="EC18" s="916"/>
      <c r="ED18" s="916"/>
      <c r="EE18" s="916"/>
      <c r="EF18" s="916"/>
      <c r="EG18" s="916"/>
      <c r="EH18" s="916"/>
      <c r="EI18" s="916"/>
      <c r="EJ18" s="916"/>
      <c r="EK18" s="916"/>
      <c r="EL18" s="916"/>
      <c r="EM18" s="916"/>
      <c r="EN18" s="916"/>
      <c r="EO18" s="916"/>
      <c r="EP18" s="916"/>
      <c r="EQ18" s="916"/>
      <c r="ER18" s="916"/>
      <c r="ES18" s="916"/>
      <c r="ET18" s="916"/>
      <c r="EU18" s="916"/>
      <c r="EV18" s="916"/>
      <c r="EW18" s="916"/>
      <c r="EX18" s="916"/>
      <c r="EY18" s="916"/>
      <c r="EZ18" s="916"/>
      <c r="FA18" s="916"/>
      <c r="FB18" s="916"/>
      <c r="FC18" s="916"/>
      <c r="FD18" s="916"/>
      <c r="FE18" s="916"/>
      <c r="FF18" s="916"/>
      <c r="FG18" s="916"/>
      <c r="FH18" s="916"/>
      <c r="FI18" s="916"/>
      <c r="FJ18" s="916"/>
      <c r="FK18" s="916"/>
      <c r="FL18" s="916"/>
      <c r="FM18" s="916"/>
      <c r="FN18" s="834"/>
      <c r="FO18" s="834"/>
      <c r="FP18" s="834"/>
      <c r="FQ18" s="834"/>
      <c r="FR18" s="834"/>
      <c r="FS18" s="834"/>
      <c r="FT18" s="834"/>
      <c r="FU18" s="834"/>
      <c r="FV18" s="834"/>
      <c r="FW18" s="834"/>
      <c r="FX18" s="834"/>
      <c r="FY18" s="834"/>
      <c r="FZ18" s="834"/>
      <c r="GA18" s="834"/>
      <c r="GB18" s="834"/>
      <c r="GC18" s="834"/>
      <c r="GD18" s="834"/>
      <c r="GE18" s="834"/>
      <c r="GF18" s="834"/>
      <c r="GG18" s="834"/>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68"/>
      <c r="IK18" s="768"/>
      <c r="IL18" s="768"/>
      <c r="IM18" s="768"/>
      <c r="IN18" s="768"/>
      <c r="IO18" s="768"/>
      <c r="IP18" s="768"/>
      <c r="IQ18" s="768"/>
      <c r="IR18" s="768"/>
      <c r="IS18" s="768"/>
      <c r="IT18" s="768"/>
      <c r="IU18" s="768"/>
      <c r="IV18" s="768"/>
    </row>
    <row r="19" spans="1:256" s="7" customFormat="1" ht="4.5" customHeight="1" x14ac:dyDescent="0.15">
      <c r="B19" s="440"/>
      <c r="C19" s="918"/>
      <c r="D19" s="918"/>
      <c r="E19" s="918"/>
      <c r="F19" s="918"/>
      <c r="G19" s="918"/>
      <c r="H19" s="918"/>
      <c r="I19" s="918"/>
      <c r="J19" s="918"/>
      <c r="K19" s="918"/>
      <c r="L19" s="918"/>
      <c r="M19" s="918"/>
      <c r="N19" s="918"/>
      <c r="O19" s="918"/>
      <c r="P19" s="918"/>
      <c r="Q19" s="918"/>
      <c r="R19" s="918"/>
      <c r="S19" s="918"/>
      <c r="T19" s="918"/>
      <c r="U19" s="918"/>
      <c r="V19" s="918"/>
      <c r="W19" s="918"/>
      <c r="X19" s="918"/>
      <c r="Y19" s="918"/>
      <c r="Z19" s="918"/>
      <c r="AA19" s="918"/>
      <c r="AB19" s="918"/>
      <c r="AC19" s="918"/>
      <c r="AD19" s="918"/>
      <c r="AE19" s="918"/>
      <c r="AF19" s="918"/>
      <c r="AG19" s="918"/>
      <c r="AH19" s="919"/>
      <c r="AI19" s="1375"/>
      <c r="AJ19" s="1375"/>
      <c r="AK19" s="1375"/>
      <c r="AL19" s="1375"/>
      <c r="AM19" s="1376"/>
      <c r="AN19" s="1376"/>
      <c r="AO19" s="1376"/>
      <c r="AP19" s="1376"/>
      <c r="AQ19" s="1376"/>
      <c r="AR19" s="920"/>
      <c r="AS19" s="920"/>
      <c r="AT19" s="920"/>
      <c r="AU19" s="920"/>
      <c r="AV19" s="920"/>
      <c r="AW19" s="920"/>
      <c r="AX19" s="920"/>
      <c r="AY19" s="920"/>
      <c r="AZ19" s="921"/>
      <c r="BA19" s="921"/>
      <c r="BB19" s="921"/>
      <c r="BC19" s="921"/>
      <c r="BD19" s="921"/>
      <c r="BE19" s="921"/>
      <c r="BF19" s="921"/>
      <c r="BG19" s="921"/>
      <c r="BH19" s="920"/>
      <c r="BI19" s="920"/>
      <c r="BJ19" s="920"/>
      <c r="BK19" s="921"/>
      <c r="BL19" s="921"/>
      <c r="BM19" s="921"/>
      <c r="BN19" s="921"/>
      <c r="BO19" s="921"/>
      <c r="BP19" s="921"/>
      <c r="BQ19" s="921"/>
      <c r="BR19" s="921"/>
      <c r="BS19" s="920"/>
      <c r="BT19" s="920"/>
      <c r="BU19" s="920"/>
      <c r="BV19" s="920"/>
      <c r="BW19" s="920"/>
      <c r="BX19" s="920"/>
      <c r="BY19" s="921"/>
      <c r="BZ19" s="921"/>
      <c r="CA19" s="921"/>
      <c r="CB19" s="921"/>
      <c r="CC19" s="920"/>
      <c r="CD19" s="920"/>
      <c r="CE19" s="920"/>
      <c r="CF19" s="921"/>
      <c r="CG19" s="921"/>
      <c r="CH19" s="921"/>
      <c r="CI19" s="920"/>
      <c r="CJ19" s="920"/>
      <c r="CK19" s="921"/>
      <c r="CL19" s="921"/>
      <c r="CM19" s="921"/>
      <c r="CN19" s="921"/>
      <c r="CO19" s="921"/>
      <c r="CP19" s="921"/>
      <c r="CQ19" s="921"/>
      <c r="CR19" s="921"/>
      <c r="CS19" s="921"/>
      <c r="CT19" s="921"/>
      <c r="CU19" s="921"/>
      <c r="CV19" s="921"/>
      <c r="CW19" s="921"/>
      <c r="CX19" s="921"/>
      <c r="CY19" s="921"/>
      <c r="CZ19" s="921"/>
      <c r="DA19" s="921"/>
      <c r="DB19" s="921"/>
      <c r="DC19" s="921"/>
      <c r="DD19" s="921"/>
      <c r="DE19" s="921"/>
      <c r="DF19" s="921"/>
      <c r="DG19" s="920"/>
      <c r="DH19" s="920"/>
      <c r="DI19" s="920"/>
      <c r="DJ19" s="920"/>
      <c r="DK19" s="920"/>
      <c r="DL19" s="920"/>
      <c r="DM19" s="920"/>
      <c r="DN19" s="920"/>
      <c r="DO19" s="920"/>
      <c r="DP19" s="920"/>
      <c r="DQ19" s="920"/>
      <c r="DR19" s="920"/>
      <c r="DS19" s="920"/>
      <c r="DT19" s="920"/>
      <c r="DU19" s="920"/>
      <c r="DV19" s="920"/>
      <c r="DW19" s="920"/>
      <c r="DX19" s="920"/>
      <c r="DY19" s="920"/>
      <c r="DZ19" s="920"/>
      <c r="EA19" s="920"/>
      <c r="EB19" s="920"/>
      <c r="EC19" s="920"/>
      <c r="ED19" s="920"/>
      <c r="EE19" s="920"/>
      <c r="EF19" s="920"/>
      <c r="EG19" s="920"/>
      <c r="EH19" s="920"/>
      <c r="EI19" s="920"/>
      <c r="EJ19" s="920"/>
      <c r="EK19" s="920"/>
      <c r="EL19" s="920"/>
      <c r="EM19" s="920"/>
      <c r="EN19" s="920"/>
      <c r="EO19" s="920"/>
      <c r="EP19" s="920"/>
      <c r="EQ19" s="920"/>
      <c r="ER19" s="920"/>
      <c r="ES19" s="920"/>
      <c r="ET19" s="920"/>
      <c r="EU19" s="920"/>
      <c r="EV19" s="920"/>
      <c r="EW19" s="920"/>
      <c r="EX19" s="920"/>
      <c r="EY19" s="920"/>
      <c r="EZ19" s="920"/>
      <c r="FA19" s="920"/>
      <c r="FB19" s="920"/>
      <c r="FC19" s="920"/>
      <c r="FD19" s="920"/>
      <c r="FE19" s="920"/>
      <c r="FF19" s="920"/>
      <c r="FG19" s="920"/>
      <c r="FH19" s="920"/>
      <c r="FI19" s="920"/>
      <c r="FJ19" s="920"/>
      <c r="FK19" s="920"/>
      <c r="FL19" s="920"/>
      <c r="FM19" s="920"/>
      <c r="FN19" s="921"/>
      <c r="FO19" s="921"/>
      <c r="FP19" s="921"/>
      <c r="FQ19" s="921"/>
      <c r="FR19" s="921"/>
      <c r="FS19" s="921"/>
      <c r="FT19" s="921"/>
      <c r="FU19" s="921"/>
      <c r="FV19" s="921"/>
      <c r="FW19" s="921"/>
      <c r="FX19" s="921"/>
      <c r="FY19" s="921"/>
      <c r="FZ19" s="921"/>
      <c r="GA19" s="921"/>
      <c r="GB19" s="921"/>
      <c r="GC19" s="921"/>
      <c r="GD19" s="921"/>
      <c r="GE19" s="921"/>
      <c r="GF19" s="921"/>
      <c r="GG19" s="922"/>
      <c r="IJ19" s="770"/>
      <c r="IK19" s="770"/>
      <c r="IL19" s="770"/>
      <c r="IM19" s="770"/>
      <c r="IN19" s="770"/>
      <c r="IO19" s="770"/>
      <c r="IP19" s="770"/>
      <c r="IQ19" s="770"/>
      <c r="IR19" s="770"/>
      <c r="IS19" s="770"/>
      <c r="IT19" s="770"/>
      <c r="IU19" s="770"/>
      <c r="IV19" s="770"/>
    </row>
    <row r="20" spans="1:256" s="7" customFormat="1" ht="24" customHeight="1" x14ac:dyDescent="0.15">
      <c r="A20" s="1012" t="s">
        <v>1005</v>
      </c>
      <c r="B20" s="446"/>
      <c r="C20" s="1369" t="s">
        <v>438</v>
      </c>
      <c r="D20" s="1369"/>
      <c r="E20" s="1369"/>
      <c r="F20" s="1369"/>
      <c r="G20" s="1369"/>
      <c r="H20" s="1369"/>
      <c r="I20" s="1369"/>
      <c r="J20" s="1369"/>
      <c r="K20" s="1369"/>
      <c r="L20" s="1369"/>
      <c r="M20" s="1369"/>
      <c r="N20" s="1369"/>
      <c r="O20" s="1369"/>
      <c r="P20" s="1369"/>
      <c r="Q20" s="1369"/>
      <c r="R20" s="1369"/>
      <c r="S20" s="1369"/>
      <c r="T20" s="1369"/>
      <c r="U20" s="1369"/>
      <c r="V20" s="1369"/>
      <c r="W20" s="1369"/>
      <c r="X20" s="1369"/>
      <c r="Y20" s="1369"/>
      <c r="Z20" s="1369"/>
      <c r="AA20" s="1369"/>
      <c r="AB20" s="1369"/>
      <c r="AC20" s="1369"/>
      <c r="AD20" s="1369"/>
      <c r="AE20" s="1369"/>
      <c r="AF20" s="1369"/>
      <c r="AG20" s="1369"/>
      <c r="AH20" s="923"/>
      <c r="AI20" s="909"/>
      <c r="AJ20" s="1278">
        <v>0</v>
      </c>
      <c r="AK20" s="1278"/>
      <c r="AL20" s="1278"/>
      <c r="AM20" s="1336" t="s">
        <v>181</v>
      </c>
      <c r="AN20" s="1336"/>
      <c r="AO20" s="1336"/>
      <c r="AP20" s="1336"/>
      <c r="AQ20" s="924"/>
      <c r="AR20" s="924"/>
      <c r="AS20" s="924"/>
      <c r="AT20" s="924"/>
      <c r="AU20" s="924"/>
      <c r="AV20" s="924"/>
      <c r="AW20" s="1317" t="s">
        <v>1007</v>
      </c>
      <c r="AX20" s="1317"/>
      <c r="AY20" s="1317"/>
      <c r="AZ20" s="1317"/>
      <c r="BA20" s="1317"/>
      <c r="BB20" s="1317"/>
      <c r="BC20" s="1317"/>
      <c r="BD20" s="1362"/>
      <c r="BE20" s="1363"/>
      <c r="BF20" s="1364"/>
      <c r="BG20" s="900"/>
      <c r="BH20" s="1362"/>
      <c r="BI20" s="1363"/>
      <c r="BJ20" s="1364"/>
      <c r="BK20" s="1253" t="s">
        <v>398</v>
      </c>
      <c r="BL20" s="1253"/>
      <c r="BM20" s="1253"/>
      <c r="BN20" s="1253"/>
      <c r="BO20" s="1362"/>
      <c r="BP20" s="1363"/>
      <c r="BQ20" s="1364"/>
      <c r="BR20" s="900"/>
      <c r="BS20" s="1362"/>
      <c r="BT20" s="1363"/>
      <c r="BU20" s="1364"/>
      <c r="BV20" s="1253" t="s">
        <v>399</v>
      </c>
      <c r="BW20" s="1253"/>
      <c r="BX20" s="1253"/>
      <c r="BY20" s="1253"/>
      <c r="BZ20" s="1362"/>
      <c r="CA20" s="1363"/>
      <c r="CB20" s="1364"/>
      <c r="CC20" s="900"/>
      <c r="CD20" s="1362"/>
      <c r="CE20" s="1363"/>
      <c r="CF20" s="1364"/>
      <c r="CG20" s="1262" t="s">
        <v>400</v>
      </c>
      <c r="CH20" s="1262"/>
      <c r="CI20" s="1262"/>
      <c r="CJ20" s="1262"/>
      <c r="CK20" s="841"/>
      <c r="CL20" s="841"/>
      <c r="CM20" s="841"/>
      <c r="CN20" s="841"/>
      <c r="CO20" s="841"/>
      <c r="CP20" s="841"/>
      <c r="CQ20" s="1371" t="str">
        <f>IF(会社名等!E5=会社名等!U72,"「会社名等」のページで都道府県を選択してください","")</f>
        <v>「会社名等」のページで都道府県を選択してください</v>
      </c>
      <c r="CR20" s="1371"/>
      <c r="CS20" s="1371"/>
      <c r="CT20" s="1371"/>
      <c r="CU20" s="1371"/>
      <c r="CV20" s="1371"/>
      <c r="CW20" s="1371"/>
      <c r="CX20" s="1371"/>
      <c r="CY20" s="1371"/>
      <c r="CZ20" s="1371"/>
      <c r="DA20" s="1371"/>
      <c r="DB20" s="1371"/>
      <c r="DC20" s="1371"/>
      <c r="DD20" s="1371"/>
      <c r="DE20" s="1371"/>
      <c r="DF20" s="1371"/>
      <c r="DG20" s="1371"/>
      <c r="DH20" s="1371"/>
      <c r="DI20" s="1371"/>
      <c r="DJ20" s="1371"/>
      <c r="DK20" s="1371"/>
      <c r="DL20" s="1371"/>
      <c r="DM20" s="1371"/>
      <c r="DN20" s="1371"/>
      <c r="DO20" s="1371"/>
      <c r="DP20" s="1371"/>
      <c r="DQ20" s="1371"/>
      <c r="DR20" s="1371"/>
      <c r="DS20" s="1371"/>
      <c r="DT20" s="1371"/>
      <c r="DU20" s="1371"/>
      <c r="DV20" s="1371"/>
      <c r="DW20" s="1371"/>
      <c r="DX20" s="1371"/>
      <c r="DY20" s="1371"/>
      <c r="DZ20" s="1371"/>
      <c r="EA20" s="1371"/>
      <c r="EB20" s="1371"/>
      <c r="EC20" s="1371"/>
      <c r="ED20" s="1371"/>
      <c r="EE20" s="1371"/>
      <c r="EF20" s="1371"/>
      <c r="EG20" s="1371"/>
      <c r="EH20" s="1371"/>
      <c r="EI20" s="1371"/>
      <c r="EJ20" s="1371"/>
      <c r="EK20" s="1371"/>
      <c r="EL20" s="1371"/>
      <c r="EM20" s="1371"/>
      <c r="EN20" s="1371"/>
      <c r="EO20" s="1371"/>
      <c r="EP20" s="1371"/>
      <c r="EQ20" s="1371"/>
      <c r="ER20" s="1371"/>
      <c r="ES20" s="1371"/>
      <c r="ET20" s="1371"/>
      <c r="EU20" s="1371"/>
      <c r="EV20" s="1371"/>
      <c r="EW20" s="1371"/>
      <c r="EX20" s="1371"/>
      <c r="EY20" s="1371"/>
      <c r="EZ20" s="1371"/>
      <c r="FA20" s="1371"/>
      <c r="FB20" s="1371"/>
      <c r="FC20" s="1371"/>
      <c r="FD20" s="1371"/>
      <c r="FE20" s="1371"/>
      <c r="FF20" s="1371"/>
      <c r="FG20" s="1371"/>
      <c r="FH20" s="1371"/>
      <c r="FI20" s="1371"/>
      <c r="FJ20" s="1371"/>
      <c r="FK20" s="1371"/>
      <c r="FL20" s="1371"/>
      <c r="FM20" s="1371"/>
      <c r="FN20" s="1371"/>
      <c r="FO20" s="1371"/>
      <c r="FP20" s="1371"/>
      <c r="FQ20" s="1371"/>
      <c r="FR20" s="1371"/>
      <c r="FS20" s="1371"/>
      <c r="FT20" s="1371"/>
      <c r="FU20" s="1371"/>
      <c r="FV20" s="1371"/>
      <c r="FW20" s="1371"/>
      <c r="FX20" s="1371"/>
      <c r="FY20" s="1371"/>
      <c r="FZ20" s="1371"/>
      <c r="GA20" s="1371"/>
      <c r="GB20" s="1371"/>
      <c r="GC20" s="841"/>
      <c r="GD20" s="841"/>
      <c r="GE20" s="841"/>
      <c r="GF20" s="841"/>
      <c r="GG20" s="925"/>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770"/>
      <c r="IK20" s="770"/>
      <c r="IL20" s="770"/>
      <c r="IM20" s="770"/>
      <c r="IN20" s="770"/>
      <c r="IO20" s="770"/>
      <c r="IP20" s="770"/>
      <c r="IQ20" s="770"/>
      <c r="IR20" s="770"/>
      <c r="IS20" s="770"/>
      <c r="IT20" s="770"/>
      <c r="IU20" s="770"/>
      <c r="IV20" s="770"/>
    </row>
    <row r="21" spans="1:256" s="7" customFormat="1" ht="4.5" customHeight="1" x14ac:dyDescent="0.15">
      <c r="B21" s="451"/>
      <c r="C21" s="926"/>
      <c r="D21" s="927"/>
      <c r="E21" s="927"/>
      <c r="F21" s="927"/>
      <c r="G21" s="927"/>
      <c r="H21" s="927"/>
      <c r="I21" s="927"/>
      <c r="J21" s="927"/>
      <c r="K21" s="927"/>
      <c r="L21" s="927"/>
      <c r="M21" s="927"/>
      <c r="N21" s="927"/>
      <c r="O21" s="927"/>
      <c r="P21" s="927"/>
      <c r="Q21" s="927"/>
      <c r="R21" s="927"/>
      <c r="S21" s="927"/>
      <c r="T21" s="927"/>
      <c r="U21" s="927"/>
      <c r="V21" s="927"/>
      <c r="W21" s="927"/>
      <c r="X21" s="927"/>
      <c r="Y21" s="927"/>
      <c r="Z21" s="927"/>
      <c r="AA21" s="927"/>
      <c r="AB21" s="927"/>
      <c r="AC21" s="927"/>
      <c r="AD21" s="927"/>
      <c r="AE21" s="927"/>
      <c r="AF21" s="927"/>
      <c r="AG21" s="927"/>
      <c r="AH21" s="928"/>
      <c r="AI21" s="912"/>
      <c r="AJ21" s="898"/>
      <c r="AK21" s="898"/>
      <c r="AL21" s="898"/>
      <c r="AM21" s="861"/>
      <c r="AN21" s="898"/>
      <c r="AO21" s="898"/>
      <c r="AP21" s="898"/>
      <c r="AQ21" s="929"/>
      <c r="AR21" s="929"/>
      <c r="AS21" s="929"/>
      <c r="AT21" s="929"/>
      <c r="AU21" s="929"/>
      <c r="AV21" s="929"/>
      <c r="AW21" s="1288"/>
      <c r="AX21" s="1288"/>
      <c r="AY21" s="1288"/>
      <c r="AZ21" s="1288"/>
      <c r="BA21" s="1288"/>
      <c r="BB21" s="1288"/>
      <c r="BC21" s="1288"/>
      <c r="BD21" s="895"/>
      <c r="BE21" s="895"/>
      <c r="BF21" s="895"/>
      <c r="BG21" s="816"/>
      <c r="BH21" s="895"/>
      <c r="BI21" s="895"/>
      <c r="BJ21" s="895"/>
      <c r="BK21" s="931"/>
      <c r="BL21" s="931"/>
      <c r="BM21" s="931"/>
      <c r="BN21" s="931"/>
      <c r="BO21" s="895"/>
      <c r="BP21" s="895"/>
      <c r="BQ21" s="895"/>
      <c r="BR21" s="816"/>
      <c r="BS21" s="895"/>
      <c r="BT21" s="895"/>
      <c r="BU21" s="895"/>
      <c r="BV21" s="931"/>
      <c r="BW21" s="931"/>
      <c r="BX21" s="931"/>
      <c r="BY21" s="931"/>
      <c r="BZ21" s="895"/>
      <c r="CA21" s="895"/>
      <c r="CB21" s="895"/>
      <c r="CC21" s="816"/>
      <c r="CD21" s="895"/>
      <c r="CE21" s="895"/>
      <c r="CF21" s="895"/>
      <c r="CG21" s="930"/>
      <c r="CH21" s="930"/>
      <c r="CI21" s="930"/>
      <c r="CJ21" s="930"/>
      <c r="CK21" s="859"/>
      <c r="CL21" s="859"/>
      <c r="CM21" s="859"/>
      <c r="CN21" s="859"/>
      <c r="CO21" s="859"/>
      <c r="CP21" s="859"/>
      <c r="CQ21" s="859"/>
      <c r="CR21" s="859"/>
      <c r="CS21" s="859"/>
      <c r="CT21" s="859"/>
      <c r="CU21" s="859"/>
      <c r="CV21" s="859"/>
      <c r="CW21" s="859"/>
      <c r="CX21" s="859"/>
      <c r="CY21" s="859"/>
      <c r="CZ21" s="859"/>
      <c r="DA21" s="859"/>
      <c r="DB21" s="859"/>
      <c r="DC21" s="859"/>
      <c r="DD21" s="859"/>
      <c r="DE21" s="859"/>
      <c r="DF21" s="859"/>
      <c r="DG21" s="929"/>
      <c r="DH21" s="929"/>
      <c r="DI21" s="929"/>
      <c r="DJ21" s="929"/>
      <c r="DK21" s="929"/>
      <c r="DL21" s="929"/>
      <c r="DM21" s="929"/>
      <c r="DN21" s="929"/>
      <c r="DO21" s="929"/>
      <c r="DP21" s="929"/>
      <c r="DQ21" s="929"/>
      <c r="DR21" s="929"/>
      <c r="DS21" s="929"/>
      <c r="DT21" s="929"/>
      <c r="DU21" s="929"/>
      <c r="DV21" s="929"/>
      <c r="DW21" s="929"/>
      <c r="DX21" s="929"/>
      <c r="DY21" s="929"/>
      <c r="DZ21" s="929"/>
      <c r="EA21" s="929"/>
      <c r="EB21" s="929"/>
      <c r="EC21" s="929"/>
      <c r="ED21" s="929"/>
      <c r="EE21" s="929"/>
      <c r="EF21" s="929"/>
      <c r="EG21" s="929"/>
      <c r="EH21" s="929"/>
      <c r="EI21" s="929"/>
      <c r="EJ21" s="929"/>
      <c r="EK21" s="929"/>
      <c r="EL21" s="929"/>
      <c r="EM21" s="929"/>
      <c r="EN21" s="929"/>
      <c r="EO21" s="929"/>
      <c r="EP21" s="929"/>
      <c r="EQ21" s="929"/>
      <c r="ER21" s="929"/>
      <c r="ES21" s="929"/>
      <c r="ET21" s="929"/>
      <c r="EU21" s="929"/>
      <c r="EV21" s="929"/>
      <c r="EW21" s="929"/>
      <c r="EX21" s="929"/>
      <c r="EY21" s="929"/>
      <c r="EZ21" s="929"/>
      <c r="FA21" s="929"/>
      <c r="FB21" s="929"/>
      <c r="FC21" s="929"/>
      <c r="FD21" s="929"/>
      <c r="FE21" s="929"/>
      <c r="FF21" s="929"/>
      <c r="FG21" s="929"/>
      <c r="FH21" s="929"/>
      <c r="FI21" s="929"/>
      <c r="FJ21" s="929"/>
      <c r="FK21" s="929"/>
      <c r="FL21" s="929"/>
      <c r="FM21" s="929"/>
      <c r="FN21" s="859"/>
      <c r="FO21" s="859"/>
      <c r="FP21" s="859"/>
      <c r="FQ21" s="859"/>
      <c r="FR21" s="859"/>
      <c r="FS21" s="859"/>
      <c r="FT21" s="859"/>
      <c r="FU21" s="859"/>
      <c r="FV21" s="859"/>
      <c r="FW21" s="859"/>
      <c r="FX21" s="859"/>
      <c r="FY21" s="859"/>
      <c r="FZ21" s="859"/>
      <c r="GA21" s="859"/>
      <c r="GB21" s="859"/>
      <c r="GC21" s="859"/>
      <c r="GD21" s="859"/>
      <c r="GE21" s="859"/>
      <c r="GF21" s="859"/>
      <c r="GG21" s="932"/>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770"/>
      <c r="IK21" s="770"/>
      <c r="IL21" s="770"/>
      <c r="IM21" s="770"/>
      <c r="IN21" s="770"/>
      <c r="IO21" s="770"/>
      <c r="IP21" s="770"/>
      <c r="IQ21" s="770"/>
      <c r="IR21" s="770"/>
      <c r="IS21" s="770"/>
      <c r="IT21" s="770"/>
      <c r="IU21" s="770"/>
      <c r="IV21" s="770"/>
    </row>
    <row r="22" spans="1:256" s="8" customFormat="1" ht="4.5" customHeight="1" x14ac:dyDescent="0.15">
      <c r="B22" s="463"/>
      <c r="C22" s="933"/>
      <c r="D22" s="933"/>
      <c r="E22" s="933"/>
      <c r="F22" s="933"/>
      <c r="G22" s="933"/>
      <c r="H22" s="933"/>
      <c r="I22" s="933"/>
      <c r="J22" s="933"/>
      <c r="K22" s="933"/>
      <c r="L22" s="933"/>
      <c r="M22" s="933"/>
      <c r="N22" s="933"/>
      <c r="O22" s="933"/>
      <c r="P22" s="933"/>
      <c r="Q22" s="933"/>
      <c r="R22" s="933"/>
      <c r="S22" s="933"/>
      <c r="T22" s="933"/>
      <c r="U22" s="933"/>
      <c r="V22" s="933"/>
      <c r="W22" s="933"/>
      <c r="X22" s="933"/>
      <c r="Y22" s="933"/>
      <c r="Z22" s="933"/>
      <c r="AA22" s="933"/>
      <c r="AB22" s="933"/>
      <c r="AC22" s="933"/>
      <c r="AD22" s="933"/>
      <c r="AE22" s="933"/>
      <c r="AF22" s="933"/>
      <c r="AG22" s="933"/>
      <c r="AH22" s="934"/>
      <c r="AI22" s="935"/>
      <c r="AJ22" s="936"/>
      <c r="AK22" s="936"/>
      <c r="AL22" s="936"/>
      <c r="AM22" s="936"/>
      <c r="AN22" s="936"/>
      <c r="AO22" s="936"/>
      <c r="AP22" s="936"/>
      <c r="AQ22" s="935"/>
      <c r="AR22" s="935"/>
      <c r="AS22" s="935"/>
      <c r="AT22" s="935"/>
      <c r="AU22" s="896"/>
      <c r="AV22" s="896"/>
      <c r="AW22" s="896"/>
      <c r="AX22" s="896"/>
      <c r="AY22" s="896"/>
      <c r="AZ22" s="896"/>
      <c r="BA22" s="896"/>
      <c r="BB22" s="896"/>
      <c r="BC22" s="935"/>
      <c r="BD22" s="935"/>
      <c r="BE22" s="935"/>
      <c r="BF22" s="896"/>
      <c r="BG22" s="896"/>
      <c r="BH22" s="896"/>
      <c r="BI22" s="896"/>
      <c r="BJ22" s="896"/>
      <c r="BK22" s="896"/>
      <c r="BL22" s="896"/>
      <c r="BM22" s="896"/>
      <c r="BN22" s="935"/>
      <c r="BO22" s="935"/>
      <c r="BP22" s="935"/>
      <c r="BQ22" s="935"/>
      <c r="BR22" s="935"/>
      <c r="BS22" s="935"/>
      <c r="BT22" s="896"/>
      <c r="BU22" s="896"/>
      <c r="BV22" s="896"/>
      <c r="BW22" s="896"/>
      <c r="BX22" s="935"/>
      <c r="BY22" s="935"/>
      <c r="BZ22" s="935"/>
      <c r="CA22" s="896"/>
      <c r="CB22" s="896"/>
      <c r="CC22" s="896"/>
      <c r="CD22" s="935"/>
      <c r="CE22" s="935"/>
      <c r="CF22" s="896"/>
      <c r="CG22" s="896"/>
      <c r="CH22" s="896"/>
      <c r="CI22" s="896"/>
      <c r="CJ22" s="896"/>
      <c r="CK22" s="896"/>
      <c r="CL22" s="896"/>
      <c r="CM22" s="896"/>
      <c r="CN22" s="896"/>
      <c r="CO22" s="1302" t="s">
        <v>444</v>
      </c>
      <c r="CP22" s="1302"/>
      <c r="CQ22" s="1302"/>
      <c r="CR22" s="1302"/>
      <c r="CS22" s="1302"/>
      <c r="CT22" s="1302"/>
      <c r="CU22" s="1302"/>
      <c r="CV22" s="1302"/>
      <c r="CW22" s="1302"/>
      <c r="CX22" s="1302"/>
      <c r="CY22" s="1302"/>
      <c r="CZ22" s="1302"/>
      <c r="DA22" s="1302"/>
      <c r="DB22" s="937"/>
      <c r="DC22" s="937"/>
      <c r="DD22" s="937"/>
      <c r="DE22" s="937"/>
      <c r="DF22" s="937"/>
      <c r="DG22" s="937"/>
      <c r="DH22" s="937"/>
      <c r="DI22" s="937"/>
      <c r="DJ22" s="937"/>
      <c r="DK22" s="937"/>
      <c r="DL22" s="937"/>
      <c r="DM22" s="937"/>
      <c r="DN22" s="937"/>
      <c r="DO22" s="937"/>
      <c r="DP22" s="937"/>
      <c r="DQ22" s="937"/>
      <c r="DR22" s="937"/>
      <c r="DS22" s="937"/>
      <c r="DT22" s="937"/>
      <c r="DU22" s="937"/>
      <c r="DV22" s="937"/>
      <c r="DW22" s="937"/>
      <c r="DX22" s="937"/>
      <c r="DY22" s="937"/>
      <c r="DZ22" s="937"/>
      <c r="EA22" s="937"/>
      <c r="EB22" s="937"/>
      <c r="EC22" s="937"/>
      <c r="ED22" s="937"/>
      <c r="EE22" s="937"/>
      <c r="EF22" s="937"/>
      <c r="EG22" s="937"/>
      <c r="EH22" s="937"/>
      <c r="EI22" s="937"/>
      <c r="EJ22" s="937"/>
      <c r="EK22" s="937"/>
      <c r="EL22" s="937"/>
      <c r="EM22" s="937"/>
      <c r="EN22" s="937"/>
      <c r="EO22" s="937"/>
      <c r="EP22" s="937"/>
      <c r="EQ22" s="938"/>
      <c r="ER22" s="938"/>
      <c r="ES22" s="938"/>
      <c r="ET22" s="938"/>
      <c r="EU22" s="938"/>
      <c r="EV22" s="938"/>
      <c r="EW22" s="938"/>
      <c r="EX22" s="938"/>
      <c r="EY22" s="938"/>
      <c r="EZ22" s="938"/>
      <c r="FA22" s="938"/>
      <c r="FB22" s="938"/>
      <c r="FC22" s="938"/>
      <c r="FD22" s="938"/>
      <c r="FE22" s="937"/>
      <c r="FF22" s="935"/>
      <c r="FG22" s="935"/>
      <c r="FH22" s="935"/>
      <c r="FI22" s="935"/>
      <c r="FJ22" s="935"/>
      <c r="FK22" s="935"/>
      <c r="FL22" s="935"/>
      <c r="FM22" s="935"/>
      <c r="FN22" s="935"/>
      <c r="FO22" s="896"/>
      <c r="FP22" s="896"/>
      <c r="FQ22" s="896"/>
      <c r="FR22" s="896"/>
      <c r="FS22" s="896"/>
      <c r="FT22" s="896"/>
      <c r="FU22" s="896"/>
      <c r="FV22" s="896"/>
      <c r="FW22" s="896"/>
      <c r="FX22" s="896"/>
      <c r="FY22" s="896"/>
      <c r="FZ22" s="896"/>
      <c r="GA22" s="896"/>
      <c r="GB22" s="896"/>
      <c r="GC22" s="896"/>
      <c r="GD22" s="896"/>
      <c r="GE22" s="896"/>
      <c r="GF22" s="896"/>
      <c r="GG22" s="939"/>
      <c r="GH22" s="7"/>
      <c r="GI22" s="1242" t="s">
        <v>749</v>
      </c>
      <c r="GJ22" s="1242"/>
      <c r="GK22" s="7"/>
      <c r="GL22" s="7"/>
      <c r="GM22" s="7"/>
      <c r="GN22" s="7"/>
      <c r="GO22" s="7"/>
      <c r="GP22" s="7"/>
      <c r="GQ22" s="7"/>
      <c r="GR22" s="7"/>
      <c r="GS22" s="7"/>
      <c r="GT22" s="7"/>
      <c r="GU22" s="7"/>
      <c r="GV22" s="7"/>
      <c r="GW22" s="7"/>
      <c r="GX22" s="7"/>
      <c r="GY22" s="7"/>
      <c r="GZ22" s="7"/>
      <c r="HA22" s="7"/>
      <c r="HB22" s="7"/>
      <c r="HC22" s="7"/>
      <c r="HD22" s="7"/>
      <c r="HE22" s="7"/>
      <c r="HF22" s="7"/>
      <c r="IJ22" s="771"/>
      <c r="IK22" s="771"/>
      <c r="IL22" s="771"/>
      <c r="IM22" s="771"/>
      <c r="IN22" s="771"/>
      <c r="IO22" s="771"/>
      <c r="IP22" s="771"/>
      <c r="IQ22" s="771"/>
      <c r="IR22" s="771"/>
      <c r="IS22" s="771"/>
      <c r="IT22" s="771"/>
      <c r="IU22" s="771"/>
      <c r="IV22" s="771"/>
    </row>
    <row r="23" spans="1:256" s="8" customFormat="1" ht="5.25" customHeight="1" x14ac:dyDescent="0.15">
      <c r="A23" s="1329" t="s">
        <v>1005</v>
      </c>
      <c r="B23" s="472"/>
      <c r="C23" s="1369" t="s">
        <v>352</v>
      </c>
      <c r="D23" s="1369"/>
      <c r="E23" s="1369"/>
      <c r="F23" s="1369"/>
      <c r="G23" s="1369"/>
      <c r="H23" s="1369"/>
      <c r="I23" s="1369"/>
      <c r="J23" s="1369"/>
      <c r="K23" s="1369"/>
      <c r="L23" s="1369"/>
      <c r="M23" s="1369"/>
      <c r="N23" s="1369"/>
      <c r="O23" s="1369"/>
      <c r="P23" s="1369"/>
      <c r="Q23" s="1369"/>
      <c r="R23" s="1369"/>
      <c r="S23" s="1369"/>
      <c r="T23" s="1369"/>
      <c r="U23" s="1369"/>
      <c r="V23" s="1369"/>
      <c r="W23" s="1369"/>
      <c r="X23" s="1369"/>
      <c r="Y23" s="1369"/>
      <c r="Z23" s="1369"/>
      <c r="AA23" s="1369"/>
      <c r="AB23" s="1369"/>
      <c r="AC23" s="1369"/>
      <c r="AD23" s="1369"/>
      <c r="AE23" s="1369"/>
      <c r="AF23" s="1369"/>
      <c r="AG23" s="1369"/>
      <c r="AH23" s="940"/>
      <c r="AI23" s="941"/>
      <c r="AJ23" s="1278">
        <v>0</v>
      </c>
      <c r="AK23" s="1278"/>
      <c r="AL23" s="1278"/>
      <c r="AM23" s="1336" t="s">
        <v>552</v>
      </c>
      <c r="AN23" s="1336"/>
      <c r="AO23" s="1336"/>
      <c r="AP23" s="1336"/>
      <c r="AQ23" s="1361" t="s">
        <v>473</v>
      </c>
      <c r="AR23" s="1361"/>
      <c r="AS23" s="1361"/>
      <c r="AT23" s="1361"/>
      <c r="AU23" s="1361"/>
      <c r="AV23" s="1361"/>
      <c r="AW23" s="1361"/>
      <c r="AX23" s="1361"/>
      <c r="AY23" s="1253" t="s">
        <v>182</v>
      </c>
      <c r="AZ23" s="1253"/>
      <c r="BA23" s="1253"/>
      <c r="BB23" s="1253"/>
      <c r="BC23" s="1253"/>
      <c r="BD23" s="1253"/>
      <c r="BE23" s="1253"/>
      <c r="BF23" s="1253"/>
      <c r="BG23" s="1360"/>
      <c r="BH23" s="1341" t="str">
        <f>MID(会社名等!$E$25,1,1)</f>
        <v/>
      </c>
      <c r="BI23" s="1342"/>
      <c r="BJ23" s="1343"/>
      <c r="BK23" s="897"/>
      <c r="BL23" s="1341" t="str">
        <f>MID(会社名等!$E$25,2,1)</f>
        <v/>
      </c>
      <c r="BM23" s="1342"/>
      <c r="BN23" s="1343"/>
      <c r="BO23" s="1358" t="s">
        <v>475</v>
      </c>
      <c r="BP23" s="1359"/>
      <c r="BQ23" s="1359"/>
      <c r="BR23" s="1359"/>
      <c r="BS23" s="1359"/>
      <c r="BT23" s="1359"/>
      <c r="BU23" s="1359"/>
      <c r="BV23" s="1359"/>
      <c r="BW23" s="1359"/>
      <c r="BX23" s="1359"/>
      <c r="BY23" s="1359"/>
      <c r="BZ23" s="1359"/>
      <c r="CA23" s="1359"/>
      <c r="CB23" s="1359"/>
      <c r="CC23" s="1359"/>
      <c r="CD23" s="1359"/>
      <c r="CE23" s="1359"/>
      <c r="CF23" s="1359"/>
      <c r="CG23" s="881"/>
      <c r="CH23" s="881"/>
      <c r="CI23" s="881"/>
      <c r="CJ23" s="881"/>
      <c r="CK23" s="881"/>
      <c r="CL23" s="881"/>
      <c r="CM23" s="881"/>
      <c r="CN23" s="881"/>
      <c r="CO23" s="1303"/>
      <c r="CP23" s="1303"/>
      <c r="CQ23" s="1303"/>
      <c r="CR23" s="1303"/>
      <c r="CS23" s="1303"/>
      <c r="CT23" s="1303"/>
      <c r="CU23" s="1303"/>
      <c r="CV23" s="1303"/>
      <c r="CW23" s="1303"/>
      <c r="CX23" s="1303"/>
      <c r="CY23" s="1303"/>
      <c r="CZ23" s="1303"/>
      <c r="DA23" s="1303"/>
      <c r="DB23" s="942"/>
      <c r="DC23" s="942"/>
      <c r="DD23" s="1253" t="s">
        <v>403</v>
      </c>
      <c r="DE23" s="1253"/>
      <c r="DF23" s="1253"/>
      <c r="DG23" s="1253"/>
      <c r="DH23" s="1341" t="str">
        <f>MID(会社名等!$I$25,1,1)</f>
        <v/>
      </c>
      <c r="DI23" s="1342"/>
      <c r="DJ23" s="1343"/>
      <c r="DK23" s="897"/>
      <c r="DL23" s="1341" t="str">
        <f>MID(会社名等!$I$25,2,1)</f>
        <v/>
      </c>
      <c r="DM23" s="1342"/>
      <c r="DN23" s="1343"/>
      <c r="DO23" s="897"/>
      <c r="DP23" s="1341" t="str">
        <f>MID(会社名等!$I$25,3,1)</f>
        <v/>
      </c>
      <c r="DQ23" s="1342"/>
      <c r="DR23" s="1343"/>
      <c r="DS23" s="897"/>
      <c r="DT23" s="1341" t="str">
        <f>MID(会社名等!$I$25,4,1)</f>
        <v/>
      </c>
      <c r="DU23" s="1342"/>
      <c r="DV23" s="1343"/>
      <c r="DW23" s="897"/>
      <c r="DX23" s="1341" t="str">
        <f>MID(会社名等!$I$25,5,1)</f>
        <v/>
      </c>
      <c r="DY23" s="1342"/>
      <c r="DZ23" s="1343"/>
      <c r="EA23" s="897"/>
      <c r="EB23" s="1341" t="str">
        <f>MID(会社名等!$I$25,6,1)</f>
        <v/>
      </c>
      <c r="EC23" s="1342"/>
      <c r="ED23" s="1343"/>
      <c r="EE23" s="1253" t="s">
        <v>402</v>
      </c>
      <c r="EF23" s="1253"/>
      <c r="EG23" s="1253"/>
      <c r="EH23" s="1253"/>
      <c r="EI23" s="1357" t="s">
        <v>542</v>
      </c>
      <c r="EJ23" s="1357"/>
      <c r="EK23" s="1357"/>
      <c r="EL23" s="1357"/>
      <c r="EM23" s="1357"/>
      <c r="EN23" s="1357"/>
      <c r="EO23" s="1357"/>
      <c r="EP23" s="1357"/>
      <c r="EQ23" s="1259" t="s">
        <v>1006</v>
      </c>
      <c r="ER23" s="1259"/>
      <c r="ES23" s="1259"/>
      <c r="ET23" s="1259"/>
      <c r="EU23" s="1259"/>
      <c r="EV23" s="1259"/>
      <c r="EW23" s="1260"/>
      <c r="EX23" s="1341" t="str">
        <f>MID(会社名等!$K$25,1,1)</f>
        <v/>
      </c>
      <c r="EY23" s="1342"/>
      <c r="EZ23" s="1343"/>
      <c r="FA23" s="897"/>
      <c r="FB23" s="1341" t="str">
        <f>MID(会社名等!$K$25,2,1)</f>
        <v/>
      </c>
      <c r="FC23" s="1342"/>
      <c r="FD23" s="1343"/>
      <c r="FE23" s="1367" t="s">
        <v>398</v>
      </c>
      <c r="FF23" s="1253"/>
      <c r="FG23" s="1253"/>
      <c r="FH23" s="1360"/>
      <c r="FI23" s="1341" t="str">
        <f>MID(会社名等!$K$25,3,1)</f>
        <v/>
      </c>
      <c r="FJ23" s="1342"/>
      <c r="FK23" s="1343"/>
      <c r="FL23" s="897"/>
      <c r="FM23" s="1341" t="str">
        <f>MID(会社名等!$K$25,4,1)</f>
        <v/>
      </c>
      <c r="FN23" s="1342"/>
      <c r="FO23" s="1343"/>
      <c r="FP23" s="1367" t="s">
        <v>399</v>
      </c>
      <c r="FQ23" s="1253"/>
      <c r="FR23" s="1253"/>
      <c r="FS23" s="1360"/>
      <c r="FT23" s="1341" t="str">
        <f>MID(会社名等!$K$25,5,1)</f>
        <v/>
      </c>
      <c r="FU23" s="1342"/>
      <c r="FV23" s="1343"/>
      <c r="FW23" s="897"/>
      <c r="FX23" s="1341" t="str">
        <f>MID(会社名等!$K$25,6,1)</f>
        <v/>
      </c>
      <c r="FY23" s="1342"/>
      <c r="FZ23" s="1343"/>
      <c r="GA23" s="1367" t="s">
        <v>400</v>
      </c>
      <c r="GB23" s="1253"/>
      <c r="GC23" s="1253"/>
      <c r="GD23" s="1253"/>
      <c r="GE23" s="881"/>
      <c r="GF23" s="881"/>
      <c r="GG23" s="943"/>
      <c r="GI23" s="1242"/>
      <c r="GJ23" s="1242"/>
      <c r="GK23" s="7"/>
      <c r="GL23" s="7"/>
      <c r="GM23" s="7"/>
      <c r="GN23" s="7"/>
      <c r="GO23" s="7"/>
      <c r="GP23" s="7"/>
      <c r="GQ23" s="7"/>
      <c r="GR23" s="7"/>
      <c r="GS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71"/>
      <c r="IK23" s="771"/>
      <c r="IL23" s="771"/>
      <c r="IM23" s="771"/>
      <c r="IN23" s="771"/>
      <c r="IO23" s="771"/>
      <c r="IP23" s="771"/>
      <c r="IQ23" s="771"/>
      <c r="IR23" s="771"/>
      <c r="IS23" s="771"/>
      <c r="IT23" s="771"/>
      <c r="IU23" s="771"/>
      <c r="IV23" s="771"/>
    </row>
    <row r="24" spans="1:256" s="8" customFormat="1" ht="8.25" customHeight="1" x14ac:dyDescent="0.15">
      <c r="A24" s="1329"/>
      <c r="B24" s="472"/>
      <c r="C24" s="1369"/>
      <c r="D24" s="1369"/>
      <c r="E24" s="1369"/>
      <c r="F24" s="1369"/>
      <c r="G24" s="1369"/>
      <c r="H24" s="1369"/>
      <c r="I24" s="1369"/>
      <c r="J24" s="1369"/>
      <c r="K24" s="1369"/>
      <c r="L24" s="1369"/>
      <c r="M24" s="1369"/>
      <c r="N24" s="1369"/>
      <c r="O24" s="1369"/>
      <c r="P24" s="1369"/>
      <c r="Q24" s="1369"/>
      <c r="R24" s="1369"/>
      <c r="S24" s="1369"/>
      <c r="T24" s="1369"/>
      <c r="U24" s="1369"/>
      <c r="V24" s="1369"/>
      <c r="W24" s="1369"/>
      <c r="X24" s="1369"/>
      <c r="Y24" s="1369"/>
      <c r="Z24" s="1369"/>
      <c r="AA24" s="1369"/>
      <c r="AB24" s="1369"/>
      <c r="AC24" s="1369"/>
      <c r="AD24" s="1369"/>
      <c r="AE24" s="1369"/>
      <c r="AF24" s="1369"/>
      <c r="AG24" s="1369"/>
      <c r="AH24" s="940"/>
      <c r="AI24" s="941"/>
      <c r="AJ24" s="1278"/>
      <c r="AK24" s="1278"/>
      <c r="AL24" s="1278"/>
      <c r="AM24" s="1336"/>
      <c r="AN24" s="1336"/>
      <c r="AO24" s="1336"/>
      <c r="AP24" s="1336"/>
      <c r="AQ24" s="1361"/>
      <c r="AR24" s="1361"/>
      <c r="AS24" s="1361"/>
      <c r="AT24" s="1361"/>
      <c r="AU24" s="1361"/>
      <c r="AV24" s="1361"/>
      <c r="AW24" s="1361"/>
      <c r="AX24" s="1361"/>
      <c r="AY24" s="1253"/>
      <c r="AZ24" s="1253"/>
      <c r="BA24" s="1253"/>
      <c r="BB24" s="1253"/>
      <c r="BC24" s="1253"/>
      <c r="BD24" s="1253"/>
      <c r="BE24" s="1253"/>
      <c r="BF24" s="1253"/>
      <c r="BG24" s="1360"/>
      <c r="BH24" s="1344"/>
      <c r="BI24" s="1298"/>
      <c r="BJ24" s="1345"/>
      <c r="BK24" s="897"/>
      <c r="BL24" s="1344"/>
      <c r="BM24" s="1298"/>
      <c r="BN24" s="1345"/>
      <c r="BO24" s="1358"/>
      <c r="BP24" s="1359"/>
      <c r="BQ24" s="1359"/>
      <c r="BR24" s="1359"/>
      <c r="BS24" s="1359"/>
      <c r="BT24" s="1359"/>
      <c r="BU24" s="1359"/>
      <c r="BV24" s="1359"/>
      <c r="BW24" s="1359"/>
      <c r="BX24" s="1359"/>
      <c r="BY24" s="1359"/>
      <c r="BZ24" s="1359"/>
      <c r="CA24" s="1359"/>
      <c r="CB24" s="1359"/>
      <c r="CC24" s="1359"/>
      <c r="CD24" s="1359"/>
      <c r="CE24" s="1359"/>
      <c r="CF24" s="1359"/>
      <c r="CG24" s="1253" t="s">
        <v>341</v>
      </c>
      <c r="CH24" s="1253"/>
      <c r="CI24" s="1253"/>
      <c r="CJ24" s="1253"/>
      <c r="CK24" s="1253"/>
      <c r="CL24" s="1253"/>
      <c r="CM24" s="1253"/>
      <c r="CN24" s="1253"/>
      <c r="CO24" s="1253"/>
      <c r="CP24" s="1354" t="s">
        <v>447</v>
      </c>
      <c r="CQ24" s="1354"/>
      <c r="CR24" s="1354"/>
      <c r="CS24" s="1354"/>
      <c r="CT24" s="1253" t="s">
        <v>529</v>
      </c>
      <c r="CU24" s="1253"/>
      <c r="CV24" s="1253"/>
      <c r="CW24" s="1300" t="str">
        <f>IF(会社名等!G25="","",会社名等!G25)</f>
        <v/>
      </c>
      <c r="CX24" s="1300"/>
      <c r="CY24" s="1300"/>
      <c r="CZ24" s="1300"/>
      <c r="DA24" s="1300"/>
      <c r="DB24" s="1253" t="s">
        <v>540</v>
      </c>
      <c r="DC24" s="1253"/>
      <c r="DD24" s="1253"/>
      <c r="DE24" s="1253"/>
      <c r="DF24" s="1253"/>
      <c r="DG24" s="1253"/>
      <c r="DH24" s="1344"/>
      <c r="DI24" s="1298"/>
      <c r="DJ24" s="1345"/>
      <c r="DK24" s="897"/>
      <c r="DL24" s="1344"/>
      <c r="DM24" s="1298"/>
      <c r="DN24" s="1345"/>
      <c r="DO24" s="897"/>
      <c r="DP24" s="1344"/>
      <c r="DQ24" s="1298"/>
      <c r="DR24" s="1345"/>
      <c r="DS24" s="897"/>
      <c r="DT24" s="1344"/>
      <c r="DU24" s="1298"/>
      <c r="DV24" s="1345"/>
      <c r="DW24" s="897"/>
      <c r="DX24" s="1344"/>
      <c r="DY24" s="1298"/>
      <c r="DZ24" s="1345"/>
      <c r="EA24" s="897"/>
      <c r="EB24" s="1344"/>
      <c r="EC24" s="1298"/>
      <c r="ED24" s="1345"/>
      <c r="EE24" s="1253"/>
      <c r="EF24" s="1253"/>
      <c r="EG24" s="1253"/>
      <c r="EH24" s="1253"/>
      <c r="EI24" s="1357"/>
      <c r="EJ24" s="1357"/>
      <c r="EK24" s="1357"/>
      <c r="EL24" s="1357"/>
      <c r="EM24" s="1357"/>
      <c r="EN24" s="1357"/>
      <c r="EO24" s="1357"/>
      <c r="EP24" s="1357"/>
      <c r="EQ24" s="1259"/>
      <c r="ER24" s="1259"/>
      <c r="ES24" s="1259"/>
      <c r="ET24" s="1259"/>
      <c r="EU24" s="1259"/>
      <c r="EV24" s="1259"/>
      <c r="EW24" s="1260"/>
      <c r="EX24" s="1344"/>
      <c r="EY24" s="1298"/>
      <c r="EZ24" s="1345"/>
      <c r="FA24" s="897"/>
      <c r="FB24" s="1344"/>
      <c r="FC24" s="1298"/>
      <c r="FD24" s="1345"/>
      <c r="FE24" s="1367"/>
      <c r="FF24" s="1253"/>
      <c r="FG24" s="1253"/>
      <c r="FH24" s="1360"/>
      <c r="FI24" s="1344"/>
      <c r="FJ24" s="1298"/>
      <c r="FK24" s="1345"/>
      <c r="FL24" s="897"/>
      <c r="FM24" s="1344"/>
      <c r="FN24" s="1298"/>
      <c r="FO24" s="1345"/>
      <c r="FP24" s="1367"/>
      <c r="FQ24" s="1253"/>
      <c r="FR24" s="1253"/>
      <c r="FS24" s="1360"/>
      <c r="FT24" s="1344"/>
      <c r="FU24" s="1298"/>
      <c r="FV24" s="1345"/>
      <c r="FW24" s="897"/>
      <c r="FX24" s="1344"/>
      <c r="FY24" s="1298"/>
      <c r="FZ24" s="1345"/>
      <c r="GA24" s="1367"/>
      <c r="GB24" s="1253"/>
      <c r="GC24" s="1253"/>
      <c r="GD24" s="1253"/>
      <c r="GE24" s="881"/>
      <c r="GF24" s="881"/>
      <c r="GG24" s="943"/>
      <c r="GI24" s="1242"/>
      <c r="GJ24" s="1242"/>
      <c r="GK24" s="7"/>
      <c r="GL24" s="7"/>
      <c r="GM24" s="7"/>
      <c r="GN24" s="7"/>
      <c r="GO24" s="7"/>
      <c r="GP24" s="7"/>
      <c r="GQ24" s="7"/>
      <c r="GR24" s="7"/>
      <c r="GS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71"/>
      <c r="IK24" s="771"/>
      <c r="IL24" s="771"/>
      <c r="IM24" s="771"/>
      <c r="IN24" s="771"/>
      <c r="IO24" s="771"/>
      <c r="IP24" s="771"/>
      <c r="IQ24" s="771"/>
      <c r="IR24" s="771"/>
      <c r="IS24" s="771"/>
      <c r="IT24" s="771"/>
      <c r="IU24" s="771"/>
      <c r="IV24" s="771"/>
    </row>
    <row r="25" spans="1:256" s="7" customFormat="1" ht="10.5" customHeight="1" x14ac:dyDescent="0.15">
      <c r="A25" s="1329"/>
      <c r="B25" s="446"/>
      <c r="C25" s="1369"/>
      <c r="D25" s="1369"/>
      <c r="E25" s="1369"/>
      <c r="F25" s="1369"/>
      <c r="G25" s="1369"/>
      <c r="H25" s="1369"/>
      <c r="I25" s="1369"/>
      <c r="J25" s="1369"/>
      <c r="K25" s="1369"/>
      <c r="L25" s="1369"/>
      <c r="M25" s="1369"/>
      <c r="N25" s="1369"/>
      <c r="O25" s="1369"/>
      <c r="P25" s="1369"/>
      <c r="Q25" s="1369"/>
      <c r="R25" s="1369"/>
      <c r="S25" s="1369"/>
      <c r="T25" s="1369"/>
      <c r="U25" s="1369"/>
      <c r="V25" s="1369"/>
      <c r="W25" s="1369"/>
      <c r="X25" s="1369"/>
      <c r="Y25" s="1369"/>
      <c r="Z25" s="1369"/>
      <c r="AA25" s="1369"/>
      <c r="AB25" s="1369"/>
      <c r="AC25" s="1369"/>
      <c r="AD25" s="1369"/>
      <c r="AE25" s="1369"/>
      <c r="AF25" s="1369"/>
      <c r="AG25" s="1369"/>
      <c r="AH25" s="923"/>
      <c r="AI25" s="909"/>
      <c r="AJ25" s="1278"/>
      <c r="AK25" s="1278"/>
      <c r="AL25" s="1278"/>
      <c r="AM25" s="1336"/>
      <c r="AN25" s="1336"/>
      <c r="AO25" s="1336"/>
      <c r="AP25" s="1336"/>
      <c r="AQ25" s="1373" t="s">
        <v>474</v>
      </c>
      <c r="AR25" s="1373"/>
      <c r="AS25" s="1373"/>
      <c r="AT25" s="1373"/>
      <c r="AU25" s="1373"/>
      <c r="AV25" s="1373"/>
      <c r="AW25" s="1373"/>
      <c r="AX25" s="1373"/>
      <c r="AY25" s="1253"/>
      <c r="AZ25" s="1253"/>
      <c r="BA25" s="1253"/>
      <c r="BB25" s="1253"/>
      <c r="BC25" s="1253"/>
      <c r="BD25" s="1253"/>
      <c r="BE25" s="1253"/>
      <c r="BF25" s="1253"/>
      <c r="BG25" s="1360"/>
      <c r="BH25" s="1346"/>
      <c r="BI25" s="1299"/>
      <c r="BJ25" s="1347"/>
      <c r="BK25" s="900"/>
      <c r="BL25" s="1346"/>
      <c r="BM25" s="1299"/>
      <c r="BN25" s="1347"/>
      <c r="BO25" s="1365" t="str">
        <f>+会社名等!D6</f>
        <v>○○知事</v>
      </c>
      <c r="BP25" s="1365"/>
      <c r="BQ25" s="1365"/>
      <c r="BR25" s="1365"/>
      <c r="BS25" s="1365"/>
      <c r="BT25" s="1365"/>
      <c r="BU25" s="1365"/>
      <c r="BV25" s="1365"/>
      <c r="BW25" s="1365"/>
      <c r="BX25" s="1365"/>
      <c r="BY25" s="1365"/>
      <c r="BZ25" s="1365"/>
      <c r="CA25" s="1365"/>
      <c r="CB25" s="1365"/>
      <c r="CC25" s="1365"/>
      <c r="CD25" s="1365"/>
      <c r="CE25" s="1365"/>
      <c r="CF25" s="1365"/>
      <c r="CG25" s="1253"/>
      <c r="CH25" s="1253"/>
      <c r="CI25" s="1253"/>
      <c r="CJ25" s="1253"/>
      <c r="CK25" s="1253"/>
      <c r="CL25" s="1253"/>
      <c r="CM25" s="1253"/>
      <c r="CN25" s="1253"/>
      <c r="CO25" s="1253"/>
      <c r="CP25" s="1354"/>
      <c r="CQ25" s="1354"/>
      <c r="CR25" s="1354"/>
      <c r="CS25" s="1354"/>
      <c r="CT25" s="1253"/>
      <c r="CU25" s="1253"/>
      <c r="CV25" s="1253"/>
      <c r="CW25" s="1300"/>
      <c r="CX25" s="1300"/>
      <c r="CY25" s="1300"/>
      <c r="CZ25" s="1300"/>
      <c r="DA25" s="1300"/>
      <c r="DB25" s="1253"/>
      <c r="DC25" s="1253"/>
      <c r="DD25" s="1253"/>
      <c r="DE25" s="1253"/>
      <c r="DF25" s="1253"/>
      <c r="DG25" s="1253"/>
      <c r="DH25" s="1346"/>
      <c r="DI25" s="1299"/>
      <c r="DJ25" s="1347"/>
      <c r="DK25" s="900"/>
      <c r="DL25" s="1346"/>
      <c r="DM25" s="1299"/>
      <c r="DN25" s="1347"/>
      <c r="DO25" s="897"/>
      <c r="DP25" s="1346"/>
      <c r="DQ25" s="1299"/>
      <c r="DR25" s="1347"/>
      <c r="DS25" s="900"/>
      <c r="DT25" s="1346"/>
      <c r="DU25" s="1299"/>
      <c r="DV25" s="1347"/>
      <c r="DW25" s="900"/>
      <c r="DX25" s="1346"/>
      <c r="DY25" s="1299"/>
      <c r="DZ25" s="1347"/>
      <c r="EA25" s="900"/>
      <c r="EB25" s="1346"/>
      <c r="EC25" s="1299"/>
      <c r="ED25" s="1347"/>
      <c r="EE25" s="1253"/>
      <c r="EF25" s="1253"/>
      <c r="EG25" s="1253"/>
      <c r="EH25" s="1253"/>
      <c r="EI25" s="1356" t="s">
        <v>541</v>
      </c>
      <c r="EJ25" s="1356"/>
      <c r="EK25" s="1356"/>
      <c r="EL25" s="1356"/>
      <c r="EM25" s="1356"/>
      <c r="EN25" s="1356"/>
      <c r="EO25" s="1356"/>
      <c r="EP25" s="1356"/>
      <c r="EQ25" s="1259"/>
      <c r="ER25" s="1259"/>
      <c r="ES25" s="1259"/>
      <c r="ET25" s="1259"/>
      <c r="EU25" s="1259"/>
      <c r="EV25" s="1259"/>
      <c r="EW25" s="1260"/>
      <c r="EX25" s="1346"/>
      <c r="EY25" s="1299"/>
      <c r="EZ25" s="1347"/>
      <c r="FA25" s="900"/>
      <c r="FB25" s="1346"/>
      <c r="FC25" s="1299"/>
      <c r="FD25" s="1347"/>
      <c r="FE25" s="1367"/>
      <c r="FF25" s="1253"/>
      <c r="FG25" s="1253"/>
      <c r="FH25" s="1360"/>
      <c r="FI25" s="1346"/>
      <c r="FJ25" s="1299"/>
      <c r="FK25" s="1347"/>
      <c r="FL25" s="900"/>
      <c r="FM25" s="1346"/>
      <c r="FN25" s="1299"/>
      <c r="FO25" s="1347"/>
      <c r="FP25" s="1367"/>
      <c r="FQ25" s="1253"/>
      <c r="FR25" s="1253"/>
      <c r="FS25" s="1360"/>
      <c r="FT25" s="1346"/>
      <c r="FU25" s="1299"/>
      <c r="FV25" s="1347"/>
      <c r="FW25" s="900"/>
      <c r="FX25" s="1346"/>
      <c r="FY25" s="1299"/>
      <c r="FZ25" s="1347"/>
      <c r="GA25" s="1367"/>
      <c r="GB25" s="1253"/>
      <c r="GC25" s="1253"/>
      <c r="GD25" s="1253"/>
      <c r="GE25" s="841"/>
      <c r="GF25" s="841"/>
      <c r="GG25" s="925"/>
      <c r="GI25" s="1242"/>
      <c r="GJ25" s="1242"/>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770"/>
      <c r="IK25" s="770"/>
      <c r="IL25" s="770"/>
      <c r="IM25" s="770"/>
      <c r="IN25" s="770"/>
      <c r="IO25" s="770"/>
      <c r="IP25" s="770"/>
      <c r="IQ25" s="770"/>
      <c r="IR25" s="770"/>
      <c r="IS25" s="770"/>
      <c r="IT25" s="770"/>
      <c r="IU25" s="770"/>
      <c r="IV25" s="770"/>
    </row>
    <row r="26" spans="1:256" s="7" customFormat="1" ht="4.5" customHeight="1" x14ac:dyDescent="0.15">
      <c r="B26" s="451"/>
      <c r="C26" s="926"/>
      <c r="D26" s="927"/>
      <c r="E26" s="927"/>
      <c r="F26" s="927"/>
      <c r="G26" s="927"/>
      <c r="H26" s="927"/>
      <c r="I26" s="927"/>
      <c r="J26" s="927"/>
      <c r="K26" s="927"/>
      <c r="L26" s="927"/>
      <c r="M26" s="927"/>
      <c r="N26" s="927"/>
      <c r="O26" s="927"/>
      <c r="P26" s="927"/>
      <c r="Q26" s="927"/>
      <c r="R26" s="927"/>
      <c r="S26" s="927"/>
      <c r="T26" s="927"/>
      <c r="U26" s="927"/>
      <c r="V26" s="927"/>
      <c r="W26" s="927"/>
      <c r="X26" s="927"/>
      <c r="Y26" s="927"/>
      <c r="Z26" s="927"/>
      <c r="AA26" s="927"/>
      <c r="AB26" s="927"/>
      <c r="AC26" s="927"/>
      <c r="AD26" s="927"/>
      <c r="AE26" s="927"/>
      <c r="AF26" s="927"/>
      <c r="AG26" s="927"/>
      <c r="AH26" s="928"/>
      <c r="AI26" s="912"/>
      <c r="AJ26" s="898"/>
      <c r="AK26" s="898"/>
      <c r="AL26" s="898"/>
      <c r="AM26" s="861"/>
      <c r="AN26" s="898"/>
      <c r="AO26" s="898"/>
      <c r="AP26" s="898"/>
      <c r="AQ26" s="1374"/>
      <c r="AR26" s="1374"/>
      <c r="AS26" s="1374"/>
      <c r="AT26" s="1374"/>
      <c r="AU26" s="1374"/>
      <c r="AV26" s="1374"/>
      <c r="AW26" s="1374"/>
      <c r="AX26" s="1374"/>
      <c r="AY26" s="931"/>
      <c r="AZ26" s="931"/>
      <c r="BA26" s="931"/>
      <c r="BB26" s="931"/>
      <c r="BC26" s="931"/>
      <c r="BD26" s="931"/>
      <c r="BE26" s="931"/>
      <c r="BF26" s="931"/>
      <c r="BG26" s="931"/>
      <c r="BH26" s="895"/>
      <c r="BI26" s="895"/>
      <c r="BJ26" s="895"/>
      <c r="BK26" s="816"/>
      <c r="BL26" s="895"/>
      <c r="BM26" s="895"/>
      <c r="BN26" s="895"/>
      <c r="BO26" s="1366"/>
      <c r="BP26" s="1366"/>
      <c r="BQ26" s="1366"/>
      <c r="BR26" s="1366"/>
      <c r="BS26" s="1366"/>
      <c r="BT26" s="1366"/>
      <c r="BU26" s="1366"/>
      <c r="BV26" s="1366"/>
      <c r="BW26" s="1366"/>
      <c r="BX26" s="1366"/>
      <c r="BY26" s="1366"/>
      <c r="BZ26" s="1366"/>
      <c r="CA26" s="1366"/>
      <c r="CB26" s="1366"/>
      <c r="CC26" s="1366"/>
      <c r="CD26" s="1366"/>
      <c r="CE26" s="1366"/>
      <c r="CF26" s="1366"/>
      <c r="CG26" s="1291"/>
      <c r="CH26" s="1291"/>
      <c r="CI26" s="1291"/>
      <c r="CJ26" s="1291"/>
      <c r="CK26" s="1291"/>
      <c r="CL26" s="1291"/>
      <c r="CM26" s="1291"/>
      <c r="CN26" s="1291"/>
      <c r="CO26" s="1291"/>
      <c r="CP26" s="1355"/>
      <c r="CQ26" s="1355"/>
      <c r="CR26" s="1355"/>
      <c r="CS26" s="1355"/>
      <c r="CT26" s="1291"/>
      <c r="CU26" s="1291"/>
      <c r="CV26" s="1291"/>
      <c r="CW26" s="1301"/>
      <c r="CX26" s="1301"/>
      <c r="CY26" s="1301"/>
      <c r="CZ26" s="1301"/>
      <c r="DA26" s="1301"/>
      <c r="DB26" s="1291"/>
      <c r="DC26" s="1291"/>
      <c r="DD26" s="944"/>
      <c r="DE26" s="944"/>
      <c r="DF26" s="944"/>
      <c r="DG26" s="944"/>
      <c r="DH26" s="895"/>
      <c r="DI26" s="895"/>
      <c r="DJ26" s="895"/>
      <c r="DK26" s="816"/>
      <c r="DL26" s="895"/>
      <c r="DM26" s="895"/>
      <c r="DN26" s="895"/>
      <c r="DO26" s="929"/>
      <c r="DP26" s="895"/>
      <c r="DQ26" s="895"/>
      <c r="DR26" s="895"/>
      <c r="DS26" s="816"/>
      <c r="DT26" s="895"/>
      <c r="DU26" s="895"/>
      <c r="DV26" s="895"/>
      <c r="DW26" s="816"/>
      <c r="DX26" s="895"/>
      <c r="DY26" s="895"/>
      <c r="DZ26" s="895"/>
      <c r="EA26" s="816"/>
      <c r="EB26" s="895"/>
      <c r="EC26" s="895"/>
      <c r="ED26" s="895"/>
      <c r="EE26" s="944"/>
      <c r="EF26" s="944"/>
      <c r="EG26" s="944"/>
      <c r="EH26" s="944"/>
      <c r="EI26" s="945"/>
      <c r="EJ26" s="945"/>
      <c r="EK26" s="945"/>
      <c r="EL26" s="945"/>
      <c r="EM26" s="945"/>
      <c r="EN26" s="945"/>
      <c r="EO26" s="945"/>
      <c r="EP26" s="945"/>
      <c r="EQ26" s="1261"/>
      <c r="ER26" s="1261"/>
      <c r="ES26" s="1261"/>
      <c r="ET26" s="1261"/>
      <c r="EU26" s="1261"/>
      <c r="EV26" s="1261"/>
      <c r="EW26" s="1261"/>
      <c r="EX26" s="895"/>
      <c r="EY26" s="895"/>
      <c r="EZ26" s="895"/>
      <c r="FA26" s="816"/>
      <c r="FB26" s="895"/>
      <c r="FC26" s="895"/>
      <c r="FD26" s="895"/>
      <c r="FE26" s="944"/>
      <c r="FF26" s="944"/>
      <c r="FG26" s="944"/>
      <c r="FH26" s="944"/>
      <c r="FI26" s="895"/>
      <c r="FJ26" s="895"/>
      <c r="FK26" s="895"/>
      <c r="FL26" s="816"/>
      <c r="FM26" s="895"/>
      <c r="FN26" s="895"/>
      <c r="FO26" s="895"/>
      <c r="FP26" s="944"/>
      <c r="FQ26" s="944"/>
      <c r="FR26" s="944"/>
      <c r="FS26" s="944"/>
      <c r="FT26" s="895"/>
      <c r="FU26" s="895"/>
      <c r="FV26" s="895"/>
      <c r="FW26" s="816"/>
      <c r="FX26" s="895"/>
      <c r="FY26" s="895"/>
      <c r="FZ26" s="895"/>
      <c r="GA26" s="944"/>
      <c r="GB26" s="944"/>
      <c r="GC26" s="944"/>
      <c r="GD26" s="944"/>
      <c r="GE26" s="859"/>
      <c r="GF26" s="859"/>
      <c r="GG26" s="932"/>
      <c r="GI26" s="1242"/>
      <c r="GJ26" s="1242"/>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770"/>
      <c r="IK26" s="770"/>
      <c r="IL26" s="770"/>
      <c r="IM26" s="770"/>
      <c r="IN26" s="770"/>
      <c r="IO26" s="770"/>
      <c r="IP26" s="770"/>
      <c r="IQ26" s="770"/>
      <c r="IR26" s="770"/>
      <c r="IS26" s="770"/>
      <c r="IT26" s="770"/>
      <c r="IU26" s="770"/>
      <c r="IV26" s="770"/>
    </row>
    <row r="27" spans="1:256" s="8" customFormat="1" ht="4.5" customHeight="1" x14ac:dyDescent="0.15">
      <c r="B27" s="463"/>
      <c r="C27" s="464"/>
      <c r="D27" s="464"/>
      <c r="E27" s="464"/>
      <c r="F27" s="464"/>
      <c r="G27" s="464"/>
      <c r="H27" s="464"/>
      <c r="I27" s="464"/>
      <c r="J27" s="464"/>
      <c r="K27" s="464"/>
      <c r="L27" s="464"/>
      <c r="M27" s="464"/>
      <c r="N27" s="464"/>
      <c r="O27" s="464"/>
      <c r="P27" s="464"/>
      <c r="Q27" s="464"/>
      <c r="R27" s="464"/>
      <c r="S27" s="464"/>
      <c r="T27" s="464"/>
      <c r="U27" s="464"/>
      <c r="V27" s="464"/>
      <c r="W27" s="464"/>
      <c r="X27" s="464"/>
      <c r="Y27" s="464"/>
      <c r="Z27" s="464"/>
      <c r="AA27" s="464"/>
      <c r="AB27" s="464"/>
      <c r="AC27" s="464"/>
      <c r="AD27" s="464"/>
      <c r="AE27" s="464"/>
      <c r="AF27" s="464"/>
      <c r="AG27" s="464"/>
      <c r="AH27" s="465"/>
      <c r="AI27" s="466"/>
      <c r="AJ27" s="467"/>
      <c r="AK27" s="467"/>
      <c r="AL27" s="467"/>
      <c r="AM27" s="467"/>
      <c r="AN27" s="467"/>
      <c r="AO27" s="467"/>
      <c r="AP27" s="467"/>
      <c r="AQ27" s="466"/>
      <c r="AR27" s="466"/>
      <c r="AS27" s="466"/>
      <c r="AT27" s="466"/>
      <c r="AU27" s="468"/>
      <c r="AV27" s="468"/>
      <c r="AW27" s="468"/>
      <c r="AX27" s="468"/>
      <c r="AY27" s="468"/>
      <c r="AZ27" s="468"/>
      <c r="BA27" s="468"/>
      <c r="BB27" s="468"/>
      <c r="BC27" s="466"/>
      <c r="BD27" s="466"/>
      <c r="BE27" s="466"/>
      <c r="BF27" s="468"/>
      <c r="BG27" s="468"/>
      <c r="BH27" s="468"/>
      <c r="BI27" s="468"/>
      <c r="BJ27" s="468"/>
      <c r="BK27" s="468"/>
      <c r="BL27" s="468"/>
      <c r="BM27" s="468"/>
      <c r="BN27" s="466"/>
      <c r="BO27" s="482"/>
      <c r="BP27" s="482"/>
      <c r="BQ27" s="482"/>
      <c r="BR27" s="482"/>
      <c r="BS27" s="482"/>
      <c r="BT27" s="483"/>
      <c r="BU27" s="483"/>
      <c r="BV27" s="483"/>
      <c r="BW27" s="483"/>
      <c r="BX27" s="482"/>
      <c r="BY27" s="482"/>
      <c r="BZ27" s="482"/>
      <c r="CA27" s="483"/>
      <c r="CB27" s="483"/>
      <c r="CC27" s="483"/>
      <c r="CD27" s="482"/>
      <c r="CE27" s="482"/>
      <c r="CF27" s="483"/>
      <c r="CG27" s="468"/>
      <c r="CH27" s="468"/>
      <c r="CI27" s="468"/>
      <c r="CJ27" s="468"/>
      <c r="CK27" s="468"/>
      <c r="CL27" s="468"/>
      <c r="CM27" s="468"/>
      <c r="CN27" s="468"/>
      <c r="CO27" s="1302" t="s">
        <v>444</v>
      </c>
      <c r="CP27" s="1302"/>
      <c r="CQ27" s="1302"/>
      <c r="CR27" s="1302"/>
      <c r="CS27" s="1302"/>
      <c r="CT27" s="1302"/>
      <c r="CU27" s="1302"/>
      <c r="CV27" s="1302"/>
      <c r="CW27" s="1302"/>
      <c r="CX27" s="1302"/>
      <c r="CY27" s="1302"/>
      <c r="CZ27" s="1302"/>
      <c r="DA27" s="1302"/>
      <c r="DB27" s="469"/>
      <c r="DC27" s="469"/>
      <c r="DD27" s="469"/>
      <c r="DE27" s="469"/>
      <c r="DF27" s="469"/>
      <c r="DG27" s="469"/>
      <c r="DH27" s="469"/>
      <c r="DI27" s="469"/>
      <c r="DJ27" s="469"/>
      <c r="DK27" s="469"/>
      <c r="DL27" s="469"/>
      <c r="DM27" s="469"/>
      <c r="DN27" s="469"/>
      <c r="DO27" s="469"/>
      <c r="DP27" s="469"/>
      <c r="DQ27" s="469"/>
      <c r="DR27" s="469"/>
      <c r="DS27" s="469"/>
      <c r="DT27" s="469"/>
      <c r="DU27" s="469"/>
      <c r="DV27" s="469"/>
      <c r="DW27" s="469"/>
      <c r="DX27" s="469"/>
      <c r="DY27" s="469"/>
      <c r="DZ27" s="469"/>
      <c r="EA27" s="469"/>
      <c r="EB27" s="469"/>
      <c r="EC27" s="469"/>
      <c r="ED27" s="469"/>
      <c r="EE27" s="469"/>
      <c r="EF27" s="469"/>
      <c r="EG27" s="469"/>
      <c r="EH27" s="469"/>
      <c r="EI27" s="466"/>
      <c r="EJ27" s="466"/>
      <c r="EK27" s="466"/>
      <c r="EL27" s="466"/>
      <c r="EM27" s="466"/>
      <c r="EN27" s="466"/>
      <c r="EO27" s="466"/>
      <c r="EP27" s="466"/>
      <c r="EQ27" s="470"/>
      <c r="ER27" s="470"/>
      <c r="ES27" s="470"/>
      <c r="ET27" s="470"/>
      <c r="EU27" s="470"/>
      <c r="EV27" s="470"/>
      <c r="EW27" s="470"/>
      <c r="EX27" s="470"/>
      <c r="EY27" s="470"/>
      <c r="EZ27" s="470"/>
      <c r="FA27" s="470"/>
      <c r="FB27" s="470"/>
      <c r="FC27" s="470"/>
      <c r="FD27" s="470"/>
      <c r="FE27" s="469"/>
      <c r="FF27" s="466"/>
      <c r="FG27" s="466"/>
      <c r="FH27" s="466"/>
      <c r="FI27" s="466"/>
      <c r="FJ27" s="466"/>
      <c r="FK27" s="466"/>
      <c r="FL27" s="466"/>
      <c r="FM27" s="466"/>
      <c r="FN27" s="466"/>
      <c r="FO27" s="468"/>
      <c r="FP27" s="468"/>
      <c r="FQ27" s="468"/>
      <c r="FR27" s="468"/>
      <c r="FS27" s="468"/>
      <c r="FT27" s="468"/>
      <c r="FU27" s="468"/>
      <c r="FV27" s="468"/>
      <c r="FW27" s="468"/>
      <c r="FX27" s="468"/>
      <c r="FY27" s="468"/>
      <c r="FZ27" s="468"/>
      <c r="GA27" s="468"/>
      <c r="GB27" s="468"/>
      <c r="GC27" s="468"/>
      <c r="GD27" s="468"/>
      <c r="GE27" s="468"/>
      <c r="GF27" s="468"/>
      <c r="GG27" s="471"/>
      <c r="GI27" s="1242"/>
      <c r="GJ27" s="1242"/>
      <c r="GK27" s="7"/>
      <c r="GL27" s="7"/>
      <c r="GM27" s="7"/>
      <c r="GN27" s="7"/>
      <c r="GO27" s="7"/>
      <c r="GP27" s="7"/>
      <c r="GQ27" s="7"/>
      <c r="GR27" s="7"/>
      <c r="GS27" s="7"/>
      <c r="HE27" s="7"/>
      <c r="HF27" s="7"/>
      <c r="IJ27" s="771"/>
      <c r="IK27" s="771"/>
      <c r="IL27" s="771"/>
      <c r="IM27" s="771"/>
      <c r="IN27" s="771"/>
      <c r="IO27" s="771"/>
      <c r="IP27" s="771"/>
      <c r="IQ27" s="771"/>
      <c r="IR27" s="771"/>
      <c r="IS27" s="771"/>
      <c r="IT27" s="771"/>
      <c r="IU27" s="771"/>
      <c r="IV27" s="771"/>
    </row>
    <row r="28" spans="1:256" s="8" customFormat="1" ht="5.25" customHeight="1" x14ac:dyDescent="0.15">
      <c r="A28" s="1329" t="s">
        <v>1005</v>
      </c>
      <c r="B28" s="472"/>
      <c r="C28" s="1322" t="s">
        <v>543</v>
      </c>
      <c r="D28" s="1322"/>
      <c r="E28" s="1322"/>
      <c r="F28" s="1322"/>
      <c r="G28" s="1322"/>
      <c r="H28" s="1322"/>
      <c r="I28" s="1322"/>
      <c r="J28" s="1322"/>
      <c r="K28" s="1322"/>
      <c r="L28" s="1322"/>
      <c r="M28" s="1322"/>
      <c r="N28" s="1322"/>
      <c r="O28" s="1322"/>
      <c r="P28" s="1322"/>
      <c r="Q28" s="1322"/>
      <c r="R28" s="1322"/>
      <c r="S28" s="1322"/>
      <c r="T28" s="1322"/>
      <c r="U28" s="1322"/>
      <c r="V28" s="1322"/>
      <c r="W28" s="1322"/>
      <c r="X28" s="1322"/>
      <c r="Y28" s="1322"/>
      <c r="Z28" s="1322"/>
      <c r="AA28" s="1322"/>
      <c r="AB28" s="1322"/>
      <c r="AC28" s="1322"/>
      <c r="AD28" s="1322"/>
      <c r="AE28" s="1322"/>
      <c r="AF28" s="1322"/>
      <c r="AG28" s="1322"/>
      <c r="AH28" s="473"/>
      <c r="AI28" s="474"/>
      <c r="AJ28" s="1278">
        <v>0</v>
      </c>
      <c r="AK28" s="1278"/>
      <c r="AL28" s="1278"/>
      <c r="AM28" s="1336" t="s">
        <v>553</v>
      </c>
      <c r="AN28" s="1336"/>
      <c r="AO28" s="1336"/>
      <c r="AP28" s="1336"/>
      <c r="AQ28" s="1293" t="s">
        <v>473</v>
      </c>
      <c r="AR28" s="1293"/>
      <c r="AS28" s="1293"/>
      <c r="AT28" s="1293"/>
      <c r="AU28" s="1293"/>
      <c r="AV28" s="1293"/>
      <c r="AW28" s="1293"/>
      <c r="AX28" s="1293"/>
      <c r="AY28" s="1253" t="s">
        <v>182</v>
      </c>
      <c r="AZ28" s="1253"/>
      <c r="BA28" s="1253"/>
      <c r="BB28" s="1253"/>
      <c r="BC28" s="1253"/>
      <c r="BD28" s="1253"/>
      <c r="BE28" s="1253"/>
      <c r="BF28" s="1253"/>
      <c r="BG28" s="1287"/>
      <c r="BH28" s="1266" t="str">
        <f>MID(会社名等!$E$26,1,1)</f>
        <v/>
      </c>
      <c r="BI28" s="1267"/>
      <c r="BJ28" s="1268"/>
      <c r="BK28" s="475"/>
      <c r="BL28" s="1266" t="str">
        <f>MID(会社名等!$E$26,2,1)</f>
        <v/>
      </c>
      <c r="BM28" s="1267"/>
      <c r="BN28" s="1268"/>
      <c r="BO28" s="1327" t="s">
        <v>475</v>
      </c>
      <c r="BP28" s="1328"/>
      <c r="BQ28" s="1328"/>
      <c r="BR28" s="1328"/>
      <c r="BS28" s="1328"/>
      <c r="BT28" s="1328"/>
      <c r="BU28" s="1328"/>
      <c r="BV28" s="1328"/>
      <c r="BW28" s="1328"/>
      <c r="BX28" s="1328"/>
      <c r="BY28" s="1328"/>
      <c r="BZ28" s="1328"/>
      <c r="CA28" s="1328"/>
      <c r="CB28" s="1328"/>
      <c r="CC28" s="1328"/>
      <c r="CD28" s="1328"/>
      <c r="CE28" s="1328"/>
      <c r="CF28" s="1328"/>
      <c r="CG28" s="476"/>
      <c r="CH28" s="476"/>
      <c r="CI28" s="476"/>
      <c r="CJ28" s="476"/>
      <c r="CK28" s="476"/>
      <c r="CL28" s="476"/>
      <c r="CM28" s="476"/>
      <c r="CN28" s="476"/>
      <c r="CO28" s="1303"/>
      <c r="CP28" s="1303"/>
      <c r="CQ28" s="1303"/>
      <c r="CR28" s="1303"/>
      <c r="CS28" s="1303"/>
      <c r="CT28" s="1303"/>
      <c r="CU28" s="1303"/>
      <c r="CV28" s="1303"/>
      <c r="CW28" s="1303"/>
      <c r="CX28" s="1303"/>
      <c r="CY28" s="1303"/>
      <c r="CZ28" s="1303"/>
      <c r="DA28" s="1303"/>
      <c r="DB28" s="477"/>
      <c r="DC28" s="477"/>
      <c r="DD28" s="1253" t="s">
        <v>403</v>
      </c>
      <c r="DE28" s="1253"/>
      <c r="DF28" s="1253"/>
      <c r="DG28" s="1253"/>
      <c r="DH28" s="1266" t="str">
        <f>MID(会社名等!$I$26,1,1)</f>
        <v/>
      </c>
      <c r="DI28" s="1267"/>
      <c r="DJ28" s="1268"/>
      <c r="DK28" s="475"/>
      <c r="DL28" s="1266" t="str">
        <f>MID(会社名等!$I$26,2,1)</f>
        <v/>
      </c>
      <c r="DM28" s="1267"/>
      <c r="DN28" s="1268"/>
      <c r="DO28" s="475"/>
      <c r="DP28" s="1266" t="str">
        <f>MID(会社名等!$I$26,3,1)</f>
        <v/>
      </c>
      <c r="DQ28" s="1267"/>
      <c r="DR28" s="1268"/>
      <c r="DS28" s="475"/>
      <c r="DT28" s="1266" t="str">
        <f>MID(会社名等!$I$26,4,1)</f>
        <v/>
      </c>
      <c r="DU28" s="1267"/>
      <c r="DV28" s="1268"/>
      <c r="DW28" s="475"/>
      <c r="DX28" s="1266" t="str">
        <f>MID(会社名等!$I$26,5,1)</f>
        <v/>
      </c>
      <c r="DY28" s="1267"/>
      <c r="DZ28" s="1268"/>
      <c r="EA28" s="475"/>
      <c r="EB28" s="1266" t="str">
        <f>MID(会社名等!$I$26,6,1)</f>
        <v/>
      </c>
      <c r="EC28" s="1267"/>
      <c r="ED28" s="1268"/>
      <c r="EE28" s="1253" t="s">
        <v>402</v>
      </c>
      <c r="EF28" s="1253"/>
      <c r="EG28" s="1253"/>
      <c r="EH28" s="1253"/>
      <c r="EI28" s="1319" t="s">
        <v>542</v>
      </c>
      <c r="EJ28" s="1319"/>
      <c r="EK28" s="1319"/>
      <c r="EL28" s="1319"/>
      <c r="EM28" s="1319"/>
      <c r="EN28" s="1319"/>
      <c r="EO28" s="1319"/>
      <c r="EP28" s="1319"/>
      <c r="EQ28" s="1259" t="s">
        <v>1006</v>
      </c>
      <c r="ER28" s="1259"/>
      <c r="ES28" s="1259"/>
      <c r="ET28" s="1259"/>
      <c r="EU28" s="1259"/>
      <c r="EV28" s="1259"/>
      <c r="EW28" s="1260"/>
      <c r="EX28" s="1266" t="str">
        <f>MID(会社名等!$K$26,1,1)</f>
        <v/>
      </c>
      <c r="EY28" s="1267"/>
      <c r="EZ28" s="1268"/>
      <c r="FA28" s="475"/>
      <c r="FB28" s="1266" t="str">
        <f>MID(会社名等!$K$26,2,1)</f>
        <v/>
      </c>
      <c r="FC28" s="1267"/>
      <c r="FD28" s="1268"/>
      <c r="FE28" s="1296" t="s">
        <v>398</v>
      </c>
      <c r="FF28" s="1253"/>
      <c r="FG28" s="1253"/>
      <c r="FH28" s="1287"/>
      <c r="FI28" s="1266" t="str">
        <f>MID(会社名等!$K$26,3,1)</f>
        <v/>
      </c>
      <c r="FJ28" s="1267"/>
      <c r="FK28" s="1268"/>
      <c r="FL28" s="475"/>
      <c r="FM28" s="1266" t="str">
        <f>MID(会社名等!$K$26,4,1)</f>
        <v/>
      </c>
      <c r="FN28" s="1267"/>
      <c r="FO28" s="1268"/>
      <c r="FP28" s="1296" t="s">
        <v>399</v>
      </c>
      <c r="FQ28" s="1253"/>
      <c r="FR28" s="1253"/>
      <c r="FS28" s="1287"/>
      <c r="FT28" s="1266" t="str">
        <f>MID(会社名等!$K$26,5,1)</f>
        <v/>
      </c>
      <c r="FU28" s="1267"/>
      <c r="FV28" s="1268"/>
      <c r="FW28" s="475"/>
      <c r="FX28" s="1266" t="str">
        <f>MID(会社名等!$K$26,6,1)</f>
        <v/>
      </c>
      <c r="FY28" s="1267"/>
      <c r="FZ28" s="1268"/>
      <c r="GA28" s="1296" t="s">
        <v>400</v>
      </c>
      <c r="GB28" s="1253"/>
      <c r="GC28" s="1253"/>
      <c r="GD28" s="1253"/>
      <c r="GE28" s="476"/>
      <c r="GF28" s="476"/>
      <c r="GG28" s="478"/>
      <c r="GI28" s="1242"/>
      <c r="GJ28" s="1242"/>
      <c r="GK28" s="7"/>
      <c r="GL28" s="7"/>
      <c r="GM28" s="7"/>
      <c r="GN28" s="7"/>
      <c r="GO28" s="7"/>
      <c r="GP28" s="7"/>
      <c r="GQ28" s="7"/>
      <c r="GR28" s="7"/>
      <c r="GS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71"/>
      <c r="IK28" s="771"/>
      <c r="IL28" s="771"/>
      <c r="IM28" s="771"/>
      <c r="IN28" s="771"/>
      <c r="IO28" s="771"/>
      <c r="IP28" s="771"/>
      <c r="IQ28" s="771"/>
      <c r="IR28" s="771"/>
      <c r="IS28" s="771"/>
      <c r="IT28" s="771"/>
      <c r="IU28" s="771"/>
      <c r="IV28" s="771"/>
    </row>
    <row r="29" spans="1:256" s="8" customFormat="1" ht="8.25" customHeight="1" x14ac:dyDescent="0.15">
      <c r="A29" s="1329"/>
      <c r="B29" s="472"/>
      <c r="C29" s="1322"/>
      <c r="D29" s="1322"/>
      <c r="E29" s="1322"/>
      <c r="F29" s="1322"/>
      <c r="G29" s="1322"/>
      <c r="H29" s="1322"/>
      <c r="I29" s="1322"/>
      <c r="J29" s="1322"/>
      <c r="K29" s="1322"/>
      <c r="L29" s="1322"/>
      <c r="M29" s="1322"/>
      <c r="N29" s="1322"/>
      <c r="O29" s="1322"/>
      <c r="P29" s="1322"/>
      <c r="Q29" s="1322"/>
      <c r="R29" s="1322"/>
      <c r="S29" s="1322"/>
      <c r="T29" s="1322"/>
      <c r="U29" s="1322"/>
      <c r="V29" s="1322"/>
      <c r="W29" s="1322"/>
      <c r="X29" s="1322"/>
      <c r="Y29" s="1322"/>
      <c r="Z29" s="1322"/>
      <c r="AA29" s="1322"/>
      <c r="AB29" s="1322"/>
      <c r="AC29" s="1322"/>
      <c r="AD29" s="1322"/>
      <c r="AE29" s="1322"/>
      <c r="AF29" s="1322"/>
      <c r="AG29" s="1322"/>
      <c r="AH29" s="473"/>
      <c r="AI29" s="474"/>
      <c r="AJ29" s="1278"/>
      <c r="AK29" s="1278"/>
      <c r="AL29" s="1278"/>
      <c r="AM29" s="1336"/>
      <c r="AN29" s="1336"/>
      <c r="AO29" s="1336"/>
      <c r="AP29" s="1336"/>
      <c r="AQ29" s="1293"/>
      <c r="AR29" s="1293"/>
      <c r="AS29" s="1293"/>
      <c r="AT29" s="1293"/>
      <c r="AU29" s="1293"/>
      <c r="AV29" s="1293"/>
      <c r="AW29" s="1293"/>
      <c r="AX29" s="1293"/>
      <c r="AY29" s="1253"/>
      <c r="AZ29" s="1253"/>
      <c r="BA29" s="1253"/>
      <c r="BB29" s="1253"/>
      <c r="BC29" s="1253"/>
      <c r="BD29" s="1253"/>
      <c r="BE29" s="1253"/>
      <c r="BF29" s="1253"/>
      <c r="BG29" s="1287"/>
      <c r="BH29" s="1269"/>
      <c r="BI29" s="1258"/>
      <c r="BJ29" s="1270"/>
      <c r="BK29" s="475"/>
      <c r="BL29" s="1269"/>
      <c r="BM29" s="1258"/>
      <c r="BN29" s="1270"/>
      <c r="BO29" s="1327"/>
      <c r="BP29" s="1328"/>
      <c r="BQ29" s="1328"/>
      <c r="BR29" s="1328"/>
      <c r="BS29" s="1328"/>
      <c r="BT29" s="1328"/>
      <c r="BU29" s="1328"/>
      <c r="BV29" s="1328"/>
      <c r="BW29" s="1328"/>
      <c r="BX29" s="1328"/>
      <c r="BY29" s="1328"/>
      <c r="BZ29" s="1328"/>
      <c r="CA29" s="1328"/>
      <c r="CB29" s="1328"/>
      <c r="CC29" s="1328"/>
      <c r="CD29" s="1328"/>
      <c r="CE29" s="1328"/>
      <c r="CF29" s="1328"/>
      <c r="CG29" s="1253" t="s">
        <v>341</v>
      </c>
      <c r="CH29" s="1253"/>
      <c r="CI29" s="1253"/>
      <c r="CJ29" s="1253"/>
      <c r="CK29" s="1253"/>
      <c r="CL29" s="1253"/>
      <c r="CM29" s="1253"/>
      <c r="CN29" s="1253"/>
      <c r="CO29" s="1253"/>
      <c r="CP29" s="1330" t="s">
        <v>447</v>
      </c>
      <c r="CQ29" s="1330"/>
      <c r="CR29" s="1330"/>
      <c r="CS29" s="1330"/>
      <c r="CT29" s="1253" t="s">
        <v>529</v>
      </c>
      <c r="CU29" s="1253"/>
      <c r="CV29" s="1253"/>
      <c r="CW29" s="1300" t="str">
        <f>IF(会社名等!G26="","",会社名等!G26)</f>
        <v/>
      </c>
      <c r="CX29" s="1300"/>
      <c r="CY29" s="1300"/>
      <c r="CZ29" s="1300"/>
      <c r="DA29" s="1300"/>
      <c r="DB29" s="1253" t="s">
        <v>540</v>
      </c>
      <c r="DC29" s="1253"/>
      <c r="DD29" s="1253"/>
      <c r="DE29" s="1253"/>
      <c r="DF29" s="1253"/>
      <c r="DG29" s="1253"/>
      <c r="DH29" s="1269"/>
      <c r="DI29" s="1258"/>
      <c r="DJ29" s="1270"/>
      <c r="DK29" s="475"/>
      <c r="DL29" s="1269"/>
      <c r="DM29" s="1258"/>
      <c r="DN29" s="1270"/>
      <c r="DO29" s="475"/>
      <c r="DP29" s="1269"/>
      <c r="DQ29" s="1258"/>
      <c r="DR29" s="1270"/>
      <c r="DS29" s="475"/>
      <c r="DT29" s="1269"/>
      <c r="DU29" s="1258"/>
      <c r="DV29" s="1270"/>
      <c r="DW29" s="475"/>
      <c r="DX29" s="1269"/>
      <c r="DY29" s="1258"/>
      <c r="DZ29" s="1270"/>
      <c r="EA29" s="475"/>
      <c r="EB29" s="1269"/>
      <c r="EC29" s="1258"/>
      <c r="ED29" s="1270"/>
      <c r="EE29" s="1253"/>
      <c r="EF29" s="1253"/>
      <c r="EG29" s="1253"/>
      <c r="EH29" s="1253"/>
      <c r="EI29" s="1319"/>
      <c r="EJ29" s="1319"/>
      <c r="EK29" s="1319"/>
      <c r="EL29" s="1319"/>
      <c r="EM29" s="1319"/>
      <c r="EN29" s="1319"/>
      <c r="EO29" s="1319"/>
      <c r="EP29" s="1319"/>
      <c r="EQ29" s="1259"/>
      <c r="ER29" s="1259"/>
      <c r="ES29" s="1259"/>
      <c r="ET29" s="1259"/>
      <c r="EU29" s="1259"/>
      <c r="EV29" s="1259"/>
      <c r="EW29" s="1260"/>
      <c r="EX29" s="1269"/>
      <c r="EY29" s="1258"/>
      <c r="EZ29" s="1270"/>
      <c r="FA29" s="475"/>
      <c r="FB29" s="1269"/>
      <c r="FC29" s="1258"/>
      <c r="FD29" s="1270"/>
      <c r="FE29" s="1296"/>
      <c r="FF29" s="1253"/>
      <c r="FG29" s="1253"/>
      <c r="FH29" s="1287"/>
      <c r="FI29" s="1269"/>
      <c r="FJ29" s="1258"/>
      <c r="FK29" s="1270"/>
      <c r="FL29" s="475"/>
      <c r="FM29" s="1269"/>
      <c r="FN29" s="1258"/>
      <c r="FO29" s="1270"/>
      <c r="FP29" s="1296"/>
      <c r="FQ29" s="1253"/>
      <c r="FR29" s="1253"/>
      <c r="FS29" s="1287"/>
      <c r="FT29" s="1269"/>
      <c r="FU29" s="1258"/>
      <c r="FV29" s="1270"/>
      <c r="FW29" s="475"/>
      <c r="FX29" s="1269"/>
      <c r="FY29" s="1258"/>
      <c r="FZ29" s="1270"/>
      <c r="GA29" s="1296"/>
      <c r="GB29" s="1253"/>
      <c r="GC29" s="1253"/>
      <c r="GD29" s="1253"/>
      <c r="GE29" s="476"/>
      <c r="GF29" s="476"/>
      <c r="GG29" s="478"/>
      <c r="GI29" s="1242"/>
      <c r="GJ29" s="1242"/>
      <c r="GK29" s="7"/>
      <c r="GL29" s="7"/>
      <c r="GM29" s="7"/>
      <c r="GN29" s="7"/>
      <c r="GO29" s="7"/>
      <c r="GP29" s="7"/>
      <c r="GQ29" s="7"/>
      <c r="GR29" s="7"/>
      <c r="GS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71"/>
      <c r="IK29" s="771"/>
      <c r="IL29" s="771"/>
      <c r="IM29" s="771"/>
      <c r="IN29" s="771"/>
      <c r="IO29" s="771"/>
      <c r="IP29" s="771"/>
      <c r="IQ29" s="771"/>
      <c r="IR29" s="771"/>
      <c r="IS29" s="771"/>
      <c r="IT29" s="771"/>
      <c r="IU29" s="771"/>
      <c r="IV29" s="771"/>
    </row>
    <row r="30" spans="1:256" s="7" customFormat="1" ht="10.5" customHeight="1" x14ac:dyDescent="0.15">
      <c r="A30" s="1329"/>
      <c r="B30" s="446"/>
      <c r="C30" s="1322"/>
      <c r="D30" s="1322"/>
      <c r="E30" s="1322"/>
      <c r="F30" s="1322"/>
      <c r="G30" s="1322"/>
      <c r="H30" s="1322"/>
      <c r="I30" s="1322"/>
      <c r="J30" s="1322"/>
      <c r="K30" s="1322"/>
      <c r="L30" s="1322"/>
      <c r="M30" s="1322"/>
      <c r="N30" s="1322"/>
      <c r="O30" s="1322"/>
      <c r="P30" s="1322"/>
      <c r="Q30" s="1322"/>
      <c r="R30" s="1322"/>
      <c r="S30" s="1322"/>
      <c r="T30" s="1322"/>
      <c r="U30" s="1322"/>
      <c r="V30" s="1322"/>
      <c r="W30" s="1322"/>
      <c r="X30" s="1322"/>
      <c r="Y30" s="1322"/>
      <c r="Z30" s="1322"/>
      <c r="AA30" s="1322"/>
      <c r="AB30" s="1322"/>
      <c r="AC30" s="1322"/>
      <c r="AD30" s="1322"/>
      <c r="AE30" s="1322"/>
      <c r="AF30" s="1322"/>
      <c r="AG30" s="1322"/>
      <c r="AH30" s="447"/>
      <c r="AI30" s="435"/>
      <c r="AJ30" s="1278"/>
      <c r="AK30" s="1278"/>
      <c r="AL30" s="1278"/>
      <c r="AM30" s="1336"/>
      <c r="AN30" s="1336"/>
      <c r="AO30" s="1336"/>
      <c r="AP30" s="1336"/>
      <c r="AQ30" s="1289" t="s">
        <v>474</v>
      </c>
      <c r="AR30" s="1289"/>
      <c r="AS30" s="1289"/>
      <c r="AT30" s="1289"/>
      <c r="AU30" s="1289"/>
      <c r="AV30" s="1289"/>
      <c r="AW30" s="1289"/>
      <c r="AX30" s="1289"/>
      <c r="AY30" s="1253"/>
      <c r="AZ30" s="1253"/>
      <c r="BA30" s="1253"/>
      <c r="BB30" s="1253"/>
      <c r="BC30" s="1253"/>
      <c r="BD30" s="1253"/>
      <c r="BE30" s="1253"/>
      <c r="BF30" s="1253"/>
      <c r="BG30" s="1287"/>
      <c r="BH30" s="1271"/>
      <c r="BI30" s="1272"/>
      <c r="BJ30" s="1273"/>
      <c r="BK30" s="431"/>
      <c r="BL30" s="1271"/>
      <c r="BM30" s="1272"/>
      <c r="BN30" s="1273"/>
      <c r="BO30" s="1285" t="str">
        <f>+会社名等!D6</f>
        <v>○○知事</v>
      </c>
      <c r="BP30" s="1285"/>
      <c r="BQ30" s="1285"/>
      <c r="BR30" s="1285"/>
      <c r="BS30" s="1285"/>
      <c r="BT30" s="1285"/>
      <c r="BU30" s="1285"/>
      <c r="BV30" s="1285"/>
      <c r="BW30" s="1285"/>
      <c r="BX30" s="1285"/>
      <c r="BY30" s="1285"/>
      <c r="BZ30" s="1285"/>
      <c r="CA30" s="1285"/>
      <c r="CB30" s="1285"/>
      <c r="CC30" s="1285"/>
      <c r="CD30" s="1285"/>
      <c r="CE30" s="1285"/>
      <c r="CF30" s="1285"/>
      <c r="CG30" s="1253"/>
      <c r="CH30" s="1253"/>
      <c r="CI30" s="1253"/>
      <c r="CJ30" s="1253"/>
      <c r="CK30" s="1253"/>
      <c r="CL30" s="1253"/>
      <c r="CM30" s="1253"/>
      <c r="CN30" s="1253"/>
      <c r="CO30" s="1253"/>
      <c r="CP30" s="1330"/>
      <c r="CQ30" s="1330"/>
      <c r="CR30" s="1330"/>
      <c r="CS30" s="1330"/>
      <c r="CT30" s="1253"/>
      <c r="CU30" s="1253"/>
      <c r="CV30" s="1253"/>
      <c r="CW30" s="1300"/>
      <c r="CX30" s="1300"/>
      <c r="CY30" s="1300"/>
      <c r="CZ30" s="1300"/>
      <c r="DA30" s="1300"/>
      <c r="DB30" s="1253"/>
      <c r="DC30" s="1253"/>
      <c r="DD30" s="1253"/>
      <c r="DE30" s="1253"/>
      <c r="DF30" s="1253"/>
      <c r="DG30" s="1253"/>
      <c r="DH30" s="1271"/>
      <c r="DI30" s="1272"/>
      <c r="DJ30" s="1273"/>
      <c r="DK30" s="431"/>
      <c r="DL30" s="1271"/>
      <c r="DM30" s="1272"/>
      <c r="DN30" s="1273"/>
      <c r="DO30" s="475"/>
      <c r="DP30" s="1271"/>
      <c r="DQ30" s="1272"/>
      <c r="DR30" s="1273"/>
      <c r="DS30" s="431"/>
      <c r="DT30" s="1271"/>
      <c r="DU30" s="1272"/>
      <c r="DV30" s="1273"/>
      <c r="DW30" s="431"/>
      <c r="DX30" s="1271"/>
      <c r="DY30" s="1272"/>
      <c r="DZ30" s="1273"/>
      <c r="EA30" s="431"/>
      <c r="EB30" s="1271"/>
      <c r="EC30" s="1272"/>
      <c r="ED30" s="1273"/>
      <c r="EE30" s="1253"/>
      <c r="EF30" s="1253"/>
      <c r="EG30" s="1253"/>
      <c r="EH30" s="1253"/>
      <c r="EI30" s="1318" t="s">
        <v>541</v>
      </c>
      <c r="EJ30" s="1318"/>
      <c r="EK30" s="1318"/>
      <c r="EL30" s="1318"/>
      <c r="EM30" s="1318"/>
      <c r="EN30" s="1318"/>
      <c r="EO30" s="1318"/>
      <c r="EP30" s="1318"/>
      <c r="EQ30" s="1259"/>
      <c r="ER30" s="1259"/>
      <c r="ES30" s="1259"/>
      <c r="ET30" s="1259"/>
      <c r="EU30" s="1259"/>
      <c r="EV30" s="1259"/>
      <c r="EW30" s="1260"/>
      <c r="EX30" s="1271"/>
      <c r="EY30" s="1272"/>
      <c r="EZ30" s="1273"/>
      <c r="FA30" s="431"/>
      <c r="FB30" s="1271"/>
      <c r="FC30" s="1272"/>
      <c r="FD30" s="1273"/>
      <c r="FE30" s="1296"/>
      <c r="FF30" s="1253"/>
      <c r="FG30" s="1253"/>
      <c r="FH30" s="1287"/>
      <c r="FI30" s="1271"/>
      <c r="FJ30" s="1272"/>
      <c r="FK30" s="1273"/>
      <c r="FL30" s="431"/>
      <c r="FM30" s="1271"/>
      <c r="FN30" s="1272"/>
      <c r="FO30" s="1273"/>
      <c r="FP30" s="1296"/>
      <c r="FQ30" s="1253"/>
      <c r="FR30" s="1253"/>
      <c r="FS30" s="1287"/>
      <c r="FT30" s="1271"/>
      <c r="FU30" s="1272"/>
      <c r="FV30" s="1273"/>
      <c r="FW30" s="431"/>
      <c r="FX30" s="1271"/>
      <c r="FY30" s="1272"/>
      <c r="FZ30" s="1273"/>
      <c r="GA30" s="1296"/>
      <c r="GB30" s="1253"/>
      <c r="GC30" s="1253"/>
      <c r="GD30" s="1253"/>
      <c r="GE30" s="449"/>
      <c r="GF30" s="449"/>
      <c r="GG30" s="450"/>
      <c r="GI30" s="1242"/>
      <c r="GJ30" s="1242"/>
      <c r="IJ30" s="770"/>
      <c r="IK30" s="770"/>
      <c r="IL30" s="770"/>
      <c r="IM30" s="770"/>
      <c r="IN30" s="770"/>
      <c r="IO30" s="770"/>
      <c r="IP30" s="770"/>
      <c r="IQ30" s="770"/>
      <c r="IR30" s="770"/>
      <c r="IS30" s="770"/>
      <c r="IT30" s="770"/>
      <c r="IU30" s="770"/>
      <c r="IV30" s="770"/>
    </row>
    <row r="31" spans="1:256" s="7" customFormat="1" ht="4.5" customHeight="1" x14ac:dyDescent="0.15">
      <c r="B31" s="451"/>
      <c r="C31" s="452"/>
      <c r="D31" s="453"/>
      <c r="E31" s="453"/>
      <c r="F31" s="453"/>
      <c r="G31" s="453"/>
      <c r="H31" s="453"/>
      <c r="I31" s="453"/>
      <c r="J31" s="453"/>
      <c r="K31" s="453"/>
      <c r="L31" s="453"/>
      <c r="M31" s="453"/>
      <c r="N31" s="453"/>
      <c r="O31" s="453"/>
      <c r="P31" s="453"/>
      <c r="Q31" s="453"/>
      <c r="R31" s="453"/>
      <c r="S31" s="453"/>
      <c r="T31" s="453"/>
      <c r="U31" s="453"/>
      <c r="V31" s="453"/>
      <c r="W31" s="453"/>
      <c r="X31" s="453"/>
      <c r="Y31" s="453"/>
      <c r="Z31" s="453"/>
      <c r="AA31" s="453"/>
      <c r="AB31" s="453"/>
      <c r="AC31" s="453"/>
      <c r="AD31" s="453"/>
      <c r="AE31" s="453"/>
      <c r="AF31" s="453"/>
      <c r="AG31" s="453"/>
      <c r="AH31" s="454"/>
      <c r="AI31" s="437"/>
      <c r="AJ31" s="455"/>
      <c r="AK31" s="455"/>
      <c r="AL31" s="455"/>
      <c r="AM31" s="439"/>
      <c r="AN31" s="455"/>
      <c r="AO31" s="455"/>
      <c r="AP31" s="455"/>
      <c r="AQ31" s="1290"/>
      <c r="AR31" s="1290"/>
      <c r="AS31" s="1290"/>
      <c r="AT31" s="1290"/>
      <c r="AU31" s="1290"/>
      <c r="AV31" s="1290"/>
      <c r="AW31" s="1290"/>
      <c r="AX31" s="1290"/>
      <c r="AY31" s="460"/>
      <c r="AZ31" s="460"/>
      <c r="BA31" s="460"/>
      <c r="BB31" s="460"/>
      <c r="BC31" s="460"/>
      <c r="BD31" s="460"/>
      <c r="BE31" s="460"/>
      <c r="BF31" s="460"/>
      <c r="BG31" s="460"/>
      <c r="BH31" s="458"/>
      <c r="BI31" s="458"/>
      <c r="BJ31" s="458"/>
      <c r="BK31" s="459"/>
      <c r="BL31" s="458"/>
      <c r="BM31" s="458"/>
      <c r="BN31" s="458"/>
      <c r="BO31" s="1286"/>
      <c r="BP31" s="1286"/>
      <c r="BQ31" s="1286"/>
      <c r="BR31" s="1286"/>
      <c r="BS31" s="1286"/>
      <c r="BT31" s="1286"/>
      <c r="BU31" s="1286"/>
      <c r="BV31" s="1286"/>
      <c r="BW31" s="1286"/>
      <c r="BX31" s="1286"/>
      <c r="BY31" s="1286"/>
      <c r="BZ31" s="1286"/>
      <c r="CA31" s="1286"/>
      <c r="CB31" s="1286"/>
      <c r="CC31" s="1286"/>
      <c r="CD31" s="1286"/>
      <c r="CE31" s="1286"/>
      <c r="CF31" s="1286"/>
      <c r="CG31" s="1291"/>
      <c r="CH31" s="1291"/>
      <c r="CI31" s="1291"/>
      <c r="CJ31" s="1291"/>
      <c r="CK31" s="1291"/>
      <c r="CL31" s="1291"/>
      <c r="CM31" s="1291"/>
      <c r="CN31" s="1291"/>
      <c r="CO31" s="1291"/>
      <c r="CP31" s="1331"/>
      <c r="CQ31" s="1331"/>
      <c r="CR31" s="1331"/>
      <c r="CS31" s="1331"/>
      <c r="CT31" s="1291"/>
      <c r="CU31" s="1291"/>
      <c r="CV31" s="1291"/>
      <c r="CW31" s="1301"/>
      <c r="CX31" s="1301"/>
      <c r="CY31" s="1301"/>
      <c r="CZ31" s="1301"/>
      <c r="DA31" s="1301"/>
      <c r="DB31" s="1291"/>
      <c r="DC31" s="1291"/>
      <c r="DD31" s="479"/>
      <c r="DE31" s="479"/>
      <c r="DF31" s="479"/>
      <c r="DG31" s="479"/>
      <c r="DH31" s="458"/>
      <c r="DI31" s="458"/>
      <c r="DJ31" s="458"/>
      <c r="DK31" s="459"/>
      <c r="DL31" s="458"/>
      <c r="DM31" s="458"/>
      <c r="DN31" s="458"/>
      <c r="DO31" s="456"/>
      <c r="DP31" s="458"/>
      <c r="DQ31" s="458"/>
      <c r="DR31" s="458"/>
      <c r="DS31" s="459"/>
      <c r="DT31" s="458"/>
      <c r="DU31" s="458"/>
      <c r="DV31" s="458"/>
      <c r="DW31" s="459"/>
      <c r="DX31" s="458"/>
      <c r="DY31" s="458"/>
      <c r="DZ31" s="458"/>
      <c r="EA31" s="459"/>
      <c r="EB31" s="458"/>
      <c r="EC31" s="458"/>
      <c r="ED31" s="458"/>
      <c r="EE31" s="479"/>
      <c r="EF31" s="479"/>
      <c r="EG31" s="479"/>
      <c r="EH31" s="479"/>
      <c r="EI31" s="456"/>
      <c r="EJ31" s="456"/>
      <c r="EK31" s="456"/>
      <c r="EL31" s="456"/>
      <c r="EM31" s="456"/>
      <c r="EN31" s="456"/>
      <c r="EO31" s="456"/>
      <c r="EP31" s="456"/>
      <c r="EQ31" s="1261"/>
      <c r="ER31" s="1261"/>
      <c r="ES31" s="1261"/>
      <c r="ET31" s="1261"/>
      <c r="EU31" s="1261"/>
      <c r="EV31" s="1261"/>
      <c r="EW31" s="1261"/>
      <c r="EX31" s="458"/>
      <c r="EY31" s="458"/>
      <c r="EZ31" s="458"/>
      <c r="FA31" s="459"/>
      <c r="FB31" s="458"/>
      <c r="FC31" s="458"/>
      <c r="FD31" s="458"/>
      <c r="FE31" s="479"/>
      <c r="FF31" s="479"/>
      <c r="FG31" s="479"/>
      <c r="FH31" s="479"/>
      <c r="FI31" s="458"/>
      <c r="FJ31" s="458"/>
      <c r="FK31" s="458"/>
      <c r="FL31" s="459"/>
      <c r="FM31" s="458"/>
      <c r="FN31" s="458"/>
      <c r="FO31" s="458"/>
      <c r="FP31" s="479"/>
      <c r="FQ31" s="479"/>
      <c r="FR31" s="479"/>
      <c r="FS31" s="479"/>
      <c r="FT31" s="458"/>
      <c r="FU31" s="458"/>
      <c r="FV31" s="458"/>
      <c r="FW31" s="459"/>
      <c r="FX31" s="458"/>
      <c r="FY31" s="458"/>
      <c r="FZ31" s="458"/>
      <c r="GA31" s="479"/>
      <c r="GB31" s="479"/>
      <c r="GC31" s="479"/>
      <c r="GD31" s="479"/>
      <c r="GE31" s="461"/>
      <c r="GF31" s="461"/>
      <c r="GG31" s="462"/>
      <c r="GI31" s="1242"/>
      <c r="GJ31" s="1242"/>
      <c r="IJ31" s="770"/>
      <c r="IK31" s="770"/>
      <c r="IL31" s="770"/>
      <c r="IM31" s="770"/>
      <c r="IN31" s="770"/>
      <c r="IO31" s="770"/>
      <c r="IP31" s="770"/>
      <c r="IQ31" s="770"/>
      <c r="IR31" s="770"/>
      <c r="IS31" s="770"/>
      <c r="IT31" s="770"/>
      <c r="IU31" s="770"/>
      <c r="IV31" s="770"/>
    </row>
    <row r="32" spans="1:256" s="7" customFormat="1" ht="4.5" customHeight="1" x14ac:dyDescent="0.15">
      <c r="B32" s="446"/>
      <c r="C32" s="484"/>
      <c r="D32" s="484"/>
      <c r="E32" s="484"/>
      <c r="F32" s="484"/>
      <c r="G32" s="484"/>
      <c r="H32" s="484"/>
      <c r="I32" s="484"/>
      <c r="J32" s="484"/>
      <c r="K32" s="484"/>
      <c r="L32" s="484"/>
      <c r="M32" s="484"/>
      <c r="N32" s="484"/>
      <c r="O32" s="484"/>
      <c r="P32" s="484"/>
      <c r="Q32" s="484"/>
      <c r="R32" s="484"/>
      <c r="S32" s="484"/>
      <c r="T32" s="484"/>
      <c r="U32" s="484"/>
      <c r="V32" s="484"/>
      <c r="W32" s="484"/>
      <c r="X32" s="484"/>
      <c r="Y32" s="484"/>
      <c r="Z32" s="484"/>
      <c r="AA32" s="484"/>
      <c r="AB32" s="484"/>
      <c r="AC32" s="484"/>
      <c r="AD32" s="484"/>
      <c r="AE32" s="484"/>
      <c r="AF32" s="484"/>
      <c r="AG32" s="484"/>
      <c r="AH32" s="485"/>
      <c r="AI32" s="448"/>
      <c r="AJ32" s="475"/>
      <c r="AK32" s="475"/>
      <c r="AL32" s="475"/>
      <c r="AM32" s="475"/>
      <c r="AN32" s="475"/>
      <c r="AO32" s="475"/>
      <c r="AP32" s="475"/>
      <c r="AQ32" s="448"/>
      <c r="AR32" s="448"/>
      <c r="AS32" s="448"/>
      <c r="AT32" s="448"/>
      <c r="AU32" s="448"/>
      <c r="AV32" s="449"/>
      <c r="AW32" s="438"/>
      <c r="AX32" s="438"/>
      <c r="AY32" s="438"/>
      <c r="AZ32" s="438"/>
      <c r="BA32" s="438"/>
      <c r="BB32" s="438"/>
      <c r="BC32" s="438"/>
      <c r="BD32" s="438"/>
      <c r="BE32" s="449"/>
      <c r="BF32" s="448"/>
      <c r="BG32" s="448"/>
      <c r="BH32" s="448"/>
      <c r="BI32" s="449"/>
      <c r="BJ32" s="449"/>
      <c r="BK32" s="449"/>
      <c r="BL32" s="449"/>
      <c r="BM32" s="449"/>
      <c r="BN32" s="449"/>
      <c r="BO32" s="449"/>
      <c r="BP32" s="449"/>
      <c r="BQ32" s="448"/>
      <c r="BR32" s="448"/>
      <c r="BS32" s="448"/>
      <c r="BT32" s="448"/>
      <c r="BU32" s="448"/>
      <c r="BV32" s="448"/>
      <c r="BW32" s="449"/>
      <c r="BX32" s="449"/>
      <c r="BY32" s="449"/>
      <c r="BZ32" s="449"/>
      <c r="CA32" s="448"/>
      <c r="CB32" s="448"/>
      <c r="CC32" s="448"/>
      <c r="CD32" s="449"/>
      <c r="CE32" s="449"/>
      <c r="CF32" s="449"/>
      <c r="CG32" s="448"/>
      <c r="CH32" s="449"/>
      <c r="CI32" s="449"/>
      <c r="CJ32" s="449"/>
      <c r="CK32" s="449"/>
      <c r="CL32" s="449"/>
      <c r="CM32" s="449"/>
      <c r="CN32" s="449"/>
      <c r="CO32" s="449"/>
      <c r="CP32" s="449"/>
      <c r="CQ32" s="449"/>
      <c r="CR32" s="449"/>
      <c r="CS32" s="449"/>
      <c r="CT32" s="449"/>
      <c r="CU32" s="449"/>
      <c r="CV32" s="449"/>
      <c r="CW32" s="449"/>
      <c r="CX32" s="449"/>
      <c r="CY32" s="449"/>
      <c r="CZ32" s="449"/>
      <c r="DA32" s="449"/>
      <c r="DB32" s="449"/>
      <c r="DC32" s="448"/>
      <c r="DD32" s="448"/>
      <c r="DE32" s="448"/>
      <c r="DF32" s="448"/>
      <c r="DG32" s="448"/>
      <c r="DH32" s="448"/>
      <c r="DI32" s="448"/>
      <c r="DJ32" s="448"/>
      <c r="DK32" s="448"/>
      <c r="DL32" s="448"/>
      <c r="DM32" s="448"/>
      <c r="DN32" s="448"/>
      <c r="DO32" s="448"/>
      <c r="DP32" s="448"/>
      <c r="DQ32" s="448"/>
      <c r="DR32" s="448"/>
      <c r="DS32" s="448"/>
      <c r="DT32" s="448"/>
      <c r="DU32" s="448"/>
      <c r="DV32" s="448"/>
      <c r="DW32" s="448"/>
      <c r="DX32" s="448"/>
      <c r="DY32" s="448"/>
      <c r="DZ32" s="448"/>
      <c r="EA32" s="448"/>
      <c r="EB32" s="448"/>
      <c r="EC32" s="448"/>
      <c r="ED32" s="448"/>
      <c r="EE32" s="448"/>
      <c r="EF32" s="448"/>
      <c r="EG32" s="448"/>
      <c r="EH32" s="448"/>
      <c r="EI32" s="448"/>
      <c r="EJ32" s="448"/>
      <c r="EK32" s="448"/>
      <c r="EL32" s="448"/>
      <c r="EM32" s="448"/>
      <c r="EN32" s="448"/>
      <c r="EO32" s="448"/>
      <c r="EP32" s="448"/>
      <c r="EQ32" s="448"/>
      <c r="ER32" s="448"/>
      <c r="ES32" s="448"/>
      <c r="ET32" s="448"/>
      <c r="EU32" s="448"/>
      <c r="EV32" s="448"/>
      <c r="EW32" s="448"/>
      <c r="EX32" s="448"/>
      <c r="EY32" s="448"/>
      <c r="EZ32" s="448"/>
      <c r="FA32" s="448"/>
      <c r="FB32" s="448"/>
      <c r="FC32" s="448"/>
      <c r="FD32" s="448"/>
      <c r="FE32" s="448"/>
      <c r="FF32" s="448"/>
      <c r="FG32" s="448"/>
      <c r="FH32" s="448"/>
      <c r="FI32" s="448"/>
      <c r="FJ32" s="449"/>
      <c r="FK32" s="449"/>
      <c r="FL32" s="449"/>
      <c r="FM32" s="449"/>
      <c r="FN32" s="449"/>
      <c r="FO32" s="449"/>
      <c r="FP32" s="449"/>
      <c r="FQ32" s="449"/>
      <c r="FR32" s="449"/>
      <c r="FS32" s="449"/>
      <c r="FT32" s="449"/>
      <c r="FU32" s="449"/>
      <c r="FV32" s="449"/>
      <c r="FW32" s="449"/>
      <c r="FX32" s="449"/>
      <c r="FY32" s="449"/>
      <c r="FZ32" s="449"/>
      <c r="GA32" s="449"/>
      <c r="GB32" s="449"/>
      <c r="GC32" s="449"/>
      <c r="GD32" s="449"/>
      <c r="GE32" s="449"/>
      <c r="GF32" s="449"/>
      <c r="GG32" s="450"/>
      <c r="GI32" s="1242"/>
      <c r="GJ32" s="1242"/>
      <c r="IJ32" s="770"/>
      <c r="IK32" s="770"/>
      <c r="IL32" s="770"/>
      <c r="IM32" s="770"/>
      <c r="IN32" s="770"/>
      <c r="IO32" s="770"/>
      <c r="IP32" s="770"/>
      <c r="IQ32" s="770"/>
      <c r="IR32" s="770"/>
      <c r="IS32" s="770"/>
      <c r="IT32" s="770"/>
      <c r="IU32" s="770"/>
      <c r="IV32" s="770"/>
    </row>
    <row r="33" spans="1:256" s="7" customFormat="1" ht="24" customHeight="1" x14ac:dyDescent="0.15">
      <c r="A33" s="1012" t="s">
        <v>1005</v>
      </c>
      <c r="B33" s="446"/>
      <c r="C33" s="1284" t="s">
        <v>372</v>
      </c>
      <c r="D33" s="1284"/>
      <c r="E33" s="1284"/>
      <c r="F33" s="1284"/>
      <c r="G33" s="1284"/>
      <c r="H33" s="1284"/>
      <c r="I33" s="1284"/>
      <c r="J33" s="1284"/>
      <c r="K33" s="1284"/>
      <c r="L33" s="1284"/>
      <c r="M33" s="1284"/>
      <c r="N33" s="1284"/>
      <c r="O33" s="1284"/>
      <c r="P33" s="1284"/>
      <c r="Q33" s="1284"/>
      <c r="R33" s="1284"/>
      <c r="S33" s="1284"/>
      <c r="T33" s="1284"/>
      <c r="U33" s="1284"/>
      <c r="V33" s="1284"/>
      <c r="W33" s="1284"/>
      <c r="X33" s="1284"/>
      <c r="Y33" s="1284"/>
      <c r="Z33" s="1284"/>
      <c r="AA33" s="1284"/>
      <c r="AB33" s="1284"/>
      <c r="AC33" s="1284"/>
      <c r="AD33" s="1284"/>
      <c r="AE33" s="1284"/>
      <c r="AF33" s="1284"/>
      <c r="AG33" s="1284"/>
      <c r="AH33" s="485"/>
      <c r="AI33" s="448"/>
      <c r="AJ33" s="1278">
        <v>0</v>
      </c>
      <c r="AK33" s="1278"/>
      <c r="AL33" s="1278"/>
      <c r="AM33" s="1336" t="s">
        <v>545</v>
      </c>
      <c r="AN33" s="1336"/>
      <c r="AO33" s="1336"/>
      <c r="AP33" s="1336"/>
      <c r="AQ33" s="448"/>
      <c r="AR33" s="448"/>
      <c r="AS33" s="448"/>
      <c r="AT33" s="448"/>
      <c r="AU33" s="1259" t="s">
        <v>1006</v>
      </c>
      <c r="AV33" s="1259"/>
      <c r="AW33" s="1259"/>
      <c r="AX33" s="1259"/>
      <c r="AY33" s="1259"/>
      <c r="AZ33" s="1259"/>
      <c r="BA33" s="1259"/>
      <c r="BB33" s="1254" t="str">
        <f>MID(会社名等!$E$24,1,1)</f>
        <v/>
      </c>
      <c r="BC33" s="1255"/>
      <c r="BD33" s="1256"/>
      <c r="BE33" s="431"/>
      <c r="BF33" s="1254" t="str">
        <f>MID(会社名等!$E$24,2,1)</f>
        <v/>
      </c>
      <c r="BG33" s="1255"/>
      <c r="BH33" s="1256"/>
      <c r="BI33" s="1253" t="s">
        <v>398</v>
      </c>
      <c r="BJ33" s="1253"/>
      <c r="BK33" s="1253"/>
      <c r="BL33" s="1253"/>
      <c r="BM33" s="1254" t="str">
        <f>MID(会社名等!$E$24,3,1)</f>
        <v/>
      </c>
      <c r="BN33" s="1255"/>
      <c r="BO33" s="1256"/>
      <c r="BP33" s="431"/>
      <c r="BQ33" s="1254" t="str">
        <f>MID(会社名等!$E$24,4,1)</f>
        <v/>
      </c>
      <c r="BR33" s="1255"/>
      <c r="BS33" s="1256"/>
      <c r="BT33" s="1253" t="s">
        <v>399</v>
      </c>
      <c r="BU33" s="1253"/>
      <c r="BV33" s="1253"/>
      <c r="BW33" s="1253"/>
      <c r="BX33" s="1254" t="str">
        <f>MID(会社名等!$E$24,5,1)</f>
        <v/>
      </c>
      <c r="BY33" s="1255"/>
      <c r="BZ33" s="1256"/>
      <c r="CA33" s="431"/>
      <c r="CB33" s="1254" t="str">
        <f>MID(会社名等!$E$24,6,1)</f>
        <v/>
      </c>
      <c r="CC33" s="1255"/>
      <c r="CD33" s="1256"/>
      <c r="CE33" s="1253" t="s">
        <v>400</v>
      </c>
      <c r="CF33" s="1253"/>
      <c r="CG33" s="1253"/>
      <c r="CH33" s="1253"/>
      <c r="CI33" s="449"/>
      <c r="CJ33" s="449"/>
      <c r="CK33" s="449"/>
      <c r="CL33" s="449"/>
      <c r="CM33" s="449"/>
      <c r="CN33" s="449"/>
      <c r="CO33" s="449"/>
      <c r="CP33" s="449"/>
      <c r="CQ33" s="449"/>
      <c r="CR33" s="449"/>
      <c r="CS33" s="449"/>
      <c r="CT33" s="449"/>
      <c r="CU33" s="449"/>
      <c r="CV33" s="449"/>
      <c r="CW33" s="449"/>
      <c r="CX33" s="449"/>
      <c r="CY33" s="449"/>
      <c r="CZ33" s="449"/>
      <c r="DA33" s="449"/>
      <c r="DB33" s="449"/>
      <c r="DC33" s="448"/>
      <c r="DD33" s="448"/>
      <c r="DE33" s="448"/>
      <c r="DF33" s="448"/>
      <c r="DG33" s="448"/>
      <c r="DH33" s="448"/>
      <c r="DI33" s="448"/>
      <c r="DJ33" s="448"/>
      <c r="DK33" s="448"/>
      <c r="DL33" s="448"/>
      <c r="DM33" s="448"/>
      <c r="DN33" s="448"/>
      <c r="DO33" s="448"/>
      <c r="DP33" s="448"/>
      <c r="DQ33" s="448"/>
      <c r="DR33" s="448"/>
      <c r="DS33" s="448"/>
      <c r="DT33" s="448"/>
      <c r="DU33" s="448"/>
      <c r="DV33" s="448"/>
      <c r="DW33" s="448"/>
      <c r="DX33" s="448"/>
      <c r="DY33" s="448"/>
      <c r="DZ33" s="448"/>
      <c r="EA33" s="448"/>
      <c r="EB33" s="448"/>
      <c r="EC33" s="448"/>
      <c r="ED33" s="448"/>
      <c r="EE33" s="448"/>
      <c r="EF33" s="448"/>
      <c r="EG33" s="448"/>
      <c r="EH33" s="448"/>
      <c r="EI33" s="448"/>
      <c r="EJ33" s="448"/>
      <c r="EK33" s="448"/>
      <c r="EL33" s="448"/>
      <c r="EM33" s="448"/>
      <c r="EN33" s="448"/>
      <c r="EO33" s="448"/>
      <c r="EP33" s="448"/>
      <c r="EQ33" s="448"/>
      <c r="ER33" s="448"/>
      <c r="ES33" s="448"/>
      <c r="ET33" s="448"/>
      <c r="EU33" s="448"/>
      <c r="EV33" s="448"/>
      <c r="EW33" s="448"/>
      <c r="EX33" s="448"/>
      <c r="EY33" s="448"/>
      <c r="EZ33" s="448"/>
      <c r="FA33" s="448"/>
      <c r="FB33" s="448"/>
      <c r="FC33" s="448"/>
      <c r="FD33" s="448"/>
      <c r="FE33" s="448"/>
      <c r="FF33" s="448"/>
      <c r="FG33" s="448"/>
      <c r="FH33" s="448"/>
      <c r="FI33" s="448"/>
      <c r="FJ33" s="449"/>
      <c r="FK33" s="449"/>
      <c r="FL33" s="449"/>
      <c r="FM33" s="449"/>
      <c r="FN33" s="449"/>
      <c r="FO33" s="449"/>
      <c r="FP33" s="449"/>
      <c r="FQ33" s="449"/>
      <c r="FR33" s="449"/>
      <c r="FS33" s="449"/>
      <c r="FT33" s="449"/>
      <c r="FU33" s="449"/>
      <c r="FV33" s="449"/>
      <c r="FW33" s="449"/>
      <c r="FX33" s="449"/>
      <c r="FY33" s="449"/>
      <c r="FZ33" s="449"/>
      <c r="GA33" s="449"/>
      <c r="GB33" s="449"/>
      <c r="GC33" s="449"/>
      <c r="GD33" s="449"/>
      <c r="GE33" s="449"/>
      <c r="GF33" s="449"/>
      <c r="GG33" s="450"/>
      <c r="GI33" s="1242"/>
      <c r="GJ33" s="1242"/>
      <c r="IJ33" s="770"/>
      <c r="IK33" s="770"/>
      <c r="IL33" s="770"/>
      <c r="IM33" s="770"/>
      <c r="IN33" s="770"/>
      <c r="IO33" s="770"/>
      <c r="IP33" s="770"/>
      <c r="IQ33" s="770"/>
      <c r="IR33" s="770"/>
      <c r="IS33" s="770"/>
      <c r="IT33" s="770"/>
      <c r="IU33" s="770"/>
      <c r="IV33" s="770"/>
    </row>
    <row r="34" spans="1:256" s="7" customFormat="1" ht="4.5" customHeight="1" x14ac:dyDescent="0.15">
      <c r="B34" s="446"/>
      <c r="C34" s="484"/>
      <c r="D34" s="484"/>
      <c r="E34" s="484"/>
      <c r="F34" s="484"/>
      <c r="G34" s="484"/>
      <c r="H34" s="484"/>
      <c r="I34" s="484"/>
      <c r="J34" s="484"/>
      <c r="K34" s="484"/>
      <c r="L34" s="484"/>
      <c r="M34" s="484"/>
      <c r="N34" s="484"/>
      <c r="O34" s="484"/>
      <c r="P34" s="484"/>
      <c r="Q34" s="484"/>
      <c r="R34" s="484"/>
      <c r="S34" s="484"/>
      <c r="T34" s="484"/>
      <c r="U34" s="484"/>
      <c r="V34" s="484"/>
      <c r="W34" s="484"/>
      <c r="X34" s="484"/>
      <c r="Y34" s="484"/>
      <c r="Z34" s="484"/>
      <c r="AA34" s="484"/>
      <c r="AB34" s="484"/>
      <c r="AC34" s="484"/>
      <c r="AD34" s="484"/>
      <c r="AE34" s="484"/>
      <c r="AF34" s="484"/>
      <c r="AG34" s="484"/>
      <c r="AH34" s="485"/>
      <c r="AI34" s="448"/>
      <c r="AJ34" s="475"/>
      <c r="AK34" s="475"/>
      <c r="AL34" s="475"/>
      <c r="AM34" s="475"/>
      <c r="AN34" s="475"/>
      <c r="AO34" s="475"/>
      <c r="AP34" s="475"/>
      <c r="AQ34" s="448"/>
      <c r="AR34" s="448"/>
      <c r="AS34" s="448"/>
      <c r="AT34" s="448"/>
      <c r="AU34" s="1324"/>
      <c r="AV34" s="1324"/>
      <c r="AW34" s="1324"/>
      <c r="AX34" s="1324"/>
      <c r="AY34" s="1324"/>
      <c r="AZ34" s="1324"/>
      <c r="BA34" s="1324"/>
      <c r="BB34" s="438"/>
      <c r="BC34" s="438"/>
      <c r="BD34" s="438"/>
      <c r="BE34" s="449"/>
      <c r="BF34" s="448"/>
      <c r="BG34" s="448"/>
      <c r="BH34" s="448"/>
      <c r="BI34" s="449"/>
      <c r="BJ34" s="449"/>
      <c r="BK34" s="449"/>
      <c r="BL34" s="449"/>
      <c r="BM34" s="449"/>
      <c r="BN34" s="449"/>
      <c r="BO34" s="449"/>
      <c r="BP34" s="449"/>
      <c r="BQ34" s="448"/>
      <c r="BR34" s="448"/>
      <c r="BS34" s="448"/>
      <c r="BT34" s="448"/>
      <c r="BU34" s="448"/>
      <c r="BV34" s="448"/>
      <c r="BW34" s="449"/>
      <c r="BX34" s="449"/>
      <c r="BY34" s="449"/>
      <c r="BZ34" s="449"/>
      <c r="CA34" s="448"/>
      <c r="CB34" s="448"/>
      <c r="CC34" s="448"/>
      <c r="CD34" s="449"/>
      <c r="CE34" s="449"/>
      <c r="CF34" s="449"/>
      <c r="CG34" s="448"/>
      <c r="CH34" s="449"/>
      <c r="CI34" s="449"/>
      <c r="CJ34" s="449"/>
      <c r="CK34" s="449"/>
      <c r="CL34" s="449"/>
      <c r="CM34" s="449"/>
      <c r="CN34" s="449"/>
      <c r="CO34" s="449"/>
      <c r="CP34" s="449"/>
      <c r="CQ34" s="449"/>
      <c r="CR34" s="449"/>
      <c r="CS34" s="449"/>
      <c r="CT34" s="449"/>
      <c r="CU34" s="449"/>
      <c r="CV34" s="449"/>
      <c r="CW34" s="449"/>
      <c r="CX34" s="449"/>
      <c r="CY34" s="449"/>
      <c r="CZ34" s="449"/>
      <c r="DA34" s="449"/>
      <c r="DB34" s="449"/>
      <c r="DC34" s="448"/>
      <c r="DD34" s="448"/>
      <c r="DE34" s="448"/>
      <c r="DF34" s="448"/>
      <c r="DG34" s="448"/>
      <c r="DH34" s="448"/>
      <c r="DI34" s="448"/>
      <c r="DJ34" s="448"/>
      <c r="DK34" s="448"/>
      <c r="DL34" s="448"/>
      <c r="DM34" s="448"/>
      <c r="DN34" s="448"/>
      <c r="DO34" s="448"/>
      <c r="DP34" s="448"/>
      <c r="DQ34" s="448"/>
      <c r="DR34" s="448"/>
      <c r="DS34" s="448"/>
      <c r="DT34" s="448"/>
      <c r="DU34" s="448"/>
      <c r="DV34" s="448"/>
      <c r="DW34" s="448"/>
      <c r="DX34" s="448"/>
      <c r="DY34" s="448"/>
      <c r="DZ34" s="448"/>
      <c r="EA34" s="448"/>
      <c r="EB34" s="448"/>
      <c r="EC34" s="448"/>
      <c r="ED34" s="448"/>
      <c r="EE34" s="448"/>
      <c r="EF34" s="448"/>
      <c r="EG34" s="448"/>
      <c r="EH34" s="448"/>
      <c r="EI34" s="448"/>
      <c r="EJ34" s="448"/>
      <c r="EK34" s="448"/>
      <c r="EL34" s="448"/>
      <c r="EM34" s="448"/>
      <c r="EN34" s="448"/>
      <c r="EO34" s="448"/>
      <c r="EP34" s="448"/>
      <c r="EQ34" s="448"/>
      <c r="ER34" s="448"/>
      <c r="ES34" s="448"/>
      <c r="ET34" s="448"/>
      <c r="EU34" s="448"/>
      <c r="EV34" s="448"/>
      <c r="EW34" s="448"/>
      <c r="EX34" s="448"/>
      <c r="EY34" s="448"/>
      <c r="EZ34" s="448"/>
      <c r="FA34" s="448"/>
      <c r="FB34" s="448"/>
      <c r="FC34" s="448"/>
      <c r="FD34" s="448"/>
      <c r="FE34" s="448"/>
      <c r="FF34" s="448"/>
      <c r="FG34" s="448"/>
      <c r="FH34" s="448"/>
      <c r="FI34" s="448"/>
      <c r="FJ34" s="449"/>
      <c r="FK34" s="449"/>
      <c r="FL34" s="449"/>
      <c r="FM34" s="449"/>
      <c r="FN34" s="449"/>
      <c r="FO34" s="449"/>
      <c r="FP34" s="449"/>
      <c r="FQ34" s="449"/>
      <c r="FR34" s="449"/>
      <c r="FS34" s="449"/>
      <c r="FT34" s="449"/>
      <c r="FU34" s="449"/>
      <c r="FV34" s="449"/>
      <c r="FW34" s="449"/>
      <c r="FX34" s="449"/>
      <c r="FY34" s="449"/>
      <c r="FZ34" s="449"/>
      <c r="GA34" s="449"/>
      <c r="GB34" s="449"/>
      <c r="GC34" s="449"/>
      <c r="GD34" s="449"/>
      <c r="GE34" s="449"/>
      <c r="GF34" s="449"/>
      <c r="GG34" s="450"/>
      <c r="GI34" s="1242"/>
      <c r="GJ34" s="1242"/>
      <c r="HE34" s="34"/>
      <c r="HF34" s="34"/>
      <c r="HG34" s="34"/>
      <c r="HH34" s="34"/>
      <c r="HI34" s="34"/>
      <c r="HJ34" s="34"/>
      <c r="HK34" s="34"/>
      <c r="HL34" s="34"/>
      <c r="HM34" s="34"/>
      <c r="HN34" s="34"/>
      <c r="HO34" s="34"/>
      <c r="HP34" s="34"/>
      <c r="HQ34" s="34"/>
      <c r="HR34" s="34"/>
      <c r="HS34" s="34"/>
      <c r="HT34" s="34"/>
      <c r="HU34" s="34"/>
      <c r="HV34" s="34"/>
      <c r="HW34" s="9"/>
      <c r="HX34" s="9"/>
      <c r="HY34" s="9"/>
      <c r="HZ34" s="9"/>
      <c r="IA34" s="9"/>
      <c r="IB34" s="9"/>
      <c r="IC34" s="9"/>
      <c r="ID34" s="9"/>
      <c r="IE34" s="9"/>
      <c r="IF34" s="9"/>
      <c r="IG34" s="9"/>
      <c r="IH34" s="9"/>
      <c r="II34" s="9"/>
      <c r="IJ34" s="770"/>
      <c r="IK34" s="770"/>
      <c r="IL34" s="770"/>
      <c r="IM34" s="770"/>
      <c r="IN34" s="770"/>
      <c r="IO34" s="770"/>
      <c r="IP34" s="770"/>
      <c r="IQ34" s="770"/>
      <c r="IR34" s="770"/>
      <c r="IS34" s="770"/>
      <c r="IT34" s="770"/>
      <c r="IU34" s="770"/>
      <c r="IV34" s="770"/>
    </row>
    <row r="35" spans="1:256" s="7" customFormat="1" ht="4.5" customHeight="1" x14ac:dyDescent="0.15">
      <c r="B35" s="440"/>
      <c r="C35" s="464"/>
      <c r="D35" s="464"/>
      <c r="E35" s="464"/>
      <c r="F35" s="464"/>
      <c r="G35" s="464"/>
      <c r="H35" s="464"/>
      <c r="I35" s="464"/>
      <c r="J35" s="464"/>
      <c r="K35" s="464"/>
      <c r="L35" s="464"/>
      <c r="M35" s="464"/>
      <c r="N35" s="464"/>
      <c r="O35" s="464"/>
      <c r="P35" s="464"/>
      <c r="Q35" s="464"/>
      <c r="R35" s="464"/>
      <c r="S35" s="464"/>
      <c r="T35" s="464"/>
      <c r="U35" s="464"/>
      <c r="V35" s="464"/>
      <c r="W35" s="464"/>
      <c r="X35" s="464"/>
      <c r="Y35" s="464"/>
      <c r="Z35" s="464"/>
      <c r="AA35" s="464"/>
      <c r="AB35" s="464"/>
      <c r="AC35" s="464"/>
      <c r="AD35" s="464"/>
      <c r="AE35" s="464"/>
      <c r="AF35" s="464"/>
      <c r="AG35" s="464"/>
      <c r="AH35" s="442"/>
      <c r="AI35" s="443"/>
      <c r="AJ35" s="467"/>
      <c r="AK35" s="467"/>
      <c r="AL35" s="467"/>
      <c r="AM35" s="467"/>
      <c r="AN35" s="467"/>
      <c r="AO35" s="467"/>
      <c r="AP35" s="467"/>
      <c r="AQ35" s="443"/>
      <c r="AR35" s="443"/>
      <c r="AS35" s="443"/>
      <c r="AT35" s="443"/>
      <c r="AU35" s="443"/>
      <c r="AV35" s="441"/>
      <c r="AW35" s="470"/>
      <c r="AX35" s="470"/>
      <c r="AY35" s="470"/>
      <c r="AZ35" s="470"/>
      <c r="BA35" s="470"/>
      <c r="BB35" s="470"/>
      <c r="BC35" s="470"/>
      <c r="BD35" s="470"/>
      <c r="BE35" s="444"/>
      <c r="BF35" s="443"/>
      <c r="BG35" s="443"/>
      <c r="BH35" s="443"/>
      <c r="BI35" s="444"/>
      <c r="BJ35" s="444"/>
      <c r="BK35" s="444"/>
      <c r="BL35" s="444"/>
      <c r="BM35" s="444"/>
      <c r="BN35" s="444"/>
      <c r="BO35" s="444"/>
      <c r="BP35" s="444"/>
      <c r="BQ35" s="443"/>
      <c r="BR35" s="443"/>
      <c r="BS35" s="443"/>
      <c r="BT35" s="443"/>
      <c r="BU35" s="443"/>
      <c r="BV35" s="443"/>
      <c r="BW35" s="444"/>
      <c r="BX35" s="444"/>
      <c r="BY35" s="444"/>
      <c r="BZ35" s="444"/>
      <c r="CA35" s="443"/>
      <c r="CB35" s="443"/>
      <c r="CC35" s="443"/>
      <c r="CD35" s="444"/>
      <c r="CE35" s="444"/>
      <c r="CF35" s="444"/>
      <c r="CG35" s="443"/>
      <c r="CH35" s="444"/>
      <c r="CI35" s="444"/>
      <c r="CJ35" s="444"/>
      <c r="CK35" s="444"/>
      <c r="CL35" s="444"/>
      <c r="CM35" s="444"/>
      <c r="CN35" s="444"/>
      <c r="CO35" s="444"/>
      <c r="CP35" s="444"/>
      <c r="CQ35" s="444"/>
      <c r="CR35" s="444"/>
      <c r="CS35" s="444"/>
      <c r="CT35" s="444"/>
      <c r="CU35" s="444"/>
      <c r="CV35" s="444"/>
      <c r="CW35" s="444"/>
      <c r="CX35" s="444"/>
      <c r="CY35" s="444"/>
      <c r="CZ35" s="444"/>
      <c r="DA35" s="444"/>
      <c r="DB35" s="444"/>
      <c r="DC35" s="443"/>
      <c r="DD35" s="443"/>
      <c r="DE35" s="443"/>
      <c r="DF35" s="443"/>
      <c r="DG35" s="443"/>
      <c r="DH35" s="443"/>
      <c r="DI35" s="443"/>
      <c r="DJ35" s="443"/>
      <c r="DK35" s="443"/>
      <c r="DL35" s="443"/>
      <c r="DM35" s="443"/>
      <c r="DN35" s="443"/>
      <c r="DO35" s="443"/>
      <c r="DP35" s="443"/>
      <c r="DQ35" s="443"/>
      <c r="DR35" s="443"/>
      <c r="DS35" s="443"/>
      <c r="DT35" s="443"/>
      <c r="DU35" s="443"/>
      <c r="DV35" s="443"/>
      <c r="DW35" s="443"/>
      <c r="DX35" s="443"/>
      <c r="DY35" s="443"/>
      <c r="DZ35" s="443"/>
      <c r="EA35" s="443"/>
      <c r="EB35" s="443"/>
      <c r="EC35" s="443"/>
      <c r="ED35" s="443"/>
      <c r="EE35" s="443"/>
      <c r="EF35" s="443"/>
      <c r="EG35" s="443"/>
      <c r="EH35" s="443"/>
      <c r="EI35" s="443"/>
      <c r="EJ35" s="443"/>
      <c r="EK35" s="443"/>
      <c r="EL35" s="443"/>
      <c r="EM35" s="443"/>
      <c r="EN35" s="443"/>
      <c r="EO35" s="443"/>
      <c r="EP35" s="443"/>
      <c r="EQ35" s="443"/>
      <c r="ER35" s="443"/>
      <c r="ES35" s="443"/>
      <c r="ET35" s="443"/>
      <c r="EU35" s="443"/>
      <c r="EV35" s="443"/>
      <c r="EW35" s="443"/>
      <c r="EX35" s="443"/>
      <c r="EY35" s="443"/>
      <c r="EZ35" s="443"/>
      <c r="FA35" s="443"/>
      <c r="FB35" s="443"/>
      <c r="FC35" s="443"/>
      <c r="FD35" s="443"/>
      <c r="FE35" s="443"/>
      <c r="FF35" s="443"/>
      <c r="FG35" s="443"/>
      <c r="FH35" s="443"/>
      <c r="FI35" s="443"/>
      <c r="FJ35" s="444"/>
      <c r="FK35" s="444"/>
      <c r="FL35" s="444"/>
      <c r="FM35" s="444"/>
      <c r="FN35" s="444"/>
      <c r="FO35" s="444"/>
      <c r="FP35" s="444"/>
      <c r="FQ35" s="444"/>
      <c r="FR35" s="444"/>
      <c r="FS35" s="444"/>
      <c r="FT35" s="444"/>
      <c r="FU35" s="444"/>
      <c r="FV35" s="444"/>
      <c r="FW35" s="444"/>
      <c r="FX35" s="444"/>
      <c r="FY35" s="444"/>
      <c r="FZ35" s="444"/>
      <c r="GA35" s="444"/>
      <c r="GB35" s="444"/>
      <c r="GC35" s="444"/>
      <c r="GD35" s="444"/>
      <c r="GE35" s="444"/>
      <c r="GF35" s="444"/>
      <c r="GG35" s="445"/>
      <c r="HE35" s="5"/>
      <c r="HF35" s="5"/>
      <c r="HG35" s="5"/>
      <c r="HH35" s="5"/>
      <c r="HI35" s="5"/>
      <c r="HJ35" s="5"/>
      <c r="HK35" s="5"/>
      <c r="HL35" s="5"/>
      <c r="HM35" s="5"/>
      <c r="HN35" s="5"/>
      <c r="HO35" s="5"/>
      <c r="HP35" s="5"/>
      <c r="HQ35" s="5"/>
      <c r="HR35" s="5"/>
      <c r="HS35" s="5"/>
      <c r="HT35" s="5"/>
      <c r="HU35" s="5"/>
      <c r="HV35" s="5"/>
      <c r="HW35" s="9"/>
      <c r="HX35" s="9"/>
      <c r="HY35" s="9"/>
      <c r="HZ35" s="9"/>
      <c r="IA35" s="9"/>
      <c r="IB35" s="9"/>
      <c r="IC35" s="9"/>
      <c r="ID35" s="9"/>
      <c r="IE35" s="9"/>
      <c r="IF35" s="9"/>
      <c r="IG35" s="9"/>
      <c r="IH35" s="9"/>
      <c r="II35" s="9"/>
      <c r="IJ35" s="770"/>
      <c r="IK35" s="770"/>
      <c r="IL35" s="770"/>
      <c r="IM35" s="770"/>
      <c r="IN35" s="770"/>
      <c r="IO35" s="770"/>
      <c r="IP35" s="770"/>
      <c r="IQ35" s="770"/>
      <c r="IR35" s="770"/>
      <c r="IS35" s="770"/>
      <c r="IT35" s="770"/>
      <c r="IU35" s="770"/>
      <c r="IV35" s="770"/>
    </row>
    <row r="36" spans="1:256" s="9" customFormat="1" ht="24" customHeight="1" x14ac:dyDescent="0.15">
      <c r="A36" s="1012" t="s">
        <v>1005</v>
      </c>
      <c r="B36" s="486"/>
      <c r="C36" s="1219" t="s">
        <v>732</v>
      </c>
      <c r="D36" s="1284"/>
      <c r="E36" s="1284"/>
      <c r="F36" s="1284"/>
      <c r="G36" s="1284"/>
      <c r="H36" s="1284"/>
      <c r="I36" s="1284"/>
      <c r="J36" s="1284"/>
      <c r="K36" s="1284"/>
      <c r="L36" s="1284"/>
      <c r="M36" s="1284"/>
      <c r="N36" s="1284"/>
      <c r="O36" s="1284"/>
      <c r="P36" s="1284"/>
      <c r="Q36" s="1284"/>
      <c r="R36" s="1284"/>
      <c r="S36" s="1284"/>
      <c r="T36" s="1284"/>
      <c r="U36" s="1284"/>
      <c r="V36" s="1284"/>
      <c r="W36" s="1284"/>
      <c r="X36" s="1284"/>
      <c r="Y36" s="1284"/>
      <c r="Z36" s="1284"/>
      <c r="AA36" s="1284"/>
      <c r="AB36" s="1284"/>
      <c r="AC36" s="1284"/>
      <c r="AD36" s="1284"/>
      <c r="AE36" s="1284"/>
      <c r="AF36" s="1284"/>
      <c r="AG36" s="1284"/>
      <c r="AH36" s="447"/>
      <c r="AI36" s="435"/>
      <c r="AJ36" s="1278">
        <v>0</v>
      </c>
      <c r="AK36" s="1278"/>
      <c r="AL36" s="1278"/>
      <c r="AM36" s="1336" t="s">
        <v>548</v>
      </c>
      <c r="AN36" s="1336"/>
      <c r="AO36" s="1336"/>
      <c r="AP36" s="1336"/>
      <c r="AQ36" s="1323" t="s">
        <v>531</v>
      </c>
      <c r="AR36" s="1323"/>
      <c r="AS36" s="1323"/>
      <c r="AT36" s="1323"/>
      <c r="AU36" s="1323"/>
      <c r="AV36" s="1323"/>
      <c r="AW36" s="1323"/>
      <c r="AX36" s="1259" t="s">
        <v>1006</v>
      </c>
      <c r="AY36" s="1259"/>
      <c r="AZ36" s="1259"/>
      <c r="BA36" s="1259"/>
      <c r="BB36" s="1259"/>
      <c r="BC36" s="1259"/>
      <c r="BD36" s="1260"/>
      <c r="BE36" s="1239"/>
      <c r="BF36" s="1240"/>
      <c r="BG36" s="1241"/>
      <c r="BH36" s="431"/>
      <c r="BI36" s="1239"/>
      <c r="BJ36" s="1240"/>
      <c r="BK36" s="1241"/>
      <c r="BL36" s="1253" t="s">
        <v>398</v>
      </c>
      <c r="BM36" s="1253"/>
      <c r="BN36" s="1253"/>
      <c r="BO36" s="1253"/>
      <c r="BP36" s="1239"/>
      <c r="BQ36" s="1240"/>
      <c r="BR36" s="1241"/>
      <c r="BS36" s="431"/>
      <c r="BT36" s="1239"/>
      <c r="BU36" s="1240"/>
      <c r="BV36" s="1241"/>
      <c r="BW36" s="1253" t="s">
        <v>399</v>
      </c>
      <c r="BX36" s="1253"/>
      <c r="BY36" s="1253"/>
      <c r="BZ36" s="1253"/>
      <c r="CA36" s="1239"/>
      <c r="CB36" s="1240"/>
      <c r="CC36" s="1241"/>
      <c r="CD36" s="431"/>
      <c r="CE36" s="1239"/>
      <c r="CF36" s="1240"/>
      <c r="CG36" s="1241"/>
      <c r="CH36" s="1296" t="s">
        <v>1008</v>
      </c>
      <c r="CI36" s="1253"/>
      <c r="CJ36" s="1253"/>
      <c r="CK36" s="1253"/>
      <c r="CL36" s="1253"/>
      <c r="CM36" s="1253"/>
      <c r="CN36" s="1253"/>
      <c r="CO36" s="1253"/>
      <c r="CP36" s="1253"/>
      <c r="CQ36" s="1253"/>
      <c r="CR36" s="1259" t="s">
        <v>1020</v>
      </c>
      <c r="CS36" s="1259"/>
      <c r="CT36" s="1259"/>
      <c r="CU36" s="1259"/>
      <c r="CV36" s="1259"/>
      <c r="CW36" s="1259"/>
      <c r="CX36" s="1260"/>
      <c r="CY36" s="1254" t="str">
        <f>MID(会社名等!$E$24,1,1)</f>
        <v/>
      </c>
      <c r="CZ36" s="1255"/>
      <c r="DA36" s="1256"/>
      <c r="DB36" s="431"/>
      <c r="DC36" s="1254" t="str">
        <f>MID(会社名等!$E$24,2,1)</f>
        <v/>
      </c>
      <c r="DD36" s="1255"/>
      <c r="DE36" s="1256"/>
      <c r="DF36" s="1253" t="s">
        <v>398</v>
      </c>
      <c r="DG36" s="1253"/>
      <c r="DH36" s="1253"/>
      <c r="DI36" s="1253"/>
      <c r="DJ36" s="1254" t="str">
        <f>MID(会社名等!$E$24,3,1)</f>
        <v/>
      </c>
      <c r="DK36" s="1255"/>
      <c r="DL36" s="1256"/>
      <c r="DM36" s="431"/>
      <c r="DN36" s="1254" t="str">
        <f>MID(会社名等!$E$24,4,1)</f>
        <v/>
      </c>
      <c r="DO36" s="1255"/>
      <c r="DP36" s="1256"/>
      <c r="DQ36" s="1253" t="s">
        <v>399</v>
      </c>
      <c r="DR36" s="1253"/>
      <c r="DS36" s="1253"/>
      <c r="DT36" s="1253"/>
      <c r="DU36" s="1254" t="str">
        <f>MID(会社名等!$E$24,5,1)</f>
        <v/>
      </c>
      <c r="DV36" s="1255"/>
      <c r="DW36" s="1256"/>
      <c r="DX36" s="431"/>
      <c r="DY36" s="1254" t="str">
        <f>MID(会社名等!$E$24,6,1)</f>
        <v/>
      </c>
      <c r="DZ36" s="1255"/>
      <c r="EA36" s="1256"/>
      <c r="EB36" s="1253" t="s">
        <v>400</v>
      </c>
      <c r="EC36" s="1253"/>
      <c r="ED36" s="1253"/>
      <c r="EE36" s="1253"/>
      <c r="EF36" s="477"/>
      <c r="EG36" s="477"/>
      <c r="EH36" s="477"/>
      <c r="EI36" s="477"/>
      <c r="EJ36" s="477"/>
      <c r="EK36" s="1253" t="s">
        <v>350</v>
      </c>
      <c r="EL36" s="1253"/>
      <c r="EM36" s="1253"/>
      <c r="EN36" s="1253"/>
      <c r="EO36" s="1253"/>
      <c r="EP36" s="1253"/>
      <c r="EQ36" s="1253"/>
      <c r="ER36" s="1253"/>
      <c r="ES36" s="1253"/>
      <c r="ET36" s="1253"/>
      <c r="EU36" s="1253"/>
      <c r="EV36" s="1253"/>
      <c r="EW36" s="1253"/>
      <c r="EX36" s="1253"/>
      <c r="EY36" s="1253"/>
      <c r="EZ36" s="1253"/>
      <c r="FA36" s="1253"/>
      <c r="FB36" s="1253"/>
      <c r="FC36" s="1253"/>
      <c r="FD36" s="477"/>
      <c r="FE36" s="1253" t="s">
        <v>679</v>
      </c>
      <c r="FF36" s="1253"/>
      <c r="FG36" s="1253"/>
      <c r="FH36" s="1253"/>
      <c r="FI36" s="1239"/>
      <c r="FJ36" s="1240"/>
      <c r="FK36" s="1241"/>
      <c r="FL36" s="431"/>
      <c r="FM36" s="1239"/>
      <c r="FN36" s="1240"/>
      <c r="FO36" s="1241"/>
      <c r="FP36" s="1253" t="s">
        <v>680</v>
      </c>
      <c r="FQ36" s="1253"/>
      <c r="FR36" s="1253"/>
      <c r="FS36" s="1253"/>
      <c r="FT36" s="1239"/>
      <c r="FU36" s="1240"/>
      <c r="FV36" s="1241"/>
      <c r="FW36" s="431"/>
      <c r="FX36" s="1239"/>
      <c r="FY36" s="1240"/>
      <c r="FZ36" s="1241"/>
      <c r="GA36" s="431"/>
      <c r="GB36" s="431"/>
      <c r="GC36" s="431"/>
      <c r="GD36" s="431"/>
      <c r="GE36" s="431"/>
      <c r="GF36" s="431"/>
      <c r="GG36" s="513"/>
      <c r="GI36" s="1244" t="s">
        <v>41</v>
      </c>
      <c r="GJ36" s="1245"/>
      <c r="GK36" s="1246"/>
      <c r="GL36" s="7"/>
      <c r="GM36" s="7"/>
      <c r="GN36" s="34"/>
      <c r="GO36" s="34"/>
      <c r="GP36" s="34"/>
      <c r="GQ36" s="34"/>
      <c r="GR36" s="34"/>
      <c r="GS36" s="34"/>
      <c r="HE36" s="34"/>
      <c r="HF36" s="34"/>
      <c r="HG36" s="34"/>
      <c r="HH36" s="34"/>
      <c r="HI36" s="34"/>
      <c r="HJ36" s="34"/>
      <c r="HK36" s="34"/>
      <c r="HL36" s="34"/>
      <c r="HM36" s="34"/>
      <c r="HN36" s="34"/>
      <c r="HO36" s="34"/>
      <c r="HP36" s="34"/>
      <c r="HQ36" s="34"/>
      <c r="HR36" s="34"/>
      <c r="HS36" s="34"/>
      <c r="HT36" s="34"/>
      <c r="HU36" s="34"/>
      <c r="HV36" s="34"/>
      <c r="HW36" s="7"/>
      <c r="HX36" s="7"/>
      <c r="HY36" s="7"/>
      <c r="HZ36" s="7"/>
      <c r="IA36" s="7"/>
      <c r="IB36" s="7"/>
      <c r="IC36" s="7"/>
      <c r="ID36" s="7"/>
      <c r="IE36" s="7"/>
      <c r="IF36" s="7"/>
      <c r="IG36" s="7"/>
      <c r="IH36" s="7"/>
      <c r="II36" s="7"/>
      <c r="IJ36" s="773"/>
      <c r="IK36" s="773"/>
      <c r="IL36" s="773"/>
      <c r="IM36" s="773"/>
      <c r="IN36" s="773"/>
      <c r="IO36" s="773"/>
      <c r="IP36" s="773"/>
      <c r="IQ36" s="773"/>
      <c r="IR36" s="773"/>
      <c r="IS36" s="773"/>
      <c r="IT36" s="773"/>
      <c r="IU36" s="773"/>
      <c r="IV36" s="773"/>
    </row>
    <row r="37" spans="1:256" s="9" customFormat="1" ht="4.5" customHeight="1" x14ac:dyDescent="0.15">
      <c r="B37" s="487"/>
      <c r="C37" s="452"/>
      <c r="D37" s="453"/>
      <c r="E37" s="453"/>
      <c r="F37" s="453"/>
      <c r="G37" s="453"/>
      <c r="H37" s="453"/>
      <c r="I37" s="453"/>
      <c r="J37" s="453"/>
      <c r="K37" s="453"/>
      <c r="L37" s="453"/>
      <c r="M37" s="453"/>
      <c r="N37" s="453"/>
      <c r="O37" s="453"/>
      <c r="P37" s="453"/>
      <c r="Q37" s="453"/>
      <c r="R37" s="453"/>
      <c r="S37" s="453"/>
      <c r="T37" s="453"/>
      <c r="U37" s="453"/>
      <c r="V37" s="453"/>
      <c r="W37" s="453"/>
      <c r="X37" s="453"/>
      <c r="Y37" s="453"/>
      <c r="Z37" s="453"/>
      <c r="AA37" s="453"/>
      <c r="AB37" s="453"/>
      <c r="AC37" s="453"/>
      <c r="AD37" s="453"/>
      <c r="AE37" s="453"/>
      <c r="AF37" s="453"/>
      <c r="AG37" s="453"/>
      <c r="AH37" s="454"/>
      <c r="AI37" s="437"/>
      <c r="AJ37" s="455"/>
      <c r="AK37" s="455"/>
      <c r="AL37" s="455"/>
      <c r="AM37" s="439"/>
      <c r="AN37" s="455"/>
      <c r="AO37" s="455"/>
      <c r="AP37" s="455"/>
      <c r="AQ37" s="460"/>
      <c r="AR37" s="460"/>
      <c r="AS37" s="460"/>
      <c r="AT37" s="460"/>
      <c r="AU37" s="460"/>
      <c r="AV37" s="457"/>
      <c r="AW37" s="457"/>
      <c r="AX37" s="1261"/>
      <c r="AY37" s="1261"/>
      <c r="AZ37" s="1261"/>
      <c r="BA37" s="1261"/>
      <c r="BB37" s="1261"/>
      <c r="BC37" s="1261"/>
      <c r="BD37" s="1261"/>
      <c r="BE37" s="488"/>
      <c r="BF37" s="488"/>
      <c r="BG37" s="488"/>
      <c r="BH37" s="439"/>
      <c r="BI37" s="488"/>
      <c r="BJ37" s="488"/>
      <c r="BK37" s="488"/>
      <c r="BL37" s="479"/>
      <c r="BM37" s="479"/>
      <c r="BN37" s="479"/>
      <c r="BO37" s="479"/>
      <c r="BP37" s="488"/>
      <c r="BQ37" s="488"/>
      <c r="BR37" s="488"/>
      <c r="BS37" s="439"/>
      <c r="BT37" s="488"/>
      <c r="BU37" s="488"/>
      <c r="BV37" s="488"/>
      <c r="BW37" s="479"/>
      <c r="BX37" s="479"/>
      <c r="BY37" s="479"/>
      <c r="BZ37" s="479"/>
      <c r="CA37" s="488"/>
      <c r="CB37" s="488"/>
      <c r="CC37" s="488"/>
      <c r="CD37" s="439"/>
      <c r="CE37" s="488"/>
      <c r="CF37" s="488"/>
      <c r="CG37" s="488"/>
      <c r="CH37" s="479"/>
      <c r="CI37" s="479"/>
      <c r="CJ37" s="479"/>
      <c r="CK37" s="479"/>
      <c r="CL37" s="479"/>
      <c r="CM37" s="479"/>
      <c r="CN37" s="479"/>
      <c r="CO37" s="479"/>
      <c r="CP37" s="479"/>
      <c r="CQ37" s="479"/>
      <c r="CR37" s="1261"/>
      <c r="CS37" s="1261"/>
      <c r="CT37" s="1261"/>
      <c r="CU37" s="1261"/>
      <c r="CV37" s="1261"/>
      <c r="CW37" s="1261"/>
      <c r="CX37" s="1261"/>
      <c r="CY37" s="488"/>
      <c r="CZ37" s="488"/>
      <c r="DA37" s="488"/>
      <c r="DB37" s="439"/>
      <c r="DC37" s="488"/>
      <c r="DD37" s="488"/>
      <c r="DE37" s="488"/>
      <c r="DF37" s="479"/>
      <c r="DG37" s="479"/>
      <c r="DH37" s="479"/>
      <c r="DI37" s="479"/>
      <c r="DJ37" s="488"/>
      <c r="DK37" s="488"/>
      <c r="DL37" s="488"/>
      <c r="DM37" s="439"/>
      <c r="DN37" s="488"/>
      <c r="DO37" s="488"/>
      <c r="DP37" s="488"/>
      <c r="DQ37" s="479"/>
      <c r="DR37" s="479"/>
      <c r="DS37" s="479"/>
      <c r="DT37" s="479"/>
      <c r="DU37" s="488"/>
      <c r="DV37" s="488"/>
      <c r="DW37" s="488"/>
      <c r="DX37" s="439"/>
      <c r="DY37" s="488"/>
      <c r="DZ37" s="488"/>
      <c r="EA37" s="488"/>
      <c r="EB37" s="479"/>
      <c r="EC37" s="479"/>
      <c r="ED37" s="479"/>
      <c r="EE37" s="479"/>
      <c r="EF37" s="479"/>
      <c r="EG37" s="479"/>
      <c r="EH37" s="479"/>
      <c r="EI37" s="479"/>
      <c r="EJ37" s="479"/>
      <c r="EK37" s="479"/>
      <c r="EL37" s="479"/>
      <c r="EM37" s="479"/>
      <c r="EN37" s="479"/>
      <c r="EO37" s="479"/>
      <c r="EP37" s="479"/>
      <c r="EQ37" s="479"/>
      <c r="ER37" s="479"/>
      <c r="ES37" s="479"/>
      <c r="ET37" s="479"/>
      <c r="EU37" s="479"/>
      <c r="EV37" s="479"/>
      <c r="EW37" s="479"/>
      <c r="EX37" s="479"/>
      <c r="EY37" s="479"/>
      <c r="EZ37" s="479"/>
      <c r="FA37" s="479"/>
      <c r="FB37" s="479"/>
      <c r="FC37" s="479"/>
      <c r="FD37" s="479"/>
      <c r="FE37" s="479"/>
      <c r="FF37" s="479"/>
      <c r="FG37" s="479"/>
      <c r="FH37" s="479"/>
      <c r="FI37" s="488"/>
      <c r="FJ37" s="488"/>
      <c r="FK37" s="488"/>
      <c r="FL37" s="439"/>
      <c r="FM37" s="488"/>
      <c r="FN37" s="488"/>
      <c r="FO37" s="488"/>
      <c r="FP37" s="479"/>
      <c r="FQ37" s="479"/>
      <c r="FR37" s="479"/>
      <c r="FS37" s="479"/>
      <c r="FT37" s="488"/>
      <c r="FU37" s="488"/>
      <c r="FV37" s="488"/>
      <c r="FW37" s="439"/>
      <c r="FX37" s="488"/>
      <c r="FY37" s="488"/>
      <c r="FZ37" s="488"/>
      <c r="GA37" s="439"/>
      <c r="GB37" s="439"/>
      <c r="GC37" s="439"/>
      <c r="GD37" s="439"/>
      <c r="GE37" s="439"/>
      <c r="GF37" s="439"/>
      <c r="GG37" s="495"/>
      <c r="GI37" s="1247"/>
      <c r="GJ37" s="1248"/>
      <c r="GK37" s="1249"/>
      <c r="GL37" s="7"/>
      <c r="GM37" s="7"/>
      <c r="GN37" s="5"/>
      <c r="GO37" s="5"/>
      <c r="GP37" s="5"/>
      <c r="GQ37" s="5"/>
      <c r="GR37" s="5"/>
      <c r="GS37" s="5"/>
      <c r="HE37" s="5"/>
      <c r="HF37" s="5"/>
      <c r="HG37" s="5"/>
      <c r="HH37" s="5"/>
      <c r="HI37" s="5"/>
      <c r="HJ37" s="5"/>
      <c r="HK37" s="5"/>
      <c r="HL37" s="5"/>
      <c r="HM37" s="5"/>
      <c r="HN37" s="5"/>
      <c r="HO37" s="5"/>
      <c r="HP37" s="5"/>
      <c r="HQ37" s="5"/>
      <c r="HR37" s="5"/>
      <c r="HS37" s="5"/>
      <c r="HT37" s="5"/>
      <c r="HU37" s="5"/>
      <c r="HV37" s="5"/>
      <c r="IJ37" s="773"/>
      <c r="IK37" s="773"/>
      <c r="IL37" s="773"/>
      <c r="IM37" s="773"/>
      <c r="IN37" s="773"/>
      <c r="IO37" s="773"/>
      <c r="IP37" s="773"/>
      <c r="IQ37" s="773"/>
      <c r="IR37" s="773"/>
      <c r="IS37" s="773"/>
      <c r="IT37" s="773"/>
      <c r="IU37" s="773"/>
      <c r="IV37" s="773"/>
    </row>
    <row r="38" spans="1:256" s="7" customFormat="1" ht="4.5" customHeight="1" x14ac:dyDescent="0.15">
      <c r="B38" s="446"/>
      <c r="C38" s="484"/>
      <c r="D38" s="484"/>
      <c r="E38" s="484"/>
      <c r="F38" s="484"/>
      <c r="G38" s="484"/>
      <c r="H38" s="484"/>
      <c r="I38" s="484"/>
      <c r="J38" s="484"/>
      <c r="K38" s="484"/>
      <c r="L38" s="484"/>
      <c r="M38" s="484"/>
      <c r="N38" s="484"/>
      <c r="O38" s="484"/>
      <c r="P38" s="484"/>
      <c r="Q38" s="484"/>
      <c r="R38" s="484"/>
      <c r="S38" s="484"/>
      <c r="T38" s="484"/>
      <c r="U38" s="484"/>
      <c r="V38" s="484"/>
      <c r="W38" s="484"/>
      <c r="X38" s="484"/>
      <c r="Y38" s="484"/>
      <c r="Z38" s="484"/>
      <c r="AA38" s="484"/>
      <c r="AB38" s="484"/>
      <c r="AC38" s="484"/>
      <c r="AD38" s="484"/>
      <c r="AE38" s="484"/>
      <c r="AF38" s="484"/>
      <c r="AG38" s="484"/>
      <c r="AH38" s="485"/>
      <c r="AI38" s="448"/>
      <c r="AJ38" s="475"/>
      <c r="AK38" s="475"/>
      <c r="AL38" s="475"/>
      <c r="AM38" s="475"/>
      <c r="AN38" s="475"/>
      <c r="AO38" s="475"/>
      <c r="AP38" s="475"/>
      <c r="AQ38" s="489"/>
      <c r="AR38" s="489"/>
      <c r="AS38" s="489"/>
      <c r="AT38" s="489"/>
      <c r="AU38" s="489"/>
      <c r="AV38" s="490"/>
      <c r="AW38" s="438"/>
      <c r="AX38" s="491"/>
      <c r="AY38" s="491"/>
      <c r="AZ38" s="491"/>
      <c r="BA38" s="491"/>
      <c r="BB38" s="491"/>
      <c r="BC38" s="491"/>
      <c r="BD38" s="491"/>
      <c r="BE38" s="431"/>
      <c r="BF38" s="475"/>
      <c r="BG38" s="475"/>
      <c r="BH38" s="475"/>
      <c r="BI38" s="431"/>
      <c r="BJ38" s="431"/>
      <c r="BK38" s="431"/>
      <c r="BL38" s="491"/>
      <c r="BM38" s="491"/>
      <c r="BN38" s="491"/>
      <c r="BO38" s="491"/>
      <c r="BP38" s="431"/>
      <c r="BQ38" s="475"/>
      <c r="BR38" s="475"/>
      <c r="BS38" s="475"/>
      <c r="BT38" s="475"/>
      <c r="BU38" s="475"/>
      <c r="BV38" s="475"/>
      <c r="BW38" s="491"/>
      <c r="BX38" s="491"/>
      <c r="BY38" s="491"/>
      <c r="BZ38" s="491"/>
      <c r="CA38" s="475"/>
      <c r="CB38" s="475"/>
      <c r="CC38" s="475"/>
      <c r="CD38" s="431"/>
      <c r="CE38" s="431"/>
      <c r="CF38" s="431"/>
      <c r="CG38" s="475"/>
      <c r="CH38" s="477"/>
      <c r="CI38" s="477"/>
      <c r="CJ38" s="477"/>
      <c r="CK38" s="477"/>
      <c r="CL38" s="477"/>
      <c r="CM38" s="477"/>
      <c r="CN38" s="477"/>
      <c r="CO38" s="477"/>
      <c r="CP38" s="477"/>
      <c r="CQ38" s="477"/>
      <c r="CR38" s="477"/>
      <c r="CS38" s="477"/>
      <c r="CT38" s="477"/>
      <c r="CU38" s="477"/>
      <c r="CV38" s="477"/>
      <c r="CW38" s="477"/>
      <c r="CX38" s="449"/>
      <c r="CY38" s="431"/>
      <c r="CZ38" s="431"/>
      <c r="DA38" s="431"/>
      <c r="DB38" s="431"/>
      <c r="DC38" s="475"/>
      <c r="DD38" s="475"/>
      <c r="DE38" s="475"/>
      <c r="DF38" s="477"/>
      <c r="DG38" s="477"/>
      <c r="DH38" s="477"/>
      <c r="DI38" s="477"/>
      <c r="DJ38" s="475"/>
      <c r="DK38" s="475"/>
      <c r="DL38" s="475"/>
      <c r="DM38" s="475"/>
      <c r="DN38" s="475"/>
      <c r="DO38" s="475"/>
      <c r="DP38" s="475"/>
      <c r="DQ38" s="477"/>
      <c r="DR38" s="477"/>
      <c r="DS38" s="477"/>
      <c r="DT38" s="477"/>
      <c r="DU38" s="475"/>
      <c r="DV38" s="475"/>
      <c r="DW38" s="475"/>
      <c r="DX38" s="475"/>
      <c r="DY38" s="475"/>
      <c r="DZ38" s="475"/>
      <c r="EA38" s="475"/>
      <c r="EB38" s="477"/>
      <c r="EC38" s="477"/>
      <c r="ED38" s="477"/>
      <c r="EE38" s="477"/>
      <c r="EF38" s="477"/>
      <c r="EG38" s="477"/>
      <c r="EH38" s="477"/>
      <c r="EI38" s="477"/>
      <c r="EJ38" s="477"/>
      <c r="EK38" s="477"/>
      <c r="EL38" s="477"/>
      <c r="EM38" s="477"/>
      <c r="EN38" s="477"/>
      <c r="EO38" s="477"/>
      <c r="EP38" s="477"/>
      <c r="EQ38" s="477"/>
      <c r="ER38" s="477"/>
      <c r="ES38" s="477"/>
      <c r="ET38" s="477"/>
      <c r="EU38" s="477"/>
      <c r="EV38" s="477"/>
      <c r="EW38" s="477"/>
      <c r="EX38" s="477"/>
      <c r="EY38" s="477"/>
      <c r="EZ38" s="477"/>
      <c r="FA38" s="477"/>
      <c r="FB38" s="477"/>
      <c r="FC38" s="477"/>
      <c r="FD38" s="477"/>
      <c r="FE38" s="477"/>
      <c r="FF38" s="477"/>
      <c r="FG38" s="477"/>
      <c r="FH38" s="477"/>
      <c r="FI38" s="475"/>
      <c r="FJ38" s="431"/>
      <c r="FK38" s="431"/>
      <c r="FL38" s="431"/>
      <c r="FM38" s="431"/>
      <c r="FN38" s="431"/>
      <c r="FO38" s="431"/>
      <c r="FP38" s="491"/>
      <c r="FQ38" s="491"/>
      <c r="FR38" s="491"/>
      <c r="FS38" s="491"/>
      <c r="FT38" s="431"/>
      <c r="FU38" s="431"/>
      <c r="FV38" s="431"/>
      <c r="FW38" s="431"/>
      <c r="FX38" s="431"/>
      <c r="FY38" s="431"/>
      <c r="FZ38" s="431"/>
      <c r="GA38" s="449"/>
      <c r="GB38" s="449"/>
      <c r="GC38" s="449"/>
      <c r="GD38" s="449"/>
      <c r="GE38" s="449"/>
      <c r="GF38" s="449"/>
      <c r="GG38" s="450"/>
      <c r="GI38" s="1247"/>
      <c r="GJ38" s="1248"/>
      <c r="GK38" s="1249"/>
      <c r="GN38" s="34"/>
      <c r="GO38" s="34"/>
      <c r="GP38" s="34"/>
      <c r="GQ38" s="34"/>
      <c r="GR38" s="34"/>
      <c r="GS38" s="34"/>
      <c r="HE38" s="34"/>
      <c r="HF38" s="34"/>
      <c r="HG38" s="34"/>
      <c r="HH38" s="34"/>
      <c r="HI38" s="34"/>
      <c r="HJ38" s="34"/>
      <c r="HK38" s="34"/>
      <c r="HL38" s="34"/>
      <c r="HM38" s="34"/>
      <c r="HN38" s="34"/>
      <c r="HO38" s="34"/>
      <c r="HP38" s="34"/>
      <c r="HQ38" s="34"/>
      <c r="HR38" s="34"/>
      <c r="HS38" s="34"/>
      <c r="HT38" s="34"/>
      <c r="HU38" s="34"/>
      <c r="HV38" s="34"/>
      <c r="HW38" s="9"/>
      <c r="HX38" s="9"/>
      <c r="HY38" s="9"/>
      <c r="HZ38" s="9"/>
      <c r="IA38" s="9"/>
      <c r="IB38" s="9"/>
      <c r="IC38" s="9"/>
      <c r="ID38" s="9"/>
      <c r="IE38" s="9"/>
      <c r="IF38" s="9"/>
      <c r="IG38" s="9"/>
      <c r="IH38" s="9"/>
      <c r="II38" s="9"/>
      <c r="IJ38" s="770"/>
      <c r="IK38" s="770"/>
      <c r="IL38" s="770"/>
      <c r="IM38" s="770"/>
      <c r="IN38" s="770"/>
      <c r="IO38" s="770"/>
      <c r="IP38" s="770"/>
      <c r="IQ38" s="770"/>
      <c r="IR38" s="770"/>
      <c r="IS38" s="770"/>
      <c r="IT38" s="770"/>
      <c r="IU38" s="770"/>
      <c r="IV38" s="770"/>
    </row>
    <row r="39" spans="1:256" s="9" customFormat="1" ht="24" customHeight="1" x14ac:dyDescent="0.15">
      <c r="A39" s="1012" t="s">
        <v>1005</v>
      </c>
      <c r="B39" s="486"/>
      <c r="C39" s="1219" t="s">
        <v>733</v>
      </c>
      <c r="D39" s="1284"/>
      <c r="E39" s="1284"/>
      <c r="F39" s="1284"/>
      <c r="G39" s="1284"/>
      <c r="H39" s="1284"/>
      <c r="I39" s="1284"/>
      <c r="J39" s="1284"/>
      <c r="K39" s="1284"/>
      <c r="L39" s="1284"/>
      <c r="M39" s="1284"/>
      <c r="N39" s="1284"/>
      <c r="O39" s="1284"/>
      <c r="P39" s="1284"/>
      <c r="Q39" s="1284"/>
      <c r="R39" s="1284"/>
      <c r="S39" s="1284"/>
      <c r="T39" s="1284"/>
      <c r="U39" s="1284"/>
      <c r="V39" s="1284"/>
      <c r="W39" s="1284"/>
      <c r="X39" s="1284"/>
      <c r="Y39" s="1284"/>
      <c r="Z39" s="1284"/>
      <c r="AA39" s="1284"/>
      <c r="AB39" s="1284"/>
      <c r="AC39" s="1284"/>
      <c r="AD39" s="1284"/>
      <c r="AE39" s="1284"/>
      <c r="AF39" s="1284"/>
      <c r="AG39" s="1284"/>
      <c r="AH39" s="447"/>
      <c r="AI39" s="435"/>
      <c r="AJ39" s="1278">
        <v>0</v>
      </c>
      <c r="AK39" s="1278"/>
      <c r="AL39" s="1278"/>
      <c r="AM39" s="1336" t="s">
        <v>681</v>
      </c>
      <c r="AN39" s="1336"/>
      <c r="AO39" s="1336"/>
      <c r="AP39" s="1336"/>
      <c r="AQ39" s="1323" t="s">
        <v>531</v>
      </c>
      <c r="AR39" s="1323"/>
      <c r="AS39" s="1323"/>
      <c r="AT39" s="1323"/>
      <c r="AU39" s="1323"/>
      <c r="AV39" s="1323"/>
      <c r="AW39" s="1323"/>
      <c r="AX39" s="1259" t="s">
        <v>1006</v>
      </c>
      <c r="AY39" s="1259"/>
      <c r="AZ39" s="1259"/>
      <c r="BA39" s="1259"/>
      <c r="BB39" s="1259"/>
      <c r="BC39" s="1259"/>
      <c r="BD39" s="1260"/>
      <c r="BE39" s="1239"/>
      <c r="BF39" s="1240"/>
      <c r="BG39" s="1241"/>
      <c r="BH39" s="431"/>
      <c r="BI39" s="1239"/>
      <c r="BJ39" s="1240"/>
      <c r="BK39" s="1241"/>
      <c r="BL39" s="1253" t="s">
        <v>398</v>
      </c>
      <c r="BM39" s="1253"/>
      <c r="BN39" s="1253"/>
      <c r="BO39" s="1253"/>
      <c r="BP39" s="1239"/>
      <c r="BQ39" s="1240"/>
      <c r="BR39" s="1241"/>
      <c r="BS39" s="431"/>
      <c r="BT39" s="1239"/>
      <c r="BU39" s="1240"/>
      <c r="BV39" s="1241"/>
      <c r="BW39" s="1253" t="s">
        <v>399</v>
      </c>
      <c r="BX39" s="1253"/>
      <c r="BY39" s="1253"/>
      <c r="BZ39" s="1253"/>
      <c r="CA39" s="1239"/>
      <c r="CB39" s="1240"/>
      <c r="CC39" s="1241"/>
      <c r="CD39" s="431"/>
      <c r="CE39" s="1239"/>
      <c r="CF39" s="1240"/>
      <c r="CG39" s="1241"/>
      <c r="CH39" s="1296" t="s">
        <v>1008</v>
      </c>
      <c r="CI39" s="1253"/>
      <c r="CJ39" s="1253"/>
      <c r="CK39" s="1253"/>
      <c r="CL39" s="1253"/>
      <c r="CM39" s="1253"/>
      <c r="CN39" s="1253"/>
      <c r="CO39" s="1253"/>
      <c r="CP39" s="1253"/>
      <c r="CQ39" s="1253"/>
      <c r="CR39" s="1259" t="s">
        <v>1020</v>
      </c>
      <c r="CS39" s="1259"/>
      <c r="CT39" s="1259"/>
      <c r="CU39" s="1259"/>
      <c r="CV39" s="1259"/>
      <c r="CW39" s="1259"/>
      <c r="CX39" s="1260"/>
      <c r="CY39" s="1239"/>
      <c r="CZ39" s="1240"/>
      <c r="DA39" s="1241"/>
      <c r="DB39" s="431"/>
      <c r="DC39" s="1239"/>
      <c r="DD39" s="1240"/>
      <c r="DE39" s="1241"/>
      <c r="DF39" s="1253" t="s">
        <v>398</v>
      </c>
      <c r="DG39" s="1253"/>
      <c r="DH39" s="1253"/>
      <c r="DI39" s="1253"/>
      <c r="DJ39" s="1239"/>
      <c r="DK39" s="1240"/>
      <c r="DL39" s="1241"/>
      <c r="DM39" s="431"/>
      <c r="DN39" s="1239"/>
      <c r="DO39" s="1240"/>
      <c r="DP39" s="1241"/>
      <c r="DQ39" s="1253" t="s">
        <v>399</v>
      </c>
      <c r="DR39" s="1253"/>
      <c r="DS39" s="1253"/>
      <c r="DT39" s="1253"/>
      <c r="DU39" s="1239"/>
      <c r="DV39" s="1240"/>
      <c r="DW39" s="1241"/>
      <c r="DX39" s="431"/>
      <c r="DY39" s="1239"/>
      <c r="DZ39" s="1240"/>
      <c r="EA39" s="1241"/>
      <c r="EB39" s="1253" t="s">
        <v>400</v>
      </c>
      <c r="EC39" s="1253"/>
      <c r="ED39" s="1253"/>
      <c r="EE39" s="1253"/>
      <c r="EF39" s="477"/>
      <c r="EG39" s="477"/>
      <c r="EH39" s="477"/>
      <c r="EI39" s="477"/>
      <c r="EJ39" s="477"/>
      <c r="EK39" s="1253" t="s">
        <v>350</v>
      </c>
      <c r="EL39" s="1253"/>
      <c r="EM39" s="1253"/>
      <c r="EN39" s="1253"/>
      <c r="EO39" s="1253"/>
      <c r="EP39" s="1253"/>
      <c r="EQ39" s="1253"/>
      <c r="ER39" s="1253"/>
      <c r="ES39" s="1253"/>
      <c r="ET39" s="1253"/>
      <c r="EU39" s="1253"/>
      <c r="EV39" s="1253"/>
      <c r="EW39" s="1253"/>
      <c r="EX39" s="1253"/>
      <c r="EY39" s="1253"/>
      <c r="EZ39" s="1253"/>
      <c r="FA39" s="1253"/>
      <c r="FB39" s="1253"/>
      <c r="FC39" s="1253"/>
      <c r="FD39" s="477"/>
      <c r="FE39" s="1253" t="s">
        <v>679</v>
      </c>
      <c r="FF39" s="1253"/>
      <c r="FG39" s="1253"/>
      <c r="FH39" s="1253"/>
      <c r="FI39" s="1239"/>
      <c r="FJ39" s="1240"/>
      <c r="FK39" s="1241"/>
      <c r="FL39" s="431"/>
      <c r="FM39" s="1239"/>
      <c r="FN39" s="1240"/>
      <c r="FO39" s="1241"/>
      <c r="FP39" s="1253" t="s">
        <v>680</v>
      </c>
      <c r="FQ39" s="1253"/>
      <c r="FR39" s="1253"/>
      <c r="FS39" s="1253"/>
      <c r="FT39" s="1239"/>
      <c r="FU39" s="1240"/>
      <c r="FV39" s="1241"/>
      <c r="FW39" s="431"/>
      <c r="FX39" s="1239"/>
      <c r="FY39" s="1240"/>
      <c r="FZ39" s="1241"/>
      <c r="GA39" s="431"/>
      <c r="GB39" s="431"/>
      <c r="GC39" s="431"/>
      <c r="GD39" s="431"/>
      <c r="GE39" s="431"/>
      <c r="GF39" s="431"/>
      <c r="GG39" s="513"/>
      <c r="GI39" s="1247"/>
      <c r="GJ39" s="1248"/>
      <c r="GK39" s="1249"/>
      <c r="GL39" s="7"/>
      <c r="GM39" s="7"/>
      <c r="GN39" s="5"/>
      <c r="GO39" s="5"/>
      <c r="GP39" s="5"/>
      <c r="GQ39" s="5"/>
      <c r="GR39" s="5"/>
      <c r="GS39" s="5"/>
      <c r="HE39" s="7"/>
      <c r="HF39" s="7"/>
      <c r="HG39" s="7"/>
      <c r="HH39" s="7"/>
      <c r="HI39" s="7"/>
      <c r="HJ39" s="7"/>
      <c r="HK39" s="7"/>
      <c r="HL39" s="7"/>
      <c r="HM39" s="7"/>
      <c r="HN39" s="7"/>
      <c r="HO39" s="7"/>
      <c r="HP39" s="7"/>
      <c r="HQ39" s="7"/>
      <c r="HR39" s="7"/>
      <c r="HS39" s="7"/>
      <c r="HT39" s="7"/>
      <c r="HU39" s="7"/>
      <c r="HV39" s="7"/>
      <c r="HW39" s="7"/>
      <c r="HX39" s="7"/>
      <c r="HY39" s="7"/>
      <c r="HZ39" s="7"/>
      <c r="IA39" s="7"/>
      <c r="IB39" s="7"/>
      <c r="IC39" s="7"/>
      <c r="ID39" s="7"/>
      <c r="IE39" s="7"/>
      <c r="IF39" s="7"/>
      <c r="IG39" s="7"/>
      <c r="IH39" s="7"/>
      <c r="II39" s="7"/>
      <c r="IJ39" s="773"/>
      <c r="IK39" s="773"/>
      <c r="IL39" s="773"/>
      <c r="IM39" s="773"/>
      <c r="IN39" s="773"/>
      <c r="IO39" s="773"/>
      <c r="IP39" s="773"/>
      <c r="IQ39" s="773"/>
      <c r="IR39" s="773"/>
      <c r="IS39" s="773"/>
      <c r="IT39" s="773"/>
      <c r="IU39" s="773"/>
      <c r="IV39" s="773"/>
    </row>
    <row r="40" spans="1:256" s="9" customFormat="1" ht="4.5" customHeight="1" x14ac:dyDescent="0.15">
      <c r="B40" s="486"/>
      <c r="C40" s="492"/>
      <c r="D40" s="484"/>
      <c r="E40" s="484"/>
      <c r="F40" s="484"/>
      <c r="G40" s="484"/>
      <c r="H40" s="484"/>
      <c r="I40" s="484"/>
      <c r="J40" s="484"/>
      <c r="K40" s="484"/>
      <c r="L40" s="484"/>
      <c r="M40" s="484"/>
      <c r="N40" s="484"/>
      <c r="O40" s="484"/>
      <c r="P40" s="484"/>
      <c r="Q40" s="484"/>
      <c r="R40" s="484"/>
      <c r="S40" s="484"/>
      <c r="T40" s="484"/>
      <c r="U40" s="484"/>
      <c r="V40" s="484"/>
      <c r="W40" s="484"/>
      <c r="X40" s="484"/>
      <c r="Y40" s="484"/>
      <c r="Z40" s="484"/>
      <c r="AA40" s="484"/>
      <c r="AB40" s="484"/>
      <c r="AC40" s="484"/>
      <c r="AD40" s="484"/>
      <c r="AE40" s="484"/>
      <c r="AF40" s="484"/>
      <c r="AG40" s="484"/>
      <c r="AH40" s="447"/>
      <c r="AI40" s="435"/>
      <c r="AJ40" s="475"/>
      <c r="AK40" s="475"/>
      <c r="AL40" s="475"/>
      <c r="AM40" s="431"/>
      <c r="AN40" s="475"/>
      <c r="AO40" s="475"/>
      <c r="AP40" s="475"/>
      <c r="AQ40" s="489"/>
      <c r="AR40" s="489"/>
      <c r="AS40" s="489"/>
      <c r="AT40" s="489"/>
      <c r="AU40" s="489"/>
      <c r="AV40" s="438"/>
      <c r="AW40" s="438"/>
      <c r="AX40" s="1261"/>
      <c r="AY40" s="1261"/>
      <c r="AZ40" s="1261"/>
      <c r="BA40" s="1261"/>
      <c r="BB40" s="1261"/>
      <c r="BC40" s="1261"/>
      <c r="BD40" s="1261"/>
      <c r="BE40" s="146"/>
      <c r="BF40" s="146"/>
      <c r="BG40" s="146"/>
      <c r="BH40" s="431"/>
      <c r="BI40" s="146"/>
      <c r="BJ40" s="146"/>
      <c r="BK40" s="146"/>
      <c r="BL40" s="477"/>
      <c r="BM40" s="477"/>
      <c r="BN40" s="477"/>
      <c r="BO40" s="477"/>
      <c r="BP40" s="146"/>
      <c r="BQ40" s="146"/>
      <c r="BR40" s="146"/>
      <c r="BS40" s="431"/>
      <c r="BT40" s="146"/>
      <c r="BU40" s="146"/>
      <c r="BV40" s="146"/>
      <c r="BW40" s="477"/>
      <c r="BX40" s="477"/>
      <c r="BY40" s="477"/>
      <c r="BZ40" s="477"/>
      <c r="CA40" s="146"/>
      <c r="CB40" s="146"/>
      <c r="CC40" s="146"/>
      <c r="CD40" s="431"/>
      <c r="CE40" s="146"/>
      <c r="CF40" s="146"/>
      <c r="CG40" s="146"/>
      <c r="CH40" s="479"/>
      <c r="CI40" s="479"/>
      <c r="CJ40" s="479"/>
      <c r="CK40" s="479"/>
      <c r="CL40" s="479"/>
      <c r="CM40" s="479"/>
      <c r="CN40" s="479"/>
      <c r="CO40" s="479"/>
      <c r="CP40" s="479"/>
      <c r="CQ40" s="479"/>
      <c r="CR40" s="1261"/>
      <c r="CS40" s="1261"/>
      <c r="CT40" s="1261"/>
      <c r="CU40" s="1261"/>
      <c r="CV40" s="1261"/>
      <c r="CW40" s="1261"/>
      <c r="CX40" s="1261"/>
      <c r="CY40" s="146"/>
      <c r="CZ40" s="146"/>
      <c r="DA40" s="146"/>
      <c r="DB40" s="431"/>
      <c r="DC40" s="146"/>
      <c r="DD40" s="146"/>
      <c r="DE40" s="146"/>
      <c r="DF40" s="477"/>
      <c r="DG40" s="477"/>
      <c r="DH40" s="477"/>
      <c r="DI40" s="477"/>
      <c r="DJ40" s="146"/>
      <c r="DK40" s="146"/>
      <c r="DL40" s="146"/>
      <c r="DM40" s="431"/>
      <c r="DN40" s="146"/>
      <c r="DO40" s="146"/>
      <c r="DP40" s="146"/>
      <c r="DQ40" s="477"/>
      <c r="DR40" s="477"/>
      <c r="DS40" s="477"/>
      <c r="DT40" s="477"/>
      <c r="DU40" s="146"/>
      <c r="DV40" s="146"/>
      <c r="DW40" s="146"/>
      <c r="DX40" s="431"/>
      <c r="DY40" s="146"/>
      <c r="DZ40" s="146"/>
      <c r="EA40" s="146"/>
      <c r="EB40" s="477"/>
      <c r="EC40" s="477"/>
      <c r="ED40" s="477"/>
      <c r="EE40" s="477"/>
      <c r="EF40" s="477"/>
      <c r="EG40" s="477"/>
      <c r="EH40" s="477"/>
      <c r="EI40" s="477"/>
      <c r="EJ40" s="477"/>
      <c r="EK40" s="477"/>
      <c r="EL40" s="477"/>
      <c r="EM40" s="477"/>
      <c r="EN40" s="477"/>
      <c r="EO40" s="477"/>
      <c r="EP40" s="477"/>
      <c r="EQ40" s="477"/>
      <c r="ER40" s="477"/>
      <c r="ES40" s="477"/>
      <c r="ET40" s="477"/>
      <c r="EU40" s="477"/>
      <c r="EV40" s="477"/>
      <c r="EW40" s="477"/>
      <c r="EX40" s="477"/>
      <c r="EY40" s="477"/>
      <c r="EZ40" s="477"/>
      <c r="FA40" s="477"/>
      <c r="FB40" s="477"/>
      <c r="FC40" s="477"/>
      <c r="FD40" s="477"/>
      <c r="FE40" s="477"/>
      <c r="FF40" s="477"/>
      <c r="FG40" s="477"/>
      <c r="FH40" s="477"/>
      <c r="FI40" s="146"/>
      <c r="FJ40" s="146"/>
      <c r="FK40" s="146"/>
      <c r="FL40" s="431"/>
      <c r="FM40" s="146"/>
      <c r="FN40" s="146"/>
      <c r="FO40" s="146"/>
      <c r="FP40" s="477"/>
      <c r="FQ40" s="477"/>
      <c r="FR40" s="477"/>
      <c r="FS40" s="477"/>
      <c r="FT40" s="146"/>
      <c r="FU40" s="146"/>
      <c r="FV40" s="146"/>
      <c r="FW40" s="431"/>
      <c r="FX40" s="146"/>
      <c r="FY40" s="146"/>
      <c r="FZ40" s="146"/>
      <c r="GA40" s="431"/>
      <c r="GB40" s="431"/>
      <c r="GC40" s="431"/>
      <c r="GD40" s="431"/>
      <c r="GE40" s="431"/>
      <c r="GF40" s="431"/>
      <c r="GG40" s="513"/>
      <c r="GI40" s="1247"/>
      <c r="GJ40" s="1248"/>
      <c r="GK40" s="1249"/>
      <c r="GL40" s="7"/>
      <c r="GM40" s="7"/>
      <c r="GN40" s="34"/>
      <c r="GO40" s="34"/>
      <c r="GP40" s="34"/>
      <c r="GQ40" s="34"/>
      <c r="GR40" s="34"/>
      <c r="GS40" s="34"/>
      <c r="IJ40" s="773"/>
      <c r="IK40" s="773"/>
      <c r="IL40" s="773"/>
      <c r="IM40" s="773"/>
      <c r="IN40" s="773"/>
      <c r="IO40" s="773"/>
      <c r="IP40" s="773"/>
      <c r="IQ40" s="773"/>
      <c r="IR40" s="773"/>
      <c r="IS40" s="773"/>
      <c r="IT40" s="773"/>
      <c r="IU40" s="773"/>
      <c r="IV40" s="773"/>
    </row>
    <row r="41" spans="1:256" s="7" customFormat="1" ht="4.5" customHeight="1" x14ac:dyDescent="0.15">
      <c r="B41" s="440"/>
      <c r="C41" s="464"/>
      <c r="D41" s="464"/>
      <c r="E41" s="464"/>
      <c r="F41" s="464"/>
      <c r="G41" s="464"/>
      <c r="H41" s="464"/>
      <c r="I41" s="464"/>
      <c r="J41" s="464"/>
      <c r="K41" s="464"/>
      <c r="L41" s="464"/>
      <c r="M41" s="464"/>
      <c r="N41" s="464"/>
      <c r="O41" s="464"/>
      <c r="P41" s="464"/>
      <c r="Q41" s="464"/>
      <c r="R41" s="464"/>
      <c r="S41" s="464"/>
      <c r="T41" s="464"/>
      <c r="U41" s="464"/>
      <c r="V41" s="464"/>
      <c r="W41" s="464"/>
      <c r="X41" s="464"/>
      <c r="Y41" s="464"/>
      <c r="Z41" s="464"/>
      <c r="AA41" s="464"/>
      <c r="AB41" s="464"/>
      <c r="AC41" s="464"/>
      <c r="AD41" s="464"/>
      <c r="AE41" s="464"/>
      <c r="AF41" s="464"/>
      <c r="AG41" s="464"/>
      <c r="AH41" s="442"/>
      <c r="AI41" s="443"/>
      <c r="AJ41" s="467"/>
      <c r="AK41" s="467"/>
      <c r="AL41" s="467"/>
      <c r="AM41" s="467"/>
      <c r="AN41" s="467"/>
      <c r="AO41" s="467"/>
      <c r="AP41" s="467"/>
      <c r="AQ41" s="469"/>
      <c r="AR41" s="469"/>
      <c r="AS41" s="469"/>
      <c r="AT41" s="469"/>
      <c r="AU41" s="469"/>
      <c r="AV41" s="441"/>
      <c r="AW41" s="470"/>
      <c r="AX41" s="483"/>
      <c r="AY41" s="483"/>
      <c r="AZ41" s="483"/>
      <c r="BA41" s="483"/>
      <c r="BB41" s="483"/>
      <c r="BC41" s="483"/>
      <c r="BD41" s="483"/>
      <c r="BE41" s="493"/>
      <c r="BF41" s="467"/>
      <c r="BG41" s="467"/>
      <c r="BH41" s="467"/>
      <c r="BI41" s="493"/>
      <c r="BJ41" s="493"/>
      <c r="BK41" s="493"/>
      <c r="BL41" s="483"/>
      <c r="BM41" s="483"/>
      <c r="BN41" s="483"/>
      <c r="BO41" s="483"/>
      <c r="BP41" s="493"/>
      <c r="BQ41" s="467"/>
      <c r="BR41" s="467"/>
      <c r="BS41" s="467"/>
      <c r="BT41" s="467"/>
      <c r="BU41" s="467"/>
      <c r="BV41" s="467"/>
      <c r="BW41" s="483"/>
      <c r="BX41" s="483"/>
      <c r="BY41" s="483"/>
      <c r="BZ41" s="483"/>
      <c r="CA41" s="467"/>
      <c r="CB41" s="467"/>
      <c r="CC41" s="467"/>
      <c r="CD41" s="493"/>
      <c r="CE41" s="493"/>
      <c r="CF41" s="493"/>
      <c r="CG41" s="467"/>
      <c r="CH41" s="482"/>
      <c r="CI41" s="482"/>
      <c r="CJ41" s="482"/>
      <c r="CK41" s="482"/>
      <c r="CL41" s="482"/>
      <c r="CM41" s="482"/>
      <c r="CN41" s="482"/>
      <c r="CO41" s="482"/>
      <c r="CP41" s="482"/>
      <c r="CQ41" s="482"/>
      <c r="CR41" s="482"/>
      <c r="CS41" s="482"/>
      <c r="CT41" s="482"/>
      <c r="CU41" s="482"/>
      <c r="CV41" s="482"/>
      <c r="CW41" s="482"/>
      <c r="CX41" s="444"/>
      <c r="CY41" s="493"/>
      <c r="CZ41" s="493"/>
      <c r="DA41" s="493"/>
      <c r="DB41" s="493"/>
      <c r="DC41" s="467"/>
      <c r="DD41" s="467"/>
      <c r="DE41" s="467"/>
      <c r="DF41" s="482"/>
      <c r="DG41" s="482"/>
      <c r="DH41" s="482"/>
      <c r="DI41" s="482"/>
      <c r="DJ41" s="467"/>
      <c r="DK41" s="467"/>
      <c r="DL41" s="467"/>
      <c r="DM41" s="467"/>
      <c r="DN41" s="467"/>
      <c r="DO41" s="467"/>
      <c r="DP41" s="467"/>
      <c r="DQ41" s="482"/>
      <c r="DR41" s="482"/>
      <c r="DS41" s="482"/>
      <c r="DT41" s="482"/>
      <c r="DU41" s="467"/>
      <c r="DV41" s="467"/>
      <c r="DW41" s="467"/>
      <c r="DX41" s="467"/>
      <c r="DY41" s="467"/>
      <c r="DZ41" s="467"/>
      <c r="EA41" s="467"/>
      <c r="EB41" s="482"/>
      <c r="EC41" s="482"/>
      <c r="ED41" s="482"/>
      <c r="EE41" s="482"/>
      <c r="EF41" s="482"/>
      <c r="EG41" s="482"/>
      <c r="EH41" s="482"/>
      <c r="EI41" s="482"/>
      <c r="EJ41" s="482"/>
      <c r="EK41" s="482"/>
      <c r="EL41" s="482"/>
      <c r="EM41" s="482"/>
      <c r="EN41" s="482"/>
      <c r="EO41" s="482"/>
      <c r="EP41" s="482"/>
      <c r="EQ41" s="482"/>
      <c r="ER41" s="482"/>
      <c r="ES41" s="482"/>
      <c r="ET41" s="482"/>
      <c r="EU41" s="482"/>
      <c r="EV41" s="482"/>
      <c r="EW41" s="482"/>
      <c r="EX41" s="482"/>
      <c r="EY41" s="482"/>
      <c r="EZ41" s="482"/>
      <c r="FA41" s="482"/>
      <c r="FB41" s="482"/>
      <c r="FC41" s="482"/>
      <c r="FD41" s="482"/>
      <c r="FE41" s="482"/>
      <c r="FF41" s="482"/>
      <c r="FG41" s="482"/>
      <c r="FH41" s="482"/>
      <c r="FI41" s="467"/>
      <c r="FJ41" s="493"/>
      <c r="FK41" s="493"/>
      <c r="FL41" s="493"/>
      <c r="FM41" s="493"/>
      <c r="FN41" s="493"/>
      <c r="FO41" s="493"/>
      <c r="FP41" s="483"/>
      <c r="FQ41" s="483"/>
      <c r="FR41" s="483"/>
      <c r="FS41" s="483"/>
      <c r="FT41" s="493"/>
      <c r="FU41" s="493"/>
      <c r="FV41" s="493"/>
      <c r="FW41" s="493"/>
      <c r="FX41" s="493"/>
      <c r="FY41" s="493"/>
      <c r="FZ41" s="493"/>
      <c r="GA41" s="444"/>
      <c r="GB41" s="444"/>
      <c r="GC41" s="444"/>
      <c r="GD41" s="444"/>
      <c r="GE41" s="444"/>
      <c r="GF41" s="444"/>
      <c r="GG41" s="445"/>
      <c r="GI41" s="1247"/>
      <c r="GJ41" s="1248"/>
      <c r="GK41" s="1249"/>
      <c r="HE41" s="9"/>
      <c r="HF41" s="9"/>
      <c r="HG41" s="9"/>
      <c r="HH41" s="9"/>
      <c r="HI41" s="9"/>
      <c r="HJ41" s="9"/>
      <c r="HK41" s="9"/>
      <c r="HL41" s="9"/>
      <c r="HM41" s="9"/>
      <c r="HN41" s="9"/>
      <c r="HO41" s="9"/>
      <c r="HP41" s="9"/>
      <c r="HQ41" s="9"/>
      <c r="HR41" s="9"/>
      <c r="HS41" s="9"/>
      <c r="HT41" s="9"/>
      <c r="HU41" s="9"/>
      <c r="HV41" s="9"/>
      <c r="HW41" s="9"/>
      <c r="HX41" s="9"/>
      <c r="HY41" s="9"/>
      <c r="HZ41" s="9"/>
      <c r="IA41" s="9"/>
      <c r="IB41" s="9"/>
      <c r="IC41" s="9"/>
      <c r="ID41" s="9"/>
      <c r="IE41" s="9"/>
      <c r="IF41" s="9"/>
      <c r="IG41" s="9"/>
      <c r="IH41" s="9"/>
      <c r="II41" s="9"/>
      <c r="IJ41" s="770"/>
      <c r="IK41" s="770"/>
      <c r="IL41" s="770"/>
      <c r="IM41" s="770"/>
      <c r="IN41" s="770"/>
      <c r="IO41" s="770"/>
      <c r="IP41" s="770"/>
      <c r="IQ41" s="770"/>
      <c r="IR41" s="770"/>
      <c r="IS41" s="770"/>
      <c r="IT41" s="770"/>
      <c r="IU41" s="770"/>
      <c r="IV41" s="770"/>
    </row>
    <row r="42" spans="1:256" s="9" customFormat="1" ht="24" customHeight="1" x14ac:dyDescent="0.15">
      <c r="A42" s="1012" t="s">
        <v>1005</v>
      </c>
      <c r="B42" s="486"/>
      <c r="C42" s="1219" t="s">
        <v>734</v>
      </c>
      <c r="D42" s="1284"/>
      <c r="E42" s="1284"/>
      <c r="F42" s="1284"/>
      <c r="G42" s="1284"/>
      <c r="H42" s="1284"/>
      <c r="I42" s="1284"/>
      <c r="J42" s="1284"/>
      <c r="K42" s="1284"/>
      <c r="L42" s="1284"/>
      <c r="M42" s="1284"/>
      <c r="N42" s="1284"/>
      <c r="O42" s="1284"/>
      <c r="P42" s="1284"/>
      <c r="Q42" s="1284"/>
      <c r="R42" s="1284"/>
      <c r="S42" s="1284"/>
      <c r="T42" s="1284"/>
      <c r="U42" s="1284"/>
      <c r="V42" s="1284"/>
      <c r="W42" s="1284"/>
      <c r="X42" s="1284"/>
      <c r="Y42" s="1284"/>
      <c r="Z42" s="1284"/>
      <c r="AA42" s="1284"/>
      <c r="AB42" s="1284"/>
      <c r="AC42" s="1284"/>
      <c r="AD42" s="1284"/>
      <c r="AE42" s="1284"/>
      <c r="AF42" s="1284"/>
      <c r="AG42" s="1284"/>
      <c r="AH42" s="447"/>
      <c r="AI42" s="435"/>
      <c r="AJ42" s="1278">
        <v>0</v>
      </c>
      <c r="AK42" s="1278"/>
      <c r="AL42" s="1278"/>
      <c r="AM42" s="1336" t="s">
        <v>682</v>
      </c>
      <c r="AN42" s="1336"/>
      <c r="AO42" s="1336"/>
      <c r="AP42" s="1336"/>
      <c r="AQ42" s="1323" t="s">
        <v>531</v>
      </c>
      <c r="AR42" s="1323"/>
      <c r="AS42" s="1323"/>
      <c r="AT42" s="1323"/>
      <c r="AU42" s="1323"/>
      <c r="AV42" s="1323"/>
      <c r="AW42" s="1323"/>
      <c r="AX42" s="1259" t="s">
        <v>1006</v>
      </c>
      <c r="AY42" s="1259"/>
      <c r="AZ42" s="1259"/>
      <c r="BA42" s="1259"/>
      <c r="BB42" s="1259"/>
      <c r="BC42" s="1259"/>
      <c r="BD42" s="1260"/>
      <c r="BE42" s="1239"/>
      <c r="BF42" s="1240"/>
      <c r="BG42" s="1241"/>
      <c r="BH42" s="431"/>
      <c r="BI42" s="1239"/>
      <c r="BJ42" s="1240"/>
      <c r="BK42" s="1241"/>
      <c r="BL42" s="1253" t="s">
        <v>398</v>
      </c>
      <c r="BM42" s="1253"/>
      <c r="BN42" s="1253"/>
      <c r="BO42" s="1253"/>
      <c r="BP42" s="1239"/>
      <c r="BQ42" s="1240"/>
      <c r="BR42" s="1241"/>
      <c r="BS42" s="431"/>
      <c r="BT42" s="1239"/>
      <c r="BU42" s="1240"/>
      <c r="BV42" s="1241"/>
      <c r="BW42" s="1253" t="s">
        <v>399</v>
      </c>
      <c r="BX42" s="1253"/>
      <c r="BY42" s="1253"/>
      <c r="BZ42" s="1253"/>
      <c r="CA42" s="1239"/>
      <c r="CB42" s="1240"/>
      <c r="CC42" s="1241"/>
      <c r="CD42" s="431"/>
      <c r="CE42" s="1239"/>
      <c r="CF42" s="1240"/>
      <c r="CG42" s="1241"/>
      <c r="CH42" s="1296" t="s">
        <v>1008</v>
      </c>
      <c r="CI42" s="1253"/>
      <c r="CJ42" s="1253"/>
      <c r="CK42" s="1253"/>
      <c r="CL42" s="1253"/>
      <c r="CM42" s="1253"/>
      <c r="CN42" s="1253"/>
      <c r="CO42" s="1253"/>
      <c r="CP42" s="1253"/>
      <c r="CQ42" s="1253"/>
      <c r="CR42" s="1259" t="s">
        <v>1020</v>
      </c>
      <c r="CS42" s="1259"/>
      <c r="CT42" s="1259"/>
      <c r="CU42" s="1259"/>
      <c r="CV42" s="1259"/>
      <c r="CW42" s="1259"/>
      <c r="CX42" s="1260"/>
      <c r="CY42" s="1239"/>
      <c r="CZ42" s="1240"/>
      <c r="DA42" s="1241"/>
      <c r="DB42" s="431"/>
      <c r="DC42" s="1239"/>
      <c r="DD42" s="1240"/>
      <c r="DE42" s="1241"/>
      <c r="DF42" s="1253" t="s">
        <v>398</v>
      </c>
      <c r="DG42" s="1253"/>
      <c r="DH42" s="1253"/>
      <c r="DI42" s="1253"/>
      <c r="DJ42" s="1239"/>
      <c r="DK42" s="1240"/>
      <c r="DL42" s="1241"/>
      <c r="DM42" s="431"/>
      <c r="DN42" s="1239"/>
      <c r="DO42" s="1240"/>
      <c r="DP42" s="1241"/>
      <c r="DQ42" s="1253" t="s">
        <v>399</v>
      </c>
      <c r="DR42" s="1253"/>
      <c r="DS42" s="1253"/>
      <c r="DT42" s="1253"/>
      <c r="DU42" s="1239"/>
      <c r="DV42" s="1240"/>
      <c r="DW42" s="1241"/>
      <c r="DX42" s="431"/>
      <c r="DY42" s="1239"/>
      <c r="DZ42" s="1240"/>
      <c r="EA42" s="1241"/>
      <c r="EB42" s="1253" t="s">
        <v>400</v>
      </c>
      <c r="EC42" s="1253"/>
      <c r="ED42" s="1253"/>
      <c r="EE42" s="1253"/>
      <c r="EF42" s="477"/>
      <c r="EG42" s="477"/>
      <c r="EH42" s="477"/>
      <c r="EI42" s="477"/>
      <c r="EJ42" s="477"/>
      <c r="EK42" s="1253" t="s">
        <v>350</v>
      </c>
      <c r="EL42" s="1253"/>
      <c r="EM42" s="1253"/>
      <c r="EN42" s="1253"/>
      <c r="EO42" s="1253"/>
      <c r="EP42" s="1253"/>
      <c r="EQ42" s="1253"/>
      <c r="ER42" s="1253"/>
      <c r="ES42" s="1253"/>
      <c r="ET42" s="1253"/>
      <c r="EU42" s="1253"/>
      <c r="EV42" s="1253"/>
      <c r="EW42" s="1253"/>
      <c r="EX42" s="1253"/>
      <c r="EY42" s="1253"/>
      <c r="EZ42" s="1253"/>
      <c r="FA42" s="1253"/>
      <c r="FB42" s="1253"/>
      <c r="FC42" s="1253"/>
      <c r="FD42" s="477"/>
      <c r="FE42" s="1253" t="s">
        <v>679</v>
      </c>
      <c r="FF42" s="1253"/>
      <c r="FG42" s="1253"/>
      <c r="FH42" s="1253"/>
      <c r="FI42" s="1239"/>
      <c r="FJ42" s="1240"/>
      <c r="FK42" s="1241"/>
      <c r="FL42" s="431"/>
      <c r="FM42" s="1239"/>
      <c r="FN42" s="1240"/>
      <c r="FO42" s="1241"/>
      <c r="FP42" s="1253" t="s">
        <v>680</v>
      </c>
      <c r="FQ42" s="1253"/>
      <c r="FR42" s="1253"/>
      <c r="FS42" s="1253"/>
      <c r="FT42" s="1239"/>
      <c r="FU42" s="1240"/>
      <c r="FV42" s="1241"/>
      <c r="FW42" s="431"/>
      <c r="FX42" s="1239"/>
      <c r="FY42" s="1240"/>
      <c r="FZ42" s="1241"/>
      <c r="GA42" s="431"/>
      <c r="GB42" s="431"/>
      <c r="GC42" s="431"/>
      <c r="GD42" s="431"/>
      <c r="GE42" s="431"/>
      <c r="GF42" s="431"/>
      <c r="GG42" s="513"/>
      <c r="GI42" s="1250"/>
      <c r="GJ42" s="1251"/>
      <c r="GK42" s="1252"/>
      <c r="GL42" s="7"/>
      <c r="GM42" s="7"/>
      <c r="IJ42" s="773"/>
      <c r="IK42" s="773"/>
      <c r="IL42" s="773"/>
      <c r="IM42" s="773"/>
      <c r="IN42" s="773"/>
      <c r="IO42" s="773"/>
      <c r="IP42" s="773"/>
      <c r="IQ42" s="773"/>
      <c r="IR42" s="773"/>
      <c r="IS42" s="773"/>
      <c r="IT42" s="773"/>
      <c r="IU42" s="773"/>
      <c r="IV42" s="773"/>
    </row>
    <row r="43" spans="1:256" s="9" customFormat="1" ht="4.5" customHeight="1" x14ac:dyDescent="0.15">
      <c r="B43" s="487"/>
      <c r="C43" s="452"/>
      <c r="D43" s="453"/>
      <c r="E43" s="453"/>
      <c r="F43" s="453"/>
      <c r="G43" s="453"/>
      <c r="H43" s="453"/>
      <c r="I43" s="453"/>
      <c r="J43" s="453"/>
      <c r="K43" s="453"/>
      <c r="L43" s="453"/>
      <c r="M43" s="453"/>
      <c r="N43" s="453"/>
      <c r="O43" s="453"/>
      <c r="P43" s="453"/>
      <c r="Q43" s="453"/>
      <c r="R43" s="453"/>
      <c r="S43" s="453"/>
      <c r="T43" s="453"/>
      <c r="U43" s="453"/>
      <c r="V43" s="453"/>
      <c r="W43" s="453"/>
      <c r="X43" s="453"/>
      <c r="Y43" s="453"/>
      <c r="Z43" s="453"/>
      <c r="AA43" s="453"/>
      <c r="AB43" s="453"/>
      <c r="AC43" s="453"/>
      <c r="AD43" s="453"/>
      <c r="AE43" s="453"/>
      <c r="AF43" s="453"/>
      <c r="AG43" s="453"/>
      <c r="AH43" s="454"/>
      <c r="AI43" s="437"/>
      <c r="AJ43" s="455"/>
      <c r="AK43" s="455"/>
      <c r="AL43" s="455"/>
      <c r="AM43" s="439"/>
      <c r="AN43" s="455"/>
      <c r="AO43" s="455"/>
      <c r="AP43" s="455"/>
      <c r="AQ43" s="479"/>
      <c r="AR43" s="479"/>
      <c r="AS43" s="479"/>
      <c r="AT43" s="479"/>
      <c r="AU43" s="479"/>
      <c r="AV43" s="481"/>
      <c r="AW43" s="481"/>
      <c r="AX43" s="1261"/>
      <c r="AY43" s="1261"/>
      <c r="AZ43" s="1261"/>
      <c r="BA43" s="1261"/>
      <c r="BB43" s="1261"/>
      <c r="BC43" s="1261"/>
      <c r="BD43" s="1261"/>
      <c r="BE43" s="458"/>
      <c r="BF43" s="458"/>
      <c r="BG43" s="458"/>
      <c r="BH43" s="459"/>
      <c r="BI43" s="458"/>
      <c r="BJ43" s="458"/>
      <c r="BK43" s="458"/>
      <c r="BL43" s="460"/>
      <c r="BM43" s="460"/>
      <c r="BN43" s="460"/>
      <c r="BO43" s="460"/>
      <c r="BP43" s="458"/>
      <c r="BQ43" s="458"/>
      <c r="BR43" s="458"/>
      <c r="BS43" s="459"/>
      <c r="BT43" s="458"/>
      <c r="BU43" s="458"/>
      <c r="BV43" s="458"/>
      <c r="BW43" s="460"/>
      <c r="BX43" s="460"/>
      <c r="BY43" s="460"/>
      <c r="BZ43" s="460"/>
      <c r="CA43" s="458"/>
      <c r="CB43" s="458"/>
      <c r="CC43" s="458"/>
      <c r="CD43" s="459"/>
      <c r="CE43" s="458"/>
      <c r="CF43" s="458"/>
      <c r="CG43" s="458"/>
      <c r="CH43" s="479"/>
      <c r="CI43" s="479"/>
      <c r="CJ43" s="479"/>
      <c r="CK43" s="479"/>
      <c r="CL43" s="479"/>
      <c r="CM43" s="479"/>
      <c r="CN43" s="479"/>
      <c r="CO43" s="479"/>
      <c r="CP43" s="479"/>
      <c r="CQ43" s="479"/>
      <c r="CR43" s="1261"/>
      <c r="CS43" s="1261"/>
      <c r="CT43" s="1261"/>
      <c r="CU43" s="1261"/>
      <c r="CV43" s="1261"/>
      <c r="CW43" s="1261"/>
      <c r="CX43" s="1261"/>
      <c r="CY43" s="458"/>
      <c r="CZ43" s="458"/>
      <c r="DA43" s="458"/>
      <c r="DB43" s="459"/>
      <c r="DC43" s="458"/>
      <c r="DD43" s="458"/>
      <c r="DE43" s="458"/>
      <c r="DF43" s="460"/>
      <c r="DG43" s="460"/>
      <c r="DH43" s="460"/>
      <c r="DI43" s="460"/>
      <c r="DJ43" s="458"/>
      <c r="DK43" s="458"/>
      <c r="DL43" s="458"/>
      <c r="DM43" s="459"/>
      <c r="DN43" s="458"/>
      <c r="DO43" s="458"/>
      <c r="DP43" s="458"/>
      <c r="DQ43" s="460"/>
      <c r="DR43" s="460"/>
      <c r="DS43" s="460"/>
      <c r="DT43" s="460"/>
      <c r="DU43" s="458"/>
      <c r="DV43" s="458"/>
      <c r="DW43" s="458"/>
      <c r="DX43" s="459"/>
      <c r="DY43" s="458"/>
      <c r="DZ43" s="458"/>
      <c r="EA43" s="458"/>
      <c r="EB43" s="455"/>
      <c r="EC43" s="455"/>
      <c r="ED43" s="455"/>
      <c r="EE43" s="455"/>
      <c r="EF43" s="455"/>
      <c r="EG43" s="494"/>
      <c r="EH43" s="494"/>
      <c r="EI43" s="494"/>
      <c r="EJ43" s="494"/>
      <c r="EK43" s="460"/>
      <c r="EL43" s="460"/>
      <c r="EM43" s="460"/>
      <c r="EN43" s="460"/>
      <c r="EO43" s="460"/>
      <c r="EP43" s="460"/>
      <c r="EQ43" s="460"/>
      <c r="ER43" s="460"/>
      <c r="ES43" s="460"/>
      <c r="ET43" s="460"/>
      <c r="EU43" s="460"/>
      <c r="EV43" s="460"/>
      <c r="EW43" s="460"/>
      <c r="EX43" s="460"/>
      <c r="EY43" s="460"/>
      <c r="EZ43" s="460"/>
      <c r="FA43" s="460"/>
      <c r="FB43" s="460"/>
      <c r="FC43" s="460"/>
      <c r="FD43" s="494"/>
      <c r="FE43" s="455"/>
      <c r="FF43" s="455"/>
      <c r="FG43" s="455"/>
      <c r="FH43" s="455"/>
      <c r="FI43" s="458"/>
      <c r="FJ43" s="458"/>
      <c r="FK43" s="458"/>
      <c r="FL43" s="459"/>
      <c r="FM43" s="458"/>
      <c r="FN43" s="458"/>
      <c r="FO43" s="458"/>
      <c r="FP43" s="455"/>
      <c r="FQ43" s="455"/>
      <c r="FR43" s="455"/>
      <c r="FS43" s="455"/>
      <c r="FT43" s="458"/>
      <c r="FU43" s="458"/>
      <c r="FV43" s="458"/>
      <c r="FW43" s="459"/>
      <c r="FX43" s="458"/>
      <c r="FY43" s="458"/>
      <c r="FZ43" s="458"/>
      <c r="GA43" s="439"/>
      <c r="GB43" s="439"/>
      <c r="GC43" s="439"/>
      <c r="GD43" s="439"/>
      <c r="GE43" s="439"/>
      <c r="GF43" s="439"/>
      <c r="GG43" s="495"/>
      <c r="GL43" s="7"/>
      <c r="GM43" s="7"/>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773"/>
      <c r="IK43" s="773"/>
      <c r="IL43" s="773"/>
      <c r="IM43" s="773"/>
      <c r="IN43" s="773"/>
      <c r="IO43" s="773"/>
      <c r="IP43" s="773"/>
      <c r="IQ43" s="773"/>
      <c r="IR43" s="773"/>
      <c r="IS43" s="773"/>
      <c r="IT43" s="773"/>
      <c r="IU43" s="773"/>
      <c r="IV43" s="773"/>
    </row>
    <row r="44" spans="1:256" s="9" customFormat="1" ht="4.5" customHeight="1" x14ac:dyDescent="0.15">
      <c r="B44" s="496"/>
      <c r="C44" s="497"/>
      <c r="D44" s="464"/>
      <c r="E44" s="464"/>
      <c r="F44" s="464"/>
      <c r="G44" s="464"/>
      <c r="H44" s="464"/>
      <c r="I44" s="464"/>
      <c r="J44" s="464"/>
      <c r="K44" s="464"/>
      <c r="L44" s="464"/>
      <c r="M44" s="464"/>
      <c r="N44" s="464"/>
      <c r="O44" s="464"/>
      <c r="P44" s="464"/>
      <c r="Q44" s="464"/>
      <c r="R44" s="464"/>
      <c r="S44" s="464"/>
      <c r="T44" s="464"/>
      <c r="U44" s="464"/>
      <c r="V44" s="464"/>
      <c r="W44" s="464"/>
      <c r="X44" s="464"/>
      <c r="Y44" s="464"/>
      <c r="Z44" s="464"/>
      <c r="AA44" s="464"/>
      <c r="AB44" s="464"/>
      <c r="AC44" s="464"/>
      <c r="AD44" s="464"/>
      <c r="AE44" s="464"/>
      <c r="AF44" s="464"/>
      <c r="AG44" s="464"/>
      <c r="AH44" s="498"/>
      <c r="AI44" s="499"/>
      <c r="AJ44" s="467"/>
      <c r="AK44" s="467"/>
      <c r="AL44" s="467"/>
      <c r="AM44" s="493"/>
      <c r="AN44" s="467"/>
      <c r="AO44" s="467"/>
      <c r="AP44" s="467"/>
      <c r="AQ44" s="500"/>
      <c r="AR44" s="500"/>
      <c r="AS44" s="500"/>
      <c r="AT44" s="500"/>
      <c r="AU44" s="470"/>
      <c r="AV44" s="470"/>
      <c r="AW44" s="470"/>
      <c r="AX44" s="470"/>
      <c r="AY44" s="470"/>
      <c r="AZ44" s="470"/>
      <c r="BA44" s="470"/>
      <c r="BB44" s="470"/>
      <c r="BC44" s="470"/>
      <c r="BD44" s="501"/>
      <c r="BE44" s="501"/>
      <c r="BF44" s="501"/>
      <c r="BG44" s="502"/>
      <c r="BH44" s="501"/>
      <c r="BI44" s="501"/>
      <c r="BJ44" s="501"/>
      <c r="BK44" s="469"/>
      <c r="BL44" s="469"/>
      <c r="BM44" s="469"/>
      <c r="BN44" s="469"/>
      <c r="BO44" s="501"/>
      <c r="BP44" s="501"/>
      <c r="BQ44" s="501"/>
      <c r="BR44" s="502"/>
      <c r="BS44" s="501"/>
      <c r="BT44" s="501"/>
      <c r="BU44" s="501"/>
      <c r="BV44" s="469"/>
      <c r="BW44" s="469"/>
      <c r="BX44" s="469"/>
      <c r="BY44" s="469"/>
      <c r="BZ44" s="501"/>
      <c r="CA44" s="501"/>
      <c r="CB44" s="501"/>
      <c r="CC44" s="502"/>
      <c r="CD44" s="501"/>
      <c r="CE44" s="501"/>
      <c r="CF44" s="501"/>
      <c r="CG44" s="464"/>
      <c r="CH44" s="464"/>
      <c r="CI44" s="464"/>
      <c r="CJ44" s="464"/>
      <c r="CK44" s="464"/>
      <c r="CL44" s="464"/>
      <c r="CM44" s="464"/>
      <c r="CN44" s="464"/>
      <c r="CO44" s="464"/>
      <c r="CP44" s="464"/>
      <c r="CQ44" s="464"/>
      <c r="CR44" s="464"/>
      <c r="CS44" s="464"/>
      <c r="CT44" s="464"/>
      <c r="CU44" s="464"/>
      <c r="CV44" s="464"/>
      <c r="CW44" s="493"/>
      <c r="CX44" s="501"/>
      <c r="CY44" s="501"/>
      <c r="CZ44" s="501"/>
      <c r="DA44" s="502"/>
      <c r="DB44" s="501"/>
      <c r="DC44" s="501"/>
      <c r="DD44" s="501"/>
      <c r="DE44" s="469"/>
      <c r="DF44" s="469"/>
      <c r="DG44" s="469"/>
      <c r="DH44" s="469"/>
      <c r="DI44" s="501"/>
      <c r="DJ44" s="501"/>
      <c r="DK44" s="501"/>
      <c r="DL44" s="502"/>
      <c r="DM44" s="501"/>
      <c r="DN44" s="501"/>
      <c r="DO44" s="501"/>
      <c r="DP44" s="469"/>
      <c r="DQ44" s="469"/>
      <c r="DR44" s="469"/>
      <c r="DS44" s="469"/>
      <c r="DT44" s="501"/>
      <c r="DU44" s="501"/>
      <c r="DV44" s="501"/>
      <c r="DW44" s="502"/>
      <c r="DX44" s="501"/>
      <c r="DY44" s="501"/>
      <c r="DZ44" s="501"/>
      <c r="EA44" s="467"/>
      <c r="EB44" s="467"/>
      <c r="EC44" s="467"/>
      <c r="ED44" s="467"/>
      <c r="EE44" s="467"/>
      <c r="EF44" s="500"/>
      <c r="EG44" s="500"/>
      <c r="EH44" s="500"/>
      <c r="EI44" s="500"/>
      <c r="EJ44" s="469"/>
      <c r="EK44" s="469"/>
      <c r="EL44" s="469"/>
      <c r="EM44" s="469"/>
      <c r="EN44" s="469"/>
      <c r="EO44" s="469"/>
      <c r="EP44" s="469"/>
      <c r="EQ44" s="469"/>
      <c r="ER44" s="469"/>
      <c r="ES44" s="469"/>
      <c r="ET44" s="469"/>
      <c r="EU44" s="469"/>
      <c r="EV44" s="469"/>
      <c r="EW44" s="469"/>
      <c r="EX44" s="469"/>
      <c r="EY44" s="469"/>
      <c r="EZ44" s="469"/>
      <c r="FA44" s="469"/>
      <c r="FB44" s="469"/>
      <c r="FC44" s="500"/>
      <c r="FD44" s="467"/>
      <c r="FE44" s="467"/>
      <c r="FF44" s="467"/>
      <c r="FG44" s="467"/>
      <c r="FH44" s="501"/>
      <c r="FI44" s="501"/>
      <c r="FJ44" s="501"/>
      <c r="FK44" s="502"/>
      <c r="FL44" s="501"/>
      <c r="FM44" s="501"/>
      <c r="FN44" s="501"/>
      <c r="FO44" s="467"/>
      <c r="FP44" s="467"/>
      <c r="FQ44" s="467"/>
      <c r="FR44" s="467"/>
      <c r="FS44" s="501"/>
      <c r="FT44" s="501"/>
      <c r="FU44" s="501"/>
      <c r="FV44" s="502"/>
      <c r="FW44" s="501"/>
      <c r="FX44" s="501"/>
      <c r="FY44" s="501"/>
      <c r="FZ44" s="493"/>
      <c r="GA44" s="493"/>
      <c r="GB44" s="493"/>
      <c r="GC44" s="493"/>
      <c r="GD44" s="493"/>
      <c r="GE44" s="493"/>
      <c r="GF44" s="444"/>
      <c r="GG44" s="44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773"/>
      <c r="IK44" s="773"/>
      <c r="IL44" s="773"/>
      <c r="IM44" s="773"/>
      <c r="IN44" s="773"/>
      <c r="IO44" s="773"/>
      <c r="IP44" s="773"/>
      <c r="IQ44" s="773"/>
      <c r="IR44" s="773"/>
      <c r="IS44" s="773"/>
      <c r="IT44" s="773"/>
      <c r="IU44" s="773"/>
      <c r="IV44" s="773"/>
    </row>
    <row r="45" spans="1:256" s="5" customFormat="1" ht="24" customHeight="1" x14ac:dyDescent="0.15">
      <c r="B45" s="503"/>
      <c r="C45" s="1219" t="s">
        <v>348</v>
      </c>
      <c r="D45" s="1219"/>
      <c r="E45" s="1219"/>
      <c r="F45" s="1219"/>
      <c r="G45" s="1219"/>
      <c r="H45" s="1219"/>
      <c r="I45" s="1219"/>
      <c r="J45" s="1219"/>
      <c r="K45" s="1219"/>
      <c r="L45" s="1219"/>
      <c r="M45" s="1219"/>
      <c r="N45" s="1219"/>
      <c r="O45" s="1219"/>
      <c r="P45" s="1219"/>
      <c r="Q45" s="1219"/>
      <c r="R45" s="1219"/>
      <c r="S45" s="1219"/>
      <c r="T45" s="1219"/>
      <c r="U45" s="1219"/>
      <c r="V45" s="1219"/>
      <c r="W45" s="1219"/>
      <c r="X45" s="1219"/>
      <c r="Y45" s="1219"/>
      <c r="Z45" s="1219"/>
      <c r="AA45" s="1219"/>
      <c r="AB45" s="1219"/>
      <c r="AC45" s="1219"/>
      <c r="AD45" s="1219"/>
      <c r="AE45" s="1219"/>
      <c r="AF45" s="1219"/>
      <c r="AG45" s="1219"/>
      <c r="AH45" s="504"/>
      <c r="AI45" s="505"/>
      <c r="AJ45" s="1278">
        <v>0</v>
      </c>
      <c r="AK45" s="1278"/>
      <c r="AL45" s="1278"/>
      <c r="AM45" s="1336" t="s">
        <v>683</v>
      </c>
      <c r="AN45" s="1336"/>
      <c r="AO45" s="1336"/>
      <c r="AP45" s="1336"/>
      <c r="AQ45" s="506"/>
      <c r="AR45" s="506"/>
      <c r="AS45" s="506"/>
      <c r="AT45" s="506"/>
      <c r="AU45" s="506"/>
      <c r="AV45" s="1239"/>
      <c r="AW45" s="1240"/>
      <c r="AX45" s="1241"/>
      <c r="AY45" s="434"/>
      <c r="AZ45" s="1262" t="s">
        <v>349</v>
      </c>
      <c r="BA45" s="1262"/>
      <c r="BB45" s="1262"/>
      <c r="BC45" s="1262"/>
      <c r="BD45" s="1262"/>
      <c r="BE45" s="1262"/>
      <c r="BF45" s="1262"/>
      <c r="BG45" s="1262"/>
      <c r="BH45" s="1262"/>
      <c r="BI45" s="1262"/>
      <c r="BJ45" s="1262"/>
      <c r="BK45" s="1262"/>
      <c r="BL45" s="1262"/>
      <c r="BM45" s="1262"/>
      <c r="BN45" s="1262"/>
      <c r="BO45" s="1262"/>
      <c r="BP45" s="1262"/>
      <c r="BQ45" s="1262"/>
      <c r="BR45" s="1262"/>
      <c r="BS45" s="1262"/>
      <c r="BT45" s="1262"/>
      <c r="BU45" s="1262"/>
      <c r="BV45" s="1262"/>
      <c r="BW45" s="1262"/>
      <c r="BX45" s="1262"/>
      <c r="BY45" s="507"/>
      <c r="BZ45" s="507"/>
      <c r="CA45" s="508"/>
      <c r="CB45" s="508"/>
      <c r="CC45" s="508"/>
      <c r="CD45" s="508"/>
      <c r="CE45" s="509"/>
      <c r="CF45" s="510"/>
      <c r="CG45" s="510"/>
      <c r="CH45" s="510"/>
      <c r="CI45" s="509"/>
      <c r="CJ45" s="511"/>
      <c r="CK45" s="511"/>
      <c r="CL45" s="511"/>
      <c r="CM45" s="511"/>
      <c r="CN45" s="511"/>
      <c r="CO45" s="511"/>
      <c r="CP45" s="511"/>
      <c r="CQ45" s="509"/>
      <c r="CR45" s="507"/>
      <c r="CS45" s="507"/>
      <c r="CT45" s="507"/>
      <c r="CU45" s="509"/>
      <c r="CV45" s="509"/>
      <c r="CW45" s="509"/>
      <c r="CX45" s="509"/>
      <c r="CY45" s="509"/>
      <c r="CZ45" s="511"/>
      <c r="DA45" s="511"/>
      <c r="DB45" s="511"/>
      <c r="DC45" s="511"/>
      <c r="DD45" s="511"/>
      <c r="DE45" s="511"/>
      <c r="DF45" s="511"/>
      <c r="DG45" s="511"/>
      <c r="DH45" s="511"/>
      <c r="DI45" s="511"/>
      <c r="DJ45" s="511"/>
      <c r="DK45" s="511"/>
      <c r="DL45" s="511"/>
      <c r="DM45" s="511"/>
      <c r="DN45" s="511"/>
      <c r="DO45" s="511"/>
      <c r="DP45" s="511"/>
      <c r="DQ45" s="511"/>
      <c r="DR45" s="511"/>
      <c r="DS45" s="511"/>
      <c r="DT45" s="511"/>
      <c r="DU45" s="511"/>
      <c r="DV45" s="511"/>
      <c r="DW45" s="509"/>
      <c r="DX45" s="512"/>
      <c r="DY45" s="512"/>
      <c r="DZ45" s="512"/>
      <c r="EA45" s="509"/>
      <c r="EB45" s="509"/>
      <c r="EC45" s="509"/>
      <c r="ED45" s="509"/>
      <c r="EE45" s="509"/>
      <c r="EF45" s="509"/>
      <c r="EG45" s="509"/>
      <c r="EH45" s="509"/>
      <c r="EI45" s="509"/>
      <c r="EJ45" s="511"/>
      <c r="EK45" s="511"/>
      <c r="EL45" s="511"/>
      <c r="EM45" s="511"/>
      <c r="EN45" s="511"/>
      <c r="EO45" s="511"/>
      <c r="EP45" s="511"/>
      <c r="EQ45" s="511"/>
      <c r="ER45" s="511"/>
      <c r="ES45" s="511"/>
      <c r="ET45" s="511"/>
      <c r="EU45" s="511"/>
      <c r="EV45" s="511"/>
      <c r="EW45" s="511"/>
      <c r="EX45" s="511"/>
      <c r="EY45" s="511"/>
      <c r="EZ45" s="511"/>
      <c r="FA45" s="511"/>
      <c r="FB45" s="511"/>
      <c r="FC45" s="511"/>
      <c r="FD45" s="511"/>
      <c r="FE45" s="511"/>
      <c r="FF45" s="511"/>
      <c r="FG45" s="511"/>
      <c r="FH45" s="431"/>
      <c r="FI45" s="431"/>
      <c r="FJ45" s="431"/>
      <c r="FK45" s="431"/>
      <c r="FL45" s="434"/>
      <c r="FM45" s="434"/>
      <c r="FN45" s="434"/>
      <c r="FO45" s="434"/>
      <c r="FP45" s="434"/>
      <c r="FQ45" s="434"/>
      <c r="FR45" s="434"/>
      <c r="FS45" s="431"/>
      <c r="FT45" s="431"/>
      <c r="FU45" s="431"/>
      <c r="FV45" s="431"/>
      <c r="FW45" s="434"/>
      <c r="FX45" s="434"/>
      <c r="FY45" s="434"/>
      <c r="FZ45" s="434"/>
      <c r="GA45" s="434"/>
      <c r="GB45" s="434"/>
      <c r="GC45" s="434"/>
      <c r="GD45" s="430"/>
      <c r="GE45" s="430"/>
      <c r="GF45" s="431"/>
      <c r="GG45" s="513"/>
      <c r="HE45" s="10"/>
      <c r="HF45" s="10"/>
      <c r="HG45" s="10"/>
      <c r="HH45" s="10"/>
      <c r="HI45" s="10"/>
      <c r="HJ45" s="10"/>
      <c r="HK45" s="10"/>
      <c r="HL45" s="10"/>
      <c r="HM45" s="10"/>
      <c r="HN45" s="10"/>
      <c r="HO45" s="10"/>
      <c r="HP45" s="10"/>
      <c r="HQ45" s="10"/>
      <c r="HR45" s="10"/>
      <c r="HS45" s="10"/>
      <c r="HT45" s="10"/>
      <c r="HU45" s="10"/>
      <c r="HV45" s="10"/>
      <c r="HW45" s="10"/>
      <c r="HX45" s="10"/>
      <c r="HY45" s="10"/>
      <c r="HZ45" s="10"/>
      <c r="IA45" s="10"/>
      <c r="IB45" s="10"/>
      <c r="IC45" s="10"/>
      <c r="ID45" s="10"/>
      <c r="IE45" s="10"/>
      <c r="IF45" s="10"/>
      <c r="IG45" s="10"/>
      <c r="IH45" s="10"/>
      <c r="II45" s="10"/>
      <c r="IJ45" s="768"/>
      <c r="IK45" s="768"/>
      <c r="IL45" s="768"/>
      <c r="IM45" s="768"/>
      <c r="IN45" s="768"/>
      <c r="IO45" s="768"/>
      <c r="IP45" s="768"/>
      <c r="IQ45" s="768"/>
      <c r="IR45" s="768"/>
      <c r="IS45" s="768"/>
      <c r="IT45" s="768"/>
      <c r="IU45" s="768"/>
      <c r="IV45" s="768"/>
    </row>
    <row r="46" spans="1:256" s="5" customFormat="1" ht="4.5" customHeight="1" x14ac:dyDescent="0.15">
      <c r="B46" s="503"/>
      <c r="C46" s="492"/>
      <c r="D46" s="492"/>
      <c r="E46" s="492"/>
      <c r="F46" s="492"/>
      <c r="G46" s="492"/>
      <c r="H46" s="492"/>
      <c r="I46" s="492"/>
      <c r="J46" s="492"/>
      <c r="K46" s="492"/>
      <c r="L46" s="492"/>
      <c r="M46" s="492"/>
      <c r="N46" s="492"/>
      <c r="O46" s="492"/>
      <c r="P46" s="492"/>
      <c r="Q46" s="492"/>
      <c r="R46" s="492"/>
      <c r="S46" s="492"/>
      <c r="T46" s="492"/>
      <c r="U46" s="492"/>
      <c r="V46" s="492"/>
      <c r="W46" s="492"/>
      <c r="X46" s="492"/>
      <c r="Y46" s="492"/>
      <c r="Z46" s="492"/>
      <c r="AA46" s="492"/>
      <c r="AB46" s="492"/>
      <c r="AC46" s="492"/>
      <c r="AD46" s="492"/>
      <c r="AE46" s="492"/>
      <c r="AF46" s="492"/>
      <c r="AG46" s="492"/>
      <c r="AH46" s="504"/>
      <c r="AI46" s="505"/>
      <c r="AJ46" s="475"/>
      <c r="AK46" s="475"/>
      <c r="AL46" s="475"/>
      <c r="AM46" s="431"/>
      <c r="AN46" s="475"/>
      <c r="AO46" s="475"/>
      <c r="AP46" s="475"/>
      <c r="AQ46" s="506"/>
      <c r="AR46" s="506"/>
      <c r="AS46" s="506"/>
      <c r="AT46" s="506"/>
      <c r="AU46" s="506"/>
      <c r="AV46" s="146"/>
      <c r="AW46" s="146"/>
      <c r="AX46" s="146"/>
      <c r="AY46" s="434"/>
      <c r="AZ46" s="434"/>
      <c r="BA46" s="434"/>
      <c r="BB46" s="434"/>
      <c r="BC46" s="434"/>
      <c r="BD46" s="434"/>
      <c r="BE46" s="434"/>
      <c r="BF46" s="434"/>
      <c r="BG46" s="434"/>
      <c r="BH46" s="434"/>
      <c r="BI46" s="434"/>
      <c r="BJ46" s="434"/>
      <c r="BK46" s="434"/>
      <c r="BL46" s="434"/>
      <c r="BM46" s="434"/>
      <c r="BN46" s="434"/>
      <c r="BO46" s="434"/>
      <c r="BP46" s="434"/>
      <c r="BQ46" s="434"/>
      <c r="BR46" s="434"/>
      <c r="BS46" s="434"/>
      <c r="BT46" s="434"/>
      <c r="BU46" s="434"/>
      <c r="BV46" s="434"/>
      <c r="BW46" s="434"/>
      <c r="BX46" s="434"/>
      <c r="BY46" s="507"/>
      <c r="BZ46" s="507"/>
      <c r="CA46" s="508"/>
      <c r="CB46" s="508"/>
      <c r="CC46" s="508"/>
      <c r="CD46" s="508"/>
      <c r="CE46" s="509"/>
      <c r="CF46" s="510"/>
      <c r="CG46" s="510"/>
      <c r="CH46" s="510"/>
      <c r="CI46" s="509"/>
      <c r="CJ46" s="511"/>
      <c r="CK46" s="511"/>
      <c r="CL46" s="511"/>
      <c r="CM46" s="511"/>
      <c r="CN46" s="511"/>
      <c r="CO46" s="511"/>
      <c r="CP46" s="511"/>
      <c r="CQ46" s="509"/>
      <c r="CR46" s="507"/>
      <c r="CS46" s="507"/>
      <c r="CT46" s="507"/>
      <c r="CU46" s="509"/>
      <c r="CV46" s="509"/>
      <c r="CW46" s="509"/>
      <c r="CX46" s="509"/>
      <c r="CY46" s="509"/>
      <c r="CZ46" s="511"/>
      <c r="DA46" s="511"/>
      <c r="DB46" s="511"/>
      <c r="DC46" s="511"/>
      <c r="DD46" s="511"/>
      <c r="DE46" s="511"/>
      <c r="DF46" s="511"/>
      <c r="DG46" s="511"/>
      <c r="DH46" s="511"/>
      <c r="DI46" s="511"/>
      <c r="DJ46" s="511"/>
      <c r="DK46" s="511"/>
      <c r="DL46" s="511"/>
      <c r="DM46" s="511"/>
      <c r="DN46" s="511"/>
      <c r="DO46" s="511"/>
      <c r="DP46" s="511"/>
      <c r="DQ46" s="511"/>
      <c r="DR46" s="511"/>
      <c r="DS46" s="511"/>
      <c r="DT46" s="511"/>
      <c r="DU46" s="511"/>
      <c r="DV46" s="511"/>
      <c r="DW46" s="509"/>
      <c r="DX46" s="512"/>
      <c r="DY46" s="512"/>
      <c r="DZ46" s="512"/>
      <c r="EA46" s="509"/>
      <c r="EB46" s="509"/>
      <c r="EC46" s="509"/>
      <c r="ED46" s="509"/>
      <c r="EE46" s="509"/>
      <c r="EF46" s="509"/>
      <c r="EG46" s="509"/>
      <c r="EH46" s="509"/>
      <c r="EI46" s="509"/>
      <c r="EJ46" s="511"/>
      <c r="EK46" s="511"/>
      <c r="EL46" s="511"/>
      <c r="EM46" s="511"/>
      <c r="EN46" s="511"/>
      <c r="EO46" s="511"/>
      <c r="EP46" s="511"/>
      <c r="EQ46" s="511"/>
      <c r="ER46" s="511"/>
      <c r="ES46" s="511"/>
      <c r="ET46" s="511"/>
      <c r="EU46" s="511"/>
      <c r="EV46" s="511"/>
      <c r="EW46" s="511"/>
      <c r="EX46" s="511"/>
      <c r="EY46" s="511"/>
      <c r="EZ46" s="511"/>
      <c r="FA46" s="511"/>
      <c r="FB46" s="511"/>
      <c r="FC46" s="511"/>
      <c r="FD46" s="511"/>
      <c r="FE46" s="511"/>
      <c r="FF46" s="511"/>
      <c r="FG46" s="511"/>
      <c r="FH46" s="431"/>
      <c r="FI46" s="431"/>
      <c r="FJ46" s="431"/>
      <c r="FK46" s="431"/>
      <c r="FL46" s="434"/>
      <c r="FM46" s="434"/>
      <c r="FN46" s="434"/>
      <c r="FO46" s="434"/>
      <c r="FP46" s="434"/>
      <c r="FQ46" s="434"/>
      <c r="FR46" s="434"/>
      <c r="FS46" s="431"/>
      <c r="FT46" s="431"/>
      <c r="FU46" s="431"/>
      <c r="FV46" s="431"/>
      <c r="FW46" s="434"/>
      <c r="FX46" s="434"/>
      <c r="FY46" s="434"/>
      <c r="FZ46" s="434"/>
      <c r="GA46" s="434"/>
      <c r="GB46" s="434"/>
      <c r="GC46" s="434"/>
      <c r="GD46" s="430"/>
      <c r="GE46" s="430"/>
      <c r="GF46" s="439"/>
      <c r="GG46" s="495"/>
      <c r="IJ46" s="768"/>
      <c r="IK46" s="768"/>
      <c r="IL46" s="768"/>
      <c r="IM46" s="768"/>
      <c r="IN46" s="768"/>
      <c r="IO46" s="768"/>
      <c r="IP46" s="768"/>
      <c r="IQ46" s="768"/>
      <c r="IR46" s="768"/>
      <c r="IS46" s="768"/>
      <c r="IT46" s="768"/>
      <c r="IU46" s="768"/>
      <c r="IV46" s="768"/>
    </row>
    <row r="47" spans="1:256" s="10" customFormat="1" ht="4.5" customHeight="1" x14ac:dyDescent="0.15">
      <c r="B47" s="514"/>
      <c r="C47" s="497"/>
      <c r="D47" s="497"/>
      <c r="E47" s="497"/>
      <c r="F47" s="497"/>
      <c r="G47" s="497"/>
      <c r="H47" s="497"/>
      <c r="I47" s="497"/>
      <c r="J47" s="497"/>
      <c r="K47" s="497"/>
      <c r="L47" s="497"/>
      <c r="M47" s="497"/>
      <c r="N47" s="497"/>
      <c r="O47" s="497"/>
      <c r="P47" s="497"/>
      <c r="Q47" s="497"/>
      <c r="R47" s="497"/>
      <c r="S47" s="497"/>
      <c r="T47" s="497"/>
      <c r="U47" s="497"/>
      <c r="V47" s="497"/>
      <c r="W47" s="497"/>
      <c r="X47" s="497"/>
      <c r="Y47" s="497"/>
      <c r="Z47" s="497"/>
      <c r="AA47" s="497"/>
      <c r="AB47" s="497"/>
      <c r="AC47" s="515"/>
      <c r="AD47" s="515"/>
      <c r="AE47" s="464"/>
      <c r="AF47" s="464"/>
      <c r="AG47" s="464"/>
      <c r="AH47" s="442"/>
      <c r="AI47" s="443"/>
      <c r="AJ47" s="467"/>
      <c r="AK47" s="467"/>
      <c r="AL47" s="467"/>
      <c r="AM47" s="467"/>
      <c r="AN47" s="467"/>
      <c r="AO47" s="467"/>
      <c r="AP47" s="467"/>
      <c r="AQ47" s="443"/>
      <c r="AR47" s="443"/>
      <c r="AS47" s="443"/>
      <c r="AT47" s="443"/>
      <c r="AU47" s="443"/>
      <c r="AV47" s="493"/>
      <c r="AW47" s="493"/>
      <c r="AX47" s="493"/>
      <c r="AY47" s="516"/>
      <c r="AZ47" s="517"/>
      <c r="BA47" s="517"/>
      <c r="BB47" s="517"/>
      <c r="BC47" s="516"/>
      <c r="BD47" s="517"/>
      <c r="BE47" s="517"/>
      <c r="BF47" s="517"/>
      <c r="BG47" s="516"/>
      <c r="BH47" s="517"/>
      <c r="BI47" s="517"/>
      <c r="BJ47" s="517"/>
      <c r="BK47" s="516"/>
      <c r="BL47" s="517"/>
      <c r="BM47" s="517"/>
      <c r="BN47" s="517"/>
      <c r="BO47" s="516"/>
      <c r="BP47" s="517"/>
      <c r="BQ47" s="517"/>
      <c r="BR47" s="517"/>
      <c r="BS47" s="516"/>
      <c r="BT47" s="517"/>
      <c r="BU47" s="517"/>
      <c r="BV47" s="517"/>
      <c r="BW47" s="516"/>
      <c r="BX47" s="517"/>
      <c r="BY47" s="444"/>
      <c r="BZ47" s="444"/>
      <c r="CA47" s="443"/>
      <c r="CB47" s="444"/>
      <c r="CC47" s="444"/>
      <c r="CD47" s="444"/>
      <c r="CE47" s="443"/>
      <c r="CF47" s="444"/>
      <c r="CG47" s="444"/>
      <c r="CH47" s="444"/>
      <c r="CI47" s="443"/>
      <c r="CJ47" s="444"/>
      <c r="CK47" s="444"/>
      <c r="CL47" s="444"/>
      <c r="CM47" s="443"/>
      <c r="CN47" s="444"/>
      <c r="CO47" s="444"/>
      <c r="CP47" s="444"/>
      <c r="CQ47" s="443"/>
      <c r="CR47" s="444"/>
      <c r="CS47" s="444"/>
      <c r="CT47" s="444"/>
      <c r="CU47" s="443"/>
      <c r="CV47" s="444"/>
      <c r="CW47" s="444"/>
      <c r="CX47" s="444"/>
      <c r="CY47" s="443"/>
      <c r="CZ47" s="444"/>
      <c r="DA47" s="444"/>
      <c r="DB47" s="444"/>
      <c r="DC47" s="443"/>
      <c r="DD47" s="444"/>
      <c r="DE47" s="444"/>
      <c r="DF47" s="444"/>
      <c r="DG47" s="443"/>
      <c r="DH47" s="444"/>
      <c r="DI47" s="444"/>
      <c r="DJ47" s="444"/>
      <c r="DK47" s="443"/>
      <c r="DL47" s="444"/>
      <c r="DM47" s="444"/>
      <c r="DN47" s="444"/>
      <c r="DO47" s="443"/>
      <c r="DP47" s="444"/>
      <c r="DQ47" s="444"/>
      <c r="DR47" s="444"/>
      <c r="DS47" s="443"/>
      <c r="DT47" s="444"/>
      <c r="DU47" s="444"/>
      <c r="DV47" s="444"/>
      <c r="DW47" s="443"/>
      <c r="DX47" s="444"/>
      <c r="DY47" s="444"/>
      <c r="DZ47" s="444"/>
      <c r="EA47" s="443"/>
      <c r="EB47" s="444"/>
      <c r="EC47" s="444"/>
      <c r="ED47" s="444"/>
      <c r="EE47" s="443"/>
      <c r="EF47" s="444"/>
      <c r="EG47" s="444"/>
      <c r="EH47" s="444"/>
      <c r="EI47" s="443"/>
      <c r="EJ47" s="444"/>
      <c r="EK47" s="444"/>
      <c r="EL47" s="444"/>
      <c r="EM47" s="443"/>
      <c r="EN47" s="444"/>
      <c r="EO47" s="444"/>
      <c r="EP47" s="444"/>
      <c r="EQ47" s="443"/>
      <c r="ER47" s="444"/>
      <c r="ES47" s="444"/>
      <c r="ET47" s="444"/>
      <c r="EU47" s="443"/>
      <c r="EV47" s="444"/>
      <c r="EW47" s="444"/>
      <c r="EX47" s="444"/>
      <c r="EY47" s="443"/>
      <c r="EZ47" s="444"/>
      <c r="FA47" s="444"/>
      <c r="FB47" s="444"/>
      <c r="FC47" s="443"/>
      <c r="FD47" s="443"/>
      <c r="FE47" s="443"/>
      <c r="FF47" s="517"/>
      <c r="FG47" s="517"/>
      <c r="FH47" s="517"/>
      <c r="FI47" s="517"/>
      <c r="FJ47" s="518"/>
      <c r="FK47" s="518"/>
      <c r="FL47" s="518"/>
      <c r="FM47" s="518"/>
      <c r="FN47" s="518"/>
      <c r="FO47" s="518"/>
      <c r="FP47" s="518"/>
      <c r="FQ47" s="518"/>
      <c r="FR47" s="518"/>
      <c r="FS47" s="518"/>
      <c r="FT47" s="518"/>
      <c r="FU47" s="519"/>
      <c r="FV47" s="519"/>
      <c r="FW47" s="519"/>
      <c r="FX47" s="520"/>
      <c r="FY47" s="520"/>
      <c r="FZ47" s="520"/>
      <c r="GA47" s="520"/>
      <c r="GB47" s="520"/>
      <c r="GC47" s="520"/>
      <c r="GD47" s="520"/>
      <c r="GE47" s="520"/>
      <c r="GF47" s="449"/>
      <c r="GG47" s="450"/>
      <c r="IJ47" s="774"/>
      <c r="IK47" s="774"/>
      <c r="IL47" s="774"/>
      <c r="IM47" s="774"/>
      <c r="IN47" s="774"/>
      <c r="IO47" s="774"/>
      <c r="IP47" s="774"/>
      <c r="IQ47" s="774"/>
      <c r="IR47" s="774"/>
      <c r="IS47" s="774"/>
      <c r="IT47" s="774"/>
      <c r="IU47" s="774"/>
      <c r="IV47" s="774"/>
    </row>
    <row r="48" spans="1:256" ht="24" customHeight="1" x14ac:dyDescent="0.15">
      <c r="B48" s="503"/>
      <c r="C48" s="1219" t="s">
        <v>347</v>
      </c>
      <c r="D48" s="1219"/>
      <c r="E48" s="1219"/>
      <c r="F48" s="1219"/>
      <c r="G48" s="1219"/>
      <c r="H48" s="1219"/>
      <c r="I48" s="1219"/>
      <c r="J48" s="1219"/>
      <c r="K48" s="1219"/>
      <c r="L48" s="1219"/>
      <c r="M48" s="1219"/>
      <c r="N48" s="1219"/>
      <c r="O48" s="1219"/>
      <c r="P48" s="1219"/>
      <c r="Q48" s="1219"/>
      <c r="R48" s="1219"/>
      <c r="S48" s="1219"/>
      <c r="T48" s="1219"/>
      <c r="U48" s="1219"/>
      <c r="V48" s="1219"/>
      <c r="W48" s="1219"/>
      <c r="X48" s="1219"/>
      <c r="Y48" s="1219"/>
      <c r="Z48" s="1219"/>
      <c r="AA48" s="1219"/>
      <c r="AB48" s="1219"/>
      <c r="AC48" s="1219"/>
      <c r="AD48" s="1219"/>
      <c r="AE48" s="1219"/>
      <c r="AF48" s="1219"/>
      <c r="AG48" s="1219"/>
      <c r="AH48" s="504"/>
      <c r="AI48" s="505"/>
      <c r="AJ48" s="1278">
        <v>0</v>
      </c>
      <c r="AK48" s="1278"/>
      <c r="AL48" s="1278"/>
      <c r="AM48" s="1336" t="s">
        <v>684</v>
      </c>
      <c r="AN48" s="1336"/>
      <c r="AO48" s="1336"/>
      <c r="AP48" s="1336"/>
      <c r="AQ48" s="506"/>
      <c r="AR48" s="506"/>
      <c r="AS48" s="506"/>
      <c r="AT48" s="506"/>
      <c r="AU48" s="506"/>
      <c r="AV48" s="1239"/>
      <c r="AW48" s="1240"/>
      <c r="AX48" s="1241"/>
      <c r="AY48" s="430"/>
      <c r="AZ48" s="1263" t="s">
        <v>534</v>
      </c>
      <c r="BA48" s="1263"/>
      <c r="BB48" s="1263"/>
      <c r="BC48" s="1263"/>
      <c r="BD48" s="1263"/>
      <c r="BE48" s="1263"/>
      <c r="BF48" s="1263"/>
      <c r="BG48" s="1263"/>
      <c r="BH48" s="1263"/>
      <c r="BI48" s="1263"/>
      <c r="BJ48" s="1263"/>
      <c r="BK48" s="1263"/>
      <c r="BL48" s="1263"/>
      <c r="BM48" s="1263"/>
      <c r="BN48" s="1263"/>
      <c r="BO48" s="1263"/>
      <c r="BP48" s="1263"/>
      <c r="BQ48" s="1263"/>
      <c r="BR48" s="1263"/>
      <c r="BS48" s="1263"/>
      <c r="BT48" s="1263"/>
      <c r="BU48" s="1263"/>
      <c r="BV48" s="1263"/>
      <c r="BW48" s="1263"/>
      <c r="BX48" s="434"/>
      <c r="BY48" s="434"/>
      <c r="BZ48" s="434"/>
      <c r="CA48" s="434"/>
      <c r="CB48" s="434"/>
      <c r="CC48" s="434"/>
      <c r="CD48" s="434"/>
      <c r="CE48" s="434"/>
      <c r="CF48" s="434"/>
      <c r="CG48" s="430"/>
      <c r="CH48" s="430"/>
      <c r="CI48" s="430"/>
      <c r="CJ48" s="430"/>
      <c r="CK48" s="430"/>
      <c r="CL48" s="430"/>
      <c r="CM48" s="430"/>
      <c r="CN48" s="430"/>
      <c r="CO48" s="430"/>
      <c r="CP48" s="430"/>
      <c r="CQ48" s="430"/>
      <c r="CR48" s="430"/>
      <c r="CS48" s="430"/>
      <c r="CT48" s="430"/>
      <c r="CU48" s="430"/>
      <c r="CV48" s="430"/>
      <c r="CW48" s="430"/>
      <c r="CX48" s="430"/>
      <c r="CY48" s="430"/>
      <c r="CZ48" s="430"/>
      <c r="DA48" s="430"/>
      <c r="DB48" s="430"/>
      <c r="DC48" s="430"/>
      <c r="DD48" s="430"/>
      <c r="DE48" s="490"/>
      <c r="DF48" s="490"/>
      <c r="DG48" s="490"/>
      <c r="DH48" s="490"/>
      <c r="DI48" s="490"/>
      <c r="DJ48" s="490"/>
      <c r="DK48" s="490"/>
      <c r="DL48" s="490"/>
      <c r="DM48" s="490"/>
      <c r="DN48" s="490"/>
      <c r="DO48" s="490"/>
      <c r="DP48" s="490"/>
      <c r="DQ48" s="490"/>
      <c r="DR48" s="490"/>
      <c r="DS48" s="434"/>
      <c r="DT48" s="434"/>
      <c r="DU48" s="430"/>
      <c r="DV48" s="430"/>
      <c r="DW48" s="430"/>
      <c r="DX48" s="430"/>
      <c r="DY48" s="430"/>
      <c r="DZ48" s="430"/>
      <c r="EA48" s="430"/>
      <c r="EB48" s="430"/>
      <c r="EC48" s="430"/>
      <c r="ED48" s="430"/>
      <c r="EE48" s="430"/>
      <c r="EF48" s="430"/>
      <c r="EG48" s="430"/>
      <c r="EH48" s="430"/>
      <c r="EI48" s="430"/>
      <c r="EJ48" s="430"/>
      <c r="EK48" s="430"/>
      <c r="EL48" s="430"/>
      <c r="EM48" s="430"/>
      <c r="EN48" s="430"/>
      <c r="EO48" s="430"/>
      <c r="EP48" s="430"/>
      <c r="EQ48" s="430"/>
      <c r="ER48" s="430"/>
      <c r="ES48" s="430"/>
      <c r="ET48" s="430"/>
      <c r="EU48" s="430"/>
      <c r="EV48" s="430"/>
      <c r="EW48" s="430"/>
      <c r="EX48" s="430"/>
      <c r="EY48" s="430"/>
      <c r="EZ48" s="430"/>
      <c r="FA48" s="430"/>
      <c r="FB48" s="430"/>
      <c r="FC48" s="430"/>
      <c r="FD48" s="430"/>
      <c r="FE48" s="430"/>
      <c r="FF48" s="430"/>
      <c r="FG48" s="430"/>
      <c r="FH48" s="430"/>
      <c r="FI48" s="430"/>
      <c r="FJ48" s="430"/>
      <c r="FK48" s="430"/>
      <c r="FL48" s="430"/>
      <c r="FM48" s="430"/>
      <c r="FN48" s="476"/>
      <c r="FO48" s="476"/>
      <c r="FP48" s="521"/>
      <c r="FQ48" s="521"/>
      <c r="FR48" s="521"/>
      <c r="FS48" s="521"/>
      <c r="FT48" s="521"/>
      <c r="FU48" s="522"/>
      <c r="FV48" s="522"/>
      <c r="FW48" s="522"/>
      <c r="FX48" s="430"/>
      <c r="FY48" s="430"/>
      <c r="FZ48" s="430"/>
      <c r="GA48" s="430"/>
      <c r="GB48" s="430"/>
      <c r="GC48" s="430"/>
      <c r="GD48" s="430"/>
      <c r="GE48" s="430"/>
      <c r="GF48" s="431"/>
      <c r="GG48" s="513"/>
      <c r="HE48" s="10"/>
      <c r="HF48" s="10"/>
      <c r="HG48" s="10"/>
      <c r="HH48" s="10"/>
      <c r="HI48" s="10"/>
      <c r="HJ48" s="10"/>
      <c r="HK48" s="10"/>
      <c r="HL48" s="10"/>
      <c r="HM48" s="10"/>
      <c r="HN48" s="10"/>
      <c r="HO48" s="10"/>
      <c r="HP48" s="10"/>
      <c r="HQ48" s="10"/>
      <c r="HR48" s="10"/>
      <c r="HS48" s="10"/>
      <c r="HT48" s="10"/>
      <c r="HU48" s="10"/>
      <c r="HV48" s="10"/>
      <c r="HW48" s="10"/>
      <c r="HX48" s="10"/>
      <c r="HY48" s="10"/>
      <c r="HZ48" s="10"/>
      <c r="IA48" s="10"/>
      <c r="IB48" s="10"/>
      <c r="IC48" s="10"/>
      <c r="ID48" s="10"/>
      <c r="IE48" s="10"/>
      <c r="IF48" s="10"/>
      <c r="IG48" s="10"/>
      <c r="IH48" s="10"/>
      <c r="II48" s="10"/>
    </row>
    <row r="49" spans="2:256" s="10" customFormat="1" ht="4.5" customHeight="1" x14ac:dyDescent="0.15">
      <c r="B49" s="523"/>
      <c r="C49" s="452"/>
      <c r="D49" s="452"/>
      <c r="E49" s="452"/>
      <c r="F49" s="452"/>
      <c r="G49" s="452"/>
      <c r="H49" s="452"/>
      <c r="I49" s="452"/>
      <c r="J49" s="452"/>
      <c r="K49" s="452"/>
      <c r="L49" s="452"/>
      <c r="M49" s="452"/>
      <c r="N49" s="452"/>
      <c r="O49" s="452"/>
      <c r="P49" s="452"/>
      <c r="Q49" s="452"/>
      <c r="R49" s="452"/>
      <c r="S49" s="452"/>
      <c r="T49" s="452"/>
      <c r="U49" s="452"/>
      <c r="V49" s="452"/>
      <c r="W49" s="452"/>
      <c r="X49" s="452"/>
      <c r="Y49" s="452"/>
      <c r="Z49" s="452"/>
      <c r="AA49" s="452"/>
      <c r="AB49" s="452"/>
      <c r="AC49" s="452"/>
      <c r="AD49" s="452"/>
      <c r="AE49" s="452"/>
      <c r="AF49" s="452"/>
      <c r="AG49" s="452"/>
      <c r="AH49" s="524"/>
      <c r="AI49" s="456"/>
      <c r="AJ49" s="455"/>
      <c r="AK49" s="455"/>
      <c r="AL49" s="455"/>
      <c r="AM49" s="455"/>
      <c r="AN49" s="455"/>
      <c r="AO49" s="455"/>
      <c r="AP49" s="455"/>
      <c r="AQ49" s="456"/>
      <c r="AR49" s="525"/>
      <c r="AS49" s="525"/>
      <c r="AT49" s="525"/>
      <c r="AU49" s="525"/>
      <c r="AV49" s="526"/>
      <c r="AW49" s="527"/>
      <c r="AX49" s="527"/>
      <c r="AY49" s="528"/>
      <c r="AZ49" s="528"/>
      <c r="BA49" s="525"/>
      <c r="BB49" s="525"/>
      <c r="BC49" s="525"/>
      <c r="BD49" s="525"/>
      <c r="BE49" s="525"/>
      <c r="BF49" s="525"/>
      <c r="BG49" s="525"/>
      <c r="BH49" s="529"/>
      <c r="BI49" s="529"/>
      <c r="BJ49" s="529"/>
      <c r="BK49" s="528"/>
      <c r="BL49" s="528"/>
      <c r="BM49" s="528"/>
      <c r="BN49" s="528"/>
      <c r="BO49" s="525"/>
      <c r="BP49" s="528"/>
      <c r="BQ49" s="525"/>
      <c r="BR49" s="525"/>
      <c r="BS49" s="525"/>
      <c r="BT49" s="525"/>
      <c r="BU49" s="525"/>
      <c r="BV49" s="525"/>
      <c r="BW49" s="525"/>
      <c r="BX49" s="525"/>
      <c r="BY49" s="525"/>
      <c r="BZ49" s="525"/>
      <c r="CA49" s="525"/>
      <c r="CB49" s="525"/>
      <c r="CC49" s="525"/>
      <c r="CD49" s="525"/>
      <c r="CE49" s="525"/>
      <c r="CF49" s="525"/>
      <c r="CG49" s="525"/>
      <c r="CH49" s="525"/>
      <c r="CI49" s="525"/>
      <c r="CJ49" s="525"/>
      <c r="CK49" s="525"/>
      <c r="CL49" s="525"/>
      <c r="CM49" s="525"/>
      <c r="CN49" s="525"/>
      <c r="CO49" s="530"/>
      <c r="CP49" s="530"/>
      <c r="CQ49" s="530"/>
      <c r="CR49" s="525"/>
      <c r="CS49" s="525"/>
      <c r="CT49" s="528"/>
      <c r="CU49" s="528"/>
      <c r="CV49" s="528"/>
      <c r="CW49" s="528"/>
      <c r="CX49" s="525"/>
      <c r="CY49" s="525"/>
      <c r="CZ49" s="525"/>
      <c r="DA49" s="525"/>
      <c r="DB49" s="525"/>
      <c r="DC49" s="525"/>
      <c r="DD49" s="525"/>
      <c r="DE49" s="525"/>
      <c r="DF49" s="525"/>
      <c r="DG49" s="525"/>
      <c r="DH49" s="525"/>
      <c r="DI49" s="525"/>
      <c r="DJ49" s="525"/>
      <c r="DK49" s="525"/>
      <c r="DL49" s="525"/>
      <c r="DM49" s="525"/>
      <c r="DN49" s="525"/>
      <c r="DO49" s="525"/>
      <c r="DP49" s="525"/>
      <c r="DQ49" s="529"/>
      <c r="DR49" s="529"/>
      <c r="DS49" s="529"/>
      <c r="DT49" s="525"/>
      <c r="DU49" s="525"/>
      <c r="DV49" s="525"/>
      <c r="DW49" s="525"/>
      <c r="DX49" s="525"/>
      <c r="DY49" s="525"/>
      <c r="DZ49" s="525"/>
      <c r="EA49" s="525"/>
      <c r="EB49" s="525"/>
      <c r="EC49" s="528"/>
      <c r="ED49" s="528"/>
      <c r="EE49" s="528"/>
      <c r="EF49" s="528"/>
      <c r="EG49" s="525"/>
      <c r="EH49" s="525"/>
      <c r="EI49" s="525"/>
      <c r="EJ49" s="525"/>
      <c r="EK49" s="525"/>
      <c r="EL49" s="525"/>
      <c r="EM49" s="525"/>
      <c r="EN49" s="525"/>
      <c r="EO49" s="525"/>
      <c r="EP49" s="525"/>
      <c r="EQ49" s="525"/>
      <c r="ER49" s="525"/>
      <c r="ES49" s="525"/>
      <c r="ET49" s="525"/>
      <c r="EU49" s="525"/>
      <c r="EV49" s="525"/>
      <c r="EW49" s="530"/>
      <c r="EX49" s="530"/>
      <c r="EY49" s="530"/>
      <c r="EZ49" s="525"/>
      <c r="FA49" s="525"/>
      <c r="FB49" s="525"/>
      <c r="FC49" s="525"/>
      <c r="FD49" s="525"/>
      <c r="FE49" s="525"/>
      <c r="FF49" s="525"/>
      <c r="FG49" s="525"/>
      <c r="FH49" s="525"/>
      <c r="FI49" s="525"/>
      <c r="FJ49" s="525"/>
      <c r="FK49" s="525"/>
      <c r="FL49" s="528"/>
      <c r="FM49" s="528"/>
      <c r="FN49" s="528"/>
      <c r="FO49" s="528"/>
      <c r="FP49" s="528"/>
      <c r="FQ49" s="528"/>
      <c r="FR49" s="528"/>
      <c r="FS49" s="528"/>
      <c r="FT49" s="528"/>
      <c r="FU49" s="528"/>
      <c r="FV49" s="528"/>
      <c r="FW49" s="528"/>
      <c r="FX49" s="528"/>
      <c r="FY49" s="528"/>
      <c r="FZ49" s="528"/>
      <c r="GA49" s="528"/>
      <c r="GB49" s="528"/>
      <c r="GC49" s="528"/>
      <c r="GD49" s="528"/>
      <c r="GE49" s="528"/>
      <c r="GF49" s="431"/>
      <c r="GG49" s="513"/>
      <c r="IJ49" s="774"/>
      <c r="IK49" s="774"/>
      <c r="IL49" s="774"/>
      <c r="IM49" s="774"/>
      <c r="IN49" s="774"/>
      <c r="IO49" s="774"/>
      <c r="IP49" s="774"/>
      <c r="IQ49" s="774"/>
      <c r="IR49" s="774"/>
      <c r="IS49" s="774"/>
      <c r="IT49" s="774"/>
      <c r="IU49" s="774"/>
      <c r="IV49" s="774"/>
    </row>
    <row r="50" spans="2:256" s="10" customFormat="1" ht="4.5" customHeight="1" x14ac:dyDescent="0.15">
      <c r="B50" s="531"/>
      <c r="C50" s="492"/>
      <c r="D50" s="492"/>
      <c r="E50" s="492"/>
      <c r="F50" s="492"/>
      <c r="G50" s="492"/>
      <c r="H50" s="492"/>
      <c r="I50" s="492"/>
      <c r="J50" s="492"/>
      <c r="K50" s="492"/>
      <c r="L50" s="492"/>
      <c r="M50" s="492"/>
      <c r="N50" s="492"/>
      <c r="O50" s="492"/>
      <c r="P50" s="492"/>
      <c r="Q50" s="492"/>
      <c r="R50" s="492"/>
      <c r="S50" s="492"/>
      <c r="T50" s="492"/>
      <c r="U50" s="492"/>
      <c r="V50" s="492"/>
      <c r="W50" s="492"/>
      <c r="X50" s="492"/>
      <c r="Y50" s="492"/>
      <c r="Z50" s="492"/>
      <c r="AA50" s="492"/>
      <c r="AB50" s="492"/>
      <c r="AC50" s="492"/>
      <c r="AD50" s="492"/>
      <c r="AE50" s="492"/>
      <c r="AF50" s="492"/>
      <c r="AG50" s="492"/>
      <c r="AH50" s="532"/>
      <c r="AI50" s="448"/>
      <c r="AJ50" s="475"/>
      <c r="AK50" s="475"/>
      <c r="AL50" s="475"/>
      <c r="AM50" s="475"/>
      <c r="AN50" s="475"/>
      <c r="AO50" s="475"/>
      <c r="AP50" s="475"/>
      <c r="AQ50" s="448"/>
      <c r="AR50" s="533"/>
      <c r="AS50" s="533"/>
      <c r="AT50" s="533"/>
      <c r="AU50" s="533"/>
      <c r="AV50" s="510"/>
      <c r="AW50" s="430"/>
      <c r="AX50" s="430"/>
      <c r="AY50" s="534"/>
      <c r="AZ50" s="534"/>
      <c r="BA50" s="533"/>
      <c r="BB50" s="533"/>
      <c r="BC50" s="533"/>
      <c r="BD50" s="533"/>
      <c r="BE50" s="533"/>
      <c r="BF50" s="533"/>
      <c r="BG50" s="533"/>
      <c r="BH50" s="535"/>
      <c r="BI50" s="535"/>
      <c r="BJ50" s="535"/>
      <c r="BK50" s="534"/>
      <c r="BL50" s="534"/>
      <c r="BM50" s="534"/>
      <c r="BN50" s="534"/>
      <c r="BO50" s="533"/>
      <c r="BP50" s="534"/>
      <c r="BQ50" s="533"/>
      <c r="BR50" s="533"/>
      <c r="BS50" s="533"/>
      <c r="BT50" s="533"/>
      <c r="BU50" s="533"/>
      <c r="BV50" s="533"/>
      <c r="BW50" s="533"/>
      <c r="BX50" s="533"/>
      <c r="BY50" s="533"/>
      <c r="BZ50" s="533"/>
      <c r="CA50" s="533"/>
      <c r="CB50" s="533"/>
      <c r="CC50" s="533"/>
      <c r="CD50" s="533"/>
      <c r="CE50" s="533"/>
      <c r="CF50" s="533"/>
      <c r="CG50" s="533"/>
      <c r="CH50" s="533"/>
      <c r="CI50" s="533"/>
      <c r="CJ50" s="533"/>
      <c r="CK50" s="533"/>
      <c r="CL50" s="533"/>
      <c r="CM50" s="533"/>
      <c r="CN50" s="533"/>
      <c r="CO50" s="536"/>
      <c r="CP50" s="536"/>
      <c r="CQ50" s="536"/>
      <c r="CR50" s="533"/>
      <c r="CS50" s="533"/>
      <c r="CT50" s="534"/>
      <c r="CU50" s="534"/>
      <c r="CV50" s="534"/>
      <c r="CW50" s="534"/>
      <c r="CX50" s="533"/>
      <c r="CY50" s="533"/>
      <c r="CZ50" s="533"/>
      <c r="DA50" s="533"/>
      <c r="DB50" s="533"/>
      <c r="DC50" s="533"/>
      <c r="DD50" s="533"/>
      <c r="DE50" s="533"/>
      <c r="DF50" s="533"/>
      <c r="DG50" s="533"/>
      <c r="DH50" s="533"/>
      <c r="DI50" s="533"/>
      <c r="DJ50" s="533"/>
      <c r="DK50" s="533"/>
      <c r="DL50" s="533"/>
      <c r="DM50" s="533"/>
      <c r="DN50" s="533"/>
      <c r="DO50" s="533"/>
      <c r="DP50" s="533"/>
      <c r="DQ50" s="535"/>
      <c r="DR50" s="535"/>
      <c r="DS50" s="535"/>
      <c r="DT50" s="533"/>
      <c r="DU50" s="533"/>
      <c r="DV50" s="533"/>
      <c r="DW50" s="533"/>
      <c r="DX50" s="533"/>
      <c r="DY50" s="533"/>
      <c r="DZ50" s="533"/>
      <c r="EA50" s="533"/>
      <c r="EB50" s="533"/>
      <c r="EC50" s="534"/>
      <c r="ED50" s="534"/>
      <c r="EE50" s="534"/>
      <c r="EF50" s="534"/>
      <c r="EG50" s="533"/>
      <c r="EH50" s="533"/>
      <c r="EI50" s="533"/>
      <c r="EJ50" s="533"/>
      <c r="EK50" s="533"/>
      <c r="EL50" s="533"/>
      <c r="EM50" s="533"/>
      <c r="EN50" s="533"/>
      <c r="EO50" s="533"/>
      <c r="EP50" s="533"/>
      <c r="EQ50" s="533"/>
      <c r="ER50" s="533"/>
      <c r="ES50" s="533"/>
      <c r="ET50" s="533"/>
      <c r="EU50" s="533"/>
      <c r="EV50" s="533"/>
      <c r="EW50" s="536"/>
      <c r="EX50" s="536"/>
      <c r="EY50" s="536"/>
      <c r="EZ50" s="533"/>
      <c r="FA50" s="533"/>
      <c r="FB50" s="533"/>
      <c r="FC50" s="533"/>
      <c r="FD50" s="533"/>
      <c r="FE50" s="533"/>
      <c r="FF50" s="533"/>
      <c r="FG50" s="533"/>
      <c r="FH50" s="533"/>
      <c r="FI50" s="533"/>
      <c r="FJ50" s="533"/>
      <c r="FK50" s="533"/>
      <c r="FL50" s="534"/>
      <c r="FM50" s="534"/>
      <c r="FN50" s="534"/>
      <c r="FO50" s="534"/>
      <c r="FP50" s="534"/>
      <c r="FQ50" s="534"/>
      <c r="FR50" s="534"/>
      <c r="FS50" s="534"/>
      <c r="FT50" s="534"/>
      <c r="FU50" s="534"/>
      <c r="FV50" s="534"/>
      <c r="FW50" s="534"/>
      <c r="FX50" s="534"/>
      <c r="FY50" s="534"/>
      <c r="FZ50" s="534"/>
      <c r="GA50" s="534"/>
      <c r="GB50" s="534"/>
      <c r="GC50" s="534"/>
      <c r="GD50" s="534"/>
      <c r="GE50" s="534"/>
      <c r="GF50" s="444"/>
      <c r="GG50" s="445"/>
      <c r="IJ50" s="774"/>
      <c r="IK50" s="774"/>
      <c r="IL50" s="774"/>
      <c r="IM50" s="774"/>
      <c r="IN50" s="774"/>
      <c r="IO50" s="774"/>
      <c r="IP50" s="774"/>
      <c r="IQ50" s="774"/>
      <c r="IR50" s="774"/>
      <c r="IS50" s="774"/>
      <c r="IT50" s="774"/>
      <c r="IU50" s="774"/>
      <c r="IV50" s="774"/>
    </row>
    <row r="51" spans="2:256" s="10" customFormat="1" ht="24" customHeight="1" x14ac:dyDescent="0.15">
      <c r="B51" s="531"/>
      <c r="C51" s="1219" t="s">
        <v>828</v>
      </c>
      <c r="D51" s="1219"/>
      <c r="E51" s="1219"/>
      <c r="F51" s="1219"/>
      <c r="G51" s="1219"/>
      <c r="H51" s="1219"/>
      <c r="I51" s="1219"/>
      <c r="J51" s="1219"/>
      <c r="K51" s="1219"/>
      <c r="L51" s="1219"/>
      <c r="M51" s="1219"/>
      <c r="N51" s="1219"/>
      <c r="O51" s="1219"/>
      <c r="P51" s="1219"/>
      <c r="Q51" s="1219"/>
      <c r="R51" s="1219"/>
      <c r="S51" s="1219"/>
      <c r="T51" s="1219"/>
      <c r="U51" s="1219"/>
      <c r="V51" s="1219"/>
      <c r="W51" s="1219"/>
      <c r="X51" s="1219"/>
      <c r="Y51" s="1219"/>
      <c r="Z51" s="1219"/>
      <c r="AA51" s="1219"/>
      <c r="AB51" s="1219"/>
      <c r="AC51" s="1219"/>
      <c r="AD51" s="1219"/>
      <c r="AE51" s="1219"/>
      <c r="AF51" s="1219"/>
      <c r="AG51" s="1219"/>
      <c r="AH51" s="532"/>
      <c r="AI51" s="448"/>
      <c r="AJ51" s="1278" t="s">
        <v>183</v>
      </c>
      <c r="AK51" s="1278"/>
      <c r="AL51" s="1278"/>
      <c r="AM51" s="1336" t="s">
        <v>184</v>
      </c>
      <c r="AN51" s="1336"/>
      <c r="AO51" s="1336"/>
      <c r="AP51" s="1336"/>
      <c r="AQ51" s="448"/>
      <c r="AR51" s="533"/>
      <c r="AS51" s="533"/>
      <c r="AT51" s="533"/>
      <c r="AU51" s="533"/>
      <c r="AV51" s="1239"/>
      <c r="AW51" s="1240"/>
      <c r="AX51" s="1241"/>
      <c r="AY51" s="534"/>
      <c r="AZ51" s="1263" t="s">
        <v>829</v>
      </c>
      <c r="BA51" s="1263"/>
      <c r="BB51" s="1263"/>
      <c r="BC51" s="1263"/>
      <c r="BD51" s="1263"/>
      <c r="BE51" s="1263"/>
      <c r="BF51" s="1263"/>
      <c r="BG51" s="1263"/>
      <c r="BH51" s="1263"/>
      <c r="BI51" s="1263"/>
      <c r="BJ51" s="1263"/>
      <c r="BK51" s="1263"/>
      <c r="BL51" s="1263"/>
      <c r="BM51" s="1263"/>
      <c r="BN51" s="1263"/>
      <c r="BO51" s="1263"/>
      <c r="BP51" s="1263"/>
      <c r="BQ51" s="1263"/>
      <c r="BR51" s="1263"/>
      <c r="BS51" s="1263"/>
      <c r="BT51" s="1263"/>
      <c r="BU51" s="1263"/>
      <c r="BV51" s="1263"/>
      <c r="BW51" s="1263"/>
      <c r="BX51" s="1263"/>
      <c r="BY51" s="1263"/>
      <c r="BZ51" s="1263"/>
      <c r="CA51" s="1263"/>
      <c r="CB51" s="1263"/>
      <c r="CC51" s="1263"/>
      <c r="CD51" s="1263"/>
      <c r="CE51" s="1263"/>
      <c r="CF51" s="1263"/>
      <c r="CG51" s="1263"/>
      <c r="CH51" s="1263"/>
      <c r="CI51" s="1263"/>
      <c r="CJ51" s="1263"/>
      <c r="CK51" s="1263"/>
      <c r="CL51" s="1263"/>
      <c r="CM51" s="1263"/>
      <c r="CN51" s="1263"/>
      <c r="CO51" s="1263"/>
      <c r="CP51" s="1263"/>
      <c r="CQ51" s="1263"/>
      <c r="CR51" s="1263"/>
      <c r="CS51" s="1263"/>
      <c r="CT51" s="1263"/>
      <c r="CU51" s="534"/>
      <c r="CV51" s="534"/>
      <c r="CW51" s="534"/>
      <c r="CX51" s="533"/>
      <c r="CY51" s="533"/>
      <c r="CZ51" s="533"/>
      <c r="DA51" s="534"/>
      <c r="DB51" s="534"/>
      <c r="DC51" s="534"/>
      <c r="DD51" s="534"/>
      <c r="DE51" s="534"/>
      <c r="DF51" s="534"/>
      <c r="DG51" s="534"/>
      <c r="DH51" s="534"/>
      <c r="DI51" s="534"/>
      <c r="DJ51" s="534"/>
      <c r="DK51" s="534"/>
      <c r="DL51" s="534"/>
      <c r="DM51" s="534"/>
      <c r="DN51" s="534"/>
      <c r="DO51" s="534"/>
      <c r="DP51" s="534"/>
      <c r="DQ51" s="534"/>
      <c r="DR51" s="534"/>
      <c r="DS51" s="534"/>
      <c r="DT51" s="534"/>
      <c r="DU51" s="534"/>
      <c r="DV51" s="534"/>
      <c r="DW51" s="534"/>
      <c r="DX51" s="534"/>
      <c r="DY51" s="534"/>
      <c r="DZ51" s="534"/>
      <c r="EA51" s="534"/>
      <c r="EB51" s="534"/>
      <c r="EC51" s="534"/>
      <c r="ED51" s="534"/>
      <c r="EE51" s="534"/>
      <c r="EF51" s="534"/>
      <c r="EG51" s="534"/>
      <c r="EH51" s="534"/>
      <c r="EI51" s="534"/>
      <c r="EJ51" s="534"/>
      <c r="EK51" s="534"/>
      <c r="EL51" s="534"/>
      <c r="EM51" s="534"/>
      <c r="EN51" s="534"/>
      <c r="EO51" s="534"/>
      <c r="EP51" s="534"/>
      <c r="EQ51" s="534"/>
      <c r="ER51" s="534"/>
      <c r="ES51" s="534"/>
      <c r="ET51" s="534"/>
      <c r="EU51" s="534"/>
      <c r="EV51" s="533"/>
      <c r="EW51" s="536"/>
      <c r="EX51" s="536"/>
      <c r="EY51" s="536"/>
      <c r="EZ51" s="533"/>
      <c r="FA51" s="533"/>
      <c r="FB51" s="533"/>
      <c r="FC51" s="533"/>
      <c r="FD51" s="533"/>
      <c r="FE51" s="533"/>
      <c r="FF51" s="533"/>
      <c r="FG51" s="533"/>
      <c r="FH51" s="533"/>
      <c r="FI51" s="533"/>
      <c r="FJ51" s="533"/>
      <c r="FK51" s="533"/>
      <c r="FL51" s="534"/>
      <c r="FM51" s="534"/>
      <c r="FN51" s="534"/>
      <c r="FO51" s="534"/>
      <c r="FP51" s="534"/>
      <c r="FQ51" s="534"/>
      <c r="FR51" s="534"/>
      <c r="FS51" s="534"/>
      <c r="FT51" s="534"/>
      <c r="FU51" s="534"/>
      <c r="FV51" s="534"/>
      <c r="FW51" s="534"/>
      <c r="FX51" s="534"/>
      <c r="FY51" s="534"/>
      <c r="FZ51" s="534"/>
      <c r="GA51" s="534"/>
      <c r="GB51" s="534"/>
      <c r="GC51" s="534"/>
      <c r="GD51" s="534"/>
      <c r="GE51" s="534"/>
      <c r="GF51" s="431"/>
      <c r="GG51" s="513"/>
      <c r="IJ51" s="774"/>
      <c r="IK51" s="774"/>
      <c r="IL51" s="774"/>
      <c r="IM51" s="774"/>
      <c r="IN51" s="774"/>
      <c r="IO51" s="774"/>
      <c r="IP51" s="774"/>
      <c r="IQ51" s="774"/>
      <c r="IR51" s="774"/>
      <c r="IS51" s="774"/>
      <c r="IT51" s="774"/>
      <c r="IU51" s="774"/>
      <c r="IV51" s="774"/>
    </row>
    <row r="52" spans="2:256" s="10" customFormat="1" ht="4.5" customHeight="1" x14ac:dyDescent="0.15">
      <c r="B52" s="531"/>
      <c r="C52" s="492"/>
      <c r="D52" s="492"/>
      <c r="E52" s="492"/>
      <c r="F52" s="492"/>
      <c r="G52" s="492"/>
      <c r="H52" s="492"/>
      <c r="I52" s="492"/>
      <c r="J52" s="492"/>
      <c r="K52" s="492"/>
      <c r="L52" s="492"/>
      <c r="M52" s="492"/>
      <c r="N52" s="492"/>
      <c r="O52" s="492"/>
      <c r="P52" s="492"/>
      <c r="Q52" s="492"/>
      <c r="R52" s="492"/>
      <c r="S52" s="492"/>
      <c r="T52" s="492"/>
      <c r="U52" s="492"/>
      <c r="V52" s="492"/>
      <c r="W52" s="492"/>
      <c r="X52" s="492"/>
      <c r="Y52" s="492"/>
      <c r="Z52" s="492"/>
      <c r="AA52" s="492"/>
      <c r="AB52" s="492"/>
      <c r="AC52" s="492"/>
      <c r="AD52" s="492"/>
      <c r="AE52" s="492"/>
      <c r="AF52" s="492"/>
      <c r="AG52" s="492"/>
      <c r="AH52" s="532"/>
      <c r="AI52" s="448"/>
      <c r="AJ52" s="475"/>
      <c r="AK52" s="475"/>
      <c r="AL52" s="475"/>
      <c r="AM52" s="475"/>
      <c r="AN52" s="475"/>
      <c r="AO52" s="475"/>
      <c r="AP52" s="475"/>
      <c r="AQ52" s="448"/>
      <c r="AR52" s="533"/>
      <c r="AS52" s="533"/>
      <c r="AT52" s="533"/>
      <c r="AU52" s="533"/>
      <c r="AV52" s="535"/>
      <c r="AW52" s="534"/>
      <c r="AX52" s="534"/>
      <c r="AY52" s="534"/>
      <c r="AZ52" s="534"/>
      <c r="BA52" s="533"/>
      <c r="BB52" s="533"/>
      <c r="BC52" s="533"/>
      <c r="BD52" s="533"/>
      <c r="BE52" s="533"/>
      <c r="BF52" s="533"/>
      <c r="BG52" s="533"/>
      <c r="BH52" s="535"/>
      <c r="BI52" s="535"/>
      <c r="BJ52" s="535"/>
      <c r="BK52" s="534"/>
      <c r="BL52" s="534"/>
      <c r="BM52" s="534"/>
      <c r="BN52" s="534"/>
      <c r="BO52" s="533"/>
      <c r="BP52" s="534"/>
      <c r="BQ52" s="533"/>
      <c r="BR52" s="533"/>
      <c r="BS52" s="533"/>
      <c r="BT52" s="533"/>
      <c r="BU52" s="533"/>
      <c r="BV52" s="533"/>
      <c r="BW52" s="533"/>
      <c r="BX52" s="533"/>
      <c r="BY52" s="533"/>
      <c r="BZ52" s="533"/>
      <c r="CA52" s="533"/>
      <c r="CB52" s="533"/>
      <c r="CC52" s="533"/>
      <c r="CD52" s="533"/>
      <c r="CE52" s="533"/>
      <c r="CF52" s="533"/>
      <c r="CG52" s="533"/>
      <c r="CH52" s="533"/>
      <c r="CI52" s="533"/>
      <c r="CJ52" s="533"/>
      <c r="CK52" s="533"/>
      <c r="CL52" s="533"/>
      <c r="CM52" s="533"/>
      <c r="CN52" s="533"/>
      <c r="CO52" s="536"/>
      <c r="CP52" s="536"/>
      <c r="CQ52" s="536"/>
      <c r="CR52" s="533"/>
      <c r="CS52" s="533"/>
      <c r="CT52" s="534"/>
      <c r="CU52" s="534"/>
      <c r="CV52" s="534"/>
      <c r="CW52" s="534"/>
      <c r="CX52" s="533"/>
      <c r="CY52" s="533"/>
      <c r="CZ52" s="533"/>
      <c r="DA52" s="533"/>
      <c r="DB52" s="533"/>
      <c r="DC52" s="533"/>
      <c r="DD52" s="533"/>
      <c r="DE52" s="533"/>
      <c r="DF52" s="533"/>
      <c r="DG52" s="533"/>
      <c r="DH52" s="533"/>
      <c r="DI52" s="533"/>
      <c r="DJ52" s="533"/>
      <c r="DK52" s="533"/>
      <c r="DL52" s="533"/>
      <c r="DM52" s="533"/>
      <c r="DN52" s="533"/>
      <c r="DO52" s="533"/>
      <c r="DP52" s="533"/>
      <c r="DQ52" s="535"/>
      <c r="DR52" s="535"/>
      <c r="DS52" s="535"/>
      <c r="DT52" s="533"/>
      <c r="DU52" s="533"/>
      <c r="DV52" s="533"/>
      <c r="DW52" s="533"/>
      <c r="DX52" s="533"/>
      <c r="DY52" s="533"/>
      <c r="DZ52" s="533"/>
      <c r="EA52" s="533"/>
      <c r="EB52" s="533"/>
      <c r="EC52" s="534"/>
      <c r="ED52" s="534"/>
      <c r="EE52" s="534"/>
      <c r="EF52" s="534"/>
      <c r="EG52" s="533"/>
      <c r="EH52" s="533"/>
      <c r="EI52" s="533"/>
      <c r="EJ52" s="533"/>
      <c r="EK52" s="533"/>
      <c r="EL52" s="533"/>
      <c r="EM52" s="533"/>
      <c r="EN52" s="533"/>
      <c r="EO52" s="533"/>
      <c r="EP52" s="533"/>
      <c r="EQ52" s="533"/>
      <c r="ER52" s="533"/>
      <c r="ES52" s="533"/>
      <c r="ET52" s="533"/>
      <c r="EU52" s="533"/>
      <c r="EV52" s="533"/>
      <c r="EW52" s="536"/>
      <c r="EX52" s="536"/>
      <c r="EY52" s="536"/>
      <c r="EZ52" s="533"/>
      <c r="FA52" s="533"/>
      <c r="FB52" s="533"/>
      <c r="FC52" s="533"/>
      <c r="FD52" s="533"/>
      <c r="FE52" s="533"/>
      <c r="FF52" s="533"/>
      <c r="FG52" s="533"/>
      <c r="FH52" s="533"/>
      <c r="FI52" s="533"/>
      <c r="FJ52" s="533"/>
      <c r="FK52" s="533"/>
      <c r="FL52" s="534"/>
      <c r="FM52" s="534"/>
      <c r="FN52" s="534"/>
      <c r="FO52" s="534"/>
      <c r="FP52" s="534"/>
      <c r="FQ52" s="534"/>
      <c r="FR52" s="534"/>
      <c r="FS52" s="534"/>
      <c r="FT52" s="534"/>
      <c r="FU52" s="534"/>
      <c r="FV52" s="534"/>
      <c r="FW52" s="534"/>
      <c r="FX52" s="534"/>
      <c r="FY52" s="534"/>
      <c r="FZ52" s="534"/>
      <c r="GA52" s="534"/>
      <c r="GB52" s="534"/>
      <c r="GC52" s="534"/>
      <c r="GD52" s="534"/>
      <c r="GE52" s="534"/>
      <c r="GF52" s="439"/>
      <c r="GG52" s="49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774"/>
      <c r="IK52" s="774"/>
      <c r="IL52" s="774"/>
      <c r="IM52" s="774"/>
      <c r="IN52" s="774"/>
      <c r="IO52" s="774"/>
      <c r="IP52" s="774"/>
      <c r="IQ52" s="774"/>
      <c r="IR52" s="774"/>
      <c r="IS52" s="774"/>
      <c r="IT52" s="774"/>
      <c r="IU52" s="774"/>
      <c r="IV52" s="774"/>
    </row>
    <row r="53" spans="2:256" s="10" customFormat="1" ht="4.5" customHeight="1" x14ac:dyDescent="0.15">
      <c r="B53" s="514"/>
      <c r="C53" s="497"/>
      <c r="D53" s="497"/>
      <c r="E53" s="497"/>
      <c r="F53" s="497"/>
      <c r="G53" s="497"/>
      <c r="H53" s="497"/>
      <c r="I53" s="497"/>
      <c r="J53" s="497"/>
      <c r="K53" s="497"/>
      <c r="L53" s="497"/>
      <c r="M53" s="497"/>
      <c r="N53" s="497"/>
      <c r="O53" s="497"/>
      <c r="P53" s="497"/>
      <c r="Q53" s="497"/>
      <c r="R53" s="497"/>
      <c r="S53" s="497"/>
      <c r="T53" s="497"/>
      <c r="U53" s="497"/>
      <c r="V53" s="497"/>
      <c r="W53" s="497"/>
      <c r="X53" s="497"/>
      <c r="Y53" s="497"/>
      <c r="Z53" s="497"/>
      <c r="AA53" s="497"/>
      <c r="AB53" s="497"/>
      <c r="AC53" s="497"/>
      <c r="AD53" s="497"/>
      <c r="AE53" s="497"/>
      <c r="AF53" s="497"/>
      <c r="AG53" s="497"/>
      <c r="AH53" s="537"/>
      <c r="AI53" s="443"/>
      <c r="AJ53" s="467"/>
      <c r="AK53" s="467"/>
      <c r="AL53" s="467"/>
      <c r="AM53" s="467"/>
      <c r="AN53" s="467"/>
      <c r="AO53" s="467"/>
      <c r="AP53" s="467"/>
      <c r="AQ53" s="443"/>
      <c r="AR53" s="538"/>
      <c r="AS53" s="538"/>
      <c r="AT53" s="538"/>
      <c r="AU53" s="538"/>
      <c r="AV53" s="539"/>
      <c r="AW53" s="520"/>
      <c r="AX53" s="520"/>
      <c r="AY53" s="520"/>
      <c r="AZ53" s="520"/>
      <c r="BA53" s="538"/>
      <c r="BB53" s="538"/>
      <c r="BC53" s="538"/>
      <c r="BD53" s="538"/>
      <c r="BE53" s="538"/>
      <c r="BF53" s="538"/>
      <c r="BG53" s="538"/>
      <c r="BH53" s="539"/>
      <c r="BI53" s="539"/>
      <c r="BJ53" s="539"/>
      <c r="BK53" s="520"/>
      <c r="BL53" s="520"/>
      <c r="BM53" s="520"/>
      <c r="BN53" s="520"/>
      <c r="BO53" s="538"/>
      <c r="BP53" s="520"/>
      <c r="BQ53" s="538"/>
      <c r="BR53" s="538"/>
      <c r="BS53" s="538"/>
      <c r="BT53" s="538"/>
      <c r="BU53" s="538"/>
      <c r="BV53" s="538"/>
      <c r="BW53" s="538"/>
      <c r="BX53" s="538"/>
      <c r="BY53" s="538"/>
      <c r="BZ53" s="538"/>
      <c r="CA53" s="538"/>
      <c r="CB53" s="538"/>
      <c r="CC53" s="538"/>
      <c r="CD53" s="538"/>
      <c r="CE53" s="538"/>
      <c r="CF53" s="538"/>
      <c r="CG53" s="538"/>
      <c r="CH53" s="538"/>
      <c r="CI53" s="538"/>
      <c r="CJ53" s="538"/>
      <c r="CK53" s="538"/>
      <c r="CL53" s="538"/>
      <c r="CM53" s="538"/>
      <c r="CN53" s="538"/>
      <c r="CO53" s="541"/>
      <c r="CP53" s="541"/>
      <c r="CQ53" s="541"/>
      <c r="CR53" s="538"/>
      <c r="CS53" s="538"/>
      <c r="CT53" s="520"/>
      <c r="CU53" s="520"/>
      <c r="CV53" s="520"/>
      <c r="CW53" s="520"/>
      <c r="CX53" s="538"/>
      <c r="CY53" s="538"/>
      <c r="CZ53" s="538"/>
      <c r="DA53" s="538"/>
      <c r="DB53" s="538"/>
      <c r="DC53" s="538"/>
      <c r="DD53" s="538"/>
      <c r="DE53" s="538"/>
      <c r="DF53" s="538"/>
      <c r="DG53" s="538"/>
      <c r="DH53" s="538"/>
      <c r="DI53" s="538"/>
      <c r="DJ53" s="538"/>
      <c r="DK53" s="538"/>
      <c r="DL53" s="538"/>
      <c r="DM53" s="538"/>
      <c r="DN53" s="538"/>
      <c r="DO53" s="538"/>
      <c r="DP53" s="538"/>
      <c r="DQ53" s="539"/>
      <c r="DR53" s="539"/>
      <c r="DS53" s="539"/>
      <c r="DT53" s="538"/>
      <c r="DU53" s="538"/>
      <c r="DV53" s="538"/>
      <c r="DW53" s="538"/>
      <c r="DX53" s="538"/>
      <c r="DY53" s="538"/>
      <c r="DZ53" s="538"/>
      <c r="EA53" s="538"/>
      <c r="EB53" s="538"/>
      <c r="EC53" s="520"/>
      <c r="ED53" s="520"/>
      <c r="EE53" s="520"/>
      <c r="EF53" s="520"/>
      <c r="EG53" s="538"/>
      <c r="EH53" s="538"/>
      <c r="EI53" s="538"/>
      <c r="EJ53" s="538"/>
      <c r="EK53" s="538"/>
      <c r="EL53" s="538"/>
      <c r="EM53" s="538"/>
      <c r="EN53" s="538"/>
      <c r="EO53" s="538"/>
      <c r="EP53" s="538"/>
      <c r="EQ53" s="538"/>
      <c r="ER53" s="538"/>
      <c r="ES53" s="538"/>
      <c r="ET53" s="538"/>
      <c r="EU53" s="538"/>
      <c r="EV53" s="538"/>
      <c r="EW53" s="541"/>
      <c r="EX53" s="541"/>
      <c r="EY53" s="541"/>
      <c r="EZ53" s="538"/>
      <c r="FA53" s="538"/>
      <c r="FB53" s="538"/>
      <c r="FC53" s="538"/>
      <c r="FD53" s="538"/>
      <c r="FE53" s="538"/>
      <c r="FF53" s="538"/>
      <c r="FG53" s="538"/>
      <c r="FH53" s="538"/>
      <c r="FI53" s="538"/>
      <c r="FJ53" s="538"/>
      <c r="FK53" s="538"/>
      <c r="FL53" s="520"/>
      <c r="FM53" s="520"/>
      <c r="FN53" s="520"/>
      <c r="FO53" s="520"/>
      <c r="FP53" s="520"/>
      <c r="FQ53" s="520"/>
      <c r="FR53" s="520"/>
      <c r="FS53" s="520"/>
      <c r="FT53" s="520"/>
      <c r="FU53" s="520"/>
      <c r="FV53" s="520"/>
      <c r="FW53" s="520"/>
      <c r="FX53" s="520"/>
      <c r="FY53" s="520"/>
      <c r="FZ53" s="520"/>
      <c r="GA53" s="520"/>
      <c r="GB53" s="520"/>
      <c r="GC53" s="520"/>
      <c r="GD53" s="520"/>
      <c r="GE53" s="520"/>
      <c r="GF53" s="520"/>
      <c r="GG53" s="542"/>
      <c r="GI53" s="1332" t="s">
        <v>749</v>
      </c>
      <c r="GJ53" s="1332"/>
      <c r="IJ53" s="774"/>
      <c r="IK53" s="774"/>
      <c r="IL53" s="774"/>
      <c r="IM53" s="774"/>
      <c r="IN53" s="774"/>
      <c r="IO53" s="774"/>
      <c r="IP53" s="774"/>
      <c r="IQ53" s="774"/>
      <c r="IR53" s="774"/>
      <c r="IS53" s="774"/>
      <c r="IT53" s="774"/>
      <c r="IU53" s="774"/>
      <c r="IV53" s="774"/>
    </row>
    <row r="54" spans="2:256" ht="24" customHeight="1" x14ac:dyDescent="0.15">
      <c r="B54" s="503"/>
      <c r="C54" s="1340" t="s">
        <v>193</v>
      </c>
      <c r="D54" s="1340"/>
      <c r="E54" s="1340"/>
      <c r="F54" s="1340"/>
      <c r="G54" s="1340"/>
      <c r="H54" s="1340"/>
      <c r="I54" s="1340"/>
      <c r="J54" s="1340"/>
      <c r="K54" s="1340"/>
      <c r="L54" s="1340"/>
      <c r="M54" s="1340"/>
      <c r="N54" s="1340"/>
      <c r="O54" s="1340"/>
      <c r="P54" s="1340"/>
      <c r="Q54" s="1340"/>
      <c r="R54" s="1340"/>
      <c r="S54" s="1340"/>
      <c r="T54" s="1340"/>
      <c r="U54" s="1340"/>
      <c r="V54" s="1340"/>
      <c r="W54" s="1340"/>
      <c r="X54" s="1340"/>
      <c r="Y54" s="1340"/>
      <c r="Z54" s="1340"/>
      <c r="AA54" s="1340"/>
      <c r="AB54" s="1340"/>
      <c r="AC54" s="1340"/>
      <c r="AD54" s="1340"/>
      <c r="AE54" s="1340"/>
      <c r="AF54" s="1340"/>
      <c r="AG54" s="1340"/>
      <c r="AH54" s="504"/>
      <c r="AI54" s="505"/>
      <c r="AJ54" s="1278" t="s">
        <v>558</v>
      </c>
      <c r="AK54" s="1278"/>
      <c r="AL54" s="1278"/>
      <c r="AM54" s="1336" t="s">
        <v>558</v>
      </c>
      <c r="AN54" s="1336"/>
      <c r="AO54" s="1336"/>
      <c r="AP54" s="1336"/>
      <c r="AQ54" s="505"/>
      <c r="AR54" s="505"/>
      <c r="AS54" s="505"/>
      <c r="AT54" s="505"/>
      <c r="AU54" s="505"/>
      <c r="AV54" s="1338" t="str">
        <f>IF(会社名等!E16="","",会社名等!E16)</f>
        <v/>
      </c>
      <c r="AW54" s="1338"/>
      <c r="AX54" s="1338"/>
      <c r="AY54" s="1338"/>
      <c r="AZ54" s="1338"/>
      <c r="BA54" s="1338"/>
      <c r="BB54" s="1338"/>
      <c r="BC54" s="1338"/>
      <c r="BD54" s="1338"/>
      <c r="BE54" s="1338"/>
      <c r="BF54" s="1338"/>
      <c r="BG54" s="1338"/>
      <c r="BH54" s="1338"/>
      <c r="BI54" s="1338"/>
      <c r="BJ54" s="1338"/>
      <c r="BK54" s="1338"/>
      <c r="BL54" s="1338"/>
      <c r="BM54" s="1338"/>
      <c r="BN54" s="1338"/>
      <c r="BO54" s="1338"/>
      <c r="BP54" s="1338"/>
      <c r="BQ54" s="1338"/>
      <c r="BR54" s="1338"/>
      <c r="BS54" s="1338"/>
      <c r="BT54" s="1338"/>
      <c r="BU54" s="1338"/>
      <c r="BV54" s="1338"/>
      <c r="BW54" s="1338"/>
      <c r="BX54" s="1338"/>
      <c r="BY54" s="1338"/>
      <c r="BZ54" s="1338"/>
      <c r="CA54" s="1338"/>
      <c r="CB54" s="1338"/>
      <c r="CC54" s="1338"/>
      <c r="CD54" s="1338"/>
      <c r="CE54" s="1338"/>
      <c r="CF54" s="1338"/>
      <c r="CG54" s="1338"/>
      <c r="CH54" s="1338"/>
      <c r="CI54" s="1338"/>
      <c r="CJ54" s="1338"/>
      <c r="CK54" s="1338"/>
      <c r="CL54" s="1338"/>
      <c r="CM54" s="1338"/>
      <c r="CN54" s="1338"/>
      <c r="CO54" s="1338"/>
      <c r="CP54" s="1338"/>
      <c r="CQ54" s="1338"/>
      <c r="CR54" s="1338"/>
      <c r="CS54" s="1338"/>
      <c r="CT54" s="1338"/>
      <c r="CU54" s="1338"/>
      <c r="CV54" s="1338"/>
      <c r="CW54" s="1338"/>
      <c r="CX54" s="1338"/>
      <c r="CY54" s="1338"/>
      <c r="CZ54" s="1338"/>
      <c r="DA54" s="1338"/>
      <c r="DB54" s="1338"/>
      <c r="DC54" s="1338"/>
      <c r="DD54" s="1338"/>
      <c r="DE54" s="1338"/>
      <c r="DF54" s="1338"/>
      <c r="DG54" s="1338"/>
      <c r="DH54" s="1338"/>
      <c r="DI54" s="1338"/>
      <c r="DJ54" s="1338"/>
      <c r="DK54" s="1338"/>
      <c r="DL54" s="1338"/>
      <c r="DM54" s="1338"/>
      <c r="DN54" s="1338"/>
      <c r="DO54" s="1338"/>
      <c r="DP54" s="1338"/>
      <c r="DQ54" s="1338"/>
      <c r="DR54" s="1338"/>
      <c r="DS54" s="1338"/>
      <c r="DT54" s="1338"/>
      <c r="DU54" s="1338"/>
      <c r="DV54" s="1338"/>
      <c r="DW54" s="1338"/>
      <c r="DX54" s="1338"/>
      <c r="DY54" s="1338"/>
      <c r="DZ54" s="1338"/>
      <c r="EA54" s="1338"/>
      <c r="EB54" s="1338"/>
      <c r="EC54" s="1338"/>
      <c r="ED54" s="1338"/>
      <c r="EE54" s="1338"/>
      <c r="EF54" s="1338"/>
      <c r="EG54" s="1338"/>
      <c r="EH54" s="1338"/>
      <c r="EI54" s="1338"/>
      <c r="EJ54" s="1338"/>
      <c r="EK54" s="1338"/>
      <c r="EL54" s="1338"/>
      <c r="EM54" s="1338"/>
      <c r="EN54" s="1338"/>
      <c r="EO54" s="1338"/>
      <c r="EP54" s="1338"/>
      <c r="EQ54" s="1338"/>
      <c r="ER54" s="1338"/>
      <c r="ES54" s="1338"/>
      <c r="ET54" s="1338"/>
      <c r="EU54" s="1338"/>
      <c r="EV54" s="1338"/>
      <c r="EW54" s="1338"/>
      <c r="EX54" s="1338"/>
      <c r="EY54" s="1338"/>
      <c r="EZ54" s="1338"/>
      <c r="FA54" s="1338"/>
      <c r="FB54" s="1338"/>
      <c r="FC54" s="1338"/>
      <c r="FD54" s="1338"/>
      <c r="FE54" s="1338"/>
      <c r="FF54" s="1338"/>
      <c r="FG54" s="1338"/>
      <c r="FH54" s="1338"/>
      <c r="FI54" s="1338"/>
      <c r="FJ54" s="1338"/>
      <c r="FK54" s="1338"/>
      <c r="FL54" s="1338"/>
      <c r="FM54" s="1338"/>
      <c r="FN54" s="1338"/>
      <c r="FO54" s="1338"/>
      <c r="FP54" s="1338"/>
      <c r="FQ54" s="1338"/>
      <c r="FR54" s="1338"/>
      <c r="FS54" s="1338"/>
      <c r="FT54" s="1338"/>
      <c r="FU54" s="1338"/>
      <c r="FV54" s="1338"/>
      <c r="FW54" s="1338"/>
      <c r="FX54" s="1338"/>
      <c r="FY54" s="1338"/>
      <c r="FZ54" s="1338"/>
      <c r="GA54" s="1338"/>
      <c r="GB54" s="1338"/>
      <c r="GC54" s="1338"/>
      <c r="GD54" s="1338"/>
      <c r="GE54" s="1338"/>
      <c r="GF54" s="1338"/>
      <c r="GG54" s="543"/>
      <c r="GI54" s="1332"/>
      <c r="GJ54" s="1332"/>
      <c r="GK54" s="10"/>
      <c r="GL54" s="10"/>
      <c r="GM54" s="10"/>
      <c r="GN54" s="10"/>
      <c r="GO54" s="10"/>
      <c r="GP54" s="10"/>
      <c r="GQ54" s="10"/>
      <c r="GR54" s="10"/>
      <c r="GS54" s="10"/>
      <c r="HE54" s="10"/>
      <c r="HF54" s="10"/>
      <c r="HG54" s="10"/>
      <c r="HH54" s="10"/>
      <c r="HI54" s="10"/>
      <c r="HJ54" s="10"/>
      <c r="HK54" s="10"/>
      <c r="HL54" s="10"/>
      <c r="HM54" s="10"/>
      <c r="HN54" s="10"/>
      <c r="HO54" s="10"/>
      <c r="HP54" s="10"/>
      <c r="HQ54" s="10"/>
      <c r="HR54" s="10"/>
      <c r="HS54" s="10"/>
      <c r="HT54" s="10"/>
      <c r="HU54" s="10"/>
      <c r="HV54" s="10"/>
      <c r="HW54" s="10"/>
      <c r="HX54" s="10"/>
      <c r="HY54" s="10"/>
      <c r="HZ54" s="10"/>
      <c r="IA54" s="10"/>
      <c r="IB54" s="10"/>
      <c r="IC54" s="10"/>
      <c r="ID54" s="10"/>
      <c r="IE54" s="10"/>
      <c r="IF54" s="10"/>
      <c r="IG54" s="10"/>
      <c r="IH54" s="10"/>
      <c r="II54" s="10"/>
    </row>
    <row r="55" spans="2:256" s="10" customFormat="1" ht="4.5" customHeight="1" x14ac:dyDescent="0.15">
      <c r="B55" s="523"/>
      <c r="C55" s="547"/>
      <c r="D55" s="547"/>
      <c r="E55" s="547"/>
      <c r="F55" s="547"/>
      <c r="G55" s="547"/>
      <c r="H55" s="547"/>
      <c r="I55" s="547"/>
      <c r="J55" s="547"/>
      <c r="K55" s="547"/>
      <c r="L55" s="547"/>
      <c r="M55" s="547"/>
      <c r="N55" s="547"/>
      <c r="O55" s="547"/>
      <c r="P55" s="547"/>
      <c r="Q55" s="547"/>
      <c r="R55" s="547"/>
      <c r="S55" s="547"/>
      <c r="T55" s="547"/>
      <c r="U55" s="547"/>
      <c r="V55" s="547"/>
      <c r="W55" s="547"/>
      <c r="X55" s="547"/>
      <c r="Y55" s="547"/>
      <c r="Z55" s="547"/>
      <c r="AA55" s="547"/>
      <c r="AB55" s="547"/>
      <c r="AC55" s="547"/>
      <c r="AD55" s="547"/>
      <c r="AE55" s="453"/>
      <c r="AF55" s="453"/>
      <c r="AG55" s="453"/>
      <c r="AH55" s="548"/>
      <c r="AI55" s="456"/>
      <c r="AJ55" s="455"/>
      <c r="AK55" s="455"/>
      <c r="AL55" s="455"/>
      <c r="AM55" s="455"/>
      <c r="AN55" s="455"/>
      <c r="AO55" s="455"/>
      <c r="AP55" s="455"/>
      <c r="AQ55" s="456"/>
      <c r="AR55" s="456"/>
      <c r="AS55" s="456"/>
      <c r="AT55" s="456"/>
      <c r="AU55" s="456"/>
      <c r="AV55" s="494"/>
      <c r="AW55" s="494"/>
      <c r="AX55" s="494"/>
      <c r="AY55" s="494"/>
      <c r="AZ55" s="494"/>
      <c r="BA55" s="494"/>
      <c r="BB55" s="494"/>
      <c r="BC55" s="494"/>
      <c r="BD55" s="494"/>
      <c r="BE55" s="494"/>
      <c r="BF55" s="494"/>
      <c r="BG55" s="494"/>
      <c r="BH55" s="494"/>
      <c r="BI55" s="494"/>
      <c r="BJ55" s="494"/>
      <c r="BK55" s="494"/>
      <c r="BL55" s="494"/>
      <c r="BM55" s="494"/>
      <c r="BN55" s="494"/>
      <c r="BO55" s="494"/>
      <c r="BP55" s="494"/>
      <c r="BQ55" s="494"/>
      <c r="BR55" s="494"/>
      <c r="BS55" s="494"/>
      <c r="BT55" s="494"/>
      <c r="BU55" s="494"/>
      <c r="BV55" s="494"/>
      <c r="BW55" s="494"/>
      <c r="BX55" s="494"/>
      <c r="BY55" s="494"/>
      <c r="BZ55" s="494"/>
      <c r="CA55" s="494"/>
      <c r="CB55" s="494"/>
      <c r="CC55" s="494"/>
      <c r="CD55" s="494"/>
      <c r="CE55" s="494"/>
      <c r="CF55" s="494"/>
      <c r="CG55" s="494"/>
      <c r="CH55" s="494"/>
      <c r="CI55" s="494"/>
      <c r="CJ55" s="494"/>
      <c r="CK55" s="494"/>
      <c r="CL55" s="494"/>
      <c r="CM55" s="494"/>
      <c r="CN55" s="494"/>
      <c r="CO55" s="494"/>
      <c r="CP55" s="494"/>
      <c r="CQ55" s="494"/>
      <c r="CR55" s="494"/>
      <c r="CS55" s="494"/>
      <c r="CT55" s="494"/>
      <c r="CU55" s="494"/>
      <c r="CV55" s="494"/>
      <c r="CW55" s="494"/>
      <c r="CX55" s="494"/>
      <c r="CY55" s="494"/>
      <c r="CZ55" s="494"/>
      <c r="DA55" s="494"/>
      <c r="DB55" s="494"/>
      <c r="DC55" s="494"/>
      <c r="DD55" s="494"/>
      <c r="DE55" s="494"/>
      <c r="DF55" s="494"/>
      <c r="DG55" s="494"/>
      <c r="DH55" s="494"/>
      <c r="DI55" s="494"/>
      <c r="DJ55" s="494"/>
      <c r="DK55" s="494"/>
      <c r="DL55" s="494"/>
      <c r="DM55" s="494"/>
      <c r="DN55" s="494"/>
      <c r="DO55" s="494"/>
      <c r="DP55" s="494"/>
      <c r="DQ55" s="494"/>
      <c r="DR55" s="494"/>
      <c r="DS55" s="494"/>
      <c r="DT55" s="494"/>
      <c r="DU55" s="494"/>
      <c r="DV55" s="494"/>
      <c r="DW55" s="494"/>
      <c r="DX55" s="494"/>
      <c r="DY55" s="494"/>
      <c r="DZ55" s="494"/>
      <c r="EA55" s="494"/>
      <c r="EB55" s="494"/>
      <c r="EC55" s="494"/>
      <c r="ED55" s="494"/>
      <c r="EE55" s="494"/>
      <c r="EF55" s="494"/>
      <c r="EG55" s="494"/>
      <c r="EH55" s="494"/>
      <c r="EI55" s="494"/>
      <c r="EJ55" s="494"/>
      <c r="EK55" s="494"/>
      <c r="EL55" s="494"/>
      <c r="EM55" s="494"/>
      <c r="EN55" s="494"/>
      <c r="EO55" s="494"/>
      <c r="EP55" s="494"/>
      <c r="EQ55" s="494"/>
      <c r="ER55" s="494"/>
      <c r="ES55" s="494"/>
      <c r="ET55" s="494"/>
      <c r="EU55" s="494"/>
      <c r="EV55" s="494"/>
      <c r="EW55" s="494"/>
      <c r="EX55" s="494"/>
      <c r="EY55" s="494"/>
      <c r="EZ55" s="494"/>
      <c r="FA55" s="494"/>
      <c r="FB55" s="494"/>
      <c r="FC55" s="494"/>
      <c r="FD55" s="494"/>
      <c r="FE55" s="494"/>
      <c r="FF55" s="494"/>
      <c r="FG55" s="494"/>
      <c r="FH55" s="494"/>
      <c r="FI55" s="494"/>
      <c r="FJ55" s="494"/>
      <c r="FK55" s="494"/>
      <c r="FL55" s="494"/>
      <c r="FM55" s="494"/>
      <c r="FN55" s="494"/>
      <c r="FO55" s="494"/>
      <c r="FP55" s="494"/>
      <c r="FQ55" s="494"/>
      <c r="FR55" s="494"/>
      <c r="FS55" s="494"/>
      <c r="FT55" s="494"/>
      <c r="FU55" s="494"/>
      <c r="FV55" s="494"/>
      <c r="FW55" s="494"/>
      <c r="FX55" s="494"/>
      <c r="FY55" s="494"/>
      <c r="FZ55" s="494"/>
      <c r="GA55" s="494"/>
      <c r="GB55" s="494"/>
      <c r="GC55" s="494"/>
      <c r="GD55" s="494"/>
      <c r="GE55" s="608"/>
      <c r="GF55" s="609"/>
      <c r="GG55" s="546"/>
      <c r="GI55" s="1332"/>
      <c r="GJ55" s="1332"/>
      <c r="IJ55" s="774"/>
      <c r="IK55" s="774"/>
      <c r="IL55" s="774"/>
      <c r="IM55" s="774"/>
      <c r="IN55" s="774"/>
      <c r="IO55" s="774"/>
      <c r="IP55" s="774"/>
      <c r="IQ55" s="774"/>
      <c r="IR55" s="774"/>
      <c r="IS55" s="774"/>
      <c r="IT55" s="774"/>
      <c r="IU55" s="774"/>
      <c r="IV55" s="774"/>
    </row>
    <row r="56" spans="2:256" s="10" customFormat="1" ht="4.5" customHeight="1" x14ac:dyDescent="0.15">
      <c r="B56" s="531"/>
      <c r="C56" s="492"/>
      <c r="D56" s="492"/>
      <c r="E56" s="492"/>
      <c r="F56" s="492"/>
      <c r="G56" s="492"/>
      <c r="H56" s="492"/>
      <c r="I56" s="492"/>
      <c r="J56" s="492"/>
      <c r="K56" s="492"/>
      <c r="L56" s="492"/>
      <c r="M56" s="492"/>
      <c r="N56" s="492"/>
      <c r="O56" s="492"/>
      <c r="P56" s="492"/>
      <c r="Q56" s="492"/>
      <c r="R56" s="492"/>
      <c r="S56" s="492"/>
      <c r="T56" s="492"/>
      <c r="U56" s="492"/>
      <c r="V56" s="492"/>
      <c r="W56" s="492"/>
      <c r="X56" s="492"/>
      <c r="Y56" s="492"/>
      <c r="Z56" s="492"/>
      <c r="AA56" s="492"/>
      <c r="AB56" s="492"/>
      <c r="AC56" s="492"/>
      <c r="AD56" s="492"/>
      <c r="AE56" s="492"/>
      <c r="AF56" s="492"/>
      <c r="AG56" s="492"/>
      <c r="AH56" s="532"/>
      <c r="AI56" s="448"/>
      <c r="AJ56" s="475"/>
      <c r="AK56" s="475"/>
      <c r="AL56" s="475"/>
      <c r="AM56" s="475"/>
      <c r="AN56" s="475"/>
      <c r="AO56" s="475"/>
      <c r="AP56" s="475"/>
      <c r="AQ56" s="448"/>
      <c r="AR56" s="448"/>
      <c r="AS56" s="448"/>
      <c r="AT56" s="448"/>
      <c r="AU56" s="448"/>
      <c r="AV56" s="610"/>
      <c r="AW56" s="609"/>
      <c r="AX56" s="609"/>
      <c r="AY56" s="609"/>
      <c r="AZ56" s="609"/>
      <c r="BA56" s="611"/>
      <c r="BB56" s="611"/>
      <c r="BC56" s="611"/>
      <c r="BD56" s="611"/>
      <c r="BE56" s="611"/>
      <c r="BF56" s="611"/>
      <c r="BG56" s="611"/>
      <c r="BH56" s="610"/>
      <c r="BI56" s="610"/>
      <c r="BJ56" s="610"/>
      <c r="BK56" s="609"/>
      <c r="BL56" s="609"/>
      <c r="BM56" s="609"/>
      <c r="BN56" s="609"/>
      <c r="BO56" s="611"/>
      <c r="BP56" s="609"/>
      <c r="BQ56" s="611"/>
      <c r="BR56" s="611"/>
      <c r="BS56" s="611"/>
      <c r="BT56" s="611"/>
      <c r="BU56" s="611"/>
      <c r="BV56" s="611"/>
      <c r="BW56" s="611"/>
      <c r="BX56" s="611"/>
      <c r="BY56" s="611"/>
      <c r="BZ56" s="611"/>
      <c r="CA56" s="611"/>
      <c r="CB56" s="611"/>
      <c r="CC56" s="611"/>
      <c r="CD56" s="611"/>
      <c r="CE56" s="611"/>
      <c r="CF56" s="611"/>
      <c r="CG56" s="611"/>
      <c r="CH56" s="611"/>
      <c r="CI56" s="611"/>
      <c r="CJ56" s="611"/>
      <c r="CK56" s="611"/>
      <c r="CL56" s="611"/>
      <c r="CM56" s="611"/>
      <c r="CN56" s="611"/>
      <c r="CO56" s="612"/>
      <c r="CP56" s="612"/>
      <c r="CQ56" s="612"/>
      <c r="CR56" s="611"/>
      <c r="CS56" s="611"/>
      <c r="CT56" s="609"/>
      <c r="CU56" s="609"/>
      <c r="CV56" s="609"/>
      <c r="CW56" s="609"/>
      <c r="CX56" s="611"/>
      <c r="CY56" s="611"/>
      <c r="CZ56" s="611"/>
      <c r="DA56" s="611"/>
      <c r="DB56" s="611"/>
      <c r="DC56" s="611"/>
      <c r="DD56" s="611"/>
      <c r="DE56" s="611"/>
      <c r="DF56" s="611"/>
      <c r="DG56" s="611"/>
      <c r="DH56" s="611"/>
      <c r="DI56" s="611"/>
      <c r="DJ56" s="611"/>
      <c r="DK56" s="611"/>
      <c r="DL56" s="611"/>
      <c r="DM56" s="611"/>
      <c r="DN56" s="611"/>
      <c r="DO56" s="611"/>
      <c r="DP56" s="611"/>
      <c r="DQ56" s="610"/>
      <c r="DR56" s="610"/>
      <c r="DS56" s="610"/>
      <c r="DT56" s="611"/>
      <c r="DU56" s="611"/>
      <c r="DV56" s="611"/>
      <c r="DW56" s="611"/>
      <c r="DX56" s="611"/>
      <c r="DY56" s="611"/>
      <c r="DZ56" s="611"/>
      <c r="EA56" s="611"/>
      <c r="EB56" s="611"/>
      <c r="EC56" s="609"/>
      <c r="ED56" s="609"/>
      <c r="EE56" s="609"/>
      <c r="EF56" s="609"/>
      <c r="EG56" s="611"/>
      <c r="EH56" s="611"/>
      <c r="EI56" s="611"/>
      <c r="EJ56" s="611"/>
      <c r="EK56" s="611"/>
      <c r="EL56" s="611"/>
      <c r="EM56" s="611"/>
      <c r="EN56" s="611"/>
      <c r="EO56" s="611"/>
      <c r="EP56" s="611"/>
      <c r="EQ56" s="611"/>
      <c r="ER56" s="611"/>
      <c r="ES56" s="611"/>
      <c r="ET56" s="611"/>
      <c r="EU56" s="611"/>
      <c r="EV56" s="611"/>
      <c r="EW56" s="612"/>
      <c r="EX56" s="612"/>
      <c r="EY56" s="612"/>
      <c r="EZ56" s="611"/>
      <c r="FA56" s="611"/>
      <c r="FB56" s="611"/>
      <c r="FC56" s="611"/>
      <c r="FD56" s="611"/>
      <c r="FE56" s="611"/>
      <c r="FF56" s="611"/>
      <c r="FG56" s="611"/>
      <c r="FH56" s="611"/>
      <c r="FI56" s="611"/>
      <c r="FJ56" s="611"/>
      <c r="FK56" s="611"/>
      <c r="FL56" s="609"/>
      <c r="FM56" s="609"/>
      <c r="FN56" s="609"/>
      <c r="FO56" s="609"/>
      <c r="FP56" s="609"/>
      <c r="FQ56" s="609"/>
      <c r="FR56" s="609"/>
      <c r="FS56" s="609"/>
      <c r="FT56" s="609"/>
      <c r="FU56" s="609"/>
      <c r="FV56" s="609"/>
      <c r="FW56" s="609"/>
      <c r="FX56" s="609"/>
      <c r="FY56" s="609"/>
      <c r="FZ56" s="609"/>
      <c r="GA56" s="609"/>
      <c r="GB56" s="609"/>
      <c r="GC56" s="609"/>
      <c r="GD56" s="609"/>
      <c r="GE56" s="609"/>
      <c r="GF56" s="613"/>
      <c r="GG56" s="542"/>
      <c r="GI56" s="1332"/>
      <c r="GJ56" s="1332"/>
      <c r="IJ56" s="774"/>
      <c r="IK56" s="774"/>
      <c r="IL56" s="774"/>
      <c r="IM56" s="774"/>
      <c r="IN56" s="774"/>
      <c r="IO56" s="774"/>
      <c r="IP56" s="774"/>
      <c r="IQ56" s="774"/>
      <c r="IR56" s="774"/>
      <c r="IS56" s="774"/>
      <c r="IT56" s="774"/>
      <c r="IU56" s="774"/>
      <c r="IV56" s="774"/>
    </row>
    <row r="57" spans="2:256" ht="24" customHeight="1" x14ac:dyDescent="0.15">
      <c r="B57" s="503"/>
      <c r="C57" s="1284" t="s">
        <v>435</v>
      </c>
      <c r="D57" s="1284"/>
      <c r="E57" s="1284"/>
      <c r="F57" s="1284"/>
      <c r="G57" s="1284"/>
      <c r="H57" s="1284"/>
      <c r="I57" s="1284"/>
      <c r="J57" s="1284"/>
      <c r="K57" s="1284"/>
      <c r="L57" s="1284"/>
      <c r="M57" s="1284"/>
      <c r="N57" s="1284"/>
      <c r="O57" s="1284"/>
      <c r="P57" s="1284"/>
      <c r="Q57" s="1284"/>
      <c r="R57" s="1284"/>
      <c r="S57" s="1284"/>
      <c r="T57" s="1284"/>
      <c r="U57" s="1284"/>
      <c r="V57" s="1284"/>
      <c r="W57" s="1284"/>
      <c r="X57" s="1284"/>
      <c r="Y57" s="1284"/>
      <c r="Z57" s="1284"/>
      <c r="AA57" s="1284"/>
      <c r="AB57" s="1284"/>
      <c r="AC57" s="1284"/>
      <c r="AD57" s="1284"/>
      <c r="AE57" s="1284"/>
      <c r="AF57" s="1284"/>
      <c r="AG57" s="1284"/>
      <c r="AH57" s="504"/>
      <c r="AI57" s="505"/>
      <c r="AJ57" s="1278" t="s">
        <v>558</v>
      </c>
      <c r="AK57" s="1278"/>
      <c r="AL57" s="1278"/>
      <c r="AM57" s="1336" t="s">
        <v>185</v>
      </c>
      <c r="AN57" s="1336"/>
      <c r="AO57" s="1336"/>
      <c r="AP57" s="1336"/>
      <c r="AQ57" s="505"/>
      <c r="AR57" s="505"/>
      <c r="AS57" s="505"/>
      <c r="AT57" s="505"/>
      <c r="AU57" s="505"/>
      <c r="AV57" s="1338" t="str">
        <f>IF(会社名等!E18="","",会社名等!E18)</f>
        <v/>
      </c>
      <c r="AW57" s="1338"/>
      <c r="AX57" s="1338"/>
      <c r="AY57" s="1338"/>
      <c r="AZ57" s="1338"/>
      <c r="BA57" s="1338"/>
      <c r="BB57" s="1338"/>
      <c r="BC57" s="1338"/>
      <c r="BD57" s="1338"/>
      <c r="BE57" s="1338"/>
      <c r="BF57" s="1338"/>
      <c r="BG57" s="1338"/>
      <c r="BH57" s="1338"/>
      <c r="BI57" s="1338"/>
      <c r="BJ57" s="1338"/>
      <c r="BK57" s="1338"/>
      <c r="BL57" s="1338"/>
      <c r="BM57" s="1338"/>
      <c r="BN57" s="1338"/>
      <c r="BO57" s="1338"/>
      <c r="BP57" s="1338"/>
      <c r="BQ57" s="1338"/>
      <c r="BR57" s="1338"/>
      <c r="BS57" s="1338"/>
      <c r="BT57" s="1338"/>
      <c r="BU57" s="1338"/>
      <c r="BV57" s="1338"/>
      <c r="BW57" s="1338"/>
      <c r="BX57" s="1338"/>
      <c r="BY57" s="1338"/>
      <c r="BZ57" s="1338"/>
      <c r="CA57" s="1338"/>
      <c r="CB57" s="1338"/>
      <c r="CC57" s="1338"/>
      <c r="CD57" s="1338"/>
      <c r="CE57" s="1338"/>
      <c r="CF57" s="1338"/>
      <c r="CG57" s="1338"/>
      <c r="CH57" s="1338"/>
      <c r="CI57" s="1338"/>
      <c r="CJ57" s="1338"/>
      <c r="CK57" s="1338"/>
      <c r="CL57" s="1338"/>
      <c r="CM57" s="1338"/>
      <c r="CN57" s="1338"/>
      <c r="CO57" s="1338"/>
      <c r="CP57" s="1338"/>
      <c r="CQ57" s="1338"/>
      <c r="CR57" s="1338"/>
      <c r="CS57" s="1338"/>
      <c r="CT57" s="1338"/>
      <c r="CU57" s="1338"/>
      <c r="CV57" s="1338"/>
      <c r="CW57" s="1338"/>
      <c r="CX57" s="1338"/>
      <c r="CY57" s="1338"/>
      <c r="CZ57" s="1338"/>
      <c r="DA57" s="1338"/>
      <c r="DB57" s="1338"/>
      <c r="DC57" s="1338"/>
      <c r="DD57" s="1338"/>
      <c r="DE57" s="1338"/>
      <c r="DF57" s="1338"/>
      <c r="DG57" s="1338"/>
      <c r="DH57" s="1338"/>
      <c r="DI57" s="1338"/>
      <c r="DJ57" s="1338"/>
      <c r="DK57" s="1338"/>
      <c r="DL57" s="1338"/>
      <c r="DM57" s="1338"/>
      <c r="DN57" s="1338"/>
      <c r="DO57" s="1338"/>
      <c r="DP57" s="1338"/>
      <c r="DQ57" s="1338"/>
      <c r="DR57" s="1338"/>
      <c r="DS57" s="1338"/>
      <c r="DT57" s="1338"/>
      <c r="DU57" s="1338"/>
      <c r="DV57" s="1338"/>
      <c r="DW57" s="1338"/>
      <c r="DX57" s="1338"/>
      <c r="DY57" s="1338"/>
      <c r="DZ57" s="1338"/>
      <c r="EA57" s="1338"/>
      <c r="EB57" s="1338"/>
      <c r="EC57" s="1338"/>
      <c r="ED57" s="1338"/>
      <c r="EE57" s="1338"/>
      <c r="EF57" s="1338"/>
      <c r="EG57" s="1338"/>
      <c r="EH57" s="1338"/>
      <c r="EI57" s="1338"/>
      <c r="EJ57" s="1338"/>
      <c r="EK57" s="1338"/>
      <c r="EL57" s="1338"/>
      <c r="EM57" s="1338"/>
      <c r="EN57" s="1338"/>
      <c r="EO57" s="1338"/>
      <c r="EP57" s="1338"/>
      <c r="EQ57" s="1338"/>
      <c r="ER57" s="1338"/>
      <c r="ES57" s="1338"/>
      <c r="ET57" s="1338"/>
      <c r="EU57" s="1338"/>
      <c r="EV57" s="1338"/>
      <c r="EW57" s="1338"/>
      <c r="EX57" s="1338"/>
      <c r="EY57" s="1338"/>
      <c r="EZ57" s="1338"/>
      <c r="FA57" s="1338"/>
      <c r="FB57" s="1338"/>
      <c r="FC57" s="1338"/>
      <c r="FD57" s="1338"/>
      <c r="FE57" s="1338"/>
      <c r="FF57" s="1338"/>
      <c r="FG57" s="1338"/>
      <c r="FH57" s="1338"/>
      <c r="FI57" s="1338"/>
      <c r="FJ57" s="1338"/>
      <c r="FK57" s="1338"/>
      <c r="FL57" s="1338"/>
      <c r="FM57" s="1338"/>
      <c r="FN57" s="1338"/>
      <c r="FO57" s="1338"/>
      <c r="FP57" s="1338"/>
      <c r="FQ57" s="1338"/>
      <c r="FR57" s="1338"/>
      <c r="FS57" s="1338"/>
      <c r="FT57" s="1338"/>
      <c r="FU57" s="1338"/>
      <c r="FV57" s="1338"/>
      <c r="FW57" s="1338"/>
      <c r="FX57" s="1338"/>
      <c r="FY57" s="1338"/>
      <c r="FZ57" s="1338"/>
      <c r="GA57" s="1338"/>
      <c r="GB57" s="1338"/>
      <c r="GC57" s="1338"/>
      <c r="GD57" s="1338"/>
      <c r="GE57" s="1338"/>
      <c r="GF57" s="1338"/>
      <c r="GG57" s="543"/>
      <c r="GI57" s="1332"/>
      <c r="GJ57" s="1332"/>
      <c r="GK57" s="10"/>
      <c r="GL57" s="10"/>
      <c r="GM57" s="10"/>
      <c r="GN57" s="10"/>
      <c r="GO57" s="10"/>
      <c r="GP57" s="10"/>
      <c r="GQ57" s="10"/>
      <c r="GR57" s="10"/>
      <c r="GS57" s="10"/>
      <c r="HE57" s="10"/>
      <c r="HF57" s="10"/>
    </row>
    <row r="58" spans="2:256" ht="4.5" customHeight="1" x14ac:dyDescent="0.15">
      <c r="B58" s="553"/>
      <c r="C58" s="453"/>
      <c r="D58" s="453"/>
      <c r="E58" s="453"/>
      <c r="F58" s="453"/>
      <c r="G58" s="453"/>
      <c r="H58" s="453"/>
      <c r="I58" s="453"/>
      <c r="J58" s="453"/>
      <c r="K58" s="453"/>
      <c r="L58" s="453"/>
      <c r="M58" s="453"/>
      <c r="N58" s="453"/>
      <c r="O58" s="453"/>
      <c r="P58" s="453"/>
      <c r="Q58" s="453"/>
      <c r="R58" s="453"/>
      <c r="S58" s="453"/>
      <c r="T58" s="453"/>
      <c r="U58" s="453"/>
      <c r="V58" s="453"/>
      <c r="W58" s="453"/>
      <c r="X58" s="453"/>
      <c r="Y58" s="453"/>
      <c r="Z58" s="453"/>
      <c r="AA58" s="453"/>
      <c r="AB58" s="453"/>
      <c r="AC58" s="453"/>
      <c r="AD58" s="547"/>
      <c r="AE58" s="453"/>
      <c r="AF58" s="453"/>
      <c r="AG58" s="453"/>
      <c r="AH58" s="554"/>
      <c r="AI58" s="555"/>
      <c r="AJ58" s="556"/>
      <c r="AK58" s="556"/>
      <c r="AL58" s="556"/>
      <c r="AM58" s="556"/>
      <c r="AN58" s="556"/>
      <c r="AO58" s="556"/>
      <c r="AP58" s="556"/>
      <c r="AQ58" s="555"/>
      <c r="AR58" s="555"/>
      <c r="AS58" s="555"/>
      <c r="AT58" s="555"/>
      <c r="AU58" s="455"/>
      <c r="AV58" s="494"/>
      <c r="AW58" s="494"/>
      <c r="AX58" s="494"/>
      <c r="AY58" s="494"/>
      <c r="AZ58" s="494"/>
      <c r="BA58" s="494"/>
      <c r="BB58" s="494"/>
      <c r="BC58" s="494"/>
      <c r="BD58" s="494"/>
      <c r="BE58" s="494"/>
      <c r="BF58" s="494"/>
      <c r="BG58" s="494"/>
      <c r="BH58" s="494"/>
      <c r="BI58" s="494"/>
      <c r="BJ58" s="494"/>
      <c r="BK58" s="494"/>
      <c r="BL58" s="494"/>
      <c r="BM58" s="494"/>
      <c r="BN58" s="494"/>
      <c r="BO58" s="494"/>
      <c r="BP58" s="494"/>
      <c r="BQ58" s="494"/>
      <c r="BR58" s="494"/>
      <c r="BS58" s="494"/>
      <c r="BT58" s="494"/>
      <c r="BU58" s="494"/>
      <c r="BV58" s="494"/>
      <c r="BW58" s="494"/>
      <c r="BX58" s="494"/>
      <c r="BY58" s="494"/>
      <c r="BZ58" s="494"/>
      <c r="CA58" s="494"/>
      <c r="CB58" s="494"/>
      <c r="CC58" s="494"/>
      <c r="CD58" s="494"/>
      <c r="CE58" s="494"/>
      <c r="CF58" s="494"/>
      <c r="CG58" s="494"/>
      <c r="CH58" s="494"/>
      <c r="CI58" s="494"/>
      <c r="CJ58" s="494"/>
      <c r="CK58" s="494"/>
      <c r="CL58" s="494"/>
      <c r="CM58" s="494"/>
      <c r="CN58" s="494"/>
      <c r="CO58" s="494"/>
      <c r="CP58" s="494"/>
      <c r="CQ58" s="494"/>
      <c r="CR58" s="494"/>
      <c r="CS58" s="494"/>
      <c r="CT58" s="494"/>
      <c r="CU58" s="494"/>
      <c r="CV58" s="494"/>
      <c r="CW58" s="494"/>
      <c r="CX58" s="494"/>
      <c r="CY58" s="494"/>
      <c r="CZ58" s="494"/>
      <c r="DA58" s="494"/>
      <c r="DB58" s="494"/>
      <c r="DC58" s="494"/>
      <c r="DD58" s="494"/>
      <c r="DE58" s="494"/>
      <c r="DF58" s="494"/>
      <c r="DG58" s="494"/>
      <c r="DH58" s="494"/>
      <c r="DI58" s="494"/>
      <c r="DJ58" s="494"/>
      <c r="DK58" s="494"/>
      <c r="DL58" s="494"/>
      <c r="DM58" s="494"/>
      <c r="DN58" s="494"/>
      <c r="DO58" s="494"/>
      <c r="DP58" s="494"/>
      <c r="DQ58" s="494"/>
      <c r="DR58" s="494"/>
      <c r="DS58" s="494"/>
      <c r="DT58" s="494"/>
      <c r="DU58" s="494"/>
      <c r="DV58" s="494"/>
      <c r="DW58" s="494"/>
      <c r="DX58" s="494"/>
      <c r="DY58" s="494"/>
      <c r="DZ58" s="494"/>
      <c r="EA58" s="494"/>
      <c r="EB58" s="494"/>
      <c r="EC58" s="494"/>
      <c r="ED58" s="494"/>
      <c r="EE58" s="494"/>
      <c r="EF58" s="494"/>
      <c r="EG58" s="494"/>
      <c r="EH58" s="494"/>
      <c r="EI58" s="494"/>
      <c r="EJ58" s="494"/>
      <c r="EK58" s="494"/>
      <c r="EL58" s="494"/>
      <c r="EM58" s="494"/>
      <c r="EN58" s="494"/>
      <c r="EO58" s="494"/>
      <c r="EP58" s="494"/>
      <c r="EQ58" s="494"/>
      <c r="ER58" s="494"/>
      <c r="ES58" s="494"/>
      <c r="ET58" s="494"/>
      <c r="EU58" s="494"/>
      <c r="EV58" s="494"/>
      <c r="EW58" s="494"/>
      <c r="EX58" s="494"/>
      <c r="EY58" s="494"/>
      <c r="EZ58" s="494"/>
      <c r="FA58" s="494"/>
      <c r="FB58" s="494"/>
      <c r="FC58" s="494"/>
      <c r="FD58" s="494"/>
      <c r="FE58" s="494"/>
      <c r="FF58" s="494"/>
      <c r="FG58" s="494"/>
      <c r="FH58" s="494"/>
      <c r="FI58" s="494"/>
      <c r="FJ58" s="494"/>
      <c r="FK58" s="494"/>
      <c r="FL58" s="494"/>
      <c r="FM58" s="494"/>
      <c r="FN58" s="494"/>
      <c r="FO58" s="494"/>
      <c r="FP58" s="494"/>
      <c r="FQ58" s="494"/>
      <c r="FR58" s="494"/>
      <c r="FS58" s="494"/>
      <c r="FT58" s="494"/>
      <c r="FU58" s="494"/>
      <c r="FV58" s="494"/>
      <c r="FW58" s="494"/>
      <c r="FX58" s="494"/>
      <c r="FY58" s="494"/>
      <c r="FZ58" s="494"/>
      <c r="GA58" s="494"/>
      <c r="GB58" s="494"/>
      <c r="GC58" s="494"/>
      <c r="GD58" s="494"/>
      <c r="GE58" s="608"/>
      <c r="GF58" s="608"/>
      <c r="GG58" s="557"/>
      <c r="GI58" s="1332"/>
      <c r="GJ58" s="1332"/>
      <c r="GK58" s="10"/>
      <c r="GL58" s="10"/>
      <c r="GM58" s="10"/>
      <c r="GN58" s="10"/>
      <c r="GO58" s="10"/>
      <c r="GP58" s="10"/>
      <c r="GQ58" s="10"/>
      <c r="GR58" s="10"/>
      <c r="GS58" s="10"/>
      <c r="HE58" s="10"/>
      <c r="HF58" s="10"/>
      <c r="HG58" s="10"/>
      <c r="HH58" s="10"/>
      <c r="HI58" s="10"/>
      <c r="HJ58" s="10"/>
      <c r="HK58" s="10"/>
      <c r="HL58" s="10"/>
      <c r="HM58" s="10"/>
      <c r="HN58" s="10"/>
      <c r="HO58" s="10"/>
      <c r="HP58" s="10"/>
      <c r="HQ58" s="10"/>
      <c r="HR58" s="10"/>
      <c r="HS58" s="10"/>
      <c r="HT58" s="10"/>
      <c r="HU58" s="10"/>
      <c r="HV58" s="10"/>
      <c r="HW58" s="10"/>
      <c r="HX58" s="10"/>
      <c r="HY58" s="10"/>
      <c r="HZ58" s="10"/>
      <c r="IA58" s="10"/>
      <c r="IB58" s="10"/>
      <c r="IC58" s="10"/>
      <c r="ID58" s="10"/>
      <c r="IE58" s="10"/>
      <c r="IF58" s="10"/>
      <c r="IG58" s="10"/>
      <c r="IH58" s="10"/>
      <c r="II58" s="10"/>
    </row>
    <row r="59" spans="2:256" s="10" customFormat="1" ht="4.5" customHeight="1" x14ac:dyDescent="0.15">
      <c r="B59" s="531"/>
      <c r="C59" s="492"/>
      <c r="D59" s="492"/>
      <c r="E59" s="492"/>
      <c r="F59" s="492"/>
      <c r="G59" s="492"/>
      <c r="H59" s="492"/>
      <c r="I59" s="492"/>
      <c r="J59" s="492"/>
      <c r="K59" s="492"/>
      <c r="L59" s="492"/>
      <c r="M59" s="492"/>
      <c r="N59" s="492"/>
      <c r="O59" s="492"/>
      <c r="P59" s="492"/>
      <c r="Q59" s="492"/>
      <c r="R59" s="492"/>
      <c r="S59" s="492"/>
      <c r="T59" s="492"/>
      <c r="U59" s="492"/>
      <c r="V59" s="492"/>
      <c r="W59" s="492"/>
      <c r="X59" s="492"/>
      <c r="Y59" s="492"/>
      <c r="Z59" s="492"/>
      <c r="AA59" s="492"/>
      <c r="AB59" s="492"/>
      <c r="AC59" s="492"/>
      <c r="AD59" s="492"/>
      <c r="AE59" s="492"/>
      <c r="AF59" s="492"/>
      <c r="AG59" s="492"/>
      <c r="AH59" s="532"/>
      <c r="AI59" s="448"/>
      <c r="AJ59" s="475"/>
      <c r="AK59" s="475"/>
      <c r="AL59" s="475"/>
      <c r="AM59" s="475"/>
      <c r="AN59" s="475"/>
      <c r="AO59" s="475"/>
      <c r="AP59" s="475"/>
      <c r="AQ59" s="448"/>
      <c r="AR59" s="448"/>
      <c r="AS59" s="448"/>
      <c r="AT59" s="448"/>
      <c r="AU59" s="448"/>
      <c r="AV59" s="610"/>
      <c r="AW59" s="609"/>
      <c r="AX59" s="609"/>
      <c r="AY59" s="609"/>
      <c r="AZ59" s="609"/>
      <c r="BA59" s="611"/>
      <c r="BB59" s="611"/>
      <c r="BC59" s="611"/>
      <c r="BD59" s="611"/>
      <c r="BE59" s="611"/>
      <c r="BF59" s="611"/>
      <c r="BG59" s="611"/>
      <c r="BH59" s="610"/>
      <c r="BI59" s="610"/>
      <c r="BJ59" s="610"/>
      <c r="BK59" s="609"/>
      <c r="BL59" s="609"/>
      <c r="BM59" s="609"/>
      <c r="BN59" s="609"/>
      <c r="BO59" s="611"/>
      <c r="BP59" s="609"/>
      <c r="BQ59" s="611"/>
      <c r="BR59" s="611"/>
      <c r="BS59" s="611"/>
      <c r="BT59" s="611"/>
      <c r="BU59" s="611"/>
      <c r="BV59" s="611"/>
      <c r="BW59" s="611"/>
      <c r="BX59" s="611"/>
      <c r="BY59" s="611"/>
      <c r="BZ59" s="611"/>
      <c r="CA59" s="611"/>
      <c r="CB59" s="611"/>
      <c r="CC59" s="611"/>
      <c r="CD59" s="611"/>
      <c r="CE59" s="611"/>
      <c r="CF59" s="611"/>
      <c r="CG59" s="611"/>
      <c r="CH59" s="611"/>
      <c r="CI59" s="611"/>
      <c r="CJ59" s="611"/>
      <c r="CK59" s="611"/>
      <c r="CL59" s="611"/>
      <c r="CM59" s="611"/>
      <c r="CN59" s="611"/>
      <c r="CO59" s="612"/>
      <c r="CP59" s="612"/>
      <c r="CQ59" s="612"/>
      <c r="CR59" s="611"/>
      <c r="CS59" s="611"/>
      <c r="CT59" s="609"/>
      <c r="CU59" s="609"/>
      <c r="CV59" s="609"/>
      <c r="CW59" s="609"/>
      <c r="CX59" s="611"/>
      <c r="CY59" s="611"/>
      <c r="CZ59" s="611"/>
      <c r="DA59" s="611"/>
      <c r="DB59" s="611"/>
      <c r="DC59" s="611"/>
      <c r="DD59" s="611"/>
      <c r="DE59" s="611"/>
      <c r="DF59" s="611"/>
      <c r="DG59" s="611"/>
      <c r="DH59" s="611"/>
      <c r="DI59" s="611"/>
      <c r="DJ59" s="611"/>
      <c r="DK59" s="611"/>
      <c r="DL59" s="611"/>
      <c r="DM59" s="611"/>
      <c r="DN59" s="611"/>
      <c r="DO59" s="611"/>
      <c r="DP59" s="611"/>
      <c r="DQ59" s="610"/>
      <c r="DR59" s="610"/>
      <c r="DS59" s="610"/>
      <c r="DT59" s="611"/>
      <c r="DU59" s="611"/>
      <c r="DV59" s="611"/>
      <c r="DW59" s="611"/>
      <c r="DX59" s="611"/>
      <c r="DY59" s="611"/>
      <c r="DZ59" s="611"/>
      <c r="EA59" s="611"/>
      <c r="EB59" s="611"/>
      <c r="EC59" s="609"/>
      <c r="ED59" s="609"/>
      <c r="EE59" s="609"/>
      <c r="EF59" s="609"/>
      <c r="EG59" s="611"/>
      <c r="EH59" s="611"/>
      <c r="EI59" s="611"/>
      <c r="EJ59" s="611"/>
      <c r="EK59" s="611"/>
      <c r="EL59" s="611"/>
      <c r="EM59" s="611"/>
      <c r="EN59" s="611"/>
      <c r="EO59" s="611"/>
      <c r="EP59" s="611"/>
      <c r="EQ59" s="611"/>
      <c r="ER59" s="611"/>
      <c r="ES59" s="611"/>
      <c r="ET59" s="611"/>
      <c r="EU59" s="611"/>
      <c r="EV59" s="611"/>
      <c r="EW59" s="612"/>
      <c r="EX59" s="612"/>
      <c r="EY59" s="612"/>
      <c r="EZ59" s="611"/>
      <c r="FA59" s="611"/>
      <c r="FB59" s="611"/>
      <c r="FC59" s="611"/>
      <c r="FD59" s="611"/>
      <c r="FE59" s="611"/>
      <c r="FF59" s="611"/>
      <c r="FG59" s="611"/>
      <c r="FH59" s="611"/>
      <c r="FI59" s="611"/>
      <c r="FJ59" s="611"/>
      <c r="FK59" s="611"/>
      <c r="FL59" s="609"/>
      <c r="FM59" s="609"/>
      <c r="FN59" s="609"/>
      <c r="FO59" s="609"/>
      <c r="FP59" s="609"/>
      <c r="FQ59" s="609"/>
      <c r="FR59" s="609"/>
      <c r="FS59" s="609"/>
      <c r="FT59" s="609"/>
      <c r="FU59" s="609"/>
      <c r="FV59" s="609"/>
      <c r="FW59" s="609"/>
      <c r="FX59" s="609"/>
      <c r="FY59" s="609"/>
      <c r="FZ59" s="609"/>
      <c r="GA59" s="609"/>
      <c r="GB59" s="609"/>
      <c r="GC59" s="609"/>
      <c r="GD59" s="609"/>
      <c r="GE59" s="609"/>
      <c r="GF59" s="609"/>
      <c r="GG59" s="546"/>
      <c r="GI59" s="1332"/>
      <c r="GJ59" s="1332"/>
      <c r="HG59" s="5"/>
      <c r="HH59" s="5"/>
      <c r="HI59" s="5"/>
      <c r="HJ59" s="5"/>
      <c r="HK59" s="5"/>
      <c r="HL59" s="5"/>
      <c r="HM59" s="5"/>
      <c r="HN59" s="5"/>
      <c r="HO59" s="5"/>
      <c r="HP59" s="5"/>
      <c r="HQ59" s="5"/>
      <c r="HR59" s="5"/>
      <c r="HS59" s="5"/>
      <c r="HT59" s="5"/>
      <c r="HU59" s="5"/>
      <c r="HV59" s="5"/>
      <c r="HW59" s="5"/>
      <c r="HX59" s="5"/>
      <c r="HY59" s="5"/>
      <c r="HZ59" s="5"/>
      <c r="IA59" s="5"/>
      <c r="IB59" s="5"/>
      <c r="IC59" s="5"/>
      <c r="ID59" s="5"/>
      <c r="IE59" s="5"/>
      <c r="IF59" s="5"/>
      <c r="IG59" s="5"/>
      <c r="IH59" s="5"/>
      <c r="II59" s="5"/>
      <c r="IJ59" s="774"/>
      <c r="IK59" s="774"/>
      <c r="IL59" s="774"/>
      <c r="IM59" s="774"/>
      <c r="IN59" s="774"/>
      <c r="IO59" s="774"/>
      <c r="IP59" s="774"/>
      <c r="IQ59" s="774"/>
      <c r="IR59" s="774"/>
      <c r="IS59" s="774"/>
      <c r="IT59" s="774"/>
      <c r="IU59" s="774"/>
      <c r="IV59" s="774"/>
    </row>
    <row r="60" spans="2:256" ht="24" customHeight="1" x14ac:dyDescent="0.15">
      <c r="B60" s="503"/>
      <c r="C60" s="1219" t="s">
        <v>441</v>
      </c>
      <c r="D60" s="1219"/>
      <c r="E60" s="1219"/>
      <c r="F60" s="1219"/>
      <c r="G60" s="1219"/>
      <c r="H60" s="1219"/>
      <c r="I60" s="1219"/>
      <c r="J60" s="1219"/>
      <c r="K60" s="1219"/>
      <c r="L60" s="1219"/>
      <c r="M60" s="1219"/>
      <c r="N60" s="1219"/>
      <c r="O60" s="1219"/>
      <c r="P60" s="1219"/>
      <c r="Q60" s="1219"/>
      <c r="R60" s="1219"/>
      <c r="S60" s="1219"/>
      <c r="T60" s="1219"/>
      <c r="U60" s="1219"/>
      <c r="V60" s="1219"/>
      <c r="W60" s="1219"/>
      <c r="X60" s="1219"/>
      <c r="Y60" s="1219"/>
      <c r="Z60" s="1219"/>
      <c r="AA60" s="1219"/>
      <c r="AB60" s="1219"/>
      <c r="AC60" s="1219"/>
      <c r="AD60" s="1219"/>
      <c r="AE60" s="1219"/>
      <c r="AF60" s="1219"/>
      <c r="AG60" s="1219"/>
      <c r="AH60" s="504"/>
      <c r="AI60" s="505"/>
      <c r="AJ60" s="1278" t="s">
        <v>555</v>
      </c>
      <c r="AK60" s="1278"/>
      <c r="AL60" s="1278"/>
      <c r="AM60" s="1336" t="s">
        <v>186</v>
      </c>
      <c r="AN60" s="1336"/>
      <c r="AO60" s="1336"/>
      <c r="AP60" s="1336"/>
      <c r="AQ60" s="505"/>
      <c r="AR60" s="505"/>
      <c r="AS60" s="505"/>
      <c r="AT60" s="505"/>
      <c r="AU60" s="505"/>
      <c r="AV60" s="1338" t="str">
        <f>IF(会社名等!E19="","",会社名等!E19)</f>
        <v/>
      </c>
      <c r="AW60" s="1338"/>
      <c r="AX60" s="1338"/>
      <c r="AY60" s="1338"/>
      <c r="AZ60" s="1338"/>
      <c r="BA60" s="1338"/>
      <c r="BB60" s="1338"/>
      <c r="BC60" s="1338"/>
      <c r="BD60" s="1338"/>
      <c r="BE60" s="1338"/>
      <c r="BF60" s="1338"/>
      <c r="BG60" s="1338"/>
      <c r="BH60" s="1338"/>
      <c r="BI60" s="1338"/>
      <c r="BJ60" s="1338"/>
      <c r="BK60" s="1338"/>
      <c r="BL60" s="1338"/>
      <c r="BM60" s="1338"/>
      <c r="BN60" s="1338"/>
      <c r="BO60" s="1338"/>
      <c r="BP60" s="1338"/>
      <c r="BQ60" s="1338"/>
      <c r="BR60" s="1338"/>
      <c r="BS60" s="1338"/>
      <c r="BT60" s="1338"/>
      <c r="BU60" s="1338"/>
      <c r="BV60" s="1338"/>
      <c r="BW60" s="1338"/>
      <c r="BX60" s="1338"/>
      <c r="BY60" s="1338"/>
      <c r="BZ60" s="1338"/>
      <c r="CA60" s="1338"/>
      <c r="CB60" s="1338"/>
      <c r="CC60" s="1338"/>
      <c r="CD60" s="1338"/>
      <c r="CE60" s="1338"/>
      <c r="CF60" s="1338"/>
      <c r="CG60" s="1338"/>
      <c r="CH60" s="1338"/>
      <c r="CI60" s="1338"/>
      <c r="CJ60" s="1338"/>
      <c r="CK60" s="1338"/>
      <c r="CL60" s="1338"/>
      <c r="CM60" s="1338"/>
      <c r="CN60" s="1338"/>
      <c r="CO60" s="1338"/>
      <c r="CP60" s="1338"/>
      <c r="CQ60" s="1338"/>
      <c r="CR60" s="1338"/>
      <c r="CS60" s="1338"/>
      <c r="CT60" s="1338"/>
      <c r="CU60" s="1338"/>
      <c r="CV60" s="1338"/>
      <c r="CW60" s="1338"/>
      <c r="CX60" s="1338"/>
      <c r="CY60" s="1338"/>
      <c r="CZ60" s="1338"/>
      <c r="DA60" s="1338"/>
      <c r="DB60" s="1338"/>
      <c r="DC60" s="1338"/>
      <c r="DD60" s="1338"/>
      <c r="DE60" s="1338"/>
      <c r="DF60" s="1338"/>
      <c r="DG60" s="1338"/>
      <c r="DH60" s="1338"/>
      <c r="DI60" s="1338"/>
      <c r="DJ60" s="1338"/>
      <c r="DK60" s="1338"/>
      <c r="DL60" s="1338"/>
      <c r="DM60" s="1338"/>
      <c r="DN60" s="1338"/>
      <c r="DO60" s="1338"/>
      <c r="DP60" s="1338"/>
      <c r="DQ60" s="1338"/>
      <c r="DR60" s="1338"/>
      <c r="DS60" s="1338"/>
      <c r="DT60" s="1338"/>
      <c r="DU60" s="1338"/>
      <c r="DV60" s="1338"/>
      <c r="DW60" s="1338"/>
      <c r="DX60" s="1338"/>
      <c r="DY60" s="1338"/>
      <c r="DZ60" s="1338"/>
      <c r="EA60" s="1338"/>
      <c r="EB60" s="1338"/>
      <c r="EC60" s="1338"/>
      <c r="ED60" s="1338"/>
      <c r="EE60" s="1338"/>
      <c r="EF60" s="1338"/>
      <c r="EG60" s="1338"/>
      <c r="EH60" s="1338"/>
      <c r="EI60" s="1338"/>
      <c r="EJ60" s="1338"/>
      <c r="EK60" s="1338"/>
      <c r="EL60" s="1338"/>
      <c r="EM60" s="1338"/>
      <c r="EN60" s="1338"/>
      <c r="EO60" s="1338"/>
      <c r="EP60" s="1338"/>
      <c r="EQ60" s="1338"/>
      <c r="ER60" s="1338"/>
      <c r="ES60" s="1338"/>
      <c r="ET60" s="1338"/>
      <c r="EU60" s="1338"/>
      <c r="EV60" s="1338"/>
      <c r="EW60" s="1338"/>
      <c r="EX60" s="1338"/>
      <c r="EY60" s="1338"/>
      <c r="EZ60" s="1338"/>
      <c r="FA60" s="1338"/>
      <c r="FB60" s="1338"/>
      <c r="FC60" s="1338"/>
      <c r="FD60" s="1338"/>
      <c r="FE60" s="1338"/>
      <c r="FF60" s="1338"/>
      <c r="FG60" s="1338"/>
      <c r="FH60" s="1338"/>
      <c r="FI60" s="1338"/>
      <c r="FJ60" s="1338"/>
      <c r="FK60" s="1338"/>
      <c r="FL60" s="1338"/>
      <c r="FM60" s="1338"/>
      <c r="FN60" s="1338"/>
      <c r="FO60" s="1338"/>
      <c r="FP60" s="1338"/>
      <c r="FQ60" s="1338"/>
      <c r="FR60" s="1338"/>
      <c r="FS60" s="1338"/>
      <c r="FT60" s="1338"/>
      <c r="FU60" s="1338"/>
      <c r="FV60" s="1338"/>
      <c r="FW60" s="1338"/>
      <c r="FX60" s="1338"/>
      <c r="FY60" s="1338"/>
      <c r="FZ60" s="1338"/>
      <c r="GA60" s="1338"/>
      <c r="GB60" s="1338"/>
      <c r="GC60" s="1338"/>
      <c r="GD60" s="1338"/>
      <c r="GE60" s="1338"/>
      <c r="GF60" s="1338"/>
      <c r="GG60" s="543"/>
      <c r="GI60" s="1332"/>
      <c r="GJ60" s="1332"/>
      <c r="GK60" s="10"/>
      <c r="GL60" s="10"/>
      <c r="GM60" s="10"/>
      <c r="GN60" s="10"/>
      <c r="GO60" s="10"/>
      <c r="GP60" s="10"/>
      <c r="GQ60" s="10"/>
      <c r="GR60" s="10"/>
      <c r="GS60" s="10"/>
      <c r="HE60" s="10"/>
      <c r="HF60" s="10"/>
    </row>
    <row r="61" spans="2:256" s="10" customFormat="1" ht="4.5" customHeight="1" x14ac:dyDescent="0.15">
      <c r="B61" s="531"/>
      <c r="C61" s="492"/>
      <c r="D61" s="492"/>
      <c r="E61" s="492"/>
      <c r="F61" s="492"/>
      <c r="G61" s="492"/>
      <c r="H61" s="492"/>
      <c r="I61" s="492"/>
      <c r="J61" s="492"/>
      <c r="K61" s="492"/>
      <c r="L61" s="492"/>
      <c r="M61" s="492"/>
      <c r="N61" s="492"/>
      <c r="O61" s="492"/>
      <c r="P61" s="492"/>
      <c r="Q61" s="492"/>
      <c r="R61" s="492"/>
      <c r="S61" s="492"/>
      <c r="T61" s="492"/>
      <c r="U61" s="492"/>
      <c r="V61" s="492"/>
      <c r="W61" s="492"/>
      <c r="X61" s="492"/>
      <c r="Y61" s="492"/>
      <c r="Z61" s="492"/>
      <c r="AA61" s="492"/>
      <c r="AB61" s="492"/>
      <c r="AC61" s="492"/>
      <c r="AD61" s="492"/>
      <c r="AE61" s="492"/>
      <c r="AF61" s="492"/>
      <c r="AG61" s="492"/>
      <c r="AH61" s="532"/>
      <c r="AI61" s="448"/>
      <c r="AJ61" s="475"/>
      <c r="AK61" s="475"/>
      <c r="AL61" s="475"/>
      <c r="AM61" s="475"/>
      <c r="AN61" s="475"/>
      <c r="AO61" s="475"/>
      <c r="AP61" s="475"/>
      <c r="AQ61" s="448"/>
      <c r="AR61" s="448"/>
      <c r="AS61" s="448"/>
      <c r="AT61" s="448"/>
      <c r="AU61" s="448"/>
      <c r="AV61" s="610"/>
      <c r="AW61" s="609"/>
      <c r="AX61" s="609"/>
      <c r="AY61" s="609"/>
      <c r="AZ61" s="609"/>
      <c r="BA61" s="611"/>
      <c r="BB61" s="611"/>
      <c r="BC61" s="611"/>
      <c r="BD61" s="611"/>
      <c r="BE61" s="611"/>
      <c r="BF61" s="611"/>
      <c r="BG61" s="611"/>
      <c r="BH61" s="610"/>
      <c r="BI61" s="610"/>
      <c r="BJ61" s="610"/>
      <c r="BK61" s="609"/>
      <c r="BL61" s="609"/>
      <c r="BM61" s="609"/>
      <c r="BN61" s="609"/>
      <c r="BO61" s="611"/>
      <c r="BP61" s="609"/>
      <c r="BQ61" s="611"/>
      <c r="BR61" s="611"/>
      <c r="BS61" s="611"/>
      <c r="BT61" s="611"/>
      <c r="BU61" s="611"/>
      <c r="BV61" s="611"/>
      <c r="BW61" s="611"/>
      <c r="BX61" s="611"/>
      <c r="BY61" s="611"/>
      <c r="BZ61" s="611"/>
      <c r="CA61" s="611"/>
      <c r="CB61" s="611"/>
      <c r="CC61" s="611"/>
      <c r="CD61" s="611"/>
      <c r="CE61" s="611"/>
      <c r="CF61" s="611"/>
      <c r="CG61" s="611"/>
      <c r="CH61" s="611"/>
      <c r="CI61" s="611"/>
      <c r="CJ61" s="611"/>
      <c r="CK61" s="611"/>
      <c r="CL61" s="611"/>
      <c r="CM61" s="611"/>
      <c r="CN61" s="611"/>
      <c r="CO61" s="612"/>
      <c r="CP61" s="612"/>
      <c r="CQ61" s="612"/>
      <c r="CR61" s="611"/>
      <c r="CS61" s="611"/>
      <c r="CT61" s="609"/>
      <c r="CU61" s="609"/>
      <c r="CV61" s="609"/>
      <c r="CW61" s="609"/>
      <c r="CX61" s="611"/>
      <c r="CY61" s="611"/>
      <c r="CZ61" s="611"/>
      <c r="DA61" s="611"/>
      <c r="DB61" s="611"/>
      <c r="DC61" s="611"/>
      <c r="DD61" s="611"/>
      <c r="DE61" s="611"/>
      <c r="DF61" s="611"/>
      <c r="DG61" s="611"/>
      <c r="DH61" s="611"/>
      <c r="DI61" s="611"/>
      <c r="DJ61" s="611"/>
      <c r="DK61" s="611"/>
      <c r="DL61" s="611"/>
      <c r="DM61" s="611"/>
      <c r="DN61" s="611"/>
      <c r="DO61" s="611"/>
      <c r="DP61" s="611"/>
      <c r="DQ61" s="610"/>
      <c r="DR61" s="610"/>
      <c r="DS61" s="610"/>
      <c r="DT61" s="611"/>
      <c r="DU61" s="611"/>
      <c r="DV61" s="611"/>
      <c r="DW61" s="611"/>
      <c r="DX61" s="611"/>
      <c r="DY61" s="611"/>
      <c r="DZ61" s="611"/>
      <c r="EA61" s="611"/>
      <c r="EB61" s="611"/>
      <c r="EC61" s="609"/>
      <c r="ED61" s="609"/>
      <c r="EE61" s="609"/>
      <c r="EF61" s="609"/>
      <c r="EG61" s="611"/>
      <c r="EH61" s="611"/>
      <c r="EI61" s="611"/>
      <c r="EJ61" s="611"/>
      <c r="EK61" s="611"/>
      <c r="EL61" s="611"/>
      <c r="EM61" s="611"/>
      <c r="EN61" s="611"/>
      <c r="EO61" s="611"/>
      <c r="EP61" s="611"/>
      <c r="EQ61" s="611"/>
      <c r="ER61" s="611"/>
      <c r="ES61" s="611"/>
      <c r="ET61" s="611"/>
      <c r="EU61" s="611"/>
      <c r="EV61" s="611"/>
      <c r="EW61" s="612"/>
      <c r="EX61" s="612"/>
      <c r="EY61" s="612"/>
      <c r="EZ61" s="611"/>
      <c r="FA61" s="611"/>
      <c r="FB61" s="611"/>
      <c r="FC61" s="611"/>
      <c r="FD61" s="611"/>
      <c r="FE61" s="611"/>
      <c r="FF61" s="611"/>
      <c r="FG61" s="611"/>
      <c r="FH61" s="611"/>
      <c r="FI61" s="611"/>
      <c r="FJ61" s="611"/>
      <c r="FK61" s="611"/>
      <c r="FL61" s="609"/>
      <c r="FM61" s="609"/>
      <c r="FN61" s="609"/>
      <c r="FO61" s="609"/>
      <c r="FP61" s="609"/>
      <c r="FQ61" s="609"/>
      <c r="FR61" s="609"/>
      <c r="FS61" s="609"/>
      <c r="FT61" s="609"/>
      <c r="FU61" s="609"/>
      <c r="FV61" s="609"/>
      <c r="FW61" s="609"/>
      <c r="FX61" s="609"/>
      <c r="FY61" s="609"/>
      <c r="FZ61" s="609"/>
      <c r="GA61" s="609"/>
      <c r="GB61" s="609"/>
      <c r="GC61" s="609"/>
      <c r="GD61" s="609"/>
      <c r="GE61" s="609"/>
      <c r="GF61" s="609"/>
      <c r="GG61" s="546"/>
      <c r="GI61" s="1332"/>
      <c r="GJ61" s="1332"/>
      <c r="IJ61" s="774"/>
      <c r="IK61" s="774"/>
      <c r="IL61" s="774"/>
      <c r="IM61" s="774"/>
      <c r="IN61" s="774"/>
      <c r="IO61" s="774"/>
      <c r="IP61" s="774"/>
      <c r="IQ61" s="774"/>
      <c r="IR61" s="774"/>
      <c r="IS61" s="774"/>
      <c r="IT61" s="774"/>
      <c r="IU61" s="774"/>
      <c r="IV61" s="774"/>
    </row>
    <row r="62" spans="2:256" s="10" customFormat="1" ht="4.5" customHeight="1" x14ac:dyDescent="0.15">
      <c r="B62" s="514"/>
      <c r="C62" s="497"/>
      <c r="D62" s="497"/>
      <c r="E62" s="497"/>
      <c r="F62" s="497"/>
      <c r="G62" s="497"/>
      <c r="H62" s="497"/>
      <c r="I62" s="497"/>
      <c r="J62" s="497"/>
      <c r="K62" s="497"/>
      <c r="L62" s="497"/>
      <c r="M62" s="497"/>
      <c r="N62" s="497"/>
      <c r="O62" s="497"/>
      <c r="P62" s="497"/>
      <c r="Q62" s="497"/>
      <c r="R62" s="497"/>
      <c r="S62" s="497"/>
      <c r="T62" s="497"/>
      <c r="U62" s="497"/>
      <c r="V62" s="497"/>
      <c r="W62" s="497"/>
      <c r="X62" s="497"/>
      <c r="Y62" s="497"/>
      <c r="Z62" s="497"/>
      <c r="AA62" s="497"/>
      <c r="AB62" s="497"/>
      <c r="AC62" s="497"/>
      <c r="AD62" s="497"/>
      <c r="AE62" s="497"/>
      <c r="AF62" s="497"/>
      <c r="AG62" s="497"/>
      <c r="AH62" s="537"/>
      <c r="AI62" s="443"/>
      <c r="AJ62" s="467"/>
      <c r="AK62" s="467"/>
      <c r="AL62" s="467"/>
      <c r="AM62" s="467"/>
      <c r="AN62" s="467"/>
      <c r="AO62" s="467"/>
      <c r="AP62" s="467"/>
      <c r="AQ62" s="443"/>
      <c r="AR62" s="443"/>
      <c r="AS62" s="443"/>
      <c r="AT62" s="443"/>
      <c r="AU62" s="443"/>
      <c r="AV62" s="614"/>
      <c r="AW62" s="613"/>
      <c r="AX62" s="613"/>
      <c r="AY62" s="613"/>
      <c r="AZ62" s="613"/>
      <c r="BA62" s="500"/>
      <c r="BB62" s="500"/>
      <c r="BC62" s="500"/>
      <c r="BD62" s="500"/>
      <c r="BE62" s="500"/>
      <c r="BF62" s="500"/>
      <c r="BG62" s="500"/>
      <c r="BH62" s="614"/>
      <c r="BI62" s="614"/>
      <c r="BJ62" s="614"/>
      <c r="BK62" s="613"/>
      <c r="BL62" s="613"/>
      <c r="BM62" s="613"/>
      <c r="BN62" s="613"/>
      <c r="BO62" s="500"/>
      <c r="BP62" s="613"/>
      <c r="BQ62" s="500"/>
      <c r="BR62" s="500"/>
      <c r="BS62" s="500"/>
      <c r="BT62" s="500"/>
      <c r="BU62" s="500"/>
      <c r="BV62" s="500"/>
      <c r="BW62" s="500"/>
      <c r="BX62" s="500"/>
      <c r="BY62" s="500"/>
      <c r="BZ62" s="500"/>
      <c r="CA62" s="500"/>
      <c r="CB62" s="500"/>
      <c r="CC62" s="500"/>
      <c r="CD62" s="500"/>
      <c r="CE62" s="500"/>
      <c r="CF62" s="500"/>
      <c r="CG62" s="500"/>
      <c r="CH62" s="500"/>
      <c r="CI62" s="500"/>
      <c r="CJ62" s="500"/>
      <c r="CK62" s="500"/>
      <c r="CL62" s="500"/>
      <c r="CM62" s="500"/>
      <c r="CN62" s="500"/>
      <c r="CO62" s="615"/>
      <c r="CP62" s="615"/>
      <c r="CQ62" s="615"/>
      <c r="CR62" s="500"/>
      <c r="CS62" s="500"/>
      <c r="CT62" s="613"/>
      <c r="CU62" s="613"/>
      <c r="CV62" s="613"/>
      <c r="CW62" s="613"/>
      <c r="CX62" s="500"/>
      <c r="CY62" s="500"/>
      <c r="CZ62" s="500"/>
      <c r="DA62" s="500"/>
      <c r="DB62" s="500"/>
      <c r="DC62" s="500"/>
      <c r="DD62" s="500"/>
      <c r="DE62" s="500"/>
      <c r="DF62" s="500"/>
      <c r="DG62" s="500"/>
      <c r="DH62" s="500"/>
      <c r="DI62" s="500"/>
      <c r="DJ62" s="500"/>
      <c r="DK62" s="500"/>
      <c r="DL62" s="500"/>
      <c r="DM62" s="500"/>
      <c r="DN62" s="500"/>
      <c r="DO62" s="500"/>
      <c r="DP62" s="500"/>
      <c r="DQ62" s="614"/>
      <c r="DR62" s="614"/>
      <c r="DS62" s="614"/>
      <c r="DT62" s="500"/>
      <c r="DU62" s="500"/>
      <c r="DV62" s="500"/>
      <c r="DW62" s="500"/>
      <c r="DX62" s="500"/>
      <c r="DY62" s="500"/>
      <c r="DZ62" s="500"/>
      <c r="EA62" s="500"/>
      <c r="EB62" s="500"/>
      <c r="EC62" s="613"/>
      <c r="ED62" s="613"/>
      <c r="EE62" s="613"/>
      <c r="EF62" s="613"/>
      <c r="EG62" s="500"/>
      <c r="EH62" s="500"/>
      <c r="EI62" s="500"/>
      <c r="EJ62" s="500"/>
      <c r="EK62" s="500"/>
      <c r="EL62" s="500"/>
      <c r="EM62" s="500"/>
      <c r="EN62" s="500"/>
      <c r="EO62" s="500"/>
      <c r="EP62" s="500"/>
      <c r="EQ62" s="500"/>
      <c r="ER62" s="500"/>
      <c r="ES62" s="500"/>
      <c r="ET62" s="500"/>
      <c r="EU62" s="500"/>
      <c r="EV62" s="500"/>
      <c r="EW62" s="615"/>
      <c r="EX62" s="615"/>
      <c r="EY62" s="615"/>
      <c r="EZ62" s="500"/>
      <c r="FA62" s="500"/>
      <c r="FB62" s="500"/>
      <c r="FC62" s="500"/>
      <c r="FD62" s="500"/>
      <c r="FE62" s="500"/>
      <c r="FF62" s="500"/>
      <c r="FG62" s="500"/>
      <c r="FH62" s="500"/>
      <c r="FI62" s="500"/>
      <c r="FJ62" s="500"/>
      <c r="FK62" s="500"/>
      <c r="FL62" s="613"/>
      <c r="FM62" s="613"/>
      <c r="FN62" s="613"/>
      <c r="FO62" s="613"/>
      <c r="FP62" s="613"/>
      <c r="FQ62" s="613"/>
      <c r="FR62" s="613"/>
      <c r="FS62" s="613"/>
      <c r="FT62" s="613"/>
      <c r="FU62" s="613"/>
      <c r="FV62" s="613"/>
      <c r="FW62" s="613"/>
      <c r="FX62" s="613"/>
      <c r="FY62" s="613"/>
      <c r="FZ62" s="613"/>
      <c r="GA62" s="613"/>
      <c r="GB62" s="613"/>
      <c r="GC62" s="613"/>
      <c r="GD62" s="613"/>
      <c r="GE62" s="613"/>
      <c r="GF62" s="613"/>
      <c r="GG62" s="542"/>
      <c r="GI62" s="1332"/>
      <c r="GJ62" s="1332"/>
      <c r="HG62" s="5"/>
      <c r="HH62" s="5"/>
      <c r="HI62" s="5"/>
      <c r="HJ62" s="5"/>
      <c r="HK62" s="5"/>
      <c r="HL62" s="5"/>
      <c r="HM62" s="5"/>
      <c r="HN62" s="5"/>
      <c r="HO62" s="5"/>
      <c r="HP62" s="5"/>
      <c r="HQ62" s="5"/>
      <c r="HR62" s="5"/>
      <c r="HS62" s="5"/>
      <c r="HT62" s="5"/>
      <c r="HU62" s="5"/>
      <c r="HV62" s="5"/>
      <c r="HW62" s="5"/>
      <c r="HX62" s="5"/>
      <c r="HY62" s="5"/>
      <c r="HZ62" s="5"/>
      <c r="IA62" s="5"/>
      <c r="IB62" s="5"/>
      <c r="IC62" s="5"/>
      <c r="ID62" s="5"/>
      <c r="IE62" s="5"/>
      <c r="IF62" s="5"/>
      <c r="IG62" s="5"/>
      <c r="IH62" s="5"/>
      <c r="II62" s="5"/>
      <c r="IJ62" s="774"/>
      <c r="IK62" s="774"/>
      <c r="IL62" s="774"/>
      <c r="IM62" s="774"/>
      <c r="IN62" s="774"/>
      <c r="IO62" s="774"/>
      <c r="IP62" s="774"/>
      <c r="IQ62" s="774"/>
      <c r="IR62" s="774"/>
      <c r="IS62" s="774"/>
      <c r="IT62" s="774"/>
      <c r="IU62" s="774"/>
      <c r="IV62" s="774"/>
    </row>
    <row r="63" spans="2:256" ht="24" customHeight="1" x14ac:dyDescent="0.15">
      <c r="B63" s="503"/>
      <c r="C63" s="1219" t="s">
        <v>533</v>
      </c>
      <c r="D63" s="1219"/>
      <c r="E63" s="1219"/>
      <c r="F63" s="1219"/>
      <c r="G63" s="1219"/>
      <c r="H63" s="1219"/>
      <c r="I63" s="1219"/>
      <c r="J63" s="1219"/>
      <c r="K63" s="1219"/>
      <c r="L63" s="1219"/>
      <c r="M63" s="1219"/>
      <c r="N63" s="1219"/>
      <c r="O63" s="1219"/>
      <c r="P63" s="1219"/>
      <c r="Q63" s="1219"/>
      <c r="R63" s="1219"/>
      <c r="S63" s="1219"/>
      <c r="T63" s="1219"/>
      <c r="U63" s="1219"/>
      <c r="V63" s="1219"/>
      <c r="W63" s="1219"/>
      <c r="X63" s="1219"/>
      <c r="Y63" s="1219"/>
      <c r="Z63" s="1219"/>
      <c r="AA63" s="1219"/>
      <c r="AB63" s="1219"/>
      <c r="AC63" s="1219"/>
      <c r="AD63" s="1219"/>
      <c r="AE63" s="1219"/>
      <c r="AF63" s="1219"/>
      <c r="AG63" s="1219"/>
      <c r="AH63" s="560"/>
      <c r="AI63" s="505"/>
      <c r="AJ63" s="1278" t="s">
        <v>555</v>
      </c>
      <c r="AK63" s="1278"/>
      <c r="AL63" s="1278"/>
      <c r="AM63" s="1336" t="s">
        <v>187</v>
      </c>
      <c r="AN63" s="1336"/>
      <c r="AO63" s="1336"/>
      <c r="AP63" s="1336"/>
      <c r="AQ63" s="505"/>
      <c r="AR63" s="505"/>
      <c r="AS63" s="505"/>
      <c r="AT63" s="505"/>
      <c r="AU63" s="505"/>
      <c r="AV63" s="1338" t="str">
        <f>IF(会社名等!E20="","",会社名等!E20)</f>
        <v/>
      </c>
      <c r="AW63" s="1338"/>
      <c r="AX63" s="1338"/>
      <c r="AY63" s="1338"/>
      <c r="AZ63" s="1338"/>
      <c r="BA63" s="1338"/>
      <c r="BB63" s="1338"/>
      <c r="BC63" s="1338"/>
      <c r="BD63" s="1338"/>
      <c r="BE63" s="1338"/>
      <c r="BF63" s="1338"/>
      <c r="BG63" s="1338"/>
      <c r="BH63" s="1338"/>
      <c r="BI63" s="1338"/>
      <c r="BJ63" s="1338"/>
      <c r="BK63" s="1338"/>
      <c r="BL63" s="1338"/>
      <c r="BM63" s="1338"/>
      <c r="BN63" s="1338"/>
      <c r="BO63" s="1338"/>
      <c r="BP63" s="1338"/>
      <c r="BQ63" s="1338"/>
      <c r="BR63" s="1338"/>
      <c r="BS63" s="1338"/>
      <c r="BT63" s="1338"/>
      <c r="BU63" s="1338"/>
      <c r="BV63" s="1338"/>
      <c r="BW63" s="1338"/>
      <c r="BX63" s="1338"/>
      <c r="BY63" s="1338"/>
      <c r="BZ63" s="1338"/>
      <c r="CA63" s="1338"/>
      <c r="CB63" s="1338"/>
      <c r="CC63" s="1338"/>
      <c r="CD63" s="1338"/>
      <c r="CE63" s="1338"/>
      <c r="CF63" s="1338"/>
      <c r="CG63" s="1338"/>
      <c r="CH63" s="1338"/>
      <c r="CI63" s="1338"/>
      <c r="CJ63" s="1338"/>
      <c r="CK63" s="1338"/>
      <c r="CL63" s="1338"/>
      <c r="CM63" s="1338"/>
      <c r="CN63" s="1338"/>
      <c r="CO63" s="1338"/>
      <c r="CP63" s="1338"/>
      <c r="CQ63" s="1338"/>
      <c r="CR63" s="1338"/>
      <c r="CS63" s="1338"/>
      <c r="CT63" s="1338"/>
      <c r="CU63" s="1338"/>
      <c r="CV63" s="1338"/>
      <c r="CW63" s="1338"/>
      <c r="CX63" s="1338"/>
      <c r="CY63" s="1338"/>
      <c r="CZ63" s="1338"/>
      <c r="DA63" s="1338"/>
      <c r="DB63" s="1338"/>
      <c r="DC63" s="1338"/>
      <c r="DD63" s="1338"/>
      <c r="DE63" s="1338"/>
      <c r="DF63" s="1338"/>
      <c r="DG63" s="1338"/>
      <c r="DH63" s="1338"/>
      <c r="DI63" s="1338"/>
      <c r="DJ63" s="1338"/>
      <c r="DK63" s="1338"/>
      <c r="DL63" s="1338"/>
      <c r="DM63" s="1338"/>
      <c r="DN63" s="1338"/>
      <c r="DO63" s="1338"/>
      <c r="DP63" s="1338"/>
      <c r="DQ63" s="1338"/>
      <c r="DR63" s="1338"/>
      <c r="DS63" s="1338"/>
      <c r="DT63" s="1338"/>
      <c r="DU63" s="1338"/>
      <c r="DV63" s="1338"/>
      <c r="DW63" s="1338"/>
      <c r="DX63" s="1338"/>
      <c r="DY63" s="1338"/>
      <c r="DZ63" s="1338"/>
      <c r="EA63" s="1338"/>
      <c r="EB63" s="1338"/>
      <c r="EC63" s="1338"/>
      <c r="ED63" s="1338"/>
      <c r="EE63" s="1338"/>
      <c r="EF63" s="1338"/>
      <c r="EG63" s="1338"/>
      <c r="EH63" s="1338"/>
      <c r="EI63" s="1338"/>
      <c r="EJ63" s="1338"/>
      <c r="EK63" s="1338"/>
      <c r="EL63" s="1338"/>
      <c r="EM63" s="1338"/>
      <c r="EN63" s="1338"/>
      <c r="EO63" s="1338"/>
      <c r="EP63" s="1338"/>
      <c r="EQ63" s="1338"/>
      <c r="ER63" s="1338"/>
      <c r="ES63" s="1338"/>
      <c r="ET63" s="1338"/>
      <c r="EU63" s="1338"/>
      <c r="EV63" s="1338"/>
      <c r="EW63" s="1338"/>
      <c r="EX63" s="1338"/>
      <c r="EY63" s="1338"/>
      <c r="EZ63" s="1338"/>
      <c r="FA63" s="1338"/>
      <c r="FB63" s="1338"/>
      <c r="FC63" s="1338"/>
      <c r="FD63" s="1338"/>
      <c r="FE63" s="1338"/>
      <c r="FF63" s="1338"/>
      <c r="FG63" s="1338"/>
      <c r="FH63" s="1338"/>
      <c r="FI63" s="1338"/>
      <c r="FJ63" s="1338"/>
      <c r="FK63" s="1338"/>
      <c r="FL63" s="1338"/>
      <c r="FM63" s="1338"/>
      <c r="FN63" s="1338"/>
      <c r="FO63" s="1338"/>
      <c r="FP63" s="1338"/>
      <c r="FQ63" s="1338"/>
      <c r="FR63" s="1338"/>
      <c r="FS63" s="1338"/>
      <c r="FT63" s="1338"/>
      <c r="FU63" s="1338"/>
      <c r="FV63" s="1338"/>
      <c r="FW63" s="1338"/>
      <c r="FX63" s="1338"/>
      <c r="FY63" s="1338"/>
      <c r="FZ63" s="1338"/>
      <c r="GA63" s="1338"/>
      <c r="GB63" s="1338"/>
      <c r="GC63" s="1338"/>
      <c r="GD63" s="1338"/>
      <c r="GE63" s="1338"/>
      <c r="GF63" s="1338"/>
      <c r="GG63" s="543"/>
      <c r="GI63" s="1332"/>
      <c r="GJ63" s="1332"/>
      <c r="GK63" s="10"/>
      <c r="GL63" s="10"/>
      <c r="GM63" s="10"/>
      <c r="GN63" s="10"/>
      <c r="GO63" s="10"/>
      <c r="GP63" s="10"/>
      <c r="GQ63" s="10"/>
      <c r="GR63" s="10"/>
      <c r="GS63" s="10"/>
      <c r="HE63" s="10"/>
      <c r="HF63" s="10"/>
      <c r="HG63" s="10"/>
      <c r="HH63" s="10"/>
      <c r="HI63" s="10"/>
      <c r="HJ63" s="10"/>
      <c r="HK63" s="10"/>
      <c r="HL63" s="10"/>
      <c r="HM63" s="10"/>
      <c r="HN63" s="10"/>
      <c r="HO63" s="10"/>
      <c r="HP63" s="10"/>
      <c r="HQ63" s="10"/>
      <c r="HR63" s="10"/>
      <c r="HS63" s="10"/>
      <c r="HT63" s="10"/>
      <c r="HU63" s="10"/>
      <c r="HV63" s="10"/>
      <c r="HW63" s="10"/>
      <c r="HX63" s="10"/>
      <c r="HY63" s="10"/>
      <c r="HZ63" s="10"/>
      <c r="IA63" s="10"/>
      <c r="IB63" s="10"/>
      <c r="IC63" s="10"/>
      <c r="ID63" s="10"/>
      <c r="IE63" s="10"/>
      <c r="IF63" s="10"/>
      <c r="IG63" s="10"/>
      <c r="IH63" s="10"/>
      <c r="II63" s="10"/>
    </row>
    <row r="64" spans="2:256" s="10" customFormat="1" ht="3.75" customHeight="1" x14ac:dyDescent="0.15">
      <c r="B64" s="523"/>
      <c r="C64" s="452"/>
      <c r="D64" s="452"/>
      <c r="E64" s="452"/>
      <c r="F64" s="452"/>
      <c r="G64" s="452"/>
      <c r="H64" s="452"/>
      <c r="I64" s="452"/>
      <c r="J64" s="452"/>
      <c r="K64" s="452"/>
      <c r="L64" s="452"/>
      <c r="M64" s="452"/>
      <c r="N64" s="452"/>
      <c r="O64" s="452"/>
      <c r="P64" s="452"/>
      <c r="Q64" s="452"/>
      <c r="R64" s="452"/>
      <c r="S64" s="452"/>
      <c r="T64" s="452"/>
      <c r="U64" s="452"/>
      <c r="V64" s="452"/>
      <c r="W64" s="452"/>
      <c r="X64" s="452"/>
      <c r="Y64" s="452"/>
      <c r="Z64" s="452"/>
      <c r="AA64" s="452"/>
      <c r="AB64" s="452"/>
      <c r="AC64" s="452"/>
      <c r="AD64" s="452"/>
      <c r="AE64" s="452"/>
      <c r="AF64" s="452"/>
      <c r="AG64" s="452"/>
      <c r="AH64" s="524"/>
      <c r="AI64" s="456"/>
      <c r="AJ64" s="455"/>
      <c r="AK64" s="455"/>
      <c r="AL64" s="455"/>
      <c r="AM64" s="455"/>
      <c r="AN64" s="455"/>
      <c r="AO64" s="455"/>
      <c r="AP64" s="455"/>
      <c r="AQ64" s="456"/>
      <c r="AR64" s="456"/>
      <c r="AS64" s="456"/>
      <c r="AT64" s="456"/>
      <c r="AU64" s="456"/>
      <c r="AV64" s="561"/>
      <c r="AW64" s="461"/>
      <c r="AX64" s="461"/>
      <c r="AY64" s="461"/>
      <c r="AZ64" s="461"/>
      <c r="BA64" s="456"/>
      <c r="BB64" s="456"/>
      <c r="BC64" s="456"/>
      <c r="BD64" s="456"/>
      <c r="BE64" s="456"/>
      <c r="BF64" s="456"/>
      <c r="BG64" s="456"/>
      <c r="BH64" s="561"/>
      <c r="BI64" s="561"/>
      <c r="BJ64" s="561"/>
      <c r="BK64" s="461"/>
      <c r="BL64" s="461"/>
      <c r="BM64" s="461"/>
      <c r="BN64" s="461"/>
      <c r="BO64" s="456"/>
      <c r="BP64" s="461"/>
      <c r="BQ64" s="456"/>
      <c r="BR64" s="456"/>
      <c r="BS64" s="456"/>
      <c r="BT64" s="456"/>
      <c r="BU64" s="456"/>
      <c r="BV64" s="456"/>
      <c r="BW64" s="456"/>
      <c r="BX64" s="456"/>
      <c r="BY64" s="456"/>
      <c r="BZ64" s="456"/>
      <c r="CA64" s="456"/>
      <c r="CB64" s="456"/>
      <c r="CC64" s="456"/>
      <c r="CD64" s="456"/>
      <c r="CE64" s="456"/>
      <c r="CF64" s="456"/>
      <c r="CG64" s="456"/>
      <c r="CH64" s="456"/>
      <c r="CI64" s="456"/>
      <c r="CJ64" s="456"/>
      <c r="CK64" s="456"/>
      <c r="CL64" s="456"/>
      <c r="CM64" s="456"/>
      <c r="CN64" s="456"/>
      <c r="CO64" s="562"/>
      <c r="CP64" s="562"/>
      <c r="CQ64" s="562"/>
      <c r="CR64" s="456"/>
      <c r="CS64" s="456"/>
      <c r="CT64" s="461"/>
      <c r="CU64" s="461"/>
      <c r="CV64" s="461"/>
      <c r="CW64" s="461"/>
      <c r="CX64" s="456"/>
      <c r="CY64" s="456"/>
      <c r="CZ64" s="456"/>
      <c r="DA64" s="456"/>
      <c r="DB64" s="456"/>
      <c r="DC64" s="456"/>
      <c r="DD64" s="456"/>
      <c r="DE64" s="456"/>
      <c r="DF64" s="456"/>
      <c r="DG64" s="456"/>
      <c r="DH64" s="456"/>
      <c r="DI64" s="456"/>
      <c r="DJ64" s="456"/>
      <c r="DK64" s="456"/>
      <c r="DL64" s="456"/>
      <c r="DM64" s="456"/>
      <c r="DN64" s="456"/>
      <c r="DO64" s="456"/>
      <c r="DP64" s="456"/>
      <c r="DQ64" s="561"/>
      <c r="DR64" s="561"/>
      <c r="DS64" s="561"/>
      <c r="DT64" s="456"/>
      <c r="DU64" s="456"/>
      <c r="DV64" s="456"/>
      <c r="DW64" s="456"/>
      <c r="DX64" s="456"/>
      <c r="DY64" s="456"/>
      <c r="DZ64" s="456"/>
      <c r="EA64" s="456"/>
      <c r="EB64" s="456"/>
      <c r="EC64" s="461"/>
      <c r="ED64" s="461"/>
      <c r="EE64" s="461"/>
      <c r="EF64" s="461"/>
      <c r="EG64" s="456"/>
      <c r="EH64" s="456"/>
      <c r="EI64" s="456"/>
      <c r="EJ64" s="456"/>
      <c r="EK64" s="456"/>
      <c r="EL64" s="456"/>
      <c r="EM64" s="456"/>
      <c r="EN64" s="456"/>
      <c r="EO64" s="456"/>
      <c r="EP64" s="456"/>
      <c r="EQ64" s="456"/>
      <c r="ER64" s="456"/>
      <c r="ES64" s="456"/>
      <c r="ET64" s="456"/>
      <c r="EU64" s="456"/>
      <c r="EV64" s="456"/>
      <c r="EW64" s="562"/>
      <c r="EX64" s="562"/>
      <c r="EY64" s="562"/>
      <c r="EZ64" s="456"/>
      <c r="FA64" s="456"/>
      <c r="FB64" s="456"/>
      <c r="FC64" s="456"/>
      <c r="FD64" s="456"/>
      <c r="FE64" s="456"/>
      <c r="FF64" s="456"/>
      <c r="FG64" s="456"/>
      <c r="FH64" s="456"/>
      <c r="FI64" s="456"/>
      <c r="FJ64" s="456"/>
      <c r="FK64" s="456"/>
      <c r="FL64" s="461"/>
      <c r="FM64" s="461"/>
      <c r="FN64" s="461"/>
      <c r="FO64" s="461"/>
      <c r="FP64" s="461"/>
      <c r="FQ64" s="461"/>
      <c r="FR64" s="461"/>
      <c r="FS64" s="461"/>
      <c r="FT64" s="461"/>
      <c r="FU64" s="461"/>
      <c r="FV64" s="461"/>
      <c r="FW64" s="461"/>
      <c r="FX64" s="461"/>
      <c r="FY64" s="461"/>
      <c r="FZ64" s="461"/>
      <c r="GA64" s="461"/>
      <c r="GB64" s="461"/>
      <c r="GC64" s="461"/>
      <c r="GD64" s="461"/>
      <c r="GE64" s="528"/>
      <c r="GF64" s="528"/>
      <c r="GG64" s="563"/>
      <c r="GI64" s="1332"/>
      <c r="GJ64" s="1332"/>
      <c r="IJ64" s="774"/>
      <c r="IK64" s="774"/>
      <c r="IL64" s="774"/>
      <c r="IM64" s="774"/>
      <c r="IN64" s="774"/>
      <c r="IO64" s="774"/>
      <c r="IP64" s="774"/>
      <c r="IQ64" s="774"/>
      <c r="IR64" s="774"/>
      <c r="IS64" s="774"/>
      <c r="IT64" s="774"/>
      <c r="IU64" s="774"/>
      <c r="IV64" s="774"/>
    </row>
    <row r="65" spans="2:256" s="10" customFormat="1" ht="3.75" customHeight="1" x14ac:dyDescent="0.15">
      <c r="B65" s="514"/>
      <c r="C65" s="497"/>
      <c r="D65" s="497"/>
      <c r="E65" s="497"/>
      <c r="F65" s="497"/>
      <c r="G65" s="497"/>
      <c r="H65" s="497"/>
      <c r="I65" s="497"/>
      <c r="J65" s="497"/>
      <c r="K65" s="497"/>
      <c r="L65" s="497"/>
      <c r="M65" s="497"/>
      <c r="N65" s="497"/>
      <c r="O65" s="497"/>
      <c r="P65" s="497"/>
      <c r="Q65" s="497"/>
      <c r="R65" s="497"/>
      <c r="S65" s="497"/>
      <c r="T65" s="497"/>
      <c r="U65" s="497"/>
      <c r="V65" s="497"/>
      <c r="W65" s="497"/>
      <c r="X65" s="497"/>
      <c r="Y65" s="497"/>
      <c r="Z65" s="497"/>
      <c r="AA65" s="497"/>
      <c r="AB65" s="497"/>
      <c r="AC65" s="497"/>
      <c r="AD65" s="497"/>
      <c r="AE65" s="497"/>
      <c r="AF65" s="497"/>
      <c r="AG65" s="497"/>
      <c r="AH65" s="537"/>
      <c r="AI65" s="443"/>
      <c r="AJ65" s="467"/>
      <c r="AK65" s="467"/>
      <c r="AL65" s="467"/>
      <c r="AM65" s="467"/>
      <c r="AN65" s="467"/>
      <c r="AO65" s="467"/>
      <c r="AP65" s="467"/>
      <c r="AQ65" s="443"/>
      <c r="AR65" s="443"/>
      <c r="AS65" s="443"/>
      <c r="AT65" s="443"/>
      <c r="AU65" s="443"/>
      <c r="AV65" s="558"/>
      <c r="AW65" s="444"/>
      <c r="AX65" s="444"/>
      <c r="AY65" s="444"/>
      <c r="AZ65" s="444"/>
      <c r="BA65" s="443"/>
      <c r="BB65" s="443"/>
      <c r="BC65" s="443"/>
      <c r="BD65" s="443"/>
      <c r="BE65" s="443"/>
      <c r="BF65" s="443"/>
      <c r="BG65" s="443"/>
      <c r="BH65" s="558"/>
      <c r="BI65" s="558"/>
      <c r="BJ65" s="558"/>
      <c r="BK65" s="444"/>
      <c r="BL65" s="444"/>
      <c r="BM65" s="444"/>
      <c r="BN65" s="444"/>
      <c r="BO65" s="443"/>
      <c r="BP65" s="444"/>
      <c r="BQ65" s="443"/>
      <c r="BR65" s="443"/>
      <c r="BS65" s="443"/>
      <c r="BT65" s="443"/>
      <c r="BU65" s="443"/>
      <c r="BV65" s="443"/>
      <c r="BW65" s="443"/>
      <c r="BX65" s="443"/>
      <c r="BY65" s="443"/>
      <c r="BZ65" s="443"/>
      <c r="CA65" s="443"/>
      <c r="CB65" s="443"/>
      <c r="CC65" s="443"/>
      <c r="CD65" s="443"/>
      <c r="CE65" s="443"/>
      <c r="CF65" s="443"/>
      <c r="CG65" s="443"/>
      <c r="CH65" s="443"/>
      <c r="CI65" s="443"/>
      <c r="CJ65" s="443"/>
      <c r="CK65" s="443"/>
      <c r="CL65" s="443"/>
      <c r="CM65" s="443"/>
      <c r="CN65" s="443"/>
      <c r="CO65" s="559"/>
      <c r="CP65" s="559"/>
      <c r="CQ65" s="559"/>
      <c r="CR65" s="443"/>
      <c r="CS65" s="443"/>
      <c r="CT65" s="444"/>
      <c r="CU65" s="444"/>
      <c r="CV65" s="444"/>
      <c r="CW65" s="444"/>
      <c r="CX65" s="443"/>
      <c r="CY65" s="443"/>
      <c r="CZ65" s="443"/>
      <c r="DA65" s="443"/>
      <c r="DB65" s="443"/>
      <c r="DC65" s="443"/>
      <c r="DD65" s="443"/>
      <c r="DE65" s="443"/>
      <c r="DF65" s="443"/>
      <c r="DG65" s="443"/>
      <c r="DH65" s="443"/>
      <c r="DI65" s="443"/>
      <c r="DJ65" s="443"/>
      <c r="DK65" s="443"/>
      <c r="DL65" s="443"/>
      <c r="DM65" s="443"/>
      <c r="DN65" s="443"/>
      <c r="DO65" s="443"/>
      <c r="DP65" s="443"/>
      <c r="DQ65" s="558"/>
      <c r="DR65" s="558"/>
      <c r="DS65" s="558"/>
      <c r="DT65" s="443"/>
      <c r="DU65" s="443"/>
      <c r="DV65" s="443"/>
      <c r="DW65" s="443"/>
      <c r="DX65" s="443"/>
      <c r="DY65" s="443"/>
      <c r="DZ65" s="443"/>
      <c r="EA65" s="443"/>
      <c r="EB65" s="443"/>
      <c r="EC65" s="444"/>
      <c r="ED65" s="444"/>
      <c r="EE65" s="444"/>
      <c r="EF65" s="444"/>
      <c r="EG65" s="443"/>
      <c r="EH65" s="443"/>
      <c r="EI65" s="443"/>
      <c r="EJ65" s="443"/>
      <c r="EK65" s="443"/>
      <c r="EL65" s="443"/>
      <c r="EM65" s="443"/>
      <c r="EN65" s="443"/>
      <c r="EO65" s="443"/>
      <c r="EP65" s="443"/>
      <c r="EQ65" s="443"/>
      <c r="ER65" s="443"/>
      <c r="ES65" s="443"/>
      <c r="ET65" s="443"/>
      <c r="EU65" s="443"/>
      <c r="EV65" s="443"/>
      <c r="EW65" s="559"/>
      <c r="EX65" s="559"/>
      <c r="EY65" s="559"/>
      <c r="EZ65" s="443"/>
      <c r="FA65" s="443"/>
      <c r="FB65" s="443"/>
      <c r="FC65" s="443"/>
      <c r="FD65" s="443"/>
      <c r="FE65" s="443"/>
      <c r="FF65" s="443"/>
      <c r="FG65" s="443"/>
      <c r="FH65" s="443"/>
      <c r="FI65" s="443"/>
      <c r="FJ65" s="443"/>
      <c r="FK65" s="443"/>
      <c r="FL65" s="444"/>
      <c r="FM65" s="444"/>
      <c r="FN65" s="444"/>
      <c r="FO65" s="444"/>
      <c r="FP65" s="444"/>
      <c r="FQ65" s="444"/>
      <c r="FR65" s="444"/>
      <c r="FS65" s="444"/>
      <c r="FT65" s="444"/>
      <c r="FU65" s="444"/>
      <c r="FV65" s="444"/>
      <c r="FW65" s="444"/>
      <c r="FX65" s="444"/>
      <c r="FY65" s="444"/>
      <c r="FZ65" s="444"/>
      <c r="GA65" s="444"/>
      <c r="GB65" s="444"/>
      <c r="GC65" s="444"/>
      <c r="GD65" s="444"/>
      <c r="GE65" s="520"/>
      <c r="GF65" s="520"/>
      <c r="GG65" s="546"/>
      <c r="GI65" s="1332"/>
      <c r="GJ65" s="1332"/>
      <c r="HG65" s="5"/>
      <c r="HH65" s="5"/>
      <c r="HI65" s="5"/>
      <c r="HJ65" s="5"/>
      <c r="HK65" s="5"/>
      <c r="HL65" s="5"/>
      <c r="HM65" s="5"/>
      <c r="HN65" s="5"/>
      <c r="HO65" s="5"/>
      <c r="HP65" s="5"/>
      <c r="HQ65" s="5"/>
      <c r="HR65" s="5"/>
      <c r="HS65" s="5"/>
      <c r="HT65" s="5"/>
      <c r="HU65" s="5"/>
      <c r="HV65" s="5"/>
      <c r="HW65" s="5"/>
      <c r="HX65" s="5"/>
      <c r="HY65" s="5"/>
      <c r="HZ65" s="5"/>
      <c r="IA65" s="5"/>
      <c r="IB65" s="5"/>
      <c r="IC65" s="5"/>
      <c r="ID65" s="5"/>
      <c r="IE65" s="5"/>
      <c r="IF65" s="5"/>
      <c r="IG65" s="5"/>
      <c r="IH65" s="5"/>
      <c r="II65" s="5"/>
      <c r="IJ65" s="774"/>
      <c r="IK65" s="774"/>
      <c r="IL65" s="774"/>
      <c r="IM65" s="774"/>
      <c r="IN65" s="774"/>
      <c r="IO65" s="774"/>
      <c r="IP65" s="774"/>
      <c r="IQ65" s="774"/>
      <c r="IR65" s="774"/>
      <c r="IS65" s="774"/>
      <c r="IT65" s="774"/>
      <c r="IU65" s="774"/>
      <c r="IV65" s="774"/>
    </row>
    <row r="66" spans="2:256" ht="24" customHeight="1" x14ac:dyDescent="0.15">
      <c r="B66" s="503"/>
      <c r="C66" s="1219" t="s">
        <v>451</v>
      </c>
      <c r="D66" s="1219"/>
      <c r="E66" s="1219"/>
      <c r="F66" s="1219"/>
      <c r="G66" s="1219"/>
      <c r="H66" s="1219"/>
      <c r="I66" s="1219"/>
      <c r="J66" s="1219"/>
      <c r="K66" s="1219"/>
      <c r="L66" s="1219"/>
      <c r="M66" s="1219"/>
      <c r="N66" s="1219"/>
      <c r="O66" s="1219"/>
      <c r="P66" s="1219"/>
      <c r="Q66" s="1219"/>
      <c r="R66" s="1219"/>
      <c r="S66" s="1219"/>
      <c r="T66" s="1219"/>
      <c r="U66" s="1219"/>
      <c r="V66" s="1219"/>
      <c r="W66" s="1219"/>
      <c r="X66" s="1219"/>
      <c r="Y66" s="1219"/>
      <c r="Z66" s="1219"/>
      <c r="AA66" s="1219"/>
      <c r="AB66" s="1219"/>
      <c r="AC66" s="1219"/>
      <c r="AD66" s="1219"/>
      <c r="AE66" s="1219"/>
      <c r="AF66" s="1219"/>
      <c r="AG66" s="1219"/>
      <c r="AH66" s="564"/>
      <c r="AI66" s="512"/>
      <c r="AJ66" s="522"/>
      <c r="AK66" s="522"/>
      <c r="AL66" s="522"/>
      <c r="AM66" s="522"/>
      <c r="AN66" s="430"/>
      <c r="AO66" s="522"/>
      <c r="AP66" s="522"/>
      <c r="AQ66" s="512"/>
      <c r="AR66" s="512"/>
      <c r="AS66" s="512"/>
      <c r="AT66" s="512"/>
      <c r="AU66" s="512"/>
      <c r="AV66" s="616"/>
      <c r="AW66" s="616"/>
      <c r="AX66" s="616"/>
      <c r="AY66" s="616"/>
      <c r="AZ66" s="616"/>
      <c r="BA66" s="617" t="s">
        <v>195</v>
      </c>
      <c r="BB66" s="1254" t="str">
        <f>MID(会社名等!$E$7,1,1)</f>
        <v/>
      </c>
      <c r="BC66" s="1255"/>
      <c r="BD66" s="1256"/>
      <c r="BE66" s="431"/>
      <c r="BF66" s="1254" t="str">
        <f>MID(会社名等!$E$7,2,1)</f>
        <v/>
      </c>
      <c r="BG66" s="1255"/>
      <c r="BH66" s="1256"/>
      <c r="BI66" s="431"/>
      <c r="BJ66" s="1254" t="str">
        <f>MID(会社名等!$E$7,3,1)</f>
        <v/>
      </c>
      <c r="BK66" s="1255"/>
      <c r="BL66" s="1256"/>
      <c r="BM66" s="1320" t="s">
        <v>188</v>
      </c>
      <c r="BN66" s="1278"/>
      <c r="BO66" s="1278"/>
      <c r="BP66" s="1321"/>
      <c r="BQ66" s="1254" t="str">
        <f>MID(会社名等!$E$7,5,1)</f>
        <v/>
      </c>
      <c r="BR66" s="1255"/>
      <c r="BS66" s="1256"/>
      <c r="BT66" s="431"/>
      <c r="BU66" s="1254" t="str">
        <f>MID(会社名等!$E$7,6,1)</f>
        <v/>
      </c>
      <c r="BV66" s="1255"/>
      <c r="BW66" s="1256"/>
      <c r="BX66" s="431"/>
      <c r="BY66" s="1254" t="str">
        <f>MID(会社名等!$E$7,7,1)</f>
        <v/>
      </c>
      <c r="BZ66" s="1255"/>
      <c r="CA66" s="1256"/>
      <c r="CB66" s="431"/>
      <c r="CC66" s="1254" t="str">
        <f>MID(会社名等!$E$7,8,1)</f>
        <v/>
      </c>
      <c r="CD66" s="1255"/>
      <c r="CE66" s="1256"/>
      <c r="CF66" s="616"/>
      <c r="CG66" s="616"/>
      <c r="CH66" s="616"/>
      <c r="CI66" s="616"/>
      <c r="CJ66" s="616"/>
      <c r="CK66" s="512"/>
      <c r="CL66" s="616"/>
      <c r="CM66" s="616"/>
      <c r="CN66" s="616"/>
      <c r="CO66" s="616"/>
      <c r="CP66" s="616"/>
      <c r="CQ66" s="616"/>
      <c r="CR66" s="512"/>
      <c r="CS66" s="616"/>
      <c r="CT66" s="616"/>
      <c r="CU66" s="616"/>
      <c r="CV66" s="616"/>
      <c r="CW66" s="616"/>
      <c r="CX66" s="616"/>
      <c r="CY66" s="512"/>
      <c r="CZ66" s="616"/>
      <c r="DA66" s="155"/>
      <c r="DB66" s="155"/>
      <c r="DC66" s="155"/>
      <c r="DD66" s="155"/>
      <c r="DE66" s="155"/>
      <c r="DF66" s="618"/>
      <c r="DG66" s="155"/>
      <c r="DH66" s="155"/>
      <c r="DI66" s="155"/>
      <c r="DJ66" s="155"/>
      <c r="DK66" s="155"/>
      <c r="DL66" s="155"/>
      <c r="DM66" s="618"/>
      <c r="DN66" s="155"/>
      <c r="DO66" s="155"/>
      <c r="DP66" s="155"/>
      <c r="DQ66" s="155"/>
      <c r="DR66" s="155"/>
      <c r="DS66" s="155"/>
      <c r="DT66" s="618"/>
      <c r="DU66" s="155"/>
      <c r="DV66" s="155"/>
      <c r="DW66" s="155"/>
      <c r="DX66" s="155"/>
      <c r="DY66" s="155"/>
      <c r="DZ66" s="155"/>
      <c r="EA66" s="618"/>
      <c r="EB66" s="155"/>
      <c r="EC66" s="155"/>
      <c r="ED66" s="155"/>
      <c r="EE66" s="155"/>
      <c r="EF66" s="155"/>
      <c r="EG66" s="155"/>
      <c r="EH66" s="618"/>
      <c r="EI66" s="155"/>
      <c r="EJ66" s="155"/>
      <c r="EK66" s="155"/>
      <c r="EL66" s="155"/>
      <c r="EM66" s="155"/>
      <c r="EN66" s="155"/>
      <c r="EO66" s="618"/>
      <c r="EP66" s="155"/>
      <c r="EQ66" s="155"/>
      <c r="ER66" s="155"/>
      <c r="ES66" s="155"/>
      <c r="ET66" s="155"/>
      <c r="EU66" s="155"/>
      <c r="EV66" s="618"/>
      <c r="EW66" s="155"/>
      <c r="EX66" s="155"/>
      <c r="EY66" s="155"/>
      <c r="EZ66" s="155"/>
      <c r="FA66" s="155"/>
      <c r="FB66" s="155"/>
      <c r="FC66" s="618"/>
      <c r="FD66" s="155"/>
      <c r="FE66" s="155"/>
      <c r="FF66" s="155"/>
      <c r="FG66" s="155"/>
      <c r="FH66" s="155"/>
      <c r="FI66" s="155"/>
      <c r="FJ66" s="618"/>
      <c r="FK66" s="155"/>
      <c r="FL66" s="436"/>
      <c r="FM66" s="436"/>
      <c r="FN66" s="436"/>
      <c r="FO66" s="436"/>
      <c r="FP66" s="436"/>
      <c r="FQ66" s="505"/>
      <c r="FR66" s="436"/>
      <c r="FS66" s="436"/>
      <c r="FT66" s="436"/>
      <c r="FU66" s="436"/>
      <c r="FV66" s="436"/>
      <c r="FW66" s="436"/>
      <c r="FX66" s="505"/>
      <c r="FY66" s="436"/>
      <c r="FZ66" s="436"/>
      <c r="GA66" s="436"/>
      <c r="GB66" s="436"/>
      <c r="GC66" s="436"/>
      <c r="GD66" s="436"/>
      <c r="GE66" s="430"/>
      <c r="GF66" s="430"/>
      <c r="GG66" s="543"/>
      <c r="GI66" s="1332"/>
      <c r="GJ66" s="1332"/>
      <c r="GK66" s="10"/>
      <c r="GL66" s="10"/>
      <c r="GM66" s="10"/>
      <c r="GN66" s="10"/>
      <c r="GO66" s="10"/>
      <c r="GP66" s="10"/>
      <c r="GQ66" s="10"/>
      <c r="GR66" s="10"/>
      <c r="GS66" s="10"/>
      <c r="HE66" s="10"/>
      <c r="HF66" s="10"/>
      <c r="HG66" s="10"/>
      <c r="HH66" s="10"/>
      <c r="HI66" s="10"/>
      <c r="HJ66" s="10"/>
      <c r="HK66" s="10"/>
      <c r="HL66" s="10"/>
      <c r="HM66" s="10"/>
      <c r="HN66" s="10"/>
      <c r="HO66" s="10"/>
      <c r="HP66" s="10"/>
      <c r="HQ66" s="10"/>
      <c r="HR66" s="10"/>
      <c r="HS66" s="10"/>
      <c r="HT66" s="10"/>
      <c r="HU66" s="10"/>
      <c r="HV66" s="10"/>
      <c r="HW66" s="10"/>
      <c r="HX66" s="10"/>
      <c r="HY66" s="10"/>
      <c r="HZ66" s="10"/>
      <c r="IA66" s="10"/>
      <c r="IB66" s="10"/>
      <c r="IC66" s="10"/>
      <c r="ID66" s="10"/>
      <c r="IE66" s="10"/>
      <c r="IF66" s="10"/>
      <c r="IG66" s="10"/>
      <c r="IH66" s="10"/>
      <c r="II66" s="10"/>
    </row>
    <row r="67" spans="2:256" s="10" customFormat="1" ht="6.75" customHeight="1" x14ac:dyDescent="0.15">
      <c r="B67" s="531"/>
      <c r="C67" s="1219"/>
      <c r="D67" s="1219"/>
      <c r="E67" s="1219"/>
      <c r="F67" s="1219"/>
      <c r="G67" s="1219"/>
      <c r="H67" s="1219"/>
      <c r="I67" s="1219"/>
      <c r="J67" s="1219"/>
      <c r="K67" s="1219"/>
      <c r="L67" s="1219"/>
      <c r="M67" s="1219"/>
      <c r="N67" s="1219"/>
      <c r="O67" s="1219"/>
      <c r="P67" s="1219"/>
      <c r="Q67" s="1219"/>
      <c r="R67" s="1219"/>
      <c r="S67" s="1219"/>
      <c r="T67" s="1219"/>
      <c r="U67" s="1219"/>
      <c r="V67" s="1219"/>
      <c r="W67" s="1219"/>
      <c r="X67" s="1219"/>
      <c r="Y67" s="1219"/>
      <c r="Z67" s="1219"/>
      <c r="AA67" s="1219"/>
      <c r="AB67" s="1219"/>
      <c r="AC67" s="1219"/>
      <c r="AD67" s="1219"/>
      <c r="AE67" s="1219"/>
      <c r="AF67" s="1219"/>
      <c r="AG67" s="1219"/>
      <c r="AH67" s="532"/>
      <c r="AI67" s="448"/>
      <c r="AJ67" s="475"/>
      <c r="AK67" s="475"/>
      <c r="AL67" s="475"/>
      <c r="AM67" s="475"/>
      <c r="AN67" s="475"/>
      <c r="AO67" s="475"/>
      <c r="AP67" s="475"/>
      <c r="AQ67" s="448"/>
      <c r="AR67" s="448"/>
      <c r="AS67" s="448"/>
      <c r="AT67" s="448"/>
      <c r="AU67" s="448"/>
      <c r="AV67" s="544"/>
      <c r="AW67" s="449"/>
      <c r="AX67" s="449"/>
      <c r="AY67" s="449"/>
      <c r="AZ67" s="449"/>
      <c r="BA67" s="448"/>
      <c r="BB67" s="448"/>
      <c r="BC67" s="448"/>
      <c r="BD67" s="448"/>
      <c r="BE67" s="448"/>
      <c r="BF67" s="448"/>
      <c r="BG67" s="448"/>
      <c r="BH67" s="544"/>
      <c r="BI67" s="544"/>
      <c r="BJ67" s="544"/>
      <c r="BK67" s="449"/>
      <c r="BL67" s="449"/>
      <c r="BM67" s="449"/>
      <c r="BN67" s="449"/>
      <c r="BO67" s="448"/>
      <c r="BP67" s="449"/>
      <c r="BQ67" s="448"/>
      <c r="BR67" s="448"/>
      <c r="BS67" s="448"/>
      <c r="BT67" s="448"/>
      <c r="BU67" s="448"/>
      <c r="BV67" s="448"/>
      <c r="BW67" s="448"/>
      <c r="BX67" s="448"/>
      <c r="BY67" s="448"/>
      <c r="BZ67" s="448"/>
      <c r="CA67" s="448"/>
      <c r="CB67" s="448"/>
      <c r="CC67" s="448"/>
      <c r="CD67" s="448"/>
      <c r="CE67" s="448"/>
      <c r="CF67" s="448"/>
      <c r="CG67" s="448"/>
      <c r="CH67" s="448"/>
      <c r="CI67" s="448"/>
      <c r="CJ67" s="448"/>
      <c r="CK67" s="448"/>
      <c r="CL67" s="448"/>
      <c r="CM67" s="448"/>
      <c r="CN67" s="448"/>
      <c r="CO67" s="545"/>
      <c r="CP67" s="545"/>
      <c r="CQ67" s="545"/>
      <c r="CR67" s="448"/>
      <c r="CS67" s="448"/>
      <c r="CT67" s="449"/>
      <c r="CU67" s="449"/>
      <c r="CV67" s="449"/>
      <c r="CW67" s="449"/>
      <c r="CX67" s="448"/>
      <c r="CY67" s="448"/>
      <c r="CZ67" s="448"/>
      <c r="DA67" s="448"/>
      <c r="DB67" s="448"/>
      <c r="DC67" s="448"/>
      <c r="DD67" s="448"/>
      <c r="DE67" s="448"/>
      <c r="DF67" s="448"/>
      <c r="DG67" s="448"/>
      <c r="DH67" s="448"/>
      <c r="DI67" s="448"/>
      <c r="DJ67" s="448"/>
      <c r="DK67" s="448"/>
      <c r="DL67" s="448"/>
      <c r="DM67" s="448"/>
      <c r="DN67" s="448"/>
      <c r="DO67" s="448"/>
      <c r="DP67" s="448"/>
      <c r="DQ67" s="544"/>
      <c r="DR67" s="544"/>
      <c r="DS67" s="544"/>
      <c r="DT67" s="448"/>
      <c r="DU67" s="448"/>
      <c r="DV67" s="448"/>
      <c r="DW67" s="448"/>
      <c r="DX67" s="448"/>
      <c r="DY67" s="448"/>
      <c r="DZ67" s="448"/>
      <c r="EA67" s="448"/>
      <c r="EB67" s="448"/>
      <c r="EC67" s="449"/>
      <c r="ED67" s="449"/>
      <c r="EE67" s="449"/>
      <c r="EF67" s="449"/>
      <c r="EG67" s="448"/>
      <c r="EH67" s="448"/>
      <c r="EI67" s="448"/>
      <c r="EJ67" s="448"/>
      <c r="EK67" s="448"/>
      <c r="EL67" s="448"/>
      <c r="EM67" s="448"/>
      <c r="EN67" s="448"/>
      <c r="EO67" s="448"/>
      <c r="EP67" s="448"/>
      <c r="EQ67" s="448"/>
      <c r="ER67" s="448"/>
      <c r="ES67" s="448"/>
      <c r="ET67" s="448"/>
      <c r="EU67" s="448"/>
      <c r="EV67" s="448"/>
      <c r="EW67" s="545"/>
      <c r="EX67" s="545"/>
      <c r="EY67" s="545"/>
      <c r="EZ67" s="448"/>
      <c r="FA67" s="448"/>
      <c r="FB67" s="448"/>
      <c r="FC67" s="448"/>
      <c r="FD67" s="448"/>
      <c r="FE67" s="448"/>
      <c r="FF67" s="448"/>
      <c r="FG67" s="448"/>
      <c r="FH67" s="448"/>
      <c r="FI67" s="448"/>
      <c r="FJ67" s="448"/>
      <c r="FK67" s="448"/>
      <c r="FL67" s="449"/>
      <c r="FM67" s="449"/>
      <c r="FN67" s="449"/>
      <c r="FO67" s="449"/>
      <c r="FP67" s="449"/>
      <c r="FQ67" s="449"/>
      <c r="FR67" s="449"/>
      <c r="FS67" s="449"/>
      <c r="FT67" s="449"/>
      <c r="FU67" s="449"/>
      <c r="FV67" s="449"/>
      <c r="FW67" s="449"/>
      <c r="FX67" s="449"/>
      <c r="FY67" s="449"/>
      <c r="FZ67" s="449"/>
      <c r="GA67" s="449"/>
      <c r="GB67" s="449"/>
      <c r="GC67" s="449"/>
      <c r="GD67" s="449"/>
      <c r="GE67" s="534"/>
      <c r="GF67" s="534"/>
      <c r="GG67" s="546"/>
      <c r="IJ67" s="774"/>
      <c r="IK67" s="774"/>
      <c r="IL67" s="774"/>
      <c r="IM67" s="774"/>
      <c r="IN67" s="774"/>
      <c r="IO67" s="774"/>
      <c r="IP67" s="774"/>
      <c r="IQ67" s="774"/>
      <c r="IR67" s="774"/>
      <c r="IS67" s="774"/>
      <c r="IT67" s="774"/>
      <c r="IU67" s="774"/>
      <c r="IV67" s="774"/>
    </row>
    <row r="68" spans="2:256" s="11" customFormat="1" ht="24" customHeight="1" x14ac:dyDescent="0.15">
      <c r="B68" s="567"/>
      <c r="C68" s="1219"/>
      <c r="D68" s="1219"/>
      <c r="E68" s="1219"/>
      <c r="F68" s="1219"/>
      <c r="G68" s="1219"/>
      <c r="H68" s="1219"/>
      <c r="I68" s="1219"/>
      <c r="J68" s="1219"/>
      <c r="K68" s="1219"/>
      <c r="L68" s="1219"/>
      <c r="M68" s="1219"/>
      <c r="N68" s="1219"/>
      <c r="O68" s="1219"/>
      <c r="P68" s="1219"/>
      <c r="Q68" s="1219"/>
      <c r="R68" s="1219"/>
      <c r="S68" s="1219"/>
      <c r="T68" s="1219"/>
      <c r="U68" s="1219"/>
      <c r="V68" s="1219"/>
      <c r="W68" s="1219"/>
      <c r="X68" s="1219"/>
      <c r="Y68" s="1219"/>
      <c r="Z68" s="1219"/>
      <c r="AA68" s="1219"/>
      <c r="AB68" s="1219"/>
      <c r="AC68" s="1219"/>
      <c r="AD68" s="1219"/>
      <c r="AE68" s="1219"/>
      <c r="AF68" s="1219"/>
      <c r="AG68" s="1219"/>
      <c r="AH68" s="560"/>
      <c r="AI68" s="505"/>
      <c r="AJ68" s="1278">
        <v>1</v>
      </c>
      <c r="AK68" s="1278"/>
      <c r="AL68" s="1278"/>
      <c r="AM68" s="1336" t="s">
        <v>194</v>
      </c>
      <c r="AN68" s="1336"/>
      <c r="AO68" s="1336"/>
      <c r="AP68" s="1336"/>
      <c r="AQ68" s="432"/>
      <c r="AR68" s="432"/>
      <c r="AS68" s="432"/>
      <c r="AT68" s="432"/>
      <c r="AU68" s="505"/>
      <c r="AV68" s="1337"/>
      <c r="AW68" s="1337"/>
      <c r="AX68" s="1337"/>
      <c r="AY68" s="1337"/>
      <c r="AZ68" s="1337"/>
      <c r="BA68" s="1337"/>
      <c r="BB68" s="1337"/>
      <c r="BC68" s="1337"/>
      <c r="BD68" s="1337"/>
      <c r="BE68" s="1337"/>
      <c r="BF68" s="1337"/>
      <c r="BG68" s="1337"/>
      <c r="BH68" s="1337"/>
      <c r="BI68" s="1337"/>
      <c r="BJ68" s="1337"/>
      <c r="BK68" s="1337"/>
      <c r="BL68" s="1337"/>
      <c r="BM68" s="1337"/>
      <c r="BN68" s="1337"/>
      <c r="BO68" s="1337"/>
      <c r="BP68" s="1337"/>
      <c r="BQ68" s="1337"/>
      <c r="BR68" s="1337"/>
      <c r="BS68" s="1337"/>
      <c r="BT68" s="1337"/>
      <c r="BU68" s="1337"/>
      <c r="BV68" s="1337"/>
      <c r="BW68" s="1337"/>
      <c r="BX68" s="1337"/>
      <c r="BY68" s="1337"/>
      <c r="BZ68" s="1337"/>
      <c r="CA68" s="1337"/>
      <c r="CB68" s="1337"/>
      <c r="CC68" s="1337"/>
      <c r="CD68" s="1337"/>
      <c r="CE68" s="1337"/>
      <c r="CF68" s="1337"/>
      <c r="CG68" s="1337"/>
      <c r="CH68" s="1337"/>
      <c r="CI68" s="1337"/>
      <c r="CJ68" s="1337"/>
      <c r="CK68" s="1337"/>
      <c r="CL68" s="1337"/>
      <c r="CM68" s="1337"/>
      <c r="CN68" s="1337"/>
      <c r="CO68" s="1337"/>
      <c r="CP68" s="1337"/>
      <c r="CQ68" s="1337"/>
      <c r="CR68" s="1337"/>
      <c r="CS68" s="1337"/>
      <c r="CT68" s="1337"/>
      <c r="CU68" s="1337"/>
      <c r="CV68" s="1337"/>
      <c r="CW68" s="1337"/>
      <c r="CX68" s="1337"/>
      <c r="CY68" s="1337"/>
      <c r="CZ68" s="1337"/>
      <c r="DA68" s="1337"/>
      <c r="DB68" s="1337"/>
      <c r="DC68" s="1337"/>
      <c r="DD68" s="1337"/>
      <c r="DE68" s="1337"/>
      <c r="DF68" s="1337"/>
      <c r="DG68" s="1337"/>
      <c r="DH68" s="1337"/>
      <c r="DI68" s="1337"/>
      <c r="DJ68" s="1337"/>
      <c r="DK68" s="1337"/>
      <c r="DL68" s="1337"/>
      <c r="DM68" s="1337"/>
      <c r="DN68" s="1337"/>
      <c r="DO68" s="1337"/>
      <c r="DP68" s="1337"/>
      <c r="DQ68" s="1337"/>
      <c r="DR68" s="1337"/>
      <c r="DS68" s="1337"/>
      <c r="DT68" s="1337"/>
      <c r="DU68" s="1337"/>
      <c r="DV68" s="1337"/>
      <c r="DW68" s="1337"/>
      <c r="DX68" s="1337"/>
      <c r="DY68" s="1337"/>
      <c r="DZ68" s="1337"/>
      <c r="EA68" s="1337"/>
      <c r="EB68" s="1337"/>
      <c r="EC68" s="1337"/>
      <c r="ED68" s="1337"/>
      <c r="EE68" s="1337"/>
      <c r="EF68" s="1337"/>
      <c r="EG68" s="1337"/>
      <c r="EH68" s="1337"/>
      <c r="EI68" s="1337"/>
      <c r="EJ68" s="1337"/>
      <c r="EK68" s="1337"/>
      <c r="EL68" s="1337"/>
      <c r="EM68" s="1337"/>
      <c r="EN68" s="1337"/>
      <c r="EO68" s="1337"/>
      <c r="EP68" s="1337"/>
      <c r="EQ68" s="1337"/>
      <c r="ER68" s="1337"/>
      <c r="ES68" s="1337"/>
      <c r="ET68" s="1337"/>
      <c r="EU68" s="1337"/>
      <c r="EV68" s="1337"/>
      <c r="EW68" s="1337"/>
      <c r="EX68" s="1337"/>
      <c r="EY68" s="1337"/>
      <c r="EZ68" s="1337"/>
      <c r="FA68" s="1337"/>
      <c r="FB68" s="1337"/>
      <c r="FC68" s="1337"/>
      <c r="FD68" s="1337"/>
      <c r="FE68" s="1337"/>
      <c r="FF68" s="1337"/>
      <c r="FG68" s="1337"/>
      <c r="FH68" s="1337"/>
      <c r="FI68" s="1337"/>
      <c r="FJ68" s="1337"/>
      <c r="FK68" s="1337"/>
      <c r="FL68" s="1337"/>
      <c r="FM68" s="1337"/>
      <c r="FN68" s="1337"/>
      <c r="FO68" s="1337"/>
      <c r="FP68" s="1337"/>
      <c r="FQ68" s="1337"/>
      <c r="FR68" s="1337"/>
      <c r="FS68" s="1337"/>
      <c r="FT68" s="1337"/>
      <c r="FU68" s="1337"/>
      <c r="FV68" s="1337"/>
      <c r="FW68" s="1337"/>
      <c r="FX68" s="1337"/>
      <c r="FY68" s="1337"/>
      <c r="FZ68" s="1337"/>
      <c r="GA68" s="1337"/>
      <c r="GB68" s="1337"/>
      <c r="GC68" s="1337"/>
      <c r="GD68" s="1337"/>
      <c r="GE68" s="1337"/>
      <c r="GF68" s="1337"/>
      <c r="GG68" s="569"/>
      <c r="GI68" s="1333" t="s">
        <v>1003</v>
      </c>
      <c r="GJ68" s="1334"/>
      <c r="GK68" s="1334"/>
      <c r="GL68" s="1334"/>
      <c r="GM68" s="1335"/>
      <c r="GN68" s="10"/>
      <c r="GO68" s="10"/>
      <c r="GP68" s="10"/>
      <c r="GQ68" s="10"/>
      <c r="GR68" s="10"/>
      <c r="GS68" s="10"/>
      <c r="HE68" s="10"/>
      <c r="HF68" s="10"/>
      <c r="HG68" s="5"/>
      <c r="HH68" s="5"/>
      <c r="HI68" s="5"/>
      <c r="HJ68" s="5"/>
      <c r="HK68" s="5"/>
      <c r="HL68" s="5"/>
      <c r="HM68" s="5"/>
      <c r="HN68" s="5"/>
      <c r="HO68" s="5"/>
      <c r="HP68" s="5"/>
      <c r="HQ68" s="5"/>
      <c r="HR68" s="5"/>
      <c r="HS68" s="5"/>
      <c r="HT68" s="5"/>
      <c r="HU68" s="5"/>
      <c r="HV68" s="5"/>
      <c r="HW68" s="5"/>
      <c r="HX68" s="5"/>
      <c r="HY68" s="5"/>
      <c r="HZ68" s="5"/>
      <c r="IA68" s="5"/>
      <c r="IB68" s="5"/>
      <c r="IC68" s="5"/>
      <c r="ID68" s="5"/>
      <c r="IE68" s="5"/>
      <c r="IF68" s="5"/>
      <c r="IG68" s="5"/>
      <c r="IH68" s="5"/>
      <c r="II68" s="5"/>
      <c r="IJ68" s="775"/>
      <c r="IK68" s="775"/>
      <c r="IL68" s="775"/>
      <c r="IM68" s="775"/>
      <c r="IN68" s="775"/>
      <c r="IO68" s="775"/>
      <c r="IP68" s="775"/>
      <c r="IQ68" s="775"/>
      <c r="IR68" s="775"/>
      <c r="IS68" s="775"/>
      <c r="IT68" s="775"/>
      <c r="IU68" s="775"/>
      <c r="IV68" s="775"/>
    </row>
    <row r="69" spans="2:256" ht="17.25" customHeight="1" x14ac:dyDescent="0.15">
      <c r="B69" s="503"/>
      <c r="C69" s="490"/>
      <c r="D69" s="438"/>
      <c r="E69" s="438"/>
      <c r="F69" s="438"/>
      <c r="G69" s="438"/>
      <c r="H69" s="438"/>
      <c r="I69" s="438"/>
      <c r="J69" s="438"/>
      <c r="K69" s="438"/>
      <c r="L69" s="438"/>
      <c r="M69" s="438"/>
      <c r="N69" s="438"/>
      <c r="O69" s="438"/>
      <c r="P69" s="438"/>
      <c r="Q69" s="438"/>
      <c r="R69" s="438"/>
      <c r="S69" s="438"/>
      <c r="T69" s="438"/>
      <c r="U69" s="438"/>
      <c r="V69" s="438"/>
      <c r="W69" s="438"/>
      <c r="X69" s="438"/>
      <c r="Y69" s="438"/>
      <c r="Z69" s="438"/>
      <c r="AA69" s="438"/>
      <c r="AB69" s="438"/>
      <c r="AC69" s="438"/>
      <c r="AD69" s="438"/>
      <c r="AE69" s="438"/>
      <c r="AF69" s="438"/>
      <c r="AG69" s="438"/>
      <c r="AH69" s="560"/>
      <c r="AI69" s="505"/>
      <c r="AJ69" s="431"/>
      <c r="AK69" s="431"/>
      <c r="AL69" s="431"/>
      <c r="AM69" s="431"/>
      <c r="AN69" s="431"/>
      <c r="AO69" s="431"/>
      <c r="AP69" s="431"/>
      <c r="AQ69" s="506"/>
      <c r="AR69" s="506"/>
      <c r="AS69" s="506"/>
      <c r="AT69" s="506"/>
      <c r="AU69" s="506"/>
      <c r="AV69" s="1349"/>
      <c r="AW69" s="1349"/>
      <c r="AX69" s="1349"/>
      <c r="AY69" s="1349"/>
      <c r="AZ69" s="1349"/>
      <c r="BA69" s="1349"/>
      <c r="BB69" s="1349"/>
      <c r="BC69" s="1349"/>
      <c r="BD69" s="1349"/>
      <c r="BE69" s="1349"/>
      <c r="BF69" s="1349"/>
      <c r="BG69" s="1349"/>
      <c r="BH69" s="1349"/>
      <c r="BI69" s="1349"/>
      <c r="BJ69" s="1349"/>
      <c r="BK69" s="1349"/>
      <c r="BL69" s="1349"/>
      <c r="BM69" s="1349"/>
      <c r="BN69" s="1349"/>
      <c r="BO69" s="1349"/>
      <c r="BP69" s="1349"/>
      <c r="BQ69" s="1349"/>
      <c r="BR69" s="1349"/>
      <c r="BS69" s="1349"/>
      <c r="BT69" s="1349"/>
      <c r="BU69" s="1349"/>
      <c r="BV69" s="1349"/>
      <c r="BW69" s="1349"/>
      <c r="BX69" s="1349"/>
      <c r="BY69" s="1349"/>
      <c r="BZ69" s="1349"/>
      <c r="CA69" s="1349"/>
      <c r="CB69" s="1349"/>
      <c r="CC69" s="1349"/>
      <c r="CD69" s="1349"/>
      <c r="CE69" s="1349"/>
      <c r="CF69" s="1349"/>
      <c r="CG69" s="1349"/>
      <c r="CH69" s="1349"/>
      <c r="CI69" s="1349"/>
      <c r="CJ69" s="1349"/>
      <c r="CK69" s="1349"/>
      <c r="CL69" s="1349"/>
      <c r="CM69" s="1349"/>
      <c r="CN69" s="1349"/>
      <c r="CO69" s="1349"/>
      <c r="CP69" s="1349"/>
      <c r="CQ69" s="1349"/>
      <c r="CR69" s="1349"/>
      <c r="CS69" s="1349"/>
      <c r="CT69" s="1349"/>
      <c r="CU69" s="1349"/>
      <c r="CV69" s="1349"/>
      <c r="CW69" s="1349"/>
      <c r="CX69" s="1349"/>
      <c r="CY69" s="1349"/>
      <c r="CZ69" s="1349"/>
      <c r="DA69" s="1349"/>
      <c r="DB69" s="1349"/>
      <c r="DC69" s="1349"/>
      <c r="DD69" s="1349"/>
      <c r="DE69" s="1349"/>
      <c r="DF69" s="1349"/>
      <c r="DG69" s="1349"/>
      <c r="DH69" s="1349"/>
      <c r="DI69" s="1349"/>
      <c r="DJ69" s="1349"/>
      <c r="DK69" s="1349"/>
      <c r="DL69" s="1349"/>
      <c r="DM69" s="1349"/>
      <c r="DN69" s="1349"/>
      <c r="DO69" s="1349"/>
      <c r="DP69" s="1349"/>
      <c r="DQ69" s="1349"/>
      <c r="DR69" s="1349"/>
      <c r="DS69" s="1349"/>
      <c r="DT69" s="1349"/>
      <c r="DU69" s="1349"/>
      <c r="DV69" s="1349"/>
      <c r="DW69" s="1349"/>
      <c r="DX69" s="1349"/>
      <c r="DY69" s="1349"/>
      <c r="DZ69" s="1349"/>
      <c r="EA69" s="1349"/>
      <c r="EB69" s="1349"/>
      <c r="EC69" s="1349"/>
      <c r="ED69" s="1349"/>
      <c r="EE69" s="1349"/>
      <c r="EF69" s="1349"/>
      <c r="EG69" s="1349"/>
      <c r="EH69" s="1349"/>
      <c r="EI69" s="1349"/>
      <c r="EJ69" s="1349"/>
      <c r="EK69" s="1349"/>
      <c r="EL69" s="1349"/>
      <c r="EM69" s="1349"/>
      <c r="EN69" s="1349"/>
      <c r="EO69" s="1349"/>
      <c r="EP69" s="1349"/>
      <c r="EQ69" s="1349"/>
      <c r="ER69" s="1349"/>
      <c r="ES69" s="1349"/>
      <c r="ET69" s="1349"/>
      <c r="EU69" s="1349"/>
      <c r="EV69" s="1349"/>
      <c r="EW69" s="1349"/>
      <c r="EX69" s="1349"/>
      <c r="EY69" s="1349"/>
      <c r="EZ69" s="1349"/>
      <c r="FA69" s="1349"/>
      <c r="FB69" s="1349"/>
      <c r="FC69" s="1349"/>
      <c r="FD69" s="1349"/>
      <c r="FE69" s="1349"/>
      <c r="FF69" s="1349"/>
      <c r="FG69" s="1349"/>
      <c r="FH69" s="1349"/>
      <c r="FI69" s="1349"/>
      <c r="FJ69" s="1349"/>
      <c r="FK69" s="1349"/>
      <c r="FL69" s="1349"/>
      <c r="FM69" s="1349"/>
      <c r="FN69" s="1349"/>
      <c r="FO69" s="1349"/>
      <c r="FP69" s="1349"/>
      <c r="FQ69" s="1349"/>
      <c r="FR69" s="1349"/>
      <c r="FS69" s="1349"/>
      <c r="FT69" s="1349"/>
      <c r="FU69" s="1349"/>
      <c r="FV69" s="1349"/>
      <c r="FW69" s="1349"/>
      <c r="FX69" s="1349"/>
      <c r="FY69" s="1349"/>
      <c r="FZ69" s="1349"/>
      <c r="GA69" s="1349"/>
      <c r="GB69" s="1349"/>
      <c r="GC69" s="1349"/>
      <c r="GD69" s="1349"/>
      <c r="GE69" s="1349"/>
      <c r="GF69" s="1349"/>
      <c r="GG69" s="543"/>
      <c r="GI69" s="10"/>
      <c r="GJ69" s="10"/>
      <c r="GK69" s="10"/>
      <c r="GL69" s="10"/>
      <c r="GM69" s="10"/>
      <c r="GN69" s="10"/>
      <c r="GO69" s="10"/>
      <c r="GP69" s="10"/>
      <c r="GQ69" s="10"/>
      <c r="GR69" s="10"/>
      <c r="GS69" s="10"/>
      <c r="HE69" s="10"/>
      <c r="HF69" s="10"/>
    </row>
    <row r="70" spans="2:256" s="10" customFormat="1" ht="3.75" customHeight="1" x14ac:dyDescent="0.15">
      <c r="B70" s="514"/>
      <c r="C70" s="515"/>
      <c r="D70" s="515"/>
      <c r="E70" s="515"/>
      <c r="F70" s="515"/>
      <c r="G70" s="515"/>
      <c r="H70" s="515"/>
      <c r="I70" s="515"/>
      <c r="J70" s="515"/>
      <c r="K70" s="515"/>
      <c r="L70" s="515"/>
      <c r="M70" s="515"/>
      <c r="N70" s="515"/>
      <c r="O70" s="515"/>
      <c r="P70" s="515"/>
      <c r="Q70" s="515"/>
      <c r="R70" s="515"/>
      <c r="S70" s="515"/>
      <c r="T70" s="515"/>
      <c r="U70" s="515"/>
      <c r="V70" s="515"/>
      <c r="W70" s="515"/>
      <c r="X70" s="515"/>
      <c r="Y70" s="515"/>
      <c r="Z70" s="515"/>
      <c r="AA70" s="515"/>
      <c r="AB70" s="515"/>
      <c r="AC70" s="515"/>
      <c r="AD70" s="515"/>
      <c r="AE70" s="515"/>
      <c r="AF70" s="515"/>
      <c r="AG70" s="515"/>
      <c r="AH70" s="537"/>
      <c r="AI70" s="443"/>
      <c r="AJ70" s="467"/>
      <c r="AK70" s="467"/>
      <c r="AL70" s="467"/>
      <c r="AM70" s="467"/>
      <c r="AN70" s="467"/>
      <c r="AO70" s="467"/>
      <c r="AP70" s="467"/>
      <c r="AQ70" s="443"/>
      <c r="AR70" s="443"/>
      <c r="AS70" s="443"/>
      <c r="AT70" s="443"/>
      <c r="AU70" s="443"/>
      <c r="AV70" s="444"/>
      <c r="AW70" s="444"/>
      <c r="AX70" s="444"/>
      <c r="AY70" s="443"/>
      <c r="AZ70" s="444"/>
      <c r="BA70" s="444"/>
      <c r="BB70" s="444"/>
      <c r="BC70" s="443"/>
      <c r="BD70" s="444"/>
      <c r="BE70" s="444"/>
      <c r="BF70" s="444"/>
      <c r="BG70" s="443"/>
      <c r="BH70" s="443"/>
      <c r="BI70" s="443"/>
      <c r="BJ70" s="443"/>
      <c r="BK70" s="444"/>
      <c r="BL70" s="444"/>
      <c r="BM70" s="443"/>
      <c r="BN70" s="443"/>
      <c r="BO70" s="443"/>
      <c r="BP70" s="443"/>
      <c r="BQ70" s="443"/>
      <c r="BR70" s="443"/>
      <c r="BS70" s="443"/>
      <c r="BT70" s="443"/>
      <c r="BU70" s="443"/>
      <c r="BV70" s="443"/>
      <c r="BW70" s="443"/>
      <c r="BX70" s="443"/>
      <c r="BY70" s="443"/>
      <c r="BZ70" s="443"/>
      <c r="CA70" s="443"/>
      <c r="CB70" s="443"/>
      <c r="CC70" s="443"/>
      <c r="CD70" s="443"/>
      <c r="CE70" s="443"/>
      <c r="CF70" s="443"/>
      <c r="CG70" s="443"/>
      <c r="CH70" s="443"/>
      <c r="CI70" s="443"/>
      <c r="CJ70" s="443"/>
      <c r="CK70" s="443"/>
      <c r="CL70" s="443"/>
      <c r="CM70" s="443"/>
      <c r="CN70" s="443"/>
      <c r="CO70" s="443"/>
      <c r="CP70" s="443"/>
      <c r="CQ70" s="443"/>
      <c r="CR70" s="443"/>
      <c r="CS70" s="443"/>
      <c r="CT70" s="443"/>
      <c r="CU70" s="443"/>
      <c r="CV70" s="443"/>
      <c r="CW70" s="443"/>
      <c r="CX70" s="443"/>
      <c r="CY70" s="443"/>
      <c r="CZ70" s="443"/>
      <c r="DA70" s="443"/>
      <c r="DB70" s="443"/>
      <c r="DC70" s="443"/>
      <c r="DD70" s="444"/>
      <c r="DE70" s="444"/>
      <c r="DF70" s="444"/>
      <c r="DG70" s="443"/>
      <c r="DH70" s="443"/>
      <c r="DI70" s="443"/>
      <c r="DJ70" s="443"/>
      <c r="DK70" s="443"/>
      <c r="DL70" s="443"/>
      <c r="DM70" s="443"/>
      <c r="DN70" s="443"/>
      <c r="DO70" s="443"/>
      <c r="DP70" s="443"/>
      <c r="DQ70" s="443"/>
      <c r="DR70" s="443"/>
      <c r="DS70" s="443"/>
      <c r="DT70" s="443"/>
      <c r="DU70" s="443"/>
      <c r="DV70" s="443"/>
      <c r="DW70" s="443"/>
      <c r="DX70" s="443"/>
      <c r="DY70" s="443"/>
      <c r="DZ70" s="443"/>
      <c r="EA70" s="443"/>
      <c r="EB70" s="443"/>
      <c r="EC70" s="443"/>
      <c r="ED70" s="443"/>
      <c r="EE70" s="443"/>
      <c r="EF70" s="443"/>
      <c r="EG70" s="443"/>
      <c r="EH70" s="443"/>
      <c r="EI70" s="443"/>
      <c r="EJ70" s="443"/>
      <c r="EK70" s="443"/>
      <c r="EL70" s="443"/>
      <c r="EM70" s="443"/>
      <c r="EN70" s="443"/>
      <c r="EO70" s="443"/>
      <c r="EP70" s="443"/>
      <c r="EQ70" s="443"/>
      <c r="ER70" s="443"/>
      <c r="ES70" s="443"/>
      <c r="ET70" s="443"/>
      <c r="EU70" s="443"/>
      <c r="EV70" s="443"/>
      <c r="EW70" s="443"/>
      <c r="EX70" s="443"/>
      <c r="EY70" s="443"/>
      <c r="EZ70" s="443"/>
      <c r="FA70" s="443"/>
      <c r="FB70" s="443"/>
      <c r="FC70" s="443"/>
      <c r="FD70" s="443"/>
      <c r="FE70" s="443"/>
      <c r="FF70" s="443"/>
      <c r="FG70" s="443"/>
      <c r="FH70" s="443"/>
      <c r="FI70" s="443"/>
      <c r="FJ70" s="443"/>
      <c r="FK70" s="443"/>
      <c r="FL70" s="443"/>
      <c r="FM70" s="444"/>
      <c r="FN70" s="444"/>
      <c r="FO70" s="444"/>
      <c r="FP70" s="444"/>
      <c r="FQ70" s="444"/>
      <c r="FR70" s="444"/>
      <c r="FS70" s="444"/>
      <c r="FT70" s="444"/>
      <c r="FU70" s="444"/>
      <c r="FV70" s="444"/>
      <c r="FW70" s="444"/>
      <c r="FX70" s="444"/>
      <c r="FY70" s="444"/>
      <c r="FZ70" s="444"/>
      <c r="GA70" s="444"/>
      <c r="GB70" s="444"/>
      <c r="GC70" s="444"/>
      <c r="GD70" s="444"/>
      <c r="GE70" s="520"/>
      <c r="GF70" s="520"/>
      <c r="GG70" s="542"/>
      <c r="GI70" s="1332" t="s">
        <v>1002</v>
      </c>
      <c r="GJ70" s="1332"/>
      <c r="IJ70" s="776"/>
      <c r="IK70" s="776"/>
      <c r="IL70" s="776"/>
      <c r="IM70" s="776"/>
      <c r="IN70" s="776"/>
      <c r="IO70" s="776"/>
      <c r="IP70" s="776"/>
      <c r="IQ70" s="776"/>
      <c r="IR70" s="776"/>
      <c r="IS70" s="776"/>
      <c r="IT70" s="776"/>
      <c r="IU70" s="776"/>
      <c r="IV70" s="776"/>
    </row>
    <row r="71" spans="2:256" ht="24" customHeight="1" x14ac:dyDescent="0.15">
      <c r="B71" s="503"/>
      <c r="C71" s="1284" t="s">
        <v>189</v>
      </c>
      <c r="D71" s="1284"/>
      <c r="E71" s="1284"/>
      <c r="F71" s="1284"/>
      <c r="G71" s="1284"/>
      <c r="H71" s="1284"/>
      <c r="I71" s="1284"/>
      <c r="J71" s="1284"/>
      <c r="K71" s="1284"/>
      <c r="L71" s="1284"/>
      <c r="M71" s="1284"/>
      <c r="N71" s="1284"/>
      <c r="O71" s="1284"/>
      <c r="P71" s="1284"/>
      <c r="Q71" s="1284"/>
      <c r="R71" s="1284"/>
      <c r="S71" s="1284"/>
      <c r="T71" s="1284"/>
      <c r="U71" s="1284"/>
      <c r="V71" s="1284"/>
      <c r="W71" s="1284"/>
      <c r="X71" s="1284"/>
      <c r="Y71" s="1284"/>
      <c r="Z71" s="1284"/>
      <c r="AA71" s="1284"/>
      <c r="AB71" s="1284"/>
      <c r="AC71" s="1284"/>
      <c r="AD71" s="1284"/>
      <c r="AE71" s="1284"/>
      <c r="AF71" s="1284"/>
      <c r="AG71" s="1284"/>
      <c r="AH71" s="560"/>
      <c r="AI71" s="505"/>
      <c r="AJ71" s="1278">
        <v>1</v>
      </c>
      <c r="AK71" s="1278"/>
      <c r="AL71" s="1278"/>
      <c r="AM71" s="1336" t="s">
        <v>835</v>
      </c>
      <c r="AN71" s="1336"/>
      <c r="AO71" s="1336"/>
      <c r="AP71" s="1336"/>
      <c r="AQ71" s="506"/>
      <c r="AR71" s="506"/>
      <c r="AS71" s="506"/>
      <c r="AT71" s="506"/>
      <c r="AU71" s="506"/>
      <c r="AV71" s="1254" t="str">
        <f>MID(会社名等!$E$21,1,1)</f>
        <v/>
      </c>
      <c r="AW71" s="1255"/>
      <c r="AX71" s="1256"/>
      <c r="AY71" s="431"/>
      <c r="AZ71" s="1254" t="str">
        <f>MID(会社名等!$E$21,2,1)</f>
        <v/>
      </c>
      <c r="BA71" s="1255"/>
      <c r="BB71" s="1256"/>
      <c r="BC71" s="431"/>
      <c r="BD71" s="1254" t="str">
        <f>MID(会社名等!$E$21,3,1)</f>
        <v/>
      </c>
      <c r="BE71" s="1255"/>
      <c r="BF71" s="1256"/>
      <c r="BG71" s="431"/>
      <c r="BH71" s="1254" t="str">
        <f>MID(会社名等!$E$21,4,1)</f>
        <v/>
      </c>
      <c r="BI71" s="1255"/>
      <c r="BJ71" s="1256"/>
      <c r="BK71" s="475"/>
      <c r="BL71" s="1254" t="str">
        <f>MID(会社名等!$E$21,5,1)</f>
        <v/>
      </c>
      <c r="BM71" s="1255"/>
      <c r="BN71" s="1256"/>
      <c r="BO71" s="431"/>
      <c r="BP71" s="1254" t="str">
        <f>MID(会社名等!$E$21,6,1)</f>
        <v/>
      </c>
      <c r="BQ71" s="1255"/>
      <c r="BR71" s="1256"/>
      <c r="BS71" s="431"/>
      <c r="BT71" s="1254" t="str">
        <f>MID(会社名等!$E$21,7,1)</f>
        <v/>
      </c>
      <c r="BU71" s="1255"/>
      <c r="BV71" s="1256"/>
      <c r="BW71" s="475"/>
      <c r="BX71" s="1254" t="str">
        <f>MID(会社名等!$E$21,8,1)</f>
        <v/>
      </c>
      <c r="BY71" s="1255"/>
      <c r="BZ71" s="1256"/>
      <c r="CA71" s="475"/>
      <c r="CB71" s="1254" t="str">
        <f>MID(会社名等!$E$21,9,1)</f>
        <v/>
      </c>
      <c r="CC71" s="1255"/>
      <c r="CD71" s="1256"/>
      <c r="CE71" s="431"/>
      <c r="CF71" s="1254" t="str">
        <f>MID(会社名等!$E$21,10,1)</f>
        <v/>
      </c>
      <c r="CG71" s="1255"/>
      <c r="CH71" s="1256"/>
      <c r="CI71" s="431"/>
      <c r="CJ71" s="1254" t="str">
        <f>MID(会社名等!$E$21,11,1)</f>
        <v/>
      </c>
      <c r="CK71" s="1255"/>
      <c r="CL71" s="1256"/>
      <c r="CM71" s="475"/>
      <c r="CN71" s="1254" t="str">
        <f>MID(会社名等!$E$21,12,1)</f>
        <v/>
      </c>
      <c r="CO71" s="1255"/>
      <c r="CP71" s="1256"/>
      <c r="CQ71" s="438"/>
      <c r="CR71" s="1254" t="str">
        <f>MID(会社名等!$E$21,13,1)</f>
        <v/>
      </c>
      <c r="CS71" s="1255"/>
      <c r="CT71" s="1256"/>
      <c r="CU71" s="438"/>
      <c r="CV71" s="438"/>
      <c r="CW71" s="438"/>
      <c r="CX71" s="438"/>
      <c r="CY71" s="438"/>
      <c r="CZ71" s="438"/>
      <c r="DA71" s="438"/>
      <c r="DB71" s="438"/>
      <c r="DC71" s="438"/>
      <c r="DD71" s="438"/>
      <c r="DE71" s="438"/>
      <c r="DF71" s="438"/>
      <c r="DG71" s="438"/>
      <c r="DH71" s="438"/>
      <c r="DI71" s="438"/>
      <c r="DJ71" s="438"/>
      <c r="DK71" s="438"/>
      <c r="DL71" s="438"/>
      <c r="DM71" s="438"/>
      <c r="DN71" s="438"/>
      <c r="DO71" s="438"/>
      <c r="DP71" s="438"/>
      <c r="DQ71" s="431"/>
      <c r="DR71" s="430"/>
      <c r="DS71" s="430"/>
      <c r="DT71" s="430"/>
      <c r="DU71" s="430"/>
      <c r="DV71" s="430"/>
      <c r="DW71" s="430"/>
      <c r="DX71" s="430"/>
      <c r="DY71" s="430"/>
      <c r="DZ71" s="430"/>
      <c r="EA71" s="430"/>
      <c r="EB71" s="430"/>
      <c r="EC71" s="430"/>
      <c r="ED71" s="430"/>
      <c r="EE71" s="430"/>
      <c r="EF71" s="430"/>
      <c r="EG71" s="430"/>
      <c r="EH71" s="430"/>
      <c r="EI71" s="430"/>
      <c r="EJ71" s="430"/>
      <c r="EK71" s="430"/>
      <c r="EL71" s="430"/>
      <c r="EM71" s="430"/>
      <c r="EN71" s="430"/>
      <c r="EO71" s="430"/>
      <c r="EP71" s="430"/>
      <c r="EQ71" s="430"/>
      <c r="ER71" s="430"/>
      <c r="ES71" s="430"/>
      <c r="ET71" s="430"/>
      <c r="EU71" s="430"/>
      <c r="EV71" s="430"/>
      <c r="EW71" s="430"/>
      <c r="EX71" s="430"/>
      <c r="EY71" s="430"/>
      <c r="EZ71" s="430"/>
      <c r="FA71" s="430"/>
      <c r="FB71" s="430"/>
      <c r="FC71" s="430"/>
      <c r="FD71" s="430"/>
      <c r="FE71" s="430"/>
      <c r="FF71" s="430"/>
      <c r="FG71" s="430"/>
      <c r="FH71" s="430"/>
      <c r="FI71" s="430"/>
      <c r="FJ71" s="430"/>
      <c r="FK71" s="430"/>
      <c r="FL71" s="430"/>
      <c r="FM71" s="434"/>
      <c r="FN71" s="434"/>
      <c r="FO71" s="434"/>
      <c r="FP71" s="434"/>
      <c r="FQ71" s="431"/>
      <c r="FR71" s="431"/>
      <c r="FS71" s="431"/>
      <c r="FT71" s="431"/>
      <c r="FU71" s="431"/>
      <c r="FV71" s="431"/>
      <c r="FW71" s="431"/>
      <c r="FX71" s="431"/>
      <c r="FY71" s="431"/>
      <c r="FZ71" s="431"/>
      <c r="GA71" s="431"/>
      <c r="GB71" s="431"/>
      <c r="GC71" s="431"/>
      <c r="GD71" s="431"/>
      <c r="GE71" s="430"/>
      <c r="GF71" s="430"/>
      <c r="GG71" s="543"/>
      <c r="GI71" s="1332"/>
      <c r="GJ71" s="1332"/>
      <c r="GK71" s="10"/>
      <c r="GL71" s="10"/>
      <c r="GM71" s="10"/>
      <c r="GN71" s="10"/>
      <c r="GO71" s="10"/>
      <c r="GP71" s="10"/>
      <c r="GQ71" s="10"/>
      <c r="GR71" s="10"/>
      <c r="GS71" s="10"/>
      <c r="HE71" s="10"/>
      <c r="HF71" s="10"/>
      <c r="IJ71" s="776"/>
      <c r="IK71" s="776"/>
      <c r="IL71" s="776"/>
      <c r="IM71" s="776"/>
      <c r="IN71" s="776"/>
      <c r="IO71" s="776"/>
      <c r="IP71" s="776"/>
      <c r="IQ71" s="776"/>
      <c r="IR71" s="776"/>
      <c r="IS71" s="776"/>
      <c r="IT71" s="776"/>
      <c r="IU71" s="776"/>
      <c r="IV71" s="776"/>
    </row>
    <row r="72" spans="2:256" ht="3.75" customHeight="1" x14ac:dyDescent="0.15">
      <c r="B72" s="553"/>
      <c r="C72" s="452"/>
      <c r="D72" s="453"/>
      <c r="E72" s="453"/>
      <c r="F72" s="453"/>
      <c r="G72" s="453"/>
      <c r="H72" s="453"/>
      <c r="I72" s="453"/>
      <c r="J72" s="453"/>
      <c r="K72" s="453"/>
      <c r="L72" s="453"/>
      <c r="M72" s="453"/>
      <c r="N72" s="453"/>
      <c r="O72" s="453"/>
      <c r="P72" s="453"/>
      <c r="Q72" s="453"/>
      <c r="R72" s="453"/>
      <c r="S72" s="453"/>
      <c r="T72" s="453"/>
      <c r="U72" s="453"/>
      <c r="V72" s="453"/>
      <c r="W72" s="453"/>
      <c r="X72" s="453"/>
      <c r="Y72" s="453"/>
      <c r="Z72" s="453"/>
      <c r="AA72" s="453"/>
      <c r="AB72" s="453"/>
      <c r="AC72" s="453"/>
      <c r="AD72" s="453"/>
      <c r="AE72" s="453"/>
      <c r="AF72" s="453"/>
      <c r="AG72" s="453"/>
      <c r="AH72" s="571"/>
      <c r="AI72" s="549"/>
      <c r="AJ72" s="455"/>
      <c r="AK72" s="455"/>
      <c r="AL72" s="455"/>
      <c r="AM72" s="439"/>
      <c r="AN72" s="455"/>
      <c r="AO72" s="455"/>
      <c r="AP72" s="455"/>
      <c r="AQ72" s="572"/>
      <c r="AR72" s="572"/>
      <c r="AS72" s="572"/>
      <c r="AT72" s="572"/>
      <c r="AU72" s="572"/>
      <c r="AV72" s="458"/>
      <c r="AW72" s="458"/>
      <c r="AX72" s="458"/>
      <c r="AY72" s="459"/>
      <c r="AZ72" s="458"/>
      <c r="BA72" s="458"/>
      <c r="BB72" s="458"/>
      <c r="BC72" s="456"/>
      <c r="BD72" s="458"/>
      <c r="BE72" s="458"/>
      <c r="BF72" s="458"/>
      <c r="BG72" s="572"/>
      <c r="BH72" s="572"/>
      <c r="BI72" s="572"/>
      <c r="BJ72" s="572"/>
      <c r="BK72" s="458"/>
      <c r="BL72" s="458"/>
      <c r="BM72" s="458"/>
      <c r="BN72" s="459"/>
      <c r="BO72" s="458"/>
      <c r="BP72" s="458"/>
      <c r="BQ72" s="458"/>
      <c r="BR72" s="459"/>
      <c r="BS72" s="458"/>
      <c r="BT72" s="458"/>
      <c r="BU72" s="458"/>
      <c r="BV72" s="456"/>
      <c r="BW72" s="458"/>
      <c r="BX72" s="458"/>
      <c r="BY72" s="458"/>
      <c r="BZ72" s="573"/>
      <c r="CA72" s="455"/>
      <c r="CB72" s="455"/>
      <c r="CC72" s="455"/>
      <c r="CD72" s="455"/>
      <c r="CE72" s="455"/>
      <c r="CF72" s="455"/>
      <c r="CG72" s="455"/>
      <c r="CH72" s="439"/>
      <c r="CI72" s="574"/>
      <c r="CJ72" s="574"/>
      <c r="CK72" s="574"/>
      <c r="CL72" s="574"/>
      <c r="CM72" s="574"/>
      <c r="CN72" s="574"/>
      <c r="CO72" s="574"/>
      <c r="CP72" s="574"/>
      <c r="CQ72" s="574"/>
      <c r="CR72" s="574"/>
      <c r="CS72" s="574"/>
      <c r="CT72" s="574"/>
      <c r="CU72" s="574"/>
      <c r="CV72" s="574"/>
      <c r="CW72" s="574"/>
      <c r="CX72" s="574"/>
      <c r="CY72" s="574"/>
      <c r="CZ72" s="574"/>
      <c r="DA72" s="574"/>
      <c r="DB72" s="574"/>
      <c r="DC72" s="574"/>
      <c r="DD72" s="574"/>
      <c r="DE72" s="574"/>
      <c r="DF72" s="574"/>
      <c r="DG72" s="574"/>
      <c r="DH72" s="574"/>
      <c r="DI72" s="574"/>
      <c r="DJ72" s="574"/>
      <c r="DK72" s="574"/>
      <c r="DL72" s="574"/>
      <c r="DM72" s="574"/>
      <c r="DN72" s="574"/>
      <c r="DO72" s="574"/>
      <c r="DP72" s="574"/>
      <c r="DQ72" s="439"/>
      <c r="DR72" s="458"/>
      <c r="DS72" s="458"/>
      <c r="DT72" s="458"/>
      <c r="DU72" s="459"/>
      <c r="DV72" s="458"/>
      <c r="DW72" s="458"/>
      <c r="DX72" s="458"/>
      <c r="DY72" s="459"/>
      <c r="DZ72" s="458"/>
      <c r="EA72" s="458"/>
      <c r="EB72" s="458"/>
      <c r="EC72" s="456"/>
      <c r="ED72" s="458"/>
      <c r="EE72" s="458"/>
      <c r="EF72" s="458"/>
      <c r="EG72" s="459"/>
      <c r="EH72" s="458"/>
      <c r="EI72" s="458"/>
      <c r="EJ72" s="458"/>
      <c r="EK72" s="459"/>
      <c r="EL72" s="458"/>
      <c r="EM72" s="458"/>
      <c r="EN72" s="458"/>
      <c r="EO72" s="459"/>
      <c r="EP72" s="458"/>
      <c r="EQ72" s="458"/>
      <c r="ER72" s="458"/>
      <c r="ES72" s="456"/>
      <c r="ET72" s="458"/>
      <c r="EU72" s="458"/>
      <c r="EV72" s="458"/>
      <c r="EW72" s="456"/>
      <c r="EX72" s="458"/>
      <c r="EY72" s="458"/>
      <c r="EZ72" s="458"/>
      <c r="FA72" s="459"/>
      <c r="FB72" s="458"/>
      <c r="FC72" s="458"/>
      <c r="FD72" s="458"/>
      <c r="FE72" s="459"/>
      <c r="FF72" s="458"/>
      <c r="FG72" s="458"/>
      <c r="FH72" s="458"/>
      <c r="FI72" s="456"/>
      <c r="FJ72" s="458"/>
      <c r="FK72" s="458"/>
      <c r="FL72" s="458"/>
      <c r="FM72" s="573"/>
      <c r="FN72" s="573"/>
      <c r="FO72" s="573"/>
      <c r="FP72" s="573"/>
      <c r="FQ72" s="439"/>
      <c r="FR72" s="439"/>
      <c r="FS72" s="439"/>
      <c r="FT72" s="439"/>
      <c r="FU72" s="439"/>
      <c r="FV72" s="439"/>
      <c r="FW72" s="439"/>
      <c r="FX72" s="439"/>
      <c r="FY72" s="439"/>
      <c r="FZ72" s="439"/>
      <c r="GA72" s="439"/>
      <c r="GB72" s="439"/>
      <c r="GC72" s="439"/>
      <c r="GD72" s="439"/>
      <c r="GE72" s="527"/>
      <c r="GF72" s="527"/>
      <c r="GG72" s="557"/>
      <c r="GI72" s="1332"/>
      <c r="GJ72" s="1332"/>
      <c r="GK72" s="10"/>
      <c r="GL72" s="10"/>
      <c r="GM72" s="10"/>
      <c r="GN72" s="10"/>
      <c r="GO72" s="10"/>
      <c r="GP72" s="10"/>
      <c r="GQ72" s="10"/>
      <c r="GR72" s="10"/>
      <c r="GS72" s="10"/>
      <c r="HE72" s="10"/>
      <c r="HF72" s="10"/>
      <c r="HG72" s="10"/>
      <c r="HH72" s="10"/>
      <c r="HI72" s="10"/>
      <c r="HJ72" s="10"/>
      <c r="HK72" s="10"/>
      <c r="HL72" s="10"/>
      <c r="HM72" s="10"/>
      <c r="HN72" s="10"/>
      <c r="HO72" s="10"/>
      <c r="HP72" s="10"/>
      <c r="HQ72" s="10"/>
      <c r="HR72" s="10"/>
      <c r="HS72" s="10"/>
      <c r="HT72" s="10"/>
      <c r="HU72" s="10"/>
      <c r="HV72" s="10"/>
      <c r="HW72" s="10"/>
      <c r="HX72" s="10"/>
      <c r="HY72" s="10"/>
      <c r="HZ72" s="10"/>
      <c r="IA72" s="10"/>
      <c r="IB72" s="10"/>
      <c r="IC72" s="10"/>
      <c r="ID72" s="10"/>
      <c r="IE72" s="10"/>
      <c r="IF72" s="10"/>
      <c r="IG72" s="10"/>
      <c r="IH72" s="10"/>
      <c r="II72" s="10"/>
      <c r="IJ72" s="776"/>
      <c r="IK72" s="776"/>
      <c r="IL72" s="776"/>
      <c r="IM72" s="776"/>
      <c r="IN72" s="776"/>
      <c r="IO72" s="776"/>
      <c r="IP72" s="776"/>
      <c r="IQ72" s="776"/>
      <c r="IR72" s="776"/>
      <c r="IS72" s="776"/>
      <c r="IT72" s="776"/>
      <c r="IU72" s="776"/>
      <c r="IV72" s="776"/>
    </row>
    <row r="73" spans="2:256" s="10" customFormat="1" ht="3.75" customHeight="1" x14ac:dyDescent="0.15">
      <c r="B73" s="531"/>
      <c r="C73" s="570"/>
      <c r="D73" s="570"/>
      <c r="E73" s="570"/>
      <c r="F73" s="570"/>
      <c r="G73" s="570"/>
      <c r="H73" s="570"/>
      <c r="I73" s="570"/>
      <c r="J73" s="570"/>
      <c r="K73" s="570"/>
      <c r="L73" s="570"/>
      <c r="M73" s="570"/>
      <c r="N73" s="570"/>
      <c r="O73" s="570"/>
      <c r="P73" s="570"/>
      <c r="Q73" s="570"/>
      <c r="R73" s="570"/>
      <c r="S73" s="570"/>
      <c r="T73" s="570"/>
      <c r="U73" s="570"/>
      <c r="V73" s="570"/>
      <c r="W73" s="570"/>
      <c r="X73" s="570"/>
      <c r="Y73" s="570"/>
      <c r="Z73" s="570"/>
      <c r="AA73" s="570"/>
      <c r="AB73" s="570"/>
      <c r="AC73" s="570"/>
      <c r="AD73" s="570"/>
      <c r="AE73" s="570"/>
      <c r="AF73" s="570"/>
      <c r="AG73" s="570"/>
      <c r="AH73" s="532"/>
      <c r="AI73" s="448"/>
      <c r="AJ73" s="475"/>
      <c r="AK73" s="475"/>
      <c r="AL73" s="475"/>
      <c r="AM73" s="475"/>
      <c r="AN73" s="475"/>
      <c r="AO73" s="475"/>
      <c r="AP73" s="475"/>
      <c r="AQ73" s="448"/>
      <c r="AR73" s="448"/>
      <c r="AS73" s="448"/>
      <c r="AT73" s="448"/>
      <c r="AU73" s="448"/>
      <c r="AV73" s="476"/>
      <c r="AW73" s="476"/>
      <c r="AX73" s="476"/>
      <c r="AY73" s="476"/>
      <c r="AZ73" s="476"/>
      <c r="BA73" s="476"/>
      <c r="BB73" s="476"/>
      <c r="BC73" s="476"/>
      <c r="BD73" s="476"/>
      <c r="BE73" s="476"/>
      <c r="BF73" s="476"/>
      <c r="BG73" s="448"/>
      <c r="BH73" s="448"/>
      <c r="BI73" s="448"/>
      <c r="BJ73" s="448"/>
      <c r="BK73" s="448"/>
      <c r="BL73" s="448"/>
      <c r="BM73" s="448"/>
      <c r="BN73" s="448"/>
      <c r="BO73" s="448"/>
      <c r="BP73" s="448"/>
      <c r="BQ73" s="448"/>
      <c r="BR73" s="448"/>
      <c r="BS73" s="448"/>
      <c r="BT73" s="448"/>
      <c r="BU73" s="448"/>
      <c r="BV73" s="448"/>
      <c r="BW73" s="448"/>
      <c r="BX73" s="448"/>
      <c r="BY73" s="448"/>
      <c r="BZ73" s="448"/>
      <c r="CA73" s="448"/>
      <c r="CB73" s="448"/>
      <c r="CC73" s="448"/>
      <c r="CD73" s="448"/>
      <c r="CE73" s="448"/>
      <c r="CF73" s="448"/>
      <c r="CG73" s="448"/>
      <c r="CH73" s="448"/>
      <c r="CI73" s="448"/>
      <c r="CJ73" s="448"/>
      <c r="CK73" s="448"/>
      <c r="CL73" s="448"/>
      <c r="CM73" s="448"/>
      <c r="CN73" s="545"/>
      <c r="CO73" s="545"/>
      <c r="CP73" s="545"/>
      <c r="CQ73" s="448"/>
      <c r="CR73" s="448"/>
      <c r="CS73" s="448"/>
      <c r="CT73" s="448"/>
      <c r="CU73" s="448"/>
      <c r="CV73" s="448"/>
      <c r="CW73" s="448"/>
      <c r="CX73" s="448"/>
      <c r="CY73" s="448"/>
      <c r="CZ73" s="448"/>
      <c r="DA73" s="448"/>
      <c r="DB73" s="448"/>
      <c r="DC73" s="448"/>
      <c r="DD73" s="448"/>
      <c r="DE73" s="448"/>
      <c r="DF73" s="476"/>
      <c r="DG73" s="476"/>
      <c r="DH73" s="476"/>
      <c r="DI73" s="476"/>
      <c r="DJ73" s="476"/>
      <c r="DK73" s="476"/>
      <c r="DL73" s="476"/>
      <c r="DM73" s="476"/>
      <c r="DN73" s="476"/>
      <c r="DO73" s="476"/>
      <c r="DP73" s="449"/>
      <c r="DQ73" s="449"/>
      <c r="DR73" s="449"/>
      <c r="DS73" s="449"/>
      <c r="DT73" s="449"/>
      <c r="DU73" s="449"/>
      <c r="DV73" s="449"/>
      <c r="DW73" s="449"/>
      <c r="DX73" s="449"/>
      <c r="DY73" s="449"/>
      <c r="DZ73" s="449"/>
      <c r="EA73" s="449"/>
      <c r="EB73" s="449"/>
      <c r="EC73" s="449"/>
      <c r="ED73" s="449"/>
      <c r="EE73" s="449"/>
      <c r="EF73" s="449"/>
      <c r="EG73" s="449"/>
      <c r="EH73" s="449"/>
      <c r="EI73" s="449"/>
      <c r="EJ73" s="544"/>
      <c r="EK73" s="448"/>
      <c r="EL73" s="448"/>
      <c r="EM73" s="448"/>
      <c r="EN73" s="448"/>
      <c r="EO73" s="448"/>
      <c r="EP73" s="448"/>
      <c r="EQ73" s="448"/>
      <c r="ER73" s="448"/>
      <c r="ES73" s="448"/>
      <c r="ET73" s="448"/>
      <c r="EU73" s="448"/>
      <c r="EV73" s="448"/>
      <c r="EW73" s="448"/>
      <c r="EX73" s="448"/>
      <c r="EY73" s="448"/>
      <c r="EZ73" s="448"/>
      <c r="FA73" s="448"/>
      <c r="FB73" s="448"/>
      <c r="FC73" s="448"/>
      <c r="FD73" s="448"/>
      <c r="FE73" s="448"/>
      <c r="FF73" s="448"/>
      <c r="FG73" s="448"/>
      <c r="FH73" s="448"/>
      <c r="FI73" s="448"/>
      <c r="FJ73" s="448"/>
      <c r="FK73" s="448"/>
      <c r="FL73" s="448"/>
      <c r="FM73" s="449"/>
      <c r="FN73" s="449"/>
      <c r="FO73" s="449"/>
      <c r="FP73" s="449"/>
      <c r="FQ73" s="449"/>
      <c r="FR73" s="449"/>
      <c r="FS73" s="449"/>
      <c r="FT73" s="449"/>
      <c r="FU73" s="449"/>
      <c r="FV73" s="449"/>
      <c r="FW73" s="449"/>
      <c r="FX73" s="449"/>
      <c r="FY73" s="449"/>
      <c r="FZ73" s="449"/>
      <c r="GA73" s="449"/>
      <c r="GB73" s="449"/>
      <c r="GC73" s="449"/>
      <c r="GD73" s="449"/>
      <c r="GE73" s="534"/>
      <c r="GF73" s="534"/>
      <c r="GG73" s="546"/>
      <c r="HG73" s="11"/>
      <c r="HH73" s="11"/>
      <c r="HI73" s="11"/>
      <c r="HJ73" s="11"/>
      <c r="HK73" s="11"/>
      <c r="HL73" s="11"/>
      <c r="HM73" s="11"/>
      <c r="HN73" s="11"/>
      <c r="HO73" s="11"/>
      <c r="HP73" s="11"/>
      <c r="HQ73" s="11"/>
      <c r="HR73" s="11"/>
      <c r="HS73" s="11"/>
      <c r="HT73" s="11"/>
      <c r="HU73" s="11"/>
      <c r="HV73" s="11"/>
      <c r="HW73" s="11"/>
      <c r="HX73" s="11"/>
      <c r="HY73" s="11"/>
      <c r="HZ73" s="11"/>
      <c r="IA73" s="11"/>
      <c r="IB73" s="11"/>
      <c r="IC73" s="11"/>
      <c r="ID73" s="11"/>
      <c r="IE73" s="11"/>
      <c r="IF73" s="11"/>
      <c r="IG73" s="11"/>
      <c r="IH73" s="11"/>
      <c r="II73" s="11"/>
      <c r="IJ73" s="774"/>
      <c r="IK73" s="774"/>
      <c r="IL73" s="774"/>
      <c r="IM73" s="774"/>
      <c r="IN73" s="774"/>
      <c r="IO73" s="774"/>
      <c r="IP73" s="774"/>
      <c r="IQ73" s="774"/>
      <c r="IR73" s="774"/>
      <c r="IS73" s="774"/>
      <c r="IT73" s="774"/>
      <c r="IU73" s="774"/>
      <c r="IV73" s="774"/>
    </row>
    <row r="74" spans="2:256" s="10" customFormat="1" ht="24" customHeight="1" x14ac:dyDescent="0.15">
      <c r="B74" s="531"/>
      <c r="C74" s="1219" t="s">
        <v>346</v>
      </c>
      <c r="D74" s="1219"/>
      <c r="E74" s="1219"/>
      <c r="F74" s="1219"/>
      <c r="G74" s="1219"/>
      <c r="H74" s="1219"/>
      <c r="I74" s="1219"/>
      <c r="J74" s="1219"/>
      <c r="K74" s="1219"/>
      <c r="L74" s="1219"/>
      <c r="M74" s="1219"/>
      <c r="N74" s="1219"/>
      <c r="O74" s="1219"/>
      <c r="P74" s="1219"/>
      <c r="Q74" s="1219"/>
      <c r="R74" s="1219"/>
      <c r="S74" s="1219"/>
      <c r="T74" s="1219"/>
      <c r="U74" s="1219"/>
      <c r="V74" s="1219"/>
      <c r="W74" s="1219"/>
      <c r="X74" s="1219"/>
      <c r="Y74" s="1219"/>
      <c r="Z74" s="1219"/>
      <c r="AA74" s="1219"/>
      <c r="AB74" s="1219"/>
      <c r="AC74" s="1219"/>
      <c r="AD74" s="1219"/>
      <c r="AE74" s="1219"/>
      <c r="AF74" s="1219"/>
      <c r="AG74" s="1219"/>
      <c r="AH74" s="560"/>
      <c r="AI74" s="505"/>
      <c r="AJ74" s="1278">
        <v>1</v>
      </c>
      <c r="AK74" s="1278"/>
      <c r="AL74" s="1278"/>
      <c r="AM74" s="1336" t="s">
        <v>196</v>
      </c>
      <c r="AN74" s="1336"/>
      <c r="AO74" s="1336"/>
      <c r="AP74" s="1336"/>
      <c r="AQ74" s="506"/>
      <c r="AR74" s="506"/>
      <c r="AS74" s="506"/>
      <c r="AT74" s="506"/>
      <c r="AU74" s="506"/>
      <c r="AV74" s="1203"/>
      <c r="AW74" s="1203"/>
      <c r="AX74" s="1203"/>
      <c r="AY74" s="1214" t="s">
        <v>190</v>
      </c>
      <c r="AZ74" s="1214"/>
      <c r="BA74" s="1203"/>
      <c r="BB74" s="1203"/>
      <c r="BC74" s="1203"/>
      <c r="BD74" s="431"/>
      <c r="BE74" s="1203"/>
      <c r="BF74" s="1203"/>
      <c r="BG74" s="1203"/>
      <c r="BH74" s="475"/>
      <c r="BI74" s="1203"/>
      <c r="BJ74" s="1203"/>
      <c r="BK74" s="1203"/>
      <c r="BL74" s="1214" t="s">
        <v>190</v>
      </c>
      <c r="BM74" s="1214"/>
      <c r="BN74" s="1203"/>
      <c r="BO74" s="1203"/>
      <c r="BP74" s="1203"/>
      <c r="BQ74" s="431"/>
      <c r="BR74" s="1203"/>
      <c r="BS74" s="1203"/>
      <c r="BT74" s="1203"/>
      <c r="BU74" s="475"/>
      <c r="BV74" s="1203"/>
      <c r="BW74" s="1203"/>
      <c r="BX74" s="1203"/>
      <c r="BY74" s="1214" t="s">
        <v>190</v>
      </c>
      <c r="BZ74" s="1214"/>
      <c r="CA74" s="1203"/>
      <c r="CB74" s="1203"/>
      <c r="CC74" s="1203"/>
      <c r="CD74" s="431"/>
      <c r="CE74" s="1203"/>
      <c r="CF74" s="1203"/>
      <c r="CG74" s="1203"/>
      <c r="CH74" s="475"/>
      <c r="CI74" s="1203"/>
      <c r="CJ74" s="1203"/>
      <c r="CK74" s="1203"/>
      <c r="CL74" s="1214"/>
      <c r="CM74" s="1214"/>
      <c r="CN74" s="1223" t="s">
        <v>1030</v>
      </c>
      <c r="CO74" s="1223"/>
      <c r="CP74" s="1223"/>
      <c r="CQ74" s="1223"/>
      <c r="CR74" s="1223"/>
      <c r="CS74" s="1223"/>
      <c r="CT74" s="1223"/>
      <c r="CU74" s="1223"/>
      <c r="CV74" s="1223"/>
      <c r="CW74" s="1223"/>
      <c r="CX74" s="1223"/>
      <c r="CY74" s="1223"/>
      <c r="CZ74" s="1223"/>
      <c r="DA74" s="1223"/>
      <c r="DB74" s="1223"/>
      <c r="DC74" s="1223"/>
      <c r="DD74" s="1223"/>
      <c r="DE74" s="1223"/>
      <c r="DF74" s="1223"/>
      <c r="DG74" s="1223"/>
      <c r="DH74" s="1223"/>
      <c r="DI74" s="1223"/>
      <c r="DJ74" s="1223"/>
      <c r="DK74" s="1223"/>
      <c r="DL74" s="1223"/>
      <c r="DM74" s="1223"/>
      <c r="DN74" s="1223"/>
      <c r="DO74" s="1223"/>
      <c r="DP74" s="1223"/>
      <c r="DQ74" s="1223"/>
      <c r="DR74" s="1223"/>
      <c r="DS74" s="1223"/>
      <c r="DT74" s="1223"/>
      <c r="DU74" s="491"/>
      <c r="DV74" s="491"/>
      <c r="DW74" s="491"/>
      <c r="DX74" s="491"/>
      <c r="DY74" s="491"/>
      <c r="DZ74" s="491"/>
      <c r="EA74" s="491"/>
      <c r="EB74" s="491"/>
      <c r="EC74" s="94"/>
      <c r="ED74" s="94"/>
      <c r="EE74" s="448"/>
      <c r="EF74" s="94"/>
      <c r="EG74" s="94"/>
      <c r="EH74" s="94"/>
      <c r="EI74" s="575"/>
      <c r="EJ74" s="575"/>
      <c r="EK74" s="94"/>
      <c r="EL74" s="94"/>
      <c r="EM74" s="94"/>
      <c r="EN74" s="566"/>
      <c r="EO74" s="94"/>
      <c r="EP74" s="94"/>
      <c r="EQ74" s="94"/>
      <c r="ER74" s="448"/>
      <c r="ES74" s="94"/>
      <c r="ET74" s="94"/>
      <c r="EU74" s="94"/>
      <c r="EV74" s="491"/>
      <c r="EW74" s="491"/>
      <c r="EX74" s="491"/>
      <c r="EY74" s="491"/>
      <c r="EZ74" s="491"/>
      <c r="FA74" s="491"/>
      <c r="FB74" s="491"/>
      <c r="FC74" s="491"/>
      <c r="FD74" s="491"/>
      <c r="FE74" s="491"/>
      <c r="FF74" s="448"/>
      <c r="FG74" s="448"/>
      <c r="FH74" s="448"/>
      <c r="FI74" s="448"/>
      <c r="FJ74" s="448"/>
      <c r="FK74" s="448"/>
      <c r="FL74" s="448"/>
      <c r="FM74" s="449"/>
      <c r="FN74" s="449"/>
      <c r="FO74" s="449"/>
      <c r="FP74" s="449"/>
      <c r="FQ74" s="449"/>
      <c r="FR74" s="449"/>
      <c r="FS74" s="449"/>
      <c r="FT74" s="449"/>
      <c r="FU74" s="449"/>
      <c r="FV74" s="449"/>
      <c r="FW74" s="449"/>
      <c r="FX74" s="449"/>
      <c r="FY74" s="449"/>
      <c r="FZ74" s="449"/>
      <c r="GA74" s="449"/>
      <c r="GB74" s="449"/>
      <c r="GC74" s="449"/>
      <c r="GD74" s="449"/>
      <c r="GE74" s="534"/>
      <c r="GF74" s="534"/>
      <c r="GG74" s="546"/>
      <c r="GI74" s="1227" t="s">
        <v>42</v>
      </c>
      <c r="GJ74" s="1228"/>
      <c r="GK74" s="1228"/>
      <c r="GL74" s="1228"/>
      <c r="GM74" s="1228"/>
      <c r="GN74" s="1228"/>
      <c r="GO74" s="1228"/>
      <c r="GP74" s="1228"/>
      <c r="GQ74" s="1229"/>
      <c r="IJ74" s="774"/>
      <c r="IK74" s="774"/>
      <c r="IL74" s="774"/>
      <c r="IM74" s="774"/>
      <c r="IN74" s="774"/>
      <c r="IO74" s="774"/>
      <c r="IP74" s="774"/>
      <c r="IQ74" s="774"/>
      <c r="IR74" s="774"/>
      <c r="IS74" s="774"/>
      <c r="IT74" s="774"/>
      <c r="IU74" s="774"/>
      <c r="IV74" s="774"/>
    </row>
    <row r="75" spans="2:256" s="10" customFormat="1" ht="3.75" customHeight="1" x14ac:dyDescent="0.15">
      <c r="B75" s="523"/>
      <c r="C75" s="547"/>
      <c r="D75" s="547"/>
      <c r="E75" s="547"/>
      <c r="F75" s="547"/>
      <c r="G75" s="547"/>
      <c r="H75" s="547"/>
      <c r="I75" s="547"/>
      <c r="J75" s="547"/>
      <c r="K75" s="547"/>
      <c r="L75" s="547"/>
      <c r="M75" s="547"/>
      <c r="N75" s="547"/>
      <c r="O75" s="547"/>
      <c r="P75" s="547"/>
      <c r="Q75" s="547"/>
      <c r="R75" s="547"/>
      <c r="S75" s="547"/>
      <c r="T75" s="547"/>
      <c r="U75" s="547"/>
      <c r="V75" s="547"/>
      <c r="W75" s="547"/>
      <c r="X75" s="547"/>
      <c r="Y75" s="547"/>
      <c r="Z75" s="547"/>
      <c r="AA75" s="547"/>
      <c r="AB75" s="547"/>
      <c r="AC75" s="547"/>
      <c r="AD75" s="547"/>
      <c r="AE75" s="547"/>
      <c r="AF75" s="547"/>
      <c r="AG75" s="547"/>
      <c r="AH75" s="524"/>
      <c r="AI75" s="456"/>
      <c r="AJ75" s="455"/>
      <c r="AK75" s="455"/>
      <c r="AL75" s="455"/>
      <c r="AM75" s="455"/>
      <c r="AN75" s="455"/>
      <c r="AO75" s="455"/>
      <c r="AP75" s="455"/>
      <c r="AQ75" s="456"/>
      <c r="AR75" s="456"/>
      <c r="AS75" s="456"/>
      <c r="AT75" s="456"/>
      <c r="AU75" s="456"/>
      <c r="AV75" s="439"/>
      <c r="AW75" s="439"/>
      <c r="AX75" s="439"/>
      <c r="AY75" s="576"/>
      <c r="AZ75" s="576"/>
      <c r="BA75" s="439"/>
      <c r="BB75" s="439"/>
      <c r="BC75" s="439"/>
      <c r="BD75" s="439"/>
      <c r="BE75" s="439"/>
      <c r="BF75" s="439"/>
      <c r="BG75" s="455"/>
      <c r="BH75" s="455"/>
      <c r="BI75" s="455"/>
      <c r="BJ75" s="455"/>
      <c r="BK75" s="455"/>
      <c r="BL75" s="456"/>
      <c r="BM75" s="456"/>
      <c r="BN75" s="455"/>
      <c r="BO75" s="455"/>
      <c r="BP75" s="455"/>
      <c r="BQ75" s="455"/>
      <c r="BR75" s="455"/>
      <c r="BS75" s="455"/>
      <c r="BT75" s="455"/>
      <c r="BU75" s="455"/>
      <c r="BV75" s="455"/>
      <c r="BW75" s="455"/>
      <c r="BX75" s="455"/>
      <c r="BY75" s="456"/>
      <c r="BZ75" s="456"/>
      <c r="CA75" s="455"/>
      <c r="CB75" s="455"/>
      <c r="CC75" s="455"/>
      <c r="CD75" s="455"/>
      <c r="CE75" s="455"/>
      <c r="CF75" s="455"/>
      <c r="CG75" s="455"/>
      <c r="CH75" s="455"/>
      <c r="CI75" s="455"/>
      <c r="CJ75" s="455"/>
      <c r="CK75" s="455"/>
      <c r="CL75" s="1050"/>
      <c r="CM75" s="1050"/>
      <c r="CN75" s="861"/>
      <c r="CO75" s="861"/>
      <c r="CP75" s="861"/>
      <c r="CQ75" s="861"/>
      <c r="CR75" s="861"/>
      <c r="CS75" s="861"/>
      <c r="CT75" s="861"/>
      <c r="CU75" s="898"/>
      <c r="CV75" s="898"/>
      <c r="CW75" s="898"/>
      <c r="CX75" s="898"/>
      <c r="CY75" s="929"/>
      <c r="CZ75" s="929"/>
      <c r="DA75" s="929"/>
      <c r="DB75" s="929"/>
      <c r="DC75" s="929"/>
      <c r="DD75" s="929"/>
      <c r="DE75" s="929"/>
      <c r="DF75" s="860"/>
      <c r="DG75" s="860"/>
      <c r="DH75" s="860"/>
      <c r="DI75" s="860"/>
      <c r="DJ75" s="860"/>
      <c r="DK75" s="860"/>
      <c r="DL75" s="860"/>
      <c r="DM75" s="860"/>
      <c r="DN75" s="860"/>
      <c r="DO75" s="860"/>
      <c r="DP75" s="860"/>
      <c r="DQ75" s="929"/>
      <c r="DR75" s="929"/>
      <c r="DS75" s="929"/>
      <c r="DT75" s="929"/>
      <c r="DU75" s="456"/>
      <c r="DV75" s="456"/>
      <c r="DW75" s="456"/>
      <c r="DX75" s="456"/>
      <c r="DY75" s="456"/>
      <c r="DZ75" s="456"/>
      <c r="EA75" s="456"/>
      <c r="EB75" s="456"/>
      <c r="EC75" s="456"/>
      <c r="ED75" s="456"/>
      <c r="EE75" s="456"/>
      <c r="EF75" s="456"/>
      <c r="EG75" s="456"/>
      <c r="EH75" s="456"/>
      <c r="EI75" s="456"/>
      <c r="EJ75" s="456"/>
      <c r="EK75" s="456"/>
      <c r="EL75" s="456"/>
      <c r="EM75" s="456"/>
      <c r="EN75" s="456"/>
      <c r="EO75" s="456"/>
      <c r="EP75" s="456"/>
      <c r="EQ75" s="456"/>
      <c r="ER75" s="456"/>
      <c r="ES75" s="456"/>
      <c r="ET75" s="456"/>
      <c r="EU75" s="456"/>
      <c r="EV75" s="479"/>
      <c r="EW75" s="479"/>
      <c r="EX75" s="479"/>
      <c r="EY75" s="479"/>
      <c r="EZ75" s="479"/>
      <c r="FA75" s="479"/>
      <c r="FB75" s="479"/>
      <c r="FC75" s="479"/>
      <c r="FD75" s="479"/>
      <c r="FE75" s="456"/>
      <c r="FF75" s="456"/>
      <c r="FG75" s="456"/>
      <c r="FH75" s="456"/>
      <c r="FI75" s="456"/>
      <c r="FJ75" s="456"/>
      <c r="FK75" s="456"/>
      <c r="FL75" s="456"/>
      <c r="FM75" s="461"/>
      <c r="FN75" s="461"/>
      <c r="FO75" s="461"/>
      <c r="FP75" s="461"/>
      <c r="FQ75" s="461"/>
      <c r="FR75" s="461"/>
      <c r="FS75" s="461"/>
      <c r="FT75" s="461"/>
      <c r="FU75" s="461"/>
      <c r="FV75" s="461"/>
      <c r="FW75" s="461"/>
      <c r="FX75" s="461"/>
      <c r="FY75" s="461"/>
      <c r="FZ75" s="461"/>
      <c r="GA75" s="461"/>
      <c r="GB75" s="461"/>
      <c r="GC75" s="461"/>
      <c r="GD75" s="461"/>
      <c r="GE75" s="528"/>
      <c r="GF75" s="528"/>
      <c r="GG75" s="563"/>
      <c r="GI75" s="1230"/>
      <c r="GJ75" s="1231"/>
      <c r="GK75" s="1231"/>
      <c r="GL75" s="1231"/>
      <c r="GM75" s="1231"/>
      <c r="GN75" s="1231"/>
      <c r="GO75" s="1231"/>
      <c r="GP75" s="1231"/>
      <c r="GQ75" s="1232"/>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774"/>
      <c r="IK75" s="774"/>
      <c r="IL75" s="774"/>
      <c r="IM75" s="774"/>
      <c r="IN75" s="774"/>
      <c r="IO75" s="774"/>
      <c r="IP75" s="774"/>
      <c r="IQ75" s="774"/>
      <c r="IR75" s="774"/>
      <c r="IS75" s="774"/>
      <c r="IT75" s="774"/>
      <c r="IU75" s="774"/>
      <c r="IV75" s="774"/>
    </row>
    <row r="76" spans="2:256" s="10" customFormat="1" ht="3.75" customHeight="1" x14ac:dyDescent="0.15">
      <c r="B76" s="531"/>
      <c r="C76" s="570"/>
      <c r="D76" s="570"/>
      <c r="E76" s="570"/>
      <c r="F76" s="570"/>
      <c r="G76" s="570"/>
      <c r="H76" s="570"/>
      <c r="I76" s="570"/>
      <c r="J76" s="570"/>
      <c r="K76" s="570"/>
      <c r="L76" s="570"/>
      <c r="M76" s="570"/>
      <c r="N76" s="570"/>
      <c r="O76" s="570"/>
      <c r="P76" s="570"/>
      <c r="Q76" s="570"/>
      <c r="R76" s="570"/>
      <c r="S76" s="570"/>
      <c r="T76" s="570"/>
      <c r="U76" s="570"/>
      <c r="V76" s="570"/>
      <c r="W76" s="570"/>
      <c r="X76" s="570"/>
      <c r="Y76" s="570"/>
      <c r="Z76" s="570"/>
      <c r="AA76" s="570"/>
      <c r="AB76" s="570"/>
      <c r="AC76" s="570"/>
      <c r="AD76" s="570"/>
      <c r="AE76" s="570"/>
      <c r="AF76" s="570"/>
      <c r="AG76" s="570"/>
      <c r="AH76" s="532"/>
      <c r="AI76" s="448"/>
      <c r="AJ76" s="475"/>
      <c r="AK76" s="475"/>
      <c r="AL76" s="475"/>
      <c r="AM76" s="475"/>
      <c r="AN76" s="475"/>
      <c r="AO76" s="475"/>
      <c r="AP76" s="475"/>
      <c r="AQ76" s="448"/>
      <c r="AR76" s="448"/>
      <c r="AS76" s="448"/>
      <c r="AT76" s="448"/>
      <c r="AU76" s="448"/>
      <c r="AV76" s="431"/>
      <c r="AW76" s="431"/>
      <c r="AX76" s="431"/>
      <c r="AY76" s="476"/>
      <c r="AZ76" s="476"/>
      <c r="BA76" s="431"/>
      <c r="BB76" s="431"/>
      <c r="BC76" s="431"/>
      <c r="BD76" s="431"/>
      <c r="BE76" s="431"/>
      <c r="BF76" s="431"/>
      <c r="BG76" s="475"/>
      <c r="BH76" s="475"/>
      <c r="BI76" s="475"/>
      <c r="BJ76" s="475"/>
      <c r="BK76" s="475"/>
      <c r="BL76" s="448"/>
      <c r="BM76" s="448"/>
      <c r="BN76" s="475"/>
      <c r="BO76" s="475"/>
      <c r="BP76" s="475"/>
      <c r="BQ76" s="475"/>
      <c r="BR76" s="475"/>
      <c r="BS76" s="475"/>
      <c r="BT76" s="475"/>
      <c r="BU76" s="475"/>
      <c r="BV76" s="475"/>
      <c r="BW76" s="475"/>
      <c r="BX76" s="475"/>
      <c r="BY76" s="448"/>
      <c r="BZ76" s="448"/>
      <c r="CA76" s="475"/>
      <c r="CB76" s="475"/>
      <c r="CC76" s="475"/>
      <c r="CD76" s="475"/>
      <c r="CE76" s="475"/>
      <c r="CF76" s="475"/>
      <c r="CG76" s="475"/>
      <c r="CH76" s="475"/>
      <c r="CI76" s="475"/>
      <c r="CJ76" s="475"/>
      <c r="CK76" s="475"/>
      <c r="CL76" s="1049"/>
      <c r="CM76" s="1049"/>
      <c r="CN76" s="900"/>
      <c r="CO76" s="900"/>
      <c r="CP76" s="900"/>
      <c r="CQ76" s="900"/>
      <c r="CR76" s="900"/>
      <c r="CS76" s="900"/>
      <c r="CT76" s="900"/>
      <c r="CU76" s="897"/>
      <c r="CV76" s="897"/>
      <c r="CW76" s="897"/>
      <c r="CX76" s="897"/>
      <c r="CY76" s="924"/>
      <c r="CZ76" s="924"/>
      <c r="DA76" s="924"/>
      <c r="DB76" s="924"/>
      <c r="DC76" s="924"/>
      <c r="DD76" s="924"/>
      <c r="DE76" s="924"/>
      <c r="DF76" s="881"/>
      <c r="DG76" s="881"/>
      <c r="DH76" s="881"/>
      <c r="DI76" s="881"/>
      <c r="DJ76" s="881"/>
      <c r="DK76" s="881"/>
      <c r="DL76" s="881"/>
      <c r="DM76" s="881"/>
      <c r="DN76" s="881"/>
      <c r="DO76" s="881"/>
      <c r="DP76" s="841"/>
      <c r="DQ76" s="841"/>
      <c r="DR76" s="841"/>
      <c r="DS76" s="841"/>
      <c r="DT76" s="841"/>
      <c r="DU76" s="449"/>
      <c r="DV76" s="449"/>
      <c r="DW76" s="449"/>
      <c r="DX76" s="449"/>
      <c r="DY76" s="449"/>
      <c r="DZ76" s="449"/>
      <c r="EA76" s="449"/>
      <c r="EB76" s="449"/>
      <c r="EC76" s="449"/>
      <c r="ED76" s="449"/>
      <c r="EE76" s="449"/>
      <c r="EF76" s="449"/>
      <c r="EG76" s="448"/>
      <c r="EH76" s="448"/>
      <c r="EI76" s="448"/>
      <c r="EJ76" s="544"/>
      <c r="EK76" s="448"/>
      <c r="EL76" s="448"/>
      <c r="EM76" s="448"/>
      <c r="EN76" s="448"/>
      <c r="EO76" s="448"/>
      <c r="EP76" s="448"/>
      <c r="EQ76" s="448"/>
      <c r="ER76" s="448"/>
      <c r="ES76" s="448"/>
      <c r="ET76" s="448"/>
      <c r="EU76" s="448"/>
      <c r="EV76" s="477"/>
      <c r="EW76" s="477"/>
      <c r="EX76" s="477"/>
      <c r="EY76" s="477"/>
      <c r="EZ76" s="477"/>
      <c r="FA76" s="477"/>
      <c r="FB76" s="477"/>
      <c r="FC76" s="477"/>
      <c r="FD76" s="477"/>
      <c r="FE76" s="448"/>
      <c r="FF76" s="448"/>
      <c r="FG76" s="448"/>
      <c r="FH76" s="448"/>
      <c r="FI76" s="448"/>
      <c r="FJ76" s="448"/>
      <c r="FK76" s="448"/>
      <c r="FL76" s="448"/>
      <c r="FM76" s="449"/>
      <c r="FN76" s="449"/>
      <c r="FO76" s="449"/>
      <c r="FP76" s="449"/>
      <c r="FQ76" s="449"/>
      <c r="FR76" s="449"/>
      <c r="FS76" s="449"/>
      <c r="FT76" s="449"/>
      <c r="FU76" s="449"/>
      <c r="FV76" s="449"/>
      <c r="FW76" s="449"/>
      <c r="FX76" s="449"/>
      <c r="FY76" s="449"/>
      <c r="FZ76" s="449"/>
      <c r="GA76" s="449"/>
      <c r="GB76" s="449"/>
      <c r="GC76" s="449"/>
      <c r="GD76" s="449"/>
      <c r="GE76" s="534"/>
      <c r="GF76" s="534"/>
      <c r="GG76" s="546"/>
      <c r="GI76" s="1230"/>
      <c r="GJ76" s="1231"/>
      <c r="GK76" s="1231"/>
      <c r="GL76" s="1231"/>
      <c r="GM76" s="1231"/>
      <c r="GN76" s="1231"/>
      <c r="GO76" s="1231"/>
      <c r="GP76" s="1231"/>
      <c r="GQ76" s="1232"/>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774"/>
      <c r="IK76" s="774"/>
      <c r="IL76" s="774"/>
      <c r="IM76" s="774"/>
      <c r="IN76" s="774"/>
      <c r="IO76" s="774"/>
      <c r="IP76" s="774"/>
      <c r="IQ76" s="774"/>
      <c r="IR76" s="774"/>
      <c r="IS76" s="774"/>
      <c r="IT76" s="774"/>
      <c r="IU76" s="774"/>
      <c r="IV76" s="774"/>
    </row>
    <row r="77" spans="2:256" s="10" customFormat="1" ht="24" customHeight="1" x14ac:dyDescent="0.15">
      <c r="B77" s="531"/>
      <c r="C77" s="1219" t="s">
        <v>751</v>
      </c>
      <c r="D77" s="1219"/>
      <c r="E77" s="1219"/>
      <c r="F77" s="1219"/>
      <c r="G77" s="1219"/>
      <c r="H77" s="1219"/>
      <c r="I77" s="1219"/>
      <c r="J77" s="1219"/>
      <c r="K77" s="1219"/>
      <c r="L77" s="1219"/>
      <c r="M77" s="1219"/>
      <c r="N77" s="1219"/>
      <c r="O77" s="1219"/>
      <c r="P77" s="1219"/>
      <c r="Q77" s="1219"/>
      <c r="R77" s="1219"/>
      <c r="S77" s="1219"/>
      <c r="T77" s="1219"/>
      <c r="U77" s="1219"/>
      <c r="V77" s="1219"/>
      <c r="W77" s="1219"/>
      <c r="X77" s="1219"/>
      <c r="Y77" s="1219"/>
      <c r="Z77" s="1219"/>
      <c r="AA77" s="1219"/>
      <c r="AB77" s="1219"/>
      <c r="AC77" s="1219"/>
      <c r="AD77" s="1219"/>
      <c r="AE77" s="1219"/>
      <c r="AF77" s="1219"/>
      <c r="AG77" s="1219"/>
      <c r="AH77" s="560"/>
      <c r="AI77" s="505"/>
      <c r="AJ77" s="1278">
        <v>1</v>
      </c>
      <c r="AK77" s="1278"/>
      <c r="AL77" s="1278"/>
      <c r="AM77" s="1336" t="s">
        <v>197</v>
      </c>
      <c r="AN77" s="1336"/>
      <c r="AO77" s="1336"/>
      <c r="AP77" s="1336"/>
      <c r="AQ77" s="506"/>
      <c r="AR77" s="506"/>
      <c r="AS77" s="506"/>
      <c r="AT77" s="506"/>
      <c r="AU77" s="506"/>
      <c r="AV77" s="1203"/>
      <c r="AW77" s="1203"/>
      <c r="AX77" s="1203"/>
      <c r="AY77" s="1214" t="s">
        <v>190</v>
      </c>
      <c r="AZ77" s="1214"/>
      <c r="BA77" s="1203"/>
      <c r="BB77" s="1203"/>
      <c r="BC77" s="1203"/>
      <c r="BD77" s="431"/>
      <c r="BE77" s="1203"/>
      <c r="BF77" s="1203"/>
      <c r="BG77" s="1203"/>
      <c r="BH77" s="475"/>
      <c r="BI77" s="1203"/>
      <c r="BJ77" s="1203"/>
      <c r="BK77" s="1203"/>
      <c r="BL77" s="1214" t="s">
        <v>190</v>
      </c>
      <c r="BM77" s="1214"/>
      <c r="BN77" s="1203"/>
      <c r="BO77" s="1203"/>
      <c r="BP77" s="1203"/>
      <c r="BQ77" s="431"/>
      <c r="BR77" s="1203"/>
      <c r="BS77" s="1203"/>
      <c r="BT77" s="1203"/>
      <c r="BU77" s="475"/>
      <c r="BV77" s="1203"/>
      <c r="BW77" s="1203"/>
      <c r="BX77" s="1203"/>
      <c r="BY77" s="1214" t="s">
        <v>190</v>
      </c>
      <c r="BZ77" s="1214"/>
      <c r="CA77" s="1203"/>
      <c r="CB77" s="1203"/>
      <c r="CC77" s="1203"/>
      <c r="CD77" s="431"/>
      <c r="CE77" s="1203"/>
      <c r="CF77" s="1203"/>
      <c r="CG77" s="1203"/>
      <c r="CH77" s="475"/>
      <c r="CI77" s="1203"/>
      <c r="CJ77" s="1203"/>
      <c r="CK77" s="1203"/>
      <c r="CL77" s="1214"/>
      <c r="CM77" s="1214"/>
      <c r="CN77" s="1223" t="s">
        <v>1030</v>
      </c>
      <c r="CO77" s="1223"/>
      <c r="CP77" s="1223"/>
      <c r="CQ77" s="1223"/>
      <c r="CR77" s="1223"/>
      <c r="CS77" s="1223"/>
      <c r="CT77" s="1223"/>
      <c r="CU77" s="1223"/>
      <c r="CV77" s="1223"/>
      <c r="CW77" s="1223"/>
      <c r="CX77" s="1223"/>
      <c r="CY77" s="1223"/>
      <c r="CZ77" s="1223"/>
      <c r="DA77" s="1223"/>
      <c r="DB77" s="1223"/>
      <c r="DC77" s="1223"/>
      <c r="DD77" s="1223"/>
      <c r="DE77" s="1223"/>
      <c r="DF77" s="1223"/>
      <c r="DG77" s="1223"/>
      <c r="DH77" s="1223"/>
      <c r="DI77" s="1223"/>
      <c r="DJ77" s="1223"/>
      <c r="DK77" s="1223"/>
      <c r="DL77" s="1223"/>
      <c r="DM77" s="1223"/>
      <c r="DN77" s="1223"/>
      <c r="DO77" s="1223"/>
      <c r="DP77" s="1223"/>
      <c r="DQ77" s="1223"/>
      <c r="DR77" s="1223"/>
      <c r="DS77" s="1223"/>
      <c r="DT77" s="1223"/>
      <c r="DU77" s="94"/>
      <c r="DV77" s="575"/>
      <c r="DW77" s="575"/>
      <c r="DX77" s="94"/>
      <c r="DY77" s="94"/>
      <c r="DZ77" s="94"/>
      <c r="EA77" s="566"/>
      <c r="EB77" s="94"/>
      <c r="EC77" s="94"/>
      <c r="ED77" s="94"/>
      <c r="EE77" s="448"/>
      <c r="EF77" s="94"/>
      <c r="EG77" s="94"/>
      <c r="EH77" s="94"/>
      <c r="EI77" s="575"/>
      <c r="EJ77" s="575"/>
      <c r="EK77" s="94"/>
      <c r="EL77" s="94"/>
      <c r="EM77" s="94"/>
      <c r="EN77" s="566"/>
      <c r="EO77" s="94"/>
      <c r="EP77" s="94"/>
      <c r="EQ77" s="94"/>
      <c r="ER77" s="448"/>
      <c r="ES77" s="94"/>
      <c r="ET77" s="94"/>
      <c r="EU77" s="94"/>
      <c r="EV77" s="491"/>
      <c r="EW77" s="491"/>
      <c r="EX77" s="491"/>
      <c r="EY77" s="491"/>
      <c r="EZ77" s="491"/>
      <c r="FA77" s="491"/>
      <c r="FB77" s="491"/>
      <c r="FC77" s="491"/>
      <c r="FD77" s="491"/>
      <c r="FE77" s="491"/>
      <c r="FF77" s="448"/>
      <c r="FG77" s="448"/>
      <c r="FH77" s="448"/>
      <c r="FI77" s="448"/>
      <c r="FJ77" s="448"/>
      <c r="FK77" s="448"/>
      <c r="FL77" s="448"/>
      <c r="FM77" s="449"/>
      <c r="FN77" s="449"/>
      <c r="FO77" s="449"/>
      <c r="FP77" s="449"/>
      <c r="FQ77" s="449"/>
      <c r="FR77" s="449"/>
      <c r="FS77" s="449"/>
      <c r="FT77" s="449"/>
      <c r="FU77" s="449"/>
      <c r="FV77" s="449"/>
      <c r="FW77" s="449"/>
      <c r="FX77" s="449"/>
      <c r="FY77" s="449"/>
      <c r="FZ77" s="449"/>
      <c r="GA77" s="449"/>
      <c r="GB77" s="449"/>
      <c r="GC77" s="449"/>
      <c r="GD77" s="449"/>
      <c r="GE77" s="534"/>
      <c r="GF77" s="534"/>
      <c r="GG77" s="546"/>
      <c r="GI77" s="1233"/>
      <c r="GJ77" s="1234"/>
      <c r="GK77" s="1234"/>
      <c r="GL77" s="1234"/>
      <c r="GM77" s="1234"/>
      <c r="GN77" s="1234"/>
      <c r="GO77" s="1234"/>
      <c r="GP77" s="1234"/>
      <c r="GQ77" s="123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774"/>
      <c r="IK77" s="774"/>
      <c r="IL77" s="774"/>
      <c r="IM77" s="774"/>
      <c r="IN77" s="774"/>
      <c r="IO77" s="774"/>
      <c r="IP77" s="774"/>
      <c r="IQ77" s="774"/>
      <c r="IR77" s="774"/>
      <c r="IS77" s="774"/>
      <c r="IT77" s="774"/>
      <c r="IU77" s="774"/>
      <c r="IV77" s="774"/>
    </row>
    <row r="78" spans="2:256" s="10" customFormat="1" ht="3.75" customHeight="1" x14ac:dyDescent="0.15">
      <c r="B78" s="531"/>
      <c r="C78" s="577"/>
      <c r="D78" s="577"/>
      <c r="E78" s="577"/>
      <c r="F78" s="577"/>
      <c r="G78" s="577"/>
      <c r="H78" s="577"/>
      <c r="I78" s="577"/>
      <c r="J78" s="577"/>
      <c r="K78" s="577"/>
      <c r="L78" s="577"/>
      <c r="M78" s="577"/>
      <c r="N78" s="577"/>
      <c r="O78" s="577"/>
      <c r="P78" s="577"/>
      <c r="Q78" s="577"/>
      <c r="R78" s="577"/>
      <c r="S78" s="577"/>
      <c r="T78" s="577"/>
      <c r="U78" s="577"/>
      <c r="V78" s="577"/>
      <c r="W78" s="577"/>
      <c r="X78" s="577"/>
      <c r="Y78" s="577"/>
      <c r="Z78" s="577"/>
      <c r="AA78" s="577"/>
      <c r="AB78" s="578"/>
      <c r="AC78" s="578"/>
      <c r="AD78" s="577"/>
      <c r="AE78" s="577"/>
      <c r="AF78" s="577"/>
      <c r="AG78" s="577"/>
      <c r="AH78" s="532"/>
      <c r="AI78" s="533"/>
      <c r="AJ78" s="509"/>
      <c r="AK78" s="509"/>
      <c r="AL78" s="509"/>
      <c r="AM78" s="509"/>
      <c r="AN78" s="509"/>
      <c r="AO78" s="509"/>
      <c r="AP78" s="509"/>
      <c r="AQ78" s="533"/>
      <c r="AR78" s="533"/>
      <c r="AS78" s="533"/>
      <c r="AT78" s="533"/>
      <c r="AU78" s="533"/>
      <c r="AV78" s="533"/>
      <c r="AW78" s="533"/>
      <c r="AX78" s="533"/>
      <c r="AY78" s="533"/>
      <c r="AZ78" s="533"/>
      <c r="BA78" s="533"/>
      <c r="BB78" s="533"/>
      <c r="BC78" s="533"/>
      <c r="BD78" s="533"/>
      <c r="BE78" s="533"/>
      <c r="BF78" s="533"/>
      <c r="BG78" s="533"/>
      <c r="BH78" s="533"/>
      <c r="BI78" s="533"/>
      <c r="BJ78" s="533"/>
      <c r="BK78" s="533"/>
      <c r="BL78" s="533"/>
      <c r="BM78" s="533"/>
      <c r="BN78" s="533"/>
      <c r="BO78" s="533"/>
      <c r="BP78" s="533"/>
      <c r="BQ78" s="533"/>
      <c r="BR78" s="533"/>
      <c r="BS78" s="533"/>
      <c r="BT78" s="533"/>
      <c r="BU78" s="533"/>
      <c r="BV78" s="533"/>
      <c r="BW78" s="533"/>
      <c r="BX78" s="533"/>
      <c r="BY78" s="533"/>
      <c r="BZ78" s="533"/>
      <c r="CA78" s="533"/>
      <c r="CB78" s="533"/>
      <c r="CC78" s="533"/>
      <c r="CD78" s="533"/>
      <c r="CE78" s="533"/>
      <c r="CF78" s="533"/>
      <c r="CG78" s="533"/>
      <c r="CH78" s="533"/>
      <c r="CI78" s="533"/>
      <c r="CJ78" s="533"/>
      <c r="CK78" s="533"/>
      <c r="CL78" s="1052"/>
      <c r="CM78" s="1052"/>
      <c r="CN78" s="1053"/>
      <c r="CO78" s="1053"/>
      <c r="CP78" s="1053"/>
      <c r="CQ78" s="1052"/>
      <c r="CR78" s="1052"/>
      <c r="CS78" s="1052"/>
      <c r="CT78" s="1052"/>
      <c r="CU78" s="1052"/>
      <c r="CV78" s="1052"/>
      <c r="CW78" s="1052"/>
      <c r="CX78" s="1052"/>
      <c r="CY78" s="1052"/>
      <c r="CZ78" s="1052"/>
      <c r="DA78" s="1052"/>
      <c r="DB78" s="1052"/>
      <c r="DC78" s="1052"/>
      <c r="DD78" s="1052"/>
      <c r="DE78" s="1052"/>
      <c r="DF78" s="1052"/>
      <c r="DG78" s="1052"/>
      <c r="DH78" s="1052"/>
      <c r="DI78" s="1052"/>
      <c r="DJ78" s="1052"/>
      <c r="DK78" s="1052"/>
      <c r="DL78" s="1052"/>
      <c r="DM78" s="1052"/>
      <c r="DN78" s="1052"/>
      <c r="DO78" s="1052"/>
      <c r="DP78" s="840"/>
      <c r="DQ78" s="840"/>
      <c r="DR78" s="840"/>
      <c r="DS78" s="840"/>
      <c r="DT78" s="840"/>
      <c r="DU78" s="534"/>
      <c r="DV78" s="534"/>
      <c r="DW78" s="534"/>
      <c r="DX78" s="534"/>
      <c r="DY78" s="534"/>
      <c r="DZ78" s="534"/>
      <c r="EA78" s="534"/>
      <c r="EB78" s="534"/>
      <c r="EC78" s="534"/>
      <c r="ED78" s="534"/>
      <c r="EE78" s="534"/>
      <c r="EF78" s="534"/>
      <c r="EG78" s="533"/>
      <c r="EH78" s="533"/>
      <c r="EI78" s="533"/>
      <c r="EJ78" s="535"/>
      <c r="EK78" s="533"/>
      <c r="EL78" s="533"/>
      <c r="EM78" s="533"/>
      <c r="EN78" s="533"/>
      <c r="EO78" s="533"/>
      <c r="EP78" s="533"/>
      <c r="EQ78" s="533"/>
      <c r="ER78" s="533"/>
      <c r="ES78" s="533"/>
      <c r="ET78" s="533"/>
      <c r="EU78" s="533"/>
      <c r="EV78" s="533"/>
      <c r="EW78" s="533"/>
      <c r="EX78" s="533"/>
      <c r="EY78" s="533"/>
      <c r="EZ78" s="533"/>
      <c r="FA78" s="533"/>
      <c r="FB78" s="533"/>
      <c r="FC78" s="533"/>
      <c r="FD78" s="533"/>
      <c r="FE78" s="533"/>
      <c r="FF78" s="533"/>
      <c r="FG78" s="533"/>
      <c r="FH78" s="533"/>
      <c r="FI78" s="533"/>
      <c r="FJ78" s="533"/>
      <c r="FK78" s="533"/>
      <c r="FL78" s="533"/>
      <c r="FM78" s="534"/>
      <c r="FN78" s="534"/>
      <c r="FO78" s="534"/>
      <c r="FP78" s="534"/>
      <c r="FQ78" s="534"/>
      <c r="FR78" s="534"/>
      <c r="FS78" s="534"/>
      <c r="FT78" s="534"/>
      <c r="FU78" s="534"/>
      <c r="FV78" s="534"/>
      <c r="FW78" s="534"/>
      <c r="FX78" s="534"/>
      <c r="FY78" s="534"/>
      <c r="FZ78" s="534"/>
      <c r="GA78" s="534"/>
      <c r="GB78" s="534"/>
      <c r="GC78" s="534"/>
      <c r="GD78" s="534"/>
      <c r="GE78" s="534"/>
      <c r="GF78" s="534"/>
      <c r="GG78" s="546"/>
      <c r="HG78" s="5"/>
      <c r="HH78" s="5"/>
      <c r="HI78" s="5"/>
      <c r="HJ78" s="5"/>
      <c r="HK78" s="5"/>
      <c r="HL78" s="5"/>
      <c r="HM78" s="5"/>
      <c r="HN78" s="5"/>
      <c r="HO78" s="5"/>
      <c r="HP78" s="5"/>
      <c r="HQ78" s="5"/>
      <c r="HR78" s="5"/>
      <c r="HS78" s="5"/>
      <c r="HT78" s="5"/>
      <c r="HU78" s="5"/>
      <c r="HV78" s="5"/>
      <c r="HW78" s="5"/>
      <c r="HX78" s="5"/>
      <c r="HY78" s="5"/>
      <c r="HZ78" s="5"/>
      <c r="IA78" s="5"/>
      <c r="IB78" s="5"/>
      <c r="IC78" s="5"/>
      <c r="ID78" s="5"/>
      <c r="IE78" s="5"/>
      <c r="IF78" s="5"/>
      <c r="IG78" s="5"/>
      <c r="IH78" s="5"/>
      <c r="II78" s="5"/>
      <c r="IJ78" s="774"/>
      <c r="IK78" s="774"/>
      <c r="IL78" s="774"/>
      <c r="IM78" s="774"/>
      <c r="IN78" s="774"/>
      <c r="IO78" s="774"/>
      <c r="IP78" s="774"/>
      <c r="IQ78" s="774"/>
      <c r="IR78" s="774"/>
      <c r="IS78" s="774"/>
      <c r="IT78" s="774"/>
      <c r="IU78" s="774"/>
      <c r="IV78" s="774"/>
    </row>
    <row r="79" spans="2:256" s="10" customFormat="1" ht="3.75" customHeight="1" x14ac:dyDescent="0.15">
      <c r="B79" s="514"/>
      <c r="C79" s="619"/>
      <c r="D79" s="519"/>
      <c r="E79" s="619"/>
      <c r="F79" s="619"/>
      <c r="G79" s="619"/>
      <c r="H79" s="619"/>
      <c r="I79" s="619"/>
      <c r="J79" s="619"/>
      <c r="K79" s="619"/>
      <c r="L79" s="619"/>
      <c r="M79" s="619"/>
      <c r="N79" s="619"/>
      <c r="O79" s="619"/>
      <c r="P79" s="619"/>
      <c r="Q79" s="619"/>
      <c r="R79" s="619"/>
      <c r="S79" s="619"/>
      <c r="T79" s="619"/>
      <c r="U79" s="619"/>
      <c r="V79" s="619"/>
      <c r="W79" s="619"/>
      <c r="X79" s="619"/>
      <c r="Y79" s="619"/>
      <c r="Z79" s="619"/>
      <c r="AA79" s="619"/>
      <c r="AB79" s="620"/>
      <c r="AC79" s="539"/>
      <c r="AD79" s="538"/>
      <c r="AE79" s="538"/>
      <c r="AF79" s="538"/>
      <c r="AG79" s="538"/>
      <c r="AH79" s="537"/>
      <c r="AI79" s="538"/>
      <c r="AJ79" s="621"/>
      <c r="AK79" s="621"/>
      <c r="AL79" s="621"/>
      <c r="AM79" s="621"/>
      <c r="AN79" s="621"/>
      <c r="AO79" s="621"/>
      <c r="AP79" s="621"/>
      <c r="AQ79" s="538"/>
      <c r="AR79" s="538"/>
      <c r="AS79" s="538"/>
      <c r="AT79" s="538"/>
      <c r="AU79" s="538"/>
      <c r="AV79" s="538"/>
      <c r="AW79" s="538"/>
      <c r="AX79" s="538"/>
      <c r="AY79" s="538"/>
      <c r="AZ79" s="538"/>
      <c r="BA79" s="538"/>
      <c r="BB79" s="538"/>
      <c r="BC79" s="538"/>
      <c r="BD79" s="538"/>
      <c r="BE79" s="538"/>
      <c r="BF79" s="538"/>
      <c r="BG79" s="538"/>
      <c r="BH79" s="538"/>
      <c r="BI79" s="538"/>
      <c r="BJ79" s="538"/>
      <c r="BK79" s="538"/>
      <c r="BL79" s="538"/>
      <c r="BM79" s="538"/>
      <c r="BN79" s="538"/>
      <c r="BO79" s="538"/>
      <c r="BP79" s="538"/>
      <c r="BQ79" s="538"/>
      <c r="BR79" s="538"/>
      <c r="BS79" s="538"/>
      <c r="BT79" s="538"/>
      <c r="BU79" s="538"/>
      <c r="BV79" s="538"/>
      <c r="BW79" s="538"/>
      <c r="BX79" s="538"/>
      <c r="BY79" s="538"/>
      <c r="BZ79" s="538"/>
      <c r="CA79" s="538"/>
      <c r="CB79" s="538"/>
      <c r="CC79" s="538"/>
      <c r="CD79" s="538"/>
      <c r="CE79" s="538"/>
      <c r="CF79" s="538"/>
      <c r="CG79" s="538"/>
      <c r="CH79" s="538"/>
      <c r="CI79" s="538"/>
      <c r="CJ79" s="538"/>
      <c r="CK79" s="538"/>
      <c r="CL79" s="538"/>
      <c r="CM79" s="538"/>
      <c r="CN79" s="541"/>
      <c r="CO79" s="541"/>
      <c r="CP79" s="541"/>
      <c r="CQ79" s="538"/>
      <c r="CR79" s="538"/>
      <c r="CS79" s="538"/>
      <c r="CT79" s="538"/>
      <c r="CU79" s="538"/>
      <c r="CV79" s="538"/>
      <c r="CW79" s="538"/>
      <c r="CX79" s="538"/>
      <c r="CY79" s="538"/>
      <c r="CZ79" s="538"/>
      <c r="DA79" s="538"/>
      <c r="DB79" s="538"/>
      <c r="DC79" s="538"/>
      <c r="DD79" s="538"/>
      <c r="DE79" s="538"/>
      <c r="DF79" s="538"/>
      <c r="DG79" s="538"/>
      <c r="DH79" s="538"/>
      <c r="DI79" s="538"/>
      <c r="DJ79" s="538"/>
      <c r="DK79" s="538"/>
      <c r="DL79" s="538"/>
      <c r="DM79" s="538"/>
      <c r="DN79" s="538"/>
      <c r="DO79" s="538"/>
      <c r="DP79" s="520"/>
      <c r="DQ79" s="520"/>
      <c r="DR79" s="520"/>
      <c r="DS79" s="520"/>
      <c r="DT79" s="520"/>
      <c r="DU79" s="520"/>
      <c r="DV79" s="520"/>
      <c r="DW79" s="520"/>
      <c r="DX79" s="520"/>
      <c r="DY79" s="520"/>
      <c r="DZ79" s="520"/>
      <c r="EA79" s="520"/>
      <c r="EB79" s="520"/>
      <c r="EC79" s="520"/>
      <c r="ED79" s="520"/>
      <c r="EE79" s="520"/>
      <c r="EF79" s="520"/>
      <c r="EG79" s="538"/>
      <c r="EH79" s="538"/>
      <c r="EI79" s="538"/>
      <c r="EJ79" s="539"/>
      <c r="EK79" s="538"/>
      <c r="EL79" s="538"/>
      <c r="EM79" s="538"/>
      <c r="EN79" s="538"/>
      <c r="EO79" s="538"/>
      <c r="EP79" s="538"/>
      <c r="EQ79" s="538"/>
      <c r="ER79" s="538"/>
      <c r="ES79" s="538"/>
      <c r="ET79" s="538"/>
      <c r="EU79" s="538"/>
      <c r="EV79" s="538"/>
      <c r="EW79" s="538"/>
      <c r="EX79" s="538"/>
      <c r="EY79" s="538"/>
      <c r="EZ79" s="538"/>
      <c r="FA79" s="538"/>
      <c r="FB79" s="538"/>
      <c r="FC79" s="538"/>
      <c r="FD79" s="538"/>
      <c r="FE79" s="538"/>
      <c r="FF79" s="538"/>
      <c r="FG79" s="538"/>
      <c r="FH79" s="538"/>
      <c r="FI79" s="538"/>
      <c r="FJ79" s="538"/>
      <c r="FK79" s="538"/>
      <c r="FL79" s="538"/>
      <c r="FM79" s="520"/>
      <c r="FN79" s="520"/>
      <c r="FO79" s="520"/>
      <c r="FP79" s="520"/>
      <c r="FQ79" s="520"/>
      <c r="FR79" s="520"/>
      <c r="FS79" s="520"/>
      <c r="FT79" s="520"/>
      <c r="FU79" s="520"/>
      <c r="FV79" s="520"/>
      <c r="FW79" s="520"/>
      <c r="FX79" s="520"/>
      <c r="FY79" s="520"/>
      <c r="FZ79" s="520"/>
      <c r="GA79" s="520"/>
      <c r="GB79" s="520"/>
      <c r="GC79" s="520"/>
      <c r="GD79" s="520"/>
      <c r="GE79" s="520"/>
      <c r="GF79" s="520"/>
      <c r="GG79" s="542"/>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774"/>
      <c r="IK79" s="774"/>
      <c r="IL79" s="774"/>
      <c r="IM79" s="774"/>
      <c r="IN79" s="774"/>
      <c r="IO79" s="774"/>
      <c r="IP79" s="774"/>
      <c r="IQ79" s="774"/>
      <c r="IR79" s="774"/>
      <c r="IS79" s="774"/>
      <c r="IT79" s="774"/>
      <c r="IU79" s="774"/>
      <c r="IV79" s="774"/>
    </row>
    <row r="80" spans="2:256" s="10" customFormat="1" ht="24" customHeight="1" x14ac:dyDescent="0.15">
      <c r="B80" s="531"/>
      <c r="C80" s="577"/>
      <c r="D80" s="522" t="s">
        <v>358</v>
      </c>
      <c r="E80" s="577"/>
      <c r="F80" s="577"/>
      <c r="G80" s="577"/>
      <c r="H80" s="577"/>
      <c r="I80" s="577"/>
      <c r="J80" s="577"/>
      <c r="K80" s="577"/>
      <c r="L80" s="577"/>
      <c r="M80" s="577"/>
      <c r="N80" s="577"/>
      <c r="O80" s="577"/>
      <c r="P80" s="577"/>
      <c r="Q80" s="577"/>
      <c r="R80" s="577"/>
      <c r="S80" s="577"/>
      <c r="T80" s="577"/>
      <c r="U80" s="577"/>
      <c r="V80" s="577"/>
      <c r="W80" s="577"/>
      <c r="X80" s="577"/>
      <c r="Y80" s="577"/>
      <c r="Z80" s="577"/>
      <c r="AA80" s="577"/>
      <c r="AB80" s="578"/>
      <c r="AC80" s="535"/>
      <c r="AD80" s="533"/>
      <c r="AE80" s="533"/>
      <c r="AF80" s="533"/>
      <c r="AG80" s="533"/>
      <c r="AH80" s="532"/>
      <c r="AI80" s="533"/>
      <c r="AJ80" s="1278"/>
      <c r="AK80" s="1278"/>
      <c r="AL80" s="1278"/>
      <c r="AM80" s="431"/>
      <c r="AN80" s="1278"/>
      <c r="AO80" s="1278"/>
      <c r="AP80" s="1278"/>
      <c r="AQ80" s="506"/>
      <c r="AR80" s="506"/>
      <c r="AS80" s="506"/>
      <c r="AT80" s="506"/>
      <c r="AU80" s="506"/>
      <c r="AV80" s="1352"/>
      <c r="AW80" s="1352"/>
      <c r="AX80" s="1352"/>
      <c r="AY80" s="1352"/>
      <c r="AZ80" s="1352"/>
      <c r="BA80" s="1352"/>
      <c r="BB80" s="1352"/>
      <c r="BC80" s="1352"/>
      <c r="BD80" s="1352"/>
      <c r="BE80" s="1352"/>
      <c r="BF80" s="1352"/>
      <c r="BG80" s="1352"/>
      <c r="BH80" s="1352"/>
      <c r="BI80" s="1352"/>
      <c r="BJ80" s="1352"/>
      <c r="BK80" s="1352"/>
      <c r="BL80" s="1352"/>
      <c r="BM80" s="1352"/>
      <c r="BN80" s="1352"/>
      <c r="BO80" s="1352"/>
      <c r="BP80" s="1352"/>
      <c r="BQ80" s="1352"/>
      <c r="BR80" s="1352"/>
      <c r="BS80" s="1352"/>
      <c r="BT80" s="1352"/>
      <c r="BU80" s="1352"/>
      <c r="BV80" s="1352"/>
      <c r="BW80" s="1352"/>
      <c r="BX80" s="1352"/>
      <c r="BY80" s="1352"/>
      <c r="BZ80" s="1352"/>
      <c r="CA80" s="1352"/>
      <c r="CB80" s="1352"/>
      <c r="CC80" s="1352"/>
      <c r="CD80" s="1352"/>
      <c r="CE80" s="1352"/>
      <c r="CF80" s="1352"/>
      <c r="CG80" s="1352"/>
      <c r="CH80" s="1352"/>
      <c r="CI80" s="1352"/>
      <c r="CJ80" s="1352"/>
      <c r="CK80" s="1352"/>
      <c r="CL80" s="1352"/>
      <c r="CM80" s="1352"/>
      <c r="CN80" s="1352"/>
      <c r="CO80" s="1352"/>
      <c r="CP80" s="1352"/>
      <c r="CQ80" s="1352"/>
      <c r="CR80" s="1352"/>
      <c r="CS80" s="1352"/>
      <c r="CT80" s="1352"/>
      <c r="CU80" s="1352"/>
      <c r="CV80" s="1352"/>
      <c r="CW80" s="1352"/>
      <c r="CX80" s="1352"/>
      <c r="CY80" s="1352"/>
      <c r="CZ80" s="1352"/>
      <c r="DA80" s="1352"/>
      <c r="DB80" s="1352"/>
      <c r="DC80" s="1352"/>
      <c r="DD80" s="1352"/>
      <c r="DE80" s="1352"/>
      <c r="DF80" s="1352"/>
      <c r="DG80" s="1352"/>
      <c r="DH80" s="1352"/>
      <c r="DI80" s="1352"/>
      <c r="DJ80" s="1352"/>
      <c r="DK80" s="1352"/>
      <c r="DL80" s="1352"/>
      <c r="DM80" s="1352"/>
      <c r="DN80" s="1352"/>
      <c r="DO80" s="1352"/>
      <c r="DP80" s="1352"/>
      <c r="DQ80" s="1352"/>
      <c r="DR80" s="1352"/>
      <c r="DS80" s="1352"/>
      <c r="DT80" s="1352"/>
      <c r="DU80" s="1352"/>
      <c r="DV80" s="1352"/>
      <c r="DW80" s="1352"/>
      <c r="DX80" s="1352"/>
      <c r="DY80" s="1352"/>
      <c r="DZ80" s="1352"/>
      <c r="EA80" s="1352"/>
      <c r="EB80" s="1352"/>
      <c r="EC80" s="1352"/>
      <c r="ED80" s="1352"/>
      <c r="EE80" s="1352"/>
      <c r="EF80" s="1352"/>
      <c r="EG80" s="1352"/>
      <c r="EH80" s="1352"/>
      <c r="EI80" s="1352"/>
      <c r="EJ80" s="1352"/>
      <c r="EK80" s="1352"/>
      <c r="EL80" s="1352"/>
      <c r="EM80" s="1352"/>
      <c r="EN80" s="1352"/>
      <c r="EO80" s="1352"/>
      <c r="EP80" s="1352"/>
      <c r="EQ80" s="1352"/>
      <c r="ER80" s="1352"/>
      <c r="ES80" s="1352"/>
      <c r="ET80" s="1352"/>
      <c r="EU80" s="1352"/>
      <c r="EV80" s="1352"/>
      <c r="EW80" s="1352"/>
      <c r="EX80" s="1352"/>
      <c r="EY80" s="1352"/>
      <c r="EZ80" s="1352"/>
      <c r="FA80" s="1352"/>
      <c r="FB80" s="1352"/>
      <c r="FC80" s="1352"/>
      <c r="FD80" s="1352"/>
      <c r="FE80" s="1352"/>
      <c r="FF80" s="1352"/>
      <c r="FG80" s="1352"/>
      <c r="FH80" s="1352"/>
      <c r="FI80" s="1352"/>
      <c r="FJ80" s="1352"/>
      <c r="FK80" s="1352"/>
      <c r="FL80" s="1352"/>
      <c r="FM80" s="1352"/>
      <c r="FN80" s="1352"/>
      <c r="FO80" s="1352"/>
      <c r="FP80" s="1352"/>
      <c r="FQ80" s="1352"/>
      <c r="FR80" s="1352"/>
      <c r="FS80" s="1352"/>
      <c r="FT80" s="1352"/>
      <c r="FU80" s="1352"/>
      <c r="FV80" s="1352"/>
      <c r="FW80" s="1352"/>
      <c r="FX80" s="1352"/>
      <c r="FY80" s="1352"/>
      <c r="FZ80" s="1352"/>
      <c r="GA80" s="1352"/>
      <c r="GB80" s="1352"/>
      <c r="GC80" s="1352"/>
      <c r="GD80" s="1352"/>
      <c r="GE80" s="1352"/>
      <c r="GF80" s="1352"/>
      <c r="GG80" s="546"/>
      <c r="IJ80" s="774"/>
      <c r="IK80" s="774"/>
      <c r="IL80" s="774"/>
      <c r="IM80" s="774"/>
      <c r="IN80" s="774"/>
      <c r="IO80" s="774"/>
      <c r="IP80" s="774"/>
      <c r="IQ80" s="774"/>
      <c r="IR80" s="774"/>
      <c r="IS80" s="774"/>
      <c r="IT80" s="774"/>
      <c r="IU80" s="774"/>
      <c r="IV80" s="774"/>
    </row>
    <row r="81" spans="2:256" s="10" customFormat="1" ht="3.75" customHeight="1" x14ac:dyDescent="0.15">
      <c r="B81" s="523"/>
      <c r="C81" s="622"/>
      <c r="D81" s="622"/>
      <c r="E81" s="622"/>
      <c r="F81" s="622"/>
      <c r="G81" s="622"/>
      <c r="H81" s="622"/>
      <c r="I81" s="622"/>
      <c r="J81" s="622"/>
      <c r="K81" s="622"/>
      <c r="L81" s="622"/>
      <c r="M81" s="622"/>
      <c r="N81" s="622"/>
      <c r="O81" s="622"/>
      <c r="P81" s="622"/>
      <c r="Q81" s="622"/>
      <c r="R81" s="622"/>
      <c r="S81" s="622"/>
      <c r="T81" s="622"/>
      <c r="U81" s="622"/>
      <c r="V81" s="622"/>
      <c r="W81" s="622"/>
      <c r="X81" s="622"/>
      <c r="Y81" s="622"/>
      <c r="Z81" s="622"/>
      <c r="AA81" s="622"/>
      <c r="AB81" s="623"/>
      <c r="AC81" s="529"/>
      <c r="AD81" s="525"/>
      <c r="AE81" s="525"/>
      <c r="AF81" s="525"/>
      <c r="AG81" s="525"/>
      <c r="AH81" s="524"/>
      <c r="AI81" s="525"/>
      <c r="AJ81" s="624"/>
      <c r="AK81" s="624"/>
      <c r="AL81" s="624"/>
      <c r="AM81" s="624"/>
      <c r="AN81" s="624"/>
      <c r="AO81" s="624"/>
      <c r="AP81" s="624"/>
      <c r="AQ81" s="525"/>
      <c r="AR81" s="525"/>
      <c r="AS81" s="525"/>
      <c r="AT81" s="525"/>
      <c r="AU81" s="525"/>
      <c r="AV81" s="525"/>
      <c r="AW81" s="525"/>
      <c r="AX81" s="525"/>
      <c r="AY81" s="525"/>
      <c r="AZ81" s="525"/>
      <c r="BA81" s="525"/>
      <c r="BB81" s="525"/>
      <c r="BC81" s="525"/>
      <c r="BD81" s="525"/>
      <c r="BE81" s="525"/>
      <c r="BF81" s="525"/>
      <c r="BG81" s="525"/>
      <c r="BH81" s="525"/>
      <c r="BI81" s="525"/>
      <c r="BJ81" s="525"/>
      <c r="BK81" s="525"/>
      <c r="BL81" s="525"/>
      <c r="BM81" s="525"/>
      <c r="BN81" s="525"/>
      <c r="BO81" s="525"/>
      <c r="BP81" s="525"/>
      <c r="BQ81" s="525"/>
      <c r="BR81" s="525"/>
      <c r="BS81" s="525"/>
      <c r="BT81" s="525"/>
      <c r="BU81" s="525"/>
      <c r="BV81" s="525"/>
      <c r="BW81" s="525"/>
      <c r="BX81" s="525"/>
      <c r="BY81" s="525"/>
      <c r="BZ81" s="525"/>
      <c r="CA81" s="525"/>
      <c r="CB81" s="525"/>
      <c r="CC81" s="525"/>
      <c r="CD81" s="525"/>
      <c r="CE81" s="525"/>
      <c r="CF81" s="525"/>
      <c r="CG81" s="525"/>
      <c r="CH81" s="525"/>
      <c r="CI81" s="525"/>
      <c r="CJ81" s="525"/>
      <c r="CK81" s="525"/>
      <c r="CL81" s="525"/>
      <c r="CM81" s="525"/>
      <c r="CN81" s="530"/>
      <c r="CO81" s="530"/>
      <c r="CP81" s="530"/>
      <c r="CQ81" s="525"/>
      <c r="CR81" s="525"/>
      <c r="CS81" s="525"/>
      <c r="CT81" s="525"/>
      <c r="CU81" s="525"/>
      <c r="CV81" s="525"/>
      <c r="CW81" s="525"/>
      <c r="CX81" s="525"/>
      <c r="CY81" s="525"/>
      <c r="CZ81" s="525"/>
      <c r="DA81" s="525"/>
      <c r="DB81" s="525"/>
      <c r="DC81" s="525"/>
      <c r="DD81" s="525"/>
      <c r="DE81" s="525"/>
      <c r="DF81" s="525"/>
      <c r="DG81" s="525"/>
      <c r="DH81" s="525"/>
      <c r="DI81" s="525"/>
      <c r="DJ81" s="525"/>
      <c r="DK81" s="525"/>
      <c r="DL81" s="525"/>
      <c r="DM81" s="525"/>
      <c r="DN81" s="525"/>
      <c r="DO81" s="525"/>
      <c r="DP81" s="528"/>
      <c r="DQ81" s="528"/>
      <c r="DR81" s="528"/>
      <c r="DS81" s="528"/>
      <c r="DT81" s="528"/>
      <c r="DU81" s="528"/>
      <c r="DV81" s="528"/>
      <c r="DW81" s="528"/>
      <c r="DX81" s="528"/>
      <c r="DY81" s="528"/>
      <c r="DZ81" s="528"/>
      <c r="EA81" s="528"/>
      <c r="EB81" s="528"/>
      <c r="EC81" s="528"/>
      <c r="ED81" s="528"/>
      <c r="EE81" s="528"/>
      <c r="EF81" s="528"/>
      <c r="EG81" s="525"/>
      <c r="EH81" s="525"/>
      <c r="EI81" s="525"/>
      <c r="EJ81" s="529"/>
      <c r="EK81" s="525"/>
      <c r="EL81" s="525"/>
      <c r="EM81" s="525"/>
      <c r="EN81" s="525"/>
      <c r="EO81" s="525"/>
      <c r="EP81" s="525"/>
      <c r="EQ81" s="525"/>
      <c r="ER81" s="525"/>
      <c r="ES81" s="525"/>
      <c r="ET81" s="525"/>
      <c r="EU81" s="525"/>
      <c r="EV81" s="525"/>
      <c r="EW81" s="525"/>
      <c r="EX81" s="525"/>
      <c r="EY81" s="525"/>
      <c r="EZ81" s="525"/>
      <c r="FA81" s="525"/>
      <c r="FB81" s="525"/>
      <c r="FC81" s="525"/>
      <c r="FD81" s="525"/>
      <c r="FE81" s="525"/>
      <c r="FF81" s="525"/>
      <c r="FG81" s="525"/>
      <c r="FH81" s="525"/>
      <c r="FI81" s="525"/>
      <c r="FJ81" s="525"/>
      <c r="FK81" s="525"/>
      <c r="FL81" s="525"/>
      <c r="FM81" s="528"/>
      <c r="FN81" s="528"/>
      <c r="FO81" s="528"/>
      <c r="FP81" s="528"/>
      <c r="FQ81" s="528"/>
      <c r="FR81" s="528"/>
      <c r="FS81" s="528"/>
      <c r="FT81" s="528"/>
      <c r="FU81" s="528"/>
      <c r="FV81" s="528"/>
      <c r="FW81" s="528"/>
      <c r="FX81" s="528"/>
      <c r="FY81" s="528"/>
      <c r="FZ81" s="528"/>
      <c r="GA81" s="528"/>
      <c r="GB81" s="528"/>
      <c r="GC81" s="528"/>
      <c r="GD81" s="528"/>
      <c r="GE81" s="528"/>
      <c r="GF81" s="528"/>
      <c r="GG81" s="563"/>
      <c r="IJ81" s="774"/>
      <c r="IK81" s="774"/>
      <c r="IL81" s="774"/>
      <c r="IM81" s="774"/>
      <c r="IN81" s="774"/>
      <c r="IO81" s="774"/>
      <c r="IP81" s="774"/>
      <c r="IQ81" s="774"/>
      <c r="IR81" s="774"/>
      <c r="IS81" s="774"/>
      <c r="IT81" s="774"/>
      <c r="IU81" s="774"/>
      <c r="IV81" s="774"/>
    </row>
    <row r="82" spans="2:256" s="10" customFormat="1" ht="3.75" customHeight="1" x14ac:dyDescent="0.15">
      <c r="B82" s="534"/>
      <c r="C82" s="577"/>
      <c r="D82" s="577"/>
      <c r="E82" s="577"/>
      <c r="F82" s="577"/>
      <c r="G82" s="577"/>
      <c r="H82" s="577"/>
      <c r="I82" s="577"/>
      <c r="J82" s="577"/>
      <c r="K82" s="577"/>
      <c r="L82" s="577"/>
      <c r="M82" s="577"/>
      <c r="N82" s="577"/>
      <c r="O82" s="577"/>
      <c r="P82" s="577"/>
      <c r="Q82" s="577"/>
      <c r="R82" s="577"/>
      <c r="S82" s="577"/>
      <c r="T82" s="577"/>
      <c r="U82" s="577"/>
      <c r="V82" s="577"/>
      <c r="W82" s="577"/>
      <c r="X82" s="577"/>
      <c r="Y82" s="577"/>
      <c r="Z82" s="577"/>
      <c r="AA82" s="577"/>
      <c r="AB82" s="578"/>
      <c r="AC82" s="535"/>
      <c r="AD82" s="533"/>
      <c r="AE82" s="533"/>
      <c r="AF82" s="533"/>
      <c r="AG82" s="533"/>
      <c r="AH82" s="533"/>
      <c r="AI82" s="533"/>
      <c r="AJ82" s="512"/>
      <c r="AK82" s="512"/>
      <c r="AL82" s="512"/>
      <c r="AM82" s="512"/>
      <c r="AN82" s="512"/>
      <c r="AO82" s="512"/>
      <c r="AP82" s="512"/>
      <c r="AQ82" s="533"/>
      <c r="AR82" s="533"/>
      <c r="AS82" s="533"/>
      <c r="AT82" s="533"/>
      <c r="AU82" s="533"/>
      <c r="AV82" s="533"/>
      <c r="AW82" s="533"/>
      <c r="AX82" s="533"/>
      <c r="AY82" s="533"/>
      <c r="AZ82" s="533"/>
      <c r="BA82" s="533"/>
      <c r="BB82" s="533"/>
      <c r="BC82" s="533"/>
      <c r="BD82" s="533"/>
      <c r="BE82" s="533"/>
      <c r="BF82" s="533"/>
      <c r="BG82" s="533"/>
      <c r="BH82" s="533"/>
      <c r="BI82" s="533"/>
      <c r="BJ82" s="533"/>
      <c r="BK82" s="533"/>
      <c r="BL82" s="533"/>
      <c r="BM82" s="533"/>
      <c r="BN82" s="533"/>
      <c r="BO82" s="533"/>
      <c r="BP82" s="533"/>
      <c r="BQ82" s="533"/>
      <c r="BR82" s="533"/>
      <c r="BS82" s="533"/>
      <c r="BT82" s="533"/>
      <c r="BU82" s="533"/>
      <c r="BV82" s="533"/>
      <c r="BW82" s="533"/>
      <c r="BX82" s="533"/>
      <c r="BY82" s="533"/>
      <c r="BZ82" s="533"/>
      <c r="CA82" s="533"/>
      <c r="CB82" s="533"/>
      <c r="CC82" s="533"/>
      <c r="CD82" s="533"/>
      <c r="CE82" s="533"/>
      <c r="CF82" s="533"/>
      <c r="CG82" s="533"/>
      <c r="CH82" s="533"/>
      <c r="CI82" s="533"/>
      <c r="CJ82" s="533"/>
      <c r="CK82" s="533"/>
      <c r="CL82" s="533"/>
      <c r="CM82" s="533"/>
      <c r="CN82" s="536"/>
      <c r="CO82" s="536"/>
      <c r="CP82" s="536"/>
      <c r="CQ82" s="533"/>
      <c r="CR82" s="533"/>
      <c r="CS82" s="533"/>
      <c r="CT82" s="533"/>
      <c r="CU82" s="533"/>
      <c r="CV82" s="533"/>
      <c r="CW82" s="533"/>
      <c r="CX82" s="533"/>
      <c r="CY82" s="533"/>
      <c r="CZ82" s="533"/>
      <c r="DA82" s="533"/>
      <c r="DB82" s="533"/>
      <c r="DC82" s="533"/>
      <c r="DD82" s="533"/>
      <c r="DE82" s="533"/>
      <c r="DF82" s="533"/>
      <c r="DG82" s="533"/>
      <c r="DH82" s="533"/>
      <c r="DI82" s="533"/>
      <c r="DJ82" s="533"/>
      <c r="DK82" s="533"/>
      <c r="DL82" s="533"/>
      <c r="DM82" s="533"/>
      <c r="DN82" s="533"/>
      <c r="DO82" s="533"/>
      <c r="DP82" s="534"/>
      <c r="DQ82" s="534"/>
      <c r="DR82" s="534"/>
      <c r="DS82" s="534"/>
      <c r="DT82" s="534"/>
      <c r="DU82" s="534"/>
      <c r="DV82" s="534"/>
      <c r="DW82" s="534"/>
      <c r="DX82" s="534"/>
      <c r="DY82" s="534"/>
      <c r="DZ82" s="534"/>
      <c r="EA82" s="534"/>
      <c r="EB82" s="534"/>
      <c r="EC82" s="534"/>
      <c r="ED82" s="534"/>
      <c r="EE82" s="534"/>
      <c r="EF82" s="534"/>
      <c r="EG82" s="533"/>
      <c r="EH82" s="533"/>
      <c r="EI82" s="533"/>
      <c r="EJ82" s="535"/>
      <c r="EK82" s="533"/>
      <c r="EL82" s="533"/>
      <c r="EM82" s="533"/>
      <c r="EN82" s="533"/>
      <c r="EO82" s="533"/>
      <c r="EP82" s="533"/>
      <c r="EQ82" s="533"/>
      <c r="ER82" s="533"/>
      <c r="ES82" s="533"/>
      <c r="ET82" s="533"/>
      <c r="EU82" s="533"/>
      <c r="EV82" s="533"/>
      <c r="EW82" s="533"/>
      <c r="EX82" s="533"/>
      <c r="EY82" s="533"/>
      <c r="EZ82" s="533"/>
      <c r="FA82" s="533"/>
      <c r="FB82" s="533"/>
      <c r="FC82" s="533"/>
      <c r="FD82" s="533"/>
      <c r="FE82" s="533"/>
      <c r="FF82" s="533"/>
      <c r="FG82" s="533"/>
      <c r="FH82" s="533"/>
      <c r="FI82" s="533"/>
      <c r="FJ82" s="533"/>
      <c r="FK82" s="533"/>
      <c r="FL82" s="533"/>
      <c r="FM82" s="534"/>
      <c r="FN82" s="534"/>
      <c r="FO82" s="534"/>
      <c r="FP82" s="534"/>
      <c r="FQ82" s="534"/>
      <c r="FR82" s="534"/>
      <c r="FS82" s="534"/>
      <c r="FT82" s="534"/>
      <c r="FU82" s="534"/>
      <c r="FV82" s="534"/>
      <c r="FW82" s="534"/>
      <c r="FX82" s="534"/>
      <c r="FY82" s="534"/>
      <c r="FZ82" s="534"/>
      <c r="GA82" s="534"/>
      <c r="GB82" s="534"/>
      <c r="GC82" s="534"/>
      <c r="GD82" s="534"/>
      <c r="GE82" s="534"/>
      <c r="GF82" s="534"/>
      <c r="GG82" s="534"/>
      <c r="IJ82" s="774"/>
      <c r="IK82" s="774"/>
      <c r="IL82" s="774"/>
      <c r="IM82" s="774"/>
      <c r="IN82" s="774"/>
      <c r="IO82" s="774"/>
      <c r="IP82" s="774"/>
      <c r="IQ82" s="774"/>
      <c r="IR82" s="774"/>
      <c r="IS82" s="774"/>
      <c r="IT82" s="774"/>
      <c r="IU82" s="774"/>
      <c r="IV82" s="774"/>
    </row>
    <row r="83" spans="2:256" s="49" customFormat="1" ht="10.5" customHeight="1" x14ac:dyDescent="0.15">
      <c r="B83" s="600"/>
      <c r="C83" s="600" t="s">
        <v>357</v>
      </c>
      <c r="D83" s="601"/>
      <c r="E83" s="601"/>
      <c r="F83" s="601"/>
      <c r="G83" s="601"/>
      <c r="H83" s="601"/>
      <c r="I83" s="601"/>
      <c r="J83" s="601"/>
      <c r="K83" s="601"/>
      <c r="L83" s="601"/>
      <c r="M83" s="601"/>
      <c r="N83" s="601"/>
      <c r="O83" s="601"/>
      <c r="P83" s="601"/>
      <c r="Q83" s="601"/>
      <c r="R83" s="601"/>
      <c r="S83" s="601"/>
      <c r="T83" s="601"/>
      <c r="U83" s="601"/>
      <c r="V83" s="601"/>
      <c r="W83" s="601"/>
      <c r="X83" s="601"/>
      <c r="Y83" s="601"/>
      <c r="Z83" s="601"/>
      <c r="AA83" s="601"/>
      <c r="AB83" s="602"/>
      <c r="AC83" s="602"/>
      <c r="AD83" s="601"/>
      <c r="AE83" s="601"/>
      <c r="AF83" s="601"/>
      <c r="AG83" s="601"/>
      <c r="AH83" s="601"/>
      <c r="AI83" s="601"/>
      <c r="AJ83" s="601"/>
      <c r="AK83" s="601"/>
      <c r="AL83" s="601"/>
      <c r="AM83" s="601"/>
      <c r="AN83" s="601"/>
      <c r="AO83" s="601"/>
      <c r="AP83" s="601"/>
      <c r="AQ83" s="601"/>
      <c r="AR83" s="601"/>
      <c r="AS83" s="601"/>
      <c r="AT83" s="601"/>
      <c r="AU83" s="601"/>
      <c r="AV83" s="601"/>
      <c r="AW83" s="601"/>
      <c r="AX83" s="601"/>
      <c r="AY83" s="601"/>
      <c r="AZ83" s="601"/>
      <c r="BA83" s="601"/>
      <c r="BB83" s="601"/>
      <c r="BC83" s="601"/>
      <c r="BD83" s="601"/>
      <c r="BE83" s="601"/>
      <c r="BF83" s="601"/>
      <c r="BG83" s="601"/>
      <c r="BH83" s="601"/>
      <c r="BI83" s="601"/>
      <c r="BJ83" s="601"/>
      <c r="BK83" s="601"/>
      <c r="BL83" s="601"/>
      <c r="BM83" s="601"/>
      <c r="BN83" s="601"/>
      <c r="BO83" s="601"/>
      <c r="BP83" s="601"/>
      <c r="BQ83" s="601"/>
      <c r="BR83" s="601"/>
      <c r="BS83" s="601"/>
      <c r="BT83" s="601"/>
      <c r="BU83" s="601"/>
      <c r="BV83" s="601"/>
      <c r="BW83" s="601"/>
      <c r="BX83" s="601"/>
      <c r="BY83" s="601"/>
      <c r="BZ83" s="601"/>
      <c r="CA83" s="601"/>
      <c r="CB83" s="601"/>
      <c r="CC83" s="601"/>
      <c r="CD83" s="601"/>
      <c r="CE83" s="601"/>
      <c r="CF83" s="601"/>
      <c r="CG83" s="601"/>
      <c r="CH83" s="601"/>
      <c r="CI83" s="601"/>
      <c r="CJ83" s="601"/>
      <c r="CK83" s="601"/>
      <c r="CL83" s="601"/>
      <c r="CM83" s="601"/>
      <c r="CN83" s="603"/>
      <c r="CO83" s="603"/>
      <c r="CP83" s="603"/>
      <c r="CQ83" s="601"/>
      <c r="CR83" s="601"/>
      <c r="CS83" s="601"/>
      <c r="CT83" s="601"/>
      <c r="CU83" s="601"/>
      <c r="CV83" s="601"/>
      <c r="CW83" s="601"/>
      <c r="CX83" s="601"/>
      <c r="CY83" s="601"/>
      <c r="CZ83" s="601"/>
      <c r="DA83" s="601"/>
      <c r="DB83" s="601"/>
      <c r="DC83" s="601"/>
      <c r="DD83" s="601"/>
      <c r="DE83" s="601"/>
      <c r="DF83" s="601"/>
      <c r="DG83" s="601"/>
      <c r="DH83" s="601"/>
      <c r="DI83" s="601"/>
      <c r="DJ83" s="601"/>
      <c r="DK83" s="601"/>
      <c r="DL83" s="601"/>
      <c r="DM83" s="601"/>
      <c r="DN83" s="601"/>
      <c r="DO83" s="601"/>
      <c r="DP83" s="600"/>
      <c r="DQ83" s="600"/>
      <c r="DR83" s="600"/>
      <c r="DS83" s="600"/>
      <c r="DT83" s="600"/>
      <c r="DU83" s="600"/>
      <c r="DV83" s="600"/>
      <c r="DW83" s="600"/>
      <c r="DX83" s="600"/>
      <c r="DY83" s="600"/>
      <c r="DZ83" s="600"/>
      <c r="EA83" s="600"/>
      <c r="EB83" s="600"/>
      <c r="EC83" s="600"/>
      <c r="ED83" s="600"/>
      <c r="EE83" s="600"/>
      <c r="EF83" s="600"/>
      <c r="EG83" s="601"/>
      <c r="EH83" s="601"/>
      <c r="EI83" s="601"/>
      <c r="EJ83" s="602"/>
      <c r="EK83" s="601"/>
      <c r="EL83" s="601"/>
      <c r="EM83" s="601"/>
      <c r="EN83" s="601"/>
      <c r="EO83" s="601"/>
      <c r="EP83" s="601"/>
      <c r="EQ83" s="601"/>
      <c r="ER83" s="601"/>
      <c r="ES83" s="601"/>
      <c r="ET83" s="601"/>
      <c r="EU83" s="601"/>
      <c r="EV83" s="601"/>
      <c r="EW83" s="601"/>
      <c r="EX83" s="601"/>
      <c r="EY83" s="601"/>
      <c r="EZ83" s="601"/>
      <c r="FA83" s="601"/>
      <c r="FB83" s="601"/>
      <c r="FC83" s="601"/>
      <c r="FD83" s="601"/>
      <c r="FE83" s="601"/>
      <c r="FF83" s="601"/>
      <c r="FG83" s="601"/>
      <c r="FH83" s="601"/>
      <c r="FI83" s="601"/>
      <c r="FJ83" s="601"/>
      <c r="FK83" s="601"/>
      <c r="FL83" s="601"/>
      <c r="FM83" s="600"/>
      <c r="FN83" s="600"/>
      <c r="FO83" s="600"/>
      <c r="FP83" s="600"/>
      <c r="FQ83" s="600"/>
      <c r="FR83" s="600"/>
      <c r="FS83" s="600"/>
      <c r="FT83" s="600"/>
      <c r="FU83" s="600"/>
      <c r="FV83" s="600"/>
      <c r="FW83" s="600"/>
      <c r="FX83" s="600"/>
      <c r="FY83" s="600"/>
      <c r="FZ83" s="600"/>
      <c r="GA83" s="600"/>
      <c r="GB83" s="600"/>
      <c r="GC83" s="600"/>
      <c r="GD83" s="600"/>
      <c r="GE83" s="600"/>
      <c r="GF83" s="600"/>
      <c r="GG83" s="600"/>
      <c r="GR83" s="10"/>
      <c r="GS83" s="10"/>
      <c r="HE83" s="10"/>
      <c r="HF83" s="10"/>
      <c r="HG83" s="10"/>
      <c r="HH83" s="10"/>
      <c r="HI83" s="10"/>
      <c r="HJ83" s="10"/>
      <c r="HK83" s="10"/>
      <c r="HL83" s="10"/>
      <c r="HM83" s="10"/>
      <c r="HN83" s="10"/>
      <c r="HO83" s="10"/>
      <c r="HP83" s="10"/>
      <c r="HQ83" s="10"/>
      <c r="HR83" s="10"/>
      <c r="HS83" s="10"/>
      <c r="HT83" s="10"/>
      <c r="HU83" s="10"/>
      <c r="HV83" s="10"/>
      <c r="HW83" s="10"/>
      <c r="HX83" s="10"/>
      <c r="HY83" s="10"/>
      <c r="HZ83" s="10"/>
      <c r="IA83" s="10"/>
      <c r="IB83" s="10"/>
      <c r="IC83" s="10"/>
      <c r="ID83" s="10"/>
      <c r="IE83" s="10"/>
      <c r="IF83" s="10"/>
      <c r="IG83" s="10"/>
      <c r="IH83" s="10"/>
      <c r="II83" s="10"/>
      <c r="IJ83" s="777"/>
      <c r="IK83" s="777"/>
      <c r="IL83" s="777"/>
      <c r="IM83" s="777"/>
      <c r="IN83" s="777"/>
      <c r="IO83" s="777"/>
      <c r="IP83" s="777"/>
      <c r="IQ83" s="777"/>
      <c r="IR83" s="777"/>
      <c r="IS83" s="777"/>
      <c r="IT83" s="777"/>
      <c r="IU83" s="777"/>
      <c r="IV83" s="777"/>
    </row>
    <row r="84" spans="2:256" s="13" customFormat="1" ht="14.25" customHeight="1" x14ac:dyDescent="0.15">
      <c r="B84" s="14"/>
      <c r="C84" s="1210" t="s">
        <v>355</v>
      </c>
      <c r="D84" s="1210"/>
      <c r="E84" s="1210"/>
      <c r="F84" s="1210"/>
      <c r="G84" s="1210"/>
      <c r="H84" s="1210"/>
      <c r="I84" s="1210"/>
      <c r="J84" s="1210"/>
      <c r="K84" s="1210"/>
      <c r="L84" s="1210"/>
      <c r="M84" s="1226"/>
      <c r="N84" s="1226"/>
      <c r="O84" s="1226"/>
      <c r="P84" s="1226"/>
      <c r="Q84" s="1226"/>
      <c r="R84" s="1226"/>
      <c r="S84" s="1226"/>
      <c r="T84" s="1226"/>
      <c r="U84" s="1226"/>
      <c r="V84" s="1226"/>
      <c r="W84" s="1226"/>
      <c r="X84" s="1226"/>
      <c r="Y84" s="1226"/>
      <c r="Z84" s="1226"/>
      <c r="AA84" s="1226"/>
      <c r="AB84" s="1226"/>
      <c r="AC84" s="1226"/>
      <c r="AD84" s="1226"/>
      <c r="AE84" s="1226"/>
      <c r="AF84" s="1226"/>
      <c r="AG84" s="1226"/>
      <c r="AH84" s="1226"/>
      <c r="AI84" s="1226"/>
      <c r="AJ84" s="1226"/>
      <c r="AK84" s="1226"/>
      <c r="AL84" s="1226"/>
      <c r="AM84" s="1226"/>
      <c r="AN84" s="1226"/>
      <c r="AO84" s="1226"/>
      <c r="AP84" s="1226"/>
      <c r="AQ84" s="1226"/>
      <c r="AR84" s="1226"/>
      <c r="AS84" s="1226"/>
      <c r="AT84" s="1226"/>
      <c r="AU84" s="1226"/>
      <c r="AV84" s="1226"/>
      <c r="AW84" s="1226"/>
      <c r="AX84" s="1226"/>
      <c r="AY84" s="52"/>
      <c r="AZ84" s="52"/>
      <c r="BA84" s="1210" t="s">
        <v>432</v>
      </c>
      <c r="BB84" s="1210"/>
      <c r="BC84" s="1210"/>
      <c r="BD84" s="1210"/>
      <c r="BE84" s="1210"/>
      <c r="BF84" s="1210"/>
      <c r="BG84" s="1210"/>
      <c r="BH84" s="1210"/>
      <c r="BI84" s="1210"/>
      <c r="BJ84" s="1226"/>
      <c r="BK84" s="1226"/>
      <c r="BL84" s="1226"/>
      <c r="BM84" s="1226"/>
      <c r="BN84" s="1226"/>
      <c r="BO84" s="1226"/>
      <c r="BP84" s="1226"/>
      <c r="BQ84" s="1226"/>
      <c r="BR84" s="1226"/>
      <c r="BS84" s="1226"/>
      <c r="BT84" s="1226"/>
      <c r="BU84" s="1226"/>
      <c r="BV84" s="1226"/>
      <c r="BW84" s="1226"/>
      <c r="BX84" s="1226"/>
      <c r="BY84" s="1226"/>
      <c r="BZ84" s="1226"/>
      <c r="CA84" s="1226"/>
      <c r="CB84" s="1226"/>
      <c r="CC84" s="1226"/>
      <c r="CD84" s="1226"/>
      <c r="CE84" s="1226"/>
      <c r="CF84" s="1226"/>
      <c r="CG84" s="1226"/>
      <c r="CH84" s="1226"/>
      <c r="CI84" s="1226"/>
      <c r="CJ84" s="1226"/>
      <c r="CK84" s="1226"/>
      <c r="CL84" s="1226"/>
      <c r="CM84" s="1226"/>
      <c r="CN84" s="1226"/>
      <c r="CO84" s="1226"/>
      <c r="CP84" s="1226"/>
      <c r="CQ84" s="1226"/>
      <c r="CR84" s="1226"/>
      <c r="CS84" s="52"/>
      <c r="CT84" s="52"/>
      <c r="CU84" s="1210" t="s">
        <v>431</v>
      </c>
      <c r="CV84" s="1210"/>
      <c r="CW84" s="1210"/>
      <c r="CX84" s="1210"/>
      <c r="CY84" s="1210"/>
      <c r="CZ84" s="1210"/>
      <c r="DA84" s="1210"/>
      <c r="DB84" s="1210"/>
      <c r="DC84" s="1210"/>
      <c r="DD84" s="1210"/>
      <c r="DE84" s="1210"/>
      <c r="DF84" s="1210"/>
      <c r="DG84" s="1210"/>
      <c r="DH84" s="1210"/>
      <c r="DI84" s="1210"/>
      <c r="DJ84" s="1226"/>
      <c r="DK84" s="1226"/>
      <c r="DL84" s="1226"/>
      <c r="DM84" s="1226"/>
      <c r="DN84" s="1226"/>
      <c r="DO84" s="1226"/>
      <c r="DP84" s="1226"/>
      <c r="DQ84" s="1226"/>
      <c r="DR84" s="1226"/>
      <c r="DS84" s="1226"/>
      <c r="DT84" s="1226"/>
      <c r="DU84" s="1226"/>
      <c r="DV84" s="1226"/>
      <c r="DW84" s="1226"/>
      <c r="DX84" s="1226"/>
      <c r="DY84" s="1226"/>
      <c r="DZ84" s="1226"/>
      <c r="EA84" s="1226"/>
      <c r="EB84" s="1226"/>
      <c r="EC84" s="1226"/>
      <c r="ED84" s="1226"/>
      <c r="EE84" s="1226"/>
      <c r="EF84" s="1226"/>
      <c r="EG84" s="1226"/>
      <c r="EH84" s="1226"/>
      <c r="EI84" s="52"/>
      <c r="EJ84" s="52"/>
      <c r="EK84" s="1210" t="s">
        <v>356</v>
      </c>
      <c r="EL84" s="1210"/>
      <c r="EM84" s="1210"/>
      <c r="EN84" s="1210"/>
      <c r="EO84" s="1210"/>
      <c r="EP84" s="1210"/>
      <c r="EQ84" s="1210"/>
      <c r="ER84" s="1210"/>
      <c r="ES84" s="1210"/>
      <c r="ET84" s="1210"/>
      <c r="EU84" s="1210"/>
      <c r="EV84" s="1210"/>
      <c r="EW84" s="1210"/>
      <c r="EX84" s="1210"/>
      <c r="EY84" s="1210"/>
      <c r="EZ84" s="1210"/>
      <c r="FA84" s="1210"/>
      <c r="FB84" s="1210"/>
      <c r="FC84" s="1210"/>
      <c r="FD84" s="1210"/>
      <c r="FE84" s="1210"/>
      <c r="FF84" s="1210"/>
      <c r="FG84" s="1216"/>
      <c r="FH84" s="1216"/>
      <c r="FI84" s="1216"/>
      <c r="FJ84" s="1216"/>
      <c r="FK84" s="1216"/>
      <c r="FL84" s="1216"/>
      <c r="FM84" s="1216"/>
      <c r="FN84" s="1216"/>
      <c r="FO84" s="1216"/>
      <c r="FP84" s="1216"/>
      <c r="FQ84" s="1216"/>
      <c r="FR84" s="1216"/>
      <c r="FS84" s="1216"/>
      <c r="FT84" s="1216"/>
      <c r="FU84" s="1216"/>
      <c r="FV84" s="1216"/>
      <c r="FW84" s="1216"/>
      <c r="FX84" s="1216"/>
      <c r="FY84" s="1216"/>
      <c r="FZ84" s="1216"/>
      <c r="GA84" s="1216"/>
      <c r="GB84" s="1216"/>
      <c r="GC84" s="1216"/>
      <c r="GD84" s="1216"/>
      <c r="GE84" s="1216"/>
      <c r="GF84" s="52"/>
      <c r="GG84" s="14"/>
      <c r="GR84" s="10"/>
      <c r="GS84" s="10"/>
      <c r="HE84" s="10"/>
      <c r="HF84" s="10"/>
      <c r="HG84" s="10"/>
      <c r="HH84" s="10"/>
      <c r="HI84" s="10"/>
      <c r="HJ84" s="10"/>
      <c r="HK84" s="10"/>
      <c r="HL84" s="10"/>
      <c r="HM84" s="10"/>
      <c r="HN84" s="10"/>
      <c r="HO84" s="10"/>
      <c r="HP84" s="10"/>
      <c r="HQ84" s="10"/>
      <c r="HR84" s="10"/>
      <c r="HS84" s="10"/>
      <c r="HT84" s="10"/>
      <c r="HU84" s="10"/>
      <c r="HV84" s="10"/>
      <c r="HW84" s="10"/>
      <c r="HX84" s="10"/>
      <c r="HY84" s="10"/>
      <c r="HZ84" s="10"/>
      <c r="IA84" s="10"/>
      <c r="IB84" s="10"/>
      <c r="IC84" s="10"/>
      <c r="ID84" s="10"/>
      <c r="IE84" s="10"/>
      <c r="IF84" s="10"/>
      <c r="IG84" s="10"/>
      <c r="IH84" s="10"/>
      <c r="II84" s="10"/>
      <c r="IJ84" s="373"/>
      <c r="IK84" s="373"/>
      <c r="IL84" s="373"/>
      <c r="IM84" s="373"/>
      <c r="IN84" s="373"/>
      <c r="IO84" s="373"/>
      <c r="IP84" s="373"/>
      <c r="IQ84" s="373"/>
      <c r="IR84" s="373"/>
      <c r="IS84" s="373"/>
      <c r="IT84" s="373"/>
      <c r="IU84" s="373"/>
      <c r="IV84" s="373"/>
    </row>
    <row r="85" spans="2:256" ht="14.25" customHeight="1" x14ac:dyDescent="0.15">
      <c r="B85" s="430"/>
      <c r="C85" s="1210" t="s">
        <v>199</v>
      </c>
      <c r="D85" s="1210"/>
      <c r="E85" s="1210"/>
      <c r="F85" s="1210"/>
      <c r="G85" s="1210"/>
      <c r="H85" s="1210"/>
      <c r="I85" s="1210"/>
      <c r="J85" s="1210"/>
      <c r="K85" s="1210"/>
      <c r="L85" s="1210"/>
      <c r="M85" s="1351"/>
      <c r="N85" s="1351"/>
      <c r="O85" s="1351"/>
      <c r="P85" s="1351"/>
      <c r="Q85" s="1351"/>
      <c r="R85" s="1351"/>
      <c r="S85" s="1351"/>
      <c r="T85" s="1351"/>
      <c r="U85" s="1351"/>
      <c r="V85" s="1351"/>
      <c r="W85" s="1351"/>
      <c r="X85" s="1351"/>
      <c r="Y85" s="1351"/>
      <c r="Z85" s="1351"/>
      <c r="AA85" s="1351"/>
      <c r="AB85" s="1351"/>
      <c r="AC85" s="1351"/>
      <c r="AD85" s="1351"/>
      <c r="AE85" s="1351"/>
      <c r="AF85" s="1351"/>
      <c r="AG85" s="1351"/>
      <c r="AH85" s="1351"/>
      <c r="AI85" s="1351"/>
      <c r="AJ85" s="1351"/>
      <c r="AK85" s="1351"/>
      <c r="AL85" s="1351"/>
      <c r="AM85" s="1351"/>
      <c r="AN85" s="1351"/>
      <c r="AO85" s="1351"/>
      <c r="AP85" s="1351"/>
      <c r="AQ85" s="1351"/>
      <c r="AR85" s="1351"/>
      <c r="AS85" s="1351"/>
      <c r="AT85" s="1351"/>
      <c r="AU85" s="1351"/>
      <c r="AV85" s="1351"/>
      <c r="AW85" s="1351"/>
      <c r="AX85" s="1351"/>
      <c r="AY85" s="1351"/>
      <c r="AZ85" s="1351"/>
      <c r="BA85" s="1351"/>
      <c r="BB85" s="1351"/>
      <c r="BC85" s="1351"/>
      <c r="BD85" s="1351"/>
      <c r="BE85" s="1351"/>
      <c r="BF85" s="1351"/>
      <c r="BG85" s="1351"/>
      <c r="BH85" s="1351"/>
      <c r="BI85" s="1351"/>
      <c r="BJ85" s="1351"/>
      <c r="BK85" s="1351"/>
      <c r="BL85" s="1351"/>
      <c r="BM85" s="1351"/>
      <c r="BN85" s="1351"/>
      <c r="BO85" s="1351"/>
      <c r="BP85" s="1351"/>
      <c r="BQ85" s="1351"/>
      <c r="BR85" s="1351"/>
      <c r="BS85" s="1351"/>
      <c r="BT85" s="1351"/>
      <c r="BU85" s="1351"/>
      <c r="BV85" s="1351"/>
      <c r="BW85" s="1351"/>
      <c r="BX85" s="1351"/>
      <c r="BY85" s="1351"/>
      <c r="BZ85" s="1351"/>
      <c r="CA85" s="1351"/>
      <c r="CB85" s="1351"/>
      <c r="CC85" s="1351"/>
      <c r="CD85" s="1351"/>
      <c r="CE85" s="1351"/>
      <c r="CF85" s="1351"/>
      <c r="CG85" s="1351"/>
      <c r="CH85" s="1351"/>
      <c r="CI85" s="1351"/>
      <c r="CJ85" s="1351"/>
      <c r="CK85" s="1351"/>
      <c r="CL85" s="1351"/>
      <c r="CM85" s="1351"/>
      <c r="CN85" s="1351"/>
      <c r="CO85" s="1351"/>
      <c r="CP85" s="1351"/>
      <c r="CQ85" s="1351"/>
      <c r="CR85" s="1351"/>
      <c r="CS85" s="430"/>
      <c r="CT85" s="430"/>
      <c r="CU85" s="430"/>
      <c r="CV85" s="430"/>
      <c r="CW85" s="430"/>
      <c r="CX85" s="430"/>
      <c r="CY85" s="430"/>
      <c r="CZ85" s="430"/>
      <c r="DA85" s="430"/>
      <c r="DB85" s="430"/>
      <c r="DC85" s="430"/>
      <c r="DD85" s="430"/>
      <c r="DE85" s="430"/>
      <c r="DF85" s="430"/>
      <c r="DG85" s="430"/>
      <c r="DH85" s="430"/>
      <c r="DI85" s="430"/>
      <c r="DJ85" s="430"/>
      <c r="DK85" s="430"/>
      <c r="DL85" s="430"/>
      <c r="DM85" s="430"/>
      <c r="DN85" s="430"/>
      <c r="DO85" s="430"/>
      <c r="DP85" s="430"/>
      <c r="DQ85" s="430"/>
      <c r="DR85" s="430"/>
      <c r="DS85" s="430"/>
      <c r="DT85" s="430"/>
      <c r="DU85" s="430"/>
      <c r="DV85" s="430"/>
      <c r="DW85" s="430"/>
      <c r="DX85" s="430"/>
      <c r="DY85" s="430"/>
      <c r="DZ85" s="430"/>
      <c r="EA85" s="430"/>
      <c r="EB85" s="430"/>
      <c r="EC85" s="430"/>
      <c r="ED85" s="430"/>
      <c r="EE85" s="430"/>
      <c r="EF85" s="430"/>
      <c r="EG85" s="430"/>
      <c r="EH85" s="430"/>
      <c r="EI85" s="430"/>
      <c r="EJ85" s="430"/>
      <c r="EK85" s="430"/>
      <c r="EL85" s="430"/>
      <c r="EM85" s="430"/>
      <c r="EN85" s="430"/>
      <c r="EO85" s="430"/>
      <c r="EP85" s="430"/>
      <c r="EQ85" s="430"/>
      <c r="ER85" s="430"/>
      <c r="ES85" s="430"/>
      <c r="ET85" s="430"/>
      <c r="EU85" s="430"/>
      <c r="EV85" s="430"/>
      <c r="EW85" s="430"/>
      <c r="EX85" s="430"/>
      <c r="EY85" s="430"/>
      <c r="EZ85" s="430"/>
      <c r="FA85" s="430"/>
      <c r="FB85" s="430"/>
      <c r="FC85" s="430"/>
      <c r="FD85" s="430"/>
      <c r="FE85" s="430"/>
      <c r="FF85" s="430"/>
      <c r="FG85" s="430"/>
      <c r="FH85" s="430"/>
      <c r="FI85" s="430"/>
      <c r="FJ85" s="430"/>
      <c r="FK85" s="430"/>
      <c r="FL85" s="430"/>
      <c r="FM85" s="430"/>
      <c r="FN85" s="430"/>
      <c r="FO85" s="430"/>
      <c r="FP85" s="430"/>
      <c r="FQ85" s="430"/>
      <c r="FR85" s="430"/>
      <c r="FS85" s="430"/>
      <c r="FT85" s="430"/>
      <c r="FU85" s="430"/>
      <c r="FV85" s="430"/>
      <c r="FW85" s="430"/>
      <c r="FX85" s="430"/>
      <c r="FY85" s="430"/>
      <c r="FZ85" s="430"/>
      <c r="GA85" s="430"/>
      <c r="GB85" s="430"/>
      <c r="GC85" s="430"/>
      <c r="GD85" s="430"/>
      <c r="GE85" s="430"/>
      <c r="GF85" s="430"/>
      <c r="GG85" s="430"/>
      <c r="GR85" s="10"/>
      <c r="GS85" s="10"/>
      <c r="HE85" s="10"/>
      <c r="HF85" s="10"/>
      <c r="HG85" s="10"/>
      <c r="HH85" s="10"/>
      <c r="HI85" s="10"/>
      <c r="HJ85" s="10"/>
      <c r="HK85" s="10"/>
      <c r="HL85" s="10"/>
      <c r="HM85" s="10"/>
      <c r="HN85" s="10"/>
      <c r="HO85" s="10"/>
      <c r="HP85" s="10"/>
      <c r="HQ85" s="10"/>
      <c r="HR85" s="10"/>
      <c r="HS85" s="10"/>
      <c r="HT85" s="10"/>
      <c r="HU85" s="10"/>
      <c r="HV85" s="10"/>
      <c r="HW85" s="10"/>
      <c r="HX85" s="10"/>
      <c r="HY85" s="10"/>
      <c r="HZ85" s="10"/>
      <c r="IA85" s="10"/>
      <c r="IB85" s="10"/>
      <c r="IC85" s="10"/>
      <c r="ID85" s="10"/>
      <c r="IE85" s="10"/>
      <c r="IF85" s="10"/>
      <c r="IG85" s="10"/>
      <c r="IH85" s="10"/>
      <c r="II85" s="10"/>
    </row>
    <row r="86" spans="2:256" ht="14.25" customHeight="1" x14ac:dyDescent="0.15">
      <c r="B86" s="1350" t="s">
        <v>198</v>
      </c>
      <c r="C86" s="1350"/>
      <c r="D86" s="1350"/>
      <c r="E86" s="1350"/>
      <c r="F86" s="1350"/>
      <c r="G86" s="1350"/>
      <c r="H86" s="1350"/>
      <c r="I86" s="1350"/>
      <c r="J86" s="1350"/>
      <c r="K86" s="1350"/>
      <c r="L86" s="1350"/>
      <c r="M86" s="1350"/>
      <c r="N86" s="1350"/>
      <c r="O86" s="1350"/>
      <c r="P86" s="1350"/>
      <c r="Q86" s="1350"/>
      <c r="R86" s="1350"/>
      <c r="S86" s="1350"/>
      <c r="T86" s="1350"/>
      <c r="U86" s="1350"/>
      <c r="V86" s="1350"/>
      <c r="W86" s="1350"/>
      <c r="X86" s="1350"/>
      <c r="Y86" s="1350"/>
      <c r="Z86" s="1350"/>
      <c r="AA86" s="1350"/>
      <c r="AB86" s="1350"/>
      <c r="AC86" s="1350"/>
      <c r="AD86" s="1350"/>
      <c r="AE86" s="1350"/>
      <c r="AF86" s="1350"/>
      <c r="AG86" s="1350"/>
      <c r="AH86" s="1350"/>
      <c r="AI86" s="1350"/>
      <c r="AJ86" s="1350"/>
      <c r="AK86" s="1350"/>
      <c r="AL86" s="1350"/>
      <c r="AM86" s="1350"/>
      <c r="AN86" s="1350"/>
      <c r="AO86" s="1350"/>
      <c r="AP86" s="1350"/>
      <c r="AQ86" s="1350"/>
      <c r="AR86" s="1350"/>
      <c r="AS86" s="1350"/>
      <c r="AT86" s="1350"/>
      <c r="AU86" s="1350"/>
      <c r="AV86" s="1350"/>
      <c r="AW86" s="1350"/>
      <c r="AX86" s="1350"/>
      <c r="AY86" s="1350"/>
      <c r="AZ86" s="1350"/>
      <c r="BA86" s="1350"/>
      <c r="BB86" s="1350"/>
      <c r="BC86" s="1350"/>
      <c r="BD86" s="1350"/>
      <c r="BE86" s="1350"/>
      <c r="BF86" s="1350"/>
      <c r="BG86" s="1350"/>
      <c r="BH86" s="1350"/>
      <c r="BI86" s="1350"/>
      <c r="BJ86" s="1350"/>
      <c r="BK86" s="1350"/>
      <c r="BL86" s="1350"/>
      <c r="BM86" s="1350"/>
      <c r="BN86" s="1350"/>
      <c r="BO86" s="1350"/>
      <c r="BP86" s="1350"/>
      <c r="BQ86" s="1350"/>
      <c r="BR86" s="1350"/>
      <c r="BS86" s="1350"/>
      <c r="BT86" s="1350"/>
      <c r="BU86" s="1350"/>
      <c r="BV86" s="1350"/>
      <c r="BW86" s="1350"/>
      <c r="BX86" s="1350"/>
      <c r="BY86" s="1350"/>
      <c r="BZ86" s="1350"/>
      <c r="CA86" s="1350"/>
      <c r="CB86" s="1350"/>
      <c r="CC86" s="1350"/>
      <c r="CD86" s="1350"/>
      <c r="CE86" s="1350"/>
      <c r="CF86" s="1350"/>
      <c r="CG86" s="1350"/>
      <c r="CH86" s="1350"/>
      <c r="CI86" s="1350"/>
      <c r="CJ86" s="1350"/>
      <c r="CK86" s="1350"/>
      <c r="CL86" s="1350"/>
      <c r="CM86" s="1350"/>
      <c r="CN86" s="1350"/>
      <c r="CO86" s="1350"/>
      <c r="CP86" s="1350"/>
      <c r="CQ86" s="1350"/>
      <c r="CR86" s="1350"/>
      <c r="CS86" s="1350"/>
      <c r="CT86" s="1350"/>
      <c r="CU86" s="1350"/>
      <c r="CV86" s="1350"/>
      <c r="CW86" s="1350"/>
      <c r="CX86" s="1350"/>
      <c r="CY86" s="1350"/>
      <c r="CZ86" s="1350"/>
      <c r="DA86" s="1350"/>
      <c r="DB86" s="1350"/>
      <c r="DC86" s="1350"/>
      <c r="DD86" s="1350"/>
      <c r="DE86" s="1350"/>
      <c r="DF86" s="1350"/>
      <c r="DG86" s="1350"/>
      <c r="DH86" s="1350"/>
      <c r="DI86" s="1350"/>
      <c r="DJ86" s="1350"/>
      <c r="DK86" s="1350"/>
      <c r="DL86" s="1350"/>
      <c r="DM86" s="1350"/>
      <c r="DN86" s="1350"/>
      <c r="DO86" s="1350"/>
      <c r="DP86" s="1350"/>
      <c r="DQ86" s="1350"/>
      <c r="DR86" s="1350"/>
      <c r="DS86" s="1350"/>
      <c r="DT86" s="1350"/>
      <c r="DU86" s="1350"/>
      <c r="DV86" s="1350"/>
      <c r="DW86" s="1350"/>
      <c r="DX86" s="1350"/>
      <c r="DY86" s="1350"/>
      <c r="DZ86" s="1215" t="str">
        <f>IF(会社名等!E30="","",会社名等!E30)</f>
        <v/>
      </c>
      <c r="EA86" s="1215"/>
      <c r="EB86" s="1215"/>
      <c r="EC86" s="1215"/>
      <c r="ED86" s="1215"/>
      <c r="EE86" s="1215"/>
      <c r="EF86" s="1215"/>
      <c r="EG86" s="1215"/>
      <c r="EH86" s="1215"/>
      <c r="EI86" s="1215"/>
      <c r="EJ86" s="1215"/>
      <c r="EK86" s="1215"/>
      <c r="EL86" s="1215"/>
      <c r="EM86" s="1215"/>
      <c r="EN86" s="1215"/>
      <c r="EO86" s="1215"/>
      <c r="EP86" s="1215"/>
      <c r="EQ86" s="1215"/>
      <c r="ER86" s="1215"/>
      <c r="ES86" s="1215"/>
      <c r="ET86" s="1215"/>
      <c r="EU86" s="1215"/>
      <c r="EV86" s="1215"/>
      <c r="EW86" s="1215"/>
      <c r="EX86" s="1215"/>
      <c r="EY86" s="1215"/>
      <c r="EZ86" s="1215"/>
      <c r="FA86" s="1215"/>
      <c r="FB86" s="1215"/>
      <c r="FC86" s="1215"/>
      <c r="FD86" s="1215"/>
      <c r="FE86" s="1215"/>
      <c r="FF86" s="1215"/>
      <c r="FG86" s="1215"/>
      <c r="FH86" s="1215"/>
      <c r="FI86" s="1215"/>
      <c r="FJ86" s="1215"/>
      <c r="FK86" s="1215"/>
      <c r="FL86" s="1215"/>
      <c r="FM86" s="1215"/>
      <c r="FN86" s="1215"/>
      <c r="FO86" s="1215"/>
      <c r="FP86" s="1215"/>
      <c r="FQ86" s="1215"/>
      <c r="FR86" s="1215"/>
      <c r="FS86" s="1215"/>
      <c r="FT86" s="1215"/>
      <c r="FU86" s="1215"/>
      <c r="FV86" s="1215"/>
      <c r="FW86" s="1215"/>
      <c r="FX86" s="1215"/>
      <c r="FY86" s="1215"/>
      <c r="FZ86" s="1215"/>
      <c r="GA86" s="1215"/>
      <c r="GB86" s="1215"/>
      <c r="GC86" s="1215"/>
      <c r="GD86" s="1215"/>
      <c r="GE86" s="1215"/>
      <c r="GF86" s="1215"/>
      <c r="GG86" s="1215"/>
      <c r="GR86" s="10"/>
      <c r="GS86" s="10"/>
      <c r="HE86" s="10"/>
      <c r="HF86" s="10"/>
      <c r="HG86" s="10"/>
      <c r="HH86" s="10"/>
      <c r="HI86" s="10"/>
      <c r="HJ86" s="10"/>
      <c r="HK86" s="10"/>
      <c r="HL86" s="10"/>
      <c r="HM86" s="10"/>
      <c r="HN86" s="10"/>
      <c r="HO86" s="10"/>
      <c r="HP86" s="10"/>
      <c r="HQ86" s="10"/>
      <c r="HR86" s="10"/>
      <c r="HS86" s="10"/>
      <c r="HT86" s="10"/>
      <c r="HU86" s="10"/>
      <c r="HV86" s="10"/>
      <c r="HW86" s="10"/>
      <c r="HX86" s="10"/>
      <c r="HY86" s="10"/>
      <c r="HZ86" s="10"/>
      <c r="IA86" s="10"/>
      <c r="IB86" s="10"/>
      <c r="IC86" s="10"/>
      <c r="ID86" s="10"/>
      <c r="IE86" s="10"/>
      <c r="IF86" s="10"/>
      <c r="IG86" s="10"/>
      <c r="IH86" s="10"/>
      <c r="II86" s="10"/>
    </row>
    <row r="87" spans="2:256" ht="14.25" x14ac:dyDescent="0.15">
      <c r="B87" s="429"/>
      <c r="C87" s="429"/>
      <c r="D87" s="429"/>
      <c r="E87" s="429"/>
      <c r="F87" s="429"/>
      <c r="G87" s="429"/>
      <c r="H87" s="429" t="s">
        <v>232</v>
      </c>
      <c r="I87" s="429"/>
      <c r="J87" s="429"/>
      <c r="K87" s="429"/>
      <c r="L87" s="429"/>
      <c r="M87" s="429"/>
      <c r="N87" s="429"/>
      <c r="O87" s="429"/>
      <c r="P87" s="429"/>
      <c r="Q87" s="429"/>
      <c r="R87" s="429"/>
      <c r="S87" s="429"/>
      <c r="T87" s="429"/>
      <c r="U87" s="429"/>
      <c r="V87" s="429"/>
      <c r="W87" s="429"/>
      <c r="X87" s="429"/>
      <c r="Y87" s="429"/>
      <c r="Z87" s="429"/>
      <c r="AA87" s="429"/>
      <c r="AB87" s="429"/>
      <c r="AC87" s="429"/>
      <c r="AD87" s="429"/>
      <c r="AE87" s="429"/>
      <c r="AF87" s="429"/>
      <c r="AG87" s="429"/>
      <c r="AH87" s="429"/>
      <c r="AI87" s="429"/>
      <c r="AJ87" s="429"/>
      <c r="AK87" s="429"/>
      <c r="AL87" s="429"/>
      <c r="AM87" s="429"/>
      <c r="AN87" s="429"/>
      <c r="AO87" s="429"/>
      <c r="AP87" s="429"/>
      <c r="AQ87" s="429"/>
      <c r="AR87" s="429"/>
      <c r="AS87" s="429"/>
      <c r="AT87" s="429"/>
      <c r="AU87" s="429"/>
      <c r="AV87" s="429"/>
      <c r="AW87" s="429"/>
      <c r="AX87" s="429"/>
      <c r="AY87" s="429"/>
      <c r="AZ87" s="429"/>
      <c r="BA87" s="429"/>
      <c r="BB87" s="429"/>
      <c r="BC87" s="429"/>
      <c r="BD87" s="429"/>
      <c r="BE87" s="429"/>
      <c r="BF87" s="429"/>
      <c r="BG87" s="429"/>
      <c r="BH87" s="429"/>
      <c r="BI87" s="429"/>
      <c r="BJ87" s="429"/>
      <c r="BK87" s="429"/>
      <c r="BL87" s="522"/>
      <c r="BM87" s="522"/>
      <c r="BN87" s="522"/>
      <c r="BO87" s="522"/>
      <c r="BP87" s="522"/>
      <c r="BQ87" s="522"/>
      <c r="BR87" s="522"/>
      <c r="BS87" s="522"/>
      <c r="BT87" s="522"/>
      <c r="BU87" s="522"/>
      <c r="BV87" s="522"/>
      <c r="BW87" s="522"/>
      <c r="BX87" s="522"/>
      <c r="BY87" s="522"/>
      <c r="BZ87" s="522"/>
      <c r="CA87" s="522"/>
      <c r="CB87" s="522"/>
      <c r="CC87" s="522"/>
      <c r="CD87" s="522"/>
      <c r="CE87" s="522"/>
      <c r="CF87" s="522"/>
      <c r="CG87" s="522"/>
      <c r="CH87" s="522"/>
      <c r="CI87" s="522"/>
      <c r="CJ87" s="522"/>
      <c r="CK87" s="522"/>
      <c r="CL87" s="522"/>
      <c r="CM87" s="522"/>
      <c r="CN87" s="522"/>
      <c r="CO87" s="522"/>
      <c r="CP87" s="522"/>
      <c r="CQ87" s="522"/>
      <c r="CR87" s="522"/>
      <c r="CS87" s="522"/>
      <c r="CT87" s="522"/>
      <c r="CU87" s="522"/>
      <c r="CV87" s="522"/>
      <c r="CW87" s="522"/>
      <c r="CX87" s="522"/>
      <c r="CY87" s="522"/>
      <c r="CZ87" s="522"/>
      <c r="DA87" s="522"/>
      <c r="DB87" s="522"/>
      <c r="DC87" s="522"/>
      <c r="DD87" s="522"/>
      <c r="DE87" s="522"/>
      <c r="DF87" s="522"/>
      <c r="DG87" s="522"/>
      <c r="DH87" s="522"/>
      <c r="DI87" s="522"/>
      <c r="DJ87" s="522"/>
      <c r="DK87" s="522"/>
      <c r="DL87" s="522"/>
      <c r="DM87" s="522"/>
      <c r="DN87" s="522"/>
      <c r="DO87" s="522"/>
      <c r="DP87" s="522"/>
      <c r="DQ87" s="522"/>
      <c r="DR87" s="522"/>
      <c r="DS87" s="522"/>
      <c r="DT87" s="522"/>
      <c r="DU87" s="522"/>
      <c r="DV87" s="522"/>
      <c r="DW87" s="522"/>
      <c r="DX87" s="522"/>
      <c r="DY87" s="522"/>
      <c r="DZ87" s="1215" t="str">
        <f>IF(会社名等!E31="","",会社名等!E31)</f>
        <v/>
      </c>
      <c r="EA87" s="1215"/>
      <c r="EB87" s="1215"/>
      <c r="EC87" s="1215"/>
      <c r="ED87" s="1215"/>
      <c r="EE87" s="1215"/>
      <c r="EF87" s="1215"/>
      <c r="EG87" s="1215"/>
      <c r="EH87" s="1215"/>
      <c r="EI87" s="1215"/>
      <c r="EJ87" s="1215"/>
      <c r="EK87" s="1215"/>
      <c r="EL87" s="1215"/>
      <c r="EM87" s="1215"/>
      <c r="EN87" s="1215"/>
      <c r="EO87" s="1215"/>
      <c r="EP87" s="1215"/>
      <c r="EQ87" s="1215"/>
      <c r="ER87" s="1215"/>
      <c r="ES87" s="1215"/>
      <c r="ET87" s="1215"/>
      <c r="EU87" s="1215"/>
      <c r="EV87" s="1215"/>
      <c r="EW87" s="1215"/>
      <c r="EX87" s="1215"/>
      <c r="EY87" s="1215"/>
      <c r="EZ87" s="1215"/>
      <c r="FA87" s="1215"/>
      <c r="FB87" s="1215"/>
      <c r="FC87" s="1215"/>
      <c r="FD87" s="1215"/>
      <c r="FE87" s="1215"/>
      <c r="FF87" s="1215"/>
      <c r="FG87" s="1215"/>
      <c r="FH87" s="1215"/>
      <c r="FI87" s="1215"/>
      <c r="FJ87" s="1215"/>
      <c r="FK87" s="1215"/>
      <c r="FL87" s="1215"/>
      <c r="FM87" s="1215"/>
      <c r="FN87" s="1215"/>
      <c r="FO87" s="1215"/>
      <c r="FP87" s="1215"/>
      <c r="FQ87" s="1215"/>
      <c r="FR87" s="1215"/>
      <c r="FS87" s="1215"/>
      <c r="FT87" s="1215"/>
      <c r="FU87" s="1215"/>
      <c r="FV87" s="1215"/>
      <c r="FW87" s="1215"/>
      <c r="FX87" s="1215"/>
      <c r="FY87" s="1215"/>
      <c r="FZ87" s="1215"/>
      <c r="GA87" s="1215"/>
      <c r="GB87" s="1215"/>
      <c r="GC87" s="1215"/>
      <c r="GD87" s="1215"/>
      <c r="GE87" s="1215"/>
      <c r="GF87" s="1215"/>
      <c r="GG87" s="1215"/>
      <c r="GI87" s="10"/>
      <c r="GJ87" s="10"/>
      <c r="GK87" s="10"/>
      <c r="GL87" s="10"/>
      <c r="GM87" s="10"/>
      <c r="GN87" s="10"/>
      <c r="GO87" s="10"/>
      <c r="GP87" s="10"/>
      <c r="GQ87" s="10"/>
      <c r="GR87" s="10"/>
      <c r="GS87" s="10"/>
      <c r="HE87" s="10"/>
      <c r="HF87" s="10"/>
      <c r="HG87" s="10"/>
      <c r="HH87" s="10"/>
      <c r="HI87" s="10"/>
      <c r="HJ87" s="10"/>
      <c r="HK87" s="10"/>
      <c r="HL87" s="10"/>
      <c r="HM87" s="10"/>
      <c r="HN87" s="10"/>
      <c r="HO87" s="10"/>
      <c r="HP87" s="10"/>
      <c r="HQ87" s="10"/>
      <c r="HR87" s="10"/>
      <c r="HS87" s="10"/>
      <c r="HT87" s="10"/>
      <c r="HU87" s="10"/>
      <c r="HV87" s="10"/>
      <c r="HW87" s="10"/>
      <c r="HX87" s="10"/>
      <c r="HY87" s="10"/>
      <c r="HZ87" s="10"/>
      <c r="IA87" s="10"/>
      <c r="IB87" s="10"/>
      <c r="IC87" s="10"/>
      <c r="ID87" s="10"/>
      <c r="IE87" s="10"/>
      <c r="IF87" s="10"/>
      <c r="IG87" s="10"/>
      <c r="IH87" s="10"/>
      <c r="II87" s="10"/>
    </row>
    <row r="88" spans="2:256" ht="14.25" x14ac:dyDescent="0.15">
      <c r="B88" s="1265" t="s">
        <v>200</v>
      </c>
      <c r="C88" s="1265"/>
      <c r="D88" s="1265"/>
      <c r="E88" s="1265"/>
      <c r="F88" s="1265"/>
      <c r="G88" s="1265"/>
      <c r="H88" s="1265"/>
      <c r="I88" s="1265"/>
      <c r="J88" s="1265"/>
      <c r="K88" s="1265"/>
      <c r="L88" s="1265"/>
      <c r="M88" s="1265"/>
      <c r="N88" s="1265"/>
      <c r="O88" s="1265"/>
      <c r="P88" s="1265"/>
      <c r="Q88" s="1265"/>
      <c r="R88" s="1265"/>
      <c r="S88" s="1265"/>
      <c r="T88" s="1265"/>
      <c r="U88" s="1265"/>
      <c r="V88" s="1265"/>
      <c r="W88" s="1265"/>
      <c r="X88" s="1265"/>
      <c r="Y88" s="1265"/>
      <c r="Z88" s="1265"/>
      <c r="AA88" s="1265"/>
      <c r="AB88" s="1265"/>
      <c r="AC88" s="1265"/>
      <c r="AD88" s="1265"/>
      <c r="AE88" s="1265"/>
      <c r="AF88" s="1265"/>
      <c r="AG88" s="1265"/>
      <c r="AH88" s="1265"/>
      <c r="AI88" s="1265"/>
      <c r="AJ88" s="1265"/>
      <c r="AK88" s="1265"/>
      <c r="AL88" s="1265"/>
      <c r="AM88" s="1265"/>
      <c r="AN88" s="1265"/>
      <c r="AO88" s="1265"/>
      <c r="AP88" s="1265"/>
      <c r="AQ88" s="1265"/>
      <c r="AR88" s="1265"/>
      <c r="AS88" s="1265"/>
      <c r="AT88" s="1265"/>
      <c r="AU88" s="1265"/>
      <c r="AV88" s="1265"/>
      <c r="AW88" s="1265"/>
      <c r="AX88" s="1265"/>
      <c r="AY88" s="1265"/>
      <c r="AZ88" s="1265"/>
      <c r="BA88" s="1265"/>
      <c r="BB88" s="1265"/>
      <c r="BC88" s="1265"/>
      <c r="BD88" s="1265"/>
      <c r="BE88" s="1265"/>
      <c r="BF88" s="1265"/>
      <c r="BG88" s="1265"/>
      <c r="BH88" s="1265"/>
      <c r="BI88" s="1265"/>
      <c r="BJ88" s="1265"/>
      <c r="BK88" s="1265"/>
      <c r="BL88" s="1265"/>
      <c r="BM88" s="1265"/>
      <c r="BN88" s="1265"/>
      <c r="BO88" s="1265"/>
      <c r="BP88" s="1265"/>
      <c r="BQ88" s="1265"/>
      <c r="BR88" s="1265"/>
      <c r="BS88" s="1265"/>
      <c r="BT88" s="1265"/>
      <c r="BU88" s="1265"/>
      <c r="BV88" s="1265"/>
      <c r="BW88" s="1265"/>
      <c r="BX88" s="1265"/>
      <c r="BY88" s="1265"/>
      <c r="BZ88" s="1265"/>
      <c r="CA88" s="1265"/>
      <c r="CB88" s="1265"/>
      <c r="CC88" s="1265"/>
      <c r="CD88" s="1265"/>
      <c r="CE88" s="1265"/>
      <c r="CF88" s="1265"/>
      <c r="CG88" s="1265"/>
      <c r="CH88" s="1265"/>
      <c r="CI88" s="1265"/>
      <c r="CJ88" s="1265"/>
      <c r="CK88" s="1265"/>
      <c r="CL88" s="1265"/>
      <c r="CM88" s="1265"/>
      <c r="CN88" s="1265"/>
      <c r="CO88" s="1265"/>
      <c r="CP88" s="1265"/>
      <c r="CQ88" s="1265"/>
      <c r="CR88" s="1265"/>
      <c r="CS88" s="1265"/>
      <c r="CT88" s="1265"/>
      <c r="CU88" s="1265"/>
      <c r="CV88" s="1265"/>
      <c r="CW88" s="1265"/>
      <c r="CX88" s="1265"/>
      <c r="CY88" s="1265"/>
      <c r="CZ88" s="1265"/>
      <c r="DA88" s="1265"/>
      <c r="DB88" s="1265"/>
      <c r="DC88" s="1265"/>
      <c r="DD88" s="1265"/>
      <c r="DE88" s="1265"/>
      <c r="DF88" s="1265"/>
      <c r="DG88" s="1265"/>
      <c r="DH88" s="1265"/>
      <c r="DI88" s="1265"/>
      <c r="DJ88" s="1265"/>
      <c r="DK88" s="1265"/>
      <c r="DL88" s="1265"/>
      <c r="DM88" s="1265"/>
      <c r="DN88" s="1265"/>
      <c r="DO88" s="1265"/>
      <c r="DP88" s="1265"/>
      <c r="DQ88" s="1265"/>
      <c r="DR88" s="1265"/>
      <c r="DS88" s="1265"/>
      <c r="DT88" s="1265"/>
      <c r="DU88" s="1265"/>
      <c r="DV88" s="1265"/>
      <c r="DW88" s="1265"/>
      <c r="DX88" s="1265"/>
      <c r="DY88" s="1265"/>
      <c r="DZ88" s="1215" t="str">
        <f>IF(会社名等!E32="","",会社名等!E32)</f>
        <v/>
      </c>
      <c r="EA88" s="1215"/>
      <c r="EB88" s="1215"/>
      <c r="EC88" s="1215"/>
      <c r="ED88" s="1215"/>
      <c r="EE88" s="1215"/>
      <c r="EF88" s="1215"/>
      <c r="EG88" s="1215"/>
      <c r="EH88" s="1215"/>
      <c r="EI88" s="1215"/>
      <c r="EJ88" s="1215"/>
      <c r="EK88" s="1215"/>
      <c r="EL88" s="1215"/>
      <c r="EM88" s="1215"/>
      <c r="EN88" s="1215"/>
      <c r="EO88" s="1215"/>
      <c r="EP88" s="1215"/>
      <c r="EQ88" s="1215"/>
      <c r="ER88" s="1215"/>
      <c r="ES88" s="1215"/>
      <c r="ET88" s="1215"/>
      <c r="EU88" s="1215"/>
      <c r="EV88" s="1215"/>
      <c r="EW88" s="1215"/>
      <c r="EX88" s="1215"/>
      <c r="EY88" s="1215"/>
      <c r="EZ88" s="1215"/>
      <c r="FA88" s="1215"/>
      <c r="FB88" s="1215"/>
      <c r="FC88" s="1215"/>
      <c r="FD88" s="1215"/>
      <c r="FE88" s="1215"/>
      <c r="FF88" s="1215"/>
      <c r="FG88" s="1215"/>
      <c r="FH88" s="1215"/>
      <c r="FI88" s="1215"/>
      <c r="FJ88" s="1215"/>
      <c r="FK88" s="1215"/>
      <c r="FL88" s="1215"/>
      <c r="FM88" s="1215"/>
      <c r="FN88" s="1215"/>
      <c r="FO88" s="1215"/>
      <c r="FP88" s="1215"/>
      <c r="FQ88" s="1215"/>
      <c r="FR88" s="1215"/>
      <c r="FS88" s="1215"/>
      <c r="FT88" s="1215"/>
      <c r="FU88" s="1215"/>
      <c r="FV88" s="1215"/>
      <c r="FW88" s="1215"/>
      <c r="FX88" s="1215"/>
      <c r="FY88" s="1215"/>
      <c r="FZ88" s="1215"/>
      <c r="GA88" s="1215"/>
      <c r="GB88" s="1215"/>
      <c r="GC88" s="1215"/>
      <c r="GD88" s="1215"/>
      <c r="GE88" s="1215"/>
      <c r="GF88" s="1215"/>
      <c r="GG88" s="1215"/>
      <c r="GI88" s="10"/>
      <c r="GJ88" s="10"/>
      <c r="GK88" s="10"/>
      <c r="GL88" s="10"/>
      <c r="GM88" s="10"/>
      <c r="GN88" s="10"/>
      <c r="GO88" s="10"/>
      <c r="GP88" s="10"/>
      <c r="GQ88" s="10"/>
      <c r="GR88" s="10"/>
      <c r="GS88" s="10"/>
      <c r="HE88" s="10"/>
      <c r="HF88" s="10"/>
      <c r="HG88" s="10"/>
      <c r="HH88" s="10"/>
      <c r="HI88" s="10"/>
      <c r="HJ88" s="10"/>
      <c r="HK88" s="10"/>
      <c r="HL88" s="10"/>
      <c r="HM88" s="10"/>
      <c r="HN88" s="10"/>
      <c r="HO88" s="10"/>
      <c r="HP88" s="10"/>
      <c r="HQ88" s="10"/>
      <c r="HR88" s="10"/>
      <c r="HS88" s="10"/>
      <c r="HT88" s="10"/>
      <c r="HU88" s="10"/>
      <c r="HV88" s="10"/>
      <c r="HW88" s="10"/>
      <c r="HX88" s="10"/>
      <c r="HY88" s="10"/>
      <c r="HZ88" s="10"/>
      <c r="IA88" s="10"/>
      <c r="IB88" s="10"/>
      <c r="IC88" s="10"/>
      <c r="ID88" s="10"/>
      <c r="IE88" s="10"/>
      <c r="IF88" s="10"/>
      <c r="IG88" s="10"/>
      <c r="IH88" s="10"/>
      <c r="II88" s="10"/>
    </row>
    <row r="89" spans="2:256" ht="14.25" x14ac:dyDescent="0.15">
      <c r="B89" s="430"/>
      <c r="C89" s="604"/>
      <c r="D89" s="604"/>
      <c r="E89" s="604"/>
      <c r="F89" s="604"/>
      <c r="G89" s="604"/>
      <c r="H89" s="604"/>
      <c r="I89" s="604"/>
      <c r="J89" s="604"/>
      <c r="K89" s="604"/>
      <c r="L89" s="604"/>
      <c r="M89" s="604"/>
      <c r="N89" s="604"/>
      <c r="O89" s="604"/>
      <c r="P89" s="604"/>
      <c r="Q89" s="604"/>
      <c r="R89" s="604"/>
      <c r="S89" s="604"/>
      <c r="T89" s="604"/>
      <c r="U89" s="1353"/>
      <c r="V89" s="1353"/>
      <c r="W89" s="1353"/>
      <c r="X89" s="1353"/>
      <c r="Y89" s="1353"/>
      <c r="Z89" s="1353"/>
      <c r="AA89" s="1353"/>
      <c r="AB89" s="1353"/>
      <c r="AC89" s="1353"/>
      <c r="AD89" s="1353"/>
      <c r="AE89" s="1353"/>
      <c r="AF89" s="1353"/>
      <c r="AG89" s="1353"/>
      <c r="AH89" s="1353"/>
      <c r="AI89" s="1353"/>
      <c r="AJ89" s="1353"/>
      <c r="AK89" s="1353"/>
      <c r="AL89" s="1353"/>
      <c r="AM89" s="1353"/>
      <c r="AN89" s="1353"/>
      <c r="AO89" s="1353"/>
      <c r="AP89" s="1353"/>
      <c r="AQ89" s="1353"/>
      <c r="AR89" s="1353"/>
      <c r="AS89" s="1353"/>
      <c r="AT89" s="1353"/>
      <c r="AU89" s="1353"/>
      <c r="AV89" s="1353"/>
      <c r="AW89" s="1353"/>
      <c r="AX89" s="1353"/>
      <c r="AY89" s="1353"/>
      <c r="AZ89" s="1353"/>
      <c r="BA89" s="1353"/>
      <c r="BB89" s="1353"/>
      <c r="BC89" s="1353"/>
      <c r="BD89" s="1353"/>
      <c r="BE89" s="1353"/>
      <c r="BF89" s="1353"/>
      <c r="BG89" s="1353"/>
      <c r="BH89" s="1353"/>
      <c r="BI89" s="1353"/>
      <c r="BJ89" s="1353"/>
      <c r="BK89" s="1353"/>
      <c r="BL89" s="1353"/>
      <c r="BM89" s="1353"/>
      <c r="BN89" s="1353"/>
      <c r="BO89" s="1353"/>
      <c r="BP89" s="1353"/>
      <c r="BQ89" s="1353"/>
      <c r="BR89" s="1353"/>
      <c r="BS89" s="1353"/>
      <c r="BT89" s="1353"/>
      <c r="BU89" s="1353"/>
      <c r="BV89" s="1353"/>
      <c r="BW89" s="1353"/>
      <c r="BX89" s="1353"/>
      <c r="BY89" s="1353"/>
      <c r="BZ89" s="1353"/>
      <c r="CA89" s="1353"/>
      <c r="CB89" s="1353"/>
      <c r="CC89" s="1353"/>
      <c r="CD89" s="1353"/>
      <c r="CE89" s="1353"/>
      <c r="CF89" s="1353"/>
      <c r="CG89" s="1353"/>
      <c r="CH89" s="1353"/>
      <c r="CI89" s="1353"/>
      <c r="CJ89" s="1353"/>
      <c r="CK89" s="1353"/>
      <c r="CL89" s="1353"/>
      <c r="CM89" s="1353"/>
      <c r="CN89" s="1353"/>
      <c r="CO89" s="1353"/>
      <c r="CP89" s="1353"/>
      <c r="CQ89" s="1353"/>
      <c r="CR89" s="1353"/>
      <c r="CS89" s="1353"/>
      <c r="CT89" s="1353"/>
      <c r="CU89" s="1353"/>
      <c r="CV89" s="1353"/>
      <c r="CW89" s="1353"/>
      <c r="CX89" s="1353"/>
      <c r="CY89" s="1353"/>
      <c r="CZ89" s="1353"/>
      <c r="DA89" s="1353"/>
      <c r="DB89" s="1353"/>
      <c r="DC89" s="1353"/>
      <c r="DD89" s="604"/>
      <c r="DE89" s="604"/>
      <c r="DF89" s="604"/>
      <c r="DG89" s="604"/>
      <c r="DH89" s="604"/>
      <c r="DI89" s="604"/>
      <c r="DJ89" s="604"/>
      <c r="DK89" s="604"/>
      <c r="DL89" s="604"/>
      <c r="DM89" s="604"/>
      <c r="DN89" s="604"/>
      <c r="DO89" s="604"/>
      <c r="DP89" s="604"/>
      <c r="DQ89" s="604"/>
      <c r="DR89" s="604"/>
      <c r="DS89" s="604"/>
      <c r="DT89" s="604"/>
      <c r="DU89" s="604"/>
      <c r="DV89" s="604"/>
      <c r="DW89" s="604"/>
      <c r="DX89" s="604"/>
      <c r="DY89" s="604"/>
      <c r="DZ89" s="1215" t="str">
        <f>IF(会社名等!E33="","",会社名等!E33)</f>
        <v/>
      </c>
      <c r="EA89" s="1215"/>
      <c r="EB89" s="1215"/>
      <c r="EC89" s="1215"/>
      <c r="ED89" s="1215"/>
      <c r="EE89" s="1215"/>
      <c r="EF89" s="1215"/>
      <c r="EG89" s="1215"/>
      <c r="EH89" s="1215"/>
      <c r="EI89" s="1215"/>
      <c r="EJ89" s="1215"/>
      <c r="EK89" s="1215"/>
      <c r="EL89" s="1215"/>
      <c r="EM89" s="1215"/>
      <c r="EN89" s="1215"/>
      <c r="EO89" s="1215"/>
      <c r="EP89" s="1215"/>
      <c r="EQ89" s="1215"/>
      <c r="ER89" s="1215"/>
      <c r="ES89" s="1215"/>
      <c r="ET89" s="1215"/>
      <c r="EU89" s="1215"/>
      <c r="EV89" s="1215"/>
      <c r="EW89" s="1215"/>
      <c r="EX89" s="1215"/>
      <c r="EY89" s="1215"/>
      <c r="EZ89" s="1215"/>
      <c r="FA89" s="1215"/>
      <c r="FB89" s="1215"/>
      <c r="FC89" s="1215"/>
      <c r="FD89" s="1215"/>
      <c r="FE89" s="1215"/>
      <c r="FF89" s="1215"/>
      <c r="FG89" s="1215"/>
      <c r="FH89" s="1215"/>
      <c r="FI89" s="1215"/>
      <c r="FJ89" s="1215"/>
      <c r="FK89" s="1215"/>
      <c r="FL89" s="1215"/>
      <c r="FM89" s="1215"/>
      <c r="FN89" s="1215"/>
      <c r="FO89" s="1215"/>
      <c r="FP89" s="1215"/>
      <c r="FQ89" s="1215"/>
      <c r="FR89" s="1215"/>
      <c r="FS89" s="1215"/>
      <c r="FT89" s="1215"/>
      <c r="FU89" s="1215"/>
      <c r="FV89" s="1215"/>
      <c r="FW89" s="1215"/>
      <c r="FX89" s="1215"/>
      <c r="FY89" s="1215"/>
      <c r="FZ89" s="1215"/>
      <c r="GA89" s="1215"/>
      <c r="GB89" s="1215"/>
      <c r="GC89" s="1215"/>
      <c r="GD89" s="1215"/>
      <c r="GE89" s="1215"/>
      <c r="GF89" s="1215"/>
      <c r="GG89" s="1215"/>
      <c r="GH89" s="10"/>
      <c r="GI89" s="10"/>
      <c r="GJ89" s="10"/>
      <c r="GK89" s="10"/>
      <c r="GL89" s="10"/>
      <c r="GM89" s="10"/>
      <c r="GN89" s="10"/>
      <c r="GO89" s="10"/>
      <c r="GP89" s="10"/>
      <c r="GQ89" s="10"/>
      <c r="GR89" s="10"/>
      <c r="GS89" s="10"/>
      <c r="GT89" s="10"/>
      <c r="GU89" s="10"/>
      <c r="GV89" s="10"/>
      <c r="GW89" s="10"/>
      <c r="GX89" s="10"/>
      <c r="GY89" s="10"/>
      <c r="GZ89" s="10"/>
      <c r="HA89" s="10"/>
      <c r="HB89" s="10"/>
      <c r="HC89" s="10"/>
      <c r="HD89" s="10"/>
      <c r="HE89" s="10"/>
      <c r="HF89" s="10"/>
      <c r="HG89" s="10"/>
      <c r="HH89" s="10"/>
      <c r="HI89" s="10"/>
      <c r="HJ89" s="10"/>
      <c r="HK89" s="10"/>
      <c r="HL89" s="10"/>
      <c r="HM89" s="10"/>
      <c r="HN89" s="10"/>
      <c r="HO89" s="10"/>
      <c r="HP89" s="10"/>
      <c r="HQ89" s="10"/>
      <c r="HR89" s="10"/>
      <c r="HS89" s="10"/>
      <c r="HT89" s="10"/>
      <c r="HU89" s="10"/>
      <c r="HV89" s="10"/>
      <c r="HW89" s="10"/>
      <c r="HX89" s="10"/>
      <c r="HY89" s="10"/>
      <c r="HZ89" s="10"/>
      <c r="IA89" s="10"/>
      <c r="IB89" s="10"/>
      <c r="IC89" s="10"/>
      <c r="ID89" s="10"/>
      <c r="IE89" s="10"/>
      <c r="IF89" s="10"/>
      <c r="IG89" s="10"/>
      <c r="IH89" s="10"/>
      <c r="II89" s="10"/>
    </row>
    <row r="90" spans="2:256" s="97" customFormat="1" x14ac:dyDescent="0.15">
      <c r="BN90" s="285"/>
      <c r="BO90" s="285"/>
      <c r="BP90" s="285"/>
      <c r="BQ90" s="285"/>
      <c r="BR90" s="285"/>
      <c r="BS90" s="285"/>
      <c r="BT90" s="285"/>
      <c r="BU90" s="285"/>
      <c r="BV90" s="285"/>
      <c r="BW90" s="285"/>
      <c r="BX90" s="285"/>
      <c r="BY90" s="285"/>
      <c r="BZ90" s="285"/>
      <c r="EX90" s="287"/>
      <c r="EZ90" s="288"/>
      <c r="FA90" s="288"/>
      <c r="FB90" s="288"/>
      <c r="FC90" s="288"/>
      <c r="FD90" s="288"/>
      <c r="FE90" s="288"/>
      <c r="FF90" s="288"/>
      <c r="FG90" s="288"/>
      <c r="FH90" s="288"/>
      <c r="FI90" s="288"/>
      <c r="FJ90" s="288"/>
      <c r="FK90" s="288"/>
      <c r="FL90" s="288"/>
      <c r="FM90" s="288"/>
      <c r="FN90" s="288"/>
      <c r="FO90" s="288"/>
      <c r="FP90" s="288"/>
      <c r="FQ90" s="288"/>
      <c r="FR90" s="288"/>
      <c r="FS90" s="288"/>
      <c r="FT90" s="288"/>
      <c r="FU90" s="288"/>
      <c r="FV90" s="288"/>
      <c r="FW90" s="288"/>
      <c r="FX90" s="288"/>
      <c r="FY90" s="288"/>
      <c r="FZ90" s="288"/>
      <c r="GA90" s="288"/>
      <c r="IJ90" s="778"/>
      <c r="IK90" s="778"/>
      <c r="IL90" s="778"/>
      <c r="IM90" s="778"/>
      <c r="IN90" s="778"/>
      <c r="IO90" s="778"/>
      <c r="IP90" s="778"/>
      <c r="IQ90" s="778"/>
      <c r="IR90" s="778"/>
      <c r="IS90" s="778"/>
      <c r="IT90" s="778"/>
      <c r="IU90" s="778"/>
      <c r="IV90" s="778"/>
    </row>
    <row r="91" spans="2:256" s="97" customFormat="1" x14ac:dyDescent="0.15">
      <c r="B91" s="286"/>
      <c r="BG91" s="295" t="s">
        <v>43</v>
      </c>
      <c r="BH91" s="295"/>
      <c r="BI91" s="295"/>
      <c r="BJ91" s="295"/>
      <c r="BK91" s="295"/>
      <c r="BL91" s="295"/>
      <c r="BM91" s="295"/>
      <c r="BN91" s="429"/>
      <c r="BO91" s="295"/>
      <c r="BP91" s="295"/>
      <c r="BQ91" s="295"/>
      <c r="BR91" s="295"/>
      <c r="BS91" s="295"/>
      <c r="BT91" s="295"/>
      <c r="BU91" s="295"/>
      <c r="BV91" s="295"/>
      <c r="BW91" s="295"/>
      <c r="BX91" s="295"/>
      <c r="BY91" s="295"/>
      <c r="BZ91" s="295"/>
      <c r="CA91" s="295"/>
      <c r="CB91" s="295"/>
      <c r="CC91" s="295"/>
      <c r="CD91" s="295"/>
      <c r="CE91" s="295"/>
      <c r="CF91" s="295"/>
      <c r="CG91" s="295"/>
      <c r="CH91" s="295"/>
      <c r="CI91" s="295"/>
      <c r="CJ91" s="417"/>
      <c r="CK91" s="417"/>
      <c r="CL91" s="417"/>
      <c r="CM91" s="417"/>
      <c r="CN91" s="417"/>
      <c r="CO91" s="417"/>
      <c r="CP91" s="417"/>
      <c r="CQ91" s="417"/>
      <c r="CR91" s="417"/>
      <c r="CS91" s="417"/>
      <c r="CT91" s="417"/>
      <c r="CU91" s="417"/>
      <c r="CV91" s="417"/>
      <c r="CW91" s="417"/>
      <c r="CX91" s="417"/>
      <c r="CY91" s="417"/>
      <c r="CZ91" s="417"/>
      <c r="DA91" s="417"/>
      <c r="DB91" s="417"/>
      <c r="DC91" s="417"/>
      <c r="DD91" s="417"/>
      <c r="DE91" s="417"/>
      <c r="DF91" s="417"/>
      <c r="DG91" s="417"/>
      <c r="DH91" s="417"/>
      <c r="DI91" s="417"/>
      <c r="DJ91" s="417"/>
      <c r="DK91" s="417"/>
      <c r="DL91" s="417"/>
      <c r="DM91" s="417"/>
      <c r="DN91" s="417"/>
      <c r="DO91" s="417"/>
      <c r="DP91" s="417"/>
      <c r="DQ91" s="417"/>
      <c r="DR91" s="417"/>
      <c r="DS91" s="417"/>
      <c r="DT91" s="417"/>
      <c r="DU91" s="417"/>
      <c r="DV91" s="417"/>
      <c r="DW91" s="417"/>
      <c r="DX91" s="417"/>
      <c r="DY91" s="417"/>
      <c r="DZ91" s="417"/>
      <c r="EA91" s="417"/>
      <c r="EB91" s="417"/>
      <c r="EC91" s="417"/>
      <c r="ED91" s="417"/>
      <c r="EE91" s="417"/>
      <c r="EF91" s="417"/>
      <c r="EG91" s="417"/>
      <c r="EH91" s="417"/>
      <c r="EI91" s="417"/>
      <c r="EJ91" s="417"/>
      <c r="EK91" s="417"/>
      <c r="EL91" s="417"/>
      <c r="EM91" s="417"/>
      <c r="EN91" s="417"/>
      <c r="EO91" s="417"/>
      <c r="EP91" s="417"/>
      <c r="EQ91" s="417"/>
      <c r="ER91" s="417"/>
      <c r="ES91" s="417"/>
      <c r="ET91" s="417"/>
      <c r="EU91" s="417"/>
      <c r="EV91" s="417"/>
      <c r="EW91" s="417"/>
      <c r="EX91" s="417"/>
      <c r="EY91" s="417"/>
      <c r="EZ91" s="417"/>
      <c r="FA91" s="417"/>
      <c r="FB91" s="417"/>
      <c r="FC91" s="417"/>
      <c r="FD91" s="417"/>
      <c r="FE91" s="417"/>
      <c r="FF91" s="417"/>
      <c r="FG91" s="417"/>
      <c r="FH91" s="417"/>
      <c r="FI91" s="417"/>
      <c r="FJ91" s="417"/>
      <c r="FK91" s="417"/>
      <c r="FL91" s="417"/>
      <c r="FM91" s="417"/>
      <c r="FN91" s="417"/>
      <c r="FO91" s="417"/>
      <c r="FP91" s="417"/>
      <c r="FQ91" s="417"/>
      <c r="FR91" s="417"/>
      <c r="FS91" s="417"/>
      <c r="FT91" s="417"/>
      <c r="FU91" s="417"/>
      <c r="FV91" s="417"/>
      <c r="FW91" s="417"/>
      <c r="FX91" s="417"/>
      <c r="FY91" s="417"/>
      <c r="FZ91" s="417"/>
      <c r="GA91" s="417"/>
      <c r="GB91" s="417"/>
      <c r="GC91" s="417"/>
      <c r="GD91" s="417"/>
      <c r="GE91" s="417"/>
      <c r="GF91" s="417"/>
      <c r="GG91" s="417"/>
      <c r="IJ91" s="778"/>
      <c r="IK91" s="778"/>
      <c r="IL91" s="778"/>
      <c r="IM91" s="778"/>
      <c r="IN91" s="778"/>
      <c r="IO91" s="778"/>
      <c r="IP91" s="778"/>
      <c r="IQ91" s="778"/>
      <c r="IR91" s="778"/>
      <c r="IS91" s="778"/>
      <c r="IT91" s="778"/>
      <c r="IU91" s="778"/>
      <c r="IV91" s="778"/>
    </row>
    <row r="92" spans="2:256" x14ac:dyDescent="0.15">
      <c r="BG92" s="1207" t="s">
        <v>26</v>
      </c>
      <c r="BH92" s="1208"/>
      <c r="BI92" s="1208"/>
      <c r="BJ92" s="1208"/>
      <c r="BK92" s="1208"/>
      <c r="BL92" s="1208"/>
      <c r="BM92" s="1208"/>
      <c r="BN92" s="1209"/>
      <c r="BO92" s="418" t="s">
        <v>0</v>
      </c>
      <c r="BP92" s="419"/>
      <c r="BQ92" s="419"/>
      <c r="BR92" s="419"/>
      <c r="BS92" s="419"/>
      <c r="BT92" s="419"/>
      <c r="BU92" s="419"/>
      <c r="BV92" s="419"/>
      <c r="BW92" s="419"/>
      <c r="BX92" s="419"/>
      <c r="BY92" s="419"/>
      <c r="BZ92" s="419"/>
      <c r="CA92" s="419"/>
      <c r="CB92" s="419"/>
      <c r="CC92" s="419"/>
      <c r="CD92" s="419"/>
      <c r="CE92" s="419"/>
      <c r="CF92" s="419"/>
      <c r="CG92" s="419"/>
      <c r="CH92" s="419"/>
      <c r="CI92" s="419"/>
      <c r="CJ92" s="420"/>
      <c r="CK92" s="420"/>
      <c r="CL92" s="420"/>
      <c r="CM92" s="420"/>
      <c r="CN92" s="420"/>
      <c r="CO92" s="420"/>
      <c r="CP92" s="420"/>
      <c r="CQ92" s="420"/>
      <c r="CR92" s="420"/>
      <c r="CS92" s="420"/>
      <c r="CT92" s="420"/>
      <c r="CU92" s="420"/>
      <c r="CV92" s="420"/>
      <c r="CW92" s="420"/>
      <c r="CX92" s="420"/>
      <c r="CY92" s="420"/>
      <c r="CZ92" s="420"/>
      <c r="DA92" s="420"/>
      <c r="DB92" s="420"/>
      <c r="DC92" s="420"/>
      <c r="DD92" s="420"/>
      <c r="DE92" s="420"/>
      <c r="DF92" s="420"/>
      <c r="DG92" s="420"/>
      <c r="DH92" s="420"/>
      <c r="DI92" s="420"/>
      <c r="DJ92" s="420"/>
      <c r="DK92" s="420"/>
      <c r="DL92" s="420"/>
      <c r="DM92" s="420"/>
      <c r="DN92" s="420"/>
      <c r="DO92" s="420"/>
      <c r="DP92" s="420"/>
      <c r="DQ92" s="420"/>
      <c r="DR92" s="420"/>
      <c r="DS92" s="420"/>
      <c r="DT92" s="420"/>
      <c r="DU92" s="420"/>
      <c r="DV92" s="420"/>
      <c r="DW92" s="420"/>
      <c r="DX92" s="420"/>
      <c r="DY92" s="420"/>
      <c r="DZ92" s="420"/>
      <c r="EA92" s="420"/>
      <c r="EB92" s="420"/>
      <c r="EC92" s="420"/>
      <c r="ED92" s="420"/>
      <c r="EE92" s="420"/>
      <c r="EF92" s="420"/>
      <c r="EG92" s="420"/>
      <c r="EH92" s="420"/>
      <c r="EI92" s="420"/>
      <c r="EJ92" s="420"/>
      <c r="EK92" s="420"/>
      <c r="EL92" s="420"/>
      <c r="EM92" s="420"/>
      <c r="EN92" s="420"/>
      <c r="EO92" s="420"/>
      <c r="EP92" s="420"/>
      <c r="EQ92" s="420"/>
      <c r="ER92" s="420"/>
      <c r="ES92" s="420"/>
      <c r="ET92" s="420"/>
      <c r="EU92" s="420"/>
      <c r="EV92" s="420"/>
      <c r="EW92" s="420"/>
      <c r="EX92" s="420"/>
      <c r="EY92" s="420"/>
      <c r="EZ92" s="420"/>
      <c r="FA92" s="420"/>
      <c r="FB92" s="420"/>
      <c r="FC92" s="420"/>
      <c r="FD92" s="420"/>
      <c r="FE92" s="420"/>
      <c r="FF92" s="420"/>
      <c r="FG92" s="420"/>
      <c r="FH92" s="420"/>
      <c r="FI92" s="420"/>
      <c r="FJ92" s="420"/>
      <c r="FK92" s="420"/>
      <c r="FL92" s="420"/>
      <c r="FM92" s="420"/>
      <c r="FN92" s="420"/>
      <c r="FO92" s="420"/>
      <c r="FP92" s="420"/>
      <c r="FQ92" s="420"/>
      <c r="FR92" s="420"/>
      <c r="FS92" s="420"/>
      <c r="FT92" s="420"/>
      <c r="FU92" s="420"/>
      <c r="FV92" s="420"/>
      <c r="FW92" s="420"/>
      <c r="FX92" s="420"/>
      <c r="FY92" s="420"/>
      <c r="FZ92" s="420"/>
      <c r="GA92" s="420"/>
      <c r="GB92" s="420"/>
      <c r="GC92" s="420"/>
      <c r="GD92" s="420"/>
      <c r="GE92" s="420"/>
      <c r="GF92" s="420"/>
      <c r="GG92" s="421"/>
    </row>
    <row r="93" spans="2:256" x14ac:dyDescent="0.15">
      <c r="BG93" s="1200" t="s">
        <v>32</v>
      </c>
      <c r="BH93" s="1201"/>
      <c r="BI93" s="1201"/>
      <c r="BJ93" s="1201"/>
      <c r="BK93" s="1201"/>
      <c r="BL93" s="1201"/>
      <c r="BM93" s="1201"/>
      <c r="BN93" s="1202"/>
      <c r="BO93" s="295" t="s">
        <v>33</v>
      </c>
      <c r="BP93" s="295"/>
      <c r="BQ93" s="295"/>
      <c r="BR93" s="295"/>
      <c r="BS93" s="295"/>
      <c r="BT93" s="295"/>
      <c r="BU93" s="295"/>
      <c r="BV93" s="295"/>
      <c r="BW93" s="295"/>
      <c r="BX93" s="295"/>
      <c r="BY93" s="295"/>
      <c r="BZ93" s="295"/>
      <c r="CA93" s="295"/>
      <c r="CB93" s="295"/>
      <c r="CC93" s="295"/>
      <c r="CD93" s="295"/>
      <c r="CE93" s="295"/>
      <c r="CF93" s="295"/>
      <c r="CG93" s="295"/>
      <c r="CH93" s="295"/>
      <c r="CI93" s="295"/>
      <c r="CJ93" s="417"/>
      <c r="CK93" s="417"/>
      <c r="CL93" s="417"/>
      <c r="CM93" s="417"/>
      <c r="CN93" s="417"/>
      <c r="CO93" s="417"/>
      <c r="CP93" s="417"/>
      <c r="CQ93" s="417"/>
      <c r="CR93" s="417"/>
      <c r="CS93" s="417"/>
      <c r="CT93" s="417"/>
      <c r="CU93" s="417"/>
      <c r="CV93" s="417"/>
      <c r="CW93" s="417"/>
      <c r="CX93" s="417"/>
      <c r="CY93" s="417"/>
      <c r="CZ93" s="417"/>
      <c r="DA93" s="417"/>
      <c r="DB93" s="417"/>
      <c r="DC93" s="417"/>
      <c r="DD93" s="417"/>
      <c r="DE93" s="417"/>
      <c r="DF93" s="417"/>
      <c r="DG93" s="417"/>
      <c r="DH93" s="417"/>
      <c r="DI93" s="417"/>
      <c r="DJ93" s="417"/>
      <c r="DK93" s="417"/>
      <c r="DL93" s="417"/>
      <c r="DM93" s="417"/>
      <c r="DN93" s="417"/>
      <c r="DO93" s="417"/>
      <c r="DP93" s="417"/>
      <c r="DQ93" s="417"/>
      <c r="DR93" s="417"/>
      <c r="DS93" s="417"/>
      <c r="DT93" s="417"/>
      <c r="DU93" s="417"/>
      <c r="DV93" s="417"/>
      <c r="DW93" s="417"/>
      <c r="DX93" s="417"/>
      <c r="DY93" s="417"/>
      <c r="DZ93" s="417"/>
      <c r="EA93" s="417"/>
      <c r="EB93" s="417"/>
      <c r="EC93" s="417"/>
      <c r="ED93" s="417"/>
      <c r="EE93" s="417"/>
      <c r="EF93" s="417"/>
      <c r="EG93" s="417"/>
      <c r="EH93" s="417"/>
      <c r="EI93" s="417"/>
      <c r="EJ93" s="417"/>
      <c r="EK93" s="417"/>
      <c r="EL93" s="417"/>
      <c r="EM93" s="417"/>
      <c r="EN93" s="417"/>
      <c r="EO93" s="417"/>
      <c r="EP93" s="417"/>
      <c r="EQ93" s="417"/>
      <c r="ER93" s="417"/>
      <c r="ES93" s="417"/>
      <c r="ET93" s="417"/>
      <c r="EU93" s="417"/>
      <c r="EV93" s="417"/>
      <c r="EW93" s="417"/>
      <c r="EX93" s="417"/>
      <c r="EY93" s="417"/>
      <c r="EZ93" s="417"/>
      <c r="FA93" s="417"/>
      <c r="FB93" s="417"/>
      <c r="FC93" s="417"/>
      <c r="FD93" s="417"/>
      <c r="FE93" s="417"/>
      <c r="FF93" s="417"/>
      <c r="FG93" s="417"/>
      <c r="FH93" s="417"/>
      <c r="FI93" s="417"/>
      <c r="FJ93" s="417"/>
      <c r="FK93" s="417"/>
      <c r="FL93" s="417"/>
      <c r="FM93" s="417"/>
      <c r="FN93" s="417"/>
      <c r="FO93" s="417"/>
      <c r="FP93" s="417"/>
      <c r="FQ93" s="417"/>
      <c r="FR93" s="417"/>
      <c r="FS93" s="417"/>
      <c r="FT93" s="417"/>
      <c r="FU93" s="417"/>
      <c r="FV93" s="417"/>
      <c r="FW93" s="417"/>
      <c r="FX93" s="417"/>
      <c r="FY93" s="417"/>
      <c r="FZ93" s="417"/>
      <c r="GA93" s="417"/>
      <c r="GB93" s="417"/>
      <c r="GC93" s="417"/>
      <c r="GD93" s="417"/>
      <c r="GE93" s="417"/>
      <c r="GF93" s="417"/>
      <c r="GG93" s="422"/>
    </row>
    <row r="94" spans="2:256" x14ac:dyDescent="0.15">
      <c r="BG94" s="1194"/>
      <c r="BH94" s="1195"/>
      <c r="BI94" s="1195"/>
      <c r="BJ94" s="1195"/>
      <c r="BK94" s="1195"/>
      <c r="BL94" s="1195"/>
      <c r="BM94" s="1195"/>
      <c r="BN94" s="1196"/>
      <c r="BO94" s="295" t="s">
        <v>1</v>
      </c>
      <c r="BP94" s="295"/>
      <c r="BQ94" s="295"/>
      <c r="BR94" s="295"/>
      <c r="BS94" s="295"/>
      <c r="BT94" s="295"/>
      <c r="BU94" s="295"/>
      <c r="BV94" s="295"/>
      <c r="BW94" s="295"/>
      <c r="BX94" s="295"/>
      <c r="BY94" s="295"/>
      <c r="BZ94" s="295"/>
      <c r="CA94" s="295"/>
      <c r="CB94" s="295"/>
      <c r="CC94" s="295"/>
      <c r="CD94" s="295"/>
      <c r="CE94" s="295"/>
      <c r="CF94" s="295"/>
      <c r="CG94" s="295"/>
      <c r="CH94" s="295"/>
      <c r="CI94" s="295"/>
      <c r="CJ94" s="417"/>
      <c r="CK94" s="417"/>
      <c r="CL94" s="417"/>
      <c r="CM94" s="417"/>
      <c r="CN94" s="417"/>
      <c r="CO94" s="417"/>
      <c r="CP94" s="417"/>
      <c r="CQ94" s="417"/>
      <c r="CR94" s="417"/>
      <c r="CS94" s="417"/>
      <c r="CT94" s="417"/>
      <c r="CU94" s="417"/>
      <c r="CV94" s="417"/>
      <c r="CW94" s="417"/>
      <c r="CX94" s="417"/>
      <c r="CY94" s="417"/>
      <c r="CZ94" s="417"/>
      <c r="DA94" s="417"/>
      <c r="DB94" s="417"/>
      <c r="DC94" s="417"/>
      <c r="DD94" s="417"/>
      <c r="DE94" s="417"/>
      <c r="DF94" s="417"/>
      <c r="DG94" s="417"/>
      <c r="DH94" s="417"/>
      <c r="DI94" s="417"/>
      <c r="DJ94" s="417"/>
      <c r="DK94" s="417"/>
      <c r="DL94" s="417"/>
      <c r="DM94" s="417"/>
      <c r="DN94" s="417"/>
      <c r="DO94" s="417"/>
      <c r="DP94" s="417"/>
      <c r="DQ94" s="417"/>
      <c r="DR94" s="417"/>
      <c r="DS94" s="417"/>
      <c r="DT94" s="417"/>
      <c r="DU94" s="417"/>
      <c r="DV94" s="417"/>
      <c r="DW94" s="417"/>
      <c r="DX94" s="417"/>
      <c r="DY94" s="417"/>
      <c r="DZ94" s="417"/>
      <c r="EA94" s="417"/>
      <c r="EB94" s="417"/>
      <c r="EC94" s="417"/>
      <c r="ED94" s="417"/>
      <c r="EE94" s="417"/>
      <c r="EF94" s="417"/>
      <c r="EG94" s="417"/>
      <c r="EH94" s="417"/>
      <c r="EI94" s="417"/>
      <c r="EJ94" s="417"/>
      <c r="EK94" s="417"/>
      <c r="EL94" s="417"/>
      <c r="EM94" s="417"/>
      <c r="EN94" s="417"/>
      <c r="EO94" s="417"/>
      <c r="EP94" s="417"/>
      <c r="EQ94" s="417"/>
      <c r="ER94" s="417"/>
      <c r="ES94" s="417"/>
      <c r="ET94" s="417"/>
      <c r="EU94" s="417"/>
      <c r="EV94" s="417"/>
      <c r="EW94" s="417"/>
      <c r="EX94" s="417"/>
      <c r="EY94" s="417"/>
      <c r="EZ94" s="417"/>
      <c r="FA94" s="417"/>
      <c r="FB94" s="417"/>
      <c r="FC94" s="417"/>
      <c r="FD94" s="417"/>
      <c r="FE94" s="417"/>
      <c r="FF94" s="417"/>
      <c r="FG94" s="417"/>
      <c r="FH94" s="417"/>
      <c r="FI94" s="417"/>
      <c r="FJ94" s="417"/>
      <c r="FK94" s="417"/>
      <c r="FL94" s="417"/>
      <c r="FM94" s="417"/>
      <c r="FN94" s="417"/>
      <c r="FO94" s="417"/>
      <c r="FP94" s="417"/>
      <c r="FQ94" s="417"/>
      <c r="FR94" s="417"/>
      <c r="FS94" s="417"/>
      <c r="FT94" s="417"/>
      <c r="FU94" s="417"/>
      <c r="FV94" s="417"/>
      <c r="FW94" s="417"/>
      <c r="FX94" s="417"/>
      <c r="FY94" s="417"/>
      <c r="FZ94" s="417"/>
      <c r="GA94" s="417"/>
      <c r="GB94" s="417"/>
      <c r="GC94" s="417"/>
      <c r="GD94" s="417"/>
      <c r="GE94" s="417"/>
      <c r="GF94" s="417"/>
      <c r="GG94" s="422"/>
    </row>
    <row r="95" spans="2:256" x14ac:dyDescent="0.15">
      <c r="BG95" s="1200" t="s">
        <v>2</v>
      </c>
      <c r="BH95" s="1201"/>
      <c r="BI95" s="1201"/>
      <c r="BJ95" s="1201"/>
      <c r="BK95" s="1201"/>
      <c r="BL95" s="1201"/>
      <c r="BM95" s="1201"/>
      <c r="BN95" s="1202"/>
      <c r="BO95" s="423" t="s">
        <v>3</v>
      </c>
      <c r="BP95" s="423"/>
      <c r="BQ95" s="423"/>
      <c r="BR95" s="423"/>
      <c r="BS95" s="423"/>
      <c r="BT95" s="423"/>
      <c r="BU95" s="423"/>
      <c r="BV95" s="423"/>
      <c r="BW95" s="423"/>
      <c r="BX95" s="423"/>
      <c r="BY95" s="423"/>
      <c r="BZ95" s="423"/>
      <c r="CA95" s="423"/>
      <c r="CB95" s="423"/>
      <c r="CC95" s="423"/>
      <c r="CD95" s="423"/>
      <c r="CE95" s="423"/>
      <c r="CF95" s="423"/>
      <c r="CG95" s="423"/>
      <c r="CH95" s="423"/>
      <c r="CI95" s="423"/>
      <c r="CJ95" s="424"/>
      <c r="CK95" s="424"/>
      <c r="CL95" s="424"/>
      <c r="CM95" s="424"/>
      <c r="CN95" s="424"/>
      <c r="CO95" s="424"/>
      <c r="CP95" s="424"/>
      <c r="CQ95" s="424"/>
      <c r="CR95" s="424"/>
      <c r="CS95" s="424"/>
      <c r="CT95" s="424"/>
      <c r="CU95" s="424"/>
      <c r="CV95" s="424"/>
      <c r="CW95" s="424"/>
      <c r="CX95" s="424"/>
      <c r="CY95" s="424"/>
      <c r="CZ95" s="424"/>
      <c r="DA95" s="424"/>
      <c r="DB95" s="424"/>
      <c r="DC95" s="424"/>
      <c r="DD95" s="424"/>
      <c r="DE95" s="424"/>
      <c r="DF95" s="424"/>
      <c r="DG95" s="424"/>
      <c r="DH95" s="424"/>
      <c r="DI95" s="424"/>
      <c r="DJ95" s="424"/>
      <c r="DK95" s="424"/>
      <c r="DL95" s="424"/>
      <c r="DM95" s="424"/>
      <c r="DN95" s="424"/>
      <c r="DO95" s="424"/>
      <c r="DP95" s="424"/>
      <c r="DQ95" s="424"/>
      <c r="DR95" s="424"/>
      <c r="DS95" s="424"/>
      <c r="DT95" s="424"/>
      <c r="DU95" s="424"/>
      <c r="DV95" s="424"/>
      <c r="DW95" s="424"/>
      <c r="DX95" s="424"/>
      <c r="DY95" s="424"/>
      <c r="DZ95" s="424"/>
      <c r="EA95" s="424"/>
      <c r="EB95" s="424"/>
      <c r="EC95" s="424"/>
      <c r="ED95" s="424"/>
      <c r="EE95" s="424"/>
      <c r="EF95" s="424"/>
      <c r="EG95" s="424"/>
      <c r="EH95" s="424"/>
      <c r="EI95" s="424"/>
      <c r="EJ95" s="424"/>
      <c r="EK95" s="424"/>
      <c r="EL95" s="424"/>
      <c r="EM95" s="424"/>
      <c r="EN95" s="424"/>
      <c r="EO95" s="424"/>
      <c r="EP95" s="424"/>
      <c r="EQ95" s="424"/>
      <c r="ER95" s="424"/>
      <c r="ES95" s="424"/>
      <c r="ET95" s="424"/>
      <c r="EU95" s="424"/>
      <c r="EV95" s="424"/>
      <c r="EW95" s="424"/>
      <c r="EX95" s="424"/>
      <c r="EY95" s="424"/>
      <c r="EZ95" s="424"/>
      <c r="FA95" s="424"/>
      <c r="FB95" s="424"/>
      <c r="FC95" s="424"/>
      <c r="FD95" s="424"/>
      <c r="FE95" s="424"/>
      <c r="FF95" s="424"/>
      <c r="FG95" s="424"/>
      <c r="FH95" s="424"/>
      <c r="FI95" s="424"/>
      <c r="FJ95" s="424"/>
      <c r="FK95" s="424"/>
      <c r="FL95" s="424"/>
      <c r="FM95" s="424"/>
      <c r="FN95" s="424"/>
      <c r="FO95" s="424"/>
      <c r="FP95" s="424"/>
      <c r="FQ95" s="424"/>
      <c r="FR95" s="424"/>
      <c r="FS95" s="424"/>
      <c r="FT95" s="424"/>
      <c r="FU95" s="424"/>
      <c r="FV95" s="424"/>
      <c r="FW95" s="424"/>
      <c r="FX95" s="424"/>
      <c r="FY95" s="424"/>
      <c r="FZ95" s="424"/>
      <c r="GA95" s="424"/>
      <c r="GB95" s="424"/>
      <c r="GC95" s="424"/>
      <c r="GD95" s="424"/>
      <c r="GE95" s="424"/>
      <c r="GF95" s="424"/>
      <c r="GG95" s="425"/>
    </row>
    <row r="96" spans="2:256" x14ac:dyDescent="0.15">
      <c r="BG96" s="1197"/>
      <c r="BH96" s="1198"/>
      <c r="BI96" s="1198"/>
      <c r="BJ96" s="1198"/>
      <c r="BK96" s="1198"/>
      <c r="BL96" s="1198"/>
      <c r="BM96" s="1198"/>
      <c r="BN96" s="1199"/>
      <c r="BO96" s="426" t="s">
        <v>4</v>
      </c>
      <c r="BP96" s="426"/>
      <c r="BQ96" s="426"/>
      <c r="BR96" s="426"/>
      <c r="BS96" s="426"/>
      <c r="BT96" s="426"/>
      <c r="BU96" s="426"/>
      <c r="BV96" s="426"/>
      <c r="BW96" s="426"/>
      <c r="BX96" s="426"/>
      <c r="BY96" s="426"/>
      <c r="BZ96" s="426"/>
      <c r="CA96" s="426"/>
      <c r="CB96" s="426"/>
      <c r="CC96" s="426"/>
      <c r="CD96" s="426"/>
      <c r="CE96" s="426"/>
      <c r="CF96" s="426"/>
      <c r="CG96" s="426"/>
      <c r="CH96" s="426"/>
      <c r="CI96" s="426"/>
      <c r="CJ96" s="427"/>
      <c r="CK96" s="427"/>
      <c r="CL96" s="427"/>
      <c r="CM96" s="427"/>
      <c r="CN96" s="427"/>
      <c r="CO96" s="427"/>
      <c r="CP96" s="427"/>
      <c r="CQ96" s="427"/>
      <c r="CR96" s="427"/>
      <c r="CS96" s="427"/>
      <c r="CT96" s="427"/>
      <c r="CU96" s="427"/>
      <c r="CV96" s="427"/>
      <c r="CW96" s="427"/>
      <c r="CX96" s="427"/>
      <c r="CY96" s="427"/>
      <c r="CZ96" s="427"/>
      <c r="DA96" s="427"/>
      <c r="DB96" s="427"/>
      <c r="DC96" s="427"/>
      <c r="DD96" s="427"/>
      <c r="DE96" s="427"/>
      <c r="DF96" s="427"/>
      <c r="DG96" s="427"/>
      <c r="DH96" s="427"/>
      <c r="DI96" s="427"/>
      <c r="DJ96" s="427"/>
      <c r="DK96" s="427"/>
      <c r="DL96" s="427"/>
      <c r="DM96" s="427"/>
      <c r="DN96" s="427"/>
      <c r="DO96" s="427"/>
      <c r="DP96" s="427"/>
      <c r="DQ96" s="427"/>
      <c r="DR96" s="427"/>
      <c r="DS96" s="427"/>
      <c r="DT96" s="427"/>
      <c r="DU96" s="427"/>
      <c r="DV96" s="427"/>
      <c r="DW96" s="427"/>
      <c r="DX96" s="427"/>
      <c r="DY96" s="427"/>
      <c r="DZ96" s="427"/>
      <c r="EA96" s="427"/>
      <c r="EB96" s="427"/>
      <c r="EC96" s="427"/>
      <c r="ED96" s="427"/>
      <c r="EE96" s="427"/>
      <c r="EF96" s="427"/>
      <c r="EG96" s="427"/>
      <c r="EH96" s="427"/>
      <c r="EI96" s="427"/>
      <c r="EJ96" s="427"/>
      <c r="EK96" s="427"/>
      <c r="EL96" s="427"/>
      <c r="EM96" s="427"/>
      <c r="EN96" s="427"/>
      <c r="EO96" s="427"/>
      <c r="EP96" s="427"/>
      <c r="EQ96" s="427"/>
      <c r="ER96" s="427"/>
      <c r="ES96" s="427"/>
      <c r="ET96" s="427"/>
      <c r="EU96" s="427"/>
      <c r="EV96" s="427"/>
      <c r="EW96" s="427"/>
      <c r="EX96" s="427"/>
      <c r="EY96" s="427"/>
      <c r="EZ96" s="427"/>
      <c r="FA96" s="427"/>
      <c r="FB96" s="427"/>
      <c r="FC96" s="427"/>
      <c r="FD96" s="427"/>
      <c r="FE96" s="427"/>
      <c r="FF96" s="427"/>
      <c r="FG96" s="427"/>
      <c r="FH96" s="427"/>
      <c r="FI96" s="427"/>
      <c r="FJ96" s="427"/>
      <c r="FK96" s="427"/>
      <c r="FL96" s="427"/>
      <c r="FM96" s="427"/>
      <c r="FN96" s="427"/>
      <c r="FO96" s="427"/>
      <c r="FP96" s="427"/>
      <c r="FQ96" s="427"/>
      <c r="FR96" s="427"/>
      <c r="FS96" s="427"/>
      <c r="FT96" s="427"/>
      <c r="FU96" s="427"/>
      <c r="FV96" s="427"/>
      <c r="FW96" s="427"/>
      <c r="FX96" s="427"/>
      <c r="FY96" s="427"/>
      <c r="FZ96" s="427"/>
      <c r="GA96" s="427"/>
      <c r="GB96" s="427"/>
      <c r="GC96" s="427"/>
      <c r="GD96" s="427"/>
      <c r="GE96" s="427"/>
      <c r="GF96" s="427"/>
      <c r="GG96" s="428"/>
    </row>
    <row r="97" spans="59:189" x14ac:dyDescent="0.15">
      <c r="BG97" s="1194" t="s">
        <v>563</v>
      </c>
      <c r="BH97" s="1195"/>
      <c r="BI97" s="1195"/>
      <c r="BJ97" s="1195"/>
      <c r="BK97" s="1195"/>
      <c r="BL97" s="1195"/>
      <c r="BM97" s="1195"/>
      <c r="BN97" s="1196"/>
      <c r="BO97" s="295" t="s">
        <v>34</v>
      </c>
      <c r="BP97" s="295"/>
      <c r="BQ97" s="295"/>
      <c r="BR97" s="295"/>
      <c r="BS97" s="295"/>
      <c r="BT97" s="295"/>
      <c r="BU97" s="295"/>
      <c r="BV97" s="295"/>
      <c r="BW97" s="295"/>
      <c r="BX97" s="295"/>
      <c r="BY97" s="295"/>
      <c r="BZ97" s="295"/>
      <c r="CA97" s="295"/>
      <c r="CB97" s="295"/>
      <c r="CC97" s="295"/>
      <c r="CD97" s="295"/>
      <c r="CE97" s="295"/>
      <c r="CF97" s="295"/>
      <c r="CG97" s="295"/>
      <c r="CH97" s="295"/>
      <c r="CI97" s="295"/>
      <c r="CJ97" s="417"/>
      <c r="CK97" s="417"/>
      <c r="CL97" s="417"/>
      <c r="CM97" s="417"/>
      <c r="CN97" s="417"/>
      <c r="CO97" s="417"/>
      <c r="CP97" s="417"/>
      <c r="CQ97" s="417"/>
      <c r="CR97" s="417"/>
      <c r="CS97" s="417"/>
      <c r="CT97" s="417"/>
      <c r="CU97" s="417"/>
      <c r="CV97" s="417"/>
      <c r="CW97" s="417"/>
      <c r="CX97" s="417"/>
      <c r="CY97" s="417"/>
      <c r="CZ97" s="417"/>
      <c r="DA97" s="417"/>
      <c r="DB97" s="417"/>
      <c r="DC97" s="417"/>
      <c r="DD97" s="417"/>
      <c r="DE97" s="417"/>
      <c r="DF97" s="417"/>
      <c r="DG97" s="417"/>
      <c r="DH97" s="417"/>
      <c r="DI97" s="417"/>
      <c r="DJ97" s="417"/>
      <c r="DK97" s="417"/>
      <c r="DL97" s="417"/>
      <c r="DM97" s="417"/>
      <c r="DN97" s="417"/>
      <c r="DO97" s="417"/>
      <c r="DP97" s="417"/>
      <c r="DQ97" s="417"/>
      <c r="DR97" s="417"/>
      <c r="DS97" s="417"/>
      <c r="DT97" s="417"/>
      <c r="DU97" s="417"/>
      <c r="DV97" s="417"/>
      <c r="DW97" s="417"/>
      <c r="DX97" s="417"/>
      <c r="DY97" s="417"/>
      <c r="DZ97" s="417"/>
      <c r="EA97" s="417"/>
      <c r="EB97" s="417"/>
      <c r="EC97" s="417"/>
      <c r="ED97" s="417"/>
      <c r="EE97" s="417"/>
      <c r="EF97" s="417"/>
      <c r="EG97" s="417"/>
      <c r="EH97" s="417"/>
      <c r="EI97" s="417"/>
      <c r="EJ97" s="417"/>
      <c r="EK97" s="417"/>
      <c r="EL97" s="417"/>
      <c r="EM97" s="417"/>
      <c r="EN97" s="417"/>
      <c r="EO97" s="417"/>
      <c r="EP97" s="417"/>
      <c r="EQ97" s="417"/>
      <c r="ER97" s="417"/>
      <c r="ES97" s="417"/>
      <c r="ET97" s="417"/>
      <c r="EU97" s="417"/>
      <c r="EV97" s="417"/>
      <c r="EW97" s="417"/>
      <c r="EX97" s="417"/>
      <c r="EY97" s="417"/>
      <c r="EZ97" s="417"/>
      <c r="FA97" s="417"/>
      <c r="FB97" s="417"/>
      <c r="FC97" s="417"/>
      <c r="FD97" s="417"/>
      <c r="FE97" s="417"/>
      <c r="FF97" s="417"/>
      <c r="FG97" s="417"/>
      <c r="FH97" s="417"/>
      <c r="FI97" s="417"/>
      <c r="FJ97" s="417"/>
      <c r="FK97" s="417"/>
      <c r="FL97" s="417"/>
      <c r="FM97" s="417"/>
      <c r="FN97" s="417"/>
      <c r="FO97" s="417"/>
      <c r="FP97" s="417"/>
      <c r="FQ97" s="417"/>
      <c r="FR97" s="417"/>
      <c r="FS97" s="417"/>
      <c r="FT97" s="417"/>
      <c r="FU97" s="417"/>
      <c r="FV97" s="417"/>
      <c r="FW97" s="417"/>
      <c r="FX97" s="417"/>
      <c r="FY97" s="417"/>
      <c r="FZ97" s="417"/>
      <c r="GA97" s="417"/>
      <c r="GB97" s="417"/>
      <c r="GC97" s="417"/>
      <c r="GD97" s="417"/>
      <c r="GE97" s="417"/>
      <c r="GF97" s="417"/>
      <c r="GG97" s="422"/>
    </row>
    <row r="98" spans="59:189" x14ac:dyDescent="0.15">
      <c r="BG98" s="1194"/>
      <c r="BH98" s="1195"/>
      <c r="BI98" s="1195"/>
      <c r="BJ98" s="1195"/>
      <c r="BK98" s="1195"/>
      <c r="BL98" s="1195"/>
      <c r="BM98" s="1195"/>
      <c r="BN98" s="1196"/>
      <c r="BO98" s="295" t="s">
        <v>5</v>
      </c>
      <c r="BP98" s="295"/>
      <c r="BQ98" s="295"/>
      <c r="BR98" s="295"/>
      <c r="BS98" s="295"/>
      <c r="BT98" s="295"/>
      <c r="BU98" s="295"/>
      <c r="BV98" s="295"/>
      <c r="BW98" s="295"/>
      <c r="BX98" s="295"/>
      <c r="BY98" s="295"/>
      <c r="BZ98" s="295"/>
      <c r="CA98" s="295"/>
      <c r="CB98" s="295"/>
      <c r="CC98" s="295"/>
      <c r="CD98" s="295"/>
      <c r="CE98" s="295"/>
      <c r="CF98" s="295"/>
      <c r="CG98" s="295"/>
      <c r="CH98" s="295"/>
      <c r="CI98" s="295"/>
      <c r="CJ98" s="417"/>
      <c r="CK98" s="417"/>
      <c r="CL98" s="417"/>
      <c r="CM98" s="417"/>
      <c r="CN98" s="417"/>
      <c r="CO98" s="417"/>
      <c r="CP98" s="417"/>
      <c r="CQ98" s="417"/>
      <c r="CR98" s="417"/>
      <c r="CS98" s="417"/>
      <c r="CT98" s="417"/>
      <c r="CU98" s="417"/>
      <c r="CV98" s="417"/>
      <c r="CW98" s="417"/>
      <c r="CX98" s="417"/>
      <c r="CY98" s="417"/>
      <c r="CZ98" s="417"/>
      <c r="DA98" s="417"/>
      <c r="DB98" s="417"/>
      <c r="DC98" s="417"/>
      <c r="DD98" s="417"/>
      <c r="DE98" s="417"/>
      <c r="DF98" s="417"/>
      <c r="DG98" s="417"/>
      <c r="DH98" s="417"/>
      <c r="DI98" s="417"/>
      <c r="DJ98" s="417"/>
      <c r="DK98" s="417"/>
      <c r="DL98" s="417"/>
      <c r="DM98" s="417"/>
      <c r="DN98" s="417"/>
      <c r="DO98" s="417"/>
      <c r="DP98" s="417"/>
      <c r="DQ98" s="417"/>
      <c r="DR98" s="417"/>
      <c r="DS98" s="417"/>
      <c r="DT98" s="417"/>
      <c r="DU98" s="417"/>
      <c r="DV98" s="417"/>
      <c r="DW98" s="417"/>
      <c r="DX98" s="417"/>
      <c r="DY98" s="417"/>
      <c r="DZ98" s="417"/>
      <c r="EA98" s="417"/>
      <c r="EB98" s="417"/>
      <c r="EC98" s="417"/>
      <c r="ED98" s="417"/>
      <c r="EE98" s="417"/>
      <c r="EF98" s="417"/>
      <c r="EG98" s="417"/>
      <c r="EH98" s="417"/>
      <c r="EI98" s="417"/>
      <c r="EJ98" s="417"/>
      <c r="EK98" s="417"/>
      <c r="EL98" s="417"/>
      <c r="EM98" s="417"/>
      <c r="EN98" s="417"/>
      <c r="EO98" s="417"/>
      <c r="EP98" s="417"/>
      <c r="EQ98" s="417"/>
      <c r="ER98" s="417"/>
      <c r="ES98" s="417"/>
      <c r="ET98" s="417"/>
      <c r="EU98" s="417"/>
      <c r="EV98" s="417"/>
      <c r="EW98" s="417"/>
      <c r="EX98" s="417"/>
      <c r="EY98" s="417"/>
      <c r="EZ98" s="417"/>
      <c r="FA98" s="417"/>
      <c r="FB98" s="417"/>
      <c r="FC98" s="417"/>
      <c r="FD98" s="417"/>
      <c r="FE98" s="417"/>
      <c r="FF98" s="417"/>
      <c r="FG98" s="417"/>
      <c r="FH98" s="417"/>
      <c r="FI98" s="417"/>
      <c r="FJ98" s="417"/>
      <c r="FK98" s="417"/>
      <c r="FL98" s="417"/>
      <c r="FM98" s="417"/>
      <c r="FN98" s="417"/>
      <c r="FO98" s="417"/>
      <c r="FP98" s="417"/>
      <c r="FQ98" s="417"/>
      <c r="FR98" s="417"/>
      <c r="FS98" s="417"/>
      <c r="FT98" s="417"/>
      <c r="FU98" s="417"/>
      <c r="FV98" s="417"/>
      <c r="FW98" s="417"/>
      <c r="FX98" s="417"/>
      <c r="FY98" s="417"/>
      <c r="FZ98" s="417"/>
      <c r="GA98" s="417"/>
      <c r="GB98" s="417"/>
      <c r="GC98" s="417"/>
      <c r="GD98" s="417"/>
      <c r="GE98" s="417"/>
      <c r="GF98" s="417"/>
      <c r="GG98" s="422"/>
    </row>
    <row r="99" spans="59:189" x14ac:dyDescent="0.15">
      <c r="BG99" s="1194"/>
      <c r="BH99" s="1195"/>
      <c r="BI99" s="1195"/>
      <c r="BJ99" s="1195"/>
      <c r="BK99" s="1195"/>
      <c r="BL99" s="1195"/>
      <c r="BM99" s="1195"/>
      <c r="BN99" s="1196"/>
      <c r="BO99" s="295" t="s">
        <v>6</v>
      </c>
      <c r="BP99" s="295"/>
      <c r="BQ99" s="295"/>
      <c r="BR99" s="295"/>
      <c r="BS99" s="295"/>
      <c r="BT99" s="295"/>
      <c r="BU99" s="295"/>
      <c r="BV99" s="295"/>
      <c r="BW99" s="295"/>
      <c r="BX99" s="295"/>
      <c r="BY99" s="295"/>
      <c r="BZ99" s="295"/>
      <c r="CA99" s="295"/>
      <c r="CB99" s="295"/>
      <c r="CC99" s="295"/>
      <c r="CD99" s="295"/>
      <c r="CE99" s="295"/>
      <c r="CF99" s="295"/>
      <c r="CG99" s="295"/>
      <c r="CH99" s="295"/>
      <c r="CI99" s="295"/>
      <c r="CJ99" s="417"/>
      <c r="CK99" s="417"/>
      <c r="CL99" s="417"/>
      <c r="CM99" s="417"/>
      <c r="CN99" s="417"/>
      <c r="CO99" s="417"/>
      <c r="CP99" s="417"/>
      <c r="CQ99" s="417"/>
      <c r="CR99" s="417"/>
      <c r="CS99" s="417"/>
      <c r="CT99" s="417"/>
      <c r="CU99" s="417"/>
      <c r="CV99" s="417"/>
      <c r="CW99" s="417"/>
      <c r="CX99" s="417"/>
      <c r="CY99" s="417"/>
      <c r="CZ99" s="417"/>
      <c r="DA99" s="417"/>
      <c r="DB99" s="417"/>
      <c r="DC99" s="417"/>
      <c r="DD99" s="417"/>
      <c r="DE99" s="417"/>
      <c r="DF99" s="417"/>
      <c r="DG99" s="417"/>
      <c r="DH99" s="417"/>
      <c r="DI99" s="417"/>
      <c r="DJ99" s="417"/>
      <c r="DK99" s="417"/>
      <c r="DL99" s="417"/>
      <c r="DM99" s="417"/>
      <c r="DN99" s="417"/>
      <c r="DO99" s="417"/>
      <c r="DP99" s="417"/>
      <c r="DQ99" s="417"/>
      <c r="DR99" s="417"/>
      <c r="DS99" s="417"/>
      <c r="DT99" s="417"/>
      <c r="DU99" s="417"/>
      <c r="DV99" s="417"/>
      <c r="DW99" s="417"/>
      <c r="DX99" s="417"/>
      <c r="DY99" s="417"/>
      <c r="DZ99" s="417"/>
      <c r="EA99" s="417"/>
      <c r="EB99" s="417"/>
      <c r="EC99" s="417"/>
      <c r="ED99" s="417"/>
      <c r="EE99" s="417"/>
      <c r="EF99" s="417"/>
      <c r="EG99" s="417"/>
      <c r="EH99" s="417"/>
      <c r="EI99" s="417"/>
      <c r="EJ99" s="417"/>
      <c r="EK99" s="417"/>
      <c r="EL99" s="417"/>
      <c r="EM99" s="417"/>
      <c r="EN99" s="417"/>
      <c r="EO99" s="417"/>
      <c r="EP99" s="417"/>
      <c r="EQ99" s="417"/>
      <c r="ER99" s="417"/>
      <c r="ES99" s="417"/>
      <c r="ET99" s="417"/>
      <c r="EU99" s="417"/>
      <c r="EV99" s="417"/>
      <c r="EW99" s="417"/>
      <c r="EX99" s="417"/>
      <c r="EY99" s="417"/>
      <c r="EZ99" s="417"/>
      <c r="FA99" s="417"/>
      <c r="FB99" s="417"/>
      <c r="FC99" s="417"/>
      <c r="FD99" s="417"/>
      <c r="FE99" s="417"/>
      <c r="FF99" s="417"/>
      <c r="FG99" s="417"/>
      <c r="FH99" s="417"/>
      <c r="FI99" s="417"/>
      <c r="FJ99" s="417"/>
      <c r="FK99" s="417"/>
      <c r="FL99" s="417"/>
      <c r="FM99" s="417"/>
      <c r="FN99" s="417"/>
      <c r="FO99" s="417"/>
      <c r="FP99" s="417"/>
      <c r="FQ99" s="417"/>
      <c r="FR99" s="417"/>
      <c r="FS99" s="417"/>
      <c r="FT99" s="417"/>
      <c r="FU99" s="417"/>
      <c r="FV99" s="417"/>
      <c r="FW99" s="417"/>
      <c r="FX99" s="417"/>
      <c r="FY99" s="417"/>
      <c r="FZ99" s="417"/>
      <c r="GA99" s="417"/>
      <c r="GB99" s="417"/>
      <c r="GC99" s="417"/>
      <c r="GD99" s="417"/>
      <c r="GE99" s="417"/>
      <c r="GF99" s="417"/>
      <c r="GG99" s="422"/>
    </row>
    <row r="100" spans="59:189" x14ac:dyDescent="0.15">
      <c r="BG100" s="1194"/>
      <c r="BH100" s="1195"/>
      <c r="BI100" s="1195"/>
      <c r="BJ100" s="1195"/>
      <c r="BK100" s="1195"/>
      <c r="BL100" s="1195"/>
      <c r="BM100" s="1195"/>
      <c r="BN100" s="1196"/>
      <c r="BO100" s="295" t="s">
        <v>7</v>
      </c>
      <c r="BP100" s="295"/>
      <c r="BQ100" s="295"/>
      <c r="BR100" s="295"/>
      <c r="BS100" s="295"/>
      <c r="BT100" s="295"/>
      <c r="BU100" s="295"/>
      <c r="BV100" s="295"/>
      <c r="BW100" s="295"/>
      <c r="BX100" s="295"/>
      <c r="BY100" s="295"/>
      <c r="BZ100" s="295"/>
      <c r="CA100" s="295"/>
      <c r="CB100" s="295"/>
      <c r="CC100" s="295"/>
      <c r="CD100" s="295"/>
      <c r="CE100" s="295"/>
      <c r="CF100" s="295"/>
      <c r="CG100" s="295"/>
      <c r="CH100" s="295"/>
      <c r="CI100" s="295"/>
      <c r="CJ100" s="417"/>
      <c r="CK100" s="417"/>
      <c r="CL100" s="417"/>
      <c r="CM100" s="417"/>
      <c r="CN100" s="417"/>
      <c r="CO100" s="417"/>
      <c r="CP100" s="417"/>
      <c r="CQ100" s="417"/>
      <c r="CR100" s="417"/>
      <c r="CS100" s="417"/>
      <c r="CT100" s="417"/>
      <c r="CU100" s="417"/>
      <c r="CV100" s="417"/>
      <c r="CW100" s="417"/>
      <c r="CX100" s="417"/>
      <c r="CY100" s="417"/>
      <c r="CZ100" s="417"/>
      <c r="DA100" s="417"/>
      <c r="DB100" s="417"/>
      <c r="DC100" s="417"/>
      <c r="DD100" s="417"/>
      <c r="DE100" s="417"/>
      <c r="DF100" s="417"/>
      <c r="DG100" s="417"/>
      <c r="DH100" s="417"/>
      <c r="DI100" s="417"/>
      <c r="DJ100" s="417"/>
      <c r="DK100" s="417"/>
      <c r="DL100" s="417"/>
      <c r="DM100" s="417"/>
      <c r="DN100" s="417"/>
      <c r="DO100" s="417"/>
      <c r="DP100" s="417"/>
      <c r="DQ100" s="417"/>
      <c r="DR100" s="417"/>
      <c r="DS100" s="417"/>
      <c r="DT100" s="417"/>
      <c r="DU100" s="417"/>
      <c r="DV100" s="417"/>
      <c r="DW100" s="417"/>
      <c r="DX100" s="417"/>
      <c r="DY100" s="417"/>
      <c r="DZ100" s="417"/>
      <c r="EA100" s="417"/>
      <c r="EB100" s="417"/>
      <c r="EC100" s="417"/>
      <c r="ED100" s="417"/>
      <c r="EE100" s="417"/>
      <c r="EF100" s="417"/>
      <c r="EG100" s="417"/>
      <c r="EH100" s="417"/>
      <c r="EI100" s="417"/>
      <c r="EJ100" s="417"/>
      <c r="EK100" s="417"/>
      <c r="EL100" s="417"/>
      <c r="EM100" s="417"/>
      <c r="EN100" s="417"/>
      <c r="EO100" s="417"/>
      <c r="EP100" s="417"/>
      <c r="EQ100" s="417"/>
      <c r="ER100" s="417"/>
      <c r="ES100" s="417"/>
      <c r="ET100" s="417"/>
      <c r="EU100" s="417"/>
      <c r="EV100" s="417"/>
      <c r="EW100" s="417"/>
      <c r="EX100" s="417"/>
      <c r="EY100" s="417"/>
      <c r="EZ100" s="417"/>
      <c r="FA100" s="417"/>
      <c r="FB100" s="417"/>
      <c r="FC100" s="417"/>
      <c r="FD100" s="417"/>
      <c r="FE100" s="417"/>
      <c r="FF100" s="417"/>
      <c r="FG100" s="417"/>
      <c r="FH100" s="417"/>
      <c r="FI100" s="417"/>
      <c r="FJ100" s="417"/>
      <c r="FK100" s="417"/>
      <c r="FL100" s="417"/>
      <c r="FM100" s="417"/>
      <c r="FN100" s="417"/>
      <c r="FO100" s="417"/>
      <c r="FP100" s="417"/>
      <c r="FQ100" s="417"/>
      <c r="FR100" s="417"/>
      <c r="FS100" s="417"/>
      <c r="FT100" s="417"/>
      <c r="FU100" s="417"/>
      <c r="FV100" s="417"/>
      <c r="FW100" s="417"/>
      <c r="FX100" s="417"/>
      <c r="FY100" s="417"/>
      <c r="FZ100" s="417"/>
      <c r="GA100" s="417"/>
      <c r="GB100" s="417"/>
      <c r="GC100" s="417"/>
      <c r="GD100" s="417"/>
      <c r="GE100" s="417"/>
      <c r="GF100" s="417"/>
      <c r="GG100" s="422"/>
    </row>
    <row r="101" spans="59:189" x14ac:dyDescent="0.15">
      <c r="BG101" s="1194"/>
      <c r="BH101" s="1195"/>
      <c r="BI101" s="1195"/>
      <c r="BJ101" s="1195"/>
      <c r="BK101" s="1195"/>
      <c r="BL101" s="1195"/>
      <c r="BM101" s="1195"/>
      <c r="BN101" s="1196"/>
      <c r="BO101" s="295" t="s">
        <v>8</v>
      </c>
      <c r="BP101" s="295"/>
      <c r="BQ101" s="295"/>
      <c r="BR101" s="295"/>
      <c r="BS101" s="295"/>
      <c r="BT101" s="295"/>
      <c r="BU101" s="295"/>
      <c r="BV101" s="295"/>
      <c r="BW101" s="295"/>
      <c r="BX101" s="295"/>
      <c r="BY101" s="295"/>
      <c r="BZ101" s="295"/>
      <c r="CA101" s="295"/>
      <c r="CB101" s="295"/>
      <c r="CC101" s="295"/>
      <c r="CD101" s="295"/>
      <c r="CE101" s="295"/>
      <c r="CF101" s="295"/>
      <c r="CG101" s="295"/>
      <c r="CH101" s="295"/>
      <c r="CI101" s="295"/>
      <c r="CJ101" s="417"/>
      <c r="CK101" s="417"/>
      <c r="CL101" s="417"/>
      <c r="CM101" s="417"/>
      <c r="CN101" s="417"/>
      <c r="CO101" s="417"/>
      <c r="CP101" s="417"/>
      <c r="CQ101" s="417"/>
      <c r="CR101" s="417"/>
      <c r="CS101" s="417"/>
      <c r="CT101" s="417"/>
      <c r="CU101" s="417"/>
      <c r="CV101" s="417"/>
      <c r="CW101" s="417"/>
      <c r="CX101" s="417"/>
      <c r="CY101" s="417"/>
      <c r="CZ101" s="417"/>
      <c r="DA101" s="417"/>
      <c r="DB101" s="417"/>
      <c r="DC101" s="417"/>
      <c r="DD101" s="417"/>
      <c r="DE101" s="417"/>
      <c r="DF101" s="417"/>
      <c r="DG101" s="417"/>
      <c r="DH101" s="417"/>
      <c r="DI101" s="417"/>
      <c r="DJ101" s="417"/>
      <c r="DK101" s="417"/>
      <c r="DL101" s="417"/>
      <c r="DM101" s="417"/>
      <c r="DN101" s="417"/>
      <c r="DO101" s="417"/>
      <c r="DP101" s="417"/>
      <c r="DQ101" s="417"/>
      <c r="DR101" s="417"/>
      <c r="DS101" s="417"/>
      <c r="DT101" s="417"/>
      <c r="DU101" s="417"/>
      <c r="DV101" s="417"/>
      <c r="DW101" s="417"/>
      <c r="DX101" s="417"/>
      <c r="DY101" s="417"/>
      <c r="DZ101" s="417"/>
      <c r="EA101" s="417"/>
      <c r="EB101" s="417"/>
      <c r="EC101" s="417"/>
      <c r="ED101" s="417"/>
      <c r="EE101" s="417"/>
      <c r="EF101" s="417"/>
      <c r="EG101" s="417"/>
      <c r="EH101" s="417"/>
      <c r="EI101" s="417"/>
      <c r="EJ101" s="417"/>
      <c r="EK101" s="417"/>
      <c r="EL101" s="417"/>
      <c r="EM101" s="417"/>
      <c r="EN101" s="417"/>
      <c r="EO101" s="417"/>
      <c r="EP101" s="417"/>
      <c r="EQ101" s="417"/>
      <c r="ER101" s="417"/>
      <c r="ES101" s="417"/>
      <c r="ET101" s="417"/>
      <c r="EU101" s="417"/>
      <c r="EV101" s="417"/>
      <c r="EW101" s="417"/>
      <c r="EX101" s="417"/>
      <c r="EY101" s="417"/>
      <c r="EZ101" s="417"/>
      <c r="FA101" s="417"/>
      <c r="FB101" s="417"/>
      <c r="FC101" s="417"/>
      <c r="FD101" s="417"/>
      <c r="FE101" s="417"/>
      <c r="FF101" s="417"/>
      <c r="FG101" s="417"/>
      <c r="FH101" s="417"/>
      <c r="FI101" s="417"/>
      <c r="FJ101" s="417"/>
      <c r="FK101" s="417"/>
      <c r="FL101" s="417"/>
      <c r="FM101" s="417"/>
      <c r="FN101" s="417"/>
      <c r="FO101" s="417"/>
      <c r="FP101" s="417"/>
      <c r="FQ101" s="417"/>
      <c r="FR101" s="417"/>
      <c r="FS101" s="417"/>
      <c r="FT101" s="417"/>
      <c r="FU101" s="417"/>
      <c r="FV101" s="417"/>
      <c r="FW101" s="417"/>
      <c r="FX101" s="417"/>
      <c r="FY101" s="417"/>
      <c r="FZ101" s="417"/>
      <c r="GA101" s="417"/>
      <c r="GB101" s="417"/>
      <c r="GC101" s="417"/>
      <c r="GD101" s="417"/>
      <c r="GE101" s="417"/>
      <c r="GF101" s="417"/>
      <c r="GG101" s="422"/>
    </row>
    <row r="102" spans="59:189" x14ac:dyDescent="0.15">
      <c r="BG102" s="1194"/>
      <c r="BH102" s="1195"/>
      <c r="BI102" s="1195"/>
      <c r="BJ102" s="1195"/>
      <c r="BK102" s="1195"/>
      <c r="BL102" s="1195"/>
      <c r="BM102" s="1195"/>
      <c r="BN102" s="1196"/>
      <c r="BO102" s="295" t="s">
        <v>9</v>
      </c>
      <c r="BP102" s="295"/>
      <c r="BQ102" s="295"/>
      <c r="BR102" s="295"/>
      <c r="BS102" s="295"/>
      <c r="BT102" s="295"/>
      <c r="BU102" s="295"/>
      <c r="BV102" s="295"/>
      <c r="BW102" s="295"/>
      <c r="BX102" s="295"/>
      <c r="BY102" s="295"/>
      <c r="BZ102" s="295"/>
      <c r="CA102" s="295"/>
      <c r="CB102" s="295"/>
      <c r="CC102" s="295"/>
      <c r="CD102" s="295"/>
      <c r="CE102" s="295"/>
      <c r="CF102" s="295"/>
      <c r="CG102" s="295"/>
      <c r="CH102" s="295"/>
      <c r="CI102" s="295"/>
      <c r="CJ102" s="417"/>
      <c r="CK102" s="417"/>
      <c r="CL102" s="417"/>
      <c r="CM102" s="417"/>
      <c r="CN102" s="417"/>
      <c r="CO102" s="417"/>
      <c r="CP102" s="417"/>
      <c r="CQ102" s="417"/>
      <c r="CR102" s="417"/>
      <c r="CS102" s="417"/>
      <c r="CT102" s="417"/>
      <c r="CU102" s="417"/>
      <c r="CV102" s="417"/>
      <c r="CW102" s="417"/>
      <c r="CX102" s="417"/>
      <c r="CY102" s="417"/>
      <c r="CZ102" s="417"/>
      <c r="DA102" s="417"/>
      <c r="DB102" s="417"/>
      <c r="DC102" s="417"/>
      <c r="DD102" s="417"/>
      <c r="DE102" s="417"/>
      <c r="DF102" s="417"/>
      <c r="DG102" s="417"/>
      <c r="DH102" s="417"/>
      <c r="DI102" s="417"/>
      <c r="DJ102" s="417"/>
      <c r="DK102" s="417"/>
      <c r="DL102" s="417"/>
      <c r="DM102" s="417"/>
      <c r="DN102" s="417"/>
      <c r="DO102" s="417"/>
      <c r="DP102" s="417"/>
      <c r="DQ102" s="417"/>
      <c r="DR102" s="417"/>
      <c r="DS102" s="417"/>
      <c r="DT102" s="417"/>
      <c r="DU102" s="417"/>
      <c r="DV102" s="417"/>
      <c r="DW102" s="417"/>
      <c r="DX102" s="417"/>
      <c r="DY102" s="417"/>
      <c r="DZ102" s="417"/>
      <c r="EA102" s="417"/>
      <c r="EB102" s="417"/>
      <c r="EC102" s="417"/>
      <c r="ED102" s="417"/>
      <c r="EE102" s="417"/>
      <c r="EF102" s="417"/>
      <c r="EG102" s="417"/>
      <c r="EH102" s="417"/>
      <c r="EI102" s="417"/>
      <c r="EJ102" s="417"/>
      <c r="EK102" s="417"/>
      <c r="EL102" s="417"/>
      <c r="EM102" s="417"/>
      <c r="EN102" s="417"/>
      <c r="EO102" s="417"/>
      <c r="EP102" s="417"/>
      <c r="EQ102" s="417"/>
      <c r="ER102" s="417"/>
      <c r="ES102" s="417"/>
      <c r="ET102" s="417"/>
      <c r="EU102" s="417"/>
      <c r="EV102" s="417"/>
      <c r="EW102" s="417"/>
      <c r="EX102" s="417"/>
      <c r="EY102" s="417"/>
      <c r="EZ102" s="417"/>
      <c r="FA102" s="417"/>
      <c r="FB102" s="417"/>
      <c r="FC102" s="417"/>
      <c r="FD102" s="417"/>
      <c r="FE102" s="417"/>
      <c r="FF102" s="417"/>
      <c r="FG102" s="417"/>
      <c r="FH102" s="417"/>
      <c r="FI102" s="417"/>
      <c r="FJ102" s="417"/>
      <c r="FK102" s="417"/>
      <c r="FL102" s="417"/>
      <c r="FM102" s="417"/>
      <c r="FN102" s="417"/>
      <c r="FO102" s="417"/>
      <c r="FP102" s="417"/>
      <c r="FQ102" s="417"/>
      <c r="FR102" s="417"/>
      <c r="FS102" s="417"/>
      <c r="FT102" s="417"/>
      <c r="FU102" s="417"/>
      <c r="FV102" s="417"/>
      <c r="FW102" s="417"/>
      <c r="FX102" s="417"/>
      <c r="FY102" s="417"/>
      <c r="FZ102" s="417"/>
      <c r="GA102" s="417"/>
      <c r="GB102" s="417"/>
      <c r="GC102" s="417"/>
      <c r="GD102" s="417"/>
      <c r="GE102" s="417"/>
      <c r="GF102" s="417"/>
      <c r="GG102" s="422"/>
    </row>
    <row r="103" spans="59:189" x14ac:dyDescent="0.15">
      <c r="BG103" s="1200" t="s">
        <v>565</v>
      </c>
      <c r="BH103" s="1201"/>
      <c r="BI103" s="1201"/>
      <c r="BJ103" s="1201"/>
      <c r="BK103" s="1201"/>
      <c r="BL103" s="1201"/>
      <c r="BM103" s="1201"/>
      <c r="BN103" s="1202"/>
      <c r="BO103" s="423" t="s">
        <v>35</v>
      </c>
      <c r="BP103" s="423"/>
      <c r="BQ103" s="423"/>
      <c r="BR103" s="423"/>
      <c r="BS103" s="423"/>
      <c r="BT103" s="423"/>
      <c r="BU103" s="423"/>
      <c r="BV103" s="423"/>
      <c r="BW103" s="423"/>
      <c r="BX103" s="423"/>
      <c r="BY103" s="423"/>
      <c r="BZ103" s="423"/>
      <c r="CA103" s="423"/>
      <c r="CB103" s="423"/>
      <c r="CC103" s="423"/>
      <c r="CD103" s="423"/>
      <c r="CE103" s="423"/>
      <c r="CF103" s="423"/>
      <c r="CG103" s="423"/>
      <c r="CH103" s="423"/>
      <c r="CI103" s="423"/>
      <c r="CJ103" s="424"/>
      <c r="CK103" s="424"/>
      <c r="CL103" s="424"/>
      <c r="CM103" s="424"/>
      <c r="CN103" s="424"/>
      <c r="CO103" s="424"/>
      <c r="CP103" s="424"/>
      <c r="CQ103" s="424"/>
      <c r="CR103" s="424"/>
      <c r="CS103" s="424"/>
      <c r="CT103" s="424"/>
      <c r="CU103" s="424"/>
      <c r="CV103" s="424"/>
      <c r="CW103" s="424"/>
      <c r="CX103" s="424"/>
      <c r="CY103" s="424"/>
      <c r="CZ103" s="424"/>
      <c r="DA103" s="424"/>
      <c r="DB103" s="424"/>
      <c r="DC103" s="424"/>
      <c r="DD103" s="424"/>
      <c r="DE103" s="424"/>
      <c r="DF103" s="424"/>
      <c r="DG103" s="424"/>
      <c r="DH103" s="424"/>
      <c r="DI103" s="424"/>
      <c r="DJ103" s="424"/>
      <c r="DK103" s="424"/>
      <c r="DL103" s="424"/>
      <c r="DM103" s="424"/>
      <c r="DN103" s="424"/>
      <c r="DO103" s="424"/>
      <c r="DP103" s="424"/>
      <c r="DQ103" s="424"/>
      <c r="DR103" s="424"/>
      <c r="DS103" s="424"/>
      <c r="DT103" s="424"/>
      <c r="DU103" s="424"/>
      <c r="DV103" s="424"/>
      <c r="DW103" s="424"/>
      <c r="DX103" s="424"/>
      <c r="DY103" s="424"/>
      <c r="DZ103" s="424"/>
      <c r="EA103" s="424"/>
      <c r="EB103" s="424"/>
      <c r="EC103" s="424"/>
      <c r="ED103" s="424"/>
      <c r="EE103" s="424"/>
      <c r="EF103" s="424"/>
      <c r="EG103" s="424"/>
      <c r="EH103" s="424"/>
      <c r="EI103" s="424"/>
      <c r="EJ103" s="424"/>
      <c r="EK103" s="424"/>
      <c r="EL103" s="424"/>
      <c r="EM103" s="424"/>
      <c r="EN103" s="424"/>
      <c r="EO103" s="424"/>
      <c r="EP103" s="424"/>
      <c r="EQ103" s="424"/>
      <c r="ER103" s="424"/>
      <c r="ES103" s="424"/>
      <c r="ET103" s="424"/>
      <c r="EU103" s="424"/>
      <c r="EV103" s="424"/>
      <c r="EW103" s="424"/>
      <c r="EX103" s="424"/>
      <c r="EY103" s="424"/>
      <c r="EZ103" s="424"/>
      <c r="FA103" s="424"/>
      <c r="FB103" s="424"/>
      <c r="FC103" s="424"/>
      <c r="FD103" s="424"/>
      <c r="FE103" s="424"/>
      <c r="FF103" s="424"/>
      <c r="FG103" s="424"/>
      <c r="FH103" s="424"/>
      <c r="FI103" s="424"/>
      <c r="FJ103" s="424"/>
      <c r="FK103" s="424"/>
      <c r="FL103" s="424"/>
      <c r="FM103" s="424"/>
      <c r="FN103" s="424"/>
      <c r="FO103" s="424"/>
      <c r="FP103" s="424"/>
      <c r="FQ103" s="424"/>
      <c r="FR103" s="424"/>
      <c r="FS103" s="424"/>
      <c r="FT103" s="424"/>
      <c r="FU103" s="424"/>
      <c r="FV103" s="424"/>
      <c r="FW103" s="424"/>
      <c r="FX103" s="424"/>
      <c r="FY103" s="424"/>
      <c r="FZ103" s="424"/>
      <c r="GA103" s="424"/>
      <c r="GB103" s="424"/>
      <c r="GC103" s="424"/>
      <c r="GD103" s="424"/>
      <c r="GE103" s="424"/>
      <c r="GF103" s="424"/>
      <c r="GG103" s="425"/>
    </row>
    <row r="104" spans="59:189" x14ac:dyDescent="0.15">
      <c r="BG104" s="1194"/>
      <c r="BH104" s="1195"/>
      <c r="BI104" s="1195"/>
      <c r="BJ104" s="1195"/>
      <c r="BK104" s="1195"/>
      <c r="BL104" s="1195"/>
      <c r="BM104" s="1195"/>
      <c r="BN104" s="1196"/>
      <c r="BO104" s="295" t="s">
        <v>10</v>
      </c>
      <c r="BP104" s="295"/>
      <c r="BQ104" s="295"/>
      <c r="BR104" s="295"/>
      <c r="BS104" s="295"/>
      <c r="BT104" s="295"/>
      <c r="BU104" s="295"/>
      <c r="BV104" s="295"/>
      <c r="BW104" s="295"/>
      <c r="BX104" s="295"/>
      <c r="BY104" s="295"/>
      <c r="BZ104" s="295"/>
      <c r="CA104" s="295"/>
      <c r="CB104" s="295"/>
      <c r="CC104" s="295"/>
      <c r="CD104" s="295"/>
      <c r="CE104" s="295"/>
      <c r="CF104" s="295"/>
      <c r="CG104" s="295"/>
      <c r="CH104" s="295"/>
      <c r="CI104" s="295"/>
      <c r="CJ104" s="417"/>
      <c r="CK104" s="417"/>
      <c r="CL104" s="417"/>
      <c r="CM104" s="417"/>
      <c r="CN104" s="417"/>
      <c r="CO104" s="417"/>
      <c r="CP104" s="417"/>
      <c r="CQ104" s="417"/>
      <c r="CR104" s="417"/>
      <c r="CS104" s="417"/>
      <c r="CT104" s="417"/>
      <c r="CU104" s="417"/>
      <c r="CV104" s="417"/>
      <c r="CW104" s="417"/>
      <c r="CX104" s="417"/>
      <c r="CY104" s="417"/>
      <c r="CZ104" s="417"/>
      <c r="DA104" s="417"/>
      <c r="DB104" s="417"/>
      <c r="DC104" s="417"/>
      <c r="DD104" s="417"/>
      <c r="DE104" s="417"/>
      <c r="DF104" s="417"/>
      <c r="DG104" s="417"/>
      <c r="DH104" s="417"/>
      <c r="DI104" s="417"/>
      <c r="DJ104" s="417"/>
      <c r="DK104" s="417"/>
      <c r="DL104" s="417"/>
      <c r="DM104" s="417"/>
      <c r="DN104" s="417"/>
      <c r="DO104" s="417"/>
      <c r="DP104" s="417"/>
      <c r="DQ104" s="417"/>
      <c r="DR104" s="417"/>
      <c r="DS104" s="417"/>
      <c r="DT104" s="417"/>
      <c r="DU104" s="417"/>
      <c r="DV104" s="417"/>
      <c r="DW104" s="417"/>
      <c r="DX104" s="417"/>
      <c r="DY104" s="417"/>
      <c r="DZ104" s="417"/>
      <c r="EA104" s="417"/>
      <c r="EB104" s="417"/>
      <c r="EC104" s="417"/>
      <c r="ED104" s="417"/>
      <c r="EE104" s="417"/>
      <c r="EF104" s="417"/>
      <c r="EG104" s="417"/>
      <c r="EH104" s="417"/>
      <c r="EI104" s="417"/>
      <c r="EJ104" s="417"/>
      <c r="EK104" s="417"/>
      <c r="EL104" s="417"/>
      <c r="EM104" s="417"/>
      <c r="EN104" s="417"/>
      <c r="EO104" s="417"/>
      <c r="EP104" s="417"/>
      <c r="EQ104" s="417"/>
      <c r="ER104" s="417"/>
      <c r="ES104" s="417"/>
      <c r="ET104" s="417"/>
      <c r="EU104" s="417"/>
      <c r="EV104" s="417"/>
      <c r="EW104" s="417"/>
      <c r="EX104" s="417"/>
      <c r="EY104" s="417"/>
      <c r="EZ104" s="417"/>
      <c r="FA104" s="417"/>
      <c r="FB104" s="417"/>
      <c r="FC104" s="417"/>
      <c r="FD104" s="417"/>
      <c r="FE104" s="417"/>
      <c r="FF104" s="417"/>
      <c r="FG104" s="417"/>
      <c r="FH104" s="417"/>
      <c r="FI104" s="417"/>
      <c r="FJ104" s="417"/>
      <c r="FK104" s="417"/>
      <c r="FL104" s="417"/>
      <c r="FM104" s="417"/>
      <c r="FN104" s="417"/>
      <c r="FO104" s="417"/>
      <c r="FP104" s="417"/>
      <c r="FQ104" s="417"/>
      <c r="FR104" s="417"/>
      <c r="FS104" s="417"/>
      <c r="FT104" s="417"/>
      <c r="FU104" s="417"/>
      <c r="FV104" s="417"/>
      <c r="FW104" s="417"/>
      <c r="FX104" s="417"/>
      <c r="FY104" s="417"/>
      <c r="FZ104" s="417"/>
      <c r="GA104" s="417"/>
      <c r="GB104" s="417"/>
      <c r="GC104" s="417"/>
      <c r="GD104" s="417"/>
      <c r="GE104" s="417"/>
      <c r="GF104" s="417"/>
      <c r="GG104" s="422"/>
    </row>
    <row r="105" spans="59:189" x14ac:dyDescent="0.15">
      <c r="BG105" s="1197"/>
      <c r="BH105" s="1198"/>
      <c r="BI105" s="1198"/>
      <c r="BJ105" s="1198"/>
      <c r="BK105" s="1198"/>
      <c r="BL105" s="1198"/>
      <c r="BM105" s="1198"/>
      <c r="BN105" s="1199"/>
      <c r="BO105" s="426" t="s">
        <v>11</v>
      </c>
      <c r="BP105" s="426"/>
      <c r="BQ105" s="426"/>
      <c r="BR105" s="426"/>
      <c r="BS105" s="426"/>
      <c r="BT105" s="426"/>
      <c r="BU105" s="426"/>
      <c r="BV105" s="426"/>
      <c r="BW105" s="426"/>
      <c r="BX105" s="426"/>
      <c r="BY105" s="426"/>
      <c r="BZ105" s="426"/>
      <c r="CA105" s="426"/>
      <c r="CB105" s="426"/>
      <c r="CC105" s="426"/>
      <c r="CD105" s="426"/>
      <c r="CE105" s="426"/>
      <c r="CF105" s="426"/>
      <c r="CG105" s="426"/>
      <c r="CH105" s="426"/>
      <c r="CI105" s="426"/>
      <c r="CJ105" s="427"/>
      <c r="CK105" s="427"/>
      <c r="CL105" s="427"/>
      <c r="CM105" s="427"/>
      <c r="CN105" s="427"/>
      <c r="CO105" s="427"/>
      <c r="CP105" s="427"/>
      <c r="CQ105" s="427"/>
      <c r="CR105" s="427"/>
      <c r="CS105" s="427"/>
      <c r="CT105" s="427"/>
      <c r="CU105" s="427"/>
      <c r="CV105" s="427"/>
      <c r="CW105" s="427"/>
      <c r="CX105" s="427"/>
      <c r="CY105" s="427"/>
      <c r="CZ105" s="427"/>
      <c r="DA105" s="427"/>
      <c r="DB105" s="427"/>
      <c r="DC105" s="427"/>
      <c r="DD105" s="427"/>
      <c r="DE105" s="427"/>
      <c r="DF105" s="427"/>
      <c r="DG105" s="427"/>
      <c r="DH105" s="427"/>
      <c r="DI105" s="427"/>
      <c r="DJ105" s="427"/>
      <c r="DK105" s="427"/>
      <c r="DL105" s="427"/>
      <c r="DM105" s="427"/>
      <c r="DN105" s="427"/>
      <c r="DO105" s="427"/>
      <c r="DP105" s="427"/>
      <c r="DQ105" s="427"/>
      <c r="DR105" s="427"/>
      <c r="DS105" s="427"/>
      <c r="DT105" s="427"/>
      <c r="DU105" s="427"/>
      <c r="DV105" s="427"/>
      <c r="DW105" s="427"/>
      <c r="DX105" s="427"/>
      <c r="DY105" s="427"/>
      <c r="DZ105" s="427"/>
      <c r="EA105" s="427"/>
      <c r="EB105" s="427"/>
      <c r="EC105" s="427"/>
      <c r="ED105" s="427"/>
      <c r="EE105" s="427"/>
      <c r="EF105" s="427"/>
      <c r="EG105" s="427"/>
      <c r="EH105" s="427"/>
      <c r="EI105" s="427"/>
      <c r="EJ105" s="427"/>
      <c r="EK105" s="427"/>
      <c r="EL105" s="427"/>
      <c r="EM105" s="427"/>
      <c r="EN105" s="427"/>
      <c r="EO105" s="427"/>
      <c r="EP105" s="427"/>
      <c r="EQ105" s="427"/>
      <c r="ER105" s="427"/>
      <c r="ES105" s="427"/>
      <c r="ET105" s="427"/>
      <c r="EU105" s="427"/>
      <c r="EV105" s="427"/>
      <c r="EW105" s="427"/>
      <c r="EX105" s="427"/>
      <c r="EY105" s="427"/>
      <c r="EZ105" s="427"/>
      <c r="FA105" s="427"/>
      <c r="FB105" s="427"/>
      <c r="FC105" s="427"/>
      <c r="FD105" s="427"/>
      <c r="FE105" s="427"/>
      <c r="FF105" s="427"/>
      <c r="FG105" s="427"/>
      <c r="FH105" s="427"/>
      <c r="FI105" s="427"/>
      <c r="FJ105" s="427"/>
      <c r="FK105" s="427"/>
      <c r="FL105" s="427"/>
      <c r="FM105" s="427"/>
      <c r="FN105" s="427"/>
      <c r="FO105" s="427"/>
      <c r="FP105" s="427"/>
      <c r="FQ105" s="427"/>
      <c r="FR105" s="427"/>
      <c r="FS105" s="427"/>
      <c r="FT105" s="427"/>
      <c r="FU105" s="427"/>
      <c r="FV105" s="427"/>
      <c r="FW105" s="427"/>
      <c r="FX105" s="427"/>
      <c r="FY105" s="427"/>
      <c r="FZ105" s="427"/>
      <c r="GA105" s="427"/>
      <c r="GB105" s="427"/>
      <c r="GC105" s="427"/>
      <c r="GD105" s="427"/>
      <c r="GE105" s="427"/>
      <c r="GF105" s="427"/>
      <c r="GG105" s="428"/>
    </row>
    <row r="106" spans="59:189" x14ac:dyDescent="0.15">
      <c r="BG106" s="1194" t="s">
        <v>567</v>
      </c>
      <c r="BH106" s="1195"/>
      <c r="BI106" s="1195"/>
      <c r="BJ106" s="1195"/>
      <c r="BK106" s="1195"/>
      <c r="BL106" s="1195"/>
      <c r="BM106" s="1195"/>
      <c r="BN106" s="1196"/>
      <c r="BO106" s="295" t="s">
        <v>36</v>
      </c>
      <c r="BP106" s="295"/>
      <c r="BQ106" s="295"/>
      <c r="BR106" s="295"/>
      <c r="BS106" s="295"/>
      <c r="BT106" s="295"/>
      <c r="BU106" s="295"/>
      <c r="BV106" s="295"/>
      <c r="BW106" s="295"/>
      <c r="BX106" s="295"/>
      <c r="BY106" s="295"/>
      <c r="BZ106" s="295"/>
      <c r="CA106" s="295"/>
      <c r="CB106" s="295"/>
      <c r="CC106" s="295"/>
      <c r="CD106" s="295"/>
      <c r="CE106" s="295"/>
      <c r="CF106" s="295"/>
      <c r="CG106" s="295"/>
      <c r="CH106" s="295"/>
      <c r="CI106" s="295"/>
      <c r="CJ106" s="417"/>
      <c r="CK106" s="417"/>
      <c r="CL106" s="417"/>
      <c r="CM106" s="417"/>
      <c r="CN106" s="417"/>
      <c r="CO106" s="417"/>
      <c r="CP106" s="417"/>
      <c r="CQ106" s="417"/>
      <c r="CR106" s="417"/>
      <c r="CS106" s="417"/>
      <c r="CT106" s="417"/>
      <c r="CU106" s="417"/>
      <c r="CV106" s="417"/>
      <c r="CW106" s="417"/>
      <c r="CX106" s="417"/>
      <c r="CY106" s="417"/>
      <c r="CZ106" s="417"/>
      <c r="DA106" s="417"/>
      <c r="DB106" s="417"/>
      <c r="DC106" s="417"/>
      <c r="DD106" s="417"/>
      <c r="DE106" s="417"/>
      <c r="DF106" s="417"/>
      <c r="DG106" s="417"/>
      <c r="DH106" s="417"/>
      <c r="DI106" s="417"/>
      <c r="DJ106" s="417"/>
      <c r="DK106" s="417"/>
      <c r="DL106" s="417"/>
      <c r="DM106" s="417"/>
      <c r="DN106" s="417"/>
      <c r="DO106" s="417"/>
      <c r="DP106" s="417"/>
      <c r="DQ106" s="417"/>
      <c r="DR106" s="417"/>
      <c r="DS106" s="417"/>
      <c r="DT106" s="417"/>
      <c r="DU106" s="417"/>
      <c r="DV106" s="417"/>
      <c r="DW106" s="417"/>
      <c r="DX106" s="417"/>
      <c r="DY106" s="417"/>
      <c r="DZ106" s="417"/>
      <c r="EA106" s="417"/>
      <c r="EB106" s="417"/>
      <c r="EC106" s="417"/>
      <c r="ED106" s="417"/>
      <c r="EE106" s="417"/>
      <c r="EF106" s="417"/>
      <c r="EG106" s="417"/>
      <c r="EH106" s="417"/>
      <c r="EI106" s="417"/>
      <c r="EJ106" s="417"/>
      <c r="EK106" s="417"/>
      <c r="EL106" s="417"/>
      <c r="EM106" s="417"/>
      <c r="EN106" s="417"/>
      <c r="EO106" s="417"/>
      <c r="EP106" s="417"/>
      <c r="EQ106" s="417"/>
      <c r="ER106" s="417"/>
      <c r="ES106" s="417"/>
      <c r="ET106" s="417"/>
      <c r="EU106" s="417"/>
      <c r="EV106" s="417"/>
      <c r="EW106" s="417"/>
      <c r="EX106" s="417"/>
      <c r="EY106" s="417"/>
      <c r="EZ106" s="417"/>
      <c r="FA106" s="417"/>
      <c r="FB106" s="417"/>
      <c r="FC106" s="417"/>
      <c r="FD106" s="417"/>
      <c r="FE106" s="417"/>
      <c r="FF106" s="417"/>
      <c r="FG106" s="417"/>
      <c r="FH106" s="417"/>
      <c r="FI106" s="417"/>
      <c r="FJ106" s="417"/>
      <c r="FK106" s="417"/>
      <c r="FL106" s="417"/>
      <c r="FM106" s="417"/>
      <c r="FN106" s="417"/>
      <c r="FO106" s="417"/>
      <c r="FP106" s="417"/>
      <c r="FQ106" s="417"/>
      <c r="FR106" s="417"/>
      <c r="FS106" s="417"/>
      <c r="FT106" s="417"/>
      <c r="FU106" s="417"/>
      <c r="FV106" s="417"/>
      <c r="FW106" s="417"/>
      <c r="FX106" s="417"/>
      <c r="FY106" s="417"/>
      <c r="FZ106" s="417"/>
      <c r="GA106" s="417"/>
      <c r="GB106" s="417"/>
      <c r="GC106" s="417"/>
      <c r="GD106" s="417"/>
      <c r="GE106" s="417"/>
      <c r="GF106" s="417"/>
      <c r="GG106" s="422"/>
    </row>
    <row r="107" spans="59:189" x14ac:dyDescent="0.15">
      <c r="BG107" s="1194"/>
      <c r="BH107" s="1195"/>
      <c r="BI107" s="1195"/>
      <c r="BJ107" s="1195"/>
      <c r="BK107" s="1195"/>
      <c r="BL107" s="1195"/>
      <c r="BM107" s="1195"/>
      <c r="BN107" s="1196"/>
      <c r="BO107" s="295" t="s">
        <v>12</v>
      </c>
      <c r="BP107" s="295"/>
      <c r="BQ107" s="295"/>
      <c r="BR107" s="295"/>
      <c r="BS107" s="295"/>
      <c r="BT107" s="295"/>
      <c r="BU107" s="295"/>
      <c r="BV107" s="295"/>
      <c r="BW107" s="295"/>
      <c r="BX107" s="295"/>
      <c r="BY107" s="295"/>
      <c r="BZ107" s="295"/>
      <c r="CA107" s="295"/>
      <c r="CB107" s="295"/>
      <c r="CC107" s="295"/>
      <c r="CD107" s="295"/>
      <c r="CE107" s="295"/>
      <c r="CF107" s="295"/>
      <c r="CG107" s="295"/>
      <c r="CH107" s="295"/>
      <c r="CI107" s="295"/>
      <c r="CJ107" s="417"/>
      <c r="CK107" s="417"/>
      <c r="CL107" s="417"/>
      <c r="CM107" s="417"/>
      <c r="CN107" s="417"/>
      <c r="CO107" s="417"/>
      <c r="CP107" s="417"/>
      <c r="CQ107" s="417"/>
      <c r="CR107" s="417"/>
      <c r="CS107" s="417"/>
      <c r="CT107" s="417"/>
      <c r="CU107" s="417"/>
      <c r="CV107" s="417"/>
      <c r="CW107" s="417"/>
      <c r="CX107" s="417"/>
      <c r="CY107" s="417"/>
      <c r="CZ107" s="417"/>
      <c r="DA107" s="417"/>
      <c r="DB107" s="417"/>
      <c r="DC107" s="417"/>
      <c r="DD107" s="417"/>
      <c r="DE107" s="417"/>
      <c r="DF107" s="417"/>
      <c r="DG107" s="417"/>
      <c r="DH107" s="417"/>
      <c r="DI107" s="417"/>
      <c r="DJ107" s="417"/>
      <c r="DK107" s="417"/>
      <c r="DL107" s="417"/>
      <c r="DM107" s="417"/>
      <c r="DN107" s="417"/>
      <c r="DO107" s="417"/>
      <c r="DP107" s="417"/>
      <c r="DQ107" s="417"/>
      <c r="DR107" s="417"/>
      <c r="DS107" s="417"/>
      <c r="DT107" s="417"/>
      <c r="DU107" s="417"/>
      <c r="DV107" s="417"/>
      <c r="DW107" s="417"/>
      <c r="DX107" s="417"/>
      <c r="DY107" s="417"/>
      <c r="DZ107" s="417"/>
      <c r="EA107" s="417"/>
      <c r="EB107" s="417"/>
      <c r="EC107" s="417"/>
      <c r="ED107" s="417"/>
      <c r="EE107" s="417"/>
      <c r="EF107" s="417"/>
      <c r="EG107" s="417"/>
      <c r="EH107" s="417"/>
      <c r="EI107" s="417"/>
      <c r="EJ107" s="417"/>
      <c r="EK107" s="417"/>
      <c r="EL107" s="417"/>
      <c r="EM107" s="417"/>
      <c r="EN107" s="417"/>
      <c r="EO107" s="417"/>
      <c r="EP107" s="417"/>
      <c r="EQ107" s="417"/>
      <c r="ER107" s="417"/>
      <c r="ES107" s="417"/>
      <c r="ET107" s="417"/>
      <c r="EU107" s="417"/>
      <c r="EV107" s="417"/>
      <c r="EW107" s="417"/>
      <c r="EX107" s="417"/>
      <c r="EY107" s="417"/>
      <c r="EZ107" s="417"/>
      <c r="FA107" s="417"/>
      <c r="FB107" s="417"/>
      <c r="FC107" s="417"/>
      <c r="FD107" s="417"/>
      <c r="FE107" s="417"/>
      <c r="FF107" s="417"/>
      <c r="FG107" s="417"/>
      <c r="FH107" s="417"/>
      <c r="FI107" s="417"/>
      <c r="FJ107" s="417"/>
      <c r="FK107" s="417"/>
      <c r="FL107" s="417"/>
      <c r="FM107" s="417"/>
      <c r="FN107" s="417"/>
      <c r="FO107" s="417"/>
      <c r="FP107" s="417"/>
      <c r="FQ107" s="417"/>
      <c r="FR107" s="417"/>
      <c r="FS107" s="417"/>
      <c r="FT107" s="417"/>
      <c r="FU107" s="417"/>
      <c r="FV107" s="417"/>
      <c r="FW107" s="417"/>
      <c r="FX107" s="417"/>
      <c r="FY107" s="417"/>
      <c r="FZ107" s="417"/>
      <c r="GA107" s="417"/>
      <c r="GB107" s="417"/>
      <c r="GC107" s="417"/>
      <c r="GD107" s="417"/>
      <c r="GE107" s="417"/>
      <c r="GF107" s="417"/>
      <c r="GG107" s="422"/>
    </row>
    <row r="108" spans="59:189" x14ac:dyDescent="0.15">
      <c r="BG108" s="1197"/>
      <c r="BH108" s="1198"/>
      <c r="BI108" s="1198"/>
      <c r="BJ108" s="1198"/>
      <c r="BK108" s="1198"/>
      <c r="BL108" s="1198"/>
      <c r="BM108" s="1198"/>
      <c r="BN108" s="1199"/>
      <c r="BO108" s="426" t="s">
        <v>13</v>
      </c>
      <c r="BP108" s="426"/>
      <c r="BQ108" s="426"/>
      <c r="BR108" s="426"/>
      <c r="BS108" s="426"/>
      <c r="BT108" s="426"/>
      <c r="BU108" s="426"/>
      <c r="BV108" s="426"/>
      <c r="BW108" s="426"/>
      <c r="BX108" s="426"/>
      <c r="BY108" s="426"/>
      <c r="BZ108" s="426"/>
      <c r="CA108" s="426"/>
      <c r="CB108" s="426"/>
      <c r="CC108" s="426"/>
      <c r="CD108" s="426"/>
      <c r="CE108" s="426"/>
      <c r="CF108" s="426"/>
      <c r="CG108" s="426"/>
      <c r="CH108" s="426"/>
      <c r="CI108" s="426"/>
      <c r="CJ108" s="427"/>
      <c r="CK108" s="427"/>
      <c r="CL108" s="427"/>
      <c r="CM108" s="427"/>
      <c r="CN108" s="427"/>
      <c r="CO108" s="427"/>
      <c r="CP108" s="427"/>
      <c r="CQ108" s="427"/>
      <c r="CR108" s="427"/>
      <c r="CS108" s="427"/>
      <c r="CT108" s="427"/>
      <c r="CU108" s="427"/>
      <c r="CV108" s="427"/>
      <c r="CW108" s="427"/>
      <c r="CX108" s="427"/>
      <c r="CY108" s="427"/>
      <c r="CZ108" s="427"/>
      <c r="DA108" s="427"/>
      <c r="DB108" s="427"/>
      <c r="DC108" s="427"/>
      <c r="DD108" s="427"/>
      <c r="DE108" s="427"/>
      <c r="DF108" s="427"/>
      <c r="DG108" s="427"/>
      <c r="DH108" s="427"/>
      <c r="DI108" s="427"/>
      <c r="DJ108" s="427"/>
      <c r="DK108" s="427"/>
      <c r="DL108" s="427"/>
      <c r="DM108" s="427"/>
      <c r="DN108" s="427"/>
      <c r="DO108" s="427"/>
      <c r="DP108" s="427"/>
      <c r="DQ108" s="427"/>
      <c r="DR108" s="427"/>
      <c r="DS108" s="427"/>
      <c r="DT108" s="427"/>
      <c r="DU108" s="427"/>
      <c r="DV108" s="427"/>
      <c r="DW108" s="427"/>
      <c r="DX108" s="427"/>
      <c r="DY108" s="427"/>
      <c r="DZ108" s="427"/>
      <c r="EA108" s="427"/>
      <c r="EB108" s="427"/>
      <c r="EC108" s="427"/>
      <c r="ED108" s="427"/>
      <c r="EE108" s="427"/>
      <c r="EF108" s="427"/>
      <c r="EG108" s="427"/>
      <c r="EH108" s="427"/>
      <c r="EI108" s="427"/>
      <c r="EJ108" s="427"/>
      <c r="EK108" s="427"/>
      <c r="EL108" s="427"/>
      <c r="EM108" s="427"/>
      <c r="EN108" s="427"/>
      <c r="EO108" s="427"/>
      <c r="EP108" s="427"/>
      <c r="EQ108" s="427"/>
      <c r="ER108" s="427"/>
      <c r="ES108" s="427"/>
      <c r="ET108" s="427"/>
      <c r="EU108" s="427"/>
      <c r="EV108" s="427"/>
      <c r="EW108" s="427"/>
      <c r="EX108" s="427"/>
      <c r="EY108" s="427"/>
      <c r="EZ108" s="427"/>
      <c r="FA108" s="427"/>
      <c r="FB108" s="427"/>
      <c r="FC108" s="427"/>
      <c r="FD108" s="427"/>
      <c r="FE108" s="427"/>
      <c r="FF108" s="427"/>
      <c r="FG108" s="427"/>
      <c r="FH108" s="427"/>
      <c r="FI108" s="427"/>
      <c r="FJ108" s="427"/>
      <c r="FK108" s="427"/>
      <c r="FL108" s="427"/>
      <c r="FM108" s="427"/>
      <c r="FN108" s="427"/>
      <c r="FO108" s="427"/>
      <c r="FP108" s="427"/>
      <c r="FQ108" s="427"/>
      <c r="FR108" s="427"/>
      <c r="FS108" s="427"/>
      <c r="FT108" s="427"/>
      <c r="FU108" s="427"/>
      <c r="FV108" s="427"/>
      <c r="FW108" s="427"/>
      <c r="FX108" s="427"/>
      <c r="FY108" s="427"/>
      <c r="FZ108" s="427"/>
      <c r="GA108" s="427"/>
      <c r="GB108" s="427"/>
      <c r="GC108" s="427"/>
      <c r="GD108" s="427"/>
      <c r="GE108" s="427"/>
      <c r="GF108" s="427"/>
      <c r="GG108" s="428"/>
    </row>
    <row r="109" spans="59:189" x14ac:dyDescent="0.15">
      <c r="BG109" s="295"/>
      <c r="BH109" s="295"/>
      <c r="BI109" s="295"/>
      <c r="BJ109" s="295"/>
      <c r="BK109" s="295"/>
      <c r="BL109" s="295"/>
      <c r="BM109" s="295"/>
      <c r="BN109" s="295"/>
      <c r="BO109" s="295"/>
      <c r="BP109" s="295"/>
      <c r="BQ109" s="295"/>
      <c r="BR109" s="295"/>
      <c r="BS109" s="295"/>
      <c r="BT109" s="295"/>
      <c r="BU109" s="295"/>
      <c r="BV109" s="295"/>
      <c r="BW109" s="295"/>
      <c r="BX109" s="295"/>
      <c r="BY109" s="295"/>
      <c r="BZ109" s="295"/>
      <c r="CA109" s="295"/>
      <c r="CB109" s="295"/>
      <c r="CC109" s="295"/>
      <c r="CD109" s="295"/>
      <c r="CE109" s="295"/>
      <c r="CF109" s="295"/>
      <c r="CG109" s="295"/>
      <c r="CH109" s="295"/>
      <c r="CI109" s="295"/>
      <c r="CJ109" s="417"/>
      <c r="CK109" s="417"/>
      <c r="CL109" s="417"/>
      <c r="CM109" s="417"/>
      <c r="CN109" s="417"/>
      <c r="CO109" s="417"/>
      <c r="CP109" s="417"/>
      <c r="CQ109" s="417"/>
      <c r="CR109" s="417"/>
      <c r="CS109" s="417"/>
      <c r="CT109" s="417"/>
      <c r="CU109" s="417"/>
      <c r="CV109" s="417"/>
      <c r="CW109" s="417"/>
      <c r="CX109" s="417"/>
      <c r="CY109" s="417"/>
      <c r="CZ109" s="417"/>
      <c r="DA109" s="417"/>
      <c r="DB109" s="417"/>
      <c r="DC109" s="417"/>
      <c r="DD109" s="417"/>
      <c r="DE109" s="417"/>
      <c r="DF109" s="417"/>
      <c r="DG109" s="417"/>
      <c r="DH109" s="417"/>
      <c r="DI109" s="417"/>
      <c r="DJ109" s="417"/>
      <c r="DK109" s="417"/>
      <c r="DL109" s="417"/>
      <c r="DM109" s="417"/>
      <c r="DN109" s="417"/>
      <c r="DO109" s="417"/>
      <c r="DP109" s="417"/>
      <c r="DQ109" s="417"/>
      <c r="DR109" s="417"/>
      <c r="DS109" s="417"/>
      <c r="DT109" s="417"/>
      <c r="DU109" s="417"/>
      <c r="DV109" s="417"/>
      <c r="DW109" s="417"/>
      <c r="DX109" s="417"/>
      <c r="DY109" s="417"/>
      <c r="DZ109" s="417"/>
      <c r="EA109" s="417"/>
      <c r="EB109" s="417"/>
      <c r="EC109" s="417"/>
      <c r="ED109" s="417"/>
      <c r="EE109" s="417"/>
      <c r="EF109" s="417"/>
      <c r="EG109" s="417"/>
      <c r="EH109" s="417"/>
      <c r="EI109" s="417"/>
      <c r="EJ109" s="417"/>
      <c r="EK109" s="417"/>
      <c r="EL109" s="417"/>
      <c r="EM109" s="417"/>
      <c r="EN109" s="417"/>
      <c r="EO109" s="417"/>
      <c r="EP109" s="417"/>
      <c r="EQ109" s="417"/>
      <c r="ER109" s="417"/>
      <c r="ES109" s="417"/>
      <c r="ET109" s="417"/>
      <c r="EU109" s="417"/>
      <c r="EV109" s="417"/>
      <c r="EW109" s="417"/>
      <c r="EX109" s="417"/>
      <c r="EY109" s="417"/>
      <c r="EZ109" s="417"/>
      <c r="FA109" s="417"/>
      <c r="FB109" s="417"/>
      <c r="FC109" s="417"/>
      <c r="FD109" s="417"/>
      <c r="FE109" s="417"/>
      <c r="FF109" s="417"/>
      <c r="FG109" s="417"/>
      <c r="FH109" s="417"/>
      <c r="FI109" s="417"/>
      <c r="FJ109" s="417"/>
      <c r="FK109" s="417"/>
      <c r="FL109" s="417"/>
      <c r="FM109" s="417"/>
      <c r="FN109" s="417"/>
      <c r="FO109" s="417"/>
      <c r="FP109" s="417"/>
      <c r="FQ109" s="417"/>
      <c r="FR109" s="417"/>
      <c r="FS109" s="417"/>
      <c r="FT109" s="417"/>
      <c r="FU109" s="417"/>
      <c r="FV109" s="417"/>
      <c r="FW109" s="417"/>
      <c r="FX109" s="417"/>
      <c r="FY109" s="417"/>
      <c r="FZ109" s="417"/>
      <c r="GA109" s="417"/>
      <c r="GB109" s="417"/>
      <c r="GC109" s="417"/>
      <c r="GD109" s="417"/>
      <c r="GE109" s="417"/>
      <c r="GF109" s="417"/>
      <c r="GG109" s="417"/>
    </row>
    <row r="110" spans="59:189" x14ac:dyDescent="0.15">
      <c r="BG110" s="295" t="s">
        <v>44</v>
      </c>
      <c r="BH110" s="295"/>
      <c r="BI110" s="295"/>
      <c r="BJ110" s="295"/>
      <c r="BK110" s="295"/>
      <c r="BL110" s="295"/>
      <c r="BM110" s="295"/>
      <c r="BN110" s="295"/>
      <c r="BO110" s="295"/>
      <c r="BP110" s="295"/>
      <c r="BQ110" s="295"/>
      <c r="BR110" s="295"/>
      <c r="BS110" s="295"/>
      <c r="BT110" s="295"/>
      <c r="BU110" s="295"/>
      <c r="BV110" s="295"/>
      <c r="BW110" s="295"/>
      <c r="BX110" s="295"/>
      <c r="BY110" s="295"/>
      <c r="BZ110" s="295"/>
      <c r="CA110" s="295"/>
      <c r="CB110" s="295"/>
      <c r="CC110" s="295"/>
      <c r="CD110" s="295"/>
      <c r="CE110" s="295"/>
      <c r="CF110" s="295"/>
      <c r="CG110" s="295"/>
      <c r="CH110" s="295"/>
      <c r="CI110" s="295"/>
      <c r="CJ110" s="417"/>
      <c r="CK110" s="417"/>
      <c r="CL110" s="417"/>
      <c r="CM110" s="417"/>
      <c r="CN110" s="417"/>
      <c r="CO110" s="417"/>
      <c r="CP110" s="417"/>
      <c r="CQ110" s="417"/>
      <c r="CR110" s="417"/>
      <c r="CS110" s="417"/>
      <c r="CT110" s="417"/>
      <c r="CU110" s="417"/>
      <c r="CV110" s="417"/>
      <c r="CW110" s="417"/>
      <c r="CX110" s="417"/>
      <c r="CY110" s="417"/>
      <c r="CZ110" s="417"/>
      <c r="DA110" s="417"/>
      <c r="DB110" s="417"/>
      <c r="DC110" s="417"/>
      <c r="DD110" s="417"/>
      <c r="DE110" s="417"/>
      <c r="DF110" s="417"/>
      <c r="DG110" s="417"/>
      <c r="DH110" s="417"/>
      <c r="DI110" s="417"/>
      <c r="DJ110" s="417"/>
      <c r="DK110" s="417"/>
      <c r="DL110" s="417"/>
      <c r="DM110" s="417"/>
      <c r="DN110" s="417"/>
      <c r="DO110" s="417"/>
      <c r="DP110" s="417"/>
      <c r="DQ110" s="417"/>
      <c r="DR110" s="417"/>
      <c r="DS110" s="417"/>
      <c r="DT110" s="417"/>
      <c r="DU110" s="417"/>
      <c r="DV110" s="417"/>
      <c r="DW110" s="417"/>
      <c r="DX110" s="417"/>
      <c r="DY110" s="417"/>
      <c r="DZ110" s="417"/>
      <c r="EA110" s="417"/>
      <c r="EB110" s="417"/>
      <c r="EC110" s="417"/>
      <c r="ED110" s="417"/>
      <c r="EE110" s="417"/>
      <c r="EF110" s="417"/>
      <c r="EG110" s="417"/>
      <c r="EH110" s="417"/>
      <c r="EI110" s="417"/>
      <c r="EJ110" s="417"/>
      <c r="EK110" s="417"/>
      <c r="EL110" s="417"/>
      <c r="EM110" s="417"/>
      <c r="EN110" s="417"/>
      <c r="EO110" s="417"/>
      <c r="EP110" s="417"/>
      <c r="EQ110" s="417"/>
      <c r="ER110" s="417"/>
      <c r="ES110" s="417"/>
      <c r="ET110" s="417"/>
      <c r="EU110" s="417"/>
      <c r="EV110" s="417"/>
      <c r="EW110" s="417"/>
      <c r="EX110" s="417"/>
      <c r="EY110" s="417"/>
      <c r="EZ110" s="417"/>
      <c r="FA110" s="417"/>
      <c r="FB110" s="417"/>
      <c r="FC110" s="417"/>
      <c r="FD110" s="417"/>
      <c r="FE110" s="417"/>
      <c r="FF110" s="417"/>
      <c r="FG110" s="417"/>
      <c r="FH110" s="417"/>
      <c r="FI110" s="417"/>
      <c r="FJ110" s="417"/>
      <c r="FK110" s="417"/>
      <c r="FL110" s="417"/>
      <c r="FM110" s="417"/>
      <c r="FN110" s="417"/>
      <c r="FO110" s="417"/>
      <c r="FP110" s="417"/>
      <c r="FQ110" s="417"/>
      <c r="FR110" s="417"/>
      <c r="FS110" s="417"/>
      <c r="FT110" s="417"/>
      <c r="FU110" s="417"/>
      <c r="FV110" s="417"/>
      <c r="FW110" s="417"/>
      <c r="FX110" s="417"/>
      <c r="FY110" s="417"/>
      <c r="FZ110" s="417"/>
      <c r="GA110" s="417"/>
      <c r="GB110" s="417"/>
      <c r="GC110" s="417"/>
      <c r="GD110" s="417"/>
      <c r="GE110" s="417"/>
      <c r="GF110" s="417"/>
      <c r="GG110" s="417"/>
    </row>
    <row r="111" spans="59:189" x14ac:dyDescent="0.15">
      <c r="BG111" s="1207" t="s">
        <v>26</v>
      </c>
      <c r="BH111" s="1208"/>
      <c r="BI111" s="1208"/>
      <c r="BJ111" s="1208"/>
      <c r="BK111" s="1208"/>
      <c r="BL111" s="1208"/>
      <c r="BM111" s="1208"/>
      <c r="BN111" s="1209"/>
      <c r="BO111" s="423" t="s">
        <v>0</v>
      </c>
      <c r="BP111" s="423"/>
      <c r="BQ111" s="423"/>
      <c r="BR111" s="423"/>
      <c r="BS111" s="423"/>
      <c r="BT111" s="423"/>
      <c r="BU111" s="423"/>
      <c r="BV111" s="423"/>
      <c r="BW111" s="423"/>
      <c r="BX111" s="423"/>
      <c r="BY111" s="423"/>
      <c r="BZ111" s="423"/>
      <c r="CA111" s="423"/>
      <c r="CB111" s="423"/>
      <c r="CC111" s="423"/>
      <c r="CD111" s="423"/>
      <c r="CE111" s="423"/>
      <c r="CF111" s="423"/>
      <c r="CG111" s="423"/>
      <c r="CH111" s="423"/>
      <c r="CI111" s="423"/>
      <c r="CJ111" s="424"/>
      <c r="CK111" s="424"/>
      <c r="CL111" s="424"/>
      <c r="CM111" s="424"/>
      <c r="CN111" s="424"/>
      <c r="CO111" s="424"/>
      <c r="CP111" s="424"/>
      <c r="CQ111" s="424"/>
      <c r="CR111" s="424"/>
      <c r="CS111" s="424"/>
      <c r="CT111" s="424"/>
      <c r="CU111" s="424"/>
      <c r="CV111" s="424"/>
      <c r="CW111" s="424"/>
      <c r="CX111" s="424"/>
      <c r="CY111" s="424"/>
      <c r="CZ111" s="424"/>
      <c r="DA111" s="424"/>
      <c r="DB111" s="424"/>
      <c r="DC111" s="424"/>
      <c r="DD111" s="424"/>
      <c r="DE111" s="424"/>
      <c r="DF111" s="424"/>
      <c r="DG111" s="424"/>
      <c r="DH111" s="424"/>
      <c r="DI111" s="424"/>
      <c r="DJ111" s="424"/>
      <c r="DK111" s="424"/>
      <c r="DL111" s="424"/>
      <c r="DM111" s="424"/>
      <c r="DN111" s="424"/>
      <c r="DO111" s="424"/>
      <c r="DP111" s="424"/>
      <c r="DQ111" s="424"/>
      <c r="DR111" s="424"/>
      <c r="DS111" s="424"/>
      <c r="DT111" s="424"/>
      <c r="DU111" s="424"/>
      <c r="DV111" s="424"/>
      <c r="DW111" s="424"/>
      <c r="DX111" s="424"/>
      <c r="DY111" s="424"/>
      <c r="DZ111" s="424"/>
      <c r="EA111" s="424"/>
      <c r="EB111" s="424"/>
      <c r="EC111" s="424"/>
      <c r="ED111" s="424"/>
      <c r="EE111" s="424"/>
      <c r="EF111" s="424"/>
      <c r="EG111" s="424"/>
      <c r="EH111" s="424"/>
      <c r="EI111" s="424"/>
      <c r="EJ111" s="424"/>
      <c r="EK111" s="424"/>
      <c r="EL111" s="424"/>
      <c r="EM111" s="424"/>
      <c r="EN111" s="424"/>
      <c r="EO111" s="424"/>
      <c r="EP111" s="424"/>
      <c r="EQ111" s="424"/>
      <c r="ER111" s="424"/>
      <c r="ES111" s="424"/>
      <c r="ET111" s="424"/>
      <c r="EU111" s="424"/>
      <c r="EV111" s="424"/>
      <c r="EW111" s="424"/>
      <c r="EX111" s="424"/>
      <c r="EY111" s="424"/>
      <c r="EZ111" s="424"/>
      <c r="FA111" s="424"/>
      <c r="FB111" s="424"/>
      <c r="FC111" s="424"/>
      <c r="FD111" s="424"/>
      <c r="FE111" s="424"/>
      <c r="FF111" s="424"/>
      <c r="FG111" s="424"/>
      <c r="FH111" s="424"/>
      <c r="FI111" s="424"/>
      <c r="FJ111" s="424"/>
      <c r="FK111" s="424"/>
      <c r="FL111" s="424"/>
      <c r="FM111" s="424"/>
      <c r="FN111" s="424"/>
      <c r="FO111" s="424"/>
      <c r="FP111" s="424"/>
      <c r="FQ111" s="424"/>
      <c r="FR111" s="424"/>
      <c r="FS111" s="424"/>
      <c r="FT111" s="424"/>
      <c r="FU111" s="424"/>
      <c r="FV111" s="424"/>
      <c r="FW111" s="424"/>
      <c r="FX111" s="424"/>
      <c r="FY111" s="424"/>
      <c r="FZ111" s="424"/>
      <c r="GA111" s="424"/>
      <c r="GB111" s="424"/>
      <c r="GC111" s="424"/>
      <c r="GD111" s="424"/>
      <c r="GE111" s="424"/>
      <c r="GF111" s="424"/>
      <c r="GG111" s="425"/>
    </row>
    <row r="112" spans="59:189" x14ac:dyDescent="0.15">
      <c r="BG112" s="1200" t="s">
        <v>37</v>
      </c>
      <c r="BH112" s="1201"/>
      <c r="BI112" s="1201"/>
      <c r="BJ112" s="1201"/>
      <c r="BK112" s="1201"/>
      <c r="BL112" s="1201"/>
      <c r="BM112" s="1201"/>
      <c r="BN112" s="1202"/>
      <c r="BO112" s="423" t="s">
        <v>38</v>
      </c>
      <c r="BP112" s="423"/>
      <c r="BQ112" s="423"/>
      <c r="BR112" s="423"/>
      <c r="BS112" s="423"/>
      <c r="BT112" s="423"/>
      <c r="BU112" s="423"/>
      <c r="BV112" s="423"/>
      <c r="BW112" s="423"/>
      <c r="BX112" s="423"/>
      <c r="BY112" s="423"/>
      <c r="BZ112" s="423"/>
      <c r="CA112" s="423"/>
      <c r="CB112" s="423"/>
      <c r="CC112" s="423"/>
      <c r="CD112" s="423"/>
      <c r="CE112" s="423"/>
      <c r="CF112" s="423"/>
      <c r="CG112" s="423"/>
      <c r="CH112" s="423"/>
      <c r="CI112" s="423"/>
      <c r="CJ112" s="424"/>
      <c r="CK112" s="424"/>
      <c r="CL112" s="424"/>
      <c r="CM112" s="424"/>
      <c r="CN112" s="424"/>
      <c r="CO112" s="424"/>
      <c r="CP112" s="424"/>
      <c r="CQ112" s="424"/>
      <c r="CR112" s="424"/>
      <c r="CS112" s="424"/>
      <c r="CT112" s="424"/>
      <c r="CU112" s="424"/>
      <c r="CV112" s="424"/>
      <c r="CW112" s="424"/>
      <c r="CX112" s="424"/>
      <c r="CY112" s="424"/>
      <c r="CZ112" s="424"/>
      <c r="DA112" s="424"/>
      <c r="DB112" s="424"/>
      <c r="DC112" s="424"/>
      <c r="DD112" s="424"/>
      <c r="DE112" s="424"/>
      <c r="DF112" s="424"/>
      <c r="DG112" s="424"/>
      <c r="DH112" s="424"/>
      <c r="DI112" s="424"/>
      <c r="DJ112" s="424"/>
      <c r="DK112" s="424"/>
      <c r="DL112" s="424"/>
      <c r="DM112" s="424"/>
      <c r="DN112" s="424"/>
      <c r="DO112" s="424"/>
      <c r="DP112" s="424"/>
      <c r="DQ112" s="424"/>
      <c r="DR112" s="424"/>
      <c r="DS112" s="424"/>
      <c r="DT112" s="424"/>
      <c r="DU112" s="424"/>
      <c r="DV112" s="424"/>
      <c r="DW112" s="424"/>
      <c r="DX112" s="424"/>
      <c r="DY112" s="424"/>
      <c r="DZ112" s="424"/>
      <c r="EA112" s="424"/>
      <c r="EB112" s="424"/>
      <c r="EC112" s="424"/>
      <c r="ED112" s="424"/>
      <c r="EE112" s="424"/>
      <c r="EF112" s="424"/>
      <c r="EG112" s="424"/>
      <c r="EH112" s="424"/>
      <c r="EI112" s="424"/>
      <c r="EJ112" s="424"/>
      <c r="EK112" s="424"/>
      <c r="EL112" s="424"/>
      <c r="EM112" s="424"/>
      <c r="EN112" s="424"/>
      <c r="EO112" s="424"/>
      <c r="EP112" s="424"/>
      <c r="EQ112" s="424"/>
      <c r="ER112" s="424"/>
      <c r="ES112" s="424"/>
      <c r="ET112" s="424"/>
      <c r="EU112" s="424"/>
      <c r="EV112" s="424"/>
      <c r="EW112" s="424"/>
      <c r="EX112" s="424"/>
      <c r="EY112" s="424"/>
      <c r="EZ112" s="424"/>
      <c r="FA112" s="424"/>
      <c r="FB112" s="424"/>
      <c r="FC112" s="424"/>
      <c r="FD112" s="424"/>
      <c r="FE112" s="424"/>
      <c r="FF112" s="424"/>
      <c r="FG112" s="424"/>
      <c r="FH112" s="424"/>
      <c r="FI112" s="424"/>
      <c r="FJ112" s="424"/>
      <c r="FK112" s="424"/>
      <c r="FL112" s="424"/>
      <c r="FM112" s="424"/>
      <c r="FN112" s="424"/>
      <c r="FO112" s="424"/>
      <c r="FP112" s="424"/>
      <c r="FQ112" s="424"/>
      <c r="FR112" s="424"/>
      <c r="FS112" s="424"/>
      <c r="FT112" s="424"/>
      <c r="FU112" s="424"/>
      <c r="FV112" s="424"/>
      <c r="FW112" s="424"/>
      <c r="FX112" s="424"/>
      <c r="FY112" s="424"/>
      <c r="FZ112" s="424"/>
      <c r="GA112" s="424"/>
      <c r="GB112" s="424"/>
      <c r="GC112" s="424"/>
      <c r="GD112" s="424"/>
      <c r="GE112" s="424"/>
      <c r="GF112" s="424"/>
      <c r="GG112" s="425"/>
    </row>
    <row r="113" spans="59:189" x14ac:dyDescent="0.15">
      <c r="BG113" s="1197"/>
      <c r="BH113" s="1198"/>
      <c r="BI113" s="1198"/>
      <c r="BJ113" s="1198"/>
      <c r="BK113" s="1198"/>
      <c r="BL113" s="1198"/>
      <c r="BM113" s="1198"/>
      <c r="BN113" s="1199"/>
      <c r="BO113" s="426" t="s">
        <v>14</v>
      </c>
      <c r="BP113" s="426"/>
      <c r="BQ113" s="426"/>
      <c r="BR113" s="426"/>
      <c r="BS113" s="426"/>
      <c r="BT113" s="426"/>
      <c r="BU113" s="426"/>
      <c r="BV113" s="426"/>
      <c r="BW113" s="426"/>
      <c r="BX113" s="426"/>
      <c r="BY113" s="426"/>
      <c r="BZ113" s="426"/>
      <c r="CA113" s="426"/>
      <c r="CB113" s="426"/>
      <c r="CC113" s="426"/>
      <c r="CD113" s="426"/>
      <c r="CE113" s="426"/>
      <c r="CF113" s="426"/>
      <c r="CG113" s="426"/>
      <c r="CH113" s="426"/>
      <c r="CI113" s="426"/>
      <c r="CJ113" s="427"/>
      <c r="CK113" s="427"/>
      <c r="CL113" s="427"/>
      <c r="CM113" s="427"/>
      <c r="CN113" s="427"/>
      <c r="CO113" s="427"/>
      <c r="CP113" s="427"/>
      <c r="CQ113" s="427"/>
      <c r="CR113" s="427"/>
      <c r="CS113" s="427"/>
      <c r="CT113" s="427"/>
      <c r="CU113" s="427"/>
      <c r="CV113" s="427"/>
      <c r="CW113" s="427"/>
      <c r="CX113" s="427"/>
      <c r="CY113" s="427"/>
      <c r="CZ113" s="427"/>
      <c r="DA113" s="427"/>
      <c r="DB113" s="427"/>
      <c r="DC113" s="427"/>
      <c r="DD113" s="427"/>
      <c r="DE113" s="427"/>
      <c r="DF113" s="427"/>
      <c r="DG113" s="427"/>
      <c r="DH113" s="427"/>
      <c r="DI113" s="427"/>
      <c r="DJ113" s="427"/>
      <c r="DK113" s="427"/>
      <c r="DL113" s="427"/>
      <c r="DM113" s="427"/>
      <c r="DN113" s="427"/>
      <c r="DO113" s="427"/>
      <c r="DP113" s="427"/>
      <c r="DQ113" s="427"/>
      <c r="DR113" s="427"/>
      <c r="DS113" s="427"/>
      <c r="DT113" s="427"/>
      <c r="DU113" s="427"/>
      <c r="DV113" s="427"/>
      <c r="DW113" s="427"/>
      <c r="DX113" s="427"/>
      <c r="DY113" s="427"/>
      <c r="DZ113" s="427"/>
      <c r="EA113" s="427"/>
      <c r="EB113" s="427"/>
      <c r="EC113" s="427"/>
      <c r="ED113" s="427"/>
      <c r="EE113" s="427"/>
      <c r="EF113" s="427"/>
      <c r="EG113" s="427"/>
      <c r="EH113" s="427"/>
      <c r="EI113" s="427"/>
      <c r="EJ113" s="427"/>
      <c r="EK113" s="427"/>
      <c r="EL113" s="427"/>
      <c r="EM113" s="427"/>
      <c r="EN113" s="427"/>
      <c r="EO113" s="427"/>
      <c r="EP113" s="427"/>
      <c r="EQ113" s="427"/>
      <c r="ER113" s="427"/>
      <c r="ES113" s="427"/>
      <c r="ET113" s="427"/>
      <c r="EU113" s="427"/>
      <c r="EV113" s="427"/>
      <c r="EW113" s="427"/>
      <c r="EX113" s="427"/>
      <c r="EY113" s="427"/>
      <c r="EZ113" s="427"/>
      <c r="FA113" s="427"/>
      <c r="FB113" s="427"/>
      <c r="FC113" s="427"/>
      <c r="FD113" s="427"/>
      <c r="FE113" s="427"/>
      <c r="FF113" s="427"/>
      <c r="FG113" s="427"/>
      <c r="FH113" s="427"/>
      <c r="FI113" s="427"/>
      <c r="FJ113" s="427"/>
      <c r="FK113" s="427"/>
      <c r="FL113" s="427"/>
      <c r="FM113" s="427"/>
      <c r="FN113" s="427"/>
      <c r="FO113" s="427"/>
      <c r="FP113" s="427"/>
      <c r="FQ113" s="427"/>
      <c r="FR113" s="427"/>
      <c r="FS113" s="427"/>
      <c r="FT113" s="427"/>
      <c r="FU113" s="427"/>
      <c r="FV113" s="427"/>
      <c r="FW113" s="427"/>
      <c r="FX113" s="427"/>
      <c r="FY113" s="427"/>
      <c r="FZ113" s="427"/>
      <c r="GA113" s="427"/>
      <c r="GB113" s="427"/>
      <c r="GC113" s="427"/>
      <c r="GD113" s="427"/>
      <c r="GE113" s="427"/>
      <c r="GF113" s="427"/>
      <c r="GG113" s="428"/>
    </row>
    <row r="114" spans="59:189" x14ac:dyDescent="0.15">
      <c r="BG114" s="1194" t="s">
        <v>45</v>
      </c>
      <c r="BH114" s="1195"/>
      <c r="BI114" s="1195"/>
      <c r="BJ114" s="1195"/>
      <c r="BK114" s="1195"/>
      <c r="BL114" s="1195"/>
      <c r="BM114" s="1195"/>
      <c r="BN114" s="1196"/>
      <c r="BO114" s="295" t="s">
        <v>46</v>
      </c>
      <c r="BP114" s="295"/>
      <c r="BQ114" s="295"/>
      <c r="BR114" s="295"/>
      <c r="BS114" s="295"/>
      <c r="BT114" s="295"/>
      <c r="BU114" s="295"/>
      <c r="BV114" s="295"/>
      <c r="BW114" s="295"/>
      <c r="BX114" s="295"/>
      <c r="BY114" s="295"/>
      <c r="BZ114" s="295"/>
      <c r="CA114" s="295"/>
      <c r="CB114" s="295"/>
      <c r="CC114" s="295"/>
      <c r="CD114" s="295"/>
      <c r="CE114" s="295"/>
      <c r="CF114" s="295"/>
      <c r="CG114" s="295"/>
      <c r="CH114" s="295"/>
      <c r="CI114" s="295"/>
      <c r="CJ114" s="417"/>
      <c r="CK114" s="417"/>
      <c r="CL114" s="417"/>
      <c r="CM114" s="417"/>
      <c r="CN114" s="417"/>
      <c r="CO114" s="417"/>
      <c r="CP114" s="417"/>
      <c r="CQ114" s="417"/>
      <c r="CR114" s="417"/>
      <c r="CS114" s="417"/>
      <c r="CT114" s="417"/>
      <c r="CU114" s="417"/>
      <c r="CV114" s="417"/>
      <c r="CW114" s="417"/>
      <c r="CX114" s="417"/>
      <c r="CY114" s="417"/>
      <c r="CZ114" s="417"/>
      <c r="DA114" s="417"/>
      <c r="DB114" s="417"/>
      <c r="DC114" s="417"/>
      <c r="DD114" s="417"/>
      <c r="DE114" s="417"/>
      <c r="DF114" s="417"/>
      <c r="DG114" s="417"/>
      <c r="DH114" s="417"/>
      <c r="DI114" s="417"/>
      <c r="DJ114" s="417"/>
      <c r="DK114" s="417"/>
      <c r="DL114" s="417"/>
      <c r="DM114" s="417"/>
      <c r="DN114" s="417"/>
      <c r="DO114" s="417"/>
      <c r="DP114" s="417"/>
      <c r="DQ114" s="417"/>
      <c r="DR114" s="417"/>
      <c r="DS114" s="417"/>
      <c r="DT114" s="417"/>
      <c r="DU114" s="417"/>
      <c r="DV114" s="417"/>
      <c r="DW114" s="417"/>
      <c r="DX114" s="417"/>
      <c r="DY114" s="417"/>
      <c r="DZ114" s="417"/>
      <c r="EA114" s="417"/>
      <c r="EB114" s="417"/>
      <c r="EC114" s="417"/>
      <c r="ED114" s="417"/>
      <c r="EE114" s="417"/>
      <c r="EF114" s="417"/>
      <c r="EG114" s="417"/>
      <c r="EH114" s="417"/>
      <c r="EI114" s="417"/>
      <c r="EJ114" s="417"/>
      <c r="EK114" s="417"/>
      <c r="EL114" s="417"/>
      <c r="EM114" s="417"/>
      <c r="EN114" s="417"/>
      <c r="EO114" s="417"/>
      <c r="EP114" s="417"/>
      <c r="EQ114" s="417"/>
      <c r="ER114" s="417"/>
      <c r="ES114" s="417"/>
      <c r="ET114" s="417"/>
      <c r="EU114" s="417"/>
      <c r="EV114" s="417"/>
      <c r="EW114" s="417"/>
      <c r="EX114" s="417"/>
      <c r="EY114" s="417"/>
      <c r="EZ114" s="417"/>
      <c r="FA114" s="417"/>
      <c r="FB114" s="417"/>
      <c r="FC114" s="417"/>
      <c r="FD114" s="417"/>
      <c r="FE114" s="417"/>
      <c r="FF114" s="417"/>
      <c r="FG114" s="417"/>
      <c r="FH114" s="417"/>
      <c r="FI114" s="417"/>
      <c r="FJ114" s="417"/>
      <c r="FK114" s="417"/>
      <c r="FL114" s="417"/>
      <c r="FM114" s="417"/>
      <c r="FN114" s="417"/>
      <c r="FO114" s="417"/>
      <c r="FP114" s="417"/>
      <c r="FQ114" s="417"/>
      <c r="FR114" s="417"/>
      <c r="FS114" s="417"/>
      <c r="FT114" s="417"/>
      <c r="FU114" s="417"/>
      <c r="FV114" s="417"/>
      <c r="FW114" s="417"/>
      <c r="FX114" s="417"/>
      <c r="FY114" s="417"/>
      <c r="FZ114" s="417"/>
      <c r="GA114" s="417"/>
      <c r="GB114" s="417"/>
      <c r="GC114" s="417"/>
      <c r="GD114" s="417"/>
      <c r="GE114" s="417"/>
      <c r="GF114" s="417"/>
      <c r="GG114" s="422"/>
    </row>
    <row r="115" spans="59:189" x14ac:dyDescent="0.15">
      <c r="BG115" s="1200" t="s">
        <v>47</v>
      </c>
      <c r="BH115" s="1201"/>
      <c r="BI115" s="1201"/>
      <c r="BJ115" s="1201"/>
      <c r="BK115" s="1201"/>
      <c r="BL115" s="1201"/>
      <c r="BM115" s="1201"/>
      <c r="BN115" s="1202"/>
      <c r="BO115" s="423" t="s">
        <v>48</v>
      </c>
      <c r="BP115" s="423"/>
      <c r="BQ115" s="423"/>
      <c r="BR115" s="423"/>
      <c r="BS115" s="423"/>
      <c r="BT115" s="423"/>
      <c r="BU115" s="423"/>
      <c r="BV115" s="423"/>
      <c r="BW115" s="423"/>
      <c r="BX115" s="423"/>
      <c r="BY115" s="423"/>
      <c r="BZ115" s="423"/>
      <c r="CA115" s="423"/>
      <c r="CB115" s="423"/>
      <c r="CC115" s="423"/>
      <c r="CD115" s="423"/>
      <c r="CE115" s="423"/>
      <c r="CF115" s="423"/>
      <c r="CG115" s="423"/>
      <c r="CH115" s="423"/>
      <c r="CI115" s="423"/>
      <c r="CJ115" s="424"/>
      <c r="CK115" s="424"/>
      <c r="CL115" s="424"/>
      <c r="CM115" s="424"/>
      <c r="CN115" s="424"/>
      <c r="CO115" s="424"/>
      <c r="CP115" s="424"/>
      <c r="CQ115" s="424"/>
      <c r="CR115" s="424"/>
      <c r="CS115" s="424"/>
      <c r="CT115" s="424"/>
      <c r="CU115" s="424"/>
      <c r="CV115" s="424"/>
      <c r="CW115" s="424"/>
      <c r="CX115" s="424"/>
      <c r="CY115" s="424"/>
      <c r="CZ115" s="424"/>
      <c r="DA115" s="424"/>
      <c r="DB115" s="424"/>
      <c r="DC115" s="424"/>
      <c r="DD115" s="424"/>
      <c r="DE115" s="424"/>
      <c r="DF115" s="424"/>
      <c r="DG115" s="424"/>
      <c r="DH115" s="424"/>
      <c r="DI115" s="424"/>
      <c r="DJ115" s="424"/>
      <c r="DK115" s="424"/>
      <c r="DL115" s="424"/>
      <c r="DM115" s="424"/>
      <c r="DN115" s="424"/>
      <c r="DO115" s="424"/>
      <c r="DP115" s="424"/>
      <c r="DQ115" s="424"/>
      <c r="DR115" s="424"/>
      <c r="DS115" s="424"/>
      <c r="DT115" s="424"/>
      <c r="DU115" s="424"/>
      <c r="DV115" s="424"/>
      <c r="DW115" s="424"/>
      <c r="DX115" s="424"/>
      <c r="DY115" s="424"/>
      <c r="DZ115" s="424"/>
      <c r="EA115" s="424"/>
      <c r="EB115" s="424"/>
      <c r="EC115" s="424"/>
      <c r="ED115" s="424"/>
      <c r="EE115" s="424"/>
      <c r="EF115" s="424"/>
      <c r="EG115" s="424"/>
      <c r="EH115" s="424"/>
      <c r="EI115" s="424"/>
      <c r="EJ115" s="424"/>
      <c r="EK115" s="424"/>
      <c r="EL115" s="424"/>
      <c r="EM115" s="424"/>
      <c r="EN115" s="424"/>
      <c r="EO115" s="424"/>
      <c r="EP115" s="424"/>
      <c r="EQ115" s="424"/>
      <c r="ER115" s="424"/>
      <c r="ES115" s="424"/>
      <c r="ET115" s="424"/>
      <c r="EU115" s="424"/>
      <c r="EV115" s="424"/>
      <c r="EW115" s="424"/>
      <c r="EX115" s="424"/>
      <c r="EY115" s="424"/>
      <c r="EZ115" s="424"/>
      <c r="FA115" s="424"/>
      <c r="FB115" s="424"/>
      <c r="FC115" s="424"/>
      <c r="FD115" s="424"/>
      <c r="FE115" s="424"/>
      <c r="FF115" s="424"/>
      <c r="FG115" s="424"/>
      <c r="FH115" s="424"/>
      <c r="FI115" s="424"/>
      <c r="FJ115" s="424"/>
      <c r="FK115" s="424"/>
      <c r="FL115" s="424"/>
      <c r="FM115" s="424"/>
      <c r="FN115" s="424"/>
      <c r="FO115" s="424"/>
      <c r="FP115" s="424"/>
      <c r="FQ115" s="424"/>
      <c r="FR115" s="424"/>
      <c r="FS115" s="424"/>
      <c r="FT115" s="424"/>
      <c r="FU115" s="424"/>
      <c r="FV115" s="424"/>
      <c r="FW115" s="424"/>
      <c r="FX115" s="424"/>
      <c r="FY115" s="424"/>
      <c r="FZ115" s="424"/>
      <c r="GA115" s="424"/>
      <c r="GB115" s="424"/>
      <c r="GC115" s="424"/>
      <c r="GD115" s="424"/>
      <c r="GE115" s="424"/>
      <c r="GF115" s="424"/>
      <c r="GG115" s="425"/>
    </row>
    <row r="116" spans="59:189" x14ac:dyDescent="0.15">
      <c r="BG116" s="1197"/>
      <c r="BH116" s="1198"/>
      <c r="BI116" s="1198"/>
      <c r="BJ116" s="1198"/>
      <c r="BK116" s="1198"/>
      <c r="BL116" s="1198"/>
      <c r="BM116" s="1198"/>
      <c r="BN116" s="1199"/>
      <c r="BO116" s="426" t="s">
        <v>15</v>
      </c>
      <c r="BP116" s="426"/>
      <c r="BQ116" s="426"/>
      <c r="BR116" s="426"/>
      <c r="BS116" s="426"/>
      <c r="BT116" s="426"/>
      <c r="BU116" s="426"/>
      <c r="BV116" s="426"/>
      <c r="BW116" s="426"/>
      <c r="BX116" s="426"/>
      <c r="BY116" s="426"/>
      <c r="BZ116" s="426"/>
      <c r="CA116" s="426"/>
      <c r="CB116" s="426"/>
      <c r="CC116" s="426"/>
      <c r="CD116" s="426"/>
      <c r="CE116" s="426"/>
      <c r="CF116" s="426"/>
      <c r="CG116" s="426"/>
      <c r="CH116" s="426"/>
      <c r="CI116" s="426"/>
      <c r="CJ116" s="427"/>
      <c r="CK116" s="427"/>
      <c r="CL116" s="427"/>
      <c r="CM116" s="427"/>
      <c r="CN116" s="427"/>
      <c r="CO116" s="427"/>
      <c r="CP116" s="427"/>
      <c r="CQ116" s="427"/>
      <c r="CR116" s="427"/>
      <c r="CS116" s="427"/>
      <c r="CT116" s="427"/>
      <c r="CU116" s="427"/>
      <c r="CV116" s="427"/>
      <c r="CW116" s="427"/>
      <c r="CX116" s="427"/>
      <c r="CY116" s="427"/>
      <c r="CZ116" s="427"/>
      <c r="DA116" s="427"/>
      <c r="DB116" s="427"/>
      <c r="DC116" s="427"/>
      <c r="DD116" s="427"/>
      <c r="DE116" s="427"/>
      <c r="DF116" s="427"/>
      <c r="DG116" s="427"/>
      <c r="DH116" s="427"/>
      <c r="DI116" s="427"/>
      <c r="DJ116" s="427"/>
      <c r="DK116" s="427"/>
      <c r="DL116" s="427"/>
      <c r="DM116" s="427"/>
      <c r="DN116" s="427"/>
      <c r="DO116" s="427"/>
      <c r="DP116" s="427"/>
      <c r="DQ116" s="427"/>
      <c r="DR116" s="427"/>
      <c r="DS116" s="427"/>
      <c r="DT116" s="427"/>
      <c r="DU116" s="427"/>
      <c r="DV116" s="427"/>
      <c r="DW116" s="427"/>
      <c r="DX116" s="427"/>
      <c r="DY116" s="427"/>
      <c r="DZ116" s="427"/>
      <c r="EA116" s="427"/>
      <c r="EB116" s="427"/>
      <c r="EC116" s="427"/>
      <c r="ED116" s="427"/>
      <c r="EE116" s="427"/>
      <c r="EF116" s="427"/>
      <c r="EG116" s="427"/>
      <c r="EH116" s="427"/>
      <c r="EI116" s="427"/>
      <c r="EJ116" s="427"/>
      <c r="EK116" s="427"/>
      <c r="EL116" s="427"/>
      <c r="EM116" s="427"/>
      <c r="EN116" s="427"/>
      <c r="EO116" s="427"/>
      <c r="EP116" s="427"/>
      <c r="EQ116" s="427"/>
      <c r="ER116" s="427"/>
      <c r="ES116" s="427"/>
      <c r="ET116" s="427"/>
      <c r="EU116" s="427"/>
      <c r="EV116" s="427"/>
      <c r="EW116" s="427"/>
      <c r="EX116" s="427"/>
      <c r="EY116" s="427"/>
      <c r="EZ116" s="427"/>
      <c r="FA116" s="427"/>
      <c r="FB116" s="427"/>
      <c r="FC116" s="427"/>
      <c r="FD116" s="427"/>
      <c r="FE116" s="427"/>
      <c r="FF116" s="427"/>
      <c r="FG116" s="427"/>
      <c r="FH116" s="427"/>
      <c r="FI116" s="427"/>
      <c r="FJ116" s="427"/>
      <c r="FK116" s="427"/>
      <c r="FL116" s="427"/>
      <c r="FM116" s="427"/>
      <c r="FN116" s="427"/>
      <c r="FO116" s="427"/>
      <c r="FP116" s="427"/>
      <c r="FQ116" s="427"/>
      <c r="FR116" s="427"/>
      <c r="FS116" s="427"/>
      <c r="FT116" s="427"/>
      <c r="FU116" s="427"/>
      <c r="FV116" s="427"/>
      <c r="FW116" s="427"/>
      <c r="FX116" s="427"/>
      <c r="FY116" s="427"/>
      <c r="FZ116" s="427"/>
      <c r="GA116" s="427"/>
      <c r="GB116" s="427"/>
      <c r="GC116" s="427"/>
      <c r="GD116" s="427"/>
      <c r="GE116" s="427"/>
      <c r="GF116" s="427"/>
      <c r="GG116" s="428"/>
    </row>
    <row r="117" spans="59:189" x14ac:dyDescent="0.15">
      <c r="BG117" s="1194" t="s">
        <v>49</v>
      </c>
      <c r="BH117" s="1195"/>
      <c r="BI117" s="1195"/>
      <c r="BJ117" s="1195"/>
      <c r="BK117" s="1195"/>
      <c r="BL117" s="1195"/>
      <c r="BM117" s="1195"/>
      <c r="BN117" s="1196"/>
      <c r="BO117" s="295" t="s">
        <v>50</v>
      </c>
      <c r="BP117" s="295"/>
      <c r="BQ117" s="295"/>
      <c r="BR117" s="295"/>
      <c r="BS117" s="295"/>
      <c r="BT117" s="295"/>
      <c r="BU117" s="295"/>
      <c r="BV117" s="295"/>
      <c r="BW117" s="295"/>
      <c r="BX117" s="295"/>
      <c r="BY117" s="295"/>
      <c r="BZ117" s="295"/>
      <c r="CA117" s="295"/>
      <c r="CB117" s="295"/>
      <c r="CC117" s="295"/>
      <c r="CD117" s="295"/>
      <c r="CE117" s="295"/>
      <c r="CF117" s="295"/>
      <c r="CG117" s="295"/>
      <c r="CH117" s="295"/>
      <c r="CI117" s="295"/>
      <c r="CJ117" s="417"/>
      <c r="CK117" s="417"/>
      <c r="CL117" s="417"/>
      <c r="CM117" s="417"/>
      <c r="CN117" s="417"/>
      <c r="CO117" s="417"/>
      <c r="CP117" s="417"/>
      <c r="CQ117" s="417"/>
      <c r="CR117" s="417"/>
      <c r="CS117" s="417"/>
      <c r="CT117" s="417"/>
      <c r="CU117" s="417"/>
      <c r="CV117" s="417"/>
      <c r="CW117" s="417"/>
      <c r="CX117" s="417"/>
      <c r="CY117" s="417"/>
      <c r="CZ117" s="417"/>
      <c r="DA117" s="417"/>
      <c r="DB117" s="417"/>
      <c r="DC117" s="417"/>
      <c r="DD117" s="417"/>
      <c r="DE117" s="417"/>
      <c r="DF117" s="417"/>
      <c r="DG117" s="417"/>
      <c r="DH117" s="417"/>
      <c r="DI117" s="417"/>
      <c r="DJ117" s="417"/>
      <c r="DK117" s="417"/>
      <c r="DL117" s="417"/>
      <c r="DM117" s="417"/>
      <c r="DN117" s="417"/>
      <c r="DO117" s="417"/>
      <c r="DP117" s="417"/>
      <c r="DQ117" s="417"/>
      <c r="DR117" s="417"/>
      <c r="DS117" s="417"/>
      <c r="DT117" s="417"/>
      <c r="DU117" s="417"/>
      <c r="DV117" s="417"/>
      <c r="DW117" s="417"/>
      <c r="DX117" s="417"/>
      <c r="DY117" s="417"/>
      <c r="DZ117" s="417"/>
      <c r="EA117" s="417"/>
      <c r="EB117" s="417"/>
      <c r="EC117" s="417"/>
      <c r="ED117" s="417"/>
      <c r="EE117" s="417"/>
      <c r="EF117" s="417"/>
      <c r="EG117" s="417"/>
      <c r="EH117" s="417"/>
      <c r="EI117" s="417"/>
      <c r="EJ117" s="417"/>
      <c r="EK117" s="417"/>
      <c r="EL117" s="417"/>
      <c r="EM117" s="417"/>
      <c r="EN117" s="417"/>
      <c r="EO117" s="417"/>
      <c r="EP117" s="417"/>
      <c r="EQ117" s="417"/>
      <c r="ER117" s="417"/>
      <c r="ES117" s="417"/>
      <c r="ET117" s="417"/>
      <c r="EU117" s="417"/>
      <c r="EV117" s="417"/>
      <c r="EW117" s="417"/>
      <c r="EX117" s="417"/>
      <c r="EY117" s="417"/>
      <c r="EZ117" s="417"/>
      <c r="FA117" s="417"/>
      <c r="FB117" s="417"/>
      <c r="FC117" s="417"/>
      <c r="FD117" s="417"/>
      <c r="FE117" s="417"/>
      <c r="FF117" s="417"/>
      <c r="FG117" s="417"/>
      <c r="FH117" s="417"/>
      <c r="FI117" s="417"/>
      <c r="FJ117" s="417"/>
      <c r="FK117" s="417"/>
      <c r="FL117" s="417"/>
      <c r="FM117" s="417"/>
      <c r="FN117" s="417"/>
      <c r="FO117" s="417"/>
      <c r="FP117" s="417"/>
      <c r="FQ117" s="417"/>
      <c r="FR117" s="417"/>
      <c r="FS117" s="417"/>
      <c r="FT117" s="417"/>
      <c r="FU117" s="417"/>
      <c r="FV117" s="417"/>
      <c r="FW117" s="417"/>
      <c r="FX117" s="417"/>
      <c r="FY117" s="417"/>
      <c r="FZ117" s="417"/>
      <c r="GA117" s="417"/>
      <c r="GB117" s="417"/>
      <c r="GC117" s="417"/>
      <c r="GD117" s="417"/>
      <c r="GE117" s="417"/>
      <c r="GF117" s="417"/>
      <c r="GG117" s="422"/>
    </row>
    <row r="118" spans="59:189" x14ac:dyDescent="0.15">
      <c r="BG118" s="1194"/>
      <c r="BH118" s="1195"/>
      <c r="BI118" s="1195"/>
      <c r="BJ118" s="1195"/>
      <c r="BK118" s="1195"/>
      <c r="BL118" s="1195"/>
      <c r="BM118" s="1195"/>
      <c r="BN118" s="1196"/>
      <c r="BO118" s="295" t="s">
        <v>16</v>
      </c>
      <c r="BP118" s="295"/>
      <c r="BQ118" s="295"/>
      <c r="BR118" s="295"/>
      <c r="BS118" s="295"/>
      <c r="BT118" s="295"/>
      <c r="BU118" s="295"/>
      <c r="BV118" s="295"/>
      <c r="BW118" s="295"/>
      <c r="BX118" s="295"/>
      <c r="BY118" s="295"/>
      <c r="BZ118" s="295"/>
      <c r="CA118" s="295"/>
      <c r="CB118" s="295"/>
      <c r="CC118" s="295"/>
      <c r="CD118" s="295"/>
      <c r="CE118" s="295"/>
      <c r="CF118" s="295"/>
      <c r="CG118" s="295"/>
      <c r="CH118" s="295"/>
      <c r="CI118" s="295"/>
      <c r="CJ118" s="417"/>
      <c r="CK118" s="417"/>
      <c r="CL118" s="417"/>
      <c r="CM118" s="417"/>
      <c r="CN118" s="417"/>
      <c r="CO118" s="417"/>
      <c r="CP118" s="417"/>
      <c r="CQ118" s="417"/>
      <c r="CR118" s="417"/>
      <c r="CS118" s="417"/>
      <c r="CT118" s="417"/>
      <c r="CU118" s="417"/>
      <c r="CV118" s="417"/>
      <c r="CW118" s="417"/>
      <c r="CX118" s="417"/>
      <c r="CY118" s="417"/>
      <c r="CZ118" s="417"/>
      <c r="DA118" s="417"/>
      <c r="DB118" s="417"/>
      <c r="DC118" s="417"/>
      <c r="DD118" s="417"/>
      <c r="DE118" s="417"/>
      <c r="DF118" s="417"/>
      <c r="DG118" s="417"/>
      <c r="DH118" s="417"/>
      <c r="DI118" s="417"/>
      <c r="DJ118" s="417"/>
      <c r="DK118" s="417"/>
      <c r="DL118" s="417"/>
      <c r="DM118" s="417"/>
      <c r="DN118" s="417"/>
      <c r="DO118" s="417"/>
      <c r="DP118" s="417"/>
      <c r="DQ118" s="417"/>
      <c r="DR118" s="417"/>
      <c r="DS118" s="417"/>
      <c r="DT118" s="417"/>
      <c r="DU118" s="417"/>
      <c r="DV118" s="417"/>
      <c r="DW118" s="417"/>
      <c r="DX118" s="417"/>
      <c r="DY118" s="417"/>
      <c r="DZ118" s="417"/>
      <c r="EA118" s="417"/>
      <c r="EB118" s="417"/>
      <c r="EC118" s="417"/>
      <c r="ED118" s="417"/>
      <c r="EE118" s="417"/>
      <c r="EF118" s="417"/>
      <c r="EG118" s="417"/>
      <c r="EH118" s="417"/>
      <c r="EI118" s="417"/>
      <c r="EJ118" s="417"/>
      <c r="EK118" s="417"/>
      <c r="EL118" s="417"/>
      <c r="EM118" s="417"/>
      <c r="EN118" s="417"/>
      <c r="EO118" s="417"/>
      <c r="EP118" s="417"/>
      <c r="EQ118" s="417"/>
      <c r="ER118" s="417"/>
      <c r="ES118" s="417"/>
      <c r="ET118" s="417"/>
      <c r="EU118" s="417"/>
      <c r="EV118" s="417"/>
      <c r="EW118" s="417"/>
      <c r="EX118" s="417"/>
      <c r="EY118" s="417"/>
      <c r="EZ118" s="417"/>
      <c r="FA118" s="417"/>
      <c r="FB118" s="417"/>
      <c r="FC118" s="417"/>
      <c r="FD118" s="417"/>
      <c r="FE118" s="417"/>
      <c r="FF118" s="417"/>
      <c r="FG118" s="417"/>
      <c r="FH118" s="417"/>
      <c r="FI118" s="417"/>
      <c r="FJ118" s="417"/>
      <c r="FK118" s="417"/>
      <c r="FL118" s="417"/>
      <c r="FM118" s="417"/>
      <c r="FN118" s="417"/>
      <c r="FO118" s="417"/>
      <c r="FP118" s="417"/>
      <c r="FQ118" s="417"/>
      <c r="FR118" s="417"/>
      <c r="FS118" s="417"/>
      <c r="FT118" s="417"/>
      <c r="FU118" s="417"/>
      <c r="FV118" s="417"/>
      <c r="FW118" s="417"/>
      <c r="FX118" s="417"/>
      <c r="FY118" s="417"/>
      <c r="FZ118" s="417"/>
      <c r="GA118" s="417"/>
      <c r="GB118" s="417"/>
      <c r="GC118" s="417"/>
      <c r="GD118" s="417"/>
      <c r="GE118" s="417"/>
      <c r="GF118" s="417"/>
      <c r="GG118" s="422"/>
    </row>
    <row r="119" spans="59:189" x14ac:dyDescent="0.15">
      <c r="BG119" s="1200" t="s">
        <v>51</v>
      </c>
      <c r="BH119" s="1201"/>
      <c r="BI119" s="1201"/>
      <c r="BJ119" s="1201"/>
      <c r="BK119" s="1201"/>
      <c r="BL119" s="1201"/>
      <c r="BM119" s="1201"/>
      <c r="BN119" s="1202"/>
      <c r="BO119" s="423" t="s">
        <v>52</v>
      </c>
      <c r="BP119" s="423"/>
      <c r="BQ119" s="423"/>
      <c r="BR119" s="423"/>
      <c r="BS119" s="423"/>
      <c r="BT119" s="423"/>
      <c r="BU119" s="423"/>
      <c r="BV119" s="423"/>
      <c r="BW119" s="423"/>
      <c r="BX119" s="423"/>
      <c r="BY119" s="423"/>
      <c r="BZ119" s="423"/>
      <c r="CA119" s="423"/>
      <c r="CB119" s="423"/>
      <c r="CC119" s="423"/>
      <c r="CD119" s="423"/>
      <c r="CE119" s="423"/>
      <c r="CF119" s="423"/>
      <c r="CG119" s="423"/>
      <c r="CH119" s="423"/>
      <c r="CI119" s="423"/>
      <c r="CJ119" s="424"/>
      <c r="CK119" s="424"/>
      <c r="CL119" s="424"/>
      <c r="CM119" s="424"/>
      <c r="CN119" s="424"/>
      <c r="CO119" s="424"/>
      <c r="CP119" s="424"/>
      <c r="CQ119" s="424"/>
      <c r="CR119" s="424"/>
      <c r="CS119" s="424"/>
      <c r="CT119" s="424"/>
      <c r="CU119" s="424"/>
      <c r="CV119" s="424"/>
      <c r="CW119" s="424"/>
      <c r="CX119" s="424"/>
      <c r="CY119" s="424"/>
      <c r="CZ119" s="424"/>
      <c r="DA119" s="424"/>
      <c r="DB119" s="424"/>
      <c r="DC119" s="424"/>
      <c r="DD119" s="424"/>
      <c r="DE119" s="424"/>
      <c r="DF119" s="424"/>
      <c r="DG119" s="424"/>
      <c r="DH119" s="424"/>
      <c r="DI119" s="424"/>
      <c r="DJ119" s="424"/>
      <c r="DK119" s="424"/>
      <c r="DL119" s="424"/>
      <c r="DM119" s="424"/>
      <c r="DN119" s="424"/>
      <c r="DO119" s="424"/>
      <c r="DP119" s="424"/>
      <c r="DQ119" s="424"/>
      <c r="DR119" s="424"/>
      <c r="DS119" s="424"/>
      <c r="DT119" s="424"/>
      <c r="DU119" s="424"/>
      <c r="DV119" s="424"/>
      <c r="DW119" s="424"/>
      <c r="DX119" s="424"/>
      <c r="DY119" s="424"/>
      <c r="DZ119" s="424"/>
      <c r="EA119" s="424"/>
      <c r="EB119" s="424"/>
      <c r="EC119" s="424"/>
      <c r="ED119" s="424"/>
      <c r="EE119" s="424"/>
      <c r="EF119" s="424"/>
      <c r="EG119" s="424"/>
      <c r="EH119" s="424"/>
      <c r="EI119" s="424"/>
      <c r="EJ119" s="424"/>
      <c r="EK119" s="424"/>
      <c r="EL119" s="424"/>
      <c r="EM119" s="424"/>
      <c r="EN119" s="424"/>
      <c r="EO119" s="424"/>
      <c r="EP119" s="424"/>
      <c r="EQ119" s="424"/>
      <c r="ER119" s="424"/>
      <c r="ES119" s="424"/>
      <c r="ET119" s="424"/>
      <c r="EU119" s="424"/>
      <c r="EV119" s="424"/>
      <c r="EW119" s="424"/>
      <c r="EX119" s="424"/>
      <c r="EY119" s="424"/>
      <c r="EZ119" s="424"/>
      <c r="FA119" s="424"/>
      <c r="FB119" s="424"/>
      <c r="FC119" s="424"/>
      <c r="FD119" s="424"/>
      <c r="FE119" s="424"/>
      <c r="FF119" s="424"/>
      <c r="FG119" s="424"/>
      <c r="FH119" s="424"/>
      <c r="FI119" s="424"/>
      <c r="FJ119" s="424"/>
      <c r="FK119" s="424"/>
      <c r="FL119" s="424"/>
      <c r="FM119" s="424"/>
      <c r="FN119" s="424"/>
      <c r="FO119" s="424"/>
      <c r="FP119" s="424"/>
      <c r="FQ119" s="424"/>
      <c r="FR119" s="424"/>
      <c r="FS119" s="424"/>
      <c r="FT119" s="424"/>
      <c r="FU119" s="424"/>
      <c r="FV119" s="424"/>
      <c r="FW119" s="424"/>
      <c r="FX119" s="424"/>
      <c r="FY119" s="424"/>
      <c r="FZ119" s="424"/>
      <c r="GA119" s="424"/>
      <c r="GB119" s="424"/>
      <c r="GC119" s="424"/>
      <c r="GD119" s="424"/>
      <c r="GE119" s="424"/>
      <c r="GF119" s="424"/>
      <c r="GG119" s="425"/>
    </row>
    <row r="120" spans="59:189" x14ac:dyDescent="0.15">
      <c r="BG120" s="1194"/>
      <c r="BH120" s="1195"/>
      <c r="BI120" s="1195"/>
      <c r="BJ120" s="1195"/>
      <c r="BK120" s="1195"/>
      <c r="BL120" s="1195"/>
      <c r="BM120" s="1195"/>
      <c r="BN120" s="1196"/>
      <c r="BO120" s="295" t="s">
        <v>17</v>
      </c>
      <c r="BP120" s="295"/>
      <c r="BQ120" s="295"/>
      <c r="BR120" s="295"/>
      <c r="BS120" s="295"/>
      <c r="BT120" s="295"/>
      <c r="BU120" s="295"/>
      <c r="BV120" s="295"/>
      <c r="BW120" s="295"/>
      <c r="BX120" s="295"/>
      <c r="BY120" s="295"/>
      <c r="BZ120" s="295"/>
      <c r="CA120" s="295"/>
      <c r="CB120" s="295"/>
      <c r="CC120" s="295"/>
      <c r="CD120" s="295"/>
      <c r="CE120" s="295"/>
      <c r="CF120" s="295"/>
      <c r="CG120" s="295"/>
      <c r="CH120" s="295"/>
      <c r="CI120" s="295"/>
      <c r="CJ120" s="417"/>
      <c r="CK120" s="417"/>
      <c r="CL120" s="417"/>
      <c r="CM120" s="417"/>
      <c r="CN120" s="417"/>
      <c r="CO120" s="417"/>
      <c r="CP120" s="417"/>
      <c r="CQ120" s="417"/>
      <c r="CR120" s="417"/>
      <c r="CS120" s="417"/>
      <c r="CT120" s="417"/>
      <c r="CU120" s="417"/>
      <c r="CV120" s="417"/>
      <c r="CW120" s="417"/>
      <c r="CX120" s="417"/>
      <c r="CY120" s="417"/>
      <c r="CZ120" s="417"/>
      <c r="DA120" s="417"/>
      <c r="DB120" s="417"/>
      <c r="DC120" s="417"/>
      <c r="DD120" s="417"/>
      <c r="DE120" s="417"/>
      <c r="DF120" s="417"/>
      <c r="DG120" s="417"/>
      <c r="DH120" s="417"/>
      <c r="DI120" s="417"/>
      <c r="DJ120" s="417"/>
      <c r="DK120" s="417"/>
      <c r="DL120" s="417"/>
      <c r="DM120" s="417"/>
      <c r="DN120" s="417"/>
      <c r="DO120" s="417"/>
      <c r="DP120" s="417"/>
      <c r="DQ120" s="417"/>
      <c r="DR120" s="417"/>
      <c r="DS120" s="417"/>
      <c r="DT120" s="417"/>
      <c r="DU120" s="417"/>
      <c r="DV120" s="417"/>
      <c r="DW120" s="417"/>
      <c r="DX120" s="417"/>
      <c r="DY120" s="417"/>
      <c r="DZ120" s="417"/>
      <c r="EA120" s="417"/>
      <c r="EB120" s="417"/>
      <c r="EC120" s="417"/>
      <c r="ED120" s="417"/>
      <c r="EE120" s="417"/>
      <c r="EF120" s="417"/>
      <c r="EG120" s="417"/>
      <c r="EH120" s="417"/>
      <c r="EI120" s="417"/>
      <c r="EJ120" s="417"/>
      <c r="EK120" s="417"/>
      <c r="EL120" s="417"/>
      <c r="EM120" s="417"/>
      <c r="EN120" s="417"/>
      <c r="EO120" s="417"/>
      <c r="EP120" s="417"/>
      <c r="EQ120" s="417"/>
      <c r="ER120" s="417"/>
      <c r="ES120" s="417"/>
      <c r="ET120" s="417"/>
      <c r="EU120" s="417"/>
      <c r="EV120" s="417"/>
      <c r="EW120" s="417"/>
      <c r="EX120" s="417"/>
      <c r="EY120" s="417"/>
      <c r="EZ120" s="417"/>
      <c r="FA120" s="417"/>
      <c r="FB120" s="417"/>
      <c r="FC120" s="417"/>
      <c r="FD120" s="417"/>
      <c r="FE120" s="417"/>
      <c r="FF120" s="417"/>
      <c r="FG120" s="417"/>
      <c r="FH120" s="417"/>
      <c r="FI120" s="417"/>
      <c r="FJ120" s="417"/>
      <c r="FK120" s="417"/>
      <c r="FL120" s="417"/>
      <c r="FM120" s="417"/>
      <c r="FN120" s="417"/>
      <c r="FO120" s="417"/>
      <c r="FP120" s="417"/>
      <c r="FQ120" s="417"/>
      <c r="FR120" s="417"/>
      <c r="FS120" s="417"/>
      <c r="FT120" s="417"/>
      <c r="FU120" s="417"/>
      <c r="FV120" s="417"/>
      <c r="FW120" s="417"/>
      <c r="FX120" s="417"/>
      <c r="FY120" s="417"/>
      <c r="FZ120" s="417"/>
      <c r="GA120" s="417"/>
      <c r="GB120" s="417"/>
      <c r="GC120" s="417"/>
      <c r="GD120" s="417"/>
      <c r="GE120" s="417"/>
      <c r="GF120" s="417"/>
      <c r="GG120" s="422"/>
    </row>
    <row r="121" spans="59:189" x14ac:dyDescent="0.15">
      <c r="BG121" s="1194"/>
      <c r="BH121" s="1195"/>
      <c r="BI121" s="1195"/>
      <c r="BJ121" s="1195"/>
      <c r="BK121" s="1195"/>
      <c r="BL121" s="1195"/>
      <c r="BM121" s="1195"/>
      <c r="BN121" s="1196"/>
      <c r="BO121" s="295" t="s">
        <v>18</v>
      </c>
      <c r="BP121" s="295"/>
      <c r="BQ121" s="295"/>
      <c r="BR121" s="295"/>
      <c r="BS121" s="295"/>
      <c r="BT121" s="295"/>
      <c r="BU121" s="295"/>
      <c r="BV121" s="295"/>
      <c r="BW121" s="295"/>
      <c r="BX121" s="295"/>
      <c r="BY121" s="295"/>
      <c r="BZ121" s="295"/>
      <c r="CA121" s="295"/>
      <c r="CB121" s="295"/>
      <c r="CC121" s="295"/>
      <c r="CD121" s="295"/>
      <c r="CE121" s="295"/>
      <c r="CF121" s="295"/>
      <c r="CG121" s="295"/>
      <c r="CH121" s="295"/>
      <c r="CI121" s="295"/>
      <c r="CJ121" s="417"/>
      <c r="CK121" s="417"/>
      <c r="CL121" s="417"/>
      <c r="CM121" s="417"/>
      <c r="CN121" s="417"/>
      <c r="CO121" s="417"/>
      <c r="CP121" s="417"/>
      <c r="CQ121" s="417"/>
      <c r="CR121" s="417"/>
      <c r="CS121" s="417"/>
      <c r="CT121" s="417"/>
      <c r="CU121" s="417"/>
      <c r="CV121" s="417"/>
      <c r="CW121" s="417"/>
      <c r="CX121" s="417"/>
      <c r="CY121" s="417"/>
      <c r="CZ121" s="417"/>
      <c r="DA121" s="417"/>
      <c r="DB121" s="417"/>
      <c r="DC121" s="417"/>
      <c r="DD121" s="417"/>
      <c r="DE121" s="417"/>
      <c r="DF121" s="417"/>
      <c r="DG121" s="417"/>
      <c r="DH121" s="417"/>
      <c r="DI121" s="417"/>
      <c r="DJ121" s="417"/>
      <c r="DK121" s="417"/>
      <c r="DL121" s="417"/>
      <c r="DM121" s="417"/>
      <c r="DN121" s="417"/>
      <c r="DO121" s="417"/>
      <c r="DP121" s="417"/>
      <c r="DQ121" s="417"/>
      <c r="DR121" s="417"/>
      <c r="DS121" s="417"/>
      <c r="DT121" s="417"/>
      <c r="DU121" s="417"/>
      <c r="DV121" s="417"/>
      <c r="DW121" s="417"/>
      <c r="DX121" s="417"/>
      <c r="DY121" s="417"/>
      <c r="DZ121" s="417"/>
      <c r="EA121" s="417"/>
      <c r="EB121" s="417"/>
      <c r="EC121" s="417"/>
      <c r="ED121" s="417"/>
      <c r="EE121" s="417"/>
      <c r="EF121" s="417"/>
      <c r="EG121" s="417"/>
      <c r="EH121" s="417"/>
      <c r="EI121" s="417"/>
      <c r="EJ121" s="417"/>
      <c r="EK121" s="417"/>
      <c r="EL121" s="417"/>
      <c r="EM121" s="417"/>
      <c r="EN121" s="417"/>
      <c r="EO121" s="417"/>
      <c r="EP121" s="417"/>
      <c r="EQ121" s="417"/>
      <c r="ER121" s="417"/>
      <c r="ES121" s="417"/>
      <c r="ET121" s="417"/>
      <c r="EU121" s="417"/>
      <c r="EV121" s="417"/>
      <c r="EW121" s="417"/>
      <c r="EX121" s="417"/>
      <c r="EY121" s="417"/>
      <c r="EZ121" s="417"/>
      <c r="FA121" s="417"/>
      <c r="FB121" s="417"/>
      <c r="FC121" s="417"/>
      <c r="FD121" s="417"/>
      <c r="FE121" s="417"/>
      <c r="FF121" s="417"/>
      <c r="FG121" s="417"/>
      <c r="FH121" s="417"/>
      <c r="FI121" s="417"/>
      <c r="FJ121" s="417"/>
      <c r="FK121" s="417"/>
      <c r="FL121" s="417"/>
      <c r="FM121" s="417"/>
      <c r="FN121" s="417"/>
      <c r="FO121" s="417"/>
      <c r="FP121" s="417"/>
      <c r="FQ121" s="417"/>
      <c r="FR121" s="417"/>
      <c r="FS121" s="417"/>
      <c r="FT121" s="417"/>
      <c r="FU121" s="417"/>
      <c r="FV121" s="417"/>
      <c r="FW121" s="417"/>
      <c r="FX121" s="417"/>
      <c r="FY121" s="417"/>
      <c r="FZ121" s="417"/>
      <c r="GA121" s="417"/>
      <c r="GB121" s="417"/>
      <c r="GC121" s="417"/>
      <c r="GD121" s="417"/>
      <c r="GE121" s="417"/>
      <c r="GF121" s="417"/>
      <c r="GG121" s="422"/>
    </row>
    <row r="122" spans="59:189" x14ac:dyDescent="0.15">
      <c r="BG122" s="1194"/>
      <c r="BH122" s="1195"/>
      <c r="BI122" s="1195"/>
      <c r="BJ122" s="1195"/>
      <c r="BK122" s="1195"/>
      <c r="BL122" s="1195"/>
      <c r="BM122" s="1195"/>
      <c r="BN122" s="1196"/>
      <c r="BO122" s="295" t="s">
        <v>19</v>
      </c>
      <c r="BP122" s="295"/>
      <c r="BQ122" s="295"/>
      <c r="BR122" s="295"/>
      <c r="BS122" s="295"/>
      <c r="BT122" s="295"/>
      <c r="BU122" s="295"/>
      <c r="BV122" s="295"/>
      <c r="BW122" s="295"/>
      <c r="BX122" s="295"/>
      <c r="BY122" s="295"/>
      <c r="BZ122" s="295"/>
      <c r="CA122" s="295"/>
      <c r="CB122" s="295"/>
      <c r="CC122" s="295"/>
      <c r="CD122" s="295"/>
      <c r="CE122" s="295"/>
      <c r="CF122" s="295"/>
      <c r="CG122" s="295"/>
      <c r="CH122" s="295"/>
      <c r="CI122" s="295"/>
      <c r="CJ122" s="417"/>
      <c r="CK122" s="417"/>
      <c r="CL122" s="417"/>
      <c r="CM122" s="417"/>
      <c r="CN122" s="417"/>
      <c r="CO122" s="417"/>
      <c r="CP122" s="417"/>
      <c r="CQ122" s="417"/>
      <c r="CR122" s="417"/>
      <c r="CS122" s="417"/>
      <c r="CT122" s="417"/>
      <c r="CU122" s="417"/>
      <c r="CV122" s="417"/>
      <c r="CW122" s="417"/>
      <c r="CX122" s="417"/>
      <c r="CY122" s="417"/>
      <c r="CZ122" s="417"/>
      <c r="DA122" s="417"/>
      <c r="DB122" s="417"/>
      <c r="DC122" s="417"/>
      <c r="DD122" s="417"/>
      <c r="DE122" s="417"/>
      <c r="DF122" s="417"/>
      <c r="DG122" s="417"/>
      <c r="DH122" s="417"/>
      <c r="DI122" s="417"/>
      <c r="DJ122" s="417"/>
      <c r="DK122" s="417"/>
      <c r="DL122" s="417"/>
      <c r="DM122" s="417"/>
      <c r="DN122" s="417"/>
      <c r="DO122" s="417"/>
      <c r="DP122" s="417"/>
      <c r="DQ122" s="417"/>
      <c r="DR122" s="417"/>
      <c r="DS122" s="417"/>
      <c r="DT122" s="417"/>
      <c r="DU122" s="417"/>
      <c r="DV122" s="417"/>
      <c r="DW122" s="417"/>
      <c r="DX122" s="417"/>
      <c r="DY122" s="417"/>
      <c r="DZ122" s="417"/>
      <c r="EA122" s="417"/>
      <c r="EB122" s="417"/>
      <c r="EC122" s="417"/>
      <c r="ED122" s="417"/>
      <c r="EE122" s="417"/>
      <c r="EF122" s="417"/>
      <c r="EG122" s="417"/>
      <c r="EH122" s="417"/>
      <c r="EI122" s="417"/>
      <c r="EJ122" s="417"/>
      <c r="EK122" s="417"/>
      <c r="EL122" s="417"/>
      <c r="EM122" s="417"/>
      <c r="EN122" s="417"/>
      <c r="EO122" s="417"/>
      <c r="EP122" s="417"/>
      <c r="EQ122" s="417"/>
      <c r="ER122" s="417"/>
      <c r="ES122" s="417"/>
      <c r="ET122" s="417"/>
      <c r="EU122" s="417"/>
      <c r="EV122" s="417"/>
      <c r="EW122" s="417"/>
      <c r="EX122" s="417"/>
      <c r="EY122" s="417"/>
      <c r="EZ122" s="417"/>
      <c r="FA122" s="417"/>
      <c r="FB122" s="417"/>
      <c r="FC122" s="417"/>
      <c r="FD122" s="417"/>
      <c r="FE122" s="417"/>
      <c r="FF122" s="417"/>
      <c r="FG122" s="417"/>
      <c r="FH122" s="417"/>
      <c r="FI122" s="417"/>
      <c r="FJ122" s="417"/>
      <c r="FK122" s="417"/>
      <c r="FL122" s="417"/>
      <c r="FM122" s="417"/>
      <c r="FN122" s="417"/>
      <c r="FO122" s="417"/>
      <c r="FP122" s="417"/>
      <c r="FQ122" s="417"/>
      <c r="FR122" s="417"/>
      <c r="FS122" s="417"/>
      <c r="FT122" s="417"/>
      <c r="FU122" s="417"/>
      <c r="FV122" s="417"/>
      <c r="FW122" s="417"/>
      <c r="FX122" s="417"/>
      <c r="FY122" s="417"/>
      <c r="FZ122" s="417"/>
      <c r="GA122" s="417"/>
      <c r="GB122" s="417"/>
      <c r="GC122" s="417"/>
      <c r="GD122" s="417"/>
      <c r="GE122" s="417"/>
      <c r="GF122" s="417"/>
      <c r="GG122" s="422"/>
    </row>
    <row r="123" spans="59:189" x14ac:dyDescent="0.15">
      <c r="BG123" s="1197"/>
      <c r="BH123" s="1198"/>
      <c r="BI123" s="1198"/>
      <c r="BJ123" s="1198"/>
      <c r="BK123" s="1198"/>
      <c r="BL123" s="1198"/>
      <c r="BM123" s="1198"/>
      <c r="BN123" s="1199"/>
      <c r="BO123" s="426" t="s">
        <v>20</v>
      </c>
      <c r="BP123" s="426"/>
      <c r="BQ123" s="426"/>
      <c r="BR123" s="426"/>
      <c r="BS123" s="426"/>
      <c r="BT123" s="426"/>
      <c r="BU123" s="426"/>
      <c r="BV123" s="426"/>
      <c r="BW123" s="426"/>
      <c r="BX123" s="426"/>
      <c r="BY123" s="426"/>
      <c r="BZ123" s="426"/>
      <c r="CA123" s="426"/>
      <c r="CB123" s="426"/>
      <c r="CC123" s="426"/>
      <c r="CD123" s="426"/>
      <c r="CE123" s="426"/>
      <c r="CF123" s="426"/>
      <c r="CG123" s="426"/>
      <c r="CH123" s="426"/>
      <c r="CI123" s="426"/>
      <c r="CJ123" s="427"/>
      <c r="CK123" s="427"/>
      <c r="CL123" s="427"/>
      <c r="CM123" s="427"/>
      <c r="CN123" s="427"/>
      <c r="CO123" s="427"/>
      <c r="CP123" s="427"/>
      <c r="CQ123" s="427"/>
      <c r="CR123" s="427"/>
      <c r="CS123" s="427"/>
      <c r="CT123" s="427"/>
      <c r="CU123" s="427"/>
      <c r="CV123" s="427"/>
      <c r="CW123" s="427"/>
      <c r="CX123" s="427"/>
      <c r="CY123" s="427"/>
      <c r="CZ123" s="427"/>
      <c r="DA123" s="427"/>
      <c r="DB123" s="427"/>
      <c r="DC123" s="427"/>
      <c r="DD123" s="427"/>
      <c r="DE123" s="427"/>
      <c r="DF123" s="427"/>
      <c r="DG123" s="427"/>
      <c r="DH123" s="427"/>
      <c r="DI123" s="427"/>
      <c r="DJ123" s="427"/>
      <c r="DK123" s="427"/>
      <c r="DL123" s="427"/>
      <c r="DM123" s="427"/>
      <c r="DN123" s="427"/>
      <c r="DO123" s="427"/>
      <c r="DP123" s="427"/>
      <c r="DQ123" s="427"/>
      <c r="DR123" s="427"/>
      <c r="DS123" s="427"/>
      <c r="DT123" s="427"/>
      <c r="DU123" s="427"/>
      <c r="DV123" s="427"/>
      <c r="DW123" s="427"/>
      <c r="DX123" s="427"/>
      <c r="DY123" s="427"/>
      <c r="DZ123" s="427"/>
      <c r="EA123" s="427"/>
      <c r="EB123" s="427"/>
      <c r="EC123" s="427"/>
      <c r="ED123" s="427"/>
      <c r="EE123" s="427"/>
      <c r="EF123" s="427"/>
      <c r="EG123" s="427"/>
      <c r="EH123" s="427"/>
      <c r="EI123" s="427"/>
      <c r="EJ123" s="427"/>
      <c r="EK123" s="427"/>
      <c r="EL123" s="427"/>
      <c r="EM123" s="427"/>
      <c r="EN123" s="427"/>
      <c r="EO123" s="427"/>
      <c r="EP123" s="427"/>
      <c r="EQ123" s="427"/>
      <c r="ER123" s="427"/>
      <c r="ES123" s="427"/>
      <c r="ET123" s="427"/>
      <c r="EU123" s="427"/>
      <c r="EV123" s="427"/>
      <c r="EW123" s="427"/>
      <c r="EX123" s="427"/>
      <c r="EY123" s="427"/>
      <c r="EZ123" s="427"/>
      <c r="FA123" s="427"/>
      <c r="FB123" s="427"/>
      <c r="FC123" s="427"/>
      <c r="FD123" s="427"/>
      <c r="FE123" s="427"/>
      <c r="FF123" s="427"/>
      <c r="FG123" s="427"/>
      <c r="FH123" s="427"/>
      <c r="FI123" s="427"/>
      <c r="FJ123" s="427"/>
      <c r="FK123" s="427"/>
      <c r="FL123" s="427"/>
      <c r="FM123" s="427"/>
      <c r="FN123" s="427"/>
      <c r="FO123" s="427"/>
      <c r="FP123" s="427"/>
      <c r="FQ123" s="427"/>
      <c r="FR123" s="427"/>
      <c r="FS123" s="427"/>
      <c r="FT123" s="427"/>
      <c r="FU123" s="427"/>
      <c r="FV123" s="427"/>
      <c r="FW123" s="427"/>
      <c r="FX123" s="427"/>
      <c r="FY123" s="427"/>
      <c r="FZ123" s="427"/>
      <c r="GA123" s="427"/>
      <c r="GB123" s="427"/>
      <c r="GC123" s="427"/>
      <c r="GD123" s="427"/>
      <c r="GE123" s="427"/>
      <c r="GF123" s="427"/>
      <c r="GG123" s="428"/>
    </row>
    <row r="124" spans="59:189" x14ac:dyDescent="0.15">
      <c r="BG124" s="1194" t="s">
        <v>588</v>
      </c>
      <c r="BH124" s="1195"/>
      <c r="BI124" s="1195"/>
      <c r="BJ124" s="1195"/>
      <c r="BK124" s="1195"/>
      <c r="BL124" s="1195"/>
      <c r="BM124" s="1195"/>
      <c r="BN124" s="1196"/>
      <c r="BO124" s="295" t="s">
        <v>53</v>
      </c>
      <c r="BP124" s="295"/>
      <c r="BQ124" s="295"/>
      <c r="BR124" s="295"/>
      <c r="BS124" s="295"/>
      <c r="BT124" s="295"/>
      <c r="BU124" s="295"/>
      <c r="BV124" s="295"/>
      <c r="BW124" s="295"/>
      <c r="BX124" s="295"/>
      <c r="BY124" s="295"/>
      <c r="BZ124" s="295"/>
      <c r="CA124" s="295"/>
      <c r="CB124" s="295"/>
      <c r="CC124" s="295"/>
      <c r="CD124" s="295"/>
      <c r="CE124" s="295"/>
      <c r="CF124" s="295"/>
      <c r="CG124" s="295"/>
      <c r="CH124" s="295"/>
      <c r="CI124" s="295"/>
      <c r="CJ124" s="417"/>
      <c r="CK124" s="417"/>
      <c r="CL124" s="417"/>
      <c r="CM124" s="417"/>
      <c r="CN124" s="417"/>
      <c r="CO124" s="417"/>
      <c r="CP124" s="417"/>
      <c r="CQ124" s="417"/>
      <c r="CR124" s="417"/>
      <c r="CS124" s="417"/>
      <c r="CT124" s="417"/>
      <c r="CU124" s="417"/>
      <c r="CV124" s="417"/>
      <c r="CW124" s="417"/>
      <c r="CX124" s="417"/>
      <c r="CY124" s="417"/>
      <c r="CZ124" s="417"/>
      <c r="DA124" s="417"/>
      <c r="DB124" s="417"/>
      <c r="DC124" s="417"/>
      <c r="DD124" s="417"/>
      <c r="DE124" s="417"/>
      <c r="DF124" s="417"/>
      <c r="DG124" s="417"/>
      <c r="DH124" s="417"/>
      <c r="DI124" s="417"/>
      <c r="DJ124" s="417"/>
      <c r="DK124" s="417"/>
      <c r="DL124" s="417"/>
      <c r="DM124" s="417"/>
      <c r="DN124" s="417"/>
      <c r="DO124" s="417"/>
      <c r="DP124" s="417"/>
      <c r="DQ124" s="417"/>
      <c r="DR124" s="417"/>
      <c r="DS124" s="417"/>
      <c r="DT124" s="417"/>
      <c r="DU124" s="417"/>
      <c r="DV124" s="417"/>
      <c r="DW124" s="417"/>
      <c r="DX124" s="417"/>
      <c r="DY124" s="417"/>
      <c r="DZ124" s="417"/>
      <c r="EA124" s="417"/>
      <c r="EB124" s="417"/>
      <c r="EC124" s="417"/>
      <c r="ED124" s="417"/>
      <c r="EE124" s="417"/>
      <c r="EF124" s="417"/>
      <c r="EG124" s="417"/>
      <c r="EH124" s="417"/>
      <c r="EI124" s="417"/>
      <c r="EJ124" s="417"/>
      <c r="EK124" s="417"/>
      <c r="EL124" s="417"/>
      <c r="EM124" s="417"/>
      <c r="EN124" s="417"/>
      <c r="EO124" s="417"/>
      <c r="EP124" s="417"/>
      <c r="EQ124" s="417"/>
      <c r="ER124" s="417"/>
      <c r="ES124" s="417"/>
      <c r="ET124" s="417"/>
      <c r="EU124" s="417"/>
      <c r="EV124" s="417"/>
      <c r="EW124" s="417"/>
      <c r="EX124" s="417"/>
      <c r="EY124" s="417"/>
      <c r="EZ124" s="417"/>
      <c r="FA124" s="417"/>
      <c r="FB124" s="417"/>
      <c r="FC124" s="417"/>
      <c r="FD124" s="417"/>
      <c r="FE124" s="417"/>
      <c r="FF124" s="417"/>
      <c r="FG124" s="417"/>
      <c r="FH124" s="417"/>
      <c r="FI124" s="417"/>
      <c r="FJ124" s="417"/>
      <c r="FK124" s="417"/>
      <c r="FL124" s="417"/>
      <c r="FM124" s="417"/>
      <c r="FN124" s="417"/>
      <c r="FO124" s="417"/>
      <c r="FP124" s="417"/>
      <c r="FQ124" s="417"/>
      <c r="FR124" s="417"/>
      <c r="FS124" s="417"/>
      <c r="FT124" s="417"/>
      <c r="FU124" s="417"/>
      <c r="FV124" s="417"/>
      <c r="FW124" s="417"/>
      <c r="FX124" s="417"/>
      <c r="FY124" s="417"/>
      <c r="FZ124" s="417"/>
      <c r="GA124" s="417"/>
      <c r="GB124" s="417"/>
      <c r="GC124" s="417"/>
      <c r="GD124" s="417"/>
      <c r="GE124" s="417"/>
      <c r="GF124" s="417"/>
      <c r="GG124" s="422"/>
    </row>
    <row r="125" spans="59:189" x14ac:dyDescent="0.15">
      <c r="BG125" s="1194"/>
      <c r="BH125" s="1195"/>
      <c r="BI125" s="1195"/>
      <c r="BJ125" s="1195"/>
      <c r="BK125" s="1195"/>
      <c r="BL125" s="1195"/>
      <c r="BM125" s="1195"/>
      <c r="BN125" s="1196"/>
      <c r="BO125" s="295" t="s">
        <v>21</v>
      </c>
      <c r="BP125" s="295"/>
      <c r="BQ125" s="295"/>
      <c r="BR125" s="295"/>
      <c r="BS125" s="295"/>
      <c r="BT125" s="295"/>
      <c r="BU125" s="295"/>
      <c r="BV125" s="295"/>
      <c r="BW125" s="295"/>
      <c r="BX125" s="295"/>
      <c r="BY125" s="295"/>
      <c r="BZ125" s="295"/>
      <c r="CA125" s="295"/>
      <c r="CB125" s="295"/>
      <c r="CC125" s="295"/>
      <c r="CD125" s="295"/>
      <c r="CE125" s="295"/>
      <c r="CF125" s="295"/>
      <c r="CG125" s="295"/>
      <c r="CH125" s="295"/>
      <c r="CI125" s="295"/>
      <c r="CJ125" s="417"/>
      <c r="CK125" s="417"/>
      <c r="CL125" s="417"/>
      <c r="CM125" s="417"/>
      <c r="CN125" s="417"/>
      <c r="CO125" s="417"/>
      <c r="CP125" s="417"/>
      <c r="CQ125" s="417"/>
      <c r="CR125" s="417"/>
      <c r="CS125" s="417"/>
      <c r="CT125" s="417"/>
      <c r="CU125" s="417"/>
      <c r="CV125" s="417"/>
      <c r="CW125" s="417"/>
      <c r="CX125" s="417"/>
      <c r="CY125" s="417"/>
      <c r="CZ125" s="417"/>
      <c r="DA125" s="417"/>
      <c r="DB125" s="417"/>
      <c r="DC125" s="417"/>
      <c r="DD125" s="417"/>
      <c r="DE125" s="417"/>
      <c r="DF125" s="417"/>
      <c r="DG125" s="417"/>
      <c r="DH125" s="417"/>
      <c r="DI125" s="417"/>
      <c r="DJ125" s="417"/>
      <c r="DK125" s="417"/>
      <c r="DL125" s="417"/>
      <c r="DM125" s="417"/>
      <c r="DN125" s="417"/>
      <c r="DO125" s="417"/>
      <c r="DP125" s="417"/>
      <c r="DQ125" s="417"/>
      <c r="DR125" s="417"/>
      <c r="DS125" s="417"/>
      <c r="DT125" s="417"/>
      <c r="DU125" s="417"/>
      <c r="DV125" s="417"/>
      <c r="DW125" s="417"/>
      <c r="DX125" s="417"/>
      <c r="DY125" s="417"/>
      <c r="DZ125" s="417"/>
      <c r="EA125" s="417"/>
      <c r="EB125" s="417"/>
      <c r="EC125" s="417"/>
      <c r="ED125" s="417"/>
      <c r="EE125" s="417"/>
      <c r="EF125" s="417"/>
      <c r="EG125" s="417"/>
      <c r="EH125" s="417"/>
      <c r="EI125" s="417"/>
      <c r="EJ125" s="417"/>
      <c r="EK125" s="417"/>
      <c r="EL125" s="417"/>
      <c r="EM125" s="417"/>
      <c r="EN125" s="417"/>
      <c r="EO125" s="417"/>
      <c r="EP125" s="417"/>
      <c r="EQ125" s="417"/>
      <c r="ER125" s="417"/>
      <c r="ES125" s="417"/>
      <c r="ET125" s="417"/>
      <c r="EU125" s="417"/>
      <c r="EV125" s="417"/>
      <c r="EW125" s="417"/>
      <c r="EX125" s="417"/>
      <c r="EY125" s="417"/>
      <c r="EZ125" s="417"/>
      <c r="FA125" s="417"/>
      <c r="FB125" s="417"/>
      <c r="FC125" s="417"/>
      <c r="FD125" s="417"/>
      <c r="FE125" s="417"/>
      <c r="FF125" s="417"/>
      <c r="FG125" s="417"/>
      <c r="FH125" s="417"/>
      <c r="FI125" s="417"/>
      <c r="FJ125" s="417"/>
      <c r="FK125" s="417"/>
      <c r="FL125" s="417"/>
      <c r="FM125" s="417"/>
      <c r="FN125" s="417"/>
      <c r="FO125" s="417"/>
      <c r="FP125" s="417"/>
      <c r="FQ125" s="417"/>
      <c r="FR125" s="417"/>
      <c r="FS125" s="417"/>
      <c r="FT125" s="417"/>
      <c r="FU125" s="417"/>
      <c r="FV125" s="417"/>
      <c r="FW125" s="417"/>
      <c r="FX125" s="417"/>
      <c r="FY125" s="417"/>
      <c r="FZ125" s="417"/>
      <c r="GA125" s="417"/>
      <c r="GB125" s="417"/>
      <c r="GC125" s="417"/>
      <c r="GD125" s="417"/>
      <c r="GE125" s="417"/>
      <c r="GF125" s="417"/>
      <c r="GG125" s="422"/>
    </row>
    <row r="126" spans="59:189" x14ac:dyDescent="0.15">
      <c r="BG126" s="1200" t="s">
        <v>590</v>
      </c>
      <c r="BH126" s="1201"/>
      <c r="BI126" s="1201"/>
      <c r="BJ126" s="1201"/>
      <c r="BK126" s="1201"/>
      <c r="BL126" s="1201"/>
      <c r="BM126" s="1201"/>
      <c r="BN126" s="1202"/>
      <c r="BO126" s="423" t="s">
        <v>54</v>
      </c>
      <c r="BP126" s="423"/>
      <c r="BQ126" s="423"/>
      <c r="BR126" s="423"/>
      <c r="BS126" s="423"/>
      <c r="BT126" s="423"/>
      <c r="BU126" s="423"/>
      <c r="BV126" s="423"/>
      <c r="BW126" s="423"/>
      <c r="BX126" s="423"/>
      <c r="BY126" s="423"/>
      <c r="BZ126" s="423"/>
      <c r="CA126" s="423"/>
      <c r="CB126" s="423"/>
      <c r="CC126" s="423"/>
      <c r="CD126" s="423"/>
      <c r="CE126" s="423"/>
      <c r="CF126" s="423"/>
      <c r="CG126" s="423"/>
      <c r="CH126" s="423"/>
      <c r="CI126" s="423"/>
      <c r="CJ126" s="424"/>
      <c r="CK126" s="424"/>
      <c r="CL126" s="424"/>
      <c r="CM126" s="424"/>
      <c r="CN126" s="424"/>
      <c r="CO126" s="424"/>
      <c r="CP126" s="424"/>
      <c r="CQ126" s="424"/>
      <c r="CR126" s="424"/>
      <c r="CS126" s="424"/>
      <c r="CT126" s="424"/>
      <c r="CU126" s="424"/>
      <c r="CV126" s="424"/>
      <c r="CW126" s="424"/>
      <c r="CX126" s="424"/>
      <c r="CY126" s="424"/>
      <c r="CZ126" s="424"/>
      <c r="DA126" s="424"/>
      <c r="DB126" s="424"/>
      <c r="DC126" s="424"/>
      <c r="DD126" s="424"/>
      <c r="DE126" s="424"/>
      <c r="DF126" s="424"/>
      <c r="DG126" s="424"/>
      <c r="DH126" s="424"/>
      <c r="DI126" s="424"/>
      <c r="DJ126" s="424"/>
      <c r="DK126" s="424"/>
      <c r="DL126" s="424"/>
      <c r="DM126" s="424"/>
      <c r="DN126" s="424"/>
      <c r="DO126" s="424"/>
      <c r="DP126" s="424"/>
      <c r="DQ126" s="424"/>
      <c r="DR126" s="424"/>
      <c r="DS126" s="424"/>
      <c r="DT126" s="424"/>
      <c r="DU126" s="424"/>
      <c r="DV126" s="424"/>
      <c r="DW126" s="424"/>
      <c r="DX126" s="424"/>
      <c r="DY126" s="424"/>
      <c r="DZ126" s="424"/>
      <c r="EA126" s="424"/>
      <c r="EB126" s="424"/>
      <c r="EC126" s="424"/>
      <c r="ED126" s="424"/>
      <c r="EE126" s="424"/>
      <c r="EF126" s="424"/>
      <c r="EG126" s="424"/>
      <c r="EH126" s="424"/>
      <c r="EI126" s="424"/>
      <c r="EJ126" s="424"/>
      <c r="EK126" s="424"/>
      <c r="EL126" s="424"/>
      <c r="EM126" s="424"/>
      <c r="EN126" s="424"/>
      <c r="EO126" s="424"/>
      <c r="EP126" s="424"/>
      <c r="EQ126" s="424"/>
      <c r="ER126" s="424"/>
      <c r="ES126" s="424"/>
      <c r="ET126" s="424"/>
      <c r="EU126" s="424"/>
      <c r="EV126" s="424"/>
      <c r="EW126" s="424"/>
      <c r="EX126" s="424"/>
      <c r="EY126" s="424"/>
      <c r="EZ126" s="424"/>
      <c r="FA126" s="424"/>
      <c r="FB126" s="424"/>
      <c r="FC126" s="424"/>
      <c r="FD126" s="424"/>
      <c r="FE126" s="424"/>
      <c r="FF126" s="424"/>
      <c r="FG126" s="424"/>
      <c r="FH126" s="424"/>
      <c r="FI126" s="424"/>
      <c r="FJ126" s="424"/>
      <c r="FK126" s="424"/>
      <c r="FL126" s="424"/>
      <c r="FM126" s="424"/>
      <c r="FN126" s="424"/>
      <c r="FO126" s="424"/>
      <c r="FP126" s="424"/>
      <c r="FQ126" s="424"/>
      <c r="FR126" s="424"/>
      <c r="FS126" s="424"/>
      <c r="FT126" s="424"/>
      <c r="FU126" s="424"/>
      <c r="FV126" s="424"/>
      <c r="FW126" s="424"/>
      <c r="FX126" s="424"/>
      <c r="FY126" s="424"/>
      <c r="FZ126" s="424"/>
      <c r="GA126" s="424"/>
      <c r="GB126" s="424"/>
      <c r="GC126" s="424"/>
      <c r="GD126" s="424"/>
      <c r="GE126" s="424"/>
      <c r="GF126" s="424"/>
      <c r="GG126" s="425"/>
    </row>
    <row r="127" spans="59:189" x14ac:dyDescent="0.15">
      <c r="BG127" s="1197"/>
      <c r="BH127" s="1198"/>
      <c r="BI127" s="1198"/>
      <c r="BJ127" s="1198"/>
      <c r="BK127" s="1198"/>
      <c r="BL127" s="1198"/>
      <c r="BM127" s="1198"/>
      <c r="BN127" s="1199"/>
      <c r="BO127" s="426" t="s">
        <v>22</v>
      </c>
      <c r="BP127" s="426"/>
      <c r="BQ127" s="426"/>
      <c r="BR127" s="426"/>
      <c r="BS127" s="426"/>
      <c r="BT127" s="426"/>
      <c r="BU127" s="426"/>
      <c r="BV127" s="426"/>
      <c r="BW127" s="426"/>
      <c r="BX127" s="426"/>
      <c r="BY127" s="426"/>
      <c r="BZ127" s="426"/>
      <c r="CA127" s="426"/>
      <c r="CB127" s="426"/>
      <c r="CC127" s="426"/>
      <c r="CD127" s="426"/>
      <c r="CE127" s="426"/>
      <c r="CF127" s="426"/>
      <c r="CG127" s="426"/>
      <c r="CH127" s="426"/>
      <c r="CI127" s="426"/>
      <c r="CJ127" s="427"/>
      <c r="CK127" s="427"/>
      <c r="CL127" s="427"/>
      <c r="CM127" s="427"/>
      <c r="CN127" s="427"/>
      <c r="CO127" s="427"/>
      <c r="CP127" s="427"/>
      <c r="CQ127" s="427"/>
      <c r="CR127" s="427"/>
      <c r="CS127" s="427"/>
      <c r="CT127" s="427"/>
      <c r="CU127" s="427"/>
      <c r="CV127" s="427"/>
      <c r="CW127" s="427"/>
      <c r="CX127" s="427"/>
      <c r="CY127" s="427"/>
      <c r="CZ127" s="427"/>
      <c r="DA127" s="427"/>
      <c r="DB127" s="427"/>
      <c r="DC127" s="427"/>
      <c r="DD127" s="427"/>
      <c r="DE127" s="427"/>
      <c r="DF127" s="427"/>
      <c r="DG127" s="427"/>
      <c r="DH127" s="427"/>
      <c r="DI127" s="427"/>
      <c r="DJ127" s="427"/>
      <c r="DK127" s="427"/>
      <c r="DL127" s="427"/>
      <c r="DM127" s="427"/>
      <c r="DN127" s="427"/>
      <c r="DO127" s="427"/>
      <c r="DP127" s="427"/>
      <c r="DQ127" s="427"/>
      <c r="DR127" s="427"/>
      <c r="DS127" s="427"/>
      <c r="DT127" s="427"/>
      <c r="DU127" s="427"/>
      <c r="DV127" s="427"/>
      <c r="DW127" s="427"/>
      <c r="DX127" s="427"/>
      <c r="DY127" s="427"/>
      <c r="DZ127" s="427"/>
      <c r="EA127" s="427"/>
      <c r="EB127" s="427"/>
      <c r="EC127" s="427"/>
      <c r="ED127" s="427"/>
      <c r="EE127" s="427"/>
      <c r="EF127" s="427"/>
      <c r="EG127" s="427"/>
      <c r="EH127" s="427"/>
      <c r="EI127" s="427"/>
      <c r="EJ127" s="427"/>
      <c r="EK127" s="427"/>
      <c r="EL127" s="427"/>
      <c r="EM127" s="427"/>
      <c r="EN127" s="427"/>
      <c r="EO127" s="427"/>
      <c r="EP127" s="427"/>
      <c r="EQ127" s="427"/>
      <c r="ER127" s="427"/>
      <c r="ES127" s="427"/>
      <c r="ET127" s="427"/>
      <c r="EU127" s="427"/>
      <c r="EV127" s="427"/>
      <c r="EW127" s="427"/>
      <c r="EX127" s="427"/>
      <c r="EY127" s="427"/>
      <c r="EZ127" s="427"/>
      <c r="FA127" s="427"/>
      <c r="FB127" s="427"/>
      <c r="FC127" s="427"/>
      <c r="FD127" s="427"/>
      <c r="FE127" s="427"/>
      <c r="FF127" s="427"/>
      <c r="FG127" s="427"/>
      <c r="FH127" s="427"/>
      <c r="FI127" s="427"/>
      <c r="FJ127" s="427"/>
      <c r="FK127" s="427"/>
      <c r="FL127" s="427"/>
      <c r="FM127" s="427"/>
      <c r="FN127" s="427"/>
      <c r="FO127" s="427"/>
      <c r="FP127" s="427"/>
      <c r="FQ127" s="427"/>
      <c r="FR127" s="427"/>
      <c r="FS127" s="427"/>
      <c r="FT127" s="427"/>
      <c r="FU127" s="427"/>
      <c r="FV127" s="427"/>
      <c r="FW127" s="427"/>
      <c r="FX127" s="427"/>
      <c r="FY127" s="427"/>
      <c r="FZ127" s="427"/>
      <c r="GA127" s="427"/>
      <c r="GB127" s="427"/>
      <c r="GC127" s="427"/>
      <c r="GD127" s="427"/>
      <c r="GE127" s="427"/>
      <c r="GF127" s="427"/>
      <c r="GG127" s="428"/>
    </row>
    <row r="128" spans="59:189" x14ac:dyDescent="0.15">
      <c r="BG128" s="1194" t="s">
        <v>592</v>
      </c>
      <c r="BH128" s="1195"/>
      <c r="BI128" s="1195"/>
      <c r="BJ128" s="1195"/>
      <c r="BK128" s="1195"/>
      <c r="BL128" s="1195"/>
      <c r="BM128" s="1195"/>
      <c r="BN128" s="1196"/>
      <c r="BO128" s="295" t="s">
        <v>56</v>
      </c>
      <c r="BP128" s="295"/>
      <c r="BQ128" s="295"/>
      <c r="BR128" s="295"/>
      <c r="BS128" s="295"/>
      <c r="BT128" s="295"/>
      <c r="BU128" s="295"/>
      <c r="BV128" s="295"/>
      <c r="BW128" s="295"/>
      <c r="BX128" s="295"/>
      <c r="BY128" s="295"/>
      <c r="BZ128" s="295"/>
      <c r="CA128" s="295"/>
      <c r="CB128" s="295"/>
      <c r="CC128" s="295"/>
      <c r="CD128" s="295"/>
      <c r="CE128" s="295"/>
      <c r="CF128" s="295"/>
      <c r="CG128" s="295"/>
      <c r="CH128" s="295"/>
      <c r="CI128" s="295"/>
      <c r="CJ128" s="417"/>
      <c r="CK128" s="417"/>
      <c r="CL128" s="417"/>
      <c r="CM128" s="417"/>
      <c r="CN128" s="417"/>
      <c r="CO128" s="417"/>
      <c r="CP128" s="417"/>
      <c r="CQ128" s="417"/>
      <c r="CR128" s="417"/>
      <c r="CS128" s="417"/>
      <c r="CT128" s="417"/>
      <c r="CU128" s="417"/>
      <c r="CV128" s="417"/>
      <c r="CW128" s="417"/>
      <c r="CX128" s="417"/>
      <c r="CY128" s="417"/>
      <c r="CZ128" s="417"/>
      <c r="DA128" s="417"/>
      <c r="DB128" s="417"/>
      <c r="DC128" s="417"/>
      <c r="DD128" s="417"/>
      <c r="DE128" s="417"/>
      <c r="DF128" s="417"/>
      <c r="DG128" s="417"/>
      <c r="DH128" s="417"/>
      <c r="DI128" s="417"/>
      <c r="DJ128" s="417"/>
      <c r="DK128" s="417"/>
      <c r="DL128" s="417"/>
      <c r="DM128" s="417"/>
      <c r="DN128" s="417"/>
      <c r="DO128" s="417"/>
      <c r="DP128" s="417"/>
      <c r="DQ128" s="417"/>
      <c r="DR128" s="417"/>
      <c r="DS128" s="417"/>
      <c r="DT128" s="417"/>
      <c r="DU128" s="417"/>
      <c r="DV128" s="417"/>
      <c r="DW128" s="417"/>
      <c r="DX128" s="417"/>
      <c r="DY128" s="417"/>
      <c r="DZ128" s="417"/>
      <c r="EA128" s="417"/>
      <c r="EB128" s="417"/>
      <c r="EC128" s="417"/>
      <c r="ED128" s="417"/>
      <c r="EE128" s="417"/>
      <c r="EF128" s="417"/>
      <c r="EG128" s="417"/>
      <c r="EH128" s="417"/>
      <c r="EI128" s="417"/>
      <c r="EJ128" s="417"/>
      <c r="EK128" s="417"/>
      <c r="EL128" s="417"/>
      <c r="EM128" s="417"/>
      <c r="EN128" s="417"/>
      <c r="EO128" s="417"/>
      <c r="EP128" s="417"/>
      <c r="EQ128" s="417"/>
      <c r="ER128" s="417"/>
      <c r="ES128" s="417"/>
      <c r="ET128" s="417"/>
      <c r="EU128" s="417"/>
      <c r="EV128" s="417"/>
      <c r="EW128" s="417"/>
      <c r="EX128" s="417"/>
      <c r="EY128" s="417"/>
      <c r="EZ128" s="417"/>
      <c r="FA128" s="417"/>
      <c r="FB128" s="417"/>
      <c r="FC128" s="417"/>
      <c r="FD128" s="417"/>
      <c r="FE128" s="417"/>
      <c r="FF128" s="417"/>
      <c r="FG128" s="417"/>
      <c r="FH128" s="417"/>
      <c r="FI128" s="417"/>
      <c r="FJ128" s="417"/>
      <c r="FK128" s="417"/>
      <c r="FL128" s="417"/>
      <c r="FM128" s="417"/>
      <c r="FN128" s="417"/>
      <c r="FO128" s="417"/>
      <c r="FP128" s="417"/>
      <c r="FQ128" s="417"/>
      <c r="FR128" s="417"/>
      <c r="FS128" s="417"/>
      <c r="FT128" s="417"/>
      <c r="FU128" s="417"/>
      <c r="FV128" s="417"/>
      <c r="FW128" s="417"/>
      <c r="FX128" s="417"/>
      <c r="FY128" s="417"/>
      <c r="FZ128" s="417"/>
      <c r="GA128" s="417"/>
      <c r="GB128" s="417"/>
      <c r="GC128" s="417"/>
      <c r="GD128" s="417"/>
      <c r="GE128" s="417"/>
      <c r="GF128" s="417"/>
      <c r="GG128" s="422"/>
    </row>
    <row r="129" spans="59:189" x14ac:dyDescent="0.15">
      <c r="BG129" s="1194"/>
      <c r="BH129" s="1195"/>
      <c r="BI129" s="1195"/>
      <c r="BJ129" s="1195"/>
      <c r="BK129" s="1195"/>
      <c r="BL129" s="1195"/>
      <c r="BM129" s="1195"/>
      <c r="BN129" s="1196"/>
      <c r="BO129" s="295" t="s">
        <v>23</v>
      </c>
      <c r="BP129" s="295"/>
      <c r="BQ129" s="295"/>
      <c r="BR129" s="295"/>
      <c r="BS129" s="295"/>
      <c r="BT129" s="295"/>
      <c r="BU129" s="295"/>
      <c r="BV129" s="295"/>
      <c r="BW129" s="295"/>
      <c r="BX129" s="295"/>
      <c r="BY129" s="295"/>
      <c r="BZ129" s="295"/>
      <c r="CA129" s="295"/>
      <c r="CB129" s="295"/>
      <c r="CC129" s="295"/>
      <c r="CD129" s="295"/>
      <c r="CE129" s="295"/>
      <c r="CF129" s="295"/>
      <c r="CG129" s="295"/>
      <c r="CH129" s="295"/>
      <c r="CI129" s="295"/>
      <c r="CJ129" s="417"/>
      <c r="CK129" s="417"/>
      <c r="CL129" s="417"/>
      <c r="CM129" s="417"/>
      <c r="CN129" s="417"/>
      <c r="CO129" s="417"/>
      <c r="CP129" s="417"/>
      <c r="CQ129" s="417"/>
      <c r="CR129" s="417"/>
      <c r="CS129" s="417"/>
      <c r="CT129" s="417"/>
      <c r="CU129" s="417"/>
      <c r="CV129" s="417"/>
      <c r="CW129" s="417"/>
      <c r="CX129" s="417"/>
      <c r="CY129" s="417"/>
      <c r="CZ129" s="417"/>
      <c r="DA129" s="417"/>
      <c r="DB129" s="417"/>
      <c r="DC129" s="417"/>
      <c r="DD129" s="417"/>
      <c r="DE129" s="417"/>
      <c r="DF129" s="417"/>
      <c r="DG129" s="417"/>
      <c r="DH129" s="417"/>
      <c r="DI129" s="417"/>
      <c r="DJ129" s="417"/>
      <c r="DK129" s="417"/>
      <c r="DL129" s="417"/>
      <c r="DM129" s="417"/>
      <c r="DN129" s="417"/>
      <c r="DO129" s="417"/>
      <c r="DP129" s="417"/>
      <c r="DQ129" s="417"/>
      <c r="DR129" s="417"/>
      <c r="DS129" s="417"/>
      <c r="DT129" s="417"/>
      <c r="DU129" s="417"/>
      <c r="DV129" s="417"/>
      <c r="DW129" s="417"/>
      <c r="DX129" s="417"/>
      <c r="DY129" s="417"/>
      <c r="DZ129" s="417"/>
      <c r="EA129" s="417"/>
      <c r="EB129" s="417"/>
      <c r="EC129" s="417"/>
      <c r="ED129" s="417"/>
      <c r="EE129" s="417"/>
      <c r="EF129" s="417"/>
      <c r="EG129" s="417"/>
      <c r="EH129" s="417"/>
      <c r="EI129" s="417"/>
      <c r="EJ129" s="417"/>
      <c r="EK129" s="417"/>
      <c r="EL129" s="417"/>
      <c r="EM129" s="417"/>
      <c r="EN129" s="417"/>
      <c r="EO129" s="417"/>
      <c r="EP129" s="417"/>
      <c r="EQ129" s="417"/>
      <c r="ER129" s="417"/>
      <c r="ES129" s="417"/>
      <c r="ET129" s="417"/>
      <c r="EU129" s="417"/>
      <c r="EV129" s="417"/>
      <c r="EW129" s="417"/>
      <c r="EX129" s="417"/>
      <c r="EY129" s="417"/>
      <c r="EZ129" s="417"/>
      <c r="FA129" s="417"/>
      <c r="FB129" s="417"/>
      <c r="FC129" s="417"/>
      <c r="FD129" s="417"/>
      <c r="FE129" s="417"/>
      <c r="FF129" s="417"/>
      <c r="FG129" s="417"/>
      <c r="FH129" s="417"/>
      <c r="FI129" s="417"/>
      <c r="FJ129" s="417"/>
      <c r="FK129" s="417"/>
      <c r="FL129" s="417"/>
      <c r="FM129" s="417"/>
      <c r="FN129" s="417"/>
      <c r="FO129" s="417"/>
      <c r="FP129" s="417"/>
      <c r="FQ129" s="417"/>
      <c r="FR129" s="417"/>
      <c r="FS129" s="417"/>
      <c r="FT129" s="417"/>
      <c r="FU129" s="417"/>
      <c r="FV129" s="417"/>
      <c r="FW129" s="417"/>
      <c r="FX129" s="417"/>
      <c r="FY129" s="417"/>
      <c r="FZ129" s="417"/>
      <c r="GA129" s="417"/>
      <c r="GB129" s="417"/>
      <c r="GC129" s="417"/>
      <c r="GD129" s="417"/>
      <c r="GE129" s="417"/>
      <c r="GF129" s="417"/>
      <c r="GG129" s="422"/>
    </row>
    <row r="130" spans="59:189" x14ac:dyDescent="0.15">
      <c r="BG130" s="1200" t="s">
        <v>594</v>
      </c>
      <c r="BH130" s="1201"/>
      <c r="BI130" s="1201"/>
      <c r="BJ130" s="1201"/>
      <c r="BK130" s="1201"/>
      <c r="BL130" s="1201"/>
      <c r="BM130" s="1201"/>
      <c r="BN130" s="1202"/>
      <c r="BO130" s="423" t="s">
        <v>57</v>
      </c>
      <c r="BP130" s="423"/>
      <c r="BQ130" s="423"/>
      <c r="BR130" s="423"/>
      <c r="BS130" s="423"/>
      <c r="BT130" s="423"/>
      <c r="BU130" s="423"/>
      <c r="BV130" s="423"/>
      <c r="BW130" s="423"/>
      <c r="BX130" s="423"/>
      <c r="BY130" s="423"/>
      <c r="BZ130" s="423"/>
      <c r="CA130" s="423"/>
      <c r="CB130" s="423"/>
      <c r="CC130" s="423"/>
      <c r="CD130" s="423"/>
      <c r="CE130" s="423"/>
      <c r="CF130" s="423"/>
      <c r="CG130" s="423"/>
      <c r="CH130" s="423"/>
      <c r="CI130" s="423"/>
      <c r="CJ130" s="424"/>
      <c r="CK130" s="424"/>
      <c r="CL130" s="424"/>
      <c r="CM130" s="424"/>
      <c r="CN130" s="424"/>
      <c r="CO130" s="424"/>
      <c r="CP130" s="424"/>
      <c r="CQ130" s="424"/>
      <c r="CR130" s="424"/>
      <c r="CS130" s="424"/>
      <c r="CT130" s="424"/>
      <c r="CU130" s="424"/>
      <c r="CV130" s="424"/>
      <c r="CW130" s="424"/>
      <c r="CX130" s="424"/>
      <c r="CY130" s="424"/>
      <c r="CZ130" s="424"/>
      <c r="DA130" s="424"/>
      <c r="DB130" s="424"/>
      <c r="DC130" s="424"/>
      <c r="DD130" s="424"/>
      <c r="DE130" s="424"/>
      <c r="DF130" s="424"/>
      <c r="DG130" s="424"/>
      <c r="DH130" s="424"/>
      <c r="DI130" s="424"/>
      <c r="DJ130" s="424"/>
      <c r="DK130" s="424"/>
      <c r="DL130" s="424"/>
      <c r="DM130" s="424"/>
      <c r="DN130" s="424"/>
      <c r="DO130" s="424"/>
      <c r="DP130" s="424"/>
      <c r="DQ130" s="424"/>
      <c r="DR130" s="424"/>
      <c r="DS130" s="424"/>
      <c r="DT130" s="424"/>
      <c r="DU130" s="424"/>
      <c r="DV130" s="424"/>
      <c r="DW130" s="424"/>
      <c r="DX130" s="424"/>
      <c r="DY130" s="424"/>
      <c r="DZ130" s="424"/>
      <c r="EA130" s="424"/>
      <c r="EB130" s="424"/>
      <c r="EC130" s="424"/>
      <c r="ED130" s="424"/>
      <c r="EE130" s="424"/>
      <c r="EF130" s="424"/>
      <c r="EG130" s="424"/>
      <c r="EH130" s="424"/>
      <c r="EI130" s="424"/>
      <c r="EJ130" s="424"/>
      <c r="EK130" s="424"/>
      <c r="EL130" s="424"/>
      <c r="EM130" s="424"/>
      <c r="EN130" s="424"/>
      <c r="EO130" s="424"/>
      <c r="EP130" s="424"/>
      <c r="EQ130" s="424"/>
      <c r="ER130" s="424"/>
      <c r="ES130" s="424"/>
      <c r="ET130" s="424"/>
      <c r="EU130" s="424"/>
      <c r="EV130" s="424"/>
      <c r="EW130" s="424"/>
      <c r="EX130" s="424"/>
      <c r="EY130" s="424"/>
      <c r="EZ130" s="424"/>
      <c r="FA130" s="424"/>
      <c r="FB130" s="424"/>
      <c r="FC130" s="424"/>
      <c r="FD130" s="424"/>
      <c r="FE130" s="424"/>
      <c r="FF130" s="424"/>
      <c r="FG130" s="424"/>
      <c r="FH130" s="424"/>
      <c r="FI130" s="424"/>
      <c r="FJ130" s="424"/>
      <c r="FK130" s="424"/>
      <c r="FL130" s="424"/>
      <c r="FM130" s="424"/>
      <c r="FN130" s="424"/>
      <c r="FO130" s="424"/>
      <c r="FP130" s="424"/>
      <c r="FQ130" s="424"/>
      <c r="FR130" s="424"/>
      <c r="FS130" s="424"/>
      <c r="FT130" s="424"/>
      <c r="FU130" s="424"/>
      <c r="FV130" s="424"/>
      <c r="FW130" s="424"/>
      <c r="FX130" s="424"/>
      <c r="FY130" s="424"/>
      <c r="FZ130" s="424"/>
      <c r="GA130" s="424"/>
      <c r="GB130" s="424"/>
      <c r="GC130" s="424"/>
      <c r="GD130" s="424"/>
      <c r="GE130" s="424"/>
      <c r="GF130" s="424"/>
      <c r="GG130" s="425"/>
    </row>
    <row r="131" spans="59:189" x14ac:dyDescent="0.15">
      <c r="BG131" s="1197"/>
      <c r="BH131" s="1198"/>
      <c r="BI131" s="1198"/>
      <c r="BJ131" s="1198"/>
      <c r="BK131" s="1198"/>
      <c r="BL131" s="1198"/>
      <c r="BM131" s="1198"/>
      <c r="BN131" s="1199"/>
      <c r="BO131" s="426" t="s">
        <v>24</v>
      </c>
      <c r="BP131" s="426"/>
      <c r="BQ131" s="426"/>
      <c r="BR131" s="426"/>
      <c r="BS131" s="426"/>
      <c r="BT131" s="426"/>
      <c r="BU131" s="426"/>
      <c r="BV131" s="426"/>
      <c r="BW131" s="426"/>
      <c r="BX131" s="426"/>
      <c r="BY131" s="426"/>
      <c r="BZ131" s="426"/>
      <c r="CA131" s="426"/>
      <c r="CB131" s="426"/>
      <c r="CC131" s="426"/>
      <c r="CD131" s="426"/>
      <c r="CE131" s="426"/>
      <c r="CF131" s="426"/>
      <c r="CG131" s="426"/>
      <c r="CH131" s="426"/>
      <c r="CI131" s="426"/>
      <c r="CJ131" s="427"/>
      <c r="CK131" s="427"/>
      <c r="CL131" s="427"/>
      <c r="CM131" s="427"/>
      <c r="CN131" s="427"/>
      <c r="CO131" s="427"/>
      <c r="CP131" s="427"/>
      <c r="CQ131" s="427"/>
      <c r="CR131" s="427"/>
      <c r="CS131" s="427"/>
      <c r="CT131" s="427"/>
      <c r="CU131" s="427"/>
      <c r="CV131" s="427"/>
      <c r="CW131" s="427"/>
      <c r="CX131" s="427"/>
      <c r="CY131" s="427"/>
      <c r="CZ131" s="427"/>
      <c r="DA131" s="427"/>
      <c r="DB131" s="427"/>
      <c r="DC131" s="427"/>
      <c r="DD131" s="427"/>
      <c r="DE131" s="427"/>
      <c r="DF131" s="427"/>
      <c r="DG131" s="427"/>
      <c r="DH131" s="427"/>
      <c r="DI131" s="427"/>
      <c r="DJ131" s="427"/>
      <c r="DK131" s="427"/>
      <c r="DL131" s="427"/>
      <c r="DM131" s="427"/>
      <c r="DN131" s="427"/>
      <c r="DO131" s="427"/>
      <c r="DP131" s="427"/>
      <c r="DQ131" s="427"/>
      <c r="DR131" s="427"/>
      <c r="DS131" s="427"/>
      <c r="DT131" s="427"/>
      <c r="DU131" s="427"/>
      <c r="DV131" s="427"/>
      <c r="DW131" s="427"/>
      <c r="DX131" s="427"/>
      <c r="DY131" s="427"/>
      <c r="DZ131" s="427"/>
      <c r="EA131" s="427"/>
      <c r="EB131" s="427"/>
      <c r="EC131" s="427"/>
      <c r="ED131" s="427"/>
      <c r="EE131" s="427"/>
      <c r="EF131" s="427"/>
      <c r="EG131" s="427"/>
      <c r="EH131" s="427"/>
      <c r="EI131" s="427"/>
      <c r="EJ131" s="427"/>
      <c r="EK131" s="427"/>
      <c r="EL131" s="427"/>
      <c r="EM131" s="427"/>
      <c r="EN131" s="427"/>
      <c r="EO131" s="427"/>
      <c r="EP131" s="427"/>
      <c r="EQ131" s="427"/>
      <c r="ER131" s="427"/>
      <c r="ES131" s="427"/>
      <c r="ET131" s="427"/>
      <c r="EU131" s="427"/>
      <c r="EV131" s="427"/>
      <c r="EW131" s="427"/>
      <c r="EX131" s="427"/>
      <c r="EY131" s="427"/>
      <c r="EZ131" s="427"/>
      <c r="FA131" s="427"/>
      <c r="FB131" s="427"/>
      <c r="FC131" s="427"/>
      <c r="FD131" s="427"/>
      <c r="FE131" s="427"/>
      <c r="FF131" s="427"/>
      <c r="FG131" s="427"/>
      <c r="FH131" s="427"/>
      <c r="FI131" s="427"/>
      <c r="FJ131" s="427"/>
      <c r="FK131" s="427"/>
      <c r="FL131" s="427"/>
      <c r="FM131" s="427"/>
      <c r="FN131" s="427"/>
      <c r="FO131" s="427"/>
      <c r="FP131" s="427"/>
      <c r="FQ131" s="427"/>
      <c r="FR131" s="427"/>
      <c r="FS131" s="427"/>
      <c r="FT131" s="427"/>
      <c r="FU131" s="427"/>
      <c r="FV131" s="427"/>
      <c r="FW131" s="427"/>
      <c r="FX131" s="427"/>
      <c r="FY131" s="427"/>
      <c r="FZ131" s="427"/>
      <c r="GA131" s="427"/>
      <c r="GB131" s="427"/>
      <c r="GC131" s="427"/>
      <c r="GD131" s="427"/>
      <c r="GE131" s="427"/>
      <c r="GF131" s="427"/>
      <c r="GG131" s="428"/>
    </row>
    <row r="132" spans="59:189" x14ac:dyDescent="0.15">
      <c r="BG132" s="1194" t="s">
        <v>596</v>
      </c>
      <c r="BH132" s="1195"/>
      <c r="BI132" s="1195"/>
      <c r="BJ132" s="1195"/>
      <c r="BK132" s="1195"/>
      <c r="BL132" s="1195"/>
      <c r="BM132" s="1195"/>
      <c r="BN132" s="1196"/>
      <c r="BO132" s="295" t="s">
        <v>58</v>
      </c>
      <c r="BP132" s="295"/>
      <c r="BQ132" s="295"/>
      <c r="BR132" s="295"/>
      <c r="BS132" s="295"/>
      <c r="BT132" s="295"/>
      <c r="BU132" s="295"/>
      <c r="BV132" s="295"/>
      <c r="BW132" s="295"/>
      <c r="BX132" s="295"/>
      <c r="BY132" s="295"/>
      <c r="BZ132" s="295"/>
      <c r="CA132" s="295"/>
      <c r="CB132" s="295"/>
      <c r="CC132" s="295"/>
      <c r="CD132" s="295"/>
      <c r="CE132" s="295"/>
      <c r="CF132" s="295"/>
      <c r="CG132" s="295"/>
      <c r="CH132" s="295"/>
      <c r="CI132" s="295"/>
      <c r="CJ132" s="417"/>
      <c r="CK132" s="417"/>
      <c r="CL132" s="417"/>
      <c r="CM132" s="417"/>
      <c r="CN132" s="417"/>
      <c r="CO132" s="417"/>
      <c r="CP132" s="417"/>
      <c r="CQ132" s="417"/>
      <c r="CR132" s="417"/>
      <c r="CS132" s="417"/>
      <c r="CT132" s="417"/>
      <c r="CU132" s="417"/>
      <c r="CV132" s="417"/>
      <c r="CW132" s="417"/>
      <c r="CX132" s="417"/>
      <c r="CY132" s="417"/>
      <c r="CZ132" s="417"/>
      <c r="DA132" s="417"/>
      <c r="DB132" s="417"/>
      <c r="DC132" s="417"/>
      <c r="DD132" s="417"/>
      <c r="DE132" s="417"/>
      <c r="DF132" s="417"/>
      <c r="DG132" s="417"/>
      <c r="DH132" s="417"/>
      <c r="DI132" s="417"/>
      <c r="DJ132" s="417"/>
      <c r="DK132" s="417"/>
      <c r="DL132" s="417"/>
      <c r="DM132" s="417"/>
      <c r="DN132" s="417"/>
      <c r="DO132" s="417"/>
      <c r="DP132" s="417"/>
      <c r="DQ132" s="417"/>
      <c r="DR132" s="417"/>
      <c r="DS132" s="417"/>
      <c r="DT132" s="417"/>
      <c r="DU132" s="417"/>
      <c r="DV132" s="417"/>
      <c r="DW132" s="417"/>
      <c r="DX132" s="417"/>
      <c r="DY132" s="417"/>
      <c r="DZ132" s="417"/>
      <c r="EA132" s="417"/>
      <c r="EB132" s="417"/>
      <c r="EC132" s="417"/>
      <c r="ED132" s="417"/>
      <c r="EE132" s="417"/>
      <c r="EF132" s="417"/>
      <c r="EG132" s="417"/>
      <c r="EH132" s="417"/>
      <c r="EI132" s="417"/>
      <c r="EJ132" s="417"/>
      <c r="EK132" s="417"/>
      <c r="EL132" s="417"/>
      <c r="EM132" s="417"/>
      <c r="EN132" s="417"/>
      <c r="EO132" s="417"/>
      <c r="EP132" s="417"/>
      <c r="EQ132" s="417"/>
      <c r="ER132" s="417"/>
      <c r="ES132" s="417"/>
      <c r="ET132" s="417"/>
      <c r="EU132" s="417"/>
      <c r="EV132" s="417"/>
      <c r="EW132" s="417"/>
      <c r="EX132" s="417"/>
      <c r="EY132" s="417"/>
      <c r="EZ132" s="417"/>
      <c r="FA132" s="417"/>
      <c r="FB132" s="417"/>
      <c r="FC132" s="417"/>
      <c r="FD132" s="417"/>
      <c r="FE132" s="417"/>
      <c r="FF132" s="417"/>
      <c r="FG132" s="417"/>
      <c r="FH132" s="417"/>
      <c r="FI132" s="417"/>
      <c r="FJ132" s="417"/>
      <c r="FK132" s="417"/>
      <c r="FL132" s="417"/>
      <c r="FM132" s="417"/>
      <c r="FN132" s="417"/>
      <c r="FO132" s="417"/>
      <c r="FP132" s="417"/>
      <c r="FQ132" s="417"/>
      <c r="FR132" s="417"/>
      <c r="FS132" s="417"/>
      <c r="FT132" s="417"/>
      <c r="FU132" s="417"/>
      <c r="FV132" s="417"/>
      <c r="FW132" s="417"/>
      <c r="FX132" s="417"/>
      <c r="FY132" s="417"/>
      <c r="FZ132" s="417"/>
      <c r="GA132" s="417"/>
      <c r="GB132" s="417"/>
      <c r="GC132" s="417"/>
      <c r="GD132" s="417"/>
      <c r="GE132" s="417"/>
      <c r="GF132" s="417"/>
      <c r="GG132" s="422"/>
    </row>
    <row r="133" spans="59:189" x14ac:dyDescent="0.15">
      <c r="BG133" s="1204" t="s">
        <v>598</v>
      </c>
      <c r="BH133" s="1205"/>
      <c r="BI133" s="1205"/>
      <c r="BJ133" s="1205"/>
      <c r="BK133" s="1205"/>
      <c r="BL133" s="1205"/>
      <c r="BM133" s="1205"/>
      <c r="BN133" s="1206"/>
      <c r="BO133" s="419" t="s">
        <v>59</v>
      </c>
      <c r="BP133" s="419"/>
      <c r="BQ133" s="419"/>
      <c r="BR133" s="419"/>
      <c r="BS133" s="419"/>
      <c r="BT133" s="419"/>
      <c r="BU133" s="419"/>
      <c r="BV133" s="419"/>
      <c r="BW133" s="419"/>
      <c r="BX133" s="419"/>
      <c r="BY133" s="419"/>
      <c r="BZ133" s="419"/>
      <c r="CA133" s="419"/>
      <c r="CB133" s="419"/>
      <c r="CC133" s="419"/>
      <c r="CD133" s="419"/>
      <c r="CE133" s="419"/>
      <c r="CF133" s="419"/>
      <c r="CG133" s="419"/>
      <c r="CH133" s="419"/>
      <c r="CI133" s="419"/>
      <c r="CJ133" s="420"/>
      <c r="CK133" s="420"/>
      <c r="CL133" s="420"/>
      <c r="CM133" s="420"/>
      <c r="CN133" s="420"/>
      <c r="CO133" s="420"/>
      <c r="CP133" s="420"/>
      <c r="CQ133" s="420"/>
      <c r="CR133" s="420"/>
      <c r="CS133" s="420"/>
      <c r="CT133" s="420"/>
      <c r="CU133" s="420"/>
      <c r="CV133" s="420"/>
      <c r="CW133" s="420"/>
      <c r="CX133" s="420"/>
      <c r="CY133" s="420"/>
      <c r="CZ133" s="420"/>
      <c r="DA133" s="420"/>
      <c r="DB133" s="420"/>
      <c r="DC133" s="420"/>
      <c r="DD133" s="420"/>
      <c r="DE133" s="420"/>
      <c r="DF133" s="420"/>
      <c r="DG133" s="420"/>
      <c r="DH133" s="420"/>
      <c r="DI133" s="420"/>
      <c r="DJ133" s="420"/>
      <c r="DK133" s="420"/>
      <c r="DL133" s="420"/>
      <c r="DM133" s="420"/>
      <c r="DN133" s="420"/>
      <c r="DO133" s="420"/>
      <c r="DP133" s="420"/>
      <c r="DQ133" s="420"/>
      <c r="DR133" s="420"/>
      <c r="DS133" s="420"/>
      <c r="DT133" s="420"/>
      <c r="DU133" s="420"/>
      <c r="DV133" s="420"/>
      <c r="DW133" s="420"/>
      <c r="DX133" s="420"/>
      <c r="DY133" s="420"/>
      <c r="DZ133" s="420"/>
      <c r="EA133" s="420"/>
      <c r="EB133" s="420"/>
      <c r="EC133" s="420"/>
      <c r="ED133" s="420"/>
      <c r="EE133" s="420"/>
      <c r="EF133" s="420"/>
      <c r="EG133" s="420"/>
      <c r="EH133" s="420"/>
      <c r="EI133" s="420"/>
      <c r="EJ133" s="420"/>
      <c r="EK133" s="420"/>
      <c r="EL133" s="420"/>
      <c r="EM133" s="420"/>
      <c r="EN133" s="420"/>
      <c r="EO133" s="420"/>
      <c r="EP133" s="420"/>
      <c r="EQ133" s="420"/>
      <c r="ER133" s="420"/>
      <c r="ES133" s="420"/>
      <c r="ET133" s="420"/>
      <c r="EU133" s="420"/>
      <c r="EV133" s="420"/>
      <c r="EW133" s="420"/>
      <c r="EX133" s="420"/>
      <c r="EY133" s="420"/>
      <c r="EZ133" s="420"/>
      <c r="FA133" s="420"/>
      <c r="FB133" s="420"/>
      <c r="FC133" s="420"/>
      <c r="FD133" s="420"/>
      <c r="FE133" s="420"/>
      <c r="FF133" s="420"/>
      <c r="FG133" s="420"/>
      <c r="FH133" s="420"/>
      <c r="FI133" s="420"/>
      <c r="FJ133" s="420"/>
      <c r="FK133" s="420"/>
      <c r="FL133" s="420"/>
      <c r="FM133" s="420"/>
      <c r="FN133" s="420"/>
      <c r="FO133" s="420"/>
      <c r="FP133" s="420"/>
      <c r="FQ133" s="420"/>
      <c r="FR133" s="420"/>
      <c r="FS133" s="420"/>
      <c r="FT133" s="420"/>
      <c r="FU133" s="420"/>
      <c r="FV133" s="420"/>
      <c r="FW133" s="420"/>
      <c r="FX133" s="420"/>
      <c r="FY133" s="420"/>
      <c r="FZ133" s="420"/>
      <c r="GA133" s="420"/>
      <c r="GB133" s="420"/>
      <c r="GC133" s="420"/>
      <c r="GD133" s="420"/>
      <c r="GE133" s="420"/>
      <c r="GF133" s="420"/>
      <c r="GG133" s="421"/>
    </row>
    <row r="134" spans="59:189" x14ac:dyDescent="0.15">
      <c r="BG134" s="1194" t="s">
        <v>600</v>
      </c>
      <c r="BH134" s="1195"/>
      <c r="BI134" s="1195"/>
      <c r="BJ134" s="1195"/>
      <c r="BK134" s="1195"/>
      <c r="BL134" s="1195"/>
      <c r="BM134" s="1195"/>
      <c r="BN134" s="1196"/>
      <c r="BO134" s="295" t="s">
        <v>60</v>
      </c>
      <c r="BP134" s="295"/>
      <c r="BQ134" s="295"/>
      <c r="BR134" s="295"/>
      <c r="BS134" s="295"/>
      <c r="BT134" s="295"/>
      <c r="BU134" s="295"/>
      <c r="BV134" s="295"/>
      <c r="BW134" s="295"/>
      <c r="BX134" s="295"/>
      <c r="BY134" s="295"/>
      <c r="BZ134" s="295"/>
      <c r="CA134" s="295"/>
      <c r="CB134" s="295"/>
      <c r="CC134" s="295"/>
      <c r="CD134" s="295"/>
      <c r="CE134" s="295"/>
      <c r="CF134" s="295"/>
      <c r="CG134" s="295"/>
      <c r="CH134" s="295"/>
      <c r="CI134" s="295"/>
      <c r="CJ134" s="417"/>
      <c r="CK134" s="417"/>
      <c r="CL134" s="417"/>
      <c r="CM134" s="417"/>
      <c r="CN134" s="417"/>
      <c r="CO134" s="417"/>
      <c r="CP134" s="417"/>
      <c r="CQ134" s="417"/>
      <c r="CR134" s="417"/>
      <c r="CS134" s="417"/>
      <c r="CT134" s="417"/>
      <c r="CU134" s="417"/>
      <c r="CV134" s="417"/>
      <c r="CW134" s="417"/>
      <c r="CX134" s="417"/>
      <c r="CY134" s="417"/>
      <c r="CZ134" s="417"/>
      <c r="DA134" s="417"/>
      <c r="DB134" s="417"/>
      <c r="DC134" s="417"/>
      <c r="DD134" s="417"/>
      <c r="DE134" s="417"/>
      <c r="DF134" s="417"/>
      <c r="DG134" s="417"/>
      <c r="DH134" s="417"/>
      <c r="DI134" s="417"/>
      <c r="DJ134" s="417"/>
      <c r="DK134" s="417"/>
      <c r="DL134" s="417"/>
      <c r="DM134" s="417"/>
      <c r="DN134" s="417"/>
      <c r="DO134" s="417"/>
      <c r="DP134" s="417"/>
      <c r="DQ134" s="417"/>
      <c r="DR134" s="417"/>
      <c r="DS134" s="417"/>
      <c r="DT134" s="417"/>
      <c r="DU134" s="417"/>
      <c r="DV134" s="417"/>
      <c r="DW134" s="417"/>
      <c r="DX134" s="417"/>
      <c r="DY134" s="417"/>
      <c r="DZ134" s="417"/>
      <c r="EA134" s="417"/>
      <c r="EB134" s="417"/>
      <c r="EC134" s="417"/>
      <c r="ED134" s="417"/>
      <c r="EE134" s="417"/>
      <c r="EF134" s="417"/>
      <c r="EG134" s="417"/>
      <c r="EH134" s="417"/>
      <c r="EI134" s="417"/>
      <c r="EJ134" s="417"/>
      <c r="EK134" s="417"/>
      <c r="EL134" s="417"/>
      <c r="EM134" s="417"/>
      <c r="EN134" s="417"/>
      <c r="EO134" s="417"/>
      <c r="EP134" s="417"/>
      <c r="EQ134" s="417"/>
      <c r="ER134" s="417"/>
      <c r="ES134" s="417"/>
      <c r="ET134" s="417"/>
      <c r="EU134" s="417"/>
      <c r="EV134" s="417"/>
      <c r="EW134" s="417"/>
      <c r="EX134" s="417"/>
      <c r="EY134" s="417"/>
      <c r="EZ134" s="417"/>
      <c r="FA134" s="417"/>
      <c r="FB134" s="417"/>
      <c r="FC134" s="417"/>
      <c r="FD134" s="417"/>
      <c r="FE134" s="417"/>
      <c r="FF134" s="417"/>
      <c r="FG134" s="417"/>
      <c r="FH134" s="417"/>
      <c r="FI134" s="417"/>
      <c r="FJ134" s="417"/>
      <c r="FK134" s="417"/>
      <c r="FL134" s="417"/>
      <c r="FM134" s="417"/>
      <c r="FN134" s="417"/>
      <c r="FO134" s="417"/>
      <c r="FP134" s="417"/>
      <c r="FQ134" s="417"/>
      <c r="FR134" s="417"/>
      <c r="FS134" s="417"/>
      <c r="FT134" s="417"/>
      <c r="FU134" s="417"/>
      <c r="FV134" s="417"/>
      <c r="FW134" s="417"/>
      <c r="FX134" s="417"/>
      <c r="FY134" s="417"/>
      <c r="FZ134" s="417"/>
      <c r="GA134" s="417"/>
      <c r="GB134" s="417"/>
      <c r="GC134" s="417"/>
      <c r="GD134" s="417"/>
      <c r="GE134" s="417"/>
      <c r="GF134" s="417"/>
      <c r="GG134" s="422"/>
    </row>
    <row r="135" spans="59:189" x14ac:dyDescent="0.15">
      <c r="BG135" s="1197"/>
      <c r="BH135" s="1198"/>
      <c r="BI135" s="1198"/>
      <c r="BJ135" s="1198"/>
      <c r="BK135" s="1198"/>
      <c r="BL135" s="1198"/>
      <c r="BM135" s="1198"/>
      <c r="BN135" s="1199"/>
      <c r="BO135" s="426" t="s">
        <v>25</v>
      </c>
      <c r="BP135" s="426"/>
      <c r="BQ135" s="426"/>
      <c r="BR135" s="426"/>
      <c r="BS135" s="426"/>
      <c r="BT135" s="426"/>
      <c r="BU135" s="426"/>
      <c r="BV135" s="426"/>
      <c r="BW135" s="426"/>
      <c r="BX135" s="426"/>
      <c r="BY135" s="426"/>
      <c r="BZ135" s="426"/>
      <c r="CA135" s="426"/>
      <c r="CB135" s="426"/>
      <c r="CC135" s="426"/>
      <c r="CD135" s="426"/>
      <c r="CE135" s="426"/>
      <c r="CF135" s="426"/>
      <c r="CG135" s="426"/>
      <c r="CH135" s="426"/>
      <c r="CI135" s="426"/>
      <c r="CJ135" s="427"/>
      <c r="CK135" s="427"/>
      <c r="CL135" s="427"/>
      <c r="CM135" s="427"/>
      <c r="CN135" s="427"/>
      <c r="CO135" s="427"/>
      <c r="CP135" s="427"/>
      <c r="CQ135" s="427"/>
      <c r="CR135" s="427"/>
      <c r="CS135" s="427"/>
      <c r="CT135" s="427"/>
      <c r="CU135" s="427"/>
      <c r="CV135" s="427"/>
      <c r="CW135" s="427"/>
      <c r="CX135" s="427"/>
      <c r="CY135" s="427"/>
      <c r="CZ135" s="427"/>
      <c r="DA135" s="427"/>
      <c r="DB135" s="427"/>
      <c r="DC135" s="427"/>
      <c r="DD135" s="427"/>
      <c r="DE135" s="427"/>
      <c r="DF135" s="427"/>
      <c r="DG135" s="427"/>
      <c r="DH135" s="427"/>
      <c r="DI135" s="427"/>
      <c r="DJ135" s="427"/>
      <c r="DK135" s="427"/>
      <c r="DL135" s="427"/>
      <c r="DM135" s="427"/>
      <c r="DN135" s="427"/>
      <c r="DO135" s="427"/>
      <c r="DP135" s="427"/>
      <c r="DQ135" s="427"/>
      <c r="DR135" s="427"/>
      <c r="DS135" s="427"/>
      <c r="DT135" s="427"/>
      <c r="DU135" s="427"/>
      <c r="DV135" s="427"/>
      <c r="DW135" s="427"/>
      <c r="DX135" s="427"/>
      <c r="DY135" s="427"/>
      <c r="DZ135" s="427"/>
      <c r="EA135" s="427"/>
      <c r="EB135" s="427"/>
      <c r="EC135" s="427"/>
      <c r="ED135" s="427"/>
      <c r="EE135" s="427"/>
      <c r="EF135" s="427"/>
      <c r="EG135" s="427"/>
      <c r="EH135" s="427"/>
      <c r="EI135" s="427"/>
      <c r="EJ135" s="427"/>
      <c r="EK135" s="427"/>
      <c r="EL135" s="427"/>
      <c r="EM135" s="427"/>
      <c r="EN135" s="427"/>
      <c r="EO135" s="427"/>
      <c r="EP135" s="427"/>
      <c r="EQ135" s="427"/>
      <c r="ER135" s="427"/>
      <c r="ES135" s="427"/>
      <c r="ET135" s="427"/>
      <c r="EU135" s="427"/>
      <c r="EV135" s="427"/>
      <c r="EW135" s="427"/>
      <c r="EX135" s="427"/>
      <c r="EY135" s="427"/>
      <c r="EZ135" s="427"/>
      <c r="FA135" s="427"/>
      <c r="FB135" s="427"/>
      <c r="FC135" s="427"/>
      <c r="FD135" s="427"/>
      <c r="FE135" s="427"/>
      <c r="FF135" s="427"/>
      <c r="FG135" s="427"/>
      <c r="FH135" s="427"/>
      <c r="FI135" s="427"/>
      <c r="FJ135" s="427"/>
      <c r="FK135" s="427"/>
      <c r="FL135" s="427"/>
      <c r="FM135" s="427"/>
      <c r="FN135" s="427"/>
      <c r="FO135" s="427"/>
      <c r="FP135" s="427"/>
      <c r="FQ135" s="427"/>
      <c r="FR135" s="427"/>
      <c r="FS135" s="427"/>
      <c r="FT135" s="427"/>
      <c r="FU135" s="427"/>
      <c r="FV135" s="427"/>
      <c r="FW135" s="427"/>
      <c r="FX135" s="427"/>
      <c r="FY135" s="427"/>
      <c r="FZ135" s="427"/>
      <c r="GA135" s="427"/>
      <c r="GB135" s="427"/>
      <c r="GC135" s="427"/>
      <c r="GD135" s="427"/>
      <c r="GE135" s="427"/>
      <c r="GF135" s="427"/>
      <c r="GG135" s="428"/>
    </row>
  </sheetData>
  <sheetProtection algorithmName="SHA-512" hashValue="jy1ujicCsnT4nFj54Ta7d3LiICFiI80KizkUz3Eb394v7pDsAeI3YcF03QyTSbP6gRTWVjcDMvb2jWponvQ1bQ==" saltValue="ZHxu2JH45Ana3VjcCSSbWA==" spinCount="100000" sheet="1" objects="1" scenarios="1" selectLockedCells="1"/>
  <mergeCells count="373">
    <mergeCell ref="C7:EL7"/>
    <mergeCell ref="AU33:BA33"/>
    <mergeCell ref="A7:A8"/>
    <mergeCell ref="A23:A25"/>
    <mergeCell ref="A28:A30"/>
    <mergeCell ref="AW21:BC21"/>
    <mergeCell ref="C8:CP8"/>
    <mergeCell ref="BD20:BF20"/>
    <mergeCell ref="AJ28:AL30"/>
    <mergeCell ref="AQ25:AX26"/>
    <mergeCell ref="BH20:BJ20"/>
    <mergeCell ref="BZ20:CB20"/>
    <mergeCell ref="C10:BC10"/>
    <mergeCell ref="C23:AG25"/>
    <mergeCell ref="AM23:AP25"/>
    <mergeCell ref="BS20:BU20"/>
    <mergeCell ref="BO20:BQ20"/>
    <mergeCell ref="AI19:AL19"/>
    <mergeCell ref="AM19:AQ19"/>
    <mergeCell ref="AJ20:AL20"/>
    <mergeCell ref="AW20:BC20"/>
    <mergeCell ref="AJ23:AL25"/>
    <mergeCell ref="CE11:DI12"/>
    <mergeCell ref="CE13:DI13"/>
    <mergeCell ref="GB7:GF8"/>
    <mergeCell ref="FV7:GA8"/>
    <mergeCell ref="EK42:FC42"/>
    <mergeCell ref="DK9:GG9"/>
    <mergeCell ref="DK10:GG10"/>
    <mergeCell ref="FX42:FZ42"/>
    <mergeCell ref="EQ26:EW26"/>
    <mergeCell ref="ER7:EY8"/>
    <mergeCell ref="DK13:GG14"/>
    <mergeCell ref="EB28:ED30"/>
    <mergeCell ref="CQ20:GB20"/>
    <mergeCell ref="FZ15:GE16"/>
    <mergeCell ref="DK11:GG12"/>
    <mergeCell ref="CW15:DI16"/>
    <mergeCell ref="GA23:GD25"/>
    <mergeCell ref="CH36:CQ36"/>
    <mergeCell ref="CR36:CX36"/>
    <mergeCell ref="FI42:FK42"/>
    <mergeCell ref="CR42:CX42"/>
    <mergeCell ref="FP42:FS42"/>
    <mergeCell ref="FT42:FV42"/>
    <mergeCell ref="DU42:DW42"/>
    <mergeCell ref="EB42:EE42"/>
    <mergeCell ref="DY42:EA42"/>
    <mergeCell ref="CU84:DI84"/>
    <mergeCell ref="BN77:BP77"/>
    <mergeCell ref="FQ7:FU8"/>
    <mergeCell ref="FK7:FP8"/>
    <mergeCell ref="FF7:FJ8"/>
    <mergeCell ref="C77:AG77"/>
    <mergeCell ref="AM74:AP74"/>
    <mergeCell ref="C74:AG74"/>
    <mergeCell ref="AJ77:AL77"/>
    <mergeCell ref="AJ74:AL74"/>
    <mergeCell ref="BY77:BZ77"/>
    <mergeCell ref="EZ7:FE8"/>
    <mergeCell ref="FP36:FS36"/>
    <mergeCell ref="FE28:FH30"/>
    <mergeCell ref="FM28:FO30"/>
    <mergeCell ref="FI28:FK30"/>
    <mergeCell ref="FP28:FS30"/>
    <mergeCell ref="FI36:FK36"/>
    <mergeCell ref="Q15:BU16"/>
    <mergeCell ref="CE10:DI10"/>
    <mergeCell ref="G12:BY13"/>
    <mergeCell ref="C20:AG20"/>
    <mergeCell ref="FP23:FS25"/>
    <mergeCell ref="FT23:FV25"/>
    <mergeCell ref="FM36:FO36"/>
    <mergeCell ref="FM23:FO25"/>
    <mergeCell ref="FM42:FO42"/>
    <mergeCell ref="EQ31:EW31"/>
    <mergeCell ref="GA28:GD30"/>
    <mergeCell ref="FT36:FV36"/>
    <mergeCell ref="FE42:FH42"/>
    <mergeCell ref="M84:AX84"/>
    <mergeCell ref="BA84:BI84"/>
    <mergeCell ref="FT28:FV30"/>
    <mergeCell ref="EE23:EH25"/>
    <mergeCell ref="EX28:EZ30"/>
    <mergeCell ref="DT28:DV30"/>
    <mergeCell ref="EI30:EP30"/>
    <mergeCell ref="DC42:DE42"/>
    <mergeCell ref="AM39:AP39"/>
    <mergeCell ref="CR40:CX40"/>
    <mergeCell ref="EK36:FC36"/>
    <mergeCell ref="DQ36:DT36"/>
    <mergeCell ref="EK39:FC39"/>
    <mergeCell ref="DY39:EA39"/>
    <mergeCell ref="FM39:FO39"/>
    <mergeCell ref="FI23:FK25"/>
    <mergeCell ref="EB39:EE39"/>
    <mergeCell ref="FX23:FZ25"/>
    <mergeCell ref="FP39:FS39"/>
    <mergeCell ref="DZ87:GG87"/>
    <mergeCell ref="C85:L85"/>
    <mergeCell ref="DZ86:GG86"/>
    <mergeCell ref="FG84:GE84"/>
    <mergeCell ref="EK84:FF84"/>
    <mergeCell ref="BJ84:CR84"/>
    <mergeCell ref="DZ89:GG89"/>
    <mergeCell ref="DZ88:GG88"/>
    <mergeCell ref="FT39:FV39"/>
    <mergeCell ref="FI39:FK39"/>
    <mergeCell ref="CE39:CG39"/>
    <mergeCell ref="AM60:AP60"/>
    <mergeCell ref="AM54:AP54"/>
    <mergeCell ref="AM45:AP45"/>
    <mergeCell ref="AZ45:BX45"/>
    <mergeCell ref="DN42:DP42"/>
    <mergeCell ref="CH42:CQ42"/>
    <mergeCell ref="DJ39:DL39"/>
    <mergeCell ref="DQ39:DT39"/>
    <mergeCell ref="DN39:DP39"/>
    <mergeCell ref="AV51:AX51"/>
    <mergeCell ref="AM51:AP51"/>
    <mergeCell ref="BZ15:CE16"/>
    <mergeCell ref="DH23:DJ25"/>
    <mergeCell ref="CG24:CO26"/>
    <mergeCell ref="CG20:CJ20"/>
    <mergeCell ref="BW36:BZ36"/>
    <mergeCell ref="FE23:FH25"/>
    <mergeCell ref="EE28:EH30"/>
    <mergeCell ref="EQ28:EW30"/>
    <mergeCell ref="CA36:CC36"/>
    <mergeCell ref="DU36:DW36"/>
    <mergeCell ref="EB36:EE36"/>
    <mergeCell ref="DF36:DI36"/>
    <mergeCell ref="BV20:BY20"/>
    <mergeCell ref="DN36:DP36"/>
    <mergeCell ref="DY36:EA36"/>
    <mergeCell ref="DC36:DE36"/>
    <mergeCell ref="DX28:DZ30"/>
    <mergeCell ref="DH28:DJ30"/>
    <mergeCell ref="DL23:DN25"/>
    <mergeCell ref="DJ36:DL36"/>
    <mergeCell ref="EI28:EP29"/>
    <mergeCell ref="FB28:FD30"/>
    <mergeCell ref="FB23:FD25"/>
    <mergeCell ref="DK15:FY16"/>
    <mergeCell ref="DD28:DG30"/>
    <mergeCell ref="CD20:CF20"/>
    <mergeCell ref="BB33:BD33"/>
    <mergeCell ref="BQ33:BS33"/>
    <mergeCell ref="BL23:BN25"/>
    <mergeCell ref="CP29:CS31"/>
    <mergeCell ref="BO25:CF26"/>
    <mergeCell ref="CT24:CV26"/>
    <mergeCell ref="CT29:CV31"/>
    <mergeCell ref="CW24:DA26"/>
    <mergeCell ref="CO27:DA28"/>
    <mergeCell ref="CW29:DA31"/>
    <mergeCell ref="BT33:BW33"/>
    <mergeCell ref="AM42:AP42"/>
    <mergeCell ref="AY23:BG25"/>
    <mergeCell ref="AQ23:AX24"/>
    <mergeCell ref="BK20:BN20"/>
    <mergeCell ref="AM20:AP20"/>
    <mergeCell ref="AY28:BG30"/>
    <mergeCell ref="AQ28:AX29"/>
    <mergeCell ref="CE33:CH33"/>
    <mergeCell ref="CB33:CD33"/>
    <mergeCell ref="CA39:CC39"/>
    <mergeCell ref="EQ23:EW25"/>
    <mergeCell ref="DU39:DW39"/>
    <mergeCell ref="FE36:FH36"/>
    <mergeCell ref="FX36:FZ36"/>
    <mergeCell ref="FX28:FZ30"/>
    <mergeCell ref="BT39:BV39"/>
    <mergeCell ref="C42:AG42"/>
    <mergeCell ref="BL36:BO36"/>
    <mergeCell ref="C36:AG36"/>
    <mergeCell ref="C33:AG33"/>
    <mergeCell ref="AX37:BD37"/>
    <mergeCell ref="AX40:BD40"/>
    <mergeCell ref="AJ42:AL42"/>
    <mergeCell ref="BI42:BK42"/>
    <mergeCell ref="AQ39:AW39"/>
    <mergeCell ref="AX39:BD39"/>
    <mergeCell ref="AM33:AP33"/>
    <mergeCell ref="BL39:BO39"/>
    <mergeCell ref="AJ33:AL33"/>
    <mergeCell ref="BF33:BH33"/>
    <mergeCell ref="BE39:BG39"/>
    <mergeCell ref="BI39:BK39"/>
    <mergeCell ref="BE42:BG42"/>
    <mergeCell ref="AM36:AP36"/>
    <mergeCell ref="CR39:CX39"/>
    <mergeCell ref="CY39:DA39"/>
    <mergeCell ref="DF39:DI39"/>
    <mergeCell ref="BL42:BO42"/>
    <mergeCell ref="DJ42:DL42"/>
    <mergeCell ref="CE36:CG36"/>
    <mergeCell ref="GI22:GJ34"/>
    <mergeCell ref="GI36:GK42"/>
    <mergeCell ref="DB24:DC26"/>
    <mergeCell ref="DX23:DZ25"/>
    <mergeCell ref="DL28:DN30"/>
    <mergeCell ref="DP28:DR30"/>
    <mergeCell ref="CP24:CS26"/>
    <mergeCell ref="DB29:DC31"/>
    <mergeCell ref="EB23:ED25"/>
    <mergeCell ref="EX23:EZ25"/>
    <mergeCell ref="EI25:EP25"/>
    <mergeCell ref="DD23:DG25"/>
    <mergeCell ref="DP23:DR25"/>
    <mergeCell ref="DT23:DV25"/>
    <mergeCell ref="EI23:EP24"/>
    <mergeCell ref="BO23:CF24"/>
    <mergeCell ref="CO22:DA23"/>
    <mergeCell ref="CY36:DA36"/>
    <mergeCell ref="C28:AG30"/>
    <mergeCell ref="U89:DC89"/>
    <mergeCell ref="CA42:CC42"/>
    <mergeCell ref="BO28:CF29"/>
    <mergeCell ref="BH28:BJ30"/>
    <mergeCell ref="BO30:CF31"/>
    <mergeCell ref="AM28:AP30"/>
    <mergeCell ref="BL28:BN30"/>
    <mergeCell ref="CG29:CO31"/>
    <mergeCell ref="BM33:BO33"/>
    <mergeCell ref="AV74:AX74"/>
    <mergeCell ref="DC39:DE39"/>
    <mergeCell ref="AQ36:AW36"/>
    <mergeCell ref="BI74:BK74"/>
    <mergeCell ref="BP71:BR71"/>
    <mergeCell ref="BT71:BV71"/>
    <mergeCell ref="BA77:BC77"/>
    <mergeCell ref="CL77:CM77"/>
    <mergeCell ref="BL71:BN71"/>
    <mergeCell ref="AJ57:AL57"/>
    <mergeCell ref="BI36:BK36"/>
    <mergeCell ref="AJ36:AL36"/>
    <mergeCell ref="BP36:BR36"/>
    <mergeCell ref="BT36:BV36"/>
    <mergeCell ref="GI74:GQ77"/>
    <mergeCell ref="BG92:BN92"/>
    <mergeCell ref="CA77:CC77"/>
    <mergeCell ref="CI77:CK77"/>
    <mergeCell ref="BE77:BG77"/>
    <mergeCell ref="DJ84:EH84"/>
    <mergeCell ref="CN74:DT74"/>
    <mergeCell ref="CN77:DT77"/>
    <mergeCell ref="BR74:BT74"/>
    <mergeCell ref="BE74:BG74"/>
    <mergeCell ref="B86:DY86"/>
    <mergeCell ref="BV77:BX77"/>
    <mergeCell ref="CI74:CK74"/>
    <mergeCell ref="BV74:BX74"/>
    <mergeCell ref="BL77:BM77"/>
    <mergeCell ref="BY74:BZ74"/>
    <mergeCell ref="BR77:BT77"/>
    <mergeCell ref="M85:CR85"/>
    <mergeCell ref="AJ80:AL80"/>
    <mergeCell ref="AN80:AP80"/>
    <mergeCell ref="AV80:GF80"/>
    <mergeCell ref="AV77:AX77"/>
    <mergeCell ref="BI77:BK77"/>
    <mergeCell ref="AM77:AP77"/>
    <mergeCell ref="BG134:BN135"/>
    <mergeCell ref="BG112:BN113"/>
    <mergeCell ref="BG114:BN114"/>
    <mergeCell ref="BG115:BN116"/>
    <mergeCell ref="BG117:BN118"/>
    <mergeCell ref="CL74:CM74"/>
    <mergeCell ref="BG128:BN129"/>
    <mergeCell ref="CE74:CG74"/>
    <mergeCell ref="CA74:CC74"/>
    <mergeCell ref="BN74:BP74"/>
    <mergeCell ref="BG130:BN131"/>
    <mergeCell ref="BG132:BN132"/>
    <mergeCell ref="BG126:BN127"/>
    <mergeCell ref="BG133:BN133"/>
    <mergeCell ref="BG93:BN94"/>
    <mergeCell ref="CE77:CG77"/>
    <mergeCell ref="BL74:BM74"/>
    <mergeCell ref="BG103:BN105"/>
    <mergeCell ref="BG111:BN111"/>
    <mergeCell ref="BG124:BN125"/>
    <mergeCell ref="BG119:BN123"/>
    <mergeCell ref="BG106:BN108"/>
    <mergeCell ref="B88:DY88"/>
    <mergeCell ref="C84:L84"/>
    <mergeCell ref="BG95:BN96"/>
    <mergeCell ref="BG97:BN102"/>
    <mergeCell ref="AY77:AZ77"/>
    <mergeCell ref="BW39:BZ39"/>
    <mergeCell ref="BA74:BC74"/>
    <mergeCell ref="BB66:BD66"/>
    <mergeCell ref="AZ71:BB71"/>
    <mergeCell ref="AV69:GF69"/>
    <mergeCell ref="AY74:AZ74"/>
    <mergeCell ref="BY66:CA66"/>
    <mergeCell ref="AV45:AX45"/>
    <mergeCell ref="CY42:DA42"/>
    <mergeCell ref="BX71:BZ71"/>
    <mergeCell ref="CB71:CD71"/>
    <mergeCell ref="CR43:CX43"/>
    <mergeCell ref="FX39:FZ39"/>
    <mergeCell ref="FE39:FH39"/>
    <mergeCell ref="DQ42:DT42"/>
    <mergeCell ref="AX43:BD43"/>
    <mergeCell ref="BW42:BZ42"/>
    <mergeCell ref="BT42:BV42"/>
    <mergeCell ref="BP42:BR42"/>
    <mergeCell ref="BP39:BR39"/>
    <mergeCell ref="CH39:CQ39"/>
    <mergeCell ref="CR37:CX37"/>
    <mergeCell ref="CE42:CG42"/>
    <mergeCell ref="BU66:BW66"/>
    <mergeCell ref="AX42:BD42"/>
    <mergeCell ref="DF42:DI42"/>
    <mergeCell ref="B2:CB2"/>
    <mergeCell ref="AJ54:AL54"/>
    <mergeCell ref="BF66:BH66"/>
    <mergeCell ref="BJ66:BL66"/>
    <mergeCell ref="C39:AG39"/>
    <mergeCell ref="AX36:BD36"/>
    <mergeCell ref="BE36:BG36"/>
    <mergeCell ref="C54:AG54"/>
    <mergeCell ref="BM66:BP66"/>
    <mergeCell ref="BX33:BZ33"/>
    <mergeCell ref="AJ39:AL39"/>
    <mergeCell ref="BI33:BL33"/>
    <mergeCell ref="AQ30:AX31"/>
    <mergeCell ref="AU34:BA34"/>
    <mergeCell ref="BH23:BJ25"/>
    <mergeCell ref="AQ42:AW42"/>
    <mergeCell ref="BO5:DW5"/>
    <mergeCell ref="C45:AG45"/>
    <mergeCell ref="C48:AG48"/>
    <mergeCell ref="C60:AG60"/>
    <mergeCell ref="C63:AG63"/>
    <mergeCell ref="C51:AG51"/>
    <mergeCell ref="AV57:GF57"/>
    <mergeCell ref="AM48:AP48"/>
    <mergeCell ref="C57:AG57"/>
    <mergeCell ref="AM63:AP63"/>
    <mergeCell ref="AJ45:AL45"/>
    <mergeCell ref="AJ60:AL60"/>
    <mergeCell ref="AV63:GF63"/>
    <mergeCell ref="AV60:GF60"/>
    <mergeCell ref="AV54:GF54"/>
    <mergeCell ref="C71:AG71"/>
    <mergeCell ref="C66:AG68"/>
    <mergeCell ref="AJ63:AL63"/>
    <mergeCell ref="AM71:AP71"/>
    <mergeCell ref="AJ71:AL71"/>
    <mergeCell ref="AV68:GF68"/>
    <mergeCell ref="CR71:CT71"/>
    <mergeCell ref="BD71:BF71"/>
    <mergeCell ref="CN71:CP71"/>
    <mergeCell ref="CJ71:CL71"/>
    <mergeCell ref="AM68:AP68"/>
    <mergeCell ref="CF71:CH71"/>
    <mergeCell ref="CC66:CE66"/>
    <mergeCell ref="BH71:BJ71"/>
    <mergeCell ref="AV71:AX71"/>
    <mergeCell ref="BQ66:BS66"/>
    <mergeCell ref="GI53:GJ66"/>
    <mergeCell ref="GI70:GJ72"/>
    <mergeCell ref="GI68:GM68"/>
    <mergeCell ref="AJ48:AL48"/>
    <mergeCell ref="AJ51:AL51"/>
    <mergeCell ref="AJ68:AL68"/>
    <mergeCell ref="AZ51:CT51"/>
    <mergeCell ref="AM57:AP57"/>
    <mergeCell ref="AV48:AX48"/>
    <mergeCell ref="AZ48:BW48"/>
  </mergeCells>
  <phoneticPr fontId="3"/>
  <printOptions horizontalCentered="1"/>
  <pageMargins left="0.31496062992125984" right="0.11811023622047245" top="0.43307086614173229" bottom="0.23" header="0.31496062992125984" footer="0.19685039370078741"/>
  <pageSetup paperSize="9" scale="88"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87513" r:id="rId4" name="Check Box 121">
              <controlPr defaultSize="0" autoFill="0" autoLine="0" autoPict="0">
                <anchor moveWithCells="1">
                  <from>
                    <xdr:col>1</xdr:col>
                    <xdr:colOff>19050</xdr:colOff>
                    <xdr:row>85</xdr:row>
                    <xdr:rowOff>161925</xdr:rowOff>
                  </from>
                  <to>
                    <xdr:col>7</xdr:col>
                    <xdr:colOff>38100</xdr:colOff>
                    <xdr:row>87</xdr:row>
                    <xdr:rowOff>9525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indexed="45"/>
    <pageSetUpPr fitToPage="1"/>
  </sheetPr>
  <dimension ref="A1:BT48"/>
  <sheetViews>
    <sheetView showRowColHeaders="0" showZeros="0" workbookViewId="0">
      <selection activeCell="K4" sqref="K4"/>
    </sheetView>
  </sheetViews>
  <sheetFormatPr defaultColWidth="3.25" defaultRowHeight="25.5" customHeight="1" x14ac:dyDescent="0.15"/>
  <cols>
    <col min="1" max="1" width="4.375" style="15" customWidth="1"/>
    <col min="2" max="8" width="3.25" style="17" customWidth="1"/>
    <col min="9" max="9" width="2.875" style="17" customWidth="1"/>
    <col min="10" max="10" width="4.875" style="17" customWidth="1"/>
    <col min="11" max="28" width="3.25" style="17" customWidth="1"/>
    <col min="29" max="29" width="16.5" style="15" customWidth="1"/>
    <col min="30" max="30" width="12.25" style="15" customWidth="1"/>
    <col min="31" max="31" width="13" style="15" customWidth="1"/>
    <col min="32" max="51" width="3.25" style="15" customWidth="1"/>
    <col min="52" max="16384" width="3.25" style="17"/>
  </cols>
  <sheetData>
    <row r="1" spans="1:72" s="15" customFormat="1" ht="8.25" customHeight="1" x14ac:dyDescent="0.15"/>
    <row r="2" spans="1:72" ht="25.5" customHeight="1" x14ac:dyDescent="0.25">
      <c r="B2" s="32" t="s">
        <v>1067</v>
      </c>
      <c r="C2" s="16"/>
      <c r="D2" s="16"/>
      <c r="E2" s="16"/>
      <c r="F2" s="16"/>
      <c r="G2" s="16"/>
      <c r="H2" s="16"/>
      <c r="I2" s="16"/>
      <c r="J2" s="16"/>
      <c r="K2" s="16"/>
      <c r="L2" s="16"/>
      <c r="M2" s="16"/>
      <c r="N2" s="16"/>
      <c r="O2" s="16"/>
      <c r="P2" s="16"/>
      <c r="Q2" s="16"/>
      <c r="R2" s="16"/>
      <c r="S2" s="16"/>
      <c r="T2" s="16"/>
      <c r="U2" s="16"/>
      <c r="V2" s="16"/>
      <c r="W2" s="16"/>
      <c r="X2" s="1387"/>
      <c r="Y2" s="1387"/>
      <c r="Z2" s="1387"/>
      <c r="AA2" s="16"/>
      <c r="AB2" s="16"/>
      <c r="AC2" s="1385" t="s">
        <v>104</v>
      </c>
      <c r="AD2" s="1386"/>
      <c r="AZ2" s="15"/>
      <c r="BA2" s="15"/>
      <c r="BB2" s="15"/>
      <c r="BC2" s="15"/>
      <c r="BD2" s="15"/>
      <c r="BE2" s="15"/>
      <c r="BF2" s="15"/>
      <c r="BG2" s="15"/>
      <c r="BH2" s="15"/>
      <c r="BI2" s="15"/>
      <c r="BJ2" s="15"/>
      <c r="BK2" s="15"/>
      <c r="BL2" s="15"/>
      <c r="BM2" s="15"/>
      <c r="BN2" s="15"/>
      <c r="BO2" s="15"/>
      <c r="BP2" s="15"/>
      <c r="BQ2" s="15"/>
      <c r="BR2" s="15"/>
      <c r="BS2" s="15"/>
      <c r="BT2" s="15"/>
    </row>
    <row r="3" spans="1:72" ht="25.5" customHeight="1" x14ac:dyDescent="0.2">
      <c r="B3" s="16"/>
      <c r="C3" s="16"/>
      <c r="D3" s="16"/>
      <c r="E3" s="16"/>
      <c r="F3" s="16"/>
      <c r="G3" s="1389" t="s">
        <v>393</v>
      </c>
      <c r="H3" s="1389"/>
      <c r="I3" s="1389"/>
      <c r="J3" s="1389"/>
      <c r="K3" s="1389"/>
      <c r="L3" s="1389"/>
      <c r="M3" s="1389"/>
      <c r="N3" s="1389"/>
      <c r="O3" s="1389"/>
      <c r="P3" s="1389"/>
      <c r="Q3" s="1389"/>
      <c r="R3" s="16"/>
      <c r="S3" s="16"/>
      <c r="T3" s="16"/>
      <c r="U3" s="16"/>
      <c r="V3" s="16"/>
      <c r="W3" s="16"/>
      <c r="X3" s="16"/>
      <c r="Y3" s="16"/>
      <c r="Z3" s="16"/>
      <c r="AA3" s="16"/>
      <c r="AB3" s="16"/>
      <c r="AC3" s="1386"/>
      <c r="AD3" s="1386"/>
      <c r="AZ3" s="15"/>
      <c r="BA3" s="15"/>
      <c r="BB3" s="15"/>
      <c r="BC3" s="15"/>
      <c r="BD3" s="15"/>
      <c r="BE3" s="15"/>
      <c r="BF3" s="15"/>
      <c r="BG3" s="15"/>
      <c r="BH3" s="15"/>
      <c r="BI3" s="15"/>
      <c r="BJ3" s="15"/>
      <c r="BK3" s="15"/>
      <c r="BL3" s="15"/>
      <c r="BM3" s="15"/>
      <c r="BN3" s="15"/>
      <c r="BO3" s="15"/>
      <c r="BP3" s="15"/>
      <c r="BQ3" s="15"/>
      <c r="BR3" s="15"/>
      <c r="BS3" s="15"/>
      <c r="BT3" s="15"/>
    </row>
    <row r="4" spans="1:72" ht="25.5" customHeight="1" x14ac:dyDescent="0.15">
      <c r="A4" s="1013" t="s">
        <v>1005</v>
      </c>
      <c r="B4" s="16"/>
      <c r="C4" s="16"/>
      <c r="D4" s="16"/>
      <c r="E4" s="16"/>
      <c r="F4" s="16"/>
      <c r="G4" s="16"/>
      <c r="H4" s="957"/>
      <c r="I4" s="959" t="s">
        <v>1009</v>
      </c>
      <c r="J4" s="955" t="s">
        <v>1020</v>
      </c>
      <c r="K4" s="955"/>
      <c r="L4" s="959" t="s">
        <v>398</v>
      </c>
      <c r="M4" s="955"/>
      <c r="N4" s="959" t="s">
        <v>399</v>
      </c>
      <c r="O4" s="955"/>
      <c r="P4" s="959" t="s">
        <v>400</v>
      </c>
      <c r="Q4" s="16"/>
      <c r="R4" s="16"/>
      <c r="S4" s="16"/>
      <c r="T4" s="16"/>
      <c r="U4" s="16"/>
      <c r="V4" s="16"/>
      <c r="W4" s="16"/>
      <c r="X4" s="16"/>
      <c r="Y4" s="16"/>
      <c r="Z4" s="16"/>
      <c r="AA4" s="16"/>
      <c r="AB4" s="16"/>
      <c r="AC4" s="1386"/>
      <c r="AD4" s="1386"/>
      <c r="AZ4" s="15"/>
      <c r="BA4" s="15"/>
      <c r="BB4" s="15"/>
      <c r="BC4" s="15"/>
      <c r="BD4" s="15"/>
      <c r="BE4" s="15"/>
      <c r="BF4" s="15"/>
      <c r="BG4" s="15"/>
      <c r="BH4" s="15"/>
      <c r="BI4" s="15"/>
      <c r="BJ4" s="15"/>
      <c r="BK4" s="15"/>
      <c r="BL4" s="15"/>
      <c r="BM4" s="15"/>
      <c r="BN4" s="15"/>
      <c r="BO4" s="15"/>
      <c r="BP4" s="15"/>
      <c r="BQ4" s="15"/>
      <c r="BR4" s="15"/>
      <c r="BS4" s="15"/>
      <c r="BT4" s="15"/>
    </row>
    <row r="5" spans="1:72" ht="25.5" customHeight="1" x14ac:dyDescent="0.15">
      <c r="A5" s="1014" t="s">
        <v>1005</v>
      </c>
      <c r="B5" s="16"/>
      <c r="C5" s="16"/>
      <c r="D5" s="16"/>
      <c r="E5" s="16"/>
      <c r="F5" s="16"/>
      <c r="G5" s="16"/>
      <c r="H5" s="957"/>
      <c r="I5" s="959" t="s">
        <v>1010</v>
      </c>
      <c r="J5" s="955" t="s">
        <v>1020</v>
      </c>
      <c r="K5" s="955"/>
      <c r="L5" s="959" t="s">
        <v>398</v>
      </c>
      <c r="M5" s="955"/>
      <c r="N5" s="959" t="s">
        <v>399</v>
      </c>
      <c r="O5" s="955"/>
      <c r="P5" s="959" t="s">
        <v>400</v>
      </c>
      <c r="Q5" s="16"/>
      <c r="R5" s="16"/>
      <c r="S5" s="16"/>
      <c r="T5" s="16"/>
      <c r="U5" s="16"/>
      <c r="V5" s="16"/>
      <c r="W5" s="16"/>
      <c r="X5" s="16"/>
      <c r="Y5" s="20"/>
      <c r="Z5" s="20"/>
      <c r="AA5" s="20"/>
      <c r="AB5" s="20"/>
      <c r="AC5" s="95" t="str">
        <f>IF(会社名等!E10="","",会社名等!E10)</f>
        <v/>
      </c>
      <c r="AZ5" s="15"/>
      <c r="BA5" s="15"/>
      <c r="BB5" s="15"/>
      <c r="BC5" s="15"/>
      <c r="BD5" s="15"/>
      <c r="BE5" s="15"/>
      <c r="BF5" s="15"/>
      <c r="BG5" s="15"/>
      <c r="BH5" s="15"/>
      <c r="BI5" s="15"/>
      <c r="BJ5" s="15"/>
      <c r="BK5" s="15"/>
      <c r="BL5" s="15"/>
      <c r="BM5" s="15"/>
      <c r="BN5" s="15"/>
      <c r="BO5" s="15"/>
      <c r="BP5" s="15"/>
      <c r="BQ5" s="15"/>
      <c r="BR5" s="15"/>
      <c r="BS5" s="15"/>
      <c r="BT5" s="15"/>
    </row>
    <row r="6" spans="1:72" ht="15" customHeight="1" x14ac:dyDescent="0.15">
      <c r="B6" s="16"/>
      <c r="C6" s="16"/>
      <c r="D6" s="16"/>
      <c r="E6" s="16"/>
      <c r="F6" s="16"/>
      <c r="G6" s="16"/>
      <c r="H6" s="957"/>
      <c r="I6" s="957"/>
      <c r="J6" s="958"/>
      <c r="K6" s="956"/>
      <c r="L6" s="959"/>
      <c r="M6" s="956"/>
      <c r="N6" s="959"/>
      <c r="O6" s="956"/>
      <c r="P6" s="959"/>
      <c r="Q6" s="16"/>
      <c r="R6" s="1380"/>
      <c r="S6" s="1380"/>
      <c r="T6" s="1380"/>
      <c r="U6" s="1380"/>
      <c r="V6" s="1380"/>
      <c r="W6" s="1380"/>
      <c r="X6" s="1380"/>
      <c r="Y6" s="1380"/>
      <c r="Z6" s="1380"/>
      <c r="AA6" s="1380"/>
      <c r="AB6" s="1380"/>
      <c r="AC6" s="95" t="str">
        <f>IF(会社名等!E11="","",会社名等!E11)</f>
        <v/>
      </c>
      <c r="AZ6" s="15"/>
      <c r="BA6" s="15"/>
      <c r="BB6" s="15"/>
      <c r="BC6" s="15"/>
      <c r="BD6" s="15"/>
      <c r="BE6" s="15"/>
      <c r="BF6" s="15"/>
      <c r="BG6" s="15"/>
      <c r="BH6" s="15"/>
      <c r="BI6" s="15"/>
      <c r="BJ6" s="15"/>
      <c r="BK6" s="15"/>
      <c r="BL6" s="15"/>
      <c r="BM6" s="15"/>
      <c r="BN6" s="15"/>
      <c r="BO6" s="15"/>
      <c r="BP6" s="15"/>
      <c r="BQ6" s="15"/>
      <c r="BR6" s="15"/>
      <c r="BS6" s="15"/>
      <c r="BT6" s="15"/>
    </row>
    <row r="7" spans="1:72" ht="15" customHeight="1" x14ac:dyDescent="0.15">
      <c r="B7" s="16"/>
      <c r="C7" s="16"/>
      <c r="D7" s="16"/>
      <c r="E7" s="16"/>
      <c r="F7" s="16"/>
      <c r="G7" s="16"/>
      <c r="H7" s="16"/>
      <c r="I7" s="16"/>
      <c r="J7" s="16"/>
      <c r="K7" s="16"/>
      <c r="L7" s="16"/>
      <c r="M7" s="16"/>
      <c r="N7" s="16"/>
      <c r="O7" s="1382" t="s">
        <v>103</v>
      </c>
      <c r="P7" s="1382"/>
      <c r="Q7" s="1382"/>
      <c r="R7" s="1383" t="str">
        <f>IF(R6=AC5,AC6,AC5)</f>
        <v/>
      </c>
      <c r="S7" s="1383"/>
      <c r="T7" s="1383"/>
      <c r="U7" s="1383"/>
      <c r="V7" s="1383"/>
      <c r="W7" s="1383"/>
      <c r="X7" s="1383"/>
      <c r="Y7" s="1383"/>
      <c r="Z7" s="1383"/>
      <c r="AA7" s="1383"/>
      <c r="AB7" s="19"/>
      <c r="AC7" s="126" t="str">
        <f>IF(AC8=AC38,"百万円単位が認められるのは
特別に大きい企業です","")</f>
        <v/>
      </c>
      <c r="AD7" s="126"/>
      <c r="AE7" s="125"/>
      <c r="AF7" s="125"/>
      <c r="AZ7" s="15"/>
      <c r="BA7" s="15"/>
      <c r="BB7" s="15"/>
      <c r="BC7" s="15"/>
      <c r="BD7" s="15"/>
      <c r="BE7" s="15"/>
      <c r="BF7" s="15"/>
      <c r="BG7" s="15"/>
      <c r="BH7" s="15"/>
      <c r="BI7" s="15"/>
      <c r="BJ7" s="15"/>
      <c r="BK7" s="15"/>
      <c r="BL7" s="15"/>
      <c r="BM7" s="15"/>
      <c r="BN7" s="15"/>
      <c r="BO7" s="15"/>
      <c r="BP7" s="15"/>
      <c r="BQ7" s="15"/>
      <c r="BR7" s="15"/>
      <c r="BS7" s="15"/>
      <c r="BT7" s="15"/>
    </row>
    <row r="8" spans="1:72" ht="25.5" customHeight="1" x14ac:dyDescent="0.15">
      <c r="B8" s="21"/>
      <c r="C8" s="21"/>
      <c r="D8" s="21"/>
      <c r="E8" s="21"/>
      <c r="F8" s="21"/>
      <c r="G8" s="21"/>
      <c r="H8" s="21"/>
      <c r="I8" s="21"/>
      <c r="J8" s="20"/>
      <c r="K8" s="20"/>
      <c r="L8" s="20"/>
      <c r="M8" s="20"/>
      <c r="N8" s="20"/>
      <c r="O8" s="20"/>
      <c r="P8" s="20"/>
      <c r="Q8" s="20"/>
      <c r="R8" s="20"/>
      <c r="S8" s="20"/>
      <c r="T8" s="20"/>
      <c r="U8" s="20"/>
      <c r="V8" s="20"/>
      <c r="W8" s="20"/>
      <c r="X8" s="20"/>
      <c r="Y8" s="22" t="str">
        <f>IF(AC8=AC38,AC38,"千円")</f>
        <v>千円</v>
      </c>
      <c r="Z8" s="20"/>
      <c r="AA8" s="20"/>
      <c r="AB8" s="20"/>
      <c r="AC8" s="96" t="s">
        <v>446</v>
      </c>
      <c r="AD8" s="15" t="s">
        <v>750</v>
      </c>
      <c r="AE8" s="15">
        <f>IF(AC8=AC38,1000000,1000)</f>
        <v>1000</v>
      </c>
      <c r="AZ8" s="15"/>
      <c r="BA8" s="15"/>
      <c r="BB8" s="15"/>
      <c r="BC8" s="15"/>
      <c r="BD8" s="15"/>
      <c r="BE8" s="15"/>
      <c r="BF8" s="15"/>
      <c r="BG8" s="15"/>
      <c r="BH8" s="15"/>
      <c r="BI8" s="15"/>
      <c r="BJ8" s="15"/>
      <c r="BK8" s="15"/>
      <c r="BL8" s="15"/>
      <c r="BM8" s="15"/>
      <c r="BN8" s="15"/>
      <c r="BO8" s="15"/>
      <c r="BP8" s="15"/>
      <c r="BQ8" s="15"/>
      <c r="BR8" s="15"/>
      <c r="BS8" s="15"/>
      <c r="BT8" s="15"/>
    </row>
    <row r="9" spans="1:72" ht="25.5" customHeight="1" x14ac:dyDescent="0.15">
      <c r="B9" s="23" t="s">
        <v>381</v>
      </c>
      <c r="C9" s="24"/>
      <c r="D9" s="24"/>
      <c r="E9" s="24"/>
      <c r="F9" s="24"/>
      <c r="G9" s="24"/>
      <c r="H9" s="20"/>
      <c r="I9" s="20"/>
      <c r="J9" s="20"/>
      <c r="K9" s="20"/>
      <c r="L9" s="20"/>
      <c r="M9" s="20"/>
      <c r="N9" s="20"/>
      <c r="O9" s="20"/>
      <c r="P9" s="20"/>
      <c r="Q9" s="20"/>
      <c r="R9" s="20"/>
      <c r="S9" s="20"/>
      <c r="T9" s="20"/>
      <c r="U9" s="20"/>
      <c r="V9" s="20"/>
      <c r="W9" s="20"/>
      <c r="X9" s="20"/>
      <c r="Y9" s="20"/>
      <c r="Z9" s="20"/>
      <c r="AA9" s="20"/>
      <c r="AB9" s="20"/>
      <c r="AC9" s="954" t="s">
        <v>395</v>
      </c>
      <c r="AZ9" s="15"/>
      <c r="BA9" s="15"/>
      <c r="BB9" s="15"/>
      <c r="BC9" s="15"/>
      <c r="BD9" s="15"/>
      <c r="BE9" s="15"/>
      <c r="BF9" s="15"/>
      <c r="BG9" s="15"/>
      <c r="BH9" s="15"/>
      <c r="BI9" s="15"/>
      <c r="BJ9" s="15"/>
      <c r="BK9" s="15"/>
      <c r="BL9" s="15"/>
      <c r="BM9" s="15"/>
      <c r="BN9" s="15"/>
      <c r="BO9" s="15"/>
      <c r="BP9" s="15"/>
      <c r="BQ9" s="15"/>
      <c r="BR9" s="15"/>
      <c r="BS9" s="15"/>
      <c r="BT9" s="15"/>
    </row>
    <row r="10" spans="1:72" s="15" customFormat="1" ht="25.5" customHeight="1" x14ac:dyDescent="0.15">
      <c r="B10" s="20"/>
      <c r="C10" s="20"/>
      <c r="D10" s="20"/>
      <c r="E10" s="1377" t="s">
        <v>382</v>
      </c>
      <c r="F10" s="1377"/>
      <c r="G10" s="1377"/>
      <c r="H10" s="1377"/>
      <c r="I10" s="1377"/>
      <c r="J10" s="1377"/>
      <c r="K10" s="1377"/>
      <c r="L10" s="1377"/>
      <c r="M10" s="20"/>
      <c r="N10" s="20"/>
      <c r="O10" s="20"/>
      <c r="P10" s="20"/>
      <c r="Q10" s="20"/>
      <c r="R10" s="20"/>
      <c r="S10" s="19"/>
      <c r="T10" s="1378">
        <f t="shared" ref="T10:T15" si="0">INT(AC10/$AE$8)</f>
        <v>0</v>
      </c>
      <c r="U10" s="1378"/>
      <c r="V10" s="1378"/>
      <c r="W10" s="1378"/>
      <c r="X10" s="1378"/>
      <c r="Y10" s="19"/>
      <c r="Z10" s="20"/>
      <c r="AA10" s="20"/>
      <c r="AB10" s="20"/>
      <c r="AC10" s="25"/>
      <c r="AD10" s="15" t="s">
        <v>699</v>
      </c>
    </row>
    <row r="11" spans="1:72" s="15" customFormat="1" ht="25.5" customHeight="1" x14ac:dyDescent="0.15">
      <c r="B11" s="20"/>
      <c r="C11" s="20"/>
      <c r="D11" s="20"/>
      <c r="E11" s="1377" t="s">
        <v>383</v>
      </c>
      <c r="F11" s="1377"/>
      <c r="G11" s="1377"/>
      <c r="H11" s="1377"/>
      <c r="I11" s="1377"/>
      <c r="J11" s="1377"/>
      <c r="K11" s="1377"/>
      <c r="L11" s="1377"/>
      <c r="M11" s="20"/>
      <c r="N11" s="20"/>
      <c r="O11" s="20"/>
      <c r="P11" s="20"/>
      <c r="Q11" s="20"/>
      <c r="R11" s="20"/>
      <c r="S11" s="19"/>
      <c r="T11" s="1378">
        <f t="shared" si="0"/>
        <v>0</v>
      </c>
      <c r="U11" s="1378"/>
      <c r="V11" s="1378"/>
      <c r="W11" s="1378"/>
      <c r="X11" s="1378"/>
      <c r="Y11" s="19"/>
      <c r="Z11" s="20"/>
      <c r="AA11" s="20"/>
      <c r="AB11" s="20"/>
      <c r="AC11" s="26"/>
      <c r="AD11" s="15" t="s">
        <v>699</v>
      </c>
    </row>
    <row r="12" spans="1:72" s="15" customFormat="1" ht="25.5" customHeight="1" x14ac:dyDescent="0.15">
      <c r="B12" s="20"/>
      <c r="C12" s="20"/>
      <c r="D12" s="20"/>
      <c r="E12" s="1377" t="s">
        <v>384</v>
      </c>
      <c r="F12" s="1377"/>
      <c r="G12" s="1377"/>
      <c r="H12" s="1377"/>
      <c r="I12" s="1377"/>
      <c r="J12" s="1377"/>
      <c r="K12" s="1377"/>
      <c r="L12" s="1377"/>
      <c r="M12" s="20"/>
      <c r="N12" s="20"/>
      <c r="O12" s="20"/>
      <c r="P12" s="20"/>
      <c r="Q12" s="20"/>
      <c r="R12" s="20"/>
      <c r="S12" s="19"/>
      <c r="T12" s="1379">
        <f t="shared" si="0"/>
        <v>0</v>
      </c>
      <c r="U12" s="1379"/>
      <c r="V12" s="1379"/>
      <c r="W12" s="1379"/>
      <c r="X12" s="1379"/>
      <c r="Y12" s="19"/>
      <c r="Z12" s="20"/>
      <c r="AA12" s="20"/>
      <c r="AB12" s="20"/>
      <c r="AC12" s="15">
        <f>+AC25</f>
        <v>0</v>
      </c>
      <c r="AD12" s="15" t="s">
        <v>699</v>
      </c>
    </row>
    <row r="13" spans="1:72" s="15" customFormat="1" ht="25.5" customHeight="1" thickBot="1" x14ac:dyDescent="0.2">
      <c r="B13" s="20"/>
      <c r="C13" s="20"/>
      <c r="D13" s="20"/>
      <c r="E13" s="1377" t="s">
        <v>385</v>
      </c>
      <c r="F13" s="1377"/>
      <c r="G13" s="1377"/>
      <c r="H13" s="1377"/>
      <c r="I13" s="1377"/>
      <c r="J13" s="1377"/>
      <c r="K13" s="1377"/>
      <c r="L13" s="1377"/>
      <c r="M13" s="20"/>
      <c r="N13" s="20"/>
      <c r="O13" s="20"/>
      <c r="P13" s="20"/>
      <c r="Q13" s="20"/>
      <c r="R13" s="20"/>
      <c r="S13" s="12"/>
      <c r="T13" s="1388">
        <f t="shared" si="0"/>
        <v>0</v>
      </c>
      <c r="U13" s="1388"/>
      <c r="V13" s="1388"/>
      <c r="W13" s="1388"/>
      <c r="X13" s="1388"/>
      <c r="Y13" s="12"/>
      <c r="Z13" s="20"/>
      <c r="AA13" s="20"/>
      <c r="AB13" s="20"/>
      <c r="AC13" s="27">
        <f>SUM(AC10:AC12)</f>
        <v>0</v>
      </c>
      <c r="AD13" s="15" t="s">
        <v>699</v>
      </c>
    </row>
    <row r="14" spans="1:72" s="15" customFormat="1" ht="25.5" customHeight="1" thickTop="1" x14ac:dyDescent="0.15">
      <c r="B14" s="20"/>
      <c r="C14" s="20"/>
      <c r="D14" s="20"/>
      <c r="E14" s="1377" t="s">
        <v>386</v>
      </c>
      <c r="F14" s="1377"/>
      <c r="G14" s="1377"/>
      <c r="H14" s="1377"/>
      <c r="I14" s="1377"/>
      <c r="J14" s="1377"/>
      <c r="K14" s="1377"/>
      <c r="L14" s="1377"/>
      <c r="M14" s="20"/>
      <c r="N14" s="20"/>
      <c r="O14" s="20"/>
      <c r="P14" s="20"/>
      <c r="Q14" s="20"/>
      <c r="R14" s="22" t="s">
        <v>360</v>
      </c>
      <c r="S14" s="19"/>
      <c r="T14" s="1378">
        <f t="shared" si="0"/>
        <v>0</v>
      </c>
      <c r="U14" s="1378"/>
      <c r="V14" s="1378"/>
      <c r="W14" s="1378"/>
      <c r="X14" s="1378"/>
      <c r="Y14" s="19"/>
      <c r="Z14" s="20"/>
      <c r="AA14" s="20"/>
      <c r="AB14" s="20"/>
      <c r="AC14" s="28"/>
      <c r="AD14" s="15" t="s">
        <v>699</v>
      </c>
    </row>
    <row r="15" spans="1:72" s="15" customFormat="1" ht="25.5" customHeight="1" thickBot="1" x14ac:dyDescent="0.2">
      <c r="B15" s="20"/>
      <c r="C15" s="20"/>
      <c r="D15" s="20"/>
      <c r="E15" s="1377" t="s">
        <v>387</v>
      </c>
      <c r="F15" s="1377"/>
      <c r="G15" s="1377"/>
      <c r="H15" s="1377"/>
      <c r="I15" s="1377"/>
      <c r="J15" s="1377"/>
      <c r="K15" s="1377"/>
      <c r="L15" s="1377"/>
      <c r="M15" s="20"/>
      <c r="N15" s="20"/>
      <c r="O15" s="20"/>
      <c r="P15" s="20"/>
      <c r="Q15" s="20"/>
      <c r="R15" s="22"/>
      <c r="S15" s="12"/>
      <c r="T15" s="1388">
        <f t="shared" si="0"/>
        <v>0</v>
      </c>
      <c r="U15" s="1388"/>
      <c r="V15" s="1388"/>
      <c r="W15" s="1388"/>
      <c r="X15" s="1388"/>
      <c r="Y15" s="12"/>
      <c r="Z15" s="20"/>
      <c r="AA15" s="20"/>
      <c r="AB15" s="20"/>
      <c r="AC15" s="29">
        <f>+AC13-AC14</f>
        <v>0</v>
      </c>
      <c r="AD15" s="15" t="s">
        <v>699</v>
      </c>
    </row>
    <row r="16" spans="1:72" s="15" customFormat="1" ht="25.5" customHeight="1" thickTop="1" x14ac:dyDescent="0.15">
      <c r="B16" s="20"/>
      <c r="C16" s="20" t="s">
        <v>388</v>
      </c>
      <c r="D16" s="20"/>
      <c r="E16" s="20"/>
      <c r="F16" s="20"/>
      <c r="G16" s="20"/>
      <c r="H16" s="20"/>
      <c r="I16" s="20"/>
      <c r="J16" s="20"/>
      <c r="K16" s="20"/>
      <c r="L16" s="20"/>
      <c r="M16" s="20"/>
      <c r="N16" s="20"/>
      <c r="O16" s="20"/>
      <c r="P16" s="20"/>
      <c r="Q16" s="20"/>
      <c r="R16" s="22"/>
      <c r="S16" s="19"/>
      <c r="T16" s="1378"/>
      <c r="U16" s="1378"/>
      <c r="V16" s="1378"/>
      <c r="W16" s="1378"/>
      <c r="X16" s="1378"/>
      <c r="Y16" s="19"/>
      <c r="Z16" s="20"/>
      <c r="AA16" s="20"/>
      <c r="AB16" s="20"/>
    </row>
    <row r="17" spans="2:30" s="15" customFormat="1" ht="25.5" customHeight="1" x14ac:dyDescent="0.15">
      <c r="B17" s="20"/>
      <c r="C17" s="20"/>
      <c r="D17" s="20"/>
      <c r="E17" s="20"/>
      <c r="F17" s="20"/>
      <c r="G17" s="20"/>
      <c r="H17" s="1377" t="s">
        <v>389</v>
      </c>
      <c r="I17" s="1377"/>
      <c r="J17" s="1377"/>
      <c r="K17" s="20"/>
      <c r="L17" s="20"/>
      <c r="M17" s="20"/>
      <c r="N17" s="20"/>
      <c r="O17" s="20"/>
      <c r="P17" s="20"/>
      <c r="Q17" s="20"/>
      <c r="R17" s="22"/>
      <c r="S17" s="19"/>
      <c r="T17" s="1378">
        <f t="shared" ref="T17:T25" si="1">INT(AC17/$AE$8)</f>
        <v>0</v>
      </c>
      <c r="U17" s="1378"/>
      <c r="V17" s="1378"/>
      <c r="W17" s="1378"/>
      <c r="X17" s="1378"/>
      <c r="Y17" s="19"/>
      <c r="Z17" s="20"/>
      <c r="AA17" s="20"/>
      <c r="AB17" s="20"/>
      <c r="AC17" s="25"/>
      <c r="AD17" s="15" t="s">
        <v>699</v>
      </c>
    </row>
    <row r="18" spans="2:30" s="15" customFormat="1" ht="25.5" customHeight="1" x14ac:dyDescent="0.15">
      <c r="B18" s="20"/>
      <c r="C18" s="20"/>
      <c r="D18" s="20"/>
      <c r="E18" s="20"/>
      <c r="F18" s="20"/>
      <c r="G18" s="20"/>
      <c r="H18" s="1377" t="s">
        <v>390</v>
      </c>
      <c r="I18" s="1377"/>
      <c r="J18" s="1377"/>
      <c r="K18" s="20"/>
      <c r="L18" s="20"/>
      <c r="M18" s="20"/>
      <c r="N18" s="20"/>
      <c r="O18" s="20"/>
      <c r="P18" s="20"/>
      <c r="Q18" s="20"/>
      <c r="R18" s="22"/>
      <c r="S18" s="19"/>
      <c r="T18" s="1378">
        <f t="shared" si="1"/>
        <v>0</v>
      </c>
      <c r="U18" s="1378"/>
      <c r="V18" s="1378"/>
      <c r="W18" s="1378"/>
      <c r="X18" s="1378"/>
      <c r="Y18" s="19"/>
      <c r="Z18" s="20"/>
      <c r="AA18" s="20"/>
      <c r="AB18" s="20"/>
      <c r="AC18" s="30"/>
      <c r="AD18" s="15" t="s">
        <v>699</v>
      </c>
    </row>
    <row r="19" spans="2:30" s="15" customFormat="1" ht="25.5" customHeight="1" x14ac:dyDescent="0.15">
      <c r="B19" s="20"/>
      <c r="C19" s="20"/>
      <c r="D19" s="20"/>
      <c r="E19" s="20"/>
      <c r="F19" s="20"/>
      <c r="G19" s="20"/>
      <c r="H19" s="1377" t="s">
        <v>391</v>
      </c>
      <c r="I19" s="1377"/>
      <c r="J19" s="1377"/>
      <c r="K19" s="20"/>
      <c r="L19" s="20"/>
      <c r="M19" s="20"/>
      <c r="N19" s="20"/>
      <c r="O19" s="20"/>
      <c r="P19" s="20"/>
      <c r="Q19" s="20"/>
      <c r="R19" s="22"/>
      <c r="S19" s="19"/>
      <c r="T19" s="1378">
        <f t="shared" si="1"/>
        <v>0</v>
      </c>
      <c r="U19" s="1378"/>
      <c r="V19" s="1378"/>
      <c r="W19" s="1378"/>
      <c r="X19" s="1378"/>
      <c r="Y19" s="19"/>
      <c r="Z19" s="20"/>
      <c r="AA19" s="20"/>
      <c r="AB19" s="20"/>
      <c r="AC19" s="30"/>
      <c r="AD19" s="15" t="s">
        <v>699</v>
      </c>
    </row>
    <row r="20" spans="2:30" s="15" customFormat="1" ht="25.5" customHeight="1" x14ac:dyDescent="0.15">
      <c r="B20" s="20"/>
      <c r="C20" s="20"/>
      <c r="D20" s="20"/>
      <c r="E20" s="20"/>
      <c r="F20" s="20"/>
      <c r="G20" s="20"/>
      <c r="H20" s="20" t="s">
        <v>394</v>
      </c>
      <c r="I20" s="20"/>
      <c r="J20" s="20"/>
      <c r="K20" s="20"/>
      <c r="L20" s="20"/>
      <c r="M20" s="20"/>
      <c r="N20" s="20"/>
      <c r="O20" s="20"/>
      <c r="P20" s="20"/>
      <c r="Q20" s="20"/>
      <c r="R20" s="22"/>
      <c r="S20" s="20" t="s">
        <v>361</v>
      </c>
      <c r="T20" s="1379">
        <f t="shared" si="1"/>
        <v>0</v>
      </c>
      <c r="U20" s="1379"/>
      <c r="V20" s="1379"/>
      <c r="W20" s="1379"/>
      <c r="X20" s="1379"/>
      <c r="Y20" s="20" t="s">
        <v>362</v>
      </c>
      <c r="Z20" s="20"/>
      <c r="AA20" s="20"/>
      <c r="AB20" s="20"/>
      <c r="AC20" s="26"/>
      <c r="AD20" s="15" t="s">
        <v>699</v>
      </c>
    </row>
    <row r="21" spans="2:30" s="15" customFormat="1" ht="25.5" customHeight="1" thickBot="1" x14ac:dyDescent="0.2">
      <c r="B21" s="20"/>
      <c r="C21" s="20"/>
      <c r="D21" s="20"/>
      <c r="E21" s="20"/>
      <c r="F21" s="1377" t="s">
        <v>392</v>
      </c>
      <c r="G21" s="1377"/>
      <c r="H21" s="1377"/>
      <c r="I21" s="1377"/>
      <c r="J21" s="1377"/>
      <c r="K21" s="1377"/>
      <c r="L21" s="1377"/>
      <c r="M21" s="20"/>
      <c r="N21" s="20"/>
      <c r="O21" s="20"/>
      <c r="P21" s="20"/>
      <c r="Q21" s="20"/>
      <c r="R21" s="22"/>
      <c r="S21" s="12"/>
      <c r="T21" s="1388">
        <f t="shared" si="1"/>
        <v>0</v>
      </c>
      <c r="U21" s="1388"/>
      <c r="V21" s="1388"/>
      <c r="W21" s="1388"/>
      <c r="X21" s="1388"/>
      <c r="Y21" s="12"/>
      <c r="Z21" s="20"/>
      <c r="AA21" s="20"/>
      <c r="AB21" s="20"/>
      <c r="AC21" s="29">
        <f>SUM(AC17:AC19)</f>
        <v>0</v>
      </c>
      <c r="AD21" s="15" t="s">
        <v>699</v>
      </c>
    </row>
    <row r="22" spans="2:30" s="15" customFormat="1" ht="25.5" customHeight="1" thickTop="1" x14ac:dyDescent="0.15">
      <c r="B22" s="20"/>
      <c r="C22" s="20"/>
      <c r="D22" s="20"/>
      <c r="E22" s="20"/>
      <c r="F22" s="1377" t="s">
        <v>465</v>
      </c>
      <c r="G22" s="1377"/>
      <c r="H22" s="1377"/>
      <c r="I22" s="1377"/>
      <c r="J22" s="1377"/>
      <c r="K22" s="1377"/>
      <c r="L22" s="1377"/>
      <c r="M22" s="20"/>
      <c r="N22" s="20"/>
      <c r="O22" s="20"/>
      <c r="P22" s="20"/>
      <c r="Q22" s="20"/>
      <c r="R22" s="22"/>
      <c r="S22" s="19"/>
      <c r="T22" s="1378">
        <f t="shared" si="1"/>
        <v>0</v>
      </c>
      <c r="U22" s="1378"/>
      <c r="V22" s="1378"/>
      <c r="W22" s="1378"/>
      <c r="X22" s="1378"/>
      <c r="Y22" s="19"/>
      <c r="Z22" s="20"/>
      <c r="AA22" s="20"/>
      <c r="AB22" s="20"/>
      <c r="AC22" s="31"/>
      <c r="AD22" s="15" t="s">
        <v>699</v>
      </c>
    </row>
    <row r="23" spans="2:30" s="15" customFormat="1" ht="25.5" customHeight="1" thickBot="1" x14ac:dyDescent="0.2">
      <c r="B23" s="20"/>
      <c r="C23" s="20"/>
      <c r="D23" s="20"/>
      <c r="E23" s="20"/>
      <c r="F23" s="1377" t="s">
        <v>440</v>
      </c>
      <c r="G23" s="1377"/>
      <c r="H23" s="1377"/>
      <c r="I23" s="1377"/>
      <c r="J23" s="1377"/>
      <c r="K23" s="1377"/>
      <c r="L23" s="1377"/>
      <c r="M23" s="20"/>
      <c r="N23" s="20"/>
      <c r="O23" s="20"/>
      <c r="P23" s="20"/>
      <c r="Q23" s="20"/>
      <c r="R23" s="22"/>
      <c r="S23" s="12"/>
      <c r="T23" s="1388">
        <f t="shared" si="1"/>
        <v>0</v>
      </c>
      <c r="U23" s="1388"/>
      <c r="V23" s="1388"/>
      <c r="W23" s="1388"/>
      <c r="X23" s="1388"/>
      <c r="Y23" s="12"/>
      <c r="Z23" s="20"/>
      <c r="AA23" s="20"/>
      <c r="AB23" s="20"/>
      <c r="AC23" s="29">
        <f>+AC21+AC22</f>
        <v>0</v>
      </c>
      <c r="AD23" s="15" t="s">
        <v>699</v>
      </c>
    </row>
    <row r="24" spans="2:30" s="15" customFormat="1" ht="25.5" customHeight="1" thickTop="1" x14ac:dyDescent="0.15">
      <c r="B24" s="16"/>
      <c r="C24" s="16"/>
      <c r="D24" s="16"/>
      <c r="E24" s="16"/>
      <c r="F24" s="1377" t="s">
        <v>464</v>
      </c>
      <c r="G24" s="1377"/>
      <c r="H24" s="1377"/>
      <c r="I24" s="1377"/>
      <c r="J24" s="1377"/>
      <c r="K24" s="1377"/>
      <c r="L24" s="1377"/>
      <c r="M24" s="16"/>
      <c r="N24" s="16"/>
      <c r="O24" s="16"/>
      <c r="P24" s="16"/>
      <c r="Q24" s="16"/>
      <c r="R24" s="18" t="s">
        <v>360</v>
      </c>
      <c r="S24" s="19"/>
      <c r="T24" s="1378">
        <f t="shared" si="1"/>
        <v>0</v>
      </c>
      <c r="U24" s="1378"/>
      <c r="V24" s="1378"/>
      <c r="W24" s="1378"/>
      <c r="X24" s="1378"/>
      <c r="Y24" s="19"/>
      <c r="Z24" s="16"/>
      <c r="AA24" s="16"/>
      <c r="AB24" s="16"/>
      <c r="AC24" s="31"/>
      <c r="AD24" s="15" t="s">
        <v>699</v>
      </c>
    </row>
    <row r="25" spans="2:30" s="15" customFormat="1" ht="25.5" customHeight="1" thickBot="1" x14ac:dyDescent="0.2">
      <c r="B25" s="16"/>
      <c r="C25" s="16"/>
      <c r="D25" s="16"/>
      <c r="E25" s="16"/>
      <c r="F25" s="1384" t="s">
        <v>384</v>
      </c>
      <c r="G25" s="1384"/>
      <c r="H25" s="1384"/>
      <c r="I25" s="1384"/>
      <c r="J25" s="1384"/>
      <c r="K25" s="1384"/>
      <c r="L25" s="1384"/>
      <c r="M25" s="16"/>
      <c r="N25" s="16"/>
      <c r="O25" s="16"/>
      <c r="P25" s="16"/>
      <c r="Q25" s="16"/>
      <c r="R25" s="18"/>
      <c r="S25" s="12"/>
      <c r="T25" s="1388">
        <f t="shared" si="1"/>
        <v>0</v>
      </c>
      <c r="U25" s="1388"/>
      <c r="V25" s="1388"/>
      <c r="W25" s="1388"/>
      <c r="X25" s="1388"/>
      <c r="Y25" s="12"/>
      <c r="Z25" s="16"/>
      <c r="AA25" s="16"/>
      <c r="AB25" s="16"/>
      <c r="AC25" s="29">
        <f>+AC23-AC24</f>
        <v>0</v>
      </c>
      <c r="AD25" s="15" t="s">
        <v>699</v>
      </c>
    </row>
    <row r="26" spans="2:30" s="15" customFormat="1" ht="25.5" customHeight="1" thickTop="1" x14ac:dyDescent="0.15">
      <c r="B26" s="16"/>
      <c r="C26" s="16"/>
      <c r="D26" s="16"/>
      <c r="E26" s="16"/>
      <c r="F26" s="16"/>
      <c r="G26" s="16"/>
      <c r="H26" s="16"/>
      <c r="I26" s="16"/>
      <c r="J26" s="16"/>
      <c r="K26" s="16"/>
      <c r="L26" s="16"/>
      <c r="M26" s="16"/>
      <c r="N26" s="16"/>
      <c r="O26" s="16"/>
      <c r="P26" s="16"/>
      <c r="Q26" s="16"/>
      <c r="R26" s="16"/>
      <c r="S26" s="16"/>
      <c r="T26" s="16"/>
      <c r="U26" s="16"/>
      <c r="V26" s="16"/>
      <c r="W26" s="16"/>
      <c r="X26" s="16"/>
      <c r="Y26" s="16"/>
      <c r="Z26" s="16"/>
      <c r="AA26" s="16"/>
      <c r="AB26" s="16"/>
    </row>
    <row r="27" spans="2:30" s="15" customFormat="1" ht="17.25" customHeight="1" x14ac:dyDescent="0.15">
      <c r="B27" s="1381" t="s">
        <v>445</v>
      </c>
      <c r="C27" s="1381"/>
      <c r="D27" s="1381"/>
      <c r="E27" s="58"/>
      <c r="F27" s="58"/>
      <c r="G27" s="58"/>
      <c r="H27" s="58"/>
      <c r="I27" s="58"/>
      <c r="J27" s="58"/>
      <c r="K27" s="58"/>
      <c r="L27" s="58"/>
      <c r="M27" s="58"/>
      <c r="N27" s="58"/>
      <c r="O27" s="58"/>
      <c r="P27" s="58"/>
      <c r="Q27" s="58"/>
      <c r="R27" s="58"/>
      <c r="S27" s="58"/>
      <c r="T27" s="58"/>
      <c r="U27" s="58"/>
      <c r="V27" s="58"/>
      <c r="W27" s="58"/>
      <c r="X27" s="58"/>
      <c r="Y27" s="58"/>
      <c r="Z27" s="58"/>
      <c r="AA27" s="58"/>
      <c r="AB27" s="58"/>
    </row>
    <row r="28" spans="2:30" s="15" customFormat="1" ht="17.25" customHeight="1" x14ac:dyDescent="0.15">
      <c r="B28" s="58"/>
      <c r="C28" s="58">
        <v>1</v>
      </c>
      <c r="D28" s="58"/>
      <c r="E28" s="1381" t="s">
        <v>101</v>
      </c>
      <c r="F28" s="1381"/>
      <c r="G28" s="1381"/>
      <c r="H28" s="1381"/>
      <c r="I28" s="1381"/>
      <c r="J28" s="1381"/>
      <c r="K28" s="1381"/>
      <c r="L28" s="1381"/>
      <c r="M28" s="1381"/>
      <c r="N28" s="1381"/>
      <c r="O28" s="1381"/>
      <c r="P28" s="1381"/>
      <c r="Q28" s="1381"/>
      <c r="R28" s="1381"/>
      <c r="S28" s="1381"/>
      <c r="T28" s="1381"/>
      <c r="U28" s="1381"/>
      <c r="V28" s="1381"/>
      <c r="W28" s="1381"/>
      <c r="X28" s="1381"/>
      <c r="Y28" s="1381"/>
      <c r="Z28" s="1381"/>
      <c r="AA28" s="1381"/>
      <c r="AB28" s="1381"/>
    </row>
    <row r="29" spans="2:30" s="15" customFormat="1" ht="17.25" customHeight="1" x14ac:dyDescent="0.15">
      <c r="B29" s="58"/>
      <c r="C29" s="58"/>
      <c r="D29" s="1381" t="s">
        <v>102</v>
      </c>
      <c r="E29" s="1381"/>
      <c r="F29" s="1381"/>
      <c r="G29" s="1381"/>
      <c r="H29" s="1381"/>
      <c r="I29" s="1381"/>
      <c r="J29" s="1381"/>
      <c r="K29" s="1381"/>
      <c r="L29" s="1381"/>
      <c r="M29" s="1381"/>
      <c r="N29" s="1381"/>
      <c r="O29" s="1381"/>
      <c r="P29" s="1381"/>
      <c r="Q29" s="1381"/>
      <c r="R29" s="1381"/>
      <c r="S29" s="1381"/>
      <c r="T29" s="1381"/>
      <c r="U29" s="1381"/>
      <c r="V29" s="1381"/>
      <c r="W29" s="1381"/>
      <c r="X29" s="1381"/>
      <c r="Y29" s="1381"/>
      <c r="Z29" s="1381"/>
      <c r="AA29" s="1381"/>
      <c r="AB29" s="1381"/>
    </row>
    <row r="30" spans="2:30" s="15" customFormat="1" ht="17.25" customHeight="1" x14ac:dyDescent="0.15">
      <c r="B30" s="58"/>
      <c r="C30" s="58">
        <v>2</v>
      </c>
      <c r="D30" s="58"/>
      <c r="E30" s="1381" t="s">
        <v>359</v>
      </c>
      <c r="F30" s="1381"/>
      <c r="G30" s="1381"/>
      <c r="H30" s="1381"/>
      <c r="I30" s="1381"/>
      <c r="J30" s="1381"/>
      <c r="K30" s="1381"/>
      <c r="L30" s="1381"/>
      <c r="M30" s="1381"/>
      <c r="N30" s="1381"/>
      <c r="O30" s="1381"/>
      <c r="P30" s="1381"/>
      <c r="Q30" s="1381"/>
      <c r="R30" s="1381"/>
      <c r="S30" s="1381"/>
      <c r="T30" s="1381"/>
      <c r="U30" s="1381"/>
      <c r="V30" s="1381"/>
      <c r="W30" s="1381"/>
      <c r="X30" s="1381"/>
      <c r="Y30" s="1381"/>
      <c r="Z30" s="1381"/>
      <c r="AA30" s="1381"/>
      <c r="AB30" s="1381"/>
    </row>
    <row r="31" spans="2:30" s="15" customFormat="1" ht="17.25" customHeight="1" x14ac:dyDescent="0.15">
      <c r="B31" s="58"/>
      <c r="C31" s="58">
        <v>3</v>
      </c>
      <c r="D31" s="58"/>
      <c r="E31" s="1381" t="s">
        <v>363</v>
      </c>
      <c r="F31" s="1381"/>
      <c r="G31" s="1381"/>
      <c r="H31" s="1381"/>
      <c r="I31" s="1381"/>
      <c r="J31" s="1381"/>
      <c r="K31" s="1381"/>
      <c r="L31" s="1381"/>
      <c r="M31" s="1381"/>
      <c r="N31" s="1381"/>
      <c r="O31" s="1381"/>
      <c r="P31" s="1381"/>
      <c r="Q31" s="1381"/>
      <c r="R31" s="1381"/>
      <c r="S31" s="1381"/>
      <c r="T31" s="1381"/>
      <c r="U31" s="1381"/>
      <c r="V31" s="1381"/>
      <c r="W31" s="1381"/>
      <c r="X31" s="1381"/>
      <c r="Y31" s="1381"/>
      <c r="Z31" s="1381"/>
      <c r="AA31" s="1381"/>
      <c r="AB31" s="1381"/>
    </row>
    <row r="32" spans="2:30" s="15" customFormat="1" ht="17.25" customHeight="1" x14ac:dyDescent="0.15">
      <c r="B32" s="58"/>
      <c r="C32" s="58">
        <v>4</v>
      </c>
      <c r="D32" s="58"/>
      <c r="E32" s="1381" t="s">
        <v>364</v>
      </c>
      <c r="F32" s="1381"/>
      <c r="G32" s="1381"/>
      <c r="H32" s="1381"/>
      <c r="I32" s="1381"/>
      <c r="J32" s="1381"/>
      <c r="K32" s="1381"/>
      <c r="L32" s="1381"/>
      <c r="M32" s="1381"/>
      <c r="N32" s="1381"/>
      <c r="O32" s="1381"/>
      <c r="P32" s="1381"/>
      <c r="Q32" s="1381"/>
      <c r="R32" s="1381"/>
      <c r="S32" s="1381"/>
      <c r="T32" s="1381"/>
      <c r="U32" s="1381"/>
      <c r="V32" s="1381"/>
      <c r="W32" s="1381"/>
      <c r="X32" s="1381"/>
      <c r="Y32" s="1381"/>
      <c r="Z32" s="1381"/>
      <c r="AA32" s="1381"/>
      <c r="AB32" s="1381"/>
    </row>
    <row r="33" spans="2:30" s="15" customFormat="1" ht="17.25" customHeight="1" x14ac:dyDescent="0.15">
      <c r="B33" s="58"/>
      <c r="C33" s="58">
        <v>5</v>
      </c>
      <c r="D33" s="58"/>
      <c r="E33" s="1381" t="s">
        <v>365</v>
      </c>
      <c r="F33" s="1381"/>
      <c r="G33" s="1381"/>
      <c r="H33" s="1381"/>
      <c r="I33" s="1381"/>
      <c r="J33" s="1381"/>
      <c r="K33" s="1381"/>
      <c r="L33" s="1381"/>
      <c r="M33" s="1381"/>
      <c r="N33" s="1381"/>
      <c r="O33" s="1381"/>
      <c r="P33" s="1381"/>
      <c r="Q33" s="1381"/>
      <c r="R33" s="1381"/>
      <c r="S33" s="1381"/>
      <c r="T33" s="1381"/>
      <c r="U33" s="1381"/>
      <c r="V33" s="1381"/>
      <c r="W33" s="1381"/>
      <c r="X33" s="1381"/>
      <c r="Y33" s="1381"/>
      <c r="Z33" s="1381"/>
      <c r="AA33" s="1381"/>
      <c r="AB33" s="1381"/>
    </row>
    <row r="34" spans="2:30" s="15" customFormat="1" ht="17.25" customHeight="1" x14ac:dyDescent="0.15">
      <c r="B34" s="58"/>
      <c r="C34" s="58"/>
      <c r="D34" s="58"/>
      <c r="E34" s="1381" t="s">
        <v>98</v>
      </c>
      <c r="F34" s="1381"/>
      <c r="G34" s="1381"/>
      <c r="H34" s="1381"/>
      <c r="I34" s="1381"/>
      <c r="J34" s="1381"/>
      <c r="K34" s="1381"/>
      <c r="L34" s="1381"/>
      <c r="M34" s="1381"/>
      <c r="N34" s="1381"/>
      <c r="O34" s="1381"/>
      <c r="P34" s="1381"/>
      <c r="Q34" s="1381"/>
      <c r="R34" s="1381"/>
      <c r="S34" s="1381"/>
      <c r="T34" s="1381"/>
      <c r="U34" s="1381"/>
      <c r="V34" s="1381"/>
      <c r="W34" s="1381"/>
      <c r="X34" s="1381"/>
      <c r="Y34" s="1381"/>
      <c r="Z34" s="1381"/>
      <c r="AA34" s="1381"/>
      <c r="AB34" s="1381"/>
    </row>
    <row r="35" spans="2:30" s="15" customFormat="1" ht="17.25" customHeight="1" x14ac:dyDescent="0.15">
      <c r="B35" s="58"/>
      <c r="C35" s="58"/>
      <c r="D35" s="58"/>
      <c r="E35" s="1381" t="s">
        <v>99</v>
      </c>
      <c r="F35" s="1381"/>
      <c r="G35" s="1381"/>
      <c r="H35" s="1381"/>
      <c r="I35" s="1381"/>
      <c r="J35" s="1381"/>
      <c r="K35" s="1381"/>
      <c r="L35" s="1381"/>
      <c r="M35" s="1381"/>
      <c r="N35" s="1381"/>
      <c r="O35" s="1381"/>
      <c r="P35" s="1381"/>
      <c r="Q35" s="1381"/>
      <c r="R35" s="1381"/>
      <c r="S35" s="1381"/>
      <c r="T35" s="1381"/>
      <c r="U35" s="1381"/>
      <c r="V35" s="1381"/>
      <c r="W35" s="1381"/>
      <c r="X35" s="1381"/>
      <c r="Y35" s="1381"/>
      <c r="Z35" s="1381"/>
      <c r="AA35" s="1381"/>
      <c r="AB35" s="1381"/>
    </row>
    <row r="36" spans="2:30" s="15" customFormat="1" ht="17.25" customHeight="1" x14ac:dyDescent="0.15">
      <c r="B36" s="58"/>
      <c r="C36" s="58"/>
      <c r="D36" s="58"/>
      <c r="E36" s="1381" t="s">
        <v>100</v>
      </c>
      <c r="F36" s="1381"/>
      <c r="G36" s="1381"/>
      <c r="H36" s="1381"/>
      <c r="I36" s="1381"/>
      <c r="J36" s="1381"/>
      <c r="K36" s="1381"/>
      <c r="L36" s="1381"/>
      <c r="M36" s="1381"/>
      <c r="N36" s="1381"/>
      <c r="O36" s="1381"/>
      <c r="P36" s="1381"/>
      <c r="Q36" s="1381"/>
      <c r="R36" s="1381"/>
      <c r="S36" s="1381"/>
      <c r="T36" s="1381"/>
      <c r="U36" s="1381"/>
      <c r="V36" s="1381"/>
      <c r="W36" s="1381"/>
      <c r="X36" s="1381"/>
      <c r="Y36" s="1381"/>
      <c r="Z36" s="1381"/>
      <c r="AA36" s="1381"/>
      <c r="AB36" s="1381"/>
    </row>
    <row r="37" spans="2:30" s="15" customFormat="1" ht="25.5" customHeight="1" x14ac:dyDescent="0.15">
      <c r="AC37" s="95" t="s">
        <v>446</v>
      </c>
    </row>
    <row r="38" spans="2:30" s="15" customFormat="1" ht="25.5" customHeight="1" x14ac:dyDescent="0.15">
      <c r="AC38" s="95" t="s">
        <v>698</v>
      </c>
    </row>
    <row r="39" spans="2:30" s="15" customFormat="1" ht="25.5" customHeight="1" x14ac:dyDescent="0.15">
      <c r="AD39" s="95"/>
    </row>
    <row r="40" spans="2:30" s="15" customFormat="1" ht="25.5" customHeight="1" x14ac:dyDescent="0.15"/>
    <row r="41" spans="2:30" s="15" customFormat="1" ht="25.5" customHeight="1" x14ac:dyDescent="0.15"/>
    <row r="42" spans="2:30" s="15" customFormat="1" ht="25.5" customHeight="1" x14ac:dyDescent="0.15"/>
    <row r="43" spans="2:30" s="15" customFormat="1" ht="25.5" customHeight="1" x14ac:dyDescent="0.15"/>
    <row r="44" spans="2:30" s="15" customFormat="1" ht="25.5" customHeight="1" x14ac:dyDescent="0.15"/>
    <row r="45" spans="2:30" s="15" customFormat="1" ht="25.5" customHeight="1" x14ac:dyDescent="0.15"/>
    <row r="46" spans="2:30" s="15" customFormat="1" ht="25.5" customHeight="1" x14ac:dyDescent="0.15"/>
    <row r="47" spans="2:30" s="15" customFormat="1" ht="25.5" customHeight="1" x14ac:dyDescent="0.15"/>
    <row r="48" spans="2:30" s="15" customFormat="1" ht="25.5" customHeight="1" x14ac:dyDescent="0.15"/>
  </sheetData>
  <sheetProtection algorithmName="SHA-512" hashValue="I/rBlv9Xi/tDPKnE20hU7uoxg0MarL9dLp5EiPNsUS0HFdUgLm63UPcDc5g0bkZPcgyI+E02807EVHCO7/12oQ==" saltValue="9a7SkTLYMBwHA2OhTYn7SQ==" spinCount="100000" sheet="1" objects="1" scenarios="1" selectLockedCells="1"/>
  <mergeCells count="46">
    <mergeCell ref="AC2:AD4"/>
    <mergeCell ref="X2:Z2"/>
    <mergeCell ref="E36:AB36"/>
    <mergeCell ref="E35:AB35"/>
    <mergeCell ref="T20:X20"/>
    <mergeCell ref="T18:X18"/>
    <mergeCell ref="T19:X19"/>
    <mergeCell ref="T25:X25"/>
    <mergeCell ref="T23:X23"/>
    <mergeCell ref="E34:AB34"/>
    <mergeCell ref="G3:Q3"/>
    <mergeCell ref="T13:X13"/>
    <mergeCell ref="E10:L10"/>
    <mergeCell ref="T24:X24"/>
    <mergeCell ref="T21:X21"/>
    <mergeCell ref="T15:X15"/>
    <mergeCell ref="B27:D27"/>
    <mergeCell ref="E33:AB33"/>
    <mergeCell ref="E32:AB32"/>
    <mergeCell ref="F23:L23"/>
    <mergeCell ref="T22:X22"/>
    <mergeCell ref="R6:AB6"/>
    <mergeCell ref="D29:AB29"/>
    <mergeCell ref="E28:AB28"/>
    <mergeCell ref="E30:AB30"/>
    <mergeCell ref="E31:AB31"/>
    <mergeCell ref="O7:Q7"/>
    <mergeCell ref="T10:X10"/>
    <mergeCell ref="R7:AA7"/>
    <mergeCell ref="F24:L24"/>
    <mergeCell ref="E14:L14"/>
    <mergeCell ref="T11:X11"/>
    <mergeCell ref="F25:L25"/>
    <mergeCell ref="H18:J18"/>
    <mergeCell ref="H19:J19"/>
    <mergeCell ref="F21:L21"/>
    <mergeCell ref="F22:L22"/>
    <mergeCell ref="E11:L11"/>
    <mergeCell ref="E12:L12"/>
    <mergeCell ref="E13:L13"/>
    <mergeCell ref="T14:X14"/>
    <mergeCell ref="T17:X17"/>
    <mergeCell ref="T12:X12"/>
    <mergeCell ref="H17:J17"/>
    <mergeCell ref="E15:L15"/>
    <mergeCell ref="T16:X16"/>
  </mergeCells>
  <phoneticPr fontId="3"/>
  <dataValidations count="2">
    <dataValidation type="list" allowBlank="1" showInputMessage="1" showErrorMessage="1" sqref="AC8" xr:uid="{00000000-0002-0000-0300-000000000000}">
      <formula1>$AC$37:$AC$38</formula1>
    </dataValidation>
    <dataValidation type="list" allowBlank="1" showInputMessage="1" showErrorMessage="1" sqref="R6:AB6" xr:uid="{00000000-0002-0000-0300-000001000000}">
      <formula1>$AC$4:$AC$5</formula1>
    </dataValidation>
  </dataValidations>
  <pageMargins left="0.75" right="0.35" top="0.73" bottom="0.69" header="0.51200000000000001" footer="0.55000000000000004"/>
  <pageSetup paperSize="9" orientation="portrait" horizontalDpi="300" verticalDpi="300"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indexed="44"/>
    <pageSetUpPr fitToPage="1"/>
  </sheetPr>
  <dimension ref="A1:IV136"/>
  <sheetViews>
    <sheetView showRowColHeaders="0" zoomScale="75" workbookViewId="0">
      <selection activeCell="DF11" sqref="DF11:DK11"/>
    </sheetView>
  </sheetViews>
  <sheetFormatPr defaultColWidth="0.625" defaultRowHeight="13.5" x14ac:dyDescent="0.15"/>
  <cols>
    <col min="1" max="1" width="5.375" style="2" customWidth="1"/>
    <col min="2" max="2" width="0.875" style="2" customWidth="1"/>
    <col min="3" max="3" width="21.5" style="2" customWidth="1"/>
    <col min="4" max="161" width="0.875" style="2" customWidth="1"/>
    <col min="162" max="162" width="1.375" style="2" customWidth="1"/>
    <col min="163" max="163" width="1.75" style="2" customWidth="1"/>
    <col min="164" max="164" width="17.875" style="2" customWidth="1"/>
    <col min="165" max="165" width="11.875" style="2" customWidth="1"/>
    <col min="166" max="166" width="12.25" style="2" customWidth="1"/>
    <col min="167" max="185" width="0.875" style="2" customWidth="1"/>
    <col min="186" max="16384" width="0.625" style="2"/>
  </cols>
  <sheetData>
    <row r="1" spans="1:256" s="13" customFormat="1" ht="13.5" customHeight="1" x14ac:dyDescent="0.15">
      <c r="FE1" s="5"/>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row>
    <row r="2" spans="1:256" s="13" customFormat="1" ht="21.75" customHeight="1" x14ac:dyDescent="0.2">
      <c r="B2" s="1006" t="str">
        <f>+会社名等!B2</f>
        <v>このソフトは令和8年4月30日まで印刷できます。</v>
      </c>
      <c r="C2" s="1007"/>
      <c r="D2" s="1007"/>
      <c r="E2" s="1007"/>
      <c r="F2" s="1007"/>
      <c r="G2" s="1007"/>
      <c r="H2" s="1007"/>
      <c r="I2" s="1007"/>
      <c r="J2" s="1007"/>
      <c r="K2" s="1007"/>
      <c r="L2" s="1007"/>
      <c r="M2" s="1007"/>
      <c r="N2" s="1007"/>
      <c r="O2" s="1007"/>
      <c r="P2" s="1007"/>
      <c r="Q2" s="1007"/>
      <c r="R2" s="1007"/>
      <c r="S2" s="1007"/>
      <c r="T2" s="1007"/>
      <c r="U2" s="1007"/>
      <c r="V2" s="1007"/>
      <c r="W2" s="1007"/>
      <c r="X2" s="1007"/>
      <c r="Y2" s="1007"/>
      <c r="Z2" s="1007"/>
      <c r="AA2" s="1007"/>
      <c r="AB2" s="1007"/>
      <c r="AC2" s="1007"/>
      <c r="AD2" s="1007"/>
      <c r="AE2" s="1007"/>
      <c r="AF2" s="1007"/>
      <c r="AG2" s="1007"/>
      <c r="AH2" s="1007"/>
      <c r="AI2" s="1007"/>
      <c r="AJ2" s="1007"/>
      <c r="AK2" s="1007"/>
      <c r="AL2" s="1007"/>
      <c r="AM2" s="1007"/>
      <c r="AN2" s="1007"/>
      <c r="AO2" s="1007"/>
      <c r="AP2" s="1007"/>
      <c r="AQ2" s="1007"/>
      <c r="AR2" s="1007"/>
      <c r="AS2" s="1007"/>
      <c r="AT2" s="1007"/>
      <c r="AU2" s="1007"/>
      <c r="AV2" s="1007"/>
      <c r="AW2" s="1007"/>
      <c r="AX2" s="1007"/>
      <c r="AY2" s="1007"/>
      <c r="AZ2" s="1007"/>
      <c r="BA2" s="1007"/>
      <c r="BB2" s="1007"/>
      <c r="BC2" s="1007"/>
      <c r="BD2" s="1007"/>
      <c r="BE2" s="1007"/>
      <c r="BF2" s="1007"/>
      <c r="BG2" s="1007"/>
      <c r="BH2" s="1007"/>
      <c r="BI2" s="1007"/>
      <c r="BJ2" s="1007"/>
      <c r="BK2" s="1007"/>
      <c r="BL2" s="1007"/>
      <c r="BM2" s="1007"/>
      <c r="BN2" s="1007"/>
      <c r="BO2" s="1007"/>
      <c r="BP2" s="1007"/>
      <c r="BQ2" s="1007"/>
      <c r="BR2" s="1007"/>
      <c r="BS2" s="1007"/>
      <c r="BT2" s="1007"/>
      <c r="BU2" s="1007"/>
      <c r="BV2" s="1007"/>
      <c r="BW2" s="1007"/>
      <c r="BX2" s="1007"/>
      <c r="BY2" s="1007"/>
      <c r="BZ2" s="1007"/>
      <c r="CA2" s="1007"/>
      <c r="CB2" s="1007"/>
      <c r="CC2" s="1007"/>
      <c r="CD2" s="1007"/>
      <c r="CE2" s="1007"/>
      <c r="CF2" s="1007"/>
      <c r="CG2" s="1007"/>
      <c r="CH2" s="1007"/>
      <c r="CI2" s="1007"/>
      <c r="CJ2" s="1007"/>
      <c r="CK2" s="1007"/>
      <c r="CL2" s="1007"/>
      <c r="CM2" s="1007"/>
      <c r="CN2" s="1007"/>
      <c r="CO2" s="1007"/>
      <c r="CP2" s="1007"/>
      <c r="CQ2" s="1007"/>
      <c r="CR2" s="1007"/>
      <c r="CS2" s="1007"/>
      <c r="CT2" s="1007"/>
      <c r="CU2" s="1007"/>
      <c r="CV2" s="1007"/>
      <c r="CW2" s="1007"/>
      <c r="CX2" s="1007"/>
      <c r="CY2" s="1007"/>
      <c r="CZ2" s="1007"/>
      <c r="DA2" s="1007"/>
      <c r="DB2" s="1007"/>
      <c r="DC2" s="1007"/>
      <c r="DD2" s="1007"/>
      <c r="DE2" s="1007"/>
      <c r="DF2" s="1007"/>
      <c r="DG2" s="1007"/>
      <c r="DH2" s="1007"/>
      <c r="DI2" s="1007"/>
      <c r="DJ2" s="1007"/>
      <c r="DK2" s="1007"/>
      <c r="DL2" s="1007"/>
      <c r="DM2" s="1007"/>
      <c r="DN2" s="1007"/>
      <c r="DO2" s="1007"/>
      <c r="DP2" s="1007"/>
      <c r="DQ2" s="1007"/>
      <c r="DR2" s="1007"/>
      <c r="DS2" s="1007"/>
      <c r="DT2" s="1007"/>
      <c r="DU2" s="1007"/>
      <c r="DV2" s="1007"/>
      <c r="DW2" s="1007"/>
      <c r="DX2" s="1007"/>
      <c r="DY2" s="1007"/>
      <c r="DZ2" s="1007"/>
      <c r="EA2" s="1007"/>
      <c r="EB2" s="1007"/>
      <c r="EC2" s="1007"/>
      <c r="ED2" s="1007"/>
      <c r="EE2" s="1007"/>
      <c r="EF2" s="1007"/>
      <c r="EG2" s="1007"/>
      <c r="EH2" s="1007"/>
      <c r="EI2" s="1007"/>
      <c r="EJ2" s="1007"/>
      <c r="EK2" s="1007"/>
      <c r="EL2" s="1007"/>
      <c r="EM2" s="1007"/>
      <c r="EN2" s="1007"/>
      <c r="EO2" s="1007"/>
      <c r="EP2" s="1007"/>
      <c r="EQ2" s="1007"/>
      <c r="ER2" s="1007"/>
      <c r="ES2" s="1007"/>
      <c r="ET2" s="1007"/>
      <c r="EU2" s="1007"/>
      <c r="EV2" s="1007"/>
      <c r="EW2" s="1007"/>
      <c r="EX2" s="1007"/>
      <c r="EY2" s="1007"/>
      <c r="EZ2" s="1007"/>
      <c r="FA2" s="1007"/>
      <c r="FB2" s="1007"/>
      <c r="FC2" s="1007"/>
      <c r="FD2" s="1007"/>
      <c r="FE2" s="5"/>
      <c r="FF2" s="2"/>
      <c r="FG2" s="2"/>
      <c r="FH2" s="1010">
        <f ca="1">NOW()</f>
        <v>45778.624363657407</v>
      </c>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row>
    <row r="3" spans="1:256" s="3" customFormat="1" ht="21.75" customHeight="1" x14ac:dyDescent="0.15">
      <c r="A3" s="13"/>
      <c r="B3" s="1008" t="str">
        <f>+会社名等!B3</f>
        <v>令和8年5月1日からは、令和8年度版が必要です。（令和8年4月販売開始予定）</v>
      </c>
      <c r="C3" s="1009"/>
      <c r="D3" s="1009"/>
      <c r="E3" s="1009"/>
      <c r="F3" s="1009"/>
      <c r="G3" s="1009"/>
      <c r="H3" s="1009"/>
      <c r="I3" s="1009"/>
      <c r="J3" s="1009"/>
      <c r="K3" s="1009"/>
      <c r="L3" s="1009"/>
      <c r="M3" s="1009"/>
      <c r="N3" s="1005"/>
      <c r="O3" s="1005"/>
      <c r="P3" s="1005"/>
      <c r="Q3" s="1005"/>
      <c r="R3" s="1005"/>
      <c r="S3" s="1005"/>
      <c r="T3" s="1005"/>
      <c r="U3" s="1005"/>
      <c r="V3" s="1005"/>
      <c r="W3" s="1005"/>
      <c r="X3" s="1005"/>
      <c r="Y3" s="1005"/>
      <c r="Z3" s="1005"/>
      <c r="AA3" s="1005"/>
      <c r="AB3" s="1005"/>
      <c r="AC3" s="1005"/>
      <c r="AD3" s="1005"/>
      <c r="AE3" s="1005"/>
      <c r="AF3" s="1005"/>
      <c r="AG3" s="1005"/>
      <c r="AH3" s="1005"/>
      <c r="AI3" s="1005"/>
      <c r="AJ3" s="1005"/>
      <c r="AK3" s="1005"/>
      <c r="AL3" s="1005"/>
      <c r="AM3" s="1005"/>
      <c r="AN3" s="1005"/>
      <c r="AO3" s="1005"/>
      <c r="AP3" s="1005"/>
      <c r="AQ3" s="1005"/>
      <c r="AR3" s="1005"/>
      <c r="AS3" s="1005"/>
      <c r="AT3" s="1005"/>
      <c r="AU3" s="1005"/>
      <c r="AV3" s="1005"/>
      <c r="AW3" s="1005"/>
      <c r="AX3" s="1005"/>
      <c r="AY3" s="1005"/>
      <c r="AZ3" s="1005"/>
      <c r="BA3" s="1005"/>
      <c r="BB3" s="1005"/>
      <c r="BC3" s="1005"/>
      <c r="BD3" s="1005"/>
      <c r="BE3" s="1005"/>
      <c r="BF3" s="1005"/>
      <c r="BG3" s="1005"/>
      <c r="BH3" s="1005"/>
      <c r="BI3" s="1005"/>
      <c r="BJ3" s="1005"/>
      <c r="BK3" s="1005"/>
      <c r="BL3" s="1005"/>
      <c r="BM3" s="1005"/>
      <c r="BN3" s="1005"/>
      <c r="BO3" s="1005"/>
      <c r="BP3" s="1005"/>
      <c r="BQ3" s="1005"/>
      <c r="BR3" s="1005"/>
      <c r="BS3" s="1005"/>
      <c r="BT3" s="1005"/>
      <c r="BU3" s="1005"/>
      <c r="BV3" s="1005"/>
      <c r="BW3" s="1005"/>
      <c r="BX3" s="1005"/>
      <c r="BY3" s="1005"/>
      <c r="BZ3" s="1005"/>
      <c r="CA3" s="1005"/>
      <c r="CB3" s="1005"/>
      <c r="CC3" s="1005"/>
      <c r="CD3" s="1005"/>
      <c r="CE3" s="1005"/>
      <c r="CF3" s="1005"/>
      <c r="CG3" s="1005"/>
      <c r="CH3" s="1005"/>
      <c r="CI3" s="1005"/>
      <c r="CJ3" s="1005"/>
      <c r="CK3" s="1005"/>
      <c r="CL3" s="1005"/>
      <c r="CM3" s="1005"/>
      <c r="CN3" s="1005"/>
      <c r="CO3" s="1005"/>
      <c r="CP3" s="1005"/>
      <c r="CQ3" s="1005"/>
      <c r="CR3" s="1005"/>
      <c r="CS3" s="1005"/>
      <c r="CT3" s="1005"/>
      <c r="CU3" s="1005"/>
      <c r="CV3" s="1005"/>
      <c r="CW3" s="1005"/>
      <c r="CX3" s="1005"/>
      <c r="CY3" s="1005"/>
      <c r="CZ3" s="1005"/>
      <c r="DA3" s="1005"/>
      <c r="DB3" s="1005"/>
      <c r="DC3" s="1005"/>
      <c r="DD3" s="1005"/>
      <c r="DE3" s="1005"/>
      <c r="DF3" s="1005"/>
      <c r="DG3" s="1005"/>
      <c r="DH3" s="1005"/>
      <c r="DI3" s="1005"/>
      <c r="DJ3" s="1005"/>
      <c r="DK3" s="1005"/>
      <c r="DL3" s="1005"/>
      <c r="DM3" s="1005"/>
      <c r="DN3" s="1005"/>
      <c r="DO3" s="1005"/>
      <c r="DP3" s="1005"/>
      <c r="DQ3" s="1005"/>
      <c r="DR3" s="1005"/>
      <c r="DS3" s="1005"/>
      <c r="DT3" s="1005"/>
      <c r="DU3" s="1005"/>
      <c r="DV3" s="1005"/>
      <c r="DW3" s="1005"/>
      <c r="DX3" s="1005"/>
      <c r="DY3" s="1005"/>
      <c r="DZ3" s="1005"/>
      <c r="EA3" s="1005"/>
      <c r="EB3" s="1005"/>
      <c r="EC3" s="1005"/>
      <c r="ED3" s="1005"/>
      <c r="EE3" s="1005"/>
      <c r="EF3" s="1005"/>
      <c r="EG3" s="1005"/>
      <c r="EH3" s="1005"/>
      <c r="EI3" s="1005"/>
      <c r="EJ3" s="1005"/>
      <c r="EK3" s="1005"/>
      <c r="EL3" s="1005"/>
      <c r="EM3" s="1005"/>
      <c r="EN3" s="1005"/>
      <c r="EO3" s="1005"/>
      <c r="EP3" s="1005"/>
      <c r="EQ3" s="1005"/>
      <c r="ER3" s="1005"/>
      <c r="ES3" s="1005"/>
      <c r="ET3" s="1005"/>
      <c r="EU3" s="1005"/>
      <c r="EV3" s="1005"/>
      <c r="EW3" s="1005"/>
      <c r="EX3" s="1005"/>
      <c r="EY3" s="1005"/>
      <c r="EZ3" s="1005"/>
      <c r="FA3" s="1005"/>
      <c r="FB3" s="1005"/>
      <c r="FC3" s="1005"/>
      <c r="FD3" s="1005"/>
      <c r="FE3" s="5"/>
      <c r="FF3" s="5"/>
      <c r="FG3" s="5"/>
      <c r="FH3" s="1011">
        <v>46143</v>
      </c>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5"/>
      <c r="HN3" s="5"/>
      <c r="HO3" s="5"/>
      <c r="HP3" s="5"/>
      <c r="HQ3" s="5"/>
      <c r="HR3" s="5"/>
      <c r="HS3" s="5"/>
      <c r="HT3" s="5"/>
      <c r="HU3" s="5"/>
      <c r="HV3" s="5"/>
      <c r="HW3" s="5"/>
      <c r="HX3" s="5"/>
      <c r="HY3" s="5"/>
      <c r="HZ3" s="5"/>
      <c r="IA3" s="5"/>
      <c r="IB3" s="5"/>
      <c r="IC3" s="5"/>
      <c r="ID3" s="5"/>
      <c r="IE3" s="5"/>
      <c r="IF3" s="5"/>
      <c r="IG3" s="5"/>
      <c r="IH3" s="5"/>
      <c r="II3" s="5"/>
      <c r="IJ3" s="5"/>
      <c r="IK3" s="5"/>
      <c r="IL3" s="5"/>
      <c r="IM3" s="5"/>
      <c r="IN3" s="5"/>
      <c r="IO3" s="5"/>
      <c r="IP3" s="5"/>
      <c r="IQ3" s="5"/>
      <c r="IR3" s="5"/>
      <c r="IS3" s="5"/>
      <c r="IT3" s="5"/>
      <c r="IU3" s="5"/>
      <c r="IV3" s="5"/>
    </row>
    <row r="4" spans="1:256" s="5" customFormat="1" ht="27.75" customHeight="1" x14ac:dyDescent="0.15">
      <c r="B4" s="51"/>
      <c r="C4" s="51"/>
      <c r="D4" s="51"/>
      <c r="E4" s="51"/>
      <c r="F4" s="51"/>
      <c r="G4" s="51"/>
      <c r="H4" s="51"/>
      <c r="I4" s="51"/>
      <c r="J4" s="51"/>
      <c r="K4" s="50"/>
      <c r="L4" s="50"/>
      <c r="M4" s="50"/>
      <c r="N4" s="50"/>
      <c r="O4" s="50"/>
      <c r="P4" s="50"/>
      <c r="Q4" s="50"/>
      <c r="R4" s="50"/>
      <c r="S4" s="50"/>
      <c r="T4" s="50"/>
    </row>
    <row r="5" spans="1:256" s="33" customFormat="1" ht="42.75" customHeight="1" x14ac:dyDescent="0.15">
      <c r="A5" s="5"/>
      <c r="B5" s="1524" t="s">
        <v>1021</v>
      </c>
      <c r="C5" s="1524"/>
      <c r="D5" s="1524"/>
      <c r="E5" s="1524"/>
      <c r="F5" s="1524"/>
      <c r="G5" s="1524"/>
      <c r="H5" s="1524"/>
      <c r="I5" s="1524"/>
      <c r="J5" s="1524"/>
      <c r="K5" s="1524"/>
      <c r="L5" s="1524"/>
      <c r="M5" s="1524"/>
      <c r="N5" s="1524"/>
      <c r="O5" s="1524"/>
      <c r="P5" s="1524"/>
      <c r="Q5" s="1524"/>
      <c r="R5" s="1524"/>
      <c r="S5" s="1524"/>
      <c r="T5" s="1524"/>
      <c r="U5" s="1524"/>
      <c r="V5" s="1524"/>
      <c r="W5" s="1524"/>
      <c r="X5" s="1524"/>
      <c r="Y5" s="1524"/>
      <c r="Z5" s="1524"/>
      <c r="AA5" s="1524"/>
      <c r="AB5" s="1524"/>
      <c r="AC5" s="1524"/>
      <c r="AD5" s="1524"/>
      <c r="AE5" s="1524"/>
      <c r="AF5" s="1524"/>
      <c r="AG5" s="1524"/>
      <c r="AH5" s="1524"/>
      <c r="AI5" s="1524"/>
      <c r="AJ5" s="1524"/>
      <c r="AK5" s="1524"/>
      <c r="AL5" s="1524"/>
      <c r="AM5" s="1524"/>
      <c r="AN5" s="1524"/>
      <c r="AO5" s="1524"/>
      <c r="AP5" s="1524"/>
      <c r="AQ5" s="1524"/>
      <c r="AR5" s="1524"/>
      <c r="AS5" s="1524"/>
      <c r="AT5" s="1524"/>
      <c r="AU5" s="1524"/>
      <c r="AV5" s="1524"/>
      <c r="AW5" s="1524"/>
      <c r="AX5" s="1524"/>
      <c r="AY5" s="1524"/>
      <c r="AZ5" s="1524"/>
      <c r="BA5" s="1524"/>
      <c r="BB5" s="1524"/>
      <c r="BC5" s="1524"/>
      <c r="BD5" s="1524"/>
      <c r="BE5" s="1524"/>
      <c r="BF5" s="1524"/>
      <c r="BG5" s="1524"/>
      <c r="BH5" s="1524"/>
      <c r="BI5" s="1524"/>
      <c r="BJ5" s="1524"/>
      <c r="BK5" s="1524"/>
      <c r="BL5" s="1524"/>
      <c r="BM5" s="1524"/>
      <c r="BN5" s="1026"/>
      <c r="BO5" s="837"/>
      <c r="BP5" s="837"/>
      <c r="BQ5" s="837"/>
      <c r="BR5" s="837"/>
      <c r="BS5" s="837"/>
      <c r="BT5" s="837"/>
      <c r="BU5" s="837"/>
      <c r="BV5" s="837"/>
      <c r="BW5" s="837"/>
      <c r="BX5" s="837"/>
      <c r="BY5" s="837"/>
      <c r="BZ5" s="837"/>
      <c r="CA5" s="837"/>
      <c r="CB5" s="837"/>
      <c r="CC5" s="837"/>
      <c r="CD5" s="837"/>
      <c r="CE5" s="837"/>
      <c r="CF5" s="837"/>
      <c r="CG5" s="837"/>
      <c r="CH5" s="837"/>
      <c r="CI5" s="837"/>
      <c r="CJ5" s="837"/>
      <c r="CK5" s="837"/>
      <c r="CL5" s="837"/>
      <c r="CM5" s="837"/>
      <c r="CN5" s="837"/>
      <c r="CO5" s="837"/>
      <c r="CP5" s="837"/>
      <c r="CQ5" s="837"/>
      <c r="CR5" s="837"/>
      <c r="CS5" s="837"/>
      <c r="CT5" s="837"/>
      <c r="CU5" s="837"/>
      <c r="CV5" s="837"/>
      <c r="CW5" s="837"/>
      <c r="CX5" s="837"/>
      <c r="CY5" s="999"/>
      <c r="CZ5" s="999"/>
      <c r="DA5" s="999"/>
      <c r="DB5" s="999"/>
      <c r="DC5" s="999"/>
      <c r="DD5" s="837"/>
      <c r="DE5" s="837"/>
      <c r="DF5" s="837"/>
      <c r="DG5" s="837"/>
      <c r="DH5" s="837"/>
      <c r="DI5" s="837"/>
      <c r="DJ5" s="837"/>
      <c r="DK5" s="837"/>
      <c r="DL5" s="837"/>
      <c r="DM5" s="837"/>
      <c r="DN5" s="837"/>
      <c r="DO5" s="837"/>
      <c r="DP5" s="837"/>
      <c r="DQ5" s="837"/>
      <c r="DR5" s="837"/>
      <c r="DS5" s="837"/>
      <c r="DT5" s="837"/>
      <c r="DU5" s="837"/>
      <c r="DV5" s="837"/>
      <c r="DW5" s="837"/>
      <c r="DX5" s="837"/>
      <c r="DY5" s="837"/>
      <c r="DZ5" s="837"/>
      <c r="EA5" s="837"/>
      <c r="EB5" s="837"/>
      <c r="EC5" s="837"/>
      <c r="ED5" s="837"/>
      <c r="EE5" s="837"/>
      <c r="EF5" s="837"/>
      <c r="EG5" s="837"/>
      <c r="EH5" s="837"/>
      <c r="EI5" s="837"/>
      <c r="EJ5" s="837"/>
      <c r="EK5" s="837"/>
      <c r="EL5" s="1214" t="s">
        <v>377</v>
      </c>
      <c r="EM5" s="1214"/>
      <c r="EN5" s="1214"/>
      <c r="EO5" s="1214"/>
      <c r="EP5" s="1214"/>
      <c r="EQ5" s="1214"/>
      <c r="ER5" s="1214"/>
      <c r="ES5" s="1214"/>
      <c r="ET5" s="1214"/>
      <c r="EU5" s="1214"/>
      <c r="EV5" s="1214"/>
      <c r="EW5" s="1214"/>
      <c r="EX5" s="1214"/>
      <c r="EY5" s="1214"/>
      <c r="EZ5" s="1214"/>
      <c r="FA5" s="1214"/>
      <c r="FB5" s="1214"/>
      <c r="FC5" s="1214"/>
      <c r="FD5" s="1214"/>
      <c r="FE5" s="784"/>
      <c r="FF5" s="105"/>
      <c r="FG5" s="105"/>
      <c r="FH5" s="105"/>
    </row>
    <row r="6" spans="1:256" s="5" customFormat="1" ht="30" customHeight="1" x14ac:dyDescent="0.15">
      <c r="B6" s="768"/>
      <c r="C6" s="1523" t="str">
        <f ca="1">IF(FH3&gt;FH2,"","新年度版をご購入ください★")</f>
        <v/>
      </c>
      <c r="D6" s="1523"/>
      <c r="E6" s="1523"/>
      <c r="F6" s="1523"/>
      <c r="G6" s="1523"/>
      <c r="H6" s="1523"/>
      <c r="I6" s="1523"/>
      <c r="J6" s="1523"/>
      <c r="K6" s="1523"/>
      <c r="L6" s="1523"/>
      <c r="M6" s="1523"/>
      <c r="N6" s="1523"/>
      <c r="O6" s="1523"/>
      <c r="P6" s="1523"/>
      <c r="Q6" s="1523"/>
      <c r="R6" s="1523"/>
      <c r="S6" s="1523"/>
      <c r="T6" s="1523"/>
      <c r="U6" s="1523"/>
      <c r="V6" s="1523"/>
      <c r="W6" s="1523"/>
      <c r="X6" s="1523"/>
      <c r="Y6" s="1523"/>
      <c r="Z6" s="1523"/>
      <c r="AA6" s="1523"/>
      <c r="AB6" s="1523"/>
      <c r="AC6" s="1523"/>
      <c r="AD6" s="1523"/>
      <c r="AE6" s="1523"/>
      <c r="AF6" s="1523"/>
      <c r="AG6" s="1523"/>
      <c r="AH6" s="1523"/>
      <c r="AI6" s="1523"/>
      <c r="AJ6" s="1523"/>
      <c r="AK6" s="1523"/>
      <c r="AL6" s="1523"/>
      <c r="AM6" s="1523"/>
      <c r="AN6" s="1523"/>
      <c r="AO6" s="1523"/>
      <c r="AP6" s="1523"/>
      <c r="AQ6" s="1523"/>
      <c r="AR6" s="1523"/>
      <c r="AS6" s="1523"/>
      <c r="AT6" s="1523"/>
      <c r="AU6" s="1523"/>
      <c r="AV6" s="1523"/>
      <c r="AW6" s="1523"/>
      <c r="AX6" s="1523"/>
      <c r="AY6" s="1523"/>
      <c r="AZ6" s="1523"/>
      <c r="BA6" s="1523"/>
      <c r="BB6" s="1523"/>
      <c r="BC6" s="1523"/>
      <c r="BD6" s="1523"/>
      <c r="BE6" s="1523"/>
      <c r="BF6" s="1523"/>
      <c r="BG6" s="1523"/>
      <c r="BH6" s="1523"/>
      <c r="BI6" s="1523"/>
      <c r="BJ6" s="1523"/>
      <c r="BK6" s="1523"/>
      <c r="BL6" s="1523"/>
      <c r="BM6" s="1523"/>
      <c r="BN6" s="834"/>
      <c r="BO6" s="834"/>
      <c r="BP6" s="834"/>
      <c r="BQ6" s="834"/>
      <c r="BR6" s="834"/>
      <c r="BS6" s="834"/>
      <c r="BT6" s="834"/>
      <c r="BU6" s="834"/>
      <c r="BV6" s="834"/>
      <c r="BW6" s="834"/>
      <c r="BX6" s="834"/>
      <c r="BY6" s="834"/>
      <c r="BZ6" s="834"/>
      <c r="CA6" s="834"/>
      <c r="CB6" s="834"/>
      <c r="CC6" s="834"/>
      <c r="CD6" s="834"/>
      <c r="CE6" s="834"/>
      <c r="CF6" s="834"/>
      <c r="CG6" s="834"/>
      <c r="CH6" s="834"/>
      <c r="CI6" s="834"/>
      <c r="CJ6" s="834"/>
      <c r="CK6" s="834"/>
      <c r="CL6" s="834"/>
      <c r="CM6" s="834"/>
      <c r="CN6" s="834"/>
      <c r="CO6" s="834"/>
      <c r="CP6" s="834"/>
      <c r="CQ6" s="834"/>
      <c r="CR6" s="834"/>
      <c r="CS6" s="834"/>
      <c r="CT6" s="834"/>
      <c r="CU6" s="834"/>
      <c r="CV6" s="834"/>
      <c r="CW6" s="834"/>
      <c r="CX6" s="834"/>
      <c r="CY6" s="834"/>
      <c r="CZ6" s="834"/>
      <c r="DA6" s="834"/>
      <c r="DB6" s="834"/>
      <c r="DC6" s="834"/>
      <c r="DD6" s="834"/>
      <c r="DE6" s="834"/>
      <c r="DF6" s="834"/>
      <c r="DG6" s="834"/>
      <c r="DH6" s="834"/>
      <c r="DI6" s="834"/>
      <c r="DJ6" s="834"/>
      <c r="DK6" s="834"/>
      <c r="DL6" s="834"/>
      <c r="DM6" s="834"/>
      <c r="DN6" s="834"/>
      <c r="DO6" s="834"/>
      <c r="DP6" s="834"/>
      <c r="DQ6" s="834"/>
      <c r="DR6" s="834"/>
      <c r="DS6" s="834"/>
      <c r="DT6" s="834"/>
      <c r="DU6" s="834"/>
      <c r="DV6" s="834"/>
      <c r="DW6" s="834"/>
      <c r="DX6" s="834"/>
      <c r="DY6" s="834"/>
      <c r="DZ6" s="834"/>
      <c r="EA6" s="834"/>
      <c r="EB6" s="834"/>
      <c r="EC6" s="834"/>
      <c r="ED6" s="834"/>
      <c r="EE6" s="834"/>
      <c r="EF6" s="834"/>
      <c r="EG6" s="834"/>
      <c r="EH6" s="900"/>
      <c r="EI6" s="900"/>
      <c r="EJ6" s="834"/>
      <c r="EK6" s="834"/>
      <c r="EL6" s="1435" t="s">
        <v>185</v>
      </c>
      <c r="EM6" s="1436"/>
      <c r="EN6" s="1437"/>
      <c r="EO6" s="882"/>
      <c r="EP6" s="1435">
        <v>0</v>
      </c>
      <c r="EQ6" s="1436"/>
      <c r="ER6" s="1437"/>
      <c r="ES6" s="977"/>
      <c r="ET6" s="1435">
        <v>0</v>
      </c>
      <c r="EU6" s="1436"/>
      <c r="EV6" s="1437"/>
      <c r="EW6" s="882"/>
      <c r="EX6" s="1435">
        <v>0</v>
      </c>
      <c r="EY6" s="1436"/>
      <c r="EZ6" s="1437"/>
      <c r="FA6" s="977"/>
      <c r="FB6" s="1435">
        <v>1</v>
      </c>
      <c r="FC6" s="1436"/>
      <c r="FD6" s="1437"/>
      <c r="FE6" s="785"/>
      <c r="FF6" s="2"/>
      <c r="FG6" s="2"/>
      <c r="FH6" s="2"/>
    </row>
    <row r="7" spans="1:256" s="6" customFormat="1" ht="17.25" customHeight="1" x14ac:dyDescent="0.15">
      <c r="B7" s="433"/>
      <c r="C7" s="907"/>
      <c r="D7" s="907"/>
      <c r="E7" s="907"/>
      <c r="F7" s="907"/>
      <c r="G7" s="907"/>
      <c r="H7" s="907"/>
      <c r="I7" s="907"/>
      <c r="J7" s="907"/>
      <c r="K7" s="907"/>
      <c r="L7" s="907"/>
      <c r="M7" s="907"/>
      <c r="N7" s="907"/>
      <c r="O7" s="907"/>
      <c r="P7" s="907"/>
      <c r="Q7" s="907"/>
      <c r="R7" s="907"/>
      <c r="S7" s="907"/>
      <c r="T7" s="907"/>
      <c r="U7" s="907"/>
      <c r="V7" s="907"/>
      <c r="W7" s="907"/>
      <c r="X7" s="907"/>
      <c r="Y7" s="907"/>
      <c r="Z7" s="907"/>
      <c r="AA7" s="907"/>
      <c r="AB7" s="907"/>
      <c r="AC7" s="907"/>
      <c r="AD7" s="907"/>
      <c r="AE7" s="907"/>
      <c r="AF7" s="907"/>
      <c r="AG7" s="907"/>
      <c r="AH7" s="907"/>
      <c r="AI7" s="907"/>
      <c r="AJ7" s="907"/>
      <c r="AK7" s="907"/>
      <c r="AL7" s="907"/>
      <c r="AM7" s="907"/>
      <c r="AN7" s="907"/>
      <c r="AO7" s="907"/>
      <c r="AP7" s="907"/>
      <c r="AQ7" s="907"/>
      <c r="AR7" s="1525" t="str">
        <f ca="1">IF(FH3&gt;FH2,"経営規模等評価申請書","★新年度版をご購入ください★")</f>
        <v>経営規模等評価申請書</v>
      </c>
      <c r="AS7" s="1525"/>
      <c r="AT7" s="1525"/>
      <c r="AU7" s="1525"/>
      <c r="AV7" s="1525"/>
      <c r="AW7" s="1525"/>
      <c r="AX7" s="1525"/>
      <c r="AY7" s="1525"/>
      <c r="AZ7" s="1525"/>
      <c r="BA7" s="1525"/>
      <c r="BB7" s="1525"/>
      <c r="BC7" s="1525"/>
      <c r="BD7" s="1525"/>
      <c r="BE7" s="1525"/>
      <c r="BF7" s="1525"/>
      <c r="BG7" s="1525"/>
      <c r="BH7" s="1525"/>
      <c r="BI7" s="1525"/>
      <c r="BJ7" s="1525"/>
      <c r="BK7" s="1525"/>
      <c r="BL7" s="1525"/>
      <c r="BM7" s="1525"/>
      <c r="BN7" s="1525"/>
      <c r="BO7" s="1525"/>
      <c r="BP7" s="1525"/>
      <c r="BQ7" s="1525"/>
      <c r="BR7" s="1525"/>
      <c r="BS7" s="1525"/>
      <c r="BT7" s="1525"/>
      <c r="BU7" s="1525"/>
      <c r="BV7" s="1525"/>
      <c r="BW7" s="1525"/>
      <c r="BX7" s="1525"/>
      <c r="BY7" s="1525"/>
      <c r="BZ7" s="1525"/>
      <c r="CA7" s="1525"/>
      <c r="CB7" s="1525"/>
      <c r="CC7" s="1525"/>
      <c r="CD7" s="1525"/>
      <c r="CE7" s="1525"/>
      <c r="CF7" s="1525"/>
      <c r="CG7" s="1525"/>
      <c r="CH7" s="1525"/>
      <c r="CI7" s="1525"/>
      <c r="CJ7" s="1525"/>
      <c r="CK7" s="1525"/>
      <c r="CL7" s="1525"/>
      <c r="CM7" s="1525"/>
      <c r="CN7" s="1525"/>
      <c r="CO7" s="1525"/>
      <c r="CP7" s="1525"/>
      <c r="CQ7" s="1525"/>
      <c r="CR7" s="1000"/>
      <c r="CS7" s="1000"/>
      <c r="CT7" s="1000"/>
      <c r="CU7" s="1000"/>
      <c r="CV7" s="1000"/>
      <c r="CW7" s="1000"/>
      <c r="CX7" s="1000"/>
      <c r="CY7" s="907"/>
      <c r="CZ7" s="907"/>
      <c r="DA7" s="907"/>
      <c r="DB7" s="907"/>
      <c r="DC7" s="907"/>
      <c r="DD7" s="907"/>
      <c r="DE7" s="907"/>
      <c r="DF7" s="907"/>
      <c r="DG7" s="907"/>
      <c r="DH7" s="907"/>
      <c r="DI7" s="907"/>
      <c r="DJ7" s="907"/>
      <c r="DK7" s="907"/>
      <c r="DL7" s="907"/>
      <c r="DM7" s="907"/>
      <c r="DN7" s="907"/>
      <c r="DO7" s="907"/>
      <c r="DP7" s="907"/>
      <c r="DQ7" s="907"/>
      <c r="DR7" s="907"/>
      <c r="DS7" s="907"/>
      <c r="DT7" s="907"/>
      <c r="DU7" s="907"/>
      <c r="DV7" s="907"/>
      <c r="DW7" s="907"/>
      <c r="DX7" s="907"/>
      <c r="DY7" s="907"/>
      <c r="DZ7" s="907"/>
      <c r="EA7" s="907"/>
      <c r="EB7" s="907"/>
      <c r="EC7" s="907"/>
      <c r="ED7" s="907"/>
      <c r="EE7" s="907"/>
      <c r="EF7" s="907"/>
      <c r="EG7" s="907"/>
      <c r="EH7" s="907"/>
      <c r="EI7" s="907"/>
      <c r="EJ7" s="907"/>
      <c r="EK7" s="907"/>
      <c r="EL7" s="907"/>
      <c r="EM7" s="907"/>
      <c r="EN7" s="907"/>
      <c r="EO7" s="907"/>
      <c r="EP7" s="907"/>
      <c r="EQ7" s="907"/>
      <c r="ER7" s="907"/>
      <c r="ES7" s="907"/>
      <c r="ET7" s="907"/>
      <c r="EU7" s="907"/>
      <c r="EV7" s="907"/>
      <c r="EW7" s="907"/>
      <c r="EX7" s="907"/>
      <c r="EY7" s="907"/>
      <c r="EZ7" s="907"/>
      <c r="FA7" s="907"/>
      <c r="FB7" s="907"/>
      <c r="FC7" s="907"/>
      <c r="FD7" s="907"/>
      <c r="FE7" s="982"/>
    </row>
    <row r="8" spans="1:256" s="6" customFormat="1" ht="17.25" customHeight="1" x14ac:dyDescent="0.15">
      <c r="B8" s="433"/>
      <c r="C8" s="907"/>
      <c r="D8" s="907"/>
      <c r="E8" s="907"/>
      <c r="F8" s="907"/>
      <c r="G8" s="907"/>
      <c r="H8" s="907"/>
      <c r="I8" s="907"/>
      <c r="J8" s="907"/>
      <c r="K8" s="907"/>
      <c r="L8" s="907"/>
      <c r="M8" s="907"/>
      <c r="N8" s="907"/>
      <c r="O8" s="907"/>
      <c r="P8" s="907"/>
      <c r="Q8" s="907"/>
      <c r="R8" s="907"/>
      <c r="S8" s="907"/>
      <c r="T8" s="907"/>
      <c r="U8" s="907"/>
      <c r="V8" s="907"/>
      <c r="W8" s="907"/>
      <c r="X8" s="907"/>
      <c r="Y8" s="907"/>
      <c r="Z8" s="907"/>
      <c r="AA8" s="907"/>
      <c r="AB8" s="907"/>
      <c r="AC8" s="907"/>
      <c r="AD8" s="907"/>
      <c r="AE8" s="907"/>
      <c r="AF8" s="907"/>
      <c r="AG8" s="907"/>
      <c r="AH8" s="907"/>
      <c r="AI8" s="907"/>
      <c r="AJ8" s="907"/>
      <c r="AK8" s="907"/>
      <c r="AL8" s="907"/>
      <c r="AM8" s="907"/>
      <c r="AN8" s="907"/>
      <c r="AO8" s="907"/>
      <c r="AP8" s="907"/>
      <c r="AQ8" s="907"/>
      <c r="AR8" s="1525" t="s">
        <v>735</v>
      </c>
      <c r="AS8" s="1525"/>
      <c r="AT8" s="1525"/>
      <c r="AU8" s="1525"/>
      <c r="AV8" s="1525"/>
      <c r="AW8" s="1525"/>
      <c r="AX8" s="1525"/>
      <c r="AY8" s="1525"/>
      <c r="AZ8" s="1525"/>
      <c r="BA8" s="1525"/>
      <c r="BB8" s="1525"/>
      <c r="BC8" s="1525"/>
      <c r="BD8" s="1525"/>
      <c r="BE8" s="1525"/>
      <c r="BF8" s="1525"/>
      <c r="BG8" s="1525"/>
      <c r="BH8" s="1525"/>
      <c r="BI8" s="1525"/>
      <c r="BJ8" s="1525"/>
      <c r="BK8" s="1525"/>
      <c r="BL8" s="1525"/>
      <c r="BM8" s="1525"/>
      <c r="BN8" s="1525"/>
      <c r="BO8" s="1525"/>
      <c r="BP8" s="1525"/>
      <c r="BQ8" s="1525"/>
      <c r="BR8" s="1525"/>
      <c r="BS8" s="1525"/>
      <c r="BT8" s="1525"/>
      <c r="BU8" s="1525"/>
      <c r="BV8" s="1525"/>
      <c r="BW8" s="1525"/>
      <c r="BX8" s="1525"/>
      <c r="BY8" s="1525"/>
      <c r="BZ8" s="1525"/>
      <c r="CA8" s="1525"/>
      <c r="CB8" s="1525"/>
      <c r="CC8" s="1525"/>
      <c r="CD8" s="1525"/>
      <c r="CE8" s="1525"/>
      <c r="CF8" s="1525"/>
      <c r="CG8" s="1525"/>
      <c r="CH8" s="1525"/>
      <c r="CI8" s="1525"/>
      <c r="CJ8" s="1525"/>
      <c r="CK8" s="1525"/>
      <c r="CL8" s="1525"/>
      <c r="CM8" s="1525"/>
      <c r="CN8" s="1525"/>
      <c r="CO8" s="1525"/>
      <c r="CP8" s="1525"/>
      <c r="CQ8" s="1525"/>
      <c r="CR8" s="1000"/>
      <c r="CS8" s="1000"/>
      <c r="CT8" s="1000"/>
      <c r="CU8" s="1000"/>
      <c r="CV8" s="1000"/>
      <c r="CW8" s="1000"/>
      <c r="CX8" s="1000"/>
      <c r="CY8" s="907"/>
      <c r="CZ8" s="907"/>
      <c r="DA8" s="907"/>
      <c r="DB8" s="907"/>
      <c r="DC8" s="907"/>
      <c r="DD8" s="907"/>
      <c r="DE8" s="907"/>
      <c r="DF8" s="907"/>
      <c r="DG8" s="907"/>
      <c r="DH8" s="907"/>
      <c r="DI8" s="907"/>
      <c r="DJ8" s="907"/>
      <c r="DK8" s="907"/>
      <c r="DL8" s="907"/>
      <c r="DM8" s="907"/>
      <c r="DN8" s="907"/>
      <c r="DO8" s="907"/>
      <c r="DP8" s="907"/>
      <c r="DQ8" s="907"/>
      <c r="DR8" s="907"/>
      <c r="DS8" s="907"/>
      <c r="DT8" s="907"/>
      <c r="DU8" s="907"/>
      <c r="DV8" s="907"/>
      <c r="DW8" s="907"/>
      <c r="DX8" s="907"/>
      <c r="DY8" s="907"/>
      <c r="DZ8" s="907"/>
      <c r="EA8" s="907"/>
      <c r="EB8" s="907"/>
      <c r="EC8" s="907"/>
      <c r="ED8" s="907"/>
      <c r="EE8" s="907"/>
      <c r="EF8" s="907"/>
      <c r="EG8" s="907"/>
      <c r="EH8" s="907"/>
      <c r="EI8" s="907"/>
      <c r="EJ8" s="868"/>
      <c r="EK8" s="868"/>
      <c r="EL8" s="868"/>
      <c r="EM8" s="948"/>
      <c r="EN8" s="868"/>
      <c r="EO8" s="868"/>
      <c r="EP8" s="868"/>
      <c r="EQ8" s="869"/>
      <c r="ER8" s="868"/>
      <c r="ES8" s="868"/>
      <c r="ET8" s="868"/>
      <c r="EU8" s="868"/>
      <c r="EV8" s="868"/>
      <c r="EW8" s="868"/>
      <c r="EX8" s="868"/>
      <c r="EY8" s="869"/>
      <c r="EZ8" s="868"/>
      <c r="FA8" s="868"/>
      <c r="FB8" s="868"/>
      <c r="FC8" s="907"/>
      <c r="FD8" s="868"/>
      <c r="FE8" s="983"/>
      <c r="FF8" s="43"/>
      <c r="FG8" s="43"/>
      <c r="FH8" s="43"/>
      <c r="FI8" s="43"/>
      <c r="FJ8" s="44"/>
      <c r="FK8" s="43"/>
      <c r="FL8" s="43"/>
      <c r="FM8" s="43"/>
      <c r="FN8" s="43"/>
      <c r="FO8" s="35"/>
      <c r="FP8" s="43"/>
      <c r="FQ8" s="43"/>
      <c r="FR8" s="43"/>
      <c r="FS8" s="43"/>
      <c r="FT8" s="43"/>
      <c r="FU8" s="43"/>
      <c r="FV8" s="43"/>
      <c r="FW8" s="43"/>
      <c r="FX8" s="43"/>
      <c r="FY8" s="35"/>
      <c r="FZ8" s="43"/>
      <c r="GA8" s="43"/>
      <c r="GB8" s="43"/>
      <c r="GC8" s="43"/>
    </row>
    <row r="9" spans="1:256" s="6" customFormat="1" ht="17.25" customHeight="1" x14ac:dyDescent="0.15">
      <c r="B9" s="433"/>
      <c r="C9" s="907"/>
      <c r="D9" s="907"/>
      <c r="E9" s="907"/>
      <c r="F9" s="907"/>
      <c r="G9" s="907"/>
      <c r="H9" s="907"/>
      <c r="I9" s="907"/>
      <c r="J9" s="907"/>
      <c r="K9" s="907"/>
      <c r="L9" s="907"/>
      <c r="M9" s="907"/>
      <c r="N9" s="907"/>
      <c r="O9" s="907"/>
      <c r="P9" s="907"/>
      <c r="Q9" s="907"/>
      <c r="R9" s="907"/>
      <c r="S9" s="907"/>
      <c r="T9" s="907"/>
      <c r="U9" s="907"/>
      <c r="V9" s="907"/>
      <c r="W9" s="907"/>
      <c r="X9" s="907"/>
      <c r="Y9" s="907"/>
      <c r="Z9" s="907"/>
      <c r="AA9" s="907"/>
      <c r="AB9" s="907"/>
      <c r="AC9" s="907"/>
      <c r="AD9" s="907"/>
      <c r="AE9" s="907"/>
      <c r="AF9" s="907"/>
      <c r="AG9" s="907"/>
      <c r="AH9" s="907"/>
      <c r="AI9" s="907"/>
      <c r="AJ9" s="907"/>
      <c r="AK9" s="907"/>
      <c r="AL9" s="907"/>
      <c r="AM9" s="907"/>
      <c r="AN9" s="907"/>
      <c r="AO9" s="907"/>
      <c r="AP9" s="907"/>
      <c r="AQ9" s="907"/>
      <c r="AR9" s="1525" t="s">
        <v>376</v>
      </c>
      <c r="AS9" s="1525"/>
      <c r="AT9" s="1525"/>
      <c r="AU9" s="1525"/>
      <c r="AV9" s="1525"/>
      <c r="AW9" s="1525"/>
      <c r="AX9" s="1525"/>
      <c r="AY9" s="1525"/>
      <c r="AZ9" s="1525"/>
      <c r="BA9" s="1525"/>
      <c r="BB9" s="1525"/>
      <c r="BC9" s="1525"/>
      <c r="BD9" s="1525"/>
      <c r="BE9" s="1525"/>
      <c r="BF9" s="1525"/>
      <c r="BG9" s="1525"/>
      <c r="BH9" s="1525"/>
      <c r="BI9" s="1525"/>
      <c r="BJ9" s="1525"/>
      <c r="BK9" s="1525"/>
      <c r="BL9" s="1525"/>
      <c r="BM9" s="1525"/>
      <c r="BN9" s="1525"/>
      <c r="BO9" s="1525"/>
      <c r="BP9" s="1525"/>
      <c r="BQ9" s="1525"/>
      <c r="BR9" s="1525"/>
      <c r="BS9" s="1525"/>
      <c r="BT9" s="1525"/>
      <c r="BU9" s="1525"/>
      <c r="BV9" s="1525"/>
      <c r="BW9" s="1525"/>
      <c r="BX9" s="1525"/>
      <c r="BY9" s="1525"/>
      <c r="BZ9" s="1525"/>
      <c r="CA9" s="1525"/>
      <c r="CB9" s="1525"/>
      <c r="CC9" s="1525"/>
      <c r="CD9" s="1525"/>
      <c r="CE9" s="1525"/>
      <c r="CF9" s="1525"/>
      <c r="CG9" s="1525"/>
      <c r="CH9" s="1525"/>
      <c r="CI9" s="1525"/>
      <c r="CJ9" s="1525"/>
      <c r="CK9" s="1525"/>
      <c r="CL9" s="1525"/>
      <c r="CM9" s="1525"/>
      <c r="CN9" s="1525"/>
      <c r="CO9" s="1525"/>
      <c r="CP9" s="1525"/>
      <c r="CQ9" s="1525"/>
      <c r="CR9" s="1000"/>
      <c r="CS9" s="1000"/>
      <c r="CT9" s="1000"/>
      <c r="CU9" s="1000"/>
      <c r="CV9" s="1000"/>
      <c r="CW9" s="1000"/>
      <c r="CX9" s="1000"/>
      <c r="CY9" s="907"/>
      <c r="CZ9" s="907"/>
      <c r="DA9" s="907"/>
      <c r="DB9" s="907"/>
      <c r="DC9" s="907"/>
      <c r="DD9" s="907"/>
      <c r="DE9" s="907"/>
      <c r="DF9" s="907"/>
      <c r="DG9" s="907"/>
      <c r="DH9" s="907"/>
      <c r="DI9" s="907"/>
      <c r="DJ9" s="907"/>
      <c r="DK9" s="907"/>
      <c r="DL9" s="907"/>
      <c r="DM9" s="907"/>
      <c r="DN9" s="907"/>
      <c r="DO9" s="907"/>
      <c r="DP9" s="907"/>
      <c r="DQ9" s="907"/>
      <c r="DR9" s="907"/>
      <c r="DS9" s="907"/>
      <c r="DT9" s="907"/>
      <c r="DU9" s="907"/>
      <c r="DV9" s="907"/>
      <c r="DW9" s="907"/>
      <c r="DX9" s="907"/>
      <c r="DY9" s="907"/>
      <c r="DZ9" s="907"/>
      <c r="EA9" s="907"/>
      <c r="EB9" s="907"/>
      <c r="EC9" s="907"/>
      <c r="ED9" s="907"/>
      <c r="EE9" s="907"/>
      <c r="EF9" s="907"/>
      <c r="EG9" s="907"/>
      <c r="EH9" s="907"/>
      <c r="EI9" s="907"/>
      <c r="EJ9" s="868"/>
      <c r="EK9" s="868"/>
      <c r="EL9" s="868"/>
      <c r="EM9" s="948"/>
      <c r="EN9" s="868"/>
      <c r="EO9" s="868"/>
      <c r="EP9" s="868"/>
      <c r="EQ9" s="869"/>
      <c r="ER9" s="868"/>
      <c r="ES9" s="868"/>
      <c r="ET9" s="868"/>
      <c r="EU9" s="868"/>
      <c r="EV9" s="868"/>
      <c r="EW9" s="868"/>
      <c r="EX9" s="868"/>
      <c r="EY9" s="869"/>
      <c r="EZ9" s="868"/>
      <c r="FA9" s="868"/>
      <c r="FB9" s="868"/>
      <c r="FC9" s="907"/>
      <c r="FD9" s="868"/>
      <c r="FE9" s="983"/>
      <c r="FF9" s="780"/>
      <c r="FG9" s="781"/>
      <c r="FH9" s="43"/>
      <c r="FI9" s="43"/>
      <c r="FJ9" s="44"/>
      <c r="FK9" s="43"/>
      <c r="FL9" s="43"/>
      <c r="FM9" s="43"/>
      <c r="FN9" s="43"/>
      <c r="FO9" s="35"/>
      <c r="FP9" s="43"/>
      <c r="FQ9" s="43"/>
      <c r="FR9" s="43"/>
      <c r="FS9" s="43"/>
      <c r="FT9" s="43"/>
      <c r="FU9" s="43"/>
      <c r="FV9" s="43"/>
      <c r="FW9" s="43"/>
      <c r="FX9" s="43"/>
      <c r="FY9" s="35"/>
      <c r="FZ9" s="43"/>
      <c r="GA9" s="43"/>
      <c r="GB9" s="43"/>
      <c r="GC9" s="43"/>
    </row>
    <row r="10" spans="1:256" s="6" customFormat="1" ht="17.25" customHeight="1" x14ac:dyDescent="0.15">
      <c r="B10" s="433"/>
      <c r="C10" s="907"/>
      <c r="D10" s="907"/>
      <c r="E10" s="907"/>
      <c r="F10" s="907"/>
      <c r="G10" s="907"/>
      <c r="H10" s="907"/>
      <c r="I10" s="907"/>
      <c r="J10" s="907"/>
      <c r="K10" s="907"/>
      <c r="L10" s="907"/>
      <c r="M10" s="907"/>
      <c r="N10" s="907"/>
      <c r="O10" s="907"/>
      <c r="P10" s="907"/>
      <c r="Q10" s="907"/>
      <c r="R10" s="907"/>
      <c r="S10" s="907"/>
      <c r="T10" s="907"/>
      <c r="U10" s="907"/>
      <c r="V10" s="907"/>
      <c r="W10" s="907"/>
      <c r="X10" s="907"/>
      <c r="Y10" s="907"/>
      <c r="Z10" s="907"/>
      <c r="AA10" s="907"/>
      <c r="AB10" s="907"/>
      <c r="AC10" s="907"/>
      <c r="AD10" s="907"/>
      <c r="AE10" s="907"/>
      <c r="AF10" s="907"/>
      <c r="AG10" s="907"/>
      <c r="AH10" s="907"/>
      <c r="AI10" s="907"/>
      <c r="AJ10" s="907"/>
      <c r="AK10" s="907"/>
      <c r="AL10" s="907"/>
      <c r="AM10" s="907"/>
      <c r="AN10" s="907"/>
      <c r="AO10" s="907"/>
      <c r="AP10" s="907"/>
      <c r="AQ10" s="1001"/>
      <c r="AR10" s="1001"/>
      <c r="AS10" s="1001"/>
      <c r="AT10" s="1001"/>
      <c r="AU10" s="1001"/>
      <c r="AV10" s="1001"/>
      <c r="AW10" s="1001"/>
      <c r="AX10" s="1001"/>
      <c r="AY10" s="1001"/>
      <c r="AZ10" s="1001"/>
      <c r="BA10" s="1001"/>
      <c r="BB10" s="1001"/>
      <c r="BC10" s="1001"/>
      <c r="BD10" s="1001"/>
      <c r="BE10" s="1001"/>
      <c r="BF10" s="1001"/>
      <c r="BG10" s="1001"/>
      <c r="BH10" s="1001"/>
      <c r="BI10" s="1001"/>
      <c r="BJ10" s="1001"/>
      <c r="BK10" s="1001"/>
      <c r="BL10" s="1001"/>
      <c r="BM10" s="1001"/>
      <c r="BN10" s="1001"/>
      <c r="BO10" s="1001"/>
      <c r="BP10" s="1001"/>
      <c r="BQ10" s="1001"/>
      <c r="BR10" s="1001"/>
      <c r="BS10" s="1001"/>
      <c r="BT10" s="1001"/>
      <c r="BU10" s="1001"/>
      <c r="BV10" s="1001"/>
      <c r="BW10" s="1001"/>
      <c r="BX10" s="1001"/>
      <c r="BY10" s="1001"/>
      <c r="BZ10" s="1001"/>
      <c r="CA10" s="1001"/>
      <c r="CB10" s="1001"/>
      <c r="CC10" s="1001"/>
      <c r="CD10" s="1001"/>
      <c r="CE10" s="1001"/>
      <c r="CF10" s="1001"/>
      <c r="CG10" s="1001"/>
      <c r="CH10" s="1001"/>
      <c r="CI10" s="1001"/>
      <c r="CJ10" s="1001"/>
      <c r="CK10" s="1001"/>
      <c r="CL10" s="1001"/>
      <c r="CM10" s="1001"/>
      <c r="CN10" s="1001"/>
      <c r="CO10" s="1001"/>
      <c r="CP10" s="1001"/>
      <c r="CQ10" s="1001"/>
      <c r="CR10" s="1001"/>
      <c r="CS10" s="1001"/>
      <c r="CT10" s="1001"/>
      <c r="CU10" s="1001"/>
      <c r="CV10" s="1001"/>
      <c r="CW10" s="1001"/>
      <c r="CX10" s="1001"/>
      <c r="CY10" s="907"/>
      <c r="CZ10" s="907"/>
      <c r="DA10" s="907"/>
      <c r="DB10" s="907"/>
      <c r="DC10" s="907"/>
      <c r="DD10" s="907"/>
      <c r="DE10" s="907"/>
      <c r="DF10" s="907"/>
      <c r="DG10" s="907"/>
      <c r="DH10" s="907"/>
      <c r="DI10" s="907"/>
      <c r="DJ10" s="907"/>
      <c r="DK10" s="907"/>
      <c r="DL10" s="907"/>
      <c r="DM10" s="907"/>
      <c r="DN10" s="907"/>
      <c r="DO10" s="907"/>
      <c r="DP10" s="907"/>
      <c r="DQ10" s="907"/>
      <c r="DR10" s="907"/>
      <c r="DS10" s="907"/>
      <c r="DT10" s="907"/>
      <c r="DU10" s="907"/>
      <c r="DV10" s="907"/>
      <c r="DW10" s="907"/>
      <c r="DX10" s="907"/>
      <c r="DY10" s="907"/>
      <c r="DZ10" s="907"/>
      <c r="EA10" s="907"/>
      <c r="EB10" s="907"/>
      <c r="EC10" s="907"/>
      <c r="ED10" s="907"/>
      <c r="EE10" s="907"/>
      <c r="EF10" s="907"/>
      <c r="EG10" s="907"/>
      <c r="EH10" s="907"/>
      <c r="EI10" s="907"/>
      <c r="EJ10" s="868"/>
      <c r="EK10" s="868"/>
      <c r="EL10" s="868"/>
      <c r="EM10" s="948"/>
      <c r="EN10" s="868"/>
      <c r="EO10" s="868"/>
      <c r="EP10" s="868"/>
      <c r="EQ10" s="869"/>
      <c r="ER10" s="868"/>
      <c r="ES10" s="868"/>
      <c r="ET10" s="868"/>
      <c r="EU10" s="868"/>
      <c r="EV10" s="868"/>
      <c r="EW10" s="868"/>
      <c r="EX10" s="868"/>
      <c r="EY10" s="869"/>
      <c r="EZ10" s="868"/>
      <c r="FA10" s="868"/>
      <c r="FB10" s="868"/>
      <c r="FC10" s="907"/>
      <c r="FD10" s="868"/>
      <c r="FE10" s="43"/>
      <c r="FF10" s="43"/>
      <c r="FG10" s="1505" t="s">
        <v>957</v>
      </c>
      <c r="FH10" s="1506"/>
      <c r="FI10" s="1507"/>
      <c r="FJ10" s="44"/>
      <c r="FK10" s="43"/>
      <c r="FL10" s="43"/>
      <c r="FM10" s="43"/>
      <c r="FN10" s="43"/>
      <c r="FO10" s="35"/>
      <c r="FP10" s="43"/>
      <c r="FQ10" s="43"/>
      <c r="FR10" s="43"/>
      <c r="FS10" s="43"/>
      <c r="FT10" s="43"/>
      <c r="FU10" s="43"/>
      <c r="FV10" s="43"/>
      <c r="FW10" s="43"/>
      <c r="FX10" s="43"/>
      <c r="FY10" s="35"/>
      <c r="FZ10" s="43"/>
      <c r="GA10" s="43"/>
      <c r="GB10" s="43"/>
      <c r="GC10" s="43"/>
    </row>
    <row r="11" spans="1:256" s="5" customFormat="1" ht="21.75" customHeight="1" x14ac:dyDescent="0.15">
      <c r="A11" s="1015" t="s">
        <v>1011</v>
      </c>
      <c r="B11" s="900"/>
      <c r="C11" s="900"/>
      <c r="D11" s="900"/>
      <c r="E11" s="904"/>
      <c r="F11" s="904"/>
      <c r="G11" s="904"/>
      <c r="H11" s="904"/>
      <c r="I11" s="904"/>
      <c r="J11" s="904"/>
      <c r="K11" s="904"/>
      <c r="L11" s="904"/>
      <c r="M11" s="904"/>
      <c r="N11" s="904"/>
      <c r="O11" s="904"/>
      <c r="P11" s="904"/>
      <c r="Q11" s="904"/>
      <c r="R11" s="904"/>
      <c r="S11" s="904"/>
      <c r="T11" s="904"/>
      <c r="U11" s="904"/>
      <c r="V11" s="904"/>
      <c r="W11" s="904"/>
      <c r="X11" s="904"/>
      <c r="Y11" s="904"/>
      <c r="Z11" s="904"/>
      <c r="AA11" s="904"/>
      <c r="AB11" s="904"/>
      <c r="AC11" s="904"/>
      <c r="AD11" s="904"/>
      <c r="AE11" s="904"/>
      <c r="AF11" s="904"/>
      <c r="AG11" s="904"/>
      <c r="AH11" s="904"/>
      <c r="AI11" s="904"/>
      <c r="AJ11" s="904"/>
      <c r="AK11" s="904"/>
      <c r="AL11" s="904"/>
      <c r="AM11" s="904"/>
      <c r="AN11" s="904"/>
      <c r="AO11" s="904"/>
      <c r="AP11" s="904"/>
      <c r="AQ11" s="904"/>
      <c r="AR11" s="904"/>
      <c r="AS11" s="904"/>
      <c r="AT11" s="904"/>
      <c r="AU11" s="904"/>
      <c r="AV11" s="905"/>
      <c r="AW11" s="905"/>
      <c r="AX11" s="905"/>
      <c r="AY11" s="905"/>
      <c r="AZ11" s="905"/>
      <c r="BA11" s="905"/>
      <c r="BB11" s="905"/>
      <c r="BC11" s="905"/>
      <c r="BD11" s="905"/>
      <c r="BE11" s="905"/>
      <c r="BF11" s="905"/>
      <c r="BG11" s="905"/>
      <c r="BH11" s="905"/>
      <c r="BI11" s="905"/>
      <c r="BJ11" s="905"/>
      <c r="BK11" s="905"/>
      <c r="BL11" s="905"/>
      <c r="BM11" s="905"/>
      <c r="BN11" s="905"/>
      <c r="BO11" s="905"/>
      <c r="BP11" s="905"/>
      <c r="BQ11" s="905"/>
      <c r="BR11" s="905"/>
      <c r="BS11" s="905"/>
      <c r="BT11" s="905"/>
      <c r="BU11" s="905"/>
      <c r="BV11" s="905"/>
      <c r="BW11" s="905"/>
      <c r="BX11" s="905"/>
      <c r="BY11" s="905"/>
      <c r="BZ11" s="905"/>
      <c r="CA11" s="905"/>
      <c r="CB11" s="905"/>
      <c r="CC11" s="905"/>
      <c r="CD11" s="905"/>
      <c r="CE11" s="905"/>
      <c r="CF11" s="905"/>
      <c r="CG11" s="905"/>
      <c r="CH11" s="905"/>
      <c r="CI11" s="905"/>
      <c r="CJ11" s="905"/>
      <c r="CK11" s="905"/>
      <c r="CL11" s="905"/>
      <c r="CM11" s="905"/>
      <c r="CN11" s="905"/>
      <c r="CO11" s="905"/>
      <c r="CP11" s="905"/>
      <c r="CQ11" s="905"/>
      <c r="CR11" s="905"/>
      <c r="CS11" s="905"/>
      <c r="CT11" s="905"/>
      <c r="CU11" s="905"/>
      <c r="CV11" s="905"/>
      <c r="CW11" s="905"/>
      <c r="CX11" s="905"/>
      <c r="CY11" s="1477" t="s">
        <v>1006</v>
      </c>
      <c r="CZ11" s="1477"/>
      <c r="DA11" s="1477"/>
      <c r="DB11" s="1477"/>
      <c r="DC11" s="1477"/>
      <c r="DD11" s="1477"/>
      <c r="DE11" s="1477"/>
      <c r="DF11" s="1511"/>
      <c r="DG11" s="1511"/>
      <c r="DH11" s="1511"/>
      <c r="DI11" s="1511"/>
      <c r="DJ11" s="1511"/>
      <c r="DK11" s="1511"/>
      <c r="DL11" s="1300" t="s">
        <v>398</v>
      </c>
      <c r="DM11" s="1300"/>
      <c r="DN11" s="1300"/>
      <c r="DO11" s="1300"/>
      <c r="DP11" s="1300"/>
      <c r="DQ11" s="1511"/>
      <c r="DR11" s="1511"/>
      <c r="DS11" s="1511"/>
      <c r="DT11" s="1511"/>
      <c r="DU11" s="1511"/>
      <c r="DV11" s="1511"/>
      <c r="DW11" s="1300" t="s">
        <v>399</v>
      </c>
      <c r="DX11" s="1300"/>
      <c r="DY11" s="1300"/>
      <c r="DZ11" s="1300"/>
      <c r="EA11" s="1300"/>
      <c r="EB11" s="1511"/>
      <c r="EC11" s="1511"/>
      <c r="ED11" s="1511"/>
      <c r="EE11" s="1511"/>
      <c r="EF11" s="1511"/>
      <c r="EG11" s="1511"/>
      <c r="EH11" s="1438" t="s">
        <v>400</v>
      </c>
      <c r="EI11" s="1438"/>
      <c r="EJ11" s="1438"/>
      <c r="EK11" s="1438"/>
      <c r="EL11" s="1438"/>
      <c r="EM11" s="900"/>
      <c r="EN11" s="900"/>
      <c r="EO11" s="900"/>
      <c r="EP11" s="900"/>
      <c r="EQ11" s="900"/>
      <c r="ER11" s="900"/>
      <c r="ES11" s="900"/>
      <c r="ET11" s="900"/>
      <c r="EU11" s="900"/>
      <c r="EV11" s="900"/>
      <c r="EW11" s="900"/>
      <c r="EX11" s="900"/>
      <c r="EY11" s="900"/>
      <c r="EZ11" s="900"/>
      <c r="FA11" s="900"/>
      <c r="FB11" s="834"/>
      <c r="FC11" s="899"/>
      <c r="FD11" s="899"/>
      <c r="FE11" s="45"/>
      <c r="FF11" s="45"/>
      <c r="FG11" s="1508"/>
      <c r="FH11" s="1509"/>
      <c r="FI11" s="1510"/>
      <c r="FJ11" s="44"/>
      <c r="FK11" s="43"/>
      <c r="FL11" s="43"/>
      <c r="FM11" s="43"/>
      <c r="FN11" s="43"/>
      <c r="FO11" s="35"/>
      <c r="FP11" s="43"/>
      <c r="FQ11" s="43"/>
      <c r="FR11" s="43"/>
      <c r="FS11" s="43"/>
      <c r="FT11" s="43"/>
      <c r="FU11" s="43"/>
      <c r="FV11" s="43"/>
      <c r="FW11" s="43"/>
      <c r="FX11" s="43"/>
      <c r="FY11" s="35"/>
      <c r="FZ11" s="43"/>
      <c r="GA11" s="43"/>
      <c r="GB11" s="43"/>
      <c r="GC11" s="43"/>
      <c r="GD11" s="6"/>
      <c r="GE11" s="6"/>
      <c r="GF11" s="6"/>
      <c r="GG11" s="6"/>
      <c r="GH11" s="6"/>
      <c r="GI11" s="6"/>
      <c r="GJ11" s="6"/>
      <c r="GK11" s="6"/>
      <c r="GL11" s="6"/>
      <c r="GM11" s="6"/>
      <c r="GN11" s="6"/>
      <c r="GO11" s="6"/>
      <c r="GP11" s="6"/>
      <c r="GQ11" s="6"/>
      <c r="GR11" s="6"/>
      <c r="GS11" s="6"/>
      <c r="GT11" s="6"/>
      <c r="GU11" s="6"/>
    </row>
    <row r="12" spans="1:256" s="5" customFormat="1" ht="21.75" customHeight="1" x14ac:dyDescent="0.15">
      <c r="B12" s="900"/>
      <c r="C12" s="900"/>
      <c r="D12" s="900"/>
      <c r="E12" s="904"/>
      <c r="F12" s="904"/>
      <c r="G12" s="904"/>
      <c r="H12" s="904"/>
      <c r="I12" s="904"/>
      <c r="J12" s="904"/>
      <c r="K12" s="904"/>
      <c r="L12" s="904"/>
      <c r="M12" s="904"/>
      <c r="N12" s="904"/>
      <c r="O12" s="904"/>
      <c r="P12" s="904"/>
      <c r="Q12" s="904"/>
      <c r="R12" s="904"/>
      <c r="S12" s="904"/>
      <c r="T12" s="904"/>
      <c r="U12" s="904"/>
      <c r="V12" s="904"/>
      <c r="W12" s="904"/>
      <c r="X12" s="904"/>
      <c r="Y12" s="904"/>
      <c r="Z12" s="904"/>
      <c r="AA12" s="904"/>
      <c r="AB12" s="904"/>
      <c r="AC12" s="904"/>
      <c r="AD12" s="904"/>
      <c r="AE12" s="904"/>
      <c r="AF12" s="904"/>
      <c r="AG12" s="904"/>
      <c r="AH12" s="904"/>
      <c r="AI12" s="904"/>
      <c r="AJ12" s="904"/>
      <c r="AK12" s="904"/>
      <c r="AL12" s="904"/>
      <c r="AM12" s="904"/>
      <c r="AN12" s="904"/>
      <c r="AO12" s="904"/>
      <c r="AP12" s="904"/>
      <c r="AQ12" s="904"/>
      <c r="AR12" s="904"/>
      <c r="AS12" s="904"/>
      <c r="AT12" s="904"/>
      <c r="AU12" s="904"/>
      <c r="AV12" s="905"/>
      <c r="AW12" s="905"/>
      <c r="AX12" s="905"/>
      <c r="AY12" s="905"/>
      <c r="AZ12" s="905"/>
      <c r="BA12" s="905"/>
      <c r="BB12" s="905"/>
      <c r="BC12" s="905"/>
      <c r="BD12" s="905"/>
      <c r="BE12" s="905"/>
      <c r="BF12" s="905"/>
      <c r="BG12" s="905"/>
      <c r="BH12" s="905"/>
      <c r="BI12" s="905"/>
      <c r="BJ12" s="905"/>
      <c r="BK12" s="905"/>
      <c r="BL12" s="905"/>
      <c r="BM12" s="905"/>
      <c r="BN12" s="905"/>
      <c r="BO12" s="905"/>
      <c r="BP12" s="905"/>
      <c r="BQ12" s="905"/>
      <c r="BR12" s="905"/>
      <c r="BS12" s="905"/>
      <c r="BT12" s="905"/>
      <c r="BU12" s="905"/>
      <c r="BV12" s="905"/>
      <c r="BW12" s="905"/>
      <c r="BX12" s="905"/>
      <c r="BY12" s="905"/>
      <c r="BZ12" s="905"/>
      <c r="CA12" s="905"/>
      <c r="CB12" s="905"/>
      <c r="CC12" s="905"/>
      <c r="CD12" s="905"/>
      <c r="CE12" s="905"/>
      <c r="CF12" s="905"/>
      <c r="CG12" s="905"/>
      <c r="CH12" s="905"/>
      <c r="CI12" s="905"/>
      <c r="CJ12" s="905"/>
      <c r="CK12" s="905"/>
      <c r="CL12" s="905"/>
      <c r="CM12" s="905"/>
      <c r="CN12" s="905"/>
      <c r="CO12" s="905"/>
      <c r="CP12" s="905"/>
      <c r="CQ12" s="905"/>
      <c r="CR12" s="905"/>
      <c r="CS12" s="905"/>
      <c r="CT12" s="905"/>
      <c r="CU12" s="905"/>
      <c r="CV12" s="905"/>
      <c r="CW12" s="905"/>
      <c r="CX12" s="905"/>
      <c r="CY12" s="1513"/>
      <c r="CZ12" s="1513"/>
      <c r="DA12" s="1513"/>
      <c r="DB12" s="1513"/>
      <c r="DC12" s="1513"/>
      <c r="DD12" s="1513"/>
      <c r="DE12" s="1513"/>
      <c r="DF12" s="1513"/>
      <c r="DG12" s="1513"/>
      <c r="DH12" s="1513"/>
      <c r="DI12" s="1513"/>
      <c r="DJ12" s="1513"/>
      <c r="DK12" s="1513"/>
      <c r="DL12" s="1513"/>
      <c r="DM12" s="1513"/>
      <c r="DN12" s="1513"/>
      <c r="DO12" s="1513"/>
      <c r="DP12" s="1513"/>
      <c r="DQ12" s="1513"/>
      <c r="DR12" s="1513"/>
      <c r="DS12" s="1513"/>
      <c r="DT12" s="1513"/>
      <c r="DU12" s="1513"/>
      <c r="DV12" s="1513"/>
      <c r="DW12" s="1513"/>
      <c r="DX12" s="1513"/>
      <c r="DY12" s="1513"/>
      <c r="DZ12" s="1513"/>
      <c r="EA12" s="1513"/>
      <c r="EB12" s="1513"/>
      <c r="EC12" s="1513"/>
      <c r="ED12" s="1513"/>
      <c r="EE12" s="1513"/>
      <c r="EF12" s="1513"/>
      <c r="EG12" s="1513"/>
      <c r="EH12" s="948"/>
      <c r="EI12" s="948"/>
      <c r="EJ12" s="948"/>
      <c r="EK12" s="948"/>
      <c r="EL12" s="948"/>
      <c r="EM12" s="900"/>
      <c r="EN12" s="900"/>
      <c r="EO12" s="900"/>
      <c r="EP12" s="900"/>
      <c r="EQ12" s="900"/>
      <c r="ER12" s="900"/>
      <c r="ES12" s="900"/>
      <c r="ET12" s="900"/>
      <c r="EU12" s="900"/>
      <c r="EV12" s="900"/>
      <c r="EW12" s="900"/>
      <c r="EX12" s="900"/>
      <c r="EY12" s="900"/>
      <c r="EZ12" s="900"/>
      <c r="FA12" s="900"/>
      <c r="FB12" s="834"/>
      <c r="FC12" s="899"/>
      <c r="FD12" s="899"/>
      <c r="FE12" s="45"/>
      <c r="FF12" s="45"/>
      <c r="FG12" s="783"/>
      <c r="FH12" s="45"/>
      <c r="FI12" s="45"/>
      <c r="FJ12" s="9"/>
      <c r="FK12" s="9"/>
      <c r="FL12" s="9"/>
      <c r="FM12" s="9"/>
      <c r="FN12" s="9"/>
      <c r="FO12" s="9"/>
      <c r="FP12" s="9"/>
      <c r="FQ12" s="9"/>
      <c r="FR12" s="9"/>
      <c r="FS12" s="9"/>
      <c r="FT12" s="9"/>
      <c r="FU12" s="9"/>
      <c r="FV12" s="9"/>
      <c r="FW12" s="9"/>
      <c r="FX12" s="9"/>
      <c r="FY12" s="9"/>
      <c r="FZ12" s="9"/>
      <c r="GA12" s="9"/>
      <c r="GB12" s="9"/>
    </row>
    <row r="13" spans="1:256" s="114" customFormat="1" ht="14.25" customHeight="1" x14ac:dyDescent="0.15">
      <c r="B13" s="949"/>
      <c r="C13" s="949" t="s">
        <v>72</v>
      </c>
      <c r="D13" s="949"/>
      <c r="E13" s="949"/>
      <c r="F13" s="974"/>
      <c r="G13" s="974"/>
      <c r="H13" s="974"/>
      <c r="I13" s="974"/>
      <c r="J13" s="974"/>
      <c r="K13" s="974"/>
      <c r="L13" s="974"/>
      <c r="M13" s="974"/>
      <c r="N13" s="974"/>
      <c r="O13" s="974"/>
      <c r="P13" s="974"/>
      <c r="Q13" s="974"/>
      <c r="R13" s="974"/>
      <c r="S13" s="974"/>
      <c r="T13" s="974"/>
      <c r="U13" s="974"/>
      <c r="V13" s="974"/>
      <c r="W13" s="974"/>
      <c r="X13" s="974"/>
      <c r="Y13" s="974"/>
      <c r="Z13" s="974"/>
      <c r="AA13" s="974"/>
      <c r="AB13" s="974"/>
      <c r="AC13" s="974"/>
      <c r="AD13" s="974"/>
      <c r="AE13" s="974"/>
      <c r="AF13" s="974"/>
      <c r="AG13" s="974"/>
      <c r="AH13" s="974"/>
      <c r="AI13" s="974"/>
      <c r="AJ13" s="974"/>
      <c r="AK13" s="974"/>
      <c r="AL13" s="974"/>
      <c r="AM13" s="974"/>
      <c r="AN13" s="974"/>
      <c r="AO13" s="974"/>
      <c r="AP13" s="974"/>
      <c r="AQ13" s="974"/>
      <c r="AR13" s="974"/>
      <c r="AS13" s="974"/>
      <c r="AT13" s="974"/>
      <c r="AU13" s="974"/>
      <c r="AV13" s="974"/>
      <c r="AW13" s="974"/>
      <c r="AX13" s="974"/>
      <c r="AY13" s="974"/>
      <c r="AZ13" s="974"/>
      <c r="BA13" s="974"/>
      <c r="BB13" s="974"/>
      <c r="BC13" s="974"/>
      <c r="BD13" s="974"/>
      <c r="BE13" s="974"/>
      <c r="BF13" s="974"/>
      <c r="BG13" s="974"/>
      <c r="BH13" s="974"/>
      <c r="BI13" s="974"/>
      <c r="BJ13" s="974"/>
      <c r="BK13" s="974"/>
      <c r="BL13" s="974"/>
      <c r="BM13" s="974"/>
      <c r="BN13" s="974"/>
      <c r="BO13" s="974"/>
      <c r="BP13" s="974"/>
      <c r="BQ13" s="974"/>
      <c r="BR13" s="974"/>
      <c r="BS13" s="974"/>
      <c r="BT13" s="974"/>
      <c r="BU13" s="974"/>
      <c r="BV13" s="974"/>
      <c r="BW13" s="974"/>
      <c r="BX13" s="974"/>
      <c r="BY13" s="974"/>
      <c r="BZ13" s="974"/>
      <c r="CA13" s="974"/>
      <c r="CB13" s="974"/>
      <c r="CC13" s="974"/>
      <c r="CD13" s="974"/>
      <c r="CE13" s="974"/>
      <c r="CF13" s="974"/>
      <c r="CG13" s="974"/>
      <c r="CH13" s="974"/>
      <c r="CI13" s="974"/>
      <c r="CJ13" s="974"/>
      <c r="CK13" s="974"/>
      <c r="CL13" s="974"/>
      <c r="CM13" s="974"/>
      <c r="CN13" s="974"/>
      <c r="CO13" s="974"/>
      <c r="CP13" s="974"/>
      <c r="CQ13" s="974"/>
      <c r="CR13" s="974"/>
      <c r="CS13" s="974"/>
      <c r="CT13" s="974"/>
      <c r="CU13" s="974"/>
      <c r="CV13" s="974"/>
      <c r="CW13" s="974"/>
      <c r="CX13" s="974"/>
      <c r="CY13" s="974"/>
      <c r="CZ13" s="974"/>
      <c r="DA13" s="949"/>
      <c r="DB13" s="949"/>
      <c r="DC13" s="949"/>
      <c r="DD13" s="949"/>
      <c r="DE13" s="949"/>
      <c r="DF13" s="949"/>
      <c r="DG13" s="949"/>
      <c r="DH13" s="949"/>
      <c r="DI13" s="949"/>
      <c r="DJ13" s="949"/>
      <c r="DK13" s="949"/>
      <c r="DL13" s="949"/>
      <c r="DM13" s="949"/>
      <c r="DN13" s="949"/>
      <c r="DO13" s="949"/>
      <c r="DP13" s="949"/>
      <c r="DQ13" s="949"/>
      <c r="DR13" s="949"/>
      <c r="DS13" s="949"/>
      <c r="DT13" s="949"/>
      <c r="DU13" s="949"/>
      <c r="DV13" s="949"/>
      <c r="DW13" s="949"/>
      <c r="DX13" s="949"/>
      <c r="DY13" s="949"/>
      <c r="DZ13" s="949"/>
      <c r="EA13" s="949"/>
      <c r="EB13" s="949"/>
      <c r="EC13" s="949"/>
      <c r="ED13" s="949"/>
      <c r="EE13" s="949"/>
      <c r="EF13" s="974"/>
      <c r="EG13" s="974"/>
      <c r="EH13" s="974"/>
      <c r="EI13" s="974"/>
      <c r="EJ13" s="974"/>
      <c r="EK13" s="974"/>
      <c r="EL13" s="974"/>
      <c r="EM13" s="974"/>
      <c r="EN13" s="974"/>
      <c r="EO13" s="974"/>
      <c r="EP13" s="974"/>
      <c r="EQ13" s="974"/>
      <c r="ER13" s="974"/>
      <c r="ES13" s="974"/>
      <c r="ET13" s="974"/>
      <c r="EU13" s="974"/>
      <c r="EV13" s="974"/>
      <c r="EW13" s="974"/>
      <c r="EX13" s="974"/>
      <c r="EY13" s="974"/>
      <c r="EZ13" s="974"/>
      <c r="FA13" s="974"/>
      <c r="FB13" s="949"/>
      <c r="FC13" s="974"/>
      <c r="FD13" s="974"/>
      <c r="FE13" s="981"/>
      <c r="FF13" s="782"/>
      <c r="FG13" s="416"/>
      <c r="FH13" s="106"/>
      <c r="FI13" s="106"/>
      <c r="FJ13" s="106"/>
      <c r="FK13" s="106"/>
      <c r="FL13" s="106"/>
      <c r="FM13" s="106"/>
      <c r="FN13" s="106"/>
      <c r="FO13" s="106"/>
      <c r="FP13" s="106"/>
      <c r="FQ13" s="106"/>
      <c r="FR13" s="106"/>
      <c r="FS13" s="106"/>
      <c r="FT13" s="106"/>
      <c r="FU13" s="106"/>
      <c r="FV13" s="106"/>
      <c r="FW13" s="106"/>
      <c r="FX13" s="106"/>
      <c r="FY13" s="106"/>
      <c r="FZ13" s="106"/>
      <c r="GA13" s="106"/>
      <c r="GB13" s="106"/>
    </row>
    <row r="14" spans="1:256" s="114" customFormat="1" ht="14.25" customHeight="1" x14ac:dyDescent="0.15">
      <c r="B14" s="949"/>
      <c r="C14" s="949" t="s">
        <v>736</v>
      </c>
      <c r="D14" s="949"/>
      <c r="E14" s="949"/>
      <c r="F14" s="974"/>
      <c r="G14" s="974"/>
      <c r="H14" s="974"/>
      <c r="I14" s="974"/>
      <c r="J14" s="974"/>
      <c r="K14" s="974"/>
      <c r="L14" s="974"/>
      <c r="M14" s="974"/>
      <c r="N14" s="974"/>
      <c r="O14" s="974"/>
      <c r="P14" s="974"/>
      <c r="Q14" s="974"/>
      <c r="R14" s="974"/>
      <c r="S14" s="974"/>
      <c r="T14" s="974"/>
      <c r="U14" s="974"/>
      <c r="V14" s="974"/>
      <c r="W14" s="974"/>
      <c r="X14" s="974"/>
      <c r="Y14" s="974"/>
      <c r="Z14" s="974"/>
      <c r="AA14" s="974"/>
      <c r="AB14" s="974"/>
      <c r="AC14" s="974"/>
      <c r="AD14" s="974"/>
      <c r="AE14" s="974"/>
      <c r="AF14" s="974"/>
      <c r="AG14" s="974"/>
      <c r="AH14" s="974"/>
      <c r="AI14" s="974"/>
      <c r="AJ14" s="974"/>
      <c r="AK14" s="974"/>
      <c r="AL14" s="974"/>
      <c r="AM14" s="974"/>
      <c r="AN14" s="974"/>
      <c r="AO14" s="974"/>
      <c r="AP14" s="974"/>
      <c r="AQ14" s="974"/>
      <c r="AR14" s="974"/>
      <c r="AS14" s="974"/>
      <c r="AT14" s="974"/>
      <c r="AU14" s="974"/>
      <c r="AV14" s="974"/>
      <c r="AW14" s="974"/>
      <c r="AX14" s="974"/>
      <c r="AY14" s="974"/>
      <c r="AZ14" s="974"/>
      <c r="BA14" s="974"/>
      <c r="BB14" s="974"/>
      <c r="BC14" s="974"/>
      <c r="BD14" s="974"/>
      <c r="BE14" s="974"/>
      <c r="BF14" s="974"/>
      <c r="BG14" s="974"/>
      <c r="BH14" s="974"/>
      <c r="BI14" s="974"/>
      <c r="BJ14" s="974"/>
      <c r="BK14" s="974"/>
      <c r="BL14" s="974"/>
      <c r="BM14" s="974"/>
      <c r="BN14" s="974"/>
      <c r="BO14" s="974"/>
      <c r="BP14" s="974"/>
      <c r="BQ14" s="974"/>
      <c r="BR14" s="974"/>
      <c r="BS14" s="974"/>
      <c r="BT14" s="974"/>
      <c r="BU14" s="974"/>
      <c r="BV14" s="974"/>
      <c r="BW14" s="974"/>
      <c r="BX14" s="974"/>
      <c r="BY14" s="974"/>
      <c r="BZ14" s="974"/>
      <c r="CA14" s="974"/>
      <c r="CB14" s="974"/>
      <c r="CC14" s="974"/>
      <c r="CD14" s="974"/>
      <c r="CE14" s="974"/>
      <c r="CF14" s="974"/>
      <c r="CG14" s="974"/>
      <c r="CH14" s="974"/>
      <c r="CI14" s="974"/>
      <c r="CJ14" s="974"/>
      <c r="CK14" s="974"/>
      <c r="CL14" s="974"/>
      <c r="CM14" s="974"/>
      <c r="CN14" s="974"/>
      <c r="CO14" s="974"/>
      <c r="CP14" s="974"/>
      <c r="CQ14" s="974"/>
      <c r="CR14" s="974"/>
      <c r="CS14" s="974"/>
      <c r="CT14" s="974"/>
      <c r="CU14" s="974"/>
      <c r="CV14" s="974"/>
      <c r="CW14" s="974"/>
      <c r="CX14" s="974"/>
      <c r="CY14" s="974"/>
      <c r="CZ14" s="974"/>
      <c r="DA14" s="974"/>
      <c r="DB14" s="974"/>
      <c r="DC14" s="974"/>
      <c r="DD14" s="974"/>
      <c r="DE14" s="974"/>
      <c r="DF14" s="974"/>
      <c r="DG14" s="974"/>
      <c r="DH14" s="974"/>
      <c r="DI14" s="974"/>
      <c r="DJ14" s="974"/>
      <c r="DK14" s="974"/>
      <c r="DL14" s="974"/>
      <c r="DM14" s="974"/>
      <c r="DN14" s="974"/>
      <c r="DO14" s="974"/>
      <c r="DP14" s="974"/>
      <c r="DQ14" s="974"/>
      <c r="DR14" s="974"/>
      <c r="DS14" s="974"/>
      <c r="DT14" s="974"/>
      <c r="DU14" s="974"/>
      <c r="DV14" s="974"/>
      <c r="DW14" s="974"/>
      <c r="DX14" s="974"/>
      <c r="DY14" s="974"/>
      <c r="DZ14" s="974"/>
      <c r="EA14" s="974"/>
      <c r="EB14" s="974"/>
      <c r="EC14" s="974"/>
      <c r="ED14" s="974"/>
      <c r="EE14" s="974"/>
      <c r="EF14" s="974"/>
      <c r="EG14" s="974"/>
      <c r="EH14" s="974"/>
      <c r="EI14" s="974"/>
      <c r="EJ14" s="974"/>
      <c r="EK14" s="974"/>
      <c r="EL14" s="974"/>
      <c r="EM14" s="974"/>
      <c r="EN14" s="974"/>
      <c r="EO14" s="974"/>
      <c r="EP14" s="974"/>
      <c r="EQ14" s="974"/>
      <c r="ER14" s="974"/>
      <c r="ES14" s="974"/>
      <c r="ET14" s="974"/>
      <c r="EU14" s="974"/>
      <c r="EV14" s="974"/>
      <c r="EW14" s="974"/>
      <c r="EX14" s="974"/>
      <c r="EY14" s="974"/>
      <c r="EZ14" s="974"/>
      <c r="FA14" s="974"/>
      <c r="FB14" s="949"/>
      <c r="FC14" s="974"/>
      <c r="FD14" s="974"/>
      <c r="FE14" s="981"/>
      <c r="FF14" s="106"/>
      <c r="FG14" s="106"/>
      <c r="FH14" s="106"/>
      <c r="FI14" s="106"/>
      <c r="FJ14" s="106"/>
      <c r="FK14" s="106"/>
    </row>
    <row r="15" spans="1:256" s="114" customFormat="1" ht="14.25" customHeight="1" x14ac:dyDescent="0.15">
      <c r="B15" s="949"/>
      <c r="C15" s="949" t="s">
        <v>737</v>
      </c>
      <c r="D15" s="949"/>
      <c r="E15" s="949"/>
      <c r="F15" s="974"/>
      <c r="G15" s="974"/>
      <c r="H15" s="974"/>
      <c r="I15" s="974"/>
      <c r="J15" s="974"/>
      <c r="K15" s="974"/>
      <c r="L15" s="974"/>
      <c r="M15" s="974"/>
      <c r="N15" s="974"/>
      <c r="O15" s="974"/>
      <c r="P15" s="974"/>
      <c r="Q15" s="974"/>
      <c r="R15" s="974"/>
      <c r="S15" s="974"/>
      <c r="T15" s="974"/>
      <c r="U15" s="974"/>
      <c r="V15" s="974"/>
      <c r="W15" s="974"/>
      <c r="X15" s="974"/>
      <c r="Y15" s="974"/>
      <c r="Z15" s="974"/>
      <c r="AA15" s="974"/>
      <c r="AB15" s="974"/>
      <c r="AC15" s="974"/>
      <c r="AD15" s="974"/>
      <c r="AE15" s="974"/>
      <c r="AF15" s="974"/>
      <c r="AG15" s="974"/>
      <c r="AH15" s="974"/>
      <c r="AI15" s="974"/>
      <c r="AJ15" s="974"/>
      <c r="AK15" s="974"/>
      <c r="AL15" s="974"/>
      <c r="AM15" s="974"/>
      <c r="AN15" s="974"/>
      <c r="AO15" s="974"/>
      <c r="AP15" s="974"/>
      <c r="AQ15" s="974"/>
      <c r="AR15" s="974"/>
      <c r="AS15" s="974"/>
      <c r="AT15" s="974"/>
      <c r="AU15" s="974"/>
      <c r="AV15" s="974"/>
      <c r="AW15" s="974"/>
      <c r="AX15" s="974"/>
      <c r="AY15" s="974"/>
      <c r="AZ15" s="974"/>
      <c r="BA15" s="974"/>
      <c r="BB15" s="974"/>
      <c r="BC15" s="974"/>
      <c r="BD15" s="974"/>
      <c r="BE15" s="974"/>
      <c r="BF15" s="974"/>
      <c r="BG15" s="974"/>
      <c r="BH15" s="974"/>
      <c r="BI15" s="974"/>
      <c r="BJ15" s="974"/>
      <c r="BK15" s="974"/>
      <c r="BL15" s="974"/>
      <c r="BM15" s="974"/>
      <c r="BN15" s="974"/>
      <c r="BO15" s="974"/>
      <c r="BP15" s="974"/>
      <c r="BQ15" s="974"/>
      <c r="BR15" s="974"/>
      <c r="BS15" s="974"/>
      <c r="BT15" s="974"/>
      <c r="BU15" s="974"/>
      <c r="BV15" s="974"/>
      <c r="BW15" s="974"/>
      <c r="BX15" s="974"/>
      <c r="BY15" s="974"/>
      <c r="BZ15" s="974"/>
      <c r="CA15" s="974"/>
      <c r="CB15" s="974"/>
      <c r="CC15" s="974"/>
      <c r="CD15" s="974"/>
      <c r="CE15" s="974"/>
      <c r="CF15" s="974"/>
      <c r="CG15" s="974"/>
      <c r="CH15" s="974"/>
      <c r="CI15" s="974"/>
      <c r="CJ15" s="974"/>
      <c r="CK15" s="974"/>
      <c r="CL15" s="974"/>
      <c r="CM15" s="974"/>
      <c r="CN15" s="974"/>
      <c r="CO15" s="974"/>
      <c r="CP15" s="974"/>
      <c r="CQ15" s="974"/>
      <c r="CR15" s="974"/>
      <c r="CS15" s="974"/>
      <c r="CT15" s="974"/>
      <c r="CU15" s="974"/>
      <c r="CV15" s="974"/>
      <c r="CW15" s="974"/>
      <c r="CX15" s="974"/>
      <c r="CY15" s="974"/>
      <c r="CZ15" s="974"/>
      <c r="DA15" s="974"/>
      <c r="DB15" s="974"/>
      <c r="DC15" s="974"/>
      <c r="DD15" s="974"/>
      <c r="DE15" s="974"/>
      <c r="DF15" s="974"/>
      <c r="DG15" s="974"/>
      <c r="DH15" s="974"/>
      <c r="DI15" s="974"/>
      <c r="DJ15" s="974"/>
      <c r="DK15" s="974"/>
      <c r="DL15" s="974"/>
      <c r="DM15" s="974"/>
      <c r="DN15" s="974"/>
      <c r="DO15" s="974"/>
      <c r="DP15" s="974"/>
      <c r="DQ15" s="974"/>
      <c r="DR15" s="974"/>
      <c r="DS15" s="974"/>
      <c r="DT15" s="974"/>
      <c r="DU15" s="974"/>
      <c r="DV15" s="974"/>
      <c r="DW15" s="974"/>
      <c r="DX15" s="974"/>
      <c r="DY15" s="974"/>
      <c r="DZ15" s="974"/>
      <c r="EA15" s="974"/>
      <c r="EB15" s="974"/>
      <c r="EC15" s="974"/>
      <c r="ED15" s="974"/>
      <c r="EE15" s="974"/>
      <c r="EF15" s="974"/>
      <c r="EG15" s="974"/>
      <c r="EH15" s="974"/>
      <c r="EI15" s="974"/>
      <c r="EJ15" s="974"/>
      <c r="EK15" s="974"/>
      <c r="EL15" s="974"/>
      <c r="EM15" s="974"/>
      <c r="EN15" s="974"/>
      <c r="EO15" s="974"/>
      <c r="EP15" s="974"/>
      <c r="EQ15" s="974"/>
      <c r="ER15" s="974"/>
      <c r="ES15" s="974"/>
      <c r="ET15" s="974"/>
      <c r="EU15" s="974"/>
      <c r="EV15" s="974"/>
      <c r="EW15" s="974"/>
      <c r="EX15" s="974"/>
      <c r="EY15" s="974"/>
      <c r="EZ15" s="974"/>
      <c r="FA15" s="974"/>
      <c r="FB15" s="949"/>
      <c r="FC15" s="974"/>
      <c r="FD15" s="974"/>
      <c r="FE15" s="981"/>
      <c r="FF15" s="106"/>
      <c r="FG15" s="106"/>
      <c r="FH15" s="106"/>
      <c r="FI15" s="106"/>
      <c r="FJ15" s="106"/>
      <c r="FK15" s="106"/>
    </row>
    <row r="16" spans="1:256" s="114" customFormat="1" ht="14.25" customHeight="1" x14ac:dyDescent="0.15">
      <c r="B16" s="949"/>
      <c r="C16" s="949"/>
      <c r="D16" s="949"/>
      <c r="E16" s="949"/>
      <c r="F16" s="974"/>
      <c r="G16" s="974"/>
      <c r="H16" s="974"/>
      <c r="I16" s="974"/>
      <c r="J16" s="974"/>
      <c r="K16" s="974"/>
      <c r="L16" s="974"/>
      <c r="M16" s="974"/>
      <c r="N16" s="974"/>
      <c r="O16" s="974"/>
      <c r="P16" s="974"/>
      <c r="Q16" s="974"/>
      <c r="R16" s="974"/>
      <c r="S16" s="974"/>
      <c r="T16" s="974"/>
      <c r="U16" s="974"/>
      <c r="V16" s="974"/>
      <c r="W16" s="974"/>
      <c r="X16" s="974"/>
      <c r="Y16" s="974"/>
      <c r="Z16" s="974"/>
      <c r="AA16" s="974"/>
      <c r="AB16" s="974"/>
      <c r="AC16" s="974"/>
      <c r="AD16" s="974"/>
      <c r="AE16" s="974"/>
      <c r="AF16" s="974"/>
      <c r="AG16" s="974"/>
      <c r="AH16" s="974"/>
      <c r="AI16" s="974"/>
      <c r="AJ16" s="974"/>
      <c r="AK16" s="974"/>
      <c r="AL16" s="974"/>
      <c r="AM16" s="974"/>
      <c r="AN16" s="974"/>
      <c r="AO16" s="974"/>
      <c r="AP16" s="974"/>
      <c r="AQ16" s="974"/>
      <c r="AR16" s="974"/>
      <c r="AS16" s="974"/>
      <c r="AT16" s="974"/>
      <c r="AU16" s="974"/>
      <c r="AV16" s="974"/>
      <c r="AW16" s="974"/>
      <c r="AX16" s="974"/>
      <c r="AY16" s="974"/>
      <c r="AZ16" s="974"/>
      <c r="BA16" s="974"/>
      <c r="BB16" s="974"/>
      <c r="BC16" s="974"/>
      <c r="BD16" s="974"/>
      <c r="BE16" s="974"/>
      <c r="BF16" s="974"/>
      <c r="BG16" s="974"/>
      <c r="BH16" s="974"/>
      <c r="BI16" s="974"/>
      <c r="BJ16" s="974"/>
      <c r="BK16" s="974"/>
      <c r="BL16" s="974"/>
      <c r="BM16" s="974"/>
      <c r="BN16" s="974"/>
      <c r="BO16" s="974"/>
      <c r="BP16" s="974"/>
      <c r="BQ16" s="974"/>
      <c r="BR16" s="974"/>
      <c r="BS16" s="974"/>
      <c r="BT16" s="974"/>
      <c r="BU16" s="974"/>
      <c r="BV16" s="974"/>
      <c r="BW16" s="974"/>
      <c r="BX16" s="974"/>
      <c r="BY16" s="974"/>
      <c r="BZ16" s="974"/>
      <c r="CA16" s="974"/>
      <c r="CB16" s="974"/>
      <c r="CC16" s="974"/>
      <c r="CD16" s="974"/>
      <c r="CE16" s="974"/>
      <c r="CF16" s="974"/>
      <c r="CG16" s="974"/>
      <c r="CH16" s="1338" t="str">
        <f>IF(会社名等!E9="","","〒"&amp;会社名等!E7)</f>
        <v/>
      </c>
      <c r="CI16" s="1338"/>
      <c r="CJ16" s="1338"/>
      <c r="CK16" s="1338"/>
      <c r="CL16" s="1338"/>
      <c r="CM16" s="1338"/>
      <c r="CN16" s="1338"/>
      <c r="CO16" s="1338"/>
      <c r="CP16" s="1338"/>
      <c r="CQ16" s="1338"/>
      <c r="CR16" s="1338"/>
      <c r="CS16" s="1338"/>
      <c r="CT16" s="1338"/>
      <c r="CU16" s="1338"/>
      <c r="CV16" s="1338"/>
      <c r="CW16" s="1338"/>
      <c r="CX16" s="1338"/>
      <c r="CY16" s="1338"/>
      <c r="CZ16" s="1338"/>
      <c r="DA16" s="1338"/>
      <c r="DB16" s="1338"/>
      <c r="DC16" s="1338"/>
      <c r="DD16" s="1338"/>
      <c r="DE16" s="1338"/>
      <c r="DF16" s="1338"/>
      <c r="DG16" s="1338"/>
      <c r="DH16" s="1338"/>
      <c r="DI16" s="1338"/>
      <c r="DJ16" s="1338"/>
      <c r="DK16" s="1338"/>
      <c r="DL16" s="1338"/>
      <c r="DM16" s="1338"/>
      <c r="DN16" s="1338"/>
      <c r="DO16" s="1338"/>
      <c r="DP16" s="1338"/>
      <c r="DQ16" s="1338"/>
      <c r="DR16" s="1338"/>
      <c r="DS16" s="1338"/>
      <c r="DT16" s="1338"/>
      <c r="DU16" s="1338"/>
      <c r="DV16" s="1338"/>
      <c r="DW16" s="1338"/>
      <c r="DX16" s="1338"/>
      <c r="DY16" s="1338"/>
      <c r="DZ16" s="1338"/>
      <c r="EA16" s="1338"/>
      <c r="EB16" s="1338"/>
      <c r="EC16" s="1338"/>
      <c r="ED16" s="1338"/>
      <c r="EE16" s="1338"/>
      <c r="EF16" s="1338"/>
      <c r="EG16" s="1338"/>
      <c r="EH16" s="1338"/>
      <c r="EI16" s="1338"/>
      <c r="EJ16" s="1338"/>
      <c r="EK16" s="1338"/>
      <c r="EL16" s="1338"/>
      <c r="EM16" s="1338"/>
      <c r="EN16" s="1338"/>
      <c r="EO16" s="1338"/>
      <c r="EP16" s="1338"/>
      <c r="EQ16" s="1338"/>
      <c r="ER16" s="1338"/>
      <c r="ES16" s="1338"/>
      <c r="ET16" s="1338"/>
      <c r="EU16" s="1338"/>
      <c r="EV16" s="1338"/>
      <c r="EW16" s="1338"/>
      <c r="EX16" s="1338"/>
      <c r="EY16" s="1338"/>
      <c r="EZ16" s="1338"/>
      <c r="FA16" s="1338"/>
      <c r="FB16" s="1338"/>
      <c r="FC16" s="1338"/>
      <c r="FD16" s="1338"/>
      <c r="FE16" s="106"/>
      <c r="FF16" s="106"/>
      <c r="FG16" s="106"/>
      <c r="FH16" s="106"/>
      <c r="FI16" s="106"/>
      <c r="FJ16" s="106"/>
      <c r="FK16" s="106"/>
      <c r="FL16" s="106"/>
      <c r="FM16" s="106"/>
      <c r="FN16" s="106"/>
      <c r="FO16" s="106"/>
      <c r="FP16" s="106"/>
      <c r="FQ16" s="106"/>
      <c r="FR16" s="106"/>
      <c r="FS16" s="106"/>
      <c r="FT16" s="106"/>
      <c r="FU16" s="106"/>
      <c r="FV16" s="106"/>
      <c r="FW16" s="106"/>
      <c r="FX16" s="106"/>
      <c r="FY16" s="106"/>
      <c r="FZ16" s="106"/>
      <c r="GA16" s="106"/>
      <c r="GB16" s="106"/>
    </row>
    <row r="17" spans="1:187" s="114" customFormat="1" ht="14.25" customHeight="1" x14ac:dyDescent="0.15">
      <c r="B17" s="949"/>
      <c r="C17" s="949"/>
      <c r="D17" s="949"/>
      <c r="E17" s="949"/>
      <c r="F17" s="974"/>
      <c r="G17" s="974"/>
      <c r="H17" s="974"/>
      <c r="I17" s="974"/>
      <c r="J17" s="974"/>
      <c r="K17" s="974"/>
      <c r="L17" s="974"/>
      <c r="M17" s="974"/>
      <c r="N17" s="974"/>
      <c r="O17" s="974"/>
      <c r="P17" s="974"/>
      <c r="Q17" s="974"/>
      <c r="R17" s="974"/>
      <c r="S17" s="974"/>
      <c r="T17" s="974"/>
      <c r="U17" s="974"/>
      <c r="V17" s="974"/>
      <c r="W17" s="974"/>
      <c r="X17" s="974"/>
      <c r="Y17" s="974"/>
      <c r="Z17" s="974"/>
      <c r="AA17" s="974"/>
      <c r="AB17" s="974"/>
      <c r="AC17" s="974"/>
      <c r="AD17" s="974"/>
      <c r="AE17" s="974"/>
      <c r="AF17" s="974"/>
      <c r="AG17" s="974"/>
      <c r="AH17" s="974"/>
      <c r="AI17" s="974"/>
      <c r="AJ17" s="974"/>
      <c r="AK17" s="974"/>
      <c r="AL17" s="974"/>
      <c r="AM17" s="974"/>
      <c r="AN17" s="974"/>
      <c r="AO17" s="974"/>
      <c r="AP17" s="974"/>
      <c r="AQ17" s="974"/>
      <c r="AR17" s="974"/>
      <c r="AS17" s="974"/>
      <c r="AT17" s="974"/>
      <c r="AU17" s="974"/>
      <c r="AV17" s="974"/>
      <c r="AW17" s="974"/>
      <c r="AX17" s="974"/>
      <c r="AY17" s="974"/>
      <c r="AZ17" s="974"/>
      <c r="BA17" s="974"/>
      <c r="BB17" s="974"/>
      <c r="BC17" s="974"/>
      <c r="BD17" s="974"/>
      <c r="BE17" s="974"/>
      <c r="BF17" s="974"/>
      <c r="BG17" s="974"/>
      <c r="BH17" s="974"/>
      <c r="BI17" s="974"/>
      <c r="BJ17" s="974"/>
      <c r="BK17" s="974"/>
      <c r="BL17" s="974"/>
      <c r="BM17" s="974"/>
      <c r="BN17" s="974"/>
      <c r="BO17" s="974"/>
      <c r="BP17" s="974"/>
      <c r="BQ17" s="974"/>
      <c r="BR17" s="974"/>
      <c r="BS17" s="974"/>
      <c r="BT17" s="974"/>
      <c r="BU17" s="974"/>
      <c r="BV17" s="974"/>
      <c r="BW17" s="974"/>
      <c r="BX17" s="974"/>
      <c r="BY17" s="974"/>
      <c r="BZ17" s="974"/>
      <c r="CA17" s="974"/>
      <c r="CB17" s="974"/>
      <c r="CC17" s="974"/>
      <c r="CD17" s="974"/>
      <c r="CE17" s="974"/>
      <c r="CF17" s="974"/>
      <c r="CG17" s="974"/>
      <c r="CH17" s="1338"/>
      <c r="CI17" s="1338"/>
      <c r="CJ17" s="1338"/>
      <c r="CK17" s="1338"/>
      <c r="CL17" s="1338"/>
      <c r="CM17" s="1338"/>
      <c r="CN17" s="1338"/>
      <c r="CO17" s="1338"/>
      <c r="CP17" s="1338"/>
      <c r="CQ17" s="1338"/>
      <c r="CR17" s="1338"/>
      <c r="CS17" s="1338"/>
      <c r="CT17" s="1338"/>
      <c r="CU17" s="1338"/>
      <c r="CV17" s="1338"/>
      <c r="CW17" s="1338"/>
      <c r="CX17" s="1338"/>
      <c r="CY17" s="1338"/>
      <c r="CZ17" s="1338"/>
      <c r="DA17" s="1338"/>
      <c r="DB17" s="1338"/>
      <c r="DC17" s="1338"/>
      <c r="DD17" s="1338"/>
      <c r="DE17" s="1338"/>
      <c r="DF17" s="1338"/>
      <c r="DG17" s="1338"/>
      <c r="DH17" s="1338"/>
      <c r="DI17" s="1338"/>
      <c r="DJ17" s="1338"/>
      <c r="DK17" s="1338"/>
      <c r="DL17" s="1338"/>
      <c r="DM17" s="1338"/>
      <c r="DN17" s="1338"/>
      <c r="DO17" s="1338"/>
      <c r="DP17" s="1338"/>
      <c r="DQ17" s="1338"/>
      <c r="DR17" s="1338"/>
      <c r="DS17" s="1338"/>
      <c r="DT17" s="1338"/>
      <c r="DU17" s="1338"/>
      <c r="DV17" s="1338"/>
      <c r="DW17" s="1338"/>
      <c r="DX17" s="1338"/>
      <c r="DY17" s="1338"/>
      <c r="DZ17" s="1338"/>
      <c r="EA17" s="1338"/>
      <c r="EB17" s="1338"/>
      <c r="EC17" s="1338"/>
      <c r="ED17" s="1338"/>
      <c r="EE17" s="1338"/>
      <c r="EF17" s="1338"/>
      <c r="EG17" s="1338"/>
      <c r="EH17" s="1338"/>
      <c r="EI17" s="1338"/>
      <c r="EJ17" s="1338"/>
      <c r="EK17" s="1338"/>
      <c r="EL17" s="1338"/>
      <c r="EM17" s="1338"/>
      <c r="EN17" s="1338"/>
      <c r="EO17" s="1338"/>
      <c r="EP17" s="1338"/>
      <c r="EQ17" s="1338"/>
      <c r="ER17" s="1338"/>
      <c r="ES17" s="1338"/>
      <c r="ET17" s="1338"/>
      <c r="EU17" s="1338"/>
      <c r="EV17" s="1338"/>
      <c r="EW17" s="1338"/>
      <c r="EX17" s="1338"/>
      <c r="EY17" s="1338"/>
      <c r="EZ17" s="1338"/>
      <c r="FA17" s="1338"/>
      <c r="FB17" s="1338"/>
      <c r="FC17" s="1338"/>
      <c r="FD17" s="1338"/>
      <c r="FE17" s="106"/>
      <c r="FF17" s="106"/>
      <c r="FG17" s="106"/>
      <c r="FH17" s="106"/>
      <c r="FI17" s="106"/>
      <c r="FJ17" s="106"/>
      <c r="FK17" s="106"/>
      <c r="FL17" s="106"/>
      <c r="FM17" s="106"/>
      <c r="FN17" s="106"/>
      <c r="FO17" s="106"/>
      <c r="FP17" s="106"/>
      <c r="FQ17" s="106"/>
      <c r="FR17" s="106"/>
      <c r="FS17" s="106"/>
      <c r="FT17" s="106"/>
      <c r="FU17" s="106"/>
      <c r="FV17" s="106"/>
      <c r="FW17" s="106"/>
      <c r="FX17" s="106"/>
      <c r="FY17" s="106"/>
      <c r="FZ17" s="106"/>
      <c r="GA17" s="106"/>
      <c r="GB17" s="106"/>
    </row>
    <row r="18" spans="1:187" s="114" customFormat="1" ht="14.25" customHeight="1" x14ac:dyDescent="0.15">
      <c r="B18" s="974"/>
      <c r="C18" s="949" t="s">
        <v>433</v>
      </c>
      <c r="D18" s="974"/>
      <c r="E18" s="949"/>
      <c r="F18" s="974"/>
      <c r="G18" s="974"/>
      <c r="H18" s="974"/>
      <c r="I18" s="974"/>
      <c r="J18" s="974"/>
      <c r="K18" s="974"/>
      <c r="L18" s="974"/>
      <c r="M18" s="974"/>
      <c r="N18" s="974"/>
      <c r="O18" s="974"/>
      <c r="P18" s="974"/>
      <c r="Q18" s="974"/>
      <c r="R18" s="974"/>
      <c r="S18" s="974"/>
      <c r="T18" s="974"/>
      <c r="U18" s="974"/>
      <c r="V18" s="974"/>
      <c r="W18" s="974"/>
      <c r="X18" s="974"/>
      <c r="Y18" s="974"/>
      <c r="Z18" s="974"/>
      <c r="AA18" s="974"/>
      <c r="AB18" s="974"/>
      <c r="AC18" s="974"/>
      <c r="AD18" s="974"/>
      <c r="AE18" s="974"/>
      <c r="AF18" s="974"/>
      <c r="AG18" s="974"/>
      <c r="AH18" s="974"/>
      <c r="AI18" s="974"/>
      <c r="AJ18" s="974"/>
      <c r="AK18" s="974"/>
      <c r="AL18" s="974"/>
      <c r="AM18" s="974"/>
      <c r="AN18" s="974"/>
      <c r="AO18" s="974"/>
      <c r="AP18" s="974"/>
      <c r="AQ18" s="974"/>
      <c r="AR18" s="974"/>
      <c r="AS18" s="974"/>
      <c r="AT18" s="974"/>
      <c r="AU18" s="974"/>
      <c r="AV18" s="974"/>
      <c r="AW18" s="974"/>
      <c r="AX18" s="974"/>
      <c r="AY18" s="974"/>
      <c r="AZ18" s="974"/>
      <c r="BA18" s="974"/>
      <c r="BB18" s="974"/>
      <c r="BC18" s="974"/>
      <c r="BD18" s="974"/>
      <c r="BE18" s="974"/>
      <c r="BF18" s="974"/>
      <c r="BG18" s="1519"/>
      <c r="BH18" s="1519"/>
      <c r="BI18" s="1519"/>
      <c r="BJ18" s="1519"/>
      <c r="BK18" s="1519"/>
      <c r="BL18" s="1519"/>
      <c r="BM18" s="1519"/>
      <c r="BN18" s="1519"/>
      <c r="BO18" s="1519"/>
      <c r="BP18" s="1519"/>
      <c r="BQ18" s="1519"/>
      <c r="BR18" s="1519"/>
      <c r="BS18" s="1519"/>
      <c r="BT18" s="1519"/>
      <c r="BU18" s="1519"/>
      <c r="BV18" s="1519"/>
      <c r="BW18" s="1519"/>
      <c r="BX18" s="1519"/>
      <c r="BY18" s="1519"/>
      <c r="BZ18" s="1519"/>
      <c r="CA18" s="1519"/>
      <c r="CB18" s="1519"/>
      <c r="CC18" s="1519"/>
      <c r="CD18" s="1519"/>
      <c r="CE18" s="1519"/>
      <c r="CF18" s="1519"/>
      <c r="CG18" s="901"/>
      <c r="CH18" s="1517" t="str">
        <f>IF(会社名等!E9="","〒"&amp;会社名等!E7,会社名等!E8)</f>
        <v>〒</v>
      </c>
      <c r="CI18" s="1517"/>
      <c r="CJ18" s="1517"/>
      <c r="CK18" s="1517"/>
      <c r="CL18" s="1517"/>
      <c r="CM18" s="1517"/>
      <c r="CN18" s="1517"/>
      <c r="CO18" s="1517"/>
      <c r="CP18" s="1517"/>
      <c r="CQ18" s="1517"/>
      <c r="CR18" s="1517"/>
      <c r="CS18" s="1517"/>
      <c r="CT18" s="1517"/>
      <c r="CU18" s="1517"/>
      <c r="CV18" s="1517"/>
      <c r="CW18" s="1517"/>
      <c r="CX18" s="1517"/>
      <c r="CY18" s="1517"/>
      <c r="CZ18" s="1517"/>
      <c r="DA18" s="1517"/>
      <c r="DB18" s="1517"/>
      <c r="DC18" s="1517"/>
      <c r="DD18" s="1517"/>
      <c r="DE18" s="1517"/>
      <c r="DF18" s="1517"/>
      <c r="DG18" s="1517"/>
      <c r="DH18" s="1517"/>
      <c r="DI18" s="1517"/>
      <c r="DJ18" s="1517"/>
      <c r="DK18" s="1517"/>
      <c r="DL18" s="1517"/>
      <c r="DM18" s="1517"/>
      <c r="DN18" s="1517"/>
      <c r="DO18" s="1517"/>
      <c r="DP18" s="1517"/>
      <c r="DQ18" s="1517"/>
      <c r="DR18" s="1517"/>
      <c r="DS18" s="1517"/>
      <c r="DT18" s="1517"/>
      <c r="DU18" s="1517"/>
      <c r="DV18" s="1517"/>
      <c r="DW18" s="1517"/>
      <c r="DX18" s="1517"/>
      <c r="DY18" s="1517"/>
      <c r="DZ18" s="1517"/>
      <c r="EA18" s="1517"/>
      <c r="EB18" s="1517"/>
      <c r="EC18" s="1517"/>
      <c r="ED18" s="1517"/>
      <c r="EE18" s="1517"/>
      <c r="EF18" s="1517"/>
      <c r="EG18" s="1517"/>
      <c r="EH18" s="1517"/>
      <c r="EI18" s="1517"/>
      <c r="EJ18" s="1517"/>
      <c r="EK18" s="1517"/>
      <c r="EL18" s="1517"/>
      <c r="EM18" s="1517"/>
      <c r="EN18" s="1517"/>
      <c r="EO18" s="1517"/>
      <c r="EP18" s="1517"/>
      <c r="EQ18" s="1517"/>
      <c r="ER18" s="1517"/>
      <c r="ES18" s="1517"/>
      <c r="ET18" s="1517"/>
      <c r="EU18" s="1517"/>
      <c r="EV18" s="1517"/>
      <c r="EW18" s="1517"/>
      <c r="EX18" s="1517"/>
      <c r="EY18" s="1517"/>
      <c r="EZ18" s="1517"/>
      <c r="FA18" s="1517"/>
      <c r="FB18" s="1517"/>
      <c r="FC18" s="1517"/>
      <c r="FD18" s="1517"/>
      <c r="FE18" s="115"/>
      <c r="FF18" s="115"/>
      <c r="FG18" s="115"/>
      <c r="FH18" s="115"/>
      <c r="FI18" s="115"/>
      <c r="FJ18" s="115"/>
      <c r="FK18" s="115"/>
      <c r="FL18" s="115"/>
      <c r="FM18" s="115"/>
      <c r="FN18" s="115"/>
      <c r="FO18" s="115"/>
      <c r="FP18" s="115"/>
      <c r="FQ18" s="115"/>
      <c r="FR18" s="115"/>
      <c r="FS18" s="115"/>
      <c r="FT18" s="115"/>
      <c r="FU18" s="115"/>
      <c r="FV18" s="115"/>
      <c r="FW18" s="115"/>
      <c r="FX18" s="115"/>
      <c r="FY18" s="115"/>
      <c r="FZ18" s="115"/>
      <c r="GA18" s="115"/>
      <c r="GB18" s="115"/>
      <c r="GC18" s="115"/>
    </row>
    <row r="19" spans="1:187" s="33" customFormat="1" ht="14.25" customHeight="1" x14ac:dyDescent="0.15">
      <c r="B19" s="900"/>
      <c r="C19" s="900"/>
      <c r="D19" s="900"/>
      <c r="E19" s="900"/>
      <c r="F19" s="900"/>
      <c r="G19" s="900"/>
      <c r="H19" s="900"/>
      <c r="I19" s="900"/>
      <c r="J19" s="900"/>
      <c r="K19" s="900"/>
      <c r="L19" s="900"/>
      <c r="M19" s="900"/>
      <c r="N19" s="900"/>
      <c r="O19" s="900"/>
      <c r="P19" s="900"/>
      <c r="Q19" s="900"/>
      <c r="R19" s="900"/>
      <c r="S19" s="900"/>
      <c r="T19" s="900"/>
      <c r="U19" s="900"/>
      <c r="V19" s="900"/>
      <c r="W19" s="900"/>
      <c r="X19" s="900"/>
      <c r="Y19" s="900"/>
      <c r="Z19" s="900"/>
      <c r="AA19" s="900"/>
      <c r="AB19" s="900"/>
      <c r="AC19" s="900"/>
      <c r="AD19" s="900"/>
      <c r="AE19" s="900"/>
      <c r="AF19" s="900"/>
      <c r="AG19" s="900"/>
      <c r="AH19" s="900"/>
      <c r="AI19" s="900"/>
      <c r="AJ19" s="900"/>
      <c r="AK19" s="900"/>
      <c r="AL19" s="900"/>
      <c r="AM19" s="900"/>
      <c r="AN19" s="900"/>
      <c r="AO19" s="900"/>
      <c r="AP19" s="900"/>
      <c r="AQ19" s="900"/>
      <c r="AR19" s="900"/>
      <c r="AS19" s="900"/>
      <c r="AT19" s="900"/>
      <c r="AU19" s="900"/>
      <c r="AV19" s="900"/>
      <c r="AW19" s="900"/>
      <c r="AX19" s="900"/>
      <c r="AY19" s="900"/>
      <c r="AZ19" s="900"/>
      <c r="BA19" s="900"/>
      <c r="BB19" s="900"/>
      <c r="BC19" s="900"/>
      <c r="BD19" s="900"/>
      <c r="BE19" s="900"/>
      <c r="BF19" s="900"/>
      <c r="BG19" s="1519"/>
      <c r="BH19" s="1519"/>
      <c r="BI19" s="1519"/>
      <c r="BJ19" s="1519"/>
      <c r="BK19" s="1519"/>
      <c r="BL19" s="1519"/>
      <c r="BM19" s="1519"/>
      <c r="BN19" s="1519"/>
      <c r="BO19" s="1519"/>
      <c r="BP19" s="1519"/>
      <c r="BQ19" s="1519"/>
      <c r="BR19" s="1519"/>
      <c r="BS19" s="1519"/>
      <c r="BT19" s="1519"/>
      <c r="BU19" s="1519"/>
      <c r="BV19" s="1519"/>
      <c r="BW19" s="1519"/>
      <c r="BX19" s="1519"/>
      <c r="BY19" s="1519"/>
      <c r="BZ19" s="1519"/>
      <c r="CA19" s="1519"/>
      <c r="CB19" s="1519"/>
      <c r="CC19" s="1519"/>
      <c r="CD19" s="1519"/>
      <c r="CE19" s="1519"/>
      <c r="CF19" s="1519"/>
      <c r="CG19" s="873"/>
      <c r="CH19" s="1517"/>
      <c r="CI19" s="1517"/>
      <c r="CJ19" s="1517"/>
      <c r="CK19" s="1517"/>
      <c r="CL19" s="1517"/>
      <c r="CM19" s="1517"/>
      <c r="CN19" s="1517"/>
      <c r="CO19" s="1517"/>
      <c r="CP19" s="1517"/>
      <c r="CQ19" s="1517"/>
      <c r="CR19" s="1517"/>
      <c r="CS19" s="1517"/>
      <c r="CT19" s="1517"/>
      <c r="CU19" s="1517"/>
      <c r="CV19" s="1517"/>
      <c r="CW19" s="1517"/>
      <c r="CX19" s="1517"/>
      <c r="CY19" s="1517"/>
      <c r="CZ19" s="1517"/>
      <c r="DA19" s="1517"/>
      <c r="DB19" s="1517"/>
      <c r="DC19" s="1517"/>
      <c r="DD19" s="1517"/>
      <c r="DE19" s="1517"/>
      <c r="DF19" s="1517"/>
      <c r="DG19" s="1517"/>
      <c r="DH19" s="1517"/>
      <c r="DI19" s="1517"/>
      <c r="DJ19" s="1517"/>
      <c r="DK19" s="1517"/>
      <c r="DL19" s="1517"/>
      <c r="DM19" s="1517"/>
      <c r="DN19" s="1517"/>
      <c r="DO19" s="1517"/>
      <c r="DP19" s="1517"/>
      <c r="DQ19" s="1517"/>
      <c r="DR19" s="1517"/>
      <c r="DS19" s="1517"/>
      <c r="DT19" s="1517"/>
      <c r="DU19" s="1517"/>
      <c r="DV19" s="1517"/>
      <c r="DW19" s="1517"/>
      <c r="DX19" s="1517"/>
      <c r="DY19" s="1517"/>
      <c r="DZ19" s="1517"/>
      <c r="EA19" s="1517"/>
      <c r="EB19" s="1517"/>
      <c r="EC19" s="1517"/>
      <c r="ED19" s="1517"/>
      <c r="EE19" s="1517"/>
      <c r="EF19" s="1517"/>
      <c r="EG19" s="1517"/>
      <c r="EH19" s="1517"/>
      <c r="EI19" s="1517"/>
      <c r="EJ19" s="1517"/>
      <c r="EK19" s="1517"/>
      <c r="EL19" s="1517"/>
      <c r="EM19" s="1517"/>
      <c r="EN19" s="1517"/>
      <c r="EO19" s="1517"/>
      <c r="EP19" s="1517"/>
      <c r="EQ19" s="1517"/>
      <c r="ER19" s="1517"/>
      <c r="ES19" s="1517"/>
      <c r="ET19" s="1517"/>
      <c r="EU19" s="1517"/>
      <c r="EV19" s="1517"/>
      <c r="EW19" s="1517"/>
      <c r="EX19" s="1517"/>
      <c r="EY19" s="1517"/>
      <c r="EZ19" s="1517"/>
      <c r="FA19" s="1517"/>
      <c r="FB19" s="1517"/>
      <c r="FC19" s="1517"/>
      <c r="FD19" s="1517"/>
      <c r="FE19" s="107"/>
      <c r="FF19" s="107"/>
      <c r="FG19" s="107"/>
      <c r="FH19" s="107"/>
      <c r="FI19" s="107"/>
      <c r="FJ19" s="107"/>
      <c r="FK19" s="107"/>
      <c r="FL19" s="107"/>
      <c r="FM19" s="107"/>
      <c r="FN19" s="107"/>
      <c r="FO19" s="107"/>
      <c r="FP19" s="107"/>
      <c r="FQ19" s="107"/>
      <c r="FR19" s="107"/>
      <c r="FS19" s="107"/>
      <c r="FT19" s="107"/>
      <c r="FU19" s="107"/>
      <c r="FV19" s="107"/>
      <c r="FW19" s="107"/>
      <c r="FX19" s="107"/>
      <c r="FY19" s="107"/>
      <c r="FZ19" s="107"/>
      <c r="GA19" s="107"/>
      <c r="GB19" s="107"/>
      <c r="GC19" s="107"/>
    </row>
    <row r="20" spans="1:187" s="5" customFormat="1" ht="14.25" customHeight="1" x14ac:dyDescent="0.15">
      <c r="B20" s="900"/>
      <c r="C20" s="1520" t="str">
        <f>IF(会社名等!E5=会社名等!U72,"「会社名等」のページで都道府県を選択してください","")</f>
        <v>「会社名等」のページで都道府県を選択してください</v>
      </c>
      <c r="D20" s="1520"/>
      <c r="E20" s="1520"/>
      <c r="F20" s="1520"/>
      <c r="G20" s="1520"/>
      <c r="H20" s="1520"/>
      <c r="I20" s="1520"/>
      <c r="J20" s="1520"/>
      <c r="K20" s="1520"/>
      <c r="L20" s="1520"/>
      <c r="M20" s="1520"/>
      <c r="N20" s="1520"/>
      <c r="O20" s="1520"/>
      <c r="P20" s="1520"/>
      <c r="Q20" s="1520"/>
      <c r="R20" s="1520"/>
      <c r="S20" s="1520"/>
      <c r="T20" s="1520"/>
      <c r="U20" s="1520"/>
      <c r="V20" s="1520"/>
      <c r="W20" s="1520"/>
      <c r="X20" s="1520"/>
      <c r="Y20" s="1520"/>
      <c r="Z20" s="1520"/>
      <c r="AA20" s="1520"/>
      <c r="AB20" s="1520"/>
      <c r="AC20" s="1520"/>
      <c r="AD20" s="1520"/>
      <c r="AE20" s="1520"/>
      <c r="AF20" s="1520"/>
      <c r="AG20" s="1520"/>
      <c r="AH20" s="1520"/>
      <c r="AI20" s="1520"/>
      <c r="AJ20" s="1520"/>
      <c r="AK20" s="1520"/>
      <c r="AL20" s="1520"/>
      <c r="AM20" s="1520"/>
      <c r="AN20" s="1520"/>
      <c r="AO20" s="1520"/>
      <c r="AP20" s="1520"/>
      <c r="AQ20" s="1520"/>
      <c r="AR20" s="1520"/>
      <c r="AS20" s="1520"/>
      <c r="AT20" s="1520"/>
      <c r="AU20" s="1520"/>
      <c r="AV20" s="1520"/>
      <c r="AW20" s="1520"/>
      <c r="AX20" s="1520"/>
      <c r="AY20" s="1520"/>
      <c r="AZ20" s="1520"/>
      <c r="BA20" s="1520"/>
      <c r="BB20" s="1520"/>
      <c r="BC20" s="1520"/>
      <c r="BD20" s="1520"/>
      <c r="BE20" s="900"/>
      <c r="BF20" s="900"/>
      <c r="BG20" s="1519"/>
      <c r="BH20" s="1519"/>
      <c r="BI20" s="1519"/>
      <c r="BJ20" s="1519"/>
      <c r="BK20" s="1519"/>
      <c r="BL20" s="1519"/>
      <c r="BM20" s="1519"/>
      <c r="BN20" s="1519"/>
      <c r="BO20" s="1519"/>
      <c r="BP20" s="1519"/>
      <c r="BQ20" s="1519"/>
      <c r="BR20" s="1519"/>
      <c r="BS20" s="1519"/>
      <c r="BT20" s="1519"/>
      <c r="BU20" s="1519"/>
      <c r="BV20" s="1519"/>
      <c r="BW20" s="1519"/>
      <c r="BX20" s="1519"/>
      <c r="BY20" s="1519"/>
      <c r="BZ20" s="1519"/>
      <c r="CA20" s="1519"/>
      <c r="CB20" s="1519"/>
      <c r="CC20" s="1519"/>
      <c r="CD20" s="1519"/>
      <c r="CE20" s="1519"/>
      <c r="CF20" s="1519"/>
      <c r="CG20" s="910"/>
      <c r="CH20" s="1517" t="str">
        <f>IF(会社名等!E8="","",IF(会社名等!E9="",会社名等!E8,会社名等!E9))</f>
        <v/>
      </c>
      <c r="CI20" s="1517"/>
      <c r="CJ20" s="1517"/>
      <c r="CK20" s="1517"/>
      <c r="CL20" s="1517"/>
      <c r="CM20" s="1517"/>
      <c r="CN20" s="1517"/>
      <c r="CO20" s="1517"/>
      <c r="CP20" s="1517"/>
      <c r="CQ20" s="1517"/>
      <c r="CR20" s="1517"/>
      <c r="CS20" s="1517"/>
      <c r="CT20" s="1517"/>
      <c r="CU20" s="1517"/>
      <c r="CV20" s="1517"/>
      <c r="CW20" s="1517"/>
      <c r="CX20" s="1517"/>
      <c r="CY20" s="1517"/>
      <c r="CZ20" s="1517"/>
      <c r="DA20" s="1517"/>
      <c r="DB20" s="1517"/>
      <c r="DC20" s="1517"/>
      <c r="DD20" s="1517"/>
      <c r="DE20" s="1517"/>
      <c r="DF20" s="1517"/>
      <c r="DG20" s="1517"/>
      <c r="DH20" s="1517"/>
      <c r="DI20" s="1517"/>
      <c r="DJ20" s="1517"/>
      <c r="DK20" s="1517"/>
      <c r="DL20" s="1517"/>
      <c r="DM20" s="1517"/>
      <c r="DN20" s="1517"/>
      <c r="DO20" s="1517"/>
      <c r="DP20" s="1517"/>
      <c r="DQ20" s="1517"/>
      <c r="DR20" s="1517"/>
      <c r="DS20" s="1517"/>
      <c r="DT20" s="1517"/>
      <c r="DU20" s="1517"/>
      <c r="DV20" s="1517"/>
      <c r="DW20" s="1517"/>
      <c r="DX20" s="1517"/>
      <c r="DY20" s="1517"/>
      <c r="DZ20" s="1517"/>
      <c r="EA20" s="1517"/>
      <c r="EB20" s="1517"/>
      <c r="EC20" s="1517"/>
      <c r="ED20" s="1517"/>
      <c r="EE20" s="1517"/>
      <c r="EF20" s="1517"/>
      <c r="EG20" s="1517"/>
      <c r="EH20" s="1517"/>
      <c r="EI20" s="1517"/>
      <c r="EJ20" s="1517"/>
      <c r="EK20" s="1517"/>
      <c r="EL20" s="1517"/>
      <c r="EM20" s="1517"/>
      <c r="EN20" s="1517"/>
      <c r="EO20" s="1517"/>
      <c r="EP20" s="1517"/>
      <c r="EQ20" s="1517"/>
      <c r="ER20" s="1517"/>
      <c r="ES20" s="1517"/>
      <c r="ET20" s="1517"/>
      <c r="EU20" s="1517"/>
      <c r="EV20" s="1517"/>
      <c r="EW20" s="1517"/>
      <c r="EX20" s="1517"/>
      <c r="EY20" s="1517"/>
      <c r="EZ20" s="1517"/>
      <c r="FA20" s="1517"/>
      <c r="FB20" s="1517"/>
      <c r="FC20" s="1517"/>
      <c r="FD20" s="1517"/>
      <c r="FE20" s="108"/>
      <c r="FF20" s="108"/>
      <c r="FG20" s="108"/>
      <c r="FH20" s="108"/>
      <c r="FI20" s="108"/>
      <c r="FJ20" s="108"/>
      <c r="FK20" s="108"/>
      <c r="FL20" s="108"/>
      <c r="FM20" s="108"/>
      <c r="FN20" s="108"/>
      <c r="FO20" s="108"/>
      <c r="FP20" s="108"/>
      <c r="FQ20" s="108"/>
      <c r="FR20" s="108"/>
      <c r="FS20" s="108"/>
      <c r="FT20" s="108"/>
      <c r="FU20" s="108"/>
      <c r="FV20" s="108"/>
      <c r="FW20" s="108"/>
      <c r="FX20" s="108"/>
      <c r="FY20" s="108"/>
      <c r="FZ20" s="108"/>
      <c r="GA20" s="108"/>
      <c r="GB20" s="108"/>
      <c r="GC20" s="108"/>
    </row>
    <row r="21" spans="1:187" s="5" customFormat="1" ht="14.25" customHeight="1" x14ac:dyDescent="0.15">
      <c r="B21" s="909"/>
      <c r="C21" s="1520"/>
      <c r="D21" s="1520"/>
      <c r="E21" s="1520"/>
      <c r="F21" s="1520"/>
      <c r="G21" s="1520"/>
      <c r="H21" s="1520"/>
      <c r="I21" s="1520"/>
      <c r="J21" s="1520"/>
      <c r="K21" s="1520"/>
      <c r="L21" s="1520"/>
      <c r="M21" s="1520"/>
      <c r="N21" s="1520"/>
      <c r="O21" s="1520"/>
      <c r="P21" s="1520"/>
      <c r="Q21" s="1520"/>
      <c r="R21" s="1520"/>
      <c r="S21" s="1520"/>
      <c r="T21" s="1520"/>
      <c r="U21" s="1520"/>
      <c r="V21" s="1520"/>
      <c r="W21" s="1520"/>
      <c r="X21" s="1520"/>
      <c r="Y21" s="1520"/>
      <c r="Z21" s="1520"/>
      <c r="AA21" s="1520"/>
      <c r="AB21" s="1520"/>
      <c r="AC21" s="1520"/>
      <c r="AD21" s="1520"/>
      <c r="AE21" s="1520"/>
      <c r="AF21" s="1520"/>
      <c r="AG21" s="1520"/>
      <c r="AH21" s="1520"/>
      <c r="AI21" s="1520"/>
      <c r="AJ21" s="1520"/>
      <c r="AK21" s="1520"/>
      <c r="AL21" s="1520"/>
      <c r="AM21" s="1520"/>
      <c r="AN21" s="1520"/>
      <c r="AO21" s="1520"/>
      <c r="AP21" s="1520"/>
      <c r="AQ21" s="1520"/>
      <c r="AR21" s="1520"/>
      <c r="AS21" s="1520"/>
      <c r="AT21" s="1520"/>
      <c r="AU21" s="1520"/>
      <c r="AV21" s="1520"/>
      <c r="AW21" s="1520"/>
      <c r="AX21" s="1520"/>
      <c r="AY21" s="1520"/>
      <c r="AZ21" s="1520"/>
      <c r="BA21" s="1520"/>
      <c r="BB21" s="1520"/>
      <c r="BC21" s="1520"/>
      <c r="BD21" s="1520"/>
      <c r="BE21" s="909"/>
      <c r="BF21" s="909"/>
      <c r="BG21" s="1519"/>
      <c r="BH21" s="1519"/>
      <c r="BI21" s="1519"/>
      <c r="BJ21" s="1519"/>
      <c r="BK21" s="1519"/>
      <c r="BL21" s="1519"/>
      <c r="BM21" s="1519"/>
      <c r="BN21" s="1519"/>
      <c r="BO21" s="1519"/>
      <c r="BP21" s="1519"/>
      <c r="BQ21" s="1519"/>
      <c r="BR21" s="1519"/>
      <c r="BS21" s="1519"/>
      <c r="BT21" s="1519"/>
      <c r="BU21" s="1519"/>
      <c r="BV21" s="1519"/>
      <c r="BW21" s="1519"/>
      <c r="BX21" s="1519"/>
      <c r="BY21" s="1519"/>
      <c r="BZ21" s="1519"/>
      <c r="CA21" s="1519"/>
      <c r="CB21" s="1519"/>
      <c r="CC21" s="1519"/>
      <c r="CD21" s="1519"/>
      <c r="CE21" s="1519"/>
      <c r="CF21" s="1519"/>
      <c r="CG21" s="910"/>
      <c r="CH21" s="1517"/>
      <c r="CI21" s="1517"/>
      <c r="CJ21" s="1517"/>
      <c r="CK21" s="1517"/>
      <c r="CL21" s="1517"/>
      <c r="CM21" s="1517"/>
      <c r="CN21" s="1517"/>
      <c r="CO21" s="1517"/>
      <c r="CP21" s="1517"/>
      <c r="CQ21" s="1517"/>
      <c r="CR21" s="1517"/>
      <c r="CS21" s="1517"/>
      <c r="CT21" s="1517"/>
      <c r="CU21" s="1517"/>
      <c r="CV21" s="1517"/>
      <c r="CW21" s="1517"/>
      <c r="CX21" s="1517"/>
      <c r="CY21" s="1517"/>
      <c r="CZ21" s="1517"/>
      <c r="DA21" s="1517"/>
      <c r="DB21" s="1517"/>
      <c r="DC21" s="1517"/>
      <c r="DD21" s="1517"/>
      <c r="DE21" s="1517"/>
      <c r="DF21" s="1517"/>
      <c r="DG21" s="1517"/>
      <c r="DH21" s="1517"/>
      <c r="DI21" s="1517"/>
      <c r="DJ21" s="1517"/>
      <c r="DK21" s="1517"/>
      <c r="DL21" s="1517"/>
      <c r="DM21" s="1517"/>
      <c r="DN21" s="1517"/>
      <c r="DO21" s="1517"/>
      <c r="DP21" s="1517"/>
      <c r="DQ21" s="1517"/>
      <c r="DR21" s="1517"/>
      <c r="DS21" s="1517"/>
      <c r="DT21" s="1517"/>
      <c r="DU21" s="1517"/>
      <c r="DV21" s="1517"/>
      <c r="DW21" s="1517"/>
      <c r="DX21" s="1517"/>
      <c r="DY21" s="1517"/>
      <c r="DZ21" s="1517"/>
      <c r="EA21" s="1517"/>
      <c r="EB21" s="1517"/>
      <c r="EC21" s="1517"/>
      <c r="ED21" s="1517"/>
      <c r="EE21" s="1517"/>
      <c r="EF21" s="1517"/>
      <c r="EG21" s="1517"/>
      <c r="EH21" s="1517"/>
      <c r="EI21" s="1517"/>
      <c r="EJ21" s="1517"/>
      <c r="EK21" s="1517"/>
      <c r="EL21" s="1517"/>
      <c r="EM21" s="1517"/>
      <c r="EN21" s="1517"/>
      <c r="EO21" s="1517"/>
      <c r="EP21" s="1517"/>
      <c r="EQ21" s="1517"/>
      <c r="ER21" s="1517"/>
      <c r="ES21" s="1517"/>
      <c r="ET21" s="1517"/>
      <c r="EU21" s="1517"/>
      <c r="EV21" s="1517"/>
      <c r="EW21" s="1517"/>
      <c r="EX21" s="1517"/>
      <c r="EY21" s="1517"/>
      <c r="EZ21" s="1517"/>
      <c r="FA21" s="1517"/>
      <c r="FB21" s="1517"/>
      <c r="FC21" s="1517"/>
      <c r="FD21" s="1517"/>
      <c r="FE21" s="108"/>
      <c r="FF21" s="108"/>
      <c r="FG21" s="108"/>
      <c r="FH21" s="108"/>
      <c r="FI21" s="108"/>
      <c r="FJ21" s="108"/>
      <c r="FK21" s="108"/>
      <c r="FL21" s="108"/>
      <c r="FM21" s="108"/>
      <c r="FN21" s="108"/>
      <c r="FO21" s="108"/>
      <c r="FP21" s="108"/>
      <c r="FQ21" s="108"/>
      <c r="FR21" s="108"/>
      <c r="FS21" s="108"/>
      <c r="FT21" s="108"/>
      <c r="FU21" s="108"/>
      <c r="FV21" s="108"/>
      <c r="FW21" s="108"/>
      <c r="FX21" s="108"/>
      <c r="FY21" s="108"/>
      <c r="FZ21" s="108"/>
      <c r="GA21" s="108"/>
      <c r="GB21" s="108"/>
      <c r="GC21" s="108"/>
    </row>
    <row r="22" spans="1:187" s="5" customFormat="1" ht="14.25" customHeight="1" x14ac:dyDescent="0.15">
      <c r="B22" s="909"/>
      <c r="C22" s="1520"/>
      <c r="D22" s="1520"/>
      <c r="E22" s="1520"/>
      <c r="F22" s="1520"/>
      <c r="G22" s="1520"/>
      <c r="H22" s="1520"/>
      <c r="I22" s="1520"/>
      <c r="J22" s="1520"/>
      <c r="K22" s="1520"/>
      <c r="L22" s="1520"/>
      <c r="M22" s="1520"/>
      <c r="N22" s="1520"/>
      <c r="O22" s="1520"/>
      <c r="P22" s="1520"/>
      <c r="Q22" s="1520"/>
      <c r="R22" s="1520"/>
      <c r="S22" s="1520"/>
      <c r="T22" s="1520"/>
      <c r="U22" s="1520"/>
      <c r="V22" s="1520"/>
      <c r="W22" s="1520"/>
      <c r="X22" s="1520"/>
      <c r="Y22" s="1520"/>
      <c r="Z22" s="1520"/>
      <c r="AA22" s="1520"/>
      <c r="AB22" s="1520"/>
      <c r="AC22" s="1520"/>
      <c r="AD22" s="1520"/>
      <c r="AE22" s="1520"/>
      <c r="AF22" s="1520"/>
      <c r="AG22" s="1520"/>
      <c r="AH22" s="1520"/>
      <c r="AI22" s="1520"/>
      <c r="AJ22" s="1520"/>
      <c r="AK22" s="1520"/>
      <c r="AL22" s="1520"/>
      <c r="AM22" s="1520"/>
      <c r="AN22" s="1520"/>
      <c r="AO22" s="1520"/>
      <c r="AP22" s="1520"/>
      <c r="AQ22" s="1520"/>
      <c r="AR22" s="1520"/>
      <c r="AS22" s="1520"/>
      <c r="AT22" s="1520"/>
      <c r="AU22" s="1520"/>
      <c r="AV22" s="1520"/>
      <c r="AW22" s="1520"/>
      <c r="AX22" s="1520"/>
      <c r="AY22" s="1520"/>
      <c r="AZ22" s="1520"/>
      <c r="BA22" s="1520"/>
      <c r="BB22" s="1520"/>
      <c r="BC22" s="1520"/>
      <c r="BD22" s="1520"/>
      <c r="BE22" s="909"/>
      <c r="BF22" s="909"/>
      <c r="BG22" s="1521"/>
      <c r="BH22" s="1521"/>
      <c r="BI22" s="1521"/>
      <c r="BJ22" s="1521"/>
      <c r="BK22" s="1521"/>
      <c r="BL22" s="1521"/>
      <c r="BM22" s="1521"/>
      <c r="BN22" s="1521"/>
      <c r="BO22" s="1521"/>
      <c r="BP22" s="1521"/>
      <c r="BQ22" s="1521"/>
      <c r="BR22" s="1521"/>
      <c r="BS22" s="1521"/>
      <c r="BT22" s="1521"/>
      <c r="BU22" s="1521"/>
      <c r="BV22" s="1521"/>
      <c r="BW22" s="1521"/>
      <c r="BX22" s="1521"/>
      <c r="BY22" s="1521"/>
      <c r="BZ22" s="1521"/>
      <c r="CA22" s="1521"/>
      <c r="CB22" s="1521"/>
      <c r="CC22" s="1521"/>
      <c r="CD22" s="1521"/>
      <c r="CE22" s="1521"/>
      <c r="CF22" s="1521"/>
      <c r="CG22" s="910"/>
      <c r="CH22" s="1517" t="str">
        <f>IF(会社名等!E10="","",会社名等!E10)</f>
        <v/>
      </c>
      <c r="CI22" s="1517"/>
      <c r="CJ22" s="1517"/>
      <c r="CK22" s="1517"/>
      <c r="CL22" s="1517"/>
      <c r="CM22" s="1517"/>
      <c r="CN22" s="1517"/>
      <c r="CO22" s="1517"/>
      <c r="CP22" s="1517"/>
      <c r="CQ22" s="1517"/>
      <c r="CR22" s="1517"/>
      <c r="CS22" s="1517"/>
      <c r="CT22" s="1517"/>
      <c r="CU22" s="1517"/>
      <c r="CV22" s="1517"/>
      <c r="CW22" s="1517"/>
      <c r="CX22" s="1517"/>
      <c r="CY22" s="1517"/>
      <c r="CZ22" s="1517"/>
      <c r="DA22" s="1517"/>
      <c r="DB22" s="1517"/>
      <c r="DC22" s="1517"/>
      <c r="DD22" s="1517"/>
      <c r="DE22" s="1517"/>
      <c r="DF22" s="1517"/>
      <c r="DG22" s="1517"/>
      <c r="DH22" s="1517"/>
      <c r="DI22" s="1517"/>
      <c r="DJ22" s="1517"/>
      <c r="DK22" s="1517"/>
      <c r="DL22" s="1517"/>
      <c r="DM22" s="1517"/>
      <c r="DN22" s="1517"/>
      <c r="DO22" s="1517"/>
      <c r="DP22" s="1517"/>
      <c r="DQ22" s="1517"/>
      <c r="DR22" s="1517"/>
      <c r="DS22" s="1517"/>
      <c r="DT22" s="1517"/>
      <c r="DU22" s="1517"/>
      <c r="DV22" s="1517"/>
      <c r="DW22" s="1517"/>
      <c r="DX22" s="1517"/>
      <c r="DY22" s="1517"/>
      <c r="DZ22" s="1517"/>
      <c r="EA22" s="1517"/>
      <c r="EB22" s="1517"/>
      <c r="EC22" s="1517"/>
      <c r="ED22" s="1517"/>
      <c r="EE22" s="1517"/>
      <c r="EF22" s="1517"/>
      <c r="EG22" s="1517"/>
      <c r="EH22" s="1517"/>
      <c r="EI22" s="1517"/>
      <c r="EJ22" s="1517"/>
      <c r="EK22" s="1517"/>
      <c r="EL22" s="1517"/>
      <c r="EM22" s="1517"/>
      <c r="EN22" s="1517"/>
      <c r="EO22" s="1517"/>
      <c r="EP22" s="1517"/>
      <c r="EQ22" s="1517"/>
      <c r="ER22" s="1517"/>
      <c r="ES22" s="1517"/>
      <c r="ET22" s="1517"/>
      <c r="EU22" s="1517"/>
      <c r="EV22" s="1517"/>
      <c r="EW22" s="1517"/>
      <c r="EX22" s="1517"/>
      <c r="EY22" s="1517"/>
      <c r="EZ22" s="1517"/>
      <c r="FA22" s="1517"/>
      <c r="FB22" s="1517"/>
      <c r="FC22" s="950"/>
      <c r="FD22" s="950"/>
      <c r="FE22" s="108"/>
      <c r="FF22" s="108"/>
      <c r="FG22" s="108"/>
      <c r="FH22" s="108"/>
      <c r="FI22" s="108"/>
      <c r="FJ22" s="108"/>
      <c r="FK22" s="108"/>
      <c r="FL22" s="108"/>
      <c r="FM22" s="108"/>
      <c r="FN22" s="108"/>
      <c r="FO22" s="108"/>
      <c r="FP22" s="108"/>
      <c r="FQ22" s="108"/>
      <c r="FR22" s="108"/>
      <c r="FS22" s="108"/>
      <c r="FT22" s="108"/>
      <c r="FU22" s="108"/>
      <c r="FV22" s="108"/>
      <c r="FW22" s="108"/>
      <c r="FX22" s="108"/>
      <c r="FY22" s="108"/>
      <c r="FZ22" s="108"/>
      <c r="GA22" s="108"/>
      <c r="GB22" s="108"/>
      <c r="GC22" s="108"/>
    </row>
    <row r="23" spans="1:187" s="5" customFormat="1" ht="14.25" customHeight="1" x14ac:dyDescent="0.15">
      <c r="B23" s="909"/>
      <c r="C23" s="1520"/>
      <c r="D23" s="1520"/>
      <c r="E23" s="1520"/>
      <c r="F23" s="1520"/>
      <c r="G23" s="1520"/>
      <c r="H23" s="1520"/>
      <c r="I23" s="1520"/>
      <c r="J23" s="1520"/>
      <c r="K23" s="1520"/>
      <c r="L23" s="1520"/>
      <c r="M23" s="1520"/>
      <c r="N23" s="1520"/>
      <c r="O23" s="1520"/>
      <c r="P23" s="1520"/>
      <c r="Q23" s="1520"/>
      <c r="R23" s="1520"/>
      <c r="S23" s="1520"/>
      <c r="T23" s="1520"/>
      <c r="U23" s="1520"/>
      <c r="V23" s="1520"/>
      <c r="W23" s="1520"/>
      <c r="X23" s="1520"/>
      <c r="Y23" s="1520"/>
      <c r="Z23" s="1520"/>
      <c r="AA23" s="1520"/>
      <c r="AB23" s="1520"/>
      <c r="AC23" s="1520"/>
      <c r="AD23" s="1520"/>
      <c r="AE23" s="1520"/>
      <c r="AF23" s="1520"/>
      <c r="AG23" s="1520"/>
      <c r="AH23" s="1520"/>
      <c r="AI23" s="1520"/>
      <c r="AJ23" s="1520"/>
      <c r="AK23" s="1520"/>
      <c r="AL23" s="1520"/>
      <c r="AM23" s="1520"/>
      <c r="AN23" s="1520"/>
      <c r="AO23" s="1520"/>
      <c r="AP23" s="1520"/>
      <c r="AQ23" s="1520"/>
      <c r="AR23" s="1520"/>
      <c r="AS23" s="1520"/>
      <c r="AT23" s="1520"/>
      <c r="AU23" s="1520"/>
      <c r="AV23" s="1520"/>
      <c r="AW23" s="1520"/>
      <c r="AX23" s="1520"/>
      <c r="AY23" s="1520"/>
      <c r="AZ23" s="1520"/>
      <c r="BA23" s="1520"/>
      <c r="BB23" s="1520"/>
      <c r="BC23" s="1520"/>
      <c r="BD23" s="1520"/>
      <c r="BE23" s="909"/>
      <c r="BF23" s="909"/>
      <c r="BG23" s="909"/>
      <c r="BH23" s="909"/>
      <c r="BI23" s="909"/>
      <c r="BJ23" s="900"/>
      <c r="BK23" s="900"/>
      <c r="BL23" s="900"/>
      <c r="BM23" s="900"/>
      <c r="BN23" s="900"/>
      <c r="BO23" s="900"/>
      <c r="BP23" s="909"/>
      <c r="BQ23" s="909"/>
      <c r="BR23" s="909"/>
      <c r="BS23" s="909"/>
      <c r="BT23" s="909"/>
      <c r="BU23" s="909"/>
      <c r="BV23" s="909"/>
      <c r="BW23" s="909"/>
      <c r="BX23" s="909"/>
      <c r="BY23" s="909"/>
      <c r="BZ23" s="909"/>
      <c r="CA23" s="909"/>
      <c r="CB23" s="909"/>
      <c r="CC23" s="909"/>
      <c r="CD23" s="909"/>
      <c r="CE23" s="909"/>
      <c r="CF23" s="910"/>
      <c r="CG23" s="910"/>
      <c r="CH23" s="1517"/>
      <c r="CI23" s="1517"/>
      <c r="CJ23" s="1517"/>
      <c r="CK23" s="1517"/>
      <c r="CL23" s="1517"/>
      <c r="CM23" s="1517"/>
      <c r="CN23" s="1517"/>
      <c r="CO23" s="1517"/>
      <c r="CP23" s="1517"/>
      <c r="CQ23" s="1517"/>
      <c r="CR23" s="1517"/>
      <c r="CS23" s="1517"/>
      <c r="CT23" s="1517"/>
      <c r="CU23" s="1517"/>
      <c r="CV23" s="1517"/>
      <c r="CW23" s="1517"/>
      <c r="CX23" s="1517"/>
      <c r="CY23" s="1517"/>
      <c r="CZ23" s="1517"/>
      <c r="DA23" s="1517"/>
      <c r="DB23" s="1517"/>
      <c r="DC23" s="1517"/>
      <c r="DD23" s="1517"/>
      <c r="DE23" s="1517"/>
      <c r="DF23" s="1517"/>
      <c r="DG23" s="1517"/>
      <c r="DH23" s="1517"/>
      <c r="DI23" s="1517"/>
      <c r="DJ23" s="1517"/>
      <c r="DK23" s="1517"/>
      <c r="DL23" s="1517"/>
      <c r="DM23" s="1517"/>
      <c r="DN23" s="1517"/>
      <c r="DO23" s="1517"/>
      <c r="DP23" s="1517"/>
      <c r="DQ23" s="1517"/>
      <c r="DR23" s="1517"/>
      <c r="DS23" s="1517"/>
      <c r="DT23" s="1517"/>
      <c r="DU23" s="1517"/>
      <c r="DV23" s="1517"/>
      <c r="DW23" s="1517"/>
      <c r="DX23" s="1517"/>
      <c r="DY23" s="1517"/>
      <c r="DZ23" s="1517"/>
      <c r="EA23" s="1517"/>
      <c r="EB23" s="1517"/>
      <c r="EC23" s="1517"/>
      <c r="ED23" s="1517"/>
      <c r="EE23" s="1517"/>
      <c r="EF23" s="1517"/>
      <c r="EG23" s="1517"/>
      <c r="EH23" s="1517"/>
      <c r="EI23" s="1517"/>
      <c r="EJ23" s="1517"/>
      <c r="EK23" s="1517"/>
      <c r="EL23" s="1517"/>
      <c r="EM23" s="1517"/>
      <c r="EN23" s="1517"/>
      <c r="EO23" s="1517"/>
      <c r="EP23" s="1517"/>
      <c r="EQ23" s="1517"/>
      <c r="ER23" s="1517"/>
      <c r="ES23" s="1517"/>
      <c r="ET23" s="1517"/>
      <c r="EU23" s="1517"/>
      <c r="EV23" s="1517"/>
      <c r="EW23" s="1517"/>
      <c r="EX23" s="1517"/>
      <c r="EY23" s="1517"/>
      <c r="EZ23" s="1517"/>
      <c r="FA23" s="1517"/>
      <c r="FB23" s="1517"/>
      <c r="FC23" s="950"/>
      <c r="FD23" s="950"/>
      <c r="FE23" s="108"/>
      <c r="FF23" s="108"/>
      <c r="FG23" s="108"/>
      <c r="FH23" s="108"/>
      <c r="FI23" s="108"/>
      <c r="FJ23" s="108"/>
      <c r="FK23" s="108"/>
      <c r="FL23" s="108"/>
      <c r="FM23" s="108"/>
      <c r="FN23" s="108"/>
      <c r="FO23" s="108"/>
      <c r="FP23" s="108"/>
      <c r="FQ23" s="108"/>
      <c r="FR23" s="108"/>
      <c r="FS23" s="108"/>
      <c r="FT23" s="108"/>
      <c r="FU23" s="108"/>
      <c r="FV23" s="108"/>
      <c r="FW23" s="108"/>
      <c r="FX23" s="108"/>
      <c r="FY23" s="108"/>
      <c r="FZ23" s="108"/>
      <c r="GA23" s="108"/>
      <c r="GB23" s="108"/>
      <c r="GC23" s="108"/>
    </row>
    <row r="24" spans="1:187" s="5" customFormat="1" ht="14.25" customHeight="1" x14ac:dyDescent="0.15">
      <c r="B24" s="1516" t="str">
        <f>+会社名等!D5</f>
        <v>○○局長</v>
      </c>
      <c r="C24" s="1516"/>
      <c r="D24" s="1516"/>
      <c r="E24" s="1516"/>
      <c r="F24" s="1516"/>
      <c r="G24" s="1516"/>
      <c r="H24" s="1516"/>
      <c r="I24" s="1516"/>
      <c r="J24" s="1516"/>
      <c r="K24" s="1516"/>
      <c r="L24" s="909"/>
      <c r="M24" s="909"/>
      <c r="N24" s="909"/>
      <c r="O24" s="900"/>
      <c r="P24" s="973"/>
      <c r="Q24" s="973"/>
      <c r="R24" s="973"/>
      <c r="S24" s="973"/>
      <c r="T24" s="973"/>
      <c r="U24" s="973"/>
      <c r="V24" s="973"/>
      <c r="W24" s="973"/>
      <c r="X24" s="973"/>
      <c r="Y24" s="973"/>
      <c r="Z24" s="973"/>
      <c r="AA24" s="973"/>
      <c r="AB24" s="973"/>
      <c r="AC24" s="973"/>
      <c r="AD24" s="973"/>
      <c r="AE24" s="973"/>
      <c r="AF24" s="973"/>
      <c r="AG24" s="973"/>
      <c r="AH24" s="973"/>
      <c r="AI24" s="973"/>
      <c r="AJ24" s="973"/>
      <c r="AK24" s="973"/>
      <c r="AL24" s="973"/>
      <c r="AM24" s="973"/>
      <c r="AN24" s="973"/>
      <c r="AO24" s="973"/>
      <c r="AP24" s="973"/>
      <c r="AQ24" s="973"/>
      <c r="AR24" s="973"/>
      <c r="AS24" s="973"/>
      <c r="AT24" s="973"/>
      <c r="AU24" s="973"/>
      <c r="AV24" s="973"/>
      <c r="AW24" s="973"/>
      <c r="AX24" s="973"/>
      <c r="AY24" s="973"/>
      <c r="AZ24" s="973"/>
      <c r="BA24" s="973"/>
      <c r="BB24" s="973"/>
      <c r="BC24" s="973"/>
      <c r="BD24" s="973"/>
      <c r="BE24" s="974"/>
      <c r="BF24" s="974"/>
      <c r="BG24" s="974"/>
      <c r="BH24" s="974"/>
      <c r="BI24" s="974"/>
      <c r="BJ24" s="974"/>
      <c r="BK24" s="900"/>
      <c r="BL24" s="900"/>
      <c r="BM24" s="900"/>
      <c r="BN24" s="900"/>
      <c r="BO24" s="952"/>
      <c r="BP24" s="952"/>
      <c r="BQ24" s="952"/>
      <c r="BR24" s="952"/>
      <c r="BS24" s="952"/>
      <c r="BT24" s="952"/>
      <c r="BU24" s="909"/>
      <c r="BV24" s="1298" t="s">
        <v>469</v>
      </c>
      <c r="BW24" s="1298"/>
      <c r="BX24" s="1298"/>
      <c r="BY24" s="1298"/>
      <c r="BZ24" s="1298"/>
      <c r="CA24" s="1298"/>
      <c r="CB24" s="1298"/>
      <c r="CC24" s="1298"/>
      <c r="CD24" s="1298"/>
      <c r="CE24" s="1298"/>
      <c r="CF24" s="797"/>
      <c r="CG24" s="797"/>
      <c r="CH24" s="1517" t="str">
        <f>IF(会社名等!E11="","",会社名等!E11)</f>
        <v/>
      </c>
      <c r="CI24" s="1517"/>
      <c r="CJ24" s="1517"/>
      <c r="CK24" s="1517"/>
      <c r="CL24" s="1517"/>
      <c r="CM24" s="1517"/>
      <c r="CN24" s="1517"/>
      <c r="CO24" s="1517"/>
      <c r="CP24" s="1517"/>
      <c r="CQ24" s="1517"/>
      <c r="CR24" s="1517"/>
      <c r="CS24" s="1517"/>
      <c r="CT24" s="1517"/>
      <c r="CU24" s="1517"/>
      <c r="CV24" s="1517"/>
      <c r="CW24" s="1517"/>
      <c r="CX24" s="1517"/>
      <c r="CY24" s="1517"/>
      <c r="CZ24" s="1517"/>
      <c r="DA24" s="1517"/>
      <c r="DB24" s="1517"/>
      <c r="DC24" s="1517"/>
      <c r="DD24" s="1517"/>
      <c r="DE24" s="1517"/>
      <c r="DF24" s="1517"/>
      <c r="DG24" s="1517"/>
      <c r="DH24" s="1517"/>
      <c r="DI24" s="1517"/>
      <c r="DJ24" s="1517"/>
      <c r="DK24" s="1517"/>
      <c r="DL24" s="1517"/>
      <c r="DM24" s="1517"/>
      <c r="DN24" s="1517"/>
      <c r="DO24" s="1517"/>
      <c r="DP24" s="1517"/>
      <c r="DQ24" s="1517"/>
      <c r="DR24" s="1517"/>
      <c r="DS24" s="1517"/>
      <c r="DT24" s="1517"/>
      <c r="DU24" s="1517"/>
      <c r="DV24" s="1517"/>
      <c r="DW24" s="1517"/>
      <c r="DX24" s="1517"/>
      <c r="DY24" s="1517"/>
      <c r="DZ24" s="1517"/>
      <c r="EA24" s="1517"/>
      <c r="EB24" s="1517"/>
      <c r="EC24" s="1517"/>
      <c r="ED24" s="1517"/>
      <c r="EE24" s="1517"/>
      <c r="EF24" s="1517"/>
      <c r="EG24" s="1517"/>
      <c r="EH24" s="1517"/>
      <c r="EI24" s="1517"/>
      <c r="EJ24" s="1517"/>
      <c r="EK24" s="1517"/>
      <c r="EL24" s="1517"/>
      <c r="EM24" s="1517"/>
      <c r="EN24" s="1517"/>
      <c r="EO24" s="1517"/>
      <c r="EP24" s="1517"/>
      <c r="EQ24" s="1517"/>
      <c r="ER24" s="1517"/>
      <c r="ES24" s="1517"/>
      <c r="ET24" s="1517"/>
      <c r="EU24" s="1517"/>
      <c r="EV24" s="1517"/>
      <c r="EW24" s="1295"/>
      <c r="EX24" s="1295"/>
      <c r="EY24" s="1295"/>
      <c r="EZ24" s="1295"/>
      <c r="FA24" s="1295"/>
      <c r="FB24" s="1295"/>
      <c r="FC24" s="953"/>
      <c r="FD24" s="953"/>
      <c r="FE24" s="786"/>
      <c r="FF24" s="2"/>
      <c r="FG24" s="2"/>
      <c r="FH24" s="2"/>
      <c r="FI24" s="2"/>
      <c r="FJ24" s="2"/>
      <c r="FK24" s="2"/>
      <c r="FL24" s="2"/>
      <c r="FM24" s="2"/>
      <c r="FN24" s="2"/>
      <c r="FO24" s="2"/>
      <c r="FP24" s="2"/>
      <c r="FQ24" s="2"/>
      <c r="FR24" s="2"/>
      <c r="FS24" s="2"/>
      <c r="FT24" s="2"/>
      <c r="FU24" s="2"/>
      <c r="FV24" s="109"/>
      <c r="FW24" s="2"/>
      <c r="FX24" s="2"/>
      <c r="FY24" s="2"/>
      <c r="FZ24" s="2"/>
      <c r="GA24" s="2"/>
      <c r="GB24" s="2"/>
      <c r="GC24" s="2"/>
    </row>
    <row r="25" spans="1:187" s="5" customFormat="1" ht="14.25" customHeight="1" x14ac:dyDescent="0.15">
      <c r="B25" s="1516" t="str">
        <f>+会社名等!D6</f>
        <v>○○知事</v>
      </c>
      <c r="C25" s="1516"/>
      <c r="D25" s="1516"/>
      <c r="E25" s="1516"/>
      <c r="F25" s="1516"/>
      <c r="G25" s="1516"/>
      <c r="H25" s="1516"/>
      <c r="I25" s="1516"/>
      <c r="J25" s="1516"/>
      <c r="K25" s="1516"/>
      <c r="L25" s="951"/>
      <c r="M25" s="909"/>
      <c r="N25" s="1527" t="s">
        <v>401</v>
      </c>
      <c r="O25" s="1527"/>
      <c r="P25" s="1527"/>
      <c r="Q25" s="1527"/>
      <c r="R25" s="973"/>
      <c r="S25" s="973"/>
      <c r="T25" s="973"/>
      <c r="U25" s="973"/>
      <c r="V25" s="973"/>
      <c r="W25" s="973"/>
      <c r="X25" s="973"/>
      <c r="Y25" s="973"/>
      <c r="Z25" s="973"/>
      <c r="AA25" s="973"/>
      <c r="AB25" s="973"/>
      <c r="AC25" s="973"/>
      <c r="AD25" s="973"/>
      <c r="AE25" s="973"/>
      <c r="AF25" s="973"/>
      <c r="AG25" s="973"/>
      <c r="AH25" s="973"/>
      <c r="AI25" s="973"/>
      <c r="AJ25" s="973"/>
      <c r="AK25" s="973"/>
      <c r="AL25" s="973"/>
      <c r="AM25" s="973"/>
      <c r="AN25" s="973"/>
      <c r="AO25" s="973"/>
      <c r="AP25" s="973"/>
      <c r="AQ25" s="973"/>
      <c r="AR25" s="973"/>
      <c r="AS25" s="973"/>
      <c r="AT25" s="973"/>
      <c r="AU25" s="973"/>
      <c r="AV25" s="973"/>
      <c r="AW25" s="973"/>
      <c r="AX25" s="973"/>
      <c r="AY25" s="973"/>
      <c r="AZ25" s="973"/>
      <c r="BA25" s="973"/>
      <c r="BB25" s="973"/>
      <c r="BC25" s="973"/>
      <c r="BD25" s="973"/>
      <c r="BE25" s="974"/>
      <c r="BF25" s="974"/>
      <c r="BG25" s="974"/>
      <c r="BH25" s="974"/>
      <c r="BI25" s="974"/>
      <c r="BJ25" s="974"/>
      <c r="BK25" s="900"/>
      <c r="BL25" s="900"/>
      <c r="BM25" s="900"/>
      <c r="BN25" s="900"/>
      <c r="BO25" s="952"/>
      <c r="BP25" s="952"/>
      <c r="BQ25" s="952"/>
      <c r="BR25" s="952"/>
      <c r="BS25" s="952"/>
      <c r="BT25" s="952"/>
      <c r="BU25" s="909"/>
      <c r="BV25" s="1298"/>
      <c r="BW25" s="1298"/>
      <c r="BX25" s="1298"/>
      <c r="BY25" s="1298"/>
      <c r="BZ25" s="1298"/>
      <c r="CA25" s="1298"/>
      <c r="CB25" s="1298"/>
      <c r="CC25" s="1298"/>
      <c r="CD25" s="1298"/>
      <c r="CE25" s="1298"/>
      <c r="CF25" s="797"/>
      <c r="CG25" s="797"/>
      <c r="CH25" s="1518"/>
      <c r="CI25" s="1518"/>
      <c r="CJ25" s="1518"/>
      <c r="CK25" s="1518"/>
      <c r="CL25" s="1518"/>
      <c r="CM25" s="1518"/>
      <c r="CN25" s="1518"/>
      <c r="CO25" s="1518"/>
      <c r="CP25" s="1518"/>
      <c r="CQ25" s="1518"/>
      <c r="CR25" s="1518"/>
      <c r="CS25" s="1518"/>
      <c r="CT25" s="1518"/>
      <c r="CU25" s="1518"/>
      <c r="CV25" s="1518"/>
      <c r="CW25" s="1518"/>
      <c r="CX25" s="1518"/>
      <c r="CY25" s="1518"/>
      <c r="CZ25" s="1518"/>
      <c r="DA25" s="1518"/>
      <c r="DB25" s="1518"/>
      <c r="DC25" s="1518"/>
      <c r="DD25" s="1518"/>
      <c r="DE25" s="1518"/>
      <c r="DF25" s="1518"/>
      <c r="DG25" s="1518"/>
      <c r="DH25" s="1518"/>
      <c r="DI25" s="1518"/>
      <c r="DJ25" s="1518"/>
      <c r="DK25" s="1518"/>
      <c r="DL25" s="1518"/>
      <c r="DM25" s="1518"/>
      <c r="DN25" s="1518"/>
      <c r="DO25" s="1518"/>
      <c r="DP25" s="1518"/>
      <c r="DQ25" s="1518"/>
      <c r="DR25" s="1518"/>
      <c r="DS25" s="1518"/>
      <c r="DT25" s="1518"/>
      <c r="DU25" s="1518"/>
      <c r="DV25" s="1518"/>
      <c r="DW25" s="1518"/>
      <c r="DX25" s="1518"/>
      <c r="DY25" s="1518"/>
      <c r="DZ25" s="1518"/>
      <c r="EA25" s="1518"/>
      <c r="EB25" s="1518"/>
      <c r="EC25" s="1518"/>
      <c r="ED25" s="1518"/>
      <c r="EE25" s="1518"/>
      <c r="EF25" s="1518"/>
      <c r="EG25" s="1518"/>
      <c r="EH25" s="1518"/>
      <c r="EI25" s="1518"/>
      <c r="EJ25" s="1518"/>
      <c r="EK25" s="1518"/>
      <c r="EL25" s="1518"/>
      <c r="EM25" s="1518"/>
      <c r="EN25" s="1518"/>
      <c r="EO25" s="1518"/>
      <c r="EP25" s="1518"/>
      <c r="EQ25" s="1518"/>
      <c r="ER25" s="1518"/>
      <c r="ES25" s="1518"/>
      <c r="ET25" s="1518"/>
      <c r="EU25" s="1518"/>
      <c r="EV25" s="1518"/>
      <c r="EW25" s="1526"/>
      <c r="EX25" s="1526"/>
      <c r="EY25" s="1526"/>
      <c r="EZ25" s="1526"/>
      <c r="FA25" s="1526"/>
      <c r="FB25" s="1526"/>
      <c r="FC25" s="953"/>
      <c r="FD25" s="953"/>
      <c r="FE25" s="786"/>
      <c r="FF25" s="2"/>
      <c r="FG25" s="2"/>
      <c r="FH25" s="2"/>
      <c r="FI25" s="2"/>
      <c r="FJ25" s="2"/>
      <c r="FK25" s="2"/>
      <c r="FL25" s="2"/>
      <c r="FM25" s="2"/>
      <c r="FN25" s="2"/>
      <c r="FO25" s="2"/>
      <c r="FP25" s="2"/>
      <c r="FQ25" s="2"/>
      <c r="FR25" s="2"/>
      <c r="FS25" s="2"/>
      <c r="FT25" s="2"/>
      <c r="FU25" s="2"/>
      <c r="FV25" s="2"/>
      <c r="FW25" s="2"/>
      <c r="FX25" s="2"/>
      <c r="FY25" s="2"/>
      <c r="FZ25" s="2"/>
      <c r="GA25" s="2"/>
      <c r="GB25" s="2"/>
      <c r="GC25" s="2"/>
    </row>
    <row r="26" spans="1:187" s="5" customFormat="1" ht="14.25" customHeight="1" thickBot="1" x14ac:dyDescent="0.2">
      <c r="B26" s="909"/>
      <c r="C26" s="909"/>
      <c r="D26" s="909"/>
      <c r="E26" s="909"/>
      <c r="F26" s="909"/>
      <c r="G26" s="909"/>
      <c r="H26" s="909"/>
      <c r="I26" s="909"/>
      <c r="J26" s="909"/>
      <c r="K26" s="909"/>
      <c r="L26" s="909"/>
      <c r="M26" s="909"/>
      <c r="N26" s="909"/>
      <c r="O26" s="909"/>
      <c r="P26" s="909"/>
      <c r="Q26" s="909"/>
      <c r="R26" s="909"/>
      <c r="S26" s="909"/>
      <c r="T26" s="909"/>
      <c r="U26" s="909"/>
      <c r="V26" s="909"/>
      <c r="W26" s="909"/>
      <c r="X26" s="909"/>
      <c r="Y26" s="909"/>
      <c r="Z26" s="909"/>
      <c r="AA26" s="909"/>
      <c r="AB26" s="909"/>
      <c r="AC26" s="909"/>
      <c r="AD26" s="909"/>
      <c r="AE26" s="909"/>
      <c r="AF26" s="909"/>
      <c r="AG26" s="909"/>
      <c r="AH26" s="909"/>
      <c r="AI26" s="909"/>
      <c r="AJ26" s="909"/>
      <c r="AK26" s="909"/>
      <c r="AL26" s="909"/>
      <c r="AM26" s="909"/>
      <c r="AN26" s="909"/>
      <c r="AO26" s="909"/>
      <c r="AP26" s="909"/>
      <c r="AQ26" s="909"/>
      <c r="AR26" s="909"/>
      <c r="AS26" s="909"/>
      <c r="AT26" s="909"/>
      <c r="AU26" s="909"/>
      <c r="AV26" s="909"/>
      <c r="AW26" s="909"/>
      <c r="AX26" s="909"/>
      <c r="AY26" s="909"/>
      <c r="AZ26" s="909"/>
      <c r="BA26" s="909"/>
      <c r="BB26" s="909"/>
      <c r="BC26" s="909"/>
      <c r="BD26" s="909"/>
      <c r="BE26" s="909"/>
      <c r="BF26" s="909"/>
      <c r="BG26" s="909"/>
      <c r="BH26" s="909"/>
      <c r="BI26" s="909"/>
      <c r="BJ26" s="909"/>
      <c r="BK26" s="909"/>
      <c r="BL26" s="909"/>
      <c r="BM26" s="909"/>
      <c r="BN26" s="909"/>
      <c r="BO26" s="909"/>
      <c r="BP26" s="909"/>
      <c r="BQ26" s="909"/>
      <c r="BR26" s="909"/>
      <c r="BS26" s="909"/>
      <c r="BT26" s="909"/>
      <c r="BU26" s="909"/>
      <c r="BV26" s="909"/>
      <c r="BW26" s="909"/>
      <c r="BX26" s="909"/>
      <c r="BY26" s="909"/>
      <c r="BZ26" s="909"/>
      <c r="CA26" s="909"/>
      <c r="CB26" s="909"/>
      <c r="CC26" s="909"/>
      <c r="CD26" s="909"/>
      <c r="CE26" s="909"/>
      <c r="CF26" s="909"/>
      <c r="CG26" s="909"/>
      <c r="CH26" s="909"/>
      <c r="CI26" s="909"/>
      <c r="CJ26" s="909"/>
      <c r="CK26" s="909"/>
      <c r="CL26" s="909"/>
      <c r="CM26" s="909"/>
      <c r="CN26" s="909"/>
      <c r="CO26" s="909"/>
      <c r="CP26" s="909"/>
      <c r="CQ26" s="909"/>
      <c r="CR26" s="909"/>
      <c r="CS26" s="909"/>
      <c r="CT26" s="909"/>
      <c r="CU26" s="909"/>
      <c r="CV26" s="909"/>
      <c r="CW26" s="909"/>
      <c r="CX26" s="909"/>
      <c r="CY26" s="909"/>
      <c r="CZ26" s="909"/>
      <c r="DA26" s="909"/>
      <c r="DB26" s="909"/>
      <c r="DC26" s="909"/>
      <c r="DD26" s="909"/>
      <c r="DE26" s="909"/>
      <c r="DF26" s="909"/>
      <c r="DG26" s="909"/>
      <c r="DH26" s="909"/>
      <c r="DI26" s="909"/>
      <c r="DJ26" s="909"/>
      <c r="DK26" s="909"/>
      <c r="DL26" s="909"/>
      <c r="DM26" s="909"/>
      <c r="DN26" s="909"/>
      <c r="DO26" s="909"/>
      <c r="DP26" s="909"/>
      <c r="DQ26" s="909"/>
      <c r="DR26" s="909"/>
      <c r="DS26" s="909"/>
      <c r="DT26" s="909"/>
      <c r="DU26" s="909"/>
      <c r="DV26" s="909"/>
      <c r="DW26" s="909"/>
      <c r="DX26" s="909"/>
      <c r="DY26" s="909"/>
      <c r="DZ26" s="909"/>
      <c r="EA26" s="909"/>
      <c r="EB26" s="909"/>
      <c r="EC26" s="909"/>
      <c r="ED26" s="909"/>
      <c r="EE26" s="909"/>
      <c r="EF26" s="909"/>
      <c r="EG26" s="909"/>
      <c r="EH26" s="909"/>
      <c r="EI26" s="909"/>
      <c r="EJ26" s="909"/>
      <c r="EK26" s="909"/>
      <c r="EL26" s="909"/>
      <c r="EM26" s="909"/>
      <c r="EN26" s="909"/>
      <c r="EO26" s="909"/>
      <c r="EP26" s="909"/>
      <c r="EQ26" s="909"/>
      <c r="ER26" s="909"/>
      <c r="ES26" s="909"/>
      <c r="ET26" s="909"/>
      <c r="EU26" s="909"/>
      <c r="EV26" s="909"/>
      <c r="EW26" s="909"/>
      <c r="EX26" s="909"/>
      <c r="EY26" s="909"/>
      <c r="EZ26" s="909"/>
      <c r="FA26" s="909"/>
      <c r="FB26" s="909"/>
      <c r="FC26" s="909"/>
      <c r="FD26" s="909"/>
      <c r="FE26" s="787"/>
      <c r="FF26" s="110"/>
      <c r="FG26" s="110"/>
    </row>
    <row r="27" spans="1:187" s="5" customFormat="1" ht="18" customHeight="1" x14ac:dyDescent="0.15">
      <c r="B27" s="1528" t="s">
        <v>375</v>
      </c>
      <c r="C27" s="1529"/>
      <c r="D27" s="1529"/>
      <c r="E27" s="636"/>
      <c r="F27" s="636"/>
      <c r="G27" s="636"/>
      <c r="H27" s="636"/>
      <c r="I27" s="636"/>
      <c r="J27" s="636"/>
      <c r="K27" s="1531" t="s">
        <v>404</v>
      </c>
      <c r="L27" s="1531"/>
      <c r="M27" s="1531"/>
      <c r="N27" s="1531"/>
      <c r="O27" s="637"/>
      <c r="P27" s="1529" t="s">
        <v>405</v>
      </c>
      <c r="Q27" s="1529"/>
      <c r="R27" s="1529"/>
      <c r="S27" s="1529"/>
      <c r="T27" s="636"/>
      <c r="U27" s="636"/>
      <c r="V27" s="636"/>
      <c r="W27" s="636"/>
      <c r="X27" s="636"/>
      <c r="Y27" s="636"/>
      <c r="Z27" s="636"/>
      <c r="AA27" s="636"/>
      <c r="AB27" s="636"/>
      <c r="AC27" s="636"/>
      <c r="AD27" s="636"/>
      <c r="AE27" s="636"/>
      <c r="AF27" s="636"/>
      <c r="AG27" s="636"/>
      <c r="AH27" s="636"/>
      <c r="AI27" s="636"/>
      <c r="AJ27" s="636"/>
      <c r="AK27" s="636"/>
      <c r="AL27" s="636"/>
      <c r="AM27" s="636"/>
      <c r="AN27" s="636"/>
      <c r="AO27" s="636"/>
      <c r="AP27" s="636"/>
      <c r="AQ27" s="636"/>
      <c r="AR27" s="636"/>
      <c r="AS27" s="636"/>
      <c r="AT27" s="636"/>
      <c r="AU27" s="636"/>
      <c r="AV27" s="636"/>
      <c r="AW27" s="636"/>
      <c r="AX27" s="636"/>
      <c r="AY27" s="636"/>
      <c r="AZ27" s="636"/>
      <c r="BA27" s="636"/>
      <c r="BB27" s="636"/>
      <c r="BC27" s="636"/>
      <c r="BD27" s="636"/>
      <c r="BE27" s="636"/>
      <c r="BF27" s="636"/>
      <c r="BG27" s="636"/>
      <c r="BH27" s="636"/>
      <c r="BI27" s="636"/>
      <c r="BJ27" s="636"/>
      <c r="BK27" s="636"/>
      <c r="BL27" s="636"/>
      <c r="BM27" s="636"/>
      <c r="BN27" s="636"/>
      <c r="BO27" s="638"/>
      <c r="BP27" s="1529" t="s">
        <v>374</v>
      </c>
      <c r="BQ27" s="1529"/>
      <c r="BR27" s="1529"/>
      <c r="BS27" s="1529"/>
      <c r="BT27" s="1529"/>
      <c r="BU27" s="1529"/>
      <c r="BV27" s="1529"/>
      <c r="BW27" s="1529"/>
      <c r="BX27" s="1529"/>
      <c r="BY27" s="1529"/>
      <c r="BZ27" s="1529"/>
      <c r="CA27" s="1529"/>
      <c r="CB27" s="1529"/>
      <c r="CC27" s="1529"/>
      <c r="CD27" s="1529"/>
      <c r="CE27" s="1529"/>
      <c r="CF27" s="636"/>
      <c r="CG27" s="636"/>
      <c r="CH27" s="636"/>
      <c r="CI27" s="636"/>
      <c r="CJ27" s="636"/>
      <c r="CK27" s="636"/>
      <c r="CL27" s="636"/>
      <c r="CM27" s="636"/>
      <c r="CN27" s="636"/>
      <c r="CO27" s="636"/>
      <c r="CP27" s="636"/>
      <c r="CQ27" s="636"/>
      <c r="CR27" s="636"/>
      <c r="CS27" s="636"/>
      <c r="CT27" s="636"/>
      <c r="CU27" s="1533" t="s">
        <v>720</v>
      </c>
      <c r="CV27" s="1534"/>
      <c r="CW27" s="1534"/>
      <c r="CX27" s="1534"/>
      <c r="CY27" s="1534"/>
      <c r="CZ27" s="1534"/>
      <c r="DA27" s="1534"/>
      <c r="DB27" s="1534"/>
      <c r="DC27" s="1534"/>
      <c r="DD27" s="1534"/>
      <c r="DE27" s="1534"/>
      <c r="DF27" s="1534"/>
      <c r="DG27" s="1534"/>
      <c r="DH27" s="1534"/>
      <c r="DI27" s="1534"/>
      <c r="DJ27" s="1534"/>
      <c r="DK27" s="1534"/>
      <c r="DL27" s="1534"/>
      <c r="DM27" s="1534"/>
      <c r="DN27" s="1534"/>
      <c r="DO27" s="1534"/>
      <c r="DP27" s="1534"/>
      <c r="DQ27" s="1534"/>
      <c r="DR27" s="1534"/>
      <c r="DS27" s="1534"/>
      <c r="DT27" s="1534"/>
      <c r="DU27" s="1534"/>
      <c r="DV27" s="1534"/>
      <c r="DW27" s="1534"/>
      <c r="DX27" s="1534"/>
      <c r="DY27" s="1534"/>
      <c r="DZ27" s="1534"/>
      <c r="EA27" s="1534"/>
      <c r="EB27" s="1534"/>
      <c r="EC27" s="1534"/>
      <c r="ED27" s="1534"/>
      <c r="EE27" s="1534"/>
      <c r="EF27" s="639"/>
      <c r="EG27" s="639"/>
      <c r="EH27" s="640"/>
      <c r="EI27" s="640"/>
      <c r="EJ27" s="640"/>
      <c r="EK27" s="640"/>
      <c r="EL27" s="640"/>
      <c r="EM27" s="640"/>
      <c r="EN27" s="640"/>
      <c r="EO27" s="640"/>
      <c r="EP27" s="641"/>
      <c r="EQ27" s="641"/>
      <c r="ER27" s="639"/>
      <c r="ES27" s="639"/>
      <c r="ET27" s="639"/>
      <c r="EU27" s="639"/>
      <c r="EV27" s="639"/>
      <c r="EW27" s="639"/>
      <c r="EX27" s="639"/>
      <c r="EY27" s="639"/>
      <c r="EZ27" s="640"/>
      <c r="FA27" s="640"/>
      <c r="FB27" s="640"/>
      <c r="FC27" s="640"/>
      <c r="FD27" s="642"/>
      <c r="FE27" s="8"/>
      <c r="FF27" s="8"/>
      <c r="FG27" s="8"/>
      <c r="FH27" s="8"/>
      <c r="FI27" s="8"/>
      <c r="FJ27" s="9"/>
      <c r="FK27" s="9"/>
      <c r="FL27" s="8"/>
      <c r="FM27" s="8"/>
      <c r="FN27" s="8"/>
      <c r="FO27" s="8"/>
      <c r="FP27" s="8"/>
      <c r="FQ27" s="8"/>
      <c r="FR27" s="8"/>
      <c r="FS27" s="8"/>
      <c r="FT27" s="45"/>
      <c r="FU27" s="45"/>
      <c r="FV27" s="9"/>
      <c r="FW27" s="9"/>
      <c r="FX27" s="9"/>
      <c r="FY27" s="9"/>
      <c r="FZ27" s="9"/>
      <c r="GA27" s="9"/>
      <c r="GB27" s="9"/>
      <c r="GC27" s="9"/>
    </row>
    <row r="28" spans="1:187" s="10" customFormat="1" ht="12" customHeight="1" x14ac:dyDescent="0.15">
      <c r="B28" s="1530"/>
      <c r="C28" s="1503"/>
      <c r="D28" s="1503"/>
      <c r="E28" s="544"/>
      <c r="F28" s="448"/>
      <c r="G28" s="448"/>
      <c r="H28" s="448"/>
      <c r="I28" s="448"/>
      <c r="J28" s="448"/>
      <c r="K28" s="1532"/>
      <c r="L28" s="1532"/>
      <c r="M28" s="1532"/>
      <c r="N28" s="1532"/>
      <c r="O28" s="643"/>
      <c r="P28" s="1503"/>
      <c r="Q28" s="1503"/>
      <c r="R28" s="1503"/>
      <c r="S28" s="1503"/>
      <c r="T28" s="448"/>
      <c r="U28" s="448"/>
      <c r="V28" s="449"/>
      <c r="W28" s="449"/>
      <c r="X28" s="449"/>
      <c r="Y28" s="449"/>
      <c r="Z28" s="449"/>
      <c r="AA28" s="449"/>
      <c r="AB28" s="449"/>
      <c r="AC28" s="1504" t="s">
        <v>76</v>
      </c>
      <c r="AD28" s="1504"/>
      <c r="AE28" s="1504"/>
      <c r="AF28" s="476"/>
      <c r="AG28" s="476"/>
      <c r="AH28" s="476"/>
      <c r="AI28" s="476"/>
      <c r="AJ28" s="476"/>
      <c r="AK28" s="476"/>
      <c r="AL28" s="476"/>
      <c r="AM28" s="1504" t="s">
        <v>77</v>
      </c>
      <c r="AN28" s="1504"/>
      <c r="AO28" s="1504"/>
      <c r="AP28" s="476"/>
      <c r="AQ28" s="476"/>
      <c r="AR28" s="476"/>
      <c r="AS28" s="476"/>
      <c r="AT28" s="476"/>
      <c r="AU28" s="476"/>
      <c r="AV28" s="476"/>
      <c r="AW28" s="476"/>
      <c r="AX28" s="476"/>
      <c r="AY28" s="476"/>
      <c r="AZ28" s="476"/>
      <c r="BA28" s="476"/>
      <c r="BB28" s="476"/>
      <c r="BC28" s="476"/>
      <c r="BD28" s="476"/>
      <c r="BE28" s="476"/>
      <c r="BF28" s="476"/>
      <c r="BG28" s="476"/>
      <c r="BH28" s="476"/>
      <c r="BI28" s="476"/>
      <c r="BJ28" s="476"/>
      <c r="BK28" s="476"/>
      <c r="BL28" s="476"/>
      <c r="BM28" s="476"/>
      <c r="BN28" s="476"/>
      <c r="BO28" s="476"/>
      <c r="BP28" s="1504" t="s">
        <v>220</v>
      </c>
      <c r="BQ28" s="1504"/>
      <c r="BR28" s="1504"/>
      <c r="BS28" s="1504" t="s">
        <v>215</v>
      </c>
      <c r="BT28" s="1504"/>
      <c r="BU28" s="1504"/>
      <c r="BV28" s="1504"/>
      <c r="BW28" s="1504"/>
      <c r="BX28" s="476"/>
      <c r="BY28" s="476"/>
      <c r="BZ28" s="476"/>
      <c r="CA28" s="476"/>
      <c r="CB28" s="476"/>
      <c r="CC28" s="476"/>
      <c r="CD28" s="476"/>
      <c r="CE28" s="476"/>
      <c r="CF28" s="476"/>
      <c r="CG28" s="476"/>
      <c r="CH28" s="476"/>
      <c r="CI28" s="476"/>
      <c r="CJ28" s="476"/>
      <c r="CK28" s="476"/>
      <c r="CL28" s="476"/>
      <c r="CM28" s="476"/>
      <c r="CN28" s="476"/>
      <c r="CO28" s="476"/>
      <c r="CP28" s="476"/>
      <c r="CQ28" s="476"/>
      <c r="CR28" s="476"/>
      <c r="CS28" s="476"/>
      <c r="CT28" s="476"/>
      <c r="CU28" s="476"/>
      <c r="CV28" s="1504" t="s">
        <v>549</v>
      </c>
      <c r="CW28" s="1504"/>
      <c r="CX28" s="1504"/>
      <c r="CY28" s="1504"/>
      <c r="CZ28" s="1504"/>
      <c r="DA28" s="476"/>
      <c r="DB28" s="476"/>
      <c r="DC28" s="476"/>
      <c r="DD28" s="476"/>
      <c r="DE28" s="476"/>
      <c r="DF28" s="476"/>
      <c r="DG28" s="476"/>
      <c r="DH28" s="476"/>
      <c r="DI28" s="476"/>
      <c r="DJ28" s="476"/>
      <c r="DK28" s="476"/>
      <c r="DL28" s="476"/>
      <c r="DM28" s="476"/>
      <c r="DN28" s="476"/>
      <c r="DO28" s="476"/>
      <c r="DP28" s="476"/>
      <c r="DQ28" s="476"/>
      <c r="DR28" s="1504" t="s">
        <v>550</v>
      </c>
      <c r="DS28" s="1504"/>
      <c r="DT28" s="1504"/>
      <c r="DU28" s="1504"/>
      <c r="DV28" s="1504"/>
      <c r="DW28" s="476"/>
      <c r="DX28" s="476"/>
      <c r="DY28" s="476"/>
      <c r="DZ28" s="476"/>
      <c r="EA28" s="476"/>
      <c r="EB28" s="476"/>
      <c r="EC28" s="476"/>
      <c r="ED28" s="449"/>
      <c r="EE28" s="449"/>
      <c r="EF28" s="449"/>
      <c r="EG28" s="449"/>
      <c r="EH28" s="449"/>
      <c r="EI28" s="449"/>
      <c r="EJ28" s="449"/>
      <c r="EK28" s="449"/>
      <c r="EL28" s="449"/>
      <c r="EM28" s="449"/>
      <c r="EN28" s="449"/>
      <c r="EO28" s="449"/>
      <c r="EP28" s="449"/>
      <c r="EQ28" s="449"/>
      <c r="ER28" s="449"/>
      <c r="ES28" s="449"/>
      <c r="ET28" s="449"/>
      <c r="EU28" s="449"/>
      <c r="EV28" s="449"/>
      <c r="EW28" s="449"/>
      <c r="EX28" s="449"/>
      <c r="EY28" s="449"/>
      <c r="EZ28" s="476"/>
      <c r="FA28" s="476"/>
      <c r="FB28" s="476"/>
      <c r="FC28" s="476"/>
      <c r="FD28" s="644"/>
      <c r="FE28" s="8"/>
      <c r="FF28" s="8"/>
      <c r="FG28" s="8"/>
      <c r="FH28" s="7"/>
      <c r="FI28" s="7"/>
      <c r="FJ28" s="7"/>
      <c r="FK28" s="7"/>
      <c r="FL28" s="7"/>
      <c r="FM28" s="7"/>
      <c r="FN28" s="7"/>
      <c r="FO28" s="7"/>
      <c r="FP28" s="7"/>
      <c r="FQ28" s="7"/>
      <c r="FR28" s="7"/>
      <c r="FS28" s="7"/>
      <c r="FT28" s="7"/>
      <c r="FU28" s="7"/>
      <c r="FV28" s="7"/>
      <c r="FW28" s="7"/>
      <c r="FX28" s="7"/>
      <c r="FY28" s="7"/>
      <c r="FZ28" s="7"/>
      <c r="GA28" s="7"/>
      <c r="GB28" s="7"/>
      <c r="GC28" s="7"/>
    </row>
    <row r="29" spans="1:187" s="35" customFormat="1" ht="31.5" customHeight="1" x14ac:dyDescent="0.15">
      <c r="A29" s="1015" t="s">
        <v>1011</v>
      </c>
      <c r="B29" s="1522" t="s">
        <v>438</v>
      </c>
      <c r="C29" s="1442"/>
      <c r="D29" s="1442"/>
      <c r="E29" s="645"/>
      <c r="F29" s="506"/>
      <c r="G29" s="1432"/>
      <c r="H29" s="1433"/>
      <c r="I29" s="1434"/>
      <c r="J29" s="506"/>
      <c r="K29" s="506"/>
      <c r="L29" s="1435">
        <v>0</v>
      </c>
      <c r="M29" s="1436"/>
      <c r="N29" s="1437"/>
      <c r="O29" s="633"/>
      <c r="P29" s="1435" t="s">
        <v>181</v>
      </c>
      <c r="Q29" s="1436"/>
      <c r="R29" s="1437"/>
      <c r="S29" s="506"/>
      <c r="T29" s="506"/>
      <c r="U29" s="1477" t="s">
        <v>1006</v>
      </c>
      <c r="V29" s="1477"/>
      <c r="W29" s="1477"/>
      <c r="X29" s="1477"/>
      <c r="Y29" s="1477"/>
      <c r="Z29" s="1477"/>
      <c r="AA29" s="1477"/>
      <c r="AB29" s="1477"/>
      <c r="AC29" s="1220"/>
      <c r="AD29" s="1221"/>
      <c r="AE29" s="1222"/>
      <c r="AF29" s="431"/>
      <c r="AG29" s="1220"/>
      <c r="AH29" s="1221"/>
      <c r="AI29" s="1222"/>
      <c r="AJ29" s="1438" t="s">
        <v>398</v>
      </c>
      <c r="AK29" s="1438"/>
      <c r="AL29" s="1438"/>
      <c r="AM29" s="1220"/>
      <c r="AN29" s="1221"/>
      <c r="AO29" s="1222"/>
      <c r="AP29" s="431"/>
      <c r="AQ29" s="1220"/>
      <c r="AR29" s="1221"/>
      <c r="AS29" s="1222"/>
      <c r="AT29" s="1438" t="s">
        <v>399</v>
      </c>
      <c r="AU29" s="1438"/>
      <c r="AV29" s="1438"/>
      <c r="AW29" s="1220"/>
      <c r="AX29" s="1221"/>
      <c r="AY29" s="1222"/>
      <c r="AZ29" s="431"/>
      <c r="BA29" s="1220"/>
      <c r="BB29" s="1221"/>
      <c r="BC29" s="1222"/>
      <c r="BD29" s="1438" t="s">
        <v>400</v>
      </c>
      <c r="BE29" s="1438"/>
      <c r="BF29" s="1438"/>
      <c r="BG29" s="1438"/>
      <c r="BH29" s="1477" t="s">
        <v>1006</v>
      </c>
      <c r="BI29" s="1477"/>
      <c r="BJ29" s="1477"/>
      <c r="BK29" s="1477"/>
      <c r="BL29" s="1477"/>
      <c r="BM29" s="1477"/>
      <c r="BN29" s="1477"/>
      <c r="BO29" s="1477"/>
      <c r="BP29" s="1220"/>
      <c r="BQ29" s="1221"/>
      <c r="BR29" s="1222"/>
      <c r="BS29" s="431"/>
      <c r="BT29" s="1220"/>
      <c r="BU29" s="1221"/>
      <c r="BV29" s="1222"/>
      <c r="BW29" s="1438" t="s">
        <v>398</v>
      </c>
      <c r="BX29" s="1438"/>
      <c r="BY29" s="1438"/>
      <c r="BZ29" s="1220"/>
      <c r="CA29" s="1221"/>
      <c r="CB29" s="1222"/>
      <c r="CC29" s="431"/>
      <c r="CD29" s="1220"/>
      <c r="CE29" s="1221"/>
      <c r="CF29" s="1222"/>
      <c r="CG29" s="1438" t="s">
        <v>399</v>
      </c>
      <c r="CH29" s="1438"/>
      <c r="CI29" s="1438"/>
      <c r="CJ29" s="1220"/>
      <c r="CK29" s="1221"/>
      <c r="CL29" s="1222"/>
      <c r="CM29" s="431"/>
      <c r="CN29" s="1220"/>
      <c r="CO29" s="1221"/>
      <c r="CP29" s="1222"/>
      <c r="CQ29" s="1438" t="s">
        <v>400</v>
      </c>
      <c r="CR29" s="1438"/>
      <c r="CS29" s="1438"/>
      <c r="CT29" s="1438"/>
      <c r="CU29" s="431"/>
      <c r="CV29" s="431"/>
      <c r="CW29" s="1220"/>
      <c r="CX29" s="1221"/>
      <c r="CY29" s="1222"/>
      <c r="CZ29" s="431"/>
      <c r="DA29" s="1220"/>
      <c r="DB29" s="1221"/>
      <c r="DC29" s="1222"/>
      <c r="DD29" s="1438" t="s">
        <v>529</v>
      </c>
      <c r="DE29" s="1438"/>
      <c r="DF29" s="1438"/>
      <c r="DG29" s="1211"/>
      <c r="DH29" s="1212"/>
      <c r="DI29" s="1213"/>
      <c r="DJ29" s="434"/>
      <c r="DK29" s="1211"/>
      <c r="DL29" s="1212"/>
      <c r="DM29" s="1213"/>
      <c r="DN29" s="434"/>
      <c r="DO29" s="1211"/>
      <c r="DP29" s="1212"/>
      <c r="DQ29" s="1213"/>
      <c r="DR29" s="434"/>
      <c r="DS29" s="1211"/>
      <c r="DT29" s="1212"/>
      <c r="DU29" s="1213"/>
      <c r="DV29" s="434"/>
      <c r="DW29" s="1211"/>
      <c r="DX29" s="1212"/>
      <c r="DY29" s="1213"/>
      <c r="DZ29" s="434"/>
      <c r="EA29" s="1211"/>
      <c r="EB29" s="1212"/>
      <c r="EC29" s="1213"/>
      <c r="ED29" s="434"/>
      <c r="EE29" s="434"/>
      <c r="EF29" s="434"/>
      <c r="EG29" s="434"/>
      <c r="EH29" s="434"/>
      <c r="EI29" s="434"/>
      <c r="EJ29" s="434"/>
      <c r="EK29" s="434"/>
      <c r="EL29" s="434"/>
      <c r="EM29" s="434"/>
      <c r="EN29" s="434"/>
      <c r="EO29" s="434"/>
      <c r="EP29" s="434"/>
      <c r="EQ29" s="434"/>
      <c r="ER29" s="434"/>
      <c r="ES29" s="434"/>
      <c r="ET29" s="434"/>
      <c r="EU29" s="434"/>
      <c r="EV29" s="434"/>
      <c r="EW29" s="434"/>
      <c r="EX29" s="434"/>
      <c r="EY29" s="434"/>
      <c r="EZ29" s="434"/>
      <c r="FA29" s="434"/>
      <c r="FB29" s="434"/>
      <c r="FC29" s="434"/>
      <c r="FD29" s="646"/>
      <c r="FE29" s="45"/>
      <c r="FF29" s="45"/>
      <c r="FG29" s="45"/>
      <c r="FH29" s="45"/>
      <c r="FI29" s="45"/>
      <c r="FJ29" s="45"/>
      <c r="FK29" s="45"/>
      <c r="FL29" s="45"/>
      <c r="FM29" s="45"/>
      <c r="FN29" s="45"/>
      <c r="FO29" s="45"/>
      <c r="FP29" s="45"/>
      <c r="FQ29" s="45"/>
      <c r="FR29" s="45"/>
      <c r="FS29" s="45"/>
      <c r="FT29" s="45"/>
      <c r="FU29" s="45"/>
      <c r="FV29" s="45"/>
      <c r="FW29" s="45"/>
      <c r="FX29" s="45"/>
      <c r="FY29" s="45"/>
      <c r="FZ29" s="45"/>
      <c r="GA29" s="45"/>
      <c r="GB29" s="45"/>
      <c r="GC29" s="45"/>
    </row>
    <row r="30" spans="1:187" s="5" customFormat="1" ht="15" customHeight="1" thickBot="1" x14ac:dyDescent="0.2">
      <c r="B30" s="647"/>
      <c r="C30" s="648"/>
      <c r="D30" s="648"/>
      <c r="E30" s="649"/>
      <c r="F30" s="650"/>
      <c r="G30" s="651"/>
      <c r="H30" s="651"/>
      <c r="I30" s="651"/>
      <c r="J30" s="650"/>
      <c r="K30" s="650"/>
      <c r="L30" s="652"/>
      <c r="M30" s="652"/>
      <c r="N30" s="652"/>
      <c r="O30" s="652"/>
      <c r="P30" s="652"/>
      <c r="Q30" s="652"/>
      <c r="R30" s="652"/>
      <c r="S30" s="653"/>
      <c r="T30" s="653"/>
      <c r="U30" s="1514"/>
      <c r="V30" s="1514"/>
      <c r="W30" s="1514"/>
      <c r="X30" s="1514"/>
      <c r="Y30" s="1514"/>
      <c r="Z30" s="1514"/>
      <c r="AA30" s="1514"/>
      <c r="AB30" s="1514"/>
      <c r="AC30" s="650"/>
      <c r="AD30" s="650"/>
      <c r="AE30" s="650"/>
      <c r="AF30" s="650"/>
      <c r="AG30" s="650"/>
      <c r="AH30" s="650"/>
      <c r="AI30" s="650"/>
      <c r="AJ30" s="650"/>
      <c r="AK30" s="650"/>
      <c r="AL30" s="650"/>
      <c r="AM30" s="650"/>
      <c r="AN30" s="650"/>
      <c r="AO30" s="650"/>
      <c r="AP30" s="650"/>
      <c r="AQ30" s="650"/>
      <c r="AR30" s="650"/>
      <c r="AS30" s="654"/>
      <c r="AT30" s="654"/>
      <c r="AU30" s="654"/>
      <c r="AV30" s="655"/>
      <c r="AW30" s="655"/>
      <c r="AX30" s="655"/>
      <c r="AY30" s="656"/>
      <c r="AZ30" s="656"/>
      <c r="BA30" s="656"/>
      <c r="BB30" s="653"/>
      <c r="BC30" s="653"/>
      <c r="BD30" s="653"/>
      <c r="BE30" s="653"/>
      <c r="BF30" s="653"/>
      <c r="BG30" s="653"/>
      <c r="BH30" s="1514"/>
      <c r="BI30" s="1514"/>
      <c r="BJ30" s="1514"/>
      <c r="BK30" s="1514"/>
      <c r="BL30" s="1514"/>
      <c r="BM30" s="1514"/>
      <c r="BN30" s="1514"/>
      <c r="BO30" s="1514"/>
      <c r="BP30" s="650"/>
      <c r="BQ30" s="653"/>
      <c r="BR30" s="653"/>
      <c r="BS30" s="653"/>
      <c r="BT30" s="653"/>
      <c r="BU30" s="653"/>
      <c r="BV30" s="653"/>
      <c r="BW30" s="653"/>
      <c r="BX30" s="653"/>
      <c r="BY30" s="653"/>
      <c r="BZ30" s="653"/>
      <c r="CA30" s="653"/>
      <c r="CB30" s="653"/>
      <c r="CC30" s="653"/>
      <c r="CD30" s="653"/>
      <c r="CE30" s="653"/>
      <c r="CF30" s="653"/>
      <c r="CG30" s="653"/>
      <c r="CH30" s="653"/>
      <c r="CI30" s="650"/>
      <c r="CJ30" s="657"/>
      <c r="CK30" s="657"/>
      <c r="CL30" s="650"/>
      <c r="CM30" s="650"/>
      <c r="CN30" s="650"/>
      <c r="CO30" s="650"/>
      <c r="CP30" s="650"/>
      <c r="CQ30" s="650"/>
      <c r="CR30" s="650"/>
      <c r="CS30" s="650"/>
      <c r="CT30" s="653"/>
      <c r="CU30" s="653"/>
      <c r="CV30" s="653"/>
      <c r="CW30" s="653"/>
      <c r="CX30" s="653"/>
      <c r="CY30" s="653"/>
      <c r="CZ30" s="653"/>
      <c r="DA30" s="658"/>
      <c r="DB30" s="658"/>
      <c r="DC30" s="658"/>
      <c r="DD30" s="658"/>
      <c r="DE30" s="658"/>
      <c r="DF30" s="658"/>
      <c r="DG30" s="658"/>
      <c r="DH30" s="658"/>
      <c r="DI30" s="658"/>
      <c r="DJ30" s="658"/>
      <c r="DK30" s="658"/>
      <c r="DL30" s="658"/>
      <c r="DM30" s="658"/>
      <c r="DN30" s="658"/>
      <c r="DO30" s="658"/>
      <c r="DP30" s="658"/>
      <c r="DQ30" s="658"/>
      <c r="DR30" s="658"/>
      <c r="DS30" s="658"/>
      <c r="DT30" s="658"/>
      <c r="DU30" s="658"/>
      <c r="DV30" s="658"/>
      <c r="DW30" s="658"/>
      <c r="DX30" s="658"/>
      <c r="DY30" s="658"/>
      <c r="DZ30" s="658"/>
      <c r="EA30" s="658"/>
      <c r="EB30" s="658"/>
      <c r="EC30" s="658"/>
      <c r="ED30" s="658"/>
      <c r="EE30" s="658"/>
      <c r="EF30" s="658"/>
      <c r="EG30" s="658"/>
      <c r="EH30" s="658"/>
      <c r="EI30" s="658"/>
      <c r="EJ30" s="658"/>
      <c r="EK30" s="658"/>
      <c r="EL30" s="658"/>
      <c r="EM30" s="658"/>
      <c r="EN30" s="658"/>
      <c r="EO30" s="658"/>
      <c r="EP30" s="658"/>
      <c r="EQ30" s="658"/>
      <c r="ER30" s="658"/>
      <c r="ES30" s="658"/>
      <c r="ET30" s="658"/>
      <c r="EU30" s="658"/>
      <c r="EV30" s="658"/>
      <c r="EW30" s="658"/>
      <c r="EX30" s="658"/>
      <c r="EY30" s="658"/>
      <c r="EZ30" s="658"/>
      <c r="FA30" s="658"/>
      <c r="FB30" s="658"/>
      <c r="FC30" s="658"/>
      <c r="FD30" s="659"/>
      <c r="FE30" s="9"/>
      <c r="FF30" s="9"/>
      <c r="FG30" s="9"/>
      <c r="FH30" s="9"/>
      <c r="FI30" s="9"/>
      <c r="FJ30" s="9"/>
      <c r="FK30" s="9"/>
      <c r="FL30" s="9"/>
      <c r="FM30" s="9"/>
      <c r="FN30" s="9"/>
      <c r="FO30" s="9"/>
      <c r="FP30" s="9"/>
      <c r="FQ30" s="9"/>
      <c r="FR30" s="9"/>
      <c r="FS30" s="9"/>
      <c r="FT30" s="9"/>
      <c r="FU30" s="9"/>
      <c r="FV30" s="9"/>
      <c r="FW30" s="9"/>
      <c r="FX30" s="9"/>
      <c r="FY30" s="9"/>
      <c r="FZ30" s="9"/>
      <c r="GA30" s="9"/>
      <c r="GB30" s="9"/>
      <c r="GC30" s="9"/>
    </row>
    <row r="31" spans="1:187" s="5" customFormat="1" ht="17.25" customHeight="1" x14ac:dyDescent="0.15">
      <c r="B31" s="660"/>
      <c r="C31" s="660"/>
      <c r="D31" s="660"/>
      <c r="E31" s="661"/>
      <c r="F31" s="509"/>
      <c r="G31" s="662"/>
      <c r="H31" s="662"/>
      <c r="I31" s="662"/>
      <c r="J31" s="509"/>
      <c r="K31" s="475"/>
      <c r="L31" s="505"/>
      <c r="M31" s="505"/>
      <c r="N31" s="505"/>
      <c r="O31" s="505"/>
      <c r="P31" s="505"/>
      <c r="Q31" s="505"/>
      <c r="R31" s="505"/>
      <c r="S31" s="611"/>
      <c r="T31" s="611"/>
      <c r="U31" s="475"/>
      <c r="V31" s="475"/>
      <c r="W31" s="475"/>
      <c r="X31" s="475"/>
      <c r="Y31" s="475"/>
      <c r="Z31" s="475"/>
      <c r="AA31" s="475"/>
      <c r="AB31" s="475"/>
      <c r="AC31" s="475"/>
      <c r="AD31" s="475"/>
      <c r="AE31" s="475"/>
      <c r="AF31" s="475"/>
      <c r="AG31" s="475"/>
      <c r="AH31" s="475"/>
      <c r="AI31" s="475"/>
      <c r="AJ31" s="475"/>
      <c r="AK31" s="475"/>
      <c r="AL31" s="475"/>
      <c r="AM31" s="475"/>
      <c r="AN31" s="475"/>
      <c r="AO31" s="475"/>
      <c r="AP31" s="475"/>
      <c r="AQ31" s="475"/>
      <c r="AR31" s="475"/>
      <c r="AS31" s="475"/>
      <c r="AT31" s="663"/>
      <c r="AU31" s="663"/>
      <c r="AV31" s="663"/>
      <c r="AW31" s="508"/>
      <c r="AX31" s="508"/>
      <c r="AY31" s="508"/>
      <c r="AZ31" s="475"/>
      <c r="BA31" s="475"/>
      <c r="BB31" s="475"/>
      <c r="BC31" s="664"/>
      <c r="BD31" s="664"/>
      <c r="BE31" s="475"/>
      <c r="BF31" s="611"/>
      <c r="BG31" s="611"/>
      <c r="BH31" s="611"/>
      <c r="BI31" s="611"/>
      <c r="BJ31" s="611"/>
      <c r="BK31" s="611"/>
      <c r="BL31" s="663"/>
      <c r="BM31" s="663"/>
      <c r="BN31" s="663"/>
      <c r="BO31" s="663"/>
      <c r="BP31" s="475"/>
      <c r="BQ31" s="475"/>
      <c r="BR31" s="475"/>
      <c r="BS31" s="475"/>
      <c r="BT31" s="475"/>
      <c r="BU31" s="611"/>
      <c r="BV31" s="611"/>
      <c r="BW31" s="611"/>
      <c r="BX31" s="611"/>
      <c r="BY31" s="611"/>
      <c r="BZ31" s="611"/>
      <c r="CA31" s="611"/>
      <c r="CB31" s="611"/>
      <c r="CC31" s="611"/>
      <c r="CD31" s="611"/>
      <c r="CE31" s="611"/>
      <c r="CF31" s="611"/>
      <c r="CG31" s="611"/>
      <c r="CH31" s="611"/>
      <c r="CI31" s="611"/>
      <c r="CJ31" s="611"/>
      <c r="CK31" s="611"/>
      <c r="CL31" s="611"/>
      <c r="CM31" s="611"/>
      <c r="CN31" s="611"/>
      <c r="CO31" s="611"/>
      <c r="CP31" s="611"/>
      <c r="CQ31" s="611"/>
      <c r="CR31" s="475"/>
      <c r="CS31" s="506"/>
      <c r="CT31" s="506"/>
      <c r="CU31" s="506"/>
      <c r="CV31" s="475"/>
      <c r="CW31" s="475"/>
      <c r="CX31" s="475"/>
      <c r="CY31" s="475"/>
      <c r="CZ31" s="475"/>
      <c r="DA31" s="475"/>
      <c r="DB31" s="475"/>
      <c r="DC31" s="475"/>
      <c r="DD31" s="475"/>
      <c r="DE31" s="611"/>
      <c r="DF31" s="611"/>
      <c r="DG31" s="611"/>
      <c r="DH31" s="611"/>
      <c r="DI31" s="611"/>
      <c r="DJ31" s="611"/>
      <c r="DK31" s="489"/>
      <c r="DL31" s="489"/>
      <c r="DM31" s="1503" t="s">
        <v>430</v>
      </c>
      <c r="DN31" s="1503"/>
      <c r="DO31" s="1503"/>
      <c r="DP31" s="1503"/>
      <c r="DQ31" s="1503"/>
      <c r="DR31" s="1503"/>
      <c r="DS31" s="1503"/>
      <c r="DT31" s="1503"/>
      <c r="DU31" s="1503"/>
      <c r="DV31" s="1503"/>
      <c r="DW31" s="1503"/>
      <c r="DX31" s="1503"/>
      <c r="DY31" s="1503"/>
      <c r="DZ31" s="1503"/>
      <c r="EA31" s="1503"/>
      <c r="EB31" s="1503"/>
      <c r="EC31" s="1503"/>
      <c r="ED31" s="431"/>
      <c r="EE31" s="431"/>
      <c r="EF31" s="431"/>
      <c r="EG31" s="431"/>
      <c r="EH31" s="431"/>
      <c r="EI31" s="431"/>
      <c r="EJ31" s="431"/>
      <c r="EK31" s="431"/>
      <c r="EL31" s="431"/>
      <c r="EM31" s="431"/>
      <c r="EN31" s="431"/>
      <c r="EO31" s="431"/>
      <c r="EP31" s="431"/>
      <c r="EQ31" s="431"/>
      <c r="ER31" s="431"/>
      <c r="ES31" s="431"/>
      <c r="ET31" s="431"/>
      <c r="EU31" s="431"/>
      <c r="EV31" s="431"/>
      <c r="EW31" s="431"/>
      <c r="EX31" s="431"/>
      <c r="EY31" s="431"/>
      <c r="EZ31" s="431"/>
      <c r="FA31" s="431"/>
      <c r="FB31" s="434"/>
      <c r="FC31" s="431"/>
      <c r="FD31" s="431"/>
      <c r="FE31" s="9"/>
      <c r="FF31" s="9"/>
      <c r="FG31" s="9"/>
      <c r="FH31" s="9"/>
      <c r="FI31" s="9"/>
      <c r="FJ31" s="9"/>
      <c r="FK31" s="9"/>
      <c r="FL31" s="9"/>
      <c r="FM31" s="9"/>
      <c r="FN31" s="9"/>
      <c r="FO31" s="9"/>
      <c r="FP31" s="9"/>
      <c r="FQ31" s="9"/>
      <c r="FR31" s="9"/>
      <c r="FS31" s="9"/>
      <c r="FT31" s="9"/>
      <c r="FU31" s="9"/>
      <c r="FV31" s="9"/>
      <c r="FW31" s="9"/>
      <c r="FX31" s="9"/>
      <c r="FY31" s="9"/>
      <c r="FZ31" s="9"/>
      <c r="GA31" s="9"/>
      <c r="GB31" s="9"/>
      <c r="GC31" s="9"/>
    </row>
    <row r="32" spans="1:187" s="34" customFormat="1" ht="12" customHeight="1" x14ac:dyDescent="0.2">
      <c r="B32" s="665"/>
      <c r="C32" s="665"/>
      <c r="D32" s="665"/>
      <c r="E32" s="666"/>
      <c r="F32" s="667"/>
      <c r="G32" s="668"/>
      <c r="H32" s="668"/>
      <c r="I32" s="668"/>
      <c r="J32" s="668"/>
      <c r="K32" s="668"/>
      <c r="L32" s="669"/>
      <c r="M32" s="669"/>
      <c r="N32" s="669"/>
      <c r="O32" s="669"/>
      <c r="P32" s="669"/>
      <c r="Q32" s="669"/>
      <c r="R32" s="669"/>
      <c r="S32" s="668"/>
      <c r="T32" s="668"/>
      <c r="U32" s="668"/>
      <c r="V32" s="670"/>
      <c r="W32" s="670"/>
      <c r="X32" s="670"/>
      <c r="Y32" s="670"/>
      <c r="Z32" s="635"/>
      <c r="AA32" s="635"/>
      <c r="AB32" s="635"/>
      <c r="AC32" s="635"/>
      <c r="AD32" s="635"/>
      <c r="AE32" s="635"/>
      <c r="AF32" s="670"/>
      <c r="AG32" s="670"/>
      <c r="AH32" s="635"/>
      <c r="AI32" s="635"/>
      <c r="AJ32" s="1430" t="s">
        <v>76</v>
      </c>
      <c r="AK32" s="1430"/>
      <c r="AL32" s="1430"/>
      <c r="AM32" s="635"/>
      <c r="AN32" s="635"/>
      <c r="AO32" s="635"/>
      <c r="AP32" s="670"/>
      <c r="AQ32" s="670"/>
      <c r="AR32" s="670"/>
      <c r="AS32" s="670"/>
      <c r="AT32" s="670"/>
      <c r="AU32" s="635"/>
      <c r="AV32" s="635"/>
      <c r="AW32" s="635"/>
      <c r="AX32" s="670"/>
      <c r="AY32" s="670"/>
      <c r="AZ32" s="635"/>
      <c r="BA32" s="635"/>
      <c r="BB32" s="635"/>
      <c r="BC32" s="635"/>
      <c r="BD32" s="670"/>
      <c r="BE32" s="670"/>
      <c r="BF32" s="635"/>
      <c r="BG32" s="635"/>
      <c r="BH32" s="635"/>
      <c r="BI32" s="635"/>
      <c r="BJ32" s="635"/>
      <c r="BK32" s="635"/>
      <c r="BL32" s="635"/>
      <c r="BM32" s="635"/>
      <c r="BN32" s="635"/>
      <c r="BO32" s="635"/>
      <c r="BP32" s="635"/>
      <c r="BQ32" s="635"/>
      <c r="BR32" s="635"/>
      <c r="BS32" s="635"/>
      <c r="BT32" s="635"/>
      <c r="BU32" s="635"/>
      <c r="BV32" s="635"/>
      <c r="BW32" s="635"/>
      <c r="BX32" s="635"/>
      <c r="BY32" s="635"/>
      <c r="BZ32" s="635"/>
      <c r="CA32" s="635"/>
      <c r="CB32" s="635"/>
      <c r="CC32" s="635"/>
      <c r="CD32" s="635"/>
      <c r="CE32" s="670"/>
      <c r="CF32" s="670"/>
      <c r="CG32" s="670"/>
      <c r="CH32" s="670"/>
      <c r="CI32" s="670"/>
      <c r="CJ32" s="670"/>
      <c r="CK32" s="1430" t="s">
        <v>77</v>
      </c>
      <c r="CL32" s="1430"/>
      <c r="CM32" s="1430"/>
      <c r="CN32" s="670"/>
      <c r="CO32" s="670"/>
      <c r="CP32" s="670"/>
      <c r="CQ32" s="670"/>
      <c r="CR32" s="670"/>
      <c r="CS32" s="670"/>
      <c r="CT32" s="670"/>
      <c r="CU32" s="670"/>
      <c r="CV32" s="670"/>
      <c r="CW32" s="670"/>
      <c r="CX32" s="670"/>
      <c r="CY32" s="670"/>
      <c r="CZ32" s="670"/>
      <c r="DA32" s="670"/>
      <c r="DB32" s="670"/>
      <c r="DC32" s="670"/>
      <c r="DD32" s="1430" t="s">
        <v>215</v>
      </c>
      <c r="DE32" s="1430"/>
      <c r="DF32" s="1430"/>
      <c r="DG32" s="1430"/>
      <c r="DH32" s="1430"/>
      <c r="DI32" s="670"/>
      <c r="DJ32" s="670"/>
      <c r="DK32" s="670"/>
      <c r="DL32" s="670"/>
      <c r="DM32" s="635"/>
      <c r="DN32" s="635"/>
      <c r="DO32" s="635"/>
      <c r="DP32" s="635"/>
      <c r="DQ32" s="635"/>
      <c r="DR32" s="635"/>
      <c r="DS32" s="635"/>
      <c r="DT32" s="1430" t="s">
        <v>551</v>
      </c>
      <c r="DU32" s="1430"/>
      <c r="DV32" s="1430"/>
      <c r="DW32" s="1430"/>
      <c r="DX32" s="1430"/>
      <c r="DY32" s="670"/>
      <c r="DZ32" s="670"/>
      <c r="EA32" s="670"/>
      <c r="EB32" s="670"/>
      <c r="EC32" s="670"/>
      <c r="ED32" s="670"/>
      <c r="EE32" s="670"/>
      <c r="EF32" s="670"/>
      <c r="EG32" s="670"/>
      <c r="EH32" s="670"/>
      <c r="EI32" s="670"/>
      <c r="EJ32" s="670"/>
      <c r="EK32" s="670"/>
      <c r="EL32" s="635"/>
      <c r="EM32" s="635"/>
      <c r="EN32" s="635"/>
      <c r="EO32" s="635"/>
      <c r="EP32" s="1430" t="s">
        <v>549</v>
      </c>
      <c r="EQ32" s="1430"/>
      <c r="ER32" s="1430"/>
      <c r="ES32" s="1430"/>
      <c r="ET32" s="1430"/>
      <c r="EU32" s="635"/>
      <c r="EV32" s="635"/>
      <c r="EW32" s="635"/>
      <c r="EX32" s="635"/>
      <c r="EY32" s="635"/>
      <c r="EZ32" s="635"/>
      <c r="FA32" s="671"/>
      <c r="FB32" s="670"/>
      <c r="FC32" s="670"/>
      <c r="FD32" s="670"/>
      <c r="FE32" s="111"/>
      <c r="FF32" s="111"/>
      <c r="FG32" s="111"/>
      <c r="FH32" s="111"/>
      <c r="FI32" s="112"/>
      <c r="FJ32" s="112"/>
      <c r="FK32" s="112"/>
      <c r="FL32" s="112"/>
      <c r="FM32" s="112"/>
      <c r="FN32" s="112"/>
      <c r="FO32" s="112"/>
      <c r="FP32" s="112"/>
      <c r="FQ32" s="112"/>
      <c r="FR32" s="112"/>
      <c r="FS32" s="112"/>
      <c r="FT32" s="112"/>
      <c r="FU32" s="112"/>
      <c r="FV32" s="112"/>
      <c r="FW32" s="112"/>
      <c r="FX32" s="112"/>
      <c r="FY32" s="112"/>
      <c r="FZ32" s="112"/>
      <c r="GA32" s="39"/>
      <c r="GB32" s="53"/>
      <c r="GC32" s="53"/>
      <c r="GD32" s="112"/>
      <c r="GE32" s="112"/>
    </row>
    <row r="33" spans="1:187" s="35" customFormat="1" ht="15.75" customHeight="1" x14ac:dyDescent="0.15">
      <c r="A33" s="1512" t="s">
        <v>1011</v>
      </c>
      <c r="B33" s="1431" t="s">
        <v>373</v>
      </c>
      <c r="C33" s="1431"/>
      <c r="D33" s="1431"/>
      <c r="E33" s="645"/>
      <c r="F33" s="506"/>
      <c r="G33" s="1489"/>
      <c r="H33" s="1490"/>
      <c r="I33" s="1491"/>
      <c r="J33" s="506"/>
      <c r="K33" s="506"/>
      <c r="L33" s="1495">
        <v>0</v>
      </c>
      <c r="M33" s="1496"/>
      <c r="N33" s="1497"/>
      <c r="O33" s="633"/>
      <c r="P33" s="1495" t="s">
        <v>185</v>
      </c>
      <c r="Q33" s="1496"/>
      <c r="R33" s="1497"/>
      <c r="S33" s="506"/>
      <c r="T33" s="1500" t="s">
        <v>473</v>
      </c>
      <c r="U33" s="1500"/>
      <c r="V33" s="1500"/>
      <c r="W33" s="1500"/>
      <c r="X33" s="1500"/>
      <c r="Y33" s="1500"/>
      <c r="Z33" s="1500"/>
      <c r="AA33" s="1438" t="s">
        <v>182</v>
      </c>
      <c r="AB33" s="1438"/>
      <c r="AC33" s="1438"/>
      <c r="AD33" s="1438"/>
      <c r="AE33" s="1438"/>
      <c r="AF33" s="1438"/>
      <c r="AG33" s="1438"/>
      <c r="AH33" s="1438"/>
      <c r="AI33" s="1501"/>
      <c r="AJ33" s="1479" t="str">
        <f>MID(会社名等!$E$25,1,1)</f>
        <v/>
      </c>
      <c r="AK33" s="1480"/>
      <c r="AL33" s="1481"/>
      <c r="AM33" s="436"/>
      <c r="AN33" s="1479" t="str">
        <f>MID(会社名等!$E$25,2,1)</f>
        <v/>
      </c>
      <c r="AO33" s="1480"/>
      <c r="AP33" s="1481"/>
      <c r="AQ33" s="1500" t="s">
        <v>475</v>
      </c>
      <c r="AR33" s="1486"/>
      <c r="AS33" s="1486"/>
      <c r="AT33" s="1486"/>
      <c r="AU33" s="1486"/>
      <c r="AV33" s="1486"/>
      <c r="AW33" s="1486"/>
      <c r="AX33" s="1486"/>
      <c r="AY33" s="1486"/>
      <c r="AZ33" s="1486"/>
      <c r="BA33" s="1486"/>
      <c r="BB33" s="1486"/>
      <c r="BC33" s="1486"/>
      <c r="BD33" s="1486"/>
      <c r="BE33" s="1486"/>
      <c r="BF33" s="1486"/>
      <c r="BG33" s="1486"/>
      <c r="BH33" s="1438" t="s">
        <v>341</v>
      </c>
      <c r="BI33" s="1438"/>
      <c r="BJ33" s="1438"/>
      <c r="BK33" s="1438"/>
      <c r="BL33" s="1438"/>
      <c r="BM33" s="1438"/>
      <c r="BN33" s="1438"/>
      <c r="BO33" s="1438"/>
      <c r="BP33" s="1438"/>
      <c r="BQ33" s="1487" t="s">
        <v>476</v>
      </c>
      <c r="BR33" s="1487"/>
      <c r="BS33" s="1487"/>
      <c r="BT33" s="1487"/>
      <c r="BU33" s="1438" t="s">
        <v>529</v>
      </c>
      <c r="BV33" s="1438"/>
      <c r="BW33" s="1438"/>
      <c r="BX33" s="1479" t="str">
        <f>MID(会社名等!$G$25,1,1)</f>
        <v/>
      </c>
      <c r="BY33" s="1480"/>
      <c r="BZ33" s="1481"/>
      <c r="CA33" s="436"/>
      <c r="CB33" s="1479" t="str">
        <f>MID(会社名等!$G$25,2,1)</f>
        <v/>
      </c>
      <c r="CC33" s="1480"/>
      <c r="CD33" s="1481"/>
      <c r="CE33" s="1438" t="s">
        <v>351</v>
      </c>
      <c r="CF33" s="1438"/>
      <c r="CG33" s="1438"/>
      <c r="CH33" s="1438"/>
      <c r="CI33" s="1438"/>
      <c r="CJ33" s="1438"/>
      <c r="CK33" s="1479" t="str">
        <f>MID(会社名等!$I$25,1,1)</f>
        <v/>
      </c>
      <c r="CL33" s="1480"/>
      <c r="CM33" s="1481"/>
      <c r="CN33" s="436"/>
      <c r="CO33" s="1479" t="str">
        <f>MID(会社名等!$I$25,2,1)</f>
        <v/>
      </c>
      <c r="CP33" s="1480"/>
      <c r="CQ33" s="1481"/>
      <c r="CR33" s="505"/>
      <c r="CS33" s="1479" t="str">
        <f>MID(会社名等!$I$25,3,1)</f>
        <v/>
      </c>
      <c r="CT33" s="1480"/>
      <c r="CU33" s="1481"/>
      <c r="CV33" s="436"/>
      <c r="CW33" s="1479" t="str">
        <f>MID(会社名等!$I$25,4,1)</f>
        <v/>
      </c>
      <c r="CX33" s="1480"/>
      <c r="CY33" s="1481"/>
      <c r="CZ33" s="505"/>
      <c r="DA33" s="1479" t="str">
        <f>MID(会社名等!$I$25,5,1)</f>
        <v/>
      </c>
      <c r="DB33" s="1480"/>
      <c r="DC33" s="1481"/>
      <c r="DD33" s="436"/>
      <c r="DE33" s="1479" t="str">
        <f>MID(会社名等!$I$25,6,1)</f>
        <v/>
      </c>
      <c r="DF33" s="1480"/>
      <c r="DG33" s="1481"/>
      <c r="DH33" s="1438" t="s">
        <v>402</v>
      </c>
      <c r="DI33" s="1438"/>
      <c r="DJ33" s="1438"/>
      <c r="DK33" s="1438"/>
      <c r="DL33" s="1477" t="s">
        <v>1006</v>
      </c>
      <c r="DM33" s="1477"/>
      <c r="DN33" s="1477"/>
      <c r="DO33" s="1477"/>
      <c r="DP33" s="1477"/>
      <c r="DQ33" s="1477"/>
      <c r="DR33" s="1477"/>
      <c r="DS33" s="1477"/>
      <c r="DT33" s="1477"/>
      <c r="DU33" s="1479" t="str">
        <f>MID(会社名等!$K$25,1,1)</f>
        <v/>
      </c>
      <c r="DV33" s="1480"/>
      <c r="DW33" s="1481"/>
      <c r="DX33" s="436"/>
      <c r="DY33" s="1479" t="str">
        <f>MID(会社名等!$K$25,2,1)</f>
        <v/>
      </c>
      <c r="DZ33" s="1480"/>
      <c r="EA33" s="1481"/>
      <c r="EB33" s="1438" t="s">
        <v>398</v>
      </c>
      <c r="EC33" s="1438"/>
      <c r="ED33" s="1438"/>
      <c r="EE33" s="1438"/>
      <c r="EF33" s="1479" t="str">
        <f>MID(会社名等!$K$25,3,1)</f>
        <v/>
      </c>
      <c r="EG33" s="1480"/>
      <c r="EH33" s="1481"/>
      <c r="EI33" s="436"/>
      <c r="EJ33" s="1479" t="str">
        <f>MID(会社名等!$K$25,4,1)</f>
        <v/>
      </c>
      <c r="EK33" s="1480"/>
      <c r="EL33" s="1481"/>
      <c r="EM33" s="1438" t="s">
        <v>399</v>
      </c>
      <c r="EN33" s="1438"/>
      <c r="EO33" s="1438"/>
      <c r="EP33" s="1438"/>
      <c r="EQ33" s="1479" t="str">
        <f>MID(会社名等!$K$25,5,1)</f>
        <v/>
      </c>
      <c r="ER33" s="1480"/>
      <c r="ES33" s="1481"/>
      <c r="ET33" s="436"/>
      <c r="EU33" s="1479" t="str">
        <f>MID(会社名等!$K$25,6,1)</f>
        <v/>
      </c>
      <c r="EV33" s="1480"/>
      <c r="EW33" s="1481"/>
      <c r="EX33" s="1438" t="s">
        <v>400</v>
      </c>
      <c r="EY33" s="1438"/>
      <c r="EZ33" s="1438"/>
      <c r="FA33" s="1438"/>
      <c r="FB33" s="434"/>
      <c r="FC33" s="436"/>
      <c r="FD33" s="436"/>
      <c r="FE33" s="985"/>
      <c r="FF33" s="1454" t="s">
        <v>749</v>
      </c>
      <c r="FG33" s="1454"/>
      <c r="FH33" s="1454"/>
      <c r="FI33" s="112"/>
      <c r="FJ33" s="112"/>
      <c r="FK33" s="112"/>
      <c r="FL33" s="112"/>
      <c r="FM33" s="112"/>
      <c r="FN33" s="112"/>
      <c r="FO33" s="112"/>
      <c r="FP33" s="112"/>
      <c r="FQ33" s="112"/>
      <c r="FR33" s="112"/>
      <c r="FS33" s="112"/>
      <c r="FT33" s="112"/>
      <c r="FU33" s="112"/>
      <c r="FV33" s="112"/>
      <c r="FW33" s="112"/>
      <c r="FX33" s="112"/>
      <c r="FY33" s="112"/>
      <c r="FZ33" s="112"/>
      <c r="GA33" s="39"/>
      <c r="GB33" s="53"/>
      <c r="GC33" s="53"/>
      <c r="GD33" s="112"/>
      <c r="GE33" s="112"/>
    </row>
    <row r="34" spans="1:187" s="5" customFormat="1" ht="15.75" customHeight="1" x14ac:dyDescent="0.15">
      <c r="A34" s="1512"/>
      <c r="B34" s="1431"/>
      <c r="C34" s="1431"/>
      <c r="D34" s="1431"/>
      <c r="E34" s="551"/>
      <c r="F34" s="475"/>
      <c r="G34" s="1492"/>
      <c r="H34" s="1493"/>
      <c r="I34" s="1494"/>
      <c r="J34" s="505"/>
      <c r="K34" s="505"/>
      <c r="L34" s="1498"/>
      <c r="M34" s="1310"/>
      <c r="N34" s="1499"/>
      <c r="O34" s="633"/>
      <c r="P34" s="1498"/>
      <c r="Q34" s="1310"/>
      <c r="R34" s="1499"/>
      <c r="S34" s="505"/>
      <c r="T34" s="1472" t="s">
        <v>474</v>
      </c>
      <c r="U34" s="1472"/>
      <c r="V34" s="1472"/>
      <c r="W34" s="1472"/>
      <c r="X34" s="1472"/>
      <c r="Y34" s="1472"/>
      <c r="Z34" s="1472"/>
      <c r="AA34" s="1438"/>
      <c r="AB34" s="1438"/>
      <c r="AC34" s="1438"/>
      <c r="AD34" s="1438"/>
      <c r="AE34" s="1438"/>
      <c r="AF34" s="1438"/>
      <c r="AG34" s="1438"/>
      <c r="AH34" s="1438"/>
      <c r="AI34" s="1501"/>
      <c r="AJ34" s="1482"/>
      <c r="AK34" s="1483"/>
      <c r="AL34" s="1484"/>
      <c r="AM34" s="436"/>
      <c r="AN34" s="1482"/>
      <c r="AO34" s="1483"/>
      <c r="AP34" s="1484"/>
      <c r="AQ34" s="1474" t="str">
        <f>+会社名等!D6</f>
        <v>○○知事</v>
      </c>
      <c r="AR34" s="1474"/>
      <c r="AS34" s="1474"/>
      <c r="AT34" s="1474"/>
      <c r="AU34" s="1474"/>
      <c r="AV34" s="1474"/>
      <c r="AW34" s="1474"/>
      <c r="AX34" s="1474"/>
      <c r="AY34" s="1474"/>
      <c r="AZ34" s="1474"/>
      <c r="BA34" s="1474"/>
      <c r="BB34" s="1474"/>
      <c r="BC34" s="1474"/>
      <c r="BD34" s="1474"/>
      <c r="BE34" s="1474"/>
      <c r="BF34" s="1474"/>
      <c r="BG34" s="1474"/>
      <c r="BH34" s="1438"/>
      <c r="BI34" s="1438"/>
      <c r="BJ34" s="1438"/>
      <c r="BK34" s="1438"/>
      <c r="BL34" s="1438"/>
      <c r="BM34" s="1438"/>
      <c r="BN34" s="1438"/>
      <c r="BO34" s="1438"/>
      <c r="BP34" s="1438"/>
      <c r="BQ34" s="1488" t="s">
        <v>477</v>
      </c>
      <c r="BR34" s="1488"/>
      <c r="BS34" s="1488"/>
      <c r="BT34" s="1488"/>
      <c r="BU34" s="1438"/>
      <c r="BV34" s="1438"/>
      <c r="BW34" s="1438"/>
      <c r="BX34" s="1482"/>
      <c r="BY34" s="1483"/>
      <c r="BZ34" s="1484"/>
      <c r="CA34" s="436"/>
      <c r="CB34" s="1482"/>
      <c r="CC34" s="1483"/>
      <c r="CD34" s="1484"/>
      <c r="CE34" s="1438"/>
      <c r="CF34" s="1438"/>
      <c r="CG34" s="1438"/>
      <c r="CH34" s="1438"/>
      <c r="CI34" s="1438"/>
      <c r="CJ34" s="1438"/>
      <c r="CK34" s="1482"/>
      <c r="CL34" s="1483"/>
      <c r="CM34" s="1484"/>
      <c r="CN34" s="436"/>
      <c r="CO34" s="1482"/>
      <c r="CP34" s="1483"/>
      <c r="CQ34" s="1484"/>
      <c r="CR34" s="505"/>
      <c r="CS34" s="1482"/>
      <c r="CT34" s="1483"/>
      <c r="CU34" s="1484"/>
      <c r="CV34" s="436"/>
      <c r="CW34" s="1482"/>
      <c r="CX34" s="1483"/>
      <c r="CY34" s="1484"/>
      <c r="CZ34" s="505"/>
      <c r="DA34" s="1482"/>
      <c r="DB34" s="1483"/>
      <c r="DC34" s="1484"/>
      <c r="DD34" s="436"/>
      <c r="DE34" s="1482"/>
      <c r="DF34" s="1483"/>
      <c r="DG34" s="1484"/>
      <c r="DH34" s="1438"/>
      <c r="DI34" s="1438"/>
      <c r="DJ34" s="1438"/>
      <c r="DK34" s="1438"/>
      <c r="DL34" s="1477"/>
      <c r="DM34" s="1477"/>
      <c r="DN34" s="1477"/>
      <c r="DO34" s="1477"/>
      <c r="DP34" s="1477"/>
      <c r="DQ34" s="1477"/>
      <c r="DR34" s="1477"/>
      <c r="DS34" s="1477"/>
      <c r="DT34" s="1477"/>
      <c r="DU34" s="1482"/>
      <c r="DV34" s="1483"/>
      <c r="DW34" s="1484"/>
      <c r="DX34" s="436"/>
      <c r="DY34" s="1482"/>
      <c r="DZ34" s="1483"/>
      <c r="EA34" s="1484"/>
      <c r="EB34" s="1438"/>
      <c r="EC34" s="1438"/>
      <c r="ED34" s="1438"/>
      <c r="EE34" s="1438"/>
      <c r="EF34" s="1482"/>
      <c r="EG34" s="1483"/>
      <c r="EH34" s="1484"/>
      <c r="EI34" s="436"/>
      <c r="EJ34" s="1482"/>
      <c r="EK34" s="1483"/>
      <c r="EL34" s="1484"/>
      <c r="EM34" s="1438"/>
      <c r="EN34" s="1438"/>
      <c r="EO34" s="1438"/>
      <c r="EP34" s="1438"/>
      <c r="EQ34" s="1482"/>
      <c r="ER34" s="1483"/>
      <c r="ES34" s="1484"/>
      <c r="ET34" s="436"/>
      <c r="EU34" s="1482"/>
      <c r="EV34" s="1483"/>
      <c r="EW34" s="1484"/>
      <c r="EX34" s="1438"/>
      <c r="EY34" s="1438"/>
      <c r="EZ34" s="1438"/>
      <c r="FA34" s="1438"/>
      <c r="FB34" s="434"/>
      <c r="FC34" s="436"/>
      <c r="FD34" s="436"/>
      <c r="FE34" s="985"/>
      <c r="FF34" s="1454"/>
      <c r="FG34" s="1454"/>
      <c r="FH34" s="1454"/>
      <c r="FI34" s="112"/>
      <c r="FJ34" s="112"/>
      <c r="FK34" s="112"/>
      <c r="FL34" s="112"/>
      <c r="FM34" s="112"/>
      <c r="FN34" s="112"/>
      <c r="FO34" s="112"/>
      <c r="FP34" s="112"/>
      <c r="FQ34" s="112"/>
      <c r="FR34" s="112"/>
      <c r="FS34" s="112"/>
      <c r="FT34" s="112"/>
      <c r="FU34" s="112"/>
      <c r="FV34" s="112"/>
      <c r="FW34" s="112"/>
      <c r="FX34" s="112"/>
      <c r="FY34" s="112"/>
      <c r="FZ34" s="112"/>
      <c r="GA34" s="39"/>
      <c r="GB34" s="53"/>
      <c r="GC34" s="53"/>
      <c r="GD34" s="112"/>
      <c r="GE34" s="112"/>
    </row>
    <row r="35" spans="1:187" s="5" customFormat="1" ht="17.25" customHeight="1" x14ac:dyDescent="0.15">
      <c r="B35" s="672"/>
      <c r="C35" s="672"/>
      <c r="D35" s="672"/>
      <c r="E35" s="551"/>
      <c r="F35" s="509"/>
      <c r="G35" s="506"/>
      <c r="H35" s="506"/>
      <c r="I35" s="506"/>
      <c r="J35" s="505"/>
      <c r="K35" s="505"/>
      <c r="L35" s="505"/>
      <c r="M35" s="505"/>
      <c r="N35" s="505"/>
      <c r="O35" s="633"/>
      <c r="P35" s="505"/>
      <c r="Q35" s="505"/>
      <c r="R35" s="505"/>
      <c r="S35" s="505"/>
      <c r="T35" s="643"/>
      <c r="U35" s="643"/>
      <c r="V35" s="643"/>
      <c r="W35" s="643"/>
      <c r="X35" s="643"/>
      <c r="Y35" s="643"/>
      <c r="Z35" s="643"/>
      <c r="AA35" s="643"/>
      <c r="AB35" s="643"/>
      <c r="AC35" s="643"/>
      <c r="AD35" s="643"/>
      <c r="AE35" s="643"/>
      <c r="AF35" s="643"/>
      <c r="AG35" s="643"/>
      <c r="AH35" s="643"/>
      <c r="AI35" s="643"/>
      <c r="AJ35" s="643"/>
      <c r="AK35" s="643"/>
      <c r="AL35" s="643"/>
      <c r="AM35" s="434"/>
      <c r="AN35" s="643"/>
      <c r="AO35" s="643"/>
      <c r="AP35" s="643"/>
      <c r="AQ35" s="673"/>
      <c r="AR35" s="674"/>
      <c r="AS35" s="674"/>
      <c r="AT35" s="674"/>
      <c r="AU35" s="674"/>
      <c r="AV35" s="674"/>
      <c r="AW35" s="674"/>
      <c r="AX35" s="674"/>
      <c r="AY35" s="674"/>
      <c r="AZ35" s="674"/>
      <c r="BA35" s="674"/>
      <c r="BB35" s="674"/>
      <c r="BC35" s="674"/>
      <c r="BD35" s="674"/>
      <c r="BE35" s="674"/>
      <c r="BF35" s="674"/>
      <c r="BG35" s="674"/>
      <c r="BH35" s="643"/>
      <c r="BI35" s="643"/>
      <c r="BJ35" s="643"/>
      <c r="BK35" s="643"/>
      <c r="BL35" s="643"/>
      <c r="BM35" s="643"/>
      <c r="BN35" s="643"/>
      <c r="BO35" s="643"/>
      <c r="BP35" s="643"/>
      <c r="BQ35" s="643"/>
      <c r="BR35" s="643"/>
      <c r="BS35" s="643"/>
      <c r="BT35" s="643"/>
      <c r="BU35" s="643"/>
      <c r="BV35" s="643"/>
      <c r="BW35" s="643"/>
      <c r="BX35" s="643"/>
      <c r="BY35" s="643"/>
      <c r="BZ35" s="643"/>
      <c r="CA35" s="434"/>
      <c r="CB35" s="643"/>
      <c r="CC35" s="643"/>
      <c r="CD35" s="643"/>
      <c r="CE35" s="506"/>
      <c r="CF35" s="506"/>
      <c r="CG35" s="506"/>
      <c r="CH35" s="506"/>
      <c r="CI35" s="506"/>
      <c r="CJ35" s="506"/>
      <c r="CK35" s="643"/>
      <c r="CL35" s="643"/>
      <c r="CM35" s="643"/>
      <c r="CN35" s="434"/>
      <c r="CO35" s="643"/>
      <c r="CP35" s="643"/>
      <c r="CQ35" s="643"/>
      <c r="CR35" s="448"/>
      <c r="CS35" s="643"/>
      <c r="CT35" s="643"/>
      <c r="CU35" s="643"/>
      <c r="CV35" s="434"/>
      <c r="CW35" s="643"/>
      <c r="CX35" s="643"/>
      <c r="CY35" s="643"/>
      <c r="CZ35" s="448"/>
      <c r="DA35" s="643"/>
      <c r="DB35" s="643"/>
      <c r="DC35" s="643"/>
      <c r="DD35" s="434"/>
      <c r="DE35" s="643"/>
      <c r="DF35" s="643"/>
      <c r="DG35" s="643"/>
      <c r="DH35" s="506"/>
      <c r="DI35" s="506"/>
      <c r="DJ35" s="506"/>
      <c r="DK35" s="506"/>
      <c r="DL35" s="489"/>
      <c r="DM35" s="1502" t="s">
        <v>430</v>
      </c>
      <c r="DN35" s="1502"/>
      <c r="DO35" s="1502"/>
      <c r="DP35" s="1502"/>
      <c r="DQ35" s="1502"/>
      <c r="DR35" s="1502"/>
      <c r="DS35" s="1502"/>
      <c r="DT35" s="1502"/>
      <c r="DU35" s="1502"/>
      <c r="DV35" s="1502"/>
      <c r="DW35" s="1502"/>
      <c r="DX35" s="1502"/>
      <c r="DY35" s="1502"/>
      <c r="DZ35" s="1502"/>
      <c r="EA35" s="1502"/>
      <c r="EB35" s="1502"/>
      <c r="EC35" s="1502"/>
      <c r="ED35" s="489"/>
      <c r="EE35" s="489"/>
      <c r="EF35" s="506"/>
      <c r="EG35" s="506"/>
      <c r="EH35" s="506"/>
      <c r="EI35" s="434"/>
      <c r="EJ35" s="506"/>
      <c r="EK35" s="506"/>
      <c r="EL35" s="506"/>
      <c r="EM35" s="475"/>
      <c r="EN35" s="475"/>
      <c r="EO35" s="475"/>
      <c r="EP35" s="475"/>
      <c r="EQ35" s="506"/>
      <c r="ER35" s="506"/>
      <c r="ES35" s="506"/>
      <c r="ET35" s="434"/>
      <c r="EU35" s="506"/>
      <c r="EV35" s="506"/>
      <c r="EW35" s="506"/>
      <c r="EX35" s="475"/>
      <c r="EY35" s="475"/>
      <c r="EZ35" s="475"/>
      <c r="FA35" s="475"/>
      <c r="FB35" s="434"/>
      <c r="FC35" s="506"/>
      <c r="FD35" s="434"/>
      <c r="FE35" s="45"/>
      <c r="FF35" s="1454"/>
      <c r="FG35" s="1454"/>
      <c r="FH35" s="1454"/>
      <c r="FI35" s="112"/>
      <c r="FJ35" s="112"/>
      <c r="FK35" s="112"/>
      <c r="FL35" s="112"/>
      <c r="FM35" s="112"/>
      <c r="FN35" s="112"/>
      <c r="FO35" s="112"/>
      <c r="FP35" s="112"/>
      <c r="FQ35" s="112"/>
      <c r="FR35" s="112"/>
      <c r="FS35" s="112"/>
      <c r="FT35" s="112"/>
      <c r="FU35" s="112"/>
      <c r="FV35" s="112"/>
      <c r="FW35" s="112"/>
      <c r="FX35" s="112"/>
      <c r="FY35" s="112"/>
      <c r="FZ35" s="112"/>
      <c r="GA35" s="39"/>
      <c r="GB35" s="53"/>
      <c r="GC35" s="53"/>
      <c r="GD35" s="112"/>
      <c r="GE35" s="112"/>
    </row>
    <row r="36" spans="1:187" s="34" customFormat="1" ht="12" customHeight="1" x14ac:dyDescent="0.2">
      <c r="B36" s="675"/>
      <c r="C36" s="675"/>
      <c r="D36" s="675"/>
      <c r="E36" s="666"/>
      <c r="F36" s="667"/>
      <c r="G36" s="668"/>
      <c r="H36" s="668"/>
      <c r="I36" s="668"/>
      <c r="J36" s="668"/>
      <c r="K36" s="668"/>
      <c r="L36" s="669"/>
      <c r="M36" s="669"/>
      <c r="N36" s="669"/>
      <c r="O36" s="669"/>
      <c r="P36" s="669"/>
      <c r="Q36" s="669"/>
      <c r="R36" s="669"/>
      <c r="S36" s="668"/>
      <c r="T36" s="676"/>
      <c r="U36" s="676"/>
      <c r="V36" s="676"/>
      <c r="W36" s="676"/>
      <c r="X36" s="676"/>
      <c r="Y36" s="676"/>
      <c r="Z36" s="677"/>
      <c r="AA36" s="677"/>
      <c r="AB36" s="677"/>
      <c r="AC36" s="677"/>
      <c r="AD36" s="677"/>
      <c r="AE36" s="677"/>
      <c r="AF36" s="676"/>
      <c r="AG36" s="676"/>
      <c r="AH36" s="677"/>
      <c r="AI36" s="677"/>
      <c r="AJ36" s="1476" t="s">
        <v>76</v>
      </c>
      <c r="AK36" s="1476"/>
      <c r="AL36" s="1476"/>
      <c r="AM36" s="635"/>
      <c r="AN36" s="635"/>
      <c r="AO36" s="635"/>
      <c r="AP36" s="670"/>
      <c r="AQ36" s="676"/>
      <c r="AR36" s="676"/>
      <c r="AS36" s="676"/>
      <c r="AT36" s="676"/>
      <c r="AU36" s="677"/>
      <c r="AV36" s="677"/>
      <c r="AW36" s="677"/>
      <c r="AX36" s="676"/>
      <c r="AY36" s="676"/>
      <c r="AZ36" s="677"/>
      <c r="BA36" s="677"/>
      <c r="BB36" s="677"/>
      <c r="BC36" s="677"/>
      <c r="BD36" s="676"/>
      <c r="BE36" s="676"/>
      <c r="BF36" s="677"/>
      <c r="BG36" s="677"/>
      <c r="BH36" s="677"/>
      <c r="BI36" s="677"/>
      <c r="BJ36" s="677"/>
      <c r="BK36" s="677"/>
      <c r="BL36" s="677"/>
      <c r="BM36" s="677"/>
      <c r="BN36" s="677"/>
      <c r="BO36" s="677"/>
      <c r="BP36" s="677"/>
      <c r="BQ36" s="677"/>
      <c r="BR36" s="677"/>
      <c r="BS36" s="677"/>
      <c r="BT36" s="677"/>
      <c r="BU36" s="677"/>
      <c r="BV36" s="677"/>
      <c r="BW36" s="677"/>
      <c r="BX36" s="635"/>
      <c r="BY36" s="635"/>
      <c r="BZ36" s="635"/>
      <c r="CA36" s="635"/>
      <c r="CB36" s="635"/>
      <c r="CC36" s="635"/>
      <c r="CD36" s="635"/>
      <c r="CE36" s="678"/>
      <c r="CF36" s="678"/>
      <c r="CG36" s="678"/>
      <c r="CH36" s="678"/>
      <c r="CI36" s="678"/>
      <c r="CJ36" s="678"/>
      <c r="CK36" s="1430" t="s">
        <v>77</v>
      </c>
      <c r="CL36" s="1430"/>
      <c r="CM36" s="1430"/>
      <c r="CN36" s="670"/>
      <c r="CO36" s="670"/>
      <c r="CP36" s="670"/>
      <c r="CQ36" s="670"/>
      <c r="CR36" s="670"/>
      <c r="CS36" s="670"/>
      <c r="CT36" s="670"/>
      <c r="CU36" s="670"/>
      <c r="CV36" s="670"/>
      <c r="CW36" s="670"/>
      <c r="CX36" s="670"/>
      <c r="CY36" s="670"/>
      <c r="CZ36" s="670"/>
      <c r="DA36" s="670"/>
      <c r="DB36" s="670"/>
      <c r="DC36" s="670"/>
      <c r="DD36" s="1430" t="s">
        <v>215</v>
      </c>
      <c r="DE36" s="1430"/>
      <c r="DF36" s="1430"/>
      <c r="DG36" s="1430"/>
      <c r="DH36" s="1430"/>
      <c r="DI36" s="670"/>
      <c r="DJ36" s="670"/>
      <c r="DK36" s="670"/>
      <c r="DL36" s="670"/>
      <c r="DM36" s="635"/>
      <c r="DN36" s="635"/>
      <c r="DO36" s="635"/>
      <c r="DP36" s="635"/>
      <c r="DQ36" s="635"/>
      <c r="DR36" s="635"/>
      <c r="DS36" s="635"/>
      <c r="DT36" s="1430" t="s">
        <v>551</v>
      </c>
      <c r="DU36" s="1430"/>
      <c r="DV36" s="1430"/>
      <c r="DW36" s="1430"/>
      <c r="DX36" s="1430"/>
      <c r="DY36" s="670"/>
      <c r="DZ36" s="670"/>
      <c r="EA36" s="670"/>
      <c r="EB36" s="670"/>
      <c r="EC36" s="670"/>
      <c r="ED36" s="670"/>
      <c r="EE36" s="670"/>
      <c r="EF36" s="670"/>
      <c r="EG36" s="670"/>
      <c r="EH36" s="670"/>
      <c r="EI36" s="670"/>
      <c r="EJ36" s="670"/>
      <c r="EK36" s="670"/>
      <c r="EL36" s="635"/>
      <c r="EM36" s="635"/>
      <c r="EN36" s="635"/>
      <c r="EO36" s="635"/>
      <c r="EP36" s="1430" t="s">
        <v>549</v>
      </c>
      <c r="EQ36" s="1430"/>
      <c r="ER36" s="1430"/>
      <c r="ES36" s="1430"/>
      <c r="ET36" s="1430"/>
      <c r="EU36" s="635"/>
      <c r="EV36" s="635"/>
      <c r="EW36" s="635"/>
      <c r="EX36" s="671"/>
      <c r="EY36" s="671"/>
      <c r="EZ36" s="671"/>
      <c r="FA36" s="671"/>
      <c r="FB36" s="670"/>
      <c r="FC36" s="670"/>
      <c r="FD36" s="670"/>
      <c r="FE36" s="111"/>
      <c r="FF36" s="1454"/>
      <c r="FG36" s="1454"/>
      <c r="FH36" s="1454"/>
      <c r="FI36" s="112"/>
      <c r="FJ36" s="112"/>
      <c r="FK36" s="112"/>
      <c r="FL36" s="112"/>
      <c r="FM36" s="112"/>
      <c r="FN36" s="112"/>
      <c r="FO36" s="112"/>
      <c r="FP36" s="112"/>
      <c r="FQ36" s="112"/>
      <c r="FR36" s="112"/>
      <c r="FS36" s="112"/>
      <c r="FT36" s="112"/>
      <c r="FU36" s="112"/>
      <c r="FV36" s="112"/>
      <c r="FW36" s="112"/>
      <c r="FX36" s="112"/>
      <c r="FY36" s="112"/>
      <c r="FZ36" s="112"/>
      <c r="GA36" s="39"/>
      <c r="GB36" s="53"/>
      <c r="GC36" s="53"/>
      <c r="GD36" s="112"/>
      <c r="GE36" s="112"/>
    </row>
    <row r="37" spans="1:187" s="35" customFormat="1" ht="15.75" customHeight="1" x14ac:dyDescent="0.15">
      <c r="A37" s="1512" t="s">
        <v>1011</v>
      </c>
      <c r="B37" s="1431" t="s">
        <v>163</v>
      </c>
      <c r="C37" s="1431"/>
      <c r="D37" s="1431"/>
      <c r="E37" s="645"/>
      <c r="F37" s="506"/>
      <c r="G37" s="1489"/>
      <c r="H37" s="1490"/>
      <c r="I37" s="1491"/>
      <c r="J37" s="506"/>
      <c r="K37" s="506"/>
      <c r="L37" s="1495">
        <v>0</v>
      </c>
      <c r="M37" s="1496"/>
      <c r="N37" s="1497"/>
      <c r="O37" s="633"/>
      <c r="P37" s="1495" t="s">
        <v>76</v>
      </c>
      <c r="Q37" s="1496"/>
      <c r="R37" s="1497"/>
      <c r="S37" s="506"/>
      <c r="T37" s="1500" t="s">
        <v>473</v>
      </c>
      <c r="U37" s="1500"/>
      <c r="V37" s="1500"/>
      <c r="W37" s="1500"/>
      <c r="X37" s="1500"/>
      <c r="Y37" s="1500"/>
      <c r="Z37" s="1500"/>
      <c r="AA37" s="1438" t="s">
        <v>182</v>
      </c>
      <c r="AB37" s="1438"/>
      <c r="AC37" s="1438"/>
      <c r="AD37" s="1438"/>
      <c r="AE37" s="1438"/>
      <c r="AF37" s="1438"/>
      <c r="AG37" s="1438"/>
      <c r="AH37" s="1438"/>
      <c r="AI37" s="1501"/>
      <c r="AJ37" s="1479" t="str">
        <f>MID(会社名等!$E$26,1,1)</f>
        <v/>
      </c>
      <c r="AK37" s="1480"/>
      <c r="AL37" s="1481"/>
      <c r="AM37" s="436"/>
      <c r="AN37" s="1479" t="str">
        <f>MID(会社名等!$E$26,2,1)</f>
        <v/>
      </c>
      <c r="AO37" s="1480"/>
      <c r="AP37" s="1481"/>
      <c r="AQ37" s="1485" t="s">
        <v>475</v>
      </c>
      <c r="AR37" s="1486"/>
      <c r="AS37" s="1486"/>
      <c r="AT37" s="1486"/>
      <c r="AU37" s="1486"/>
      <c r="AV37" s="1486"/>
      <c r="AW37" s="1486"/>
      <c r="AX37" s="1486"/>
      <c r="AY37" s="1486"/>
      <c r="AZ37" s="1486"/>
      <c r="BA37" s="1486"/>
      <c r="BB37" s="1486"/>
      <c r="BC37" s="1486"/>
      <c r="BD37" s="1486"/>
      <c r="BE37" s="1486"/>
      <c r="BF37" s="1486"/>
      <c r="BG37" s="1486"/>
      <c r="BH37" s="1438" t="s">
        <v>341</v>
      </c>
      <c r="BI37" s="1438"/>
      <c r="BJ37" s="1438"/>
      <c r="BK37" s="1438"/>
      <c r="BL37" s="1438"/>
      <c r="BM37" s="1438"/>
      <c r="BN37" s="1438"/>
      <c r="BO37" s="1438"/>
      <c r="BP37" s="1438"/>
      <c r="BQ37" s="1487" t="s">
        <v>476</v>
      </c>
      <c r="BR37" s="1487"/>
      <c r="BS37" s="1487"/>
      <c r="BT37" s="1487"/>
      <c r="BU37" s="1438" t="s">
        <v>529</v>
      </c>
      <c r="BV37" s="1438"/>
      <c r="BW37" s="1438"/>
      <c r="BX37" s="1479" t="str">
        <f>MID(会社名等!$G$26,1,1)</f>
        <v/>
      </c>
      <c r="BY37" s="1480"/>
      <c r="BZ37" s="1481"/>
      <c r="CA37" s="436"/>
      <c r="CB37" s="1479" t="str">
        <f>MID(会社名等!$G$26,2,1)</f>
        <v/>
      </c>
      <c r="CC37" s="1480"/>
      <c r="CD37" s="1481"/>
      <c r="CE37" s="1438" t="s">
        <v>351</v>
      </c>
      <c r="CF37" s="1438"/>
      <c r="CG37" s="1438"/>
      <c r="CH37" s="1438"/>
      <c r="CI37" s="1438"/>
      <c r="CJ37" s="1438"/>
      <c r="CK37" s="1479" t="str">
        <f>MID(会社名等!$I$26,1,1)</f>
        <v/>
      </c>
      <c r="CL37" s="1480"/>
      <c r="CM37" s="1481"/>
      <c r="CN37" s="436"/>
      <c r="CO37" s="1479" t="str">
        <f>MID(会社名等!$I$26,2,1)</f>
        <v/>
      </c>
      <c r="CP37" s="1480"/>
      <c r="CQ37" s="1481"/>
      <c r="CR37" s="505"/>
      <c r="CS37" s="1479" t="str">
        <f>MID(会社名等!$I$26,3,1)</f>
        <v/>
      </c>
      <c r="CT37" s="1480"/>
      <c r="CU37" s="1481"/>
      <c r="CV37" s="436"/>
      <c r="CW37" s="1479" t="str">
        <f>MID(会社名等!$I$26,4,1)</f>
        <v/>
      </c>
      <c r="CX37" s="1480"/>
      <c r="CY37" s="1481"/>
      <c r="CZ37" s="505"/>
      <c r="DA37" s="1479" t="str">
        <f>MID(会社名等!$I$26,5,1)</f>
        <v/>
      </c>
      <c r="DB37" s="1480"/>
      <c r="DC37" s="1481"/>
      <c r="DD37" s="436"/>
      <c r="DE37" s="1479" t="str">
        <f>MID(会社名等!$I$26,6,1)</f>
        <v/>
      </c>
      <c r="DF37" s="1480"/>
      <c r="DG37" s="1481"/>
      <c r="DH37" s="1438" t="s">
        <v>402</v>
      </c>
      <c r="DI37" s="1438"/>
      <c r="DJ37" s="1438"/>
      <c r="DK37" s="1438"/>
      <c r="DL37" s="1477" t="s">
        <v>1006</v>
      </c>
      <c r="DM37" s="1477"/>
      <c r="DN37" s="1477"/>
      <c r="DO37" s="1477"/>
      <c r="DP37" s="1477"/>
      <c r="DQ37" s="1477"/>
      <c r="DR37" s="1477"/>
      <c r="DS37" s="1477"/>
      <c r="DT37" s="1477"/>
      <c r="DU37" s="1479" t="str">
        <f>MID(会社名等!$K$26,1,1)</f>
        <v/>
      </c>
      <c r="DV37" s="1480"/>
      <c r="DW37" s="1481"/>
      <c r="DX37" s="436"/>
      <c r="DY37" s="1479" t="str">
        <f>MID(会社名等!$K$26,2,1)</f>
        <v/>
      </c>
      <c r="DZ37" s="1480"/>
      <c r="EA37" s="1481"/>
      <c r="EB37" s="1438" t="s">
        <v>398</v>
      </c>
      <c r="EC37" s="1438"/>
      <c r="ED37" s="1438"/>
      <c r="EE37" s="1438"/>
      <c r="EF37" s="1479" t="str">
        <f>MID(会社名等!$K$26,3,1)</f>
        <v/>
      </c>
      <c r="EG37" s="1480"/>
      <c r="EH37" s="1481"/>
      <c r="EI37" s="436"/>
      <c r="EJ37" s="1479" t="str">
        <f>MID(会社名等!$K$26,4,1)</f>
        <v/>
      </c>
      <c r="EK37" s="1480"/>
      <c r="EL37" s="1481"/>
      <c r="EM37" s="1438" t="s">
        <v>399</v>
      </c>
      <c r="EN37" s="1438"/>
      <c r="EO37" s="1438"/>
      <c r="EP37" s="1438"/>
      <c r="EQ37" s="1479" t="str">
        <f>MID(会社名等!$K$26,5,1)</f>
        <v/>
      </c>
      <c r="ER37" s="1480"/>
      <c r="ES37" s="1481"/>
      <c r="ET37" s="436"/>
      <c r="EU37" s="1479" t="str">
        <f>MID(会社名等!$K$26,6,1)</f>
        <v/>
      </c>
      <c r="EV37" s="1480"/>
      <c r="EW37" s="1481"/>
      <c r="EX37" s="1438" t="s">
        <v>400</v>
      </c>
      <c r="EY37" s="1438"/>
      <c r="EZ37" s="1438"/>
      <c r="FA37" s="1438"/>
      <c r="FB37" s="434"/>
      <c r="FC37" s="436"/>
      <c r="FD37" s="436"/>
      <c r="FE37" s="985"/>
      <c r="FF37" s="1454"/>
      <c r="FG37" s="1454"/>
      <c r="FH37" s="1454"/>
      <c r="FI37" s="112"/>
      <c r="FJ37" s="112"/>
      <c r="FK37" s="112"/>
      <c r="FL37" s="112"/>
      <c r="FM37" s="112"/>
      <c r="FN37" s="112"/>
      <c r="FO37" s="112"/>
      <c r="FP37" s="112"/>
      <c r="FQ37" s="112"/>
      <c r="FR37" s="112"/>
      <c r="FS37" s="112"/>
      <c r="FT37" s="112"/>
      <c r="FU37" s="112"/>
      <c r="FV37" s="112"/>
      <c r="FW37" s="112"/>
      <c r="FX37" s="112"/>
      <c r="FY37" s="112"/>
      <c r="FZ37" s="112"/>
      <c r="GA37" s="39"/>
      <c r="GB37" s="53"/>
      <c r="GC37" s="53"/>
      <c r="GD37" s="112"/>
      <c r="GE37" s="112"/>
    </row>
    <row r="38" spans="1:187" s="35" customFormat="1" ht="15.75" customHeight="1" x14ac:dyDescent="0.15">
      <c r="A38" s="1512"/>
      <c r="B38" s="1431"/>
      <c r="C38" s="1431"/>
      <c r="D38" s="1431"/>
      <c r="E38" s="551"/>
      <c r="F38" s="475"/>
      <c r="G38" s="1492"/>
      <c r="H38" s="1493"/>
      <c r="I38" s="1494"/>
      <c r="J38" s="505"/>
      <c r="K38" s="505"/>
      <c r="L38" s="1498"/>
      <c r="M38" s="1310"/>
      <c r="N38" s="1499"/>
      <c r="O38" s="633"/>
      <c r="P38" s="1498"/>
      <c r="Q38" s="1310"/>
      <c r="R38" s="1499"/>
      <c r="S38" s="505"/>
      <c r="T38" s="1472" t="s">
        <v>474</v>
      </c>
      <c r="U38" s="1472"/>
      <c r="V38" s="1472"/>
      <c r="W38" s="1472"/>
      <c r="X38" s="1472"/>
      <c r="Y38" s="1472"/>
      <c r="Z38" s="1472"/>
      <c r="AA38" s="1438"/>
      <c r="AB38" s="1438"/>
      <c r="AC38" s="1438"/>
      <c r="AD38" s="1438"/>
      <c r="AE38" s="1438"/>
      <c r="AF38" s="1438"/>
      <c r="AG38" s="1438"/>
      <c r="AH38" s="1438"/>
      <c r="AI38" s="1501"/>
      <c r="AJ38" s="1482"/>
      <c r="AK38" s="1483"/>
      <c r="AL38" s="1484"/>
      <c r="AM38" s="436"/>
      <c r="AN38" s="1482"/>
      <c r="AO38" s="1483"/>
      <c r="AP38" s="1484"/>
      <c r="AQ38" s="1473" t="str">
        <f>+会社名等!D6</f>
        <v>○○知事</v>
      </c>
      <c r="AR38" s="1474"/>
      <c r="AS38" s="1474"/>
      <c r="AT38" s="1474"/>
      <c r="AU38" s="1474"/>
      <c r="AV38" s="1474"/>
      <c r="AW38" s="1474"/>
      <c r="AX38" s="1474"/>
      <c r="AY38" s="1474"/>
      <c r="AZ38" s="1474"/>
      <c r="BA38" s="1474"/>
      <c r="BB38" s="1474"/>
      <c r="BC38" s="1474"/>
      <c r="BD38" s="1474"/>
      <c r="BE38" s="1474"/>
      <c r="BF38" s="1474"/>
      <c r="BG38" s="1474"/>
      <c r="BH38" s="1438"/>
      <c r="BI38" s="1438"/>
      <c r="BJ38" s="1438"/>
      <c r="BK38" s="1438"/>
      <c r="BL38" s="1438"/>
      <c r="BM38" s="1438"/>
      <c r="BN38" s="1438"/>
      <c r="BO38" s="1438"/>
      <c r="BP38" s="1438"/>
      <c r="BQ38" s="1488" t="s">
        <v>477</v>
      </c>
      <c r="BR38" s="1488"/>
      <c r="BS38" s="1488"/>
      <c r="BT38" s="1488"/>
      <c r="BU38" s="1438"/>
      <c r="BV38" s="1438"/>
      <c r="BW38" s="1438"/>
      <c r="BX38" s="1482"/>
      <c r="BY38" s="1483"/>
      <c r="BZ38" s="1484"/>
      <c r="CA38" s="436"/>
      <c r="CB38" s="1482"/>
      <c r="CC38" s="1483"/>
      <c r="CD38" s="1484"/>
      <c r="CE38" s="1438"/>
      <c r="CF38" s="1438"/>
      <c r="CG38" s="1438"/>
      <c r="CH38" s="1438"/>
      <c r="CI38" s="1438"/>
      <c r="CJ38" s="1438"/>
      <c r="CK38" s="1482"/>
      <c r="CL38" s="1483"/>
      <c r="CM38" s="1484"/>
      <c r="CN38" s="436"/>
      <c r="CO38" s="1482"/>
      <c r="CP38" s="1483"/>
      <c r="CQ38" s="1484"/>
      <c r="CR38" s="505"/>
      <c r="CS38" s="1482"/>
      <c r="CT38" s="1483"/>
      <c r="CU38" s="1484"/>
      <c r="CV38" s="436"/>
      <c r="CW38" s="1482"/>
      <c r="CX38" s="1483"/>
      <c r="CY38" s="1484"/>
      <c r="CZ38" s="505"/>
      <c r="DA38" s="1482"/>
      <c r="DB38" s="1483"/>
      <c r="DC38" s="1484"/>
      <c r="DD38" s="436"/>
      <c r="DE38" s="1482"/>
      <c r="DF38" s="1483"/>
      <c r="DG38" s="1484"/>
      <c r="DH38" s="1438"/>
      <c r="DI38" s="1438"/>
      <c r="DJ38" s="1438"/>
      <c r="DK38" s="1438"/>
      <c r="DL38" s="1477"/>
      <c r="DM38" s="1477"/>
      <c r="DN38" s="1477"/>
      <c r="DO38" s="1477"/>
      <c r="DP38" s="1477"/>
      <c r="DQ38" s="1477"/>
      <c r="DR38" s="1477"/>
      <c r="DS38" s="1477"/>
      <c r="DT38" s="1477"/>
      <c r="DU38" s="1482"/>
      <c r="DV38" s="1483"/>
      <c r="DW38" s="1484"/>
      <c r="DX38" s="436"/>
      <c r="DY38" s="1482"/>
      <c r="DZ38" s="1483"/>
      <c r="EA38" s="1484"/>
      <c r="EB38" s="1438"/>
      <c r="EC38" s="1438"/>
      <c r="ED38" s="1438"/>
      <c r="EE38" s="1438"/>
      <c r="EF38" s="1482"/>
      <c r="EG38" s="1483"/>
      <c r="EH38" s="1484"/>
      <c r="EI38" s="436"/>
      <c r="EJ38" s="1482"/>
      <c r="EK38" s="1483"/>
      <c r="EL38" s="1484"/>
      <c r="EM38" s="1438"/>
      <c r="EN38" s="1438"/>
      <c r="EO38" s="1438"/>
      <c r="EP38" s="1438"/>
      <c r="EQ38" s="1482"/>
      <c r="ER38" s="1483"/>
      <c r="ES38" s="1484"/>
      <c r="ET38" s="436"/>
      <c r="EU38" s="1482"/>
      <c r="EV38" s="1483"/>
      <c r="EW38" s="1484"/>
      <c r="EX38" s="1438"/>
      <c r="EY38" s="1438"/>
      <c r="EZ38" s="1438"/>
      <c r="FA38" s="1438"/>
      <c r="FB38" s="434"/>
      <c r="FC38" s="436"/>
      <c r="FD38" s="436"/>
      <c r="FE38" s="985"/>
      <c r="FF38" s="1454"/>
      <c r="FG38" s="1454"/>
      <c r="FH38" s="1454"/>
      <c r="FI38" s="112"/>
      <c r="FJ38" s="112"/>
      <c r="FK38" s="112"/>
      <c r="FL38" s="112"/>
      <c r="FM38" s="112"/>
      <c r="FN38" s="112"/>
      <c r="FO38" s="112"/>
      <c r="FP38" s="112"/>
      <c r="FQ38" s="112"/>
      <c r="FR38" s="112"/>
      <c r="FS38" s="112"/>
      <c r="FT38" s="112"/>
      <c r="FU38" s="112"/>
      <c r="FV38" s="112"/>
      <c r="FW38" s="112"/>
      <c r="FX38" s="112"/>
      <c r="FY38" s="112"/>
      <c r="FZ38" s="112"/>
      <c r="GA38" s="39"/>
      <c r="GB38" s="53"/>
      <c r="GC38" s="53"/>
      <c r="GD38" s="112"/>
      <c r="GE38" s="112"/>
    </row>
    <row r="39" spans="1:187" s="34" customFormat="1" ht="15" customHeight="1" x14ac:dyDescent="0.2">
      <c r="B39" s="675"/>
      <c r="C39" s="675"/>
      <c r="D39" s="675"/>
      <c r="E39" s="607"/>
      <c r="F39" s="679"/>
      <c r="G39" s="678"/>
      <c r="H39" s="678"/>
      <c r="I39" s="678"/>
      <c r="J39" s="678"/>
      <c r="K39" s="678"/>
      <c r="L39" s="669"/>
      <c r="M39" s="669"/>
      <c r="N39" s="669"/>
      <c r="O39" s="669"/>
      <c r="P39" s="669"/>
      <c r="Q39" s="669"/>
      <c r="R39" s="669"/>
      <c r="S39" s="668"/>
      <c r="T39" s="680"/>
      <c r="U39" s="680"/>
      <c r="V39" s="668"/>
      <c r="W39" s="668"/>
      <c r="X39" s="680"/>
      <c r="Y39" s="680"/>
      <c r="Z39" s="680"/>
      <c r="AA39" s="680"/>
      <c r="AB39" s="680"/>
      <c r="AC39" s="1476" t="s">
        <v>76</v>
      </c>
      <c r="AD39" s="1476"/>
      <c r="AE39" s="1476"/>
      <c r="AF39" s="670"/>
      <c r="AG39" s="670"/>
      <c r="AH39" s="670"/>
      <c r="AI39" s="670"/>
      <c r="AJ39" s="670"/>
      <c r="AK39" s="670"/>
      <c r="AL39" s="670"/>
      <c r="AM39" s="670"/>
      <c r="AN39" s="1476" t="s">
        <v>77</v>
      </c>
      <c r="AO39" s="1476"/>
      <c r="AP39" s="1476"/>
      <c r="AQ39" s="670"/>
      <c r="AR39" s="670"/>
      <c r="AS39" s="670"/>
      <c r="AT39" s="670"/>
      <c r="AU39" s="670"/>
      <c r="AV39" s="670"/>
      <c r="AW39" s="670"/>
      <c r="AX39" s="670"/>
      <c r="AY39" s="681"/>
      <c r="AZ39" s="681"/>
      <c r="BA39" s="681"/>
      <c r="BB39" s="670"/>
      <c r="BC39" s="670"/>
      <c r="BD39" s="670"/>
      <c r="BE39" s="670"/>
      <c r="BF39" s="670"/>
      <c r="BG39" s="680"/>
      <c r="BH39" s="680"/>
      <c r="BI39" s="680"/>
      <c r="BJ39" s="680"/>
      <c r="BK39" s="680"/>
      <c r="BL39" s="680"/>
      <c r="BM39" s="680"/>
      <c r="BN39" s="680"/>
      <c r="BO39" s="680"/>
      <c r="BP39" s="680"/>
      <c r="BQ39" s="680"/>
      <c r="BR39" s="680"/>
      <c r="BS39" s="680"/>
      <c r="BT39" s="680"/>
      <c r="BU39" s="680"/>
      <c r="BV39" s="680"/>
      <c r="BW39" s="680"/>
      <c r="BX39" s="680"/>
      <c r="BY39" s="680"/>
      <c r="BZ39" s="680"/>
      <c r="CA39" s="680"/>
      <c r="CB39" s="680"/>
      <c r="CC39" s="680"/>
      <c r="CD39" s="680"/>
      <c r="CE39" s="680"/>
      <c r="CF39" s="680"/>
      <c r="CG39" s="680"/>
      <c r="CH39" s="680"/>
      <c r="CI39" s="680"/>
      <c r="CJ39" s="680"/>
      <c r="CK39" s="680"/>
      <c r="CL39" s="680"/>
      <c r="CM39" s="680"/>
      <c r="CN39" s="680"/>
      <c r="CO39" s="680"/>
      <c r="CP39" s="680"/>
      <c r="CQ39" s="680"/>
      <c r="CR39" s="680"/>
      <c r="CS39" s="680"/>
      <c r="CT39" s="680"/>
      <c r="CU39" s="680"/>
      <c r="CV39" s="680"/>
      <c r="CW39" s="680"/>
      <c r="CX39" s="680"/>
      <c r="CY39" s="680"/>
      <c r="CZ39" s="680"/>
      <c r="DA39" s="680"/>
      <c r="DB39" s="680"/>
      <c r="DC39" s="680"/>
      <c r="DD39" s="680"/>
      <c r="DE39" s="680"/>
      <c r="DF39" s="680"/>
      <c r="DG39" s="680"/>
      <c r="DH39" s="680"/>
      <c r="DI39" s="680"/>
      <c r="DJ39" s="680"/>
      <c r="DK39" s="680"/>
      <c r="DL39" s="1515"/>
      <c r="DM39" s="1515"/>
      <c r="DN39" s="1515"/>
      <c r="DO39" s="1515"/>
      <c r="DP39" s="1515"/>
      <c r="DQ39" s="1515"/>
      <c r="DR39" s="1515"/>
      <c r="DS39" s="1515"/>
      <c r="DT39" s="1515"/>
      <c r="DU39" s="680"/>
      <c r="DV39" s="680"/>
      <c r="DW39" s="680"/>
      <c r="DX39" s="680"/>
      <c r="DY39" s="680"/>
      <c r="DZ39" s="680"/>
      <c r="EA39" s="680"/>
      <c r="EB39" s="680"/>
      <c r="EC39" s="680"/>
      <c r="ED39" s="680"/>
      <c r="EE39" s="680"/>
      <c r="EF39" s="680"/>
      <c r="EG39" s="680"/>
      <c r="EH39" s="680"/>
      <c r="EI39" s="680"/>
      <c r="EJ39" s="680"/>
      <c r="EK39" s="680"/>
      <c r="EL39" s="680"/>
      <c r="EM39" s="680"/>
      <c r="EN39" s="680"/>
      <c r="EO39" s="680"/>
      <c r="EP39" s="680"/>
      <c r="EQ39" s="680"/>
      <c r="ER39" s="680"/>
      <c r="ES39" s="680"/>
      <c r="ET39" s="680"/>
      <c r="EU39" s="680"/>
      <c r="EV39" s="680"/>
      <c r="EW39" s="680"/>
      <c r="EX39" s="680"/>
      <c r="EY39" s="680"/>
      <c r="EZ39" s="680"/>
      <c r="FA39" s="680"/>
      <c r="FB39" s="680"/>
      <c r="FC39" s="680"/>
      <c r="FD39" s="680"/>
      <c r="FE39" s="53"/>
      <c r="FF39" s="1454"/>
      <c r="FG39" s="1454"/>
      <c r="FH39" s="1454"/>
      <c r="FI39" s="112"/>
      <c r="FJ39" s="112"/>
      <c r="FK39" s="112"/>
      <c r="FL39" s="112"/>
      <c r="FM39" s="112"/>
      <c r="FN39" s="112"/>
      <c r="FO39" s="112"/>
      <c r="FP39" s="112"/>
      <c r="FQ39" s="112"/>
      <c r="FR39" s="112"/>
      <c r="FS39" s="112"/>
      <c r="FT39" s="112"/>
      <c r="FU39" s="112"/>
      <c r="FV39" s="112"/>
      <c r="FW39" s="112"/>
      <c r="FX39" s="112"/>
      <c r="FY39" s="112"/>
      <c r="FZ39" s="112"/>
      <c r="GA39" s="39"/>
      <c r="GB39" s="53"/>
      <c r="GC39" s="53"/>
      <c r="GD39" s="112"/>
      <c r="GE39" s="112"/>
    </row>
    <row r="40" spans="1:187" s="35" customFormat="1" ht="31.5" customHeight="1" x14ac:dyDescent="0.15">
      <c r="A40" s="1015" t="s">
        <v>1011</v>
      </c>
      <c r="B40" s="1431" t="s">
        <v>372</v>
      </c>
      <c r="C40" s="1431"/>
      <c r="D40" s="1431"/>
      <c r="E40" s="990"/>
      <c r="F40" s="868"/>
      <c r="G40" s="1455"/>
      <c r="H40" s="1456"/>
      <c r="I40" s="1457"/>
      <c r="J40" s="948"/>
      <c r="K40" s="948"/>
      <c r="L40" s="1435">
        <v>0</v>
      </c>
      <c r="M40" s="1436"/>
      <c r="N40" s="1437"/>
      <c r="O40" s="977"/>
      <c r="P40" s="1435" t="s">
        <v>187</v>
      </c>
      <c r="Q40" s="1436"/>
      <c r="R40" s="1437"/>
      <c r="S40" s="948"/>
      <c r="T40" s="899"/>
      <c r="U40" s="1477" t="s">
        <v>1006</v>
      </c>
      <c r="V40" s="1477"/>
      <c r="W40" s="1477"/>
      <c r="X40" s="1477"/>
      <c r="Y40" s="1477"/>
      <c r="Z40" s="1477"/>
      <c r="AA40" s="1477"/>
      <c r="AB40" s="1478"/>
      <c r="AC40" s="1398" t="str">
        <f>MID(会社名等!$E$24,1,1)</f>
        <v/>
      </c>
      <c r="AD40" s="1399"/>
      <c r="AE40" s="1400"/>
      <c r="AF40" s="843"/>
      <c r="AG40" s="1398" t="str">
        <f>MID(会社名等!$E$24,2,1)</f>
        <v/>
      </c>
      <c r="AH40" s="1399"/>
      <c r="AI40" s="1400"/>
      <c r="AJ40" s="1470" t="s">
        <v>398</v>
      </c>
      <c r="AK40" s="1300"/>
      <c r="AL40" s="1300"/>
      <c r="AM40" s="1471"/>
      <c r="AN40" s="1398" t="str">
        <f>MID(会社名等!$E$24,3,1)</f>
        <v/>
      </c>
      <c r="AO40" s="1399"/>
      <c r="AP40" s="1400"/>
      <c r="AQ40" s="843"/>
      <c r="AR40" s="1398" t="str">
        <f>MID(会社名等!$E$24,4,1)</f>
        <v/>
      </c>
      <c r="AS40" s="1399"/>
      <c r="AT40" s="1400"/>
      <c r="AU40" s="1470" t="s">
        <v>399</v>
      </c>
      <c r="AV40" s="1300"/>
      <c r="AW40" s="1300"/>
      <c r="AX40" s="1471"/>
      <c r="AY40" s="1398" t="str">
        <f>MID(会社名等!$E$24,5,1)</f>
        <v/>
      </c>
      <c r="AZ40" s="1399"/>
      <c r="BA40" s="1400"/>
      <c r="BB40" s="843"/>
      <c r="BC40" s="1398" t="str">
        <f>MID(会社名等!$E$24,6,1)</f>
        <v/>
      </c>
      <c r="BD40" s="1399"/>
      <c r="BE40" s="1400"/>
      <c r="BF40" s="1475" t="s">
        <v>400</v>
      </c>
      <c r="BG40" s="1438"/>
      <c r="BH40" s="1438"/>
      <c r="BI40" s="1438"/>
      <c r="BJ40" s="899"/>
      <c r="BK40" s="899"/>
      <c r="BL40" s="899"/>
      <c r="BM40" s="899"/>
      <c r="BN40" s="899"/>
      <c r="BO40" s="899"/>
      <c r="BP40" s="899"/>
      <c r="BQ40" s="899"/>
      <c r="BR40" s="948"/>
      <c r="BS40" s="899"/>
      <c r="BT40" s="899"/>
      <c r="BU40" s="899"/>
      <c r="BV40" s="899"/>
      <c r="BW40" s="899"/>
      <c r="BX40" s="899"/>
      <c r="BY40" s="899"/>
      <c r="BZ40" s="899"/>
      <c r="CA40" s="899"/>
      <c r="CB40" s="899"/>
      <c r="CC40" s="899"/>
      <c r="CD40" s="899"/>
      <c r="CE40" s="899"/>
      <c r="CF40" s="899"/>
      <c r="CG40" s="899"/>
      <c r="CH40" s="899"/>
      <c r="CI40" s="899"/>
      <c r="CJ40" s="899"/>
      <c r="CK40" s="899"/>
      <c r="CL40" s="899"/>
      <c r="CM40" s="899"/>
      <c r="CN40" s="899"/>
      <c r="CO40" s="899"/>
      <c r="CP40" s="899"/>
      <c r="CQ40" s="899"/>
      <c r="CR40" s="899"/>
      <c r="CS40" s="899"/>
      <c r="CT40" s="899"/>
      <c r="CU40" s="899"/>
      <c r="CV40" s="899"/>
      <c r="CW40" s="899"/>
      <c r="CX40" s="899"/>
      <c r="CY40" s="899"/>
      <c r="CZ40" s="899"/>
      <c r="DA40" s="899"/>
      <c r="DB40" s="899"/>
      <c r="DC40" s="899"/>
      <c r="DD40" s="899"/>
      <c r="DE40" s="899"/>
      <c r="DF40" s="899"/>
      <c r="DG40" s="899"/>
      <c r="DH40" s="899"/>
      <c r="DI40" s="899"/>
      <c r="DJ40" s="899"/>
      <c r="DK40" s="899"/>
      <c r="DL40" s="899"/>
      <c r="DM40" s="899"/>
      <c r="DN40" s="899"/>
      <c r="DO40" s="899"/>
      <c r="DP40" s="899"/>
      <c r="DQ40" s="899"/>
      <c r="DR40" s="899"/>
      <c r="DS40" s="899"/>
      <c r="DT40" s="899"/>
      <c r="DU40" s="899"/>
      <c r="DV40" s="899"/>
      <c r="DW40" s="899"/>
      <c r="DX40" s="899"/>
      <c r="DY40" s="899"/>
      <c r="DZ40" s="899"/>
      <c r="EA40" s="899"/>
      <c r="EB40" s="899"/>
      <c r="EC40" s="899"/>
      <c r="ED40" s="899"/>
      <c r="EE40" s="899"/>
      <c r="EF40" s="899"/>
      <c r="EG40" s="899"/>
      <c r="EH40" s="899"/>
      <c r="EI40" s="899"/>
      <c r="EJ40" s="899"/>
      <c r="EK40" s="899"/>
      <c r="EL40" s="899"/>
      <c r="EM40" s="899"/>
      <c r="EN40" s="899"/>
      <c r="EO40" s="899"/>
      <c r="EP40" s="899"/>
      <c r="EQ40" s="899"/>
      <c r="ER40" s="899"/>
      <c r="ES40" s="899"/>
      <c r="ET40" s="899"/>
      <c r="EU40" s="899"/>
      <c r="EV40" s="899"/>
      <c r="EW40" s="899"/>
      <c r="EX40" s="899"/>
      <c r="EY40" s="899"/>
      <c r="EZ40" s="899"/>
      <c r="FA40" s="899"/>
      <c r="FB40" s="899"/>
      <c r="FC40" s="899"/>
      <c r="FD40" s="899"/>
      <c r="FE40" s="986"/>
      <c r="FF40" s="1454"/>
      <c r="FG40" s="1454"/>
      <c r="FH40" s="1454"/>
      <c r="FI40" s="112"/>
      <c r="FJ40" s="112"/>
      <c r="FK40" s="112"/>
      <c r="FL40" s="112"/>
      <c r="FM40" s="112"/>
      <c r="FN40" s="112"/>
      <c r="FO40" s="112"/>
      <c r="FP40" s="112"/>
      <c r="FQ40" s="112"/>
      <c r="FR40" s="112"/>
      <c r="FS40" s="112"/>
      <c r="FT40" s="112"/>
      <c r="FU40" s="112"/>
      <c r="FV40" s="112"/>
      <c r="FW40" s="112"/>
      <c r="FX40" s="112"/>
      <c r="FY40" s="112"/>
      <c r="FZ40" s="112"/>
      <c r="GA40" s="39"/>
      <c r="GB40" s="53"/>
      <c r="GC40" s="53"/>
      <c r="GD40" s="112"/>
      <c r="GE40" s="112"/>
    </row>
    <row r="41" spans="1:187" s="34" customFormat="1" ht="15" customHeight="1" x14ac:dyDescent="0.2">
      <c r="B41" s="991"/>
      <c r="C41" s="991"/>
      <c r="D41" s="991"/>
      <c r="E41" s="917"/>
      <c r="F41" s="992"/>
      <c r="G41" s="856"/>
      <c r="H41" s="856"/>
      <c r="I41" s="856"/>
      <c r="J41" s="856"/>
      <c r="K41" s="856"/>
      <c r="L41" s="993"/>
      <c r="M41" s="993"/>
      <c r="N41" s="993"/>
      <c r="O41" s="993"/>
      <c r="P41" s="993"/>
      <c r="Q41" s="993"/>
      <c r="R41" s="993"/>
      <c r="S41" s="976"/>
      <c r="T41" s="976"/>
      <c r="U41" s="976"/>
      <c r="V41" s="1469">
        <v>3</v>
      </c>
      <c r="W41" s="1469"/>
      <c r="X41" s="1469"/>
      <c r="Y41" s="1515"/>
      <c r="Z41" s="1515"/>
      <c r="AA41" s="1515"/>
      <c r="AB41" s="1515"/>
      <c r="AC41" s="855"/>
      <c r="AD41" s="855"/>
      <c r="AE41" s="855"/>
      <c r="AF41" s="855"/>
      <c r="AG41" s="855"/>
      <c r="AH41" s="855"/>
      <c r="AI41" s="855"/>
      <c r="AJ41" s="855"/>
      <c r="AK41" s="855"/>
      <c r="AL41" s="855"/>
      <c r="AM41" s="855"/>
      <c r="AN41" s="855"/>
      <c r="AO41" s="855"/>
      <c r="AP41" s="855"/>
      <c r="AQ41" s="855"/>
      <c r="AR41" s="855"/>
      <c r="AS41" s="855"/>
      <c r="AT41" s="855"/>
      <c r="AU41" s="855"/>
      <c r="AV41" s="855"/>
      <c r="AW41" s="855"/>
      <c r="AX41" s="855"/>
      <c r="AY41" s="855"/>
      <c r="AZ41" s="855"/>
      <c r="BA41" s="855"/>
      <c r="BB41" s="994"/>
      <c r="BC41" s="855"/>
      <c r="BD41" s="855"/>
      <c r="BE41" s="976"/>
      <c r="BF41" s="976"/>
      <c r="BG41" s="976"/>
      <c r="BH41" s="976"/>
      <c r="BI41" s="976"/>
      <c r="BJ41" s="976"/>
      <c r="BK41" s="976"/>
      <c r="BL41" s="976"/>
      <c r="BM41" s="994"/>
      <c r="BN41" s="855"/>
      <c r="BO41" s="855"/>
      <c r="BP41" s="855"/>
      <c r="BQ41" s="855"/>
      <c r="BR41" s="994"/>
      <c r="BS41" s="976"/>
      <c r="BT41" s="994"/>
      <c r="BU41" s="855"/>
      <c r="BV41" s="855"/>
      <c r="BW41" s="855"/>
      <c r="BX41" s="855"/>
      <c r="BY41" s="994"/>
      <c r="BZ41" s="855"/>
      <c r="CA41" s="855"/>
      <c r="CB41" s="855"/>
      <c r="CC41" s="855"/>
      <c r="CD41" s="976"/>
      <c r="CE41" s="976"/>
      <c r="CF41" s="976"/>
      <c r="CG41" s="976"/>
      <c r="CH41" s="976"/>
      <c r="CI41" s="976"/>
      <c r="CJ41" s="976"/>
      <c r="CK41" s="855"/>
      <c r="CL41" s="855"/>
      <c r="CM41" s="855"/>
      <c r="CN41" s="855"/>
      <c r="CO41" s="855"/>
      <c r="CP41" s="855"/>
      <c r="CQ41" s="855"/>
      <c r="CR41" s="855"/>
      <c r="CS41" s="855"/>
      <c r="CT41" s="855"/>
      <c r="CU41" s="855"/>
      <c r="CV41" s="855"/>
      <c r="CW41" s="855"/>
      <c r="CX41" s="855"/>
      <c r="CY41" s="855"/>
      <c r="CZ41" s="855"/>
      <c r="DA41" s="855"/>
      <c r="DB41" s="855"/>
      <c r="DC41" s="855"/>
      <c r="DD41" s="855"/>
      <c r="DE41" s="855"/>
      <c r="DF41" s="855"/>
      <c r="DG41" s="892"/>
      <c r="DH41" s="892"/>
      <c r="DI41" s="892"/>
      <c r="DJ41" s="892"/>
      <c r="DK41" s="892"/>
      <c r="DL41" s="892"/>
      <c r="DM41" s="892"/>
      <c r="DN41" s="892"/>
      <c r="DO41" s="892"/>
      <c r="DP41" s="892"/>
      <c r="DQ41" s="892"/>
      <c r="DR41" s="892"/>
      <c r="DS41" s="892"/>
      <c r="DT41" s="892"/>
      <c r="DU41" s="892"/>
      <c r="DV41" s="892"/>
      <c r="DW41" s="892"/>
      <c r="DX41" s="892"/>
      <c r="DY41" s="892"/>
      <c r="DZ41" s="892"/>
      <c r="EA41" s="855"/>
      <c r="EB41" s="855"/>
      <c r="EC41" s="855"/>
      <c r="ED41" s="855"/>
      <c r="EE41" s="855"/>
      <c r="EF41" s="855"/>
      <c r="EG41" s="855"/>
      <c r="EH41" s="855"/>
      <c r="EI41" s="855"/>
      <c r="EJ41" s="855"/>
      <c r="EK41" s="855"/>
      <c r="EL41" s="855"/>
      <c r="EM41" s="855"/>
      <c r="EN41" s="855"/>
      <c r="EO41" s="855"/>
      <c r="EP41" s="855"/>
      <c r="EQ41" s="855"/>
      <c r="ER41" s="855"/>
      <c r="ES41" s="855"/>
      <c r="ET41" s="855"/>
      <c r="EU41" s="855"/>
      <c r="EV41" s="855"/>
      <c r="EW41" s="855"/>
      <c r="EX41" s="855"/>
      <c r="EY41" s="855"/>
      <c r="EZ41" s="855"/>
      <c r="FA41" s="855"/>
      <c r="FB41" s="855"/>
      <c r="FC41" s="855"/>
      <c r="FD41" s="855"/>
      <c r="FE41" s="53"/>
    </row>
    <row r="42" spans="1:187" s="5" customFormat="1" ht="31.5" customHeight="1" x14ac:dyDescent="0.15">
      <c r="B42" s="1431" t="s">
        <v>371</v>
      </c>
      <c r="C42" s="1431"/>
      <c r="D42" s="1431"/>
      <c r="E42" s="990"/>
      <c r="F42" s="868"/>
      <c r="G42" s="1455"/>
      <c r="H42" s="1456"/>
      <c r="I42" s="1457"/>
      <c r="J42" s="948"/>
      <c r="K42" s="948"/>
      <c r="L42" s="1435">
        <v>0</v>
      </c>
      <c r="M42" s="1436"/>
      <c r="N42" s="1437"/>
      <c r="O42" s="977"/>
      <c r="P42" s="1435" t="s">
        <v>77</v>
      </c>
      <c r="Q42" s="1436"/>
      <c r="R42" s="1437"/>
      <c r="S42" s="882"/>
      <c r="T42" s="882"/>
      <c r="U42" s="882"/>
      <c r="V42" s="1404"/>
      <c r="W42" s="1405"/>
      <c r="X42" s="1406"/>
      <c r="Y42" s="790"/>
      <c r="Z42" s="790"/>
      <c r="AA42" s="790"/>
      <c r="AB42" s="790"/>
      <c r="AC42" s="790"/>
      <c r="AD42" s="790"/>
      <c r="AE42" s="790"/>
      <c r="AF42" s="790"/>
      <c r="AG42" s="790"/>
      <c r="AH42" s="790"/>
      <c r="AI42" s="790"/>
      <c r="AJ42" s="790"/>
      <c r="AK42" s="790"/>
      <c r="AL42" s="790"/>
      <c r="AM42" s="790"/>
      <c r="AN42" s="790"/>
      <c r="AO42" s="790"/>
      <c r="AP42" s="790"/>
      <c r="AQ42" s="790"/>
      <c r="AR42" s="790"/>
      <c r="AS42" s="790"/>
      <c r="AT42" s="790"/>
      <c r="AU42" s="790"/>
      <c r="AV42" s="790"/>
      <c r="AW42" s="790"/>
      <c r="AX42" s="790"/>
      <c r="AY42" s="790"/>
      <c r="AZ42" s="790"/>
      <c r="BA42" s="790"/>
      <c r="BB42" s="843"/>
      <c r="BC42" s="843"/>
      <c r="BD42" s="843"/>
      <c r="BE42" s="843"/>
      <c r="BF42" s="843"/>
      <c r="BG42" s="975"/>
      <c r="BH42" s="843"/>
      <c r="BI42" s="843"/>
      <c r="BJ42" s="977"/>
      <c r="BK42" s="977"/>
      <c r="BL42" s="977"/>
      <c r="BM42" s="977"/>
      <c r="BN42" s="906"/>
      <c r="BO42" s="906"/>
      <c r="BP42" s="906"/>
      <c r="BQ42" s="906"/>
      <c r="BR42" s="977"/>
      <c r="BS42" s="977"/>
      <c r="BT42" s="977"/>
      <c r="BU42" s="906"/>
      <c r="BV42" s="906"/>
      <c r="BW42" s="906"/>
      <c r="BX42" s="906"/>
      <c r="BY42" s="977"/>
      <c r="BZ42" s="977"/>
      <c r="CA42" s="977"/>
      <c r="CB42" s="977"/>
      <c r="CC42" s="977"/>
      <c r="CD42" s="977"/>
      <c r="CE42" s="882"/>
      <c r="CF42" s="977"/>
      <c r="CG42" s="977"/>
      <c r="CH42" s="977"/>
      <c r="CI42" s="977"/>
      <c r="CJ42" s="977"/>
      <c r="CK42" s="974"/>
      <c r="CL42" s="974"/>
      <c r="CM42" s="949"/>
      <c r="CN42" s="949"/>
      <c r="CO42" s="949"/>
      <c r="CP42" s="949"/>
      <c r="CQ42" s="949"/>
      <c r="CR42" s="949"/>
      <c r="CS42" s="949"/>
      <c r="CT42" s="949"/>
      <c r="CU42" s="949"/>
      <c r="CV42" s="949"/>
      <c r="CW42" s="949"/>
      <c r="CX42" s="949"/>
      <c r="CY42" s="949"/>
      <c r="CZ42" s="949"/>
      <c r="DA42" s="949"/>
      <c r="DB42" s="949"/>
      <c r="DC42" s="949"/>
      <c r="DD42" s="949"/>
      <c r="DE42" s="995"/>
      <c r="DF42" s="900"/>
      <c r="DG42" s="834"/>
      <c r="DH42" s="834"/>
      <c r="DI42" s="834"/>
      <c r="DJ42" s="834"/>
      <c r="DK42" s="834"/>
      <c r="DL42" s="834"/>
      <c r="DM42" s="834"/>
      <c r="DN42" s="834"/>
      <c r="DO42" s="834"/>
      <c r="DP42" s="834"/>
      <c r="DQ42" s="834"/>
      <c r="DR42" s="834"/>
      <c r="DS42" s="834"/>
      <c r="DT42" s="834"/>
      <c r="DU42" s="834"/>
      <c r="DV42" s="834"/>
      <c r="DW42" s="834"/>
      <c r="DX42" s="834"/>
      <c r="DY42" s="834"/>
      <c r="DZ42" s="834"/>
      <c r="EA42" s="900"/>
      <c r="EB42" s="900"/>
      <c r="EC42" s="900"/>
      <c r="ED42" s="900"/>
      <c r="EE42" s="900"/>
      <c r="EF42" s="900"/>
      <c r="EG42" s="900"/>
      <c r="EH42" s="900"/>
      <c r="EI42" s="900"/>
      <c r="EJ42" s="900"/>
      <c r="EK42" s="900"/>
      <c r="EL42" s="900"/>
      <c r="EM42" s="900"/>
      <c r="EN42" s="900"/>
      <c r="EO42" s="900"/>
      <c r="EP42" s="900"/>
      <c r="EQ42" s="900"/>
      <c r="ER42" s="900"/>
      <c r="ES42" s="900"/>
      <c r="ET42" s="900"/>
      <c r="EU42" s="900"/>
      <c r="EV42" s="900"/>
      <c r="EW42" s="900"/>
      <c r="EX42" s="900"/>
      <c r="EY42" s="900"/>
      <c r="EZ42" s="900"/>
      <c r="FA42" s="900"/>
      <c r="FB42" s="900"/>
      <c r="FC42" s="900"/>
      <c r="FD42" s="900"/>
      <c r="FE42" s="984"/>
      <c r="FF42" s="1460" t="s">
        <v>958</v>
      </c>
      <c r="FG42" s="1461"/>
      <c r="FH42" s="1461"/>
      <c r="FI42" s="1461"/>
      <c r="FJ42" s="1462"/>
    </row>
    <row r="43" spans="1:187" s="34" customFormat="1" ht="15" customHeight="1" x14ac:dyDescent="0.2">
      <c r="B43" s="991"/>
      <c r="C43" s="991"/>
      <c r="D43" s="991"/>
      <c r="E43" s="917"/>
      <c r="F43" s="992"/>
      <c r="G43" s="856"/>
      <c r="H43" s="856"/>
      <c r="I43" s="856"/>
      <c r="J43" s="856"/>
      <c r="K43" s="856"/>
      <c r="L43" s="993"/>
      <c r="M43" s="993"/>
      <c r="N43" s="993"/>
      <c r="O43" s="993"/>
      <c r="P43" s="993"/>
      <c r="Q43" s="993"/>
      <c r="R43" s="993"/>
      <c r="S43" s="976"/>
      <c r="T43" s="976"/>
      <c r="U43" s="976"/>
      <c r="V43" s="1401">
        <v>3</v>
      </c>
      <c r="W43" s="1401"/>
      <c r="X43" s="1401"/>
      <c r="Y43" s="978"/>
      <c r="Z43" s="978"/>
      <c r="AA43" s="978"/>
      <c r="AB43" s="793"/>
      <c r="AC43" s="793"/>
      <c r="AD43" s="872"/>
      <c r="AE43" s="872"/>
      <c r="AF43" s="1401">
        <v>5</v>
      </c>
      <c r="AG43" s="1401"/>
      <c r="AH43" s="1401"/>
      <c r="AI43" s="872"/>
      <c r="AJ43" s="978"/>
      <c r="AK43" s="978"/>
      <c r="AL43" s="978"/>
      <c r="AM43" s="795"/>
      <c r="AN43" s="795"/>
      <c r="AO43" s="795"/>
      <c r="AP43" s="795"/>
      <c r="AQ43" s="795"/>
      <c r="AR43" s="795"/>
      <c r="AS43" s="795"/>
      <c r="AT43" s="795"/>
      <c r="AU43" s="795"/>
      <c r="AV43" s="795"/>
      <c r="AW43" s="795"/>
      <c r="AX43" s="795"/>
      <c r="AY43" s="795"/>
      <c r="AZ43" s="795"/>
      <c r="BA43" s="795"/>
      <c r="BB43" s="795"/>
      <c r="BC43" s="795"/>
      <c r="BD43" s="795"/>
      <c r="BE43" s="795"/>
      <c r="BF43" s="795"/>
      <c r="BG43" s="855"/>
      <c r="BH43" s="855"/>
      <c r="BI43" s="855"/>
      <c r="BJ43" s="855"/>
      <c r="BK43" s="855"/>
      <c r="BL43" s="855"/>
      <c r="BM43" s="855"/>
      <c r="BN43" s="855"/>
      <c r="BO43" s="855"/>
      <c r="BP43" s="855"/>
      <c r="BQ43" s="855"/>
      <c r="BR43" s="855"/>
      <c r="BS43" s="855"/>
      <c r="BT43" s="855"/>
      <c r="BU43" s="855"/>
      <c r="BV43" s="855"/>
      <c r="BW43" s="855"/>
      <c r="BX43" s="855"/>
      <c r="BY43" s="855"/>
      <c r="BZ43" s="855"/>
      <c r="CA43" s="855"/>
      <c r="CB43" s="855"/>
      <c r="CC43" s="855"/>
      <c r="CD43" s="855"/>
      <c r="CE43" s="855"/>
      <c r="CF43" s="855"/>
      <c r="CG43" s="855"/>
      <c r="CH43" s="855"/>
      <c r="CI43" s="855"/>
      <c r="CJ43" s="855"/>
      <c r="CK43" s="855"/>
      <c r="CL43" s="855"/>
      <c r="CM43" s="855"/>
      <c r="CN43" s="855"/>
      <c r="CO43" s="855"/>
      <c r="CP43" s="855"/>
      <c r="CQ43" s="855"/>
      <c r="CR43" s="855"/>
      <c r="CS43" s="855"/>
      <c r="CT43" s="855"/>
      <c r="CU43" s="855"/>
      <c r="CV43" s="855"/>
      <c r="CW43" s="855"/>
      <c r="CX43" s="855"/>
      <c r="CY43" s="855"/>
      <c r="CZ43" s="855"/>
      <c r="DA43" s="855"/>
      <c r="DB43" s="855"/>
      <c r="DC43" s="855"/>
      <c r="DD43" s="855"/>
      <c r="DE43" s="855"/>
      <c r="DF43" s="855"/>
      <c r="DG43" s="855"/>
      <c r="DH43" s="855"/>
      <c r="DI43" s="855"/>
      <c r="DJ43" s="855"/>
      <c r="DK43" s="855"/>
      <c r="DL43" s="855"/>
      <c r="DM43" s="855"/>
      <c r="DN43" s="855"/>
      <c r="DO43" s="855"/>
      <c r="DP43" s="855"/>
      <c r="DQ43" s="855"/>
      <c r="DR43" s="855"/>
      <c r="DS43" s="855"/>
      <c r="DT43" s="855"/>
      <c r="DU43" s="855"/>
      <c r="DV43" s="855"/>
      <c r="DW43" s="855"/>
      <c r="DX43" s="855"/>
      <c r="DY43" s="855"/>
      <c r="DZ43" s="855"/>
      <c r="EA43" s="855"/>
      <c r="EB43" s="855"/>
      <c r="EC43" s="855"/>
      <c r="ED43" s="855"/>
      <c r="EE43" s="855"/>
      <c r="EF43" s="855"/>
      <c r="EG43" s="855"/>
      <c r="EH43" s="855"/>
      <c r="EI43" s="855"/>
      <c r="EJ43" s="855"/>
      <c r="EK43" s="855"/>
      <c r="EL43" s="855"/>
      <c r="EM43" s="855"/>
      <c r="EN43" s="855"/>
      <c r="EO43" s="855"/>
      <c r="EP43" s="855"/>
      <c r="EQ43" s="855"/>
      <c r="ER43" s="855"/>
      <c r="ES43" s="855"/>
      <c r="ET43" s="855"/>
      <c r="EU43" s="855"/>
      <c r="EV43" s="855"/>
      <c r="EW43" s="855"/>
      <c r="EX43" s="855"/>
      <c r="EY43" s="855"/>
      <c r="EZ43" s="855"/>
      <c r="FA43" s="855"/>
      <c r="FB43" s="855"/>
      <c r="FC43" s="855"/>
      <c r="FD43" s="855"/>
      <c r="FE43" s="53"/>
      <c r="FF43" s="1463"/>
      <c r="FG43" s="1464"/>
      <c r="FH43" s="1464"/>
      <c r="FI43" s="1464"/>
      <c r="FJ43" s="1465"/>
    </row>
    <row r="44" spans="1:187" s="5" customFormat="1" ht="31.5" customHeight="1" x14ac:dyDescent="0.15">
      <c r="B44" s="1431" t="s">
        <v>350</v>
      </c>
      <c r="C44" s="1431"/>
      <c r="D44" s="1431"/>
      <c r="E44" s="990"/>
      <c r="F44" s="868"/>
      <c r="G44" s="1455"/>
      <c r="H44" s="1456"/>
      <c r="I44" s="1457"/>
      <c r="J44" s="948"/>
      <c r="K44" s="948"/>
      <c r="L44" s="1435">
        <v>0</v>
      </c>
      <c r="M44" s="1436"/>
      <c r="N44" s="1437"/>
      <c r="O44" s="977"/>
      <c r="P44" s="1435" t="s">
        <v>214</v>
      </c>
      <c r="Q44" s="1436"/>
      <c r="R44" s="1437"/>
      <c r="S44" s="882"/>
      <c r="T44" s="882"/>
      <c r="U44" s="882"/>
      <c r="V44" s="1404"/>
      <c r="W44" s="1405"/>
      <c r="X44" s="1406"/>
      <c r="Y44" s="975"/>
      <c r="Z44" s="1404"/>
      <c r="AA44" s="1405"/>
      <c r="AB44" s="1406"/>
      <c r="AC44" s="975"/>
      <c r="AD44" s="843"/>
      <c r="AE44" s="843"/>
      <c r="AF44" s="1404"/>
      <c r="AG44" s="1405"/>
      <c r="AH44" s="1406"/>
      <c r="AI44" s="975"/>
      <c r="AJ44" s="1404"/>
      <c r="AK44" s="1405"/>
      <c r="AL44" s="1406"/>
      <c r="AM44" s="790"/>
      <c r="AN44" s="790"/>
      <c r="AO44" s="790"/>
      <c r="AP44" s="790"/>
      <c r="AQ44" s="790"/>
      <c r="AR44" s="790"/>
      <c r="AS44" s="790"/>
      <c r="AT44" s="790"/>
      <c r="AU44" s="790"/>
      <c r="AV44" s="790"/>
      <c r="AW44" s="790"/>
      <c r="AX44" s="790"/>
      <c r="AY44" s="790"/>
      <c r="AZ44" s="790"/>
      <c r="BA44" s="790"/>
      <c r="BB44" s="790"/>
      <c r="BC44" s="790"/>
      <c r="BD44" s="790"/>
      <c r="BE44" s="790"/>
      <c r="BF44" s="790"/>
      <c r="BG44" s="900"/>
      <c r="BH44" s="900"/>
      <c r="BI44" s="900"/>
      <c r="BJ44" s="900"/>
      <c r="BK44" s="900"/>
      <c r="BL44" s="900"/>
      <c r="BM44" s="900"/>
      <c r="BN44" s="900"/>
      <c r="BO44" s="900"/>
      <c r="BP44" s="900"/>
      <c r="BQ44" s="900"/>
      <c r="BR44" s="900"/>
      <c r="BS44" s="900"/>
      <c r="BT44" s="900"/>
      <c r="BU44" s="900"/>
      <c r="BV44" s="900"/>
      <c r="BW44" s="900"/>
      <c r="BX44" s="900"/>
      <c r="BY44" s="900"/>
      <c r="BZ44" s="900"/>
      <c r="CA44" s="900"/>
      <c r="CB44" s="900"/>
      <c r="CC44" s="900"/>
      <c r="CD44" s="900"/>
      <c r="CE44" s="900"/>
      <c r="CF44" s="900"/>
      <c r="CG44" s="900"/>
      <c r="CH44" s="900"/>
      <c r="CI44" s="900"/>
      <c r="CJ44" s="900"/>
      <c r="CK44" s="900"/>
      <c r="CL44" s="900"/>
      <c r="CM44" s="900"/>
      <c r="CN44" s="900"/>
      <c r="CO44" s="900"/>
      <c r="CP44" s="900"/>
      <c r="CQ44" s="900"/>
      <c r="CR44" s="900"/>
      <c r="CS44" s="900"/>
      <c r="CT44" s="900"/>
      <c r="CU44" s="900"/>
      <c r="CV44" s="900"/>
      <c r="CW44" s="900"/>
      <c r="CX44" s="900"/>
      <c r="CY44" s="900"/>
      <c r="CZ44" s="900"/>
      <c r="DA44" s="900"/>
      <c r="DB44" s="900"/>
      <c r="DC44" s="900"/>
      <c r="DD44" s="900"/>
      <c r="DE44" s="900"/>
      <c r="DF44" s="900"/>
      <c r="DG44" s="900"/>
      <c r="DH44" s="900"/>
      <c r="DI44" s="900"/>
      <c r="DJ44" s="900"/>
      <c r="DK44" s="900"/>
      <c r="DL44" s="900"/>
      <c r="DM44" s="900"/>
      <c r="DN44" s="900"/>
      <c r="DO44" s="900"/>
      <c r="DP44" s="900"/>
      <c r="DQ44" s="900"/>
      <c r="DR44" s="900"/>
      <c r="DS44" s="900"/>
      <c r="DT44" s="900"/>
      <c r="DU44" s="900"/>
      <c r="DV44" s="900"/>
      <c r="DW44" s="900"/>
      <c r="DX44" s="900"/>
      <c r="DY44" s="900"/>
      <c r="DZ44" s="900"/>
      <c r="EA44" s="900"/>
      <c r="EB44" s="900"/>
      <c r="EC44" s="900"/>
      <c r="ED44" s="900"/>
      <c r="EE44" s="900"/>
      <c r="EF44" s="900"/>
      <c r="EG44" s="900"/>
      <c r="EH44" s="900"/>
      <c r="EI44" s="900"/>
      <c r="EJ44" s="900"/>
      <c r="EK44" s="900"/>
      <c r="EL44" s="900"/>
      <c r="EM44" s="900"/>
      <c r="EN44" s="900"/>
      <c r="EO44" s="900"/>
      <c r="EP44" s="900"/>
      <c r="EQ44" s="900"/>
      <c r="ER44" s="900"/>
      <c r="ES44" s="900"/>
      <c r="ET44" s="900"/>
      <c r="EU44" s="900"/>
      <c r="EV44" s="900"/>
      <c r="EW44" s="900"/>
      <c r="EX44" s="900"/>
      <c r="EY44" s="900"/>
      <c r="EZ44" s="900"/>
      <c r="FA44" s="900"/>
      <c r="FB44" s="900"/>
      <c r="FC44" s="900"/>
      <c r="FD44" s="900"/>
      <c r="FE44" s="984"/>
      <c r="FF44" s="1466"/>
      <c r="FG44" s="1467"/>
      <c r="FH44" s="1467"/>
      <c r="FI44" s="1467"/>
      <c r="FJ44" s="1468"/>
    </row>
    <row r="45" spans="1:187" s="5" customFormat="1" ht="14.25" customHeight="1" x14ac:dyDescent="0.15">
      <c r="B45" s="996"/>
      <c r="C45" s="996"/>
      <c r="D45" s="996"/>
      <c r="E45" s="990"/>
      <c r="F45" s="868"/>
      <c r="G45" s="948"/>
      <c r="H45" s="948"/>
      <c r="I45" s="948"/>
      <c r="J45" s="948"/>
      <c r="K45" s="948"/>
      <c r="L45" s="882"/>
      <c r="M45" s="882"/>
      <c r="N45" s="882"/>
      <c r="O45" s="977"/>
      <c r="P45" s="882"/>
      <c r="Q45" s="882"/>
      <c r="R45" s="882"/>
      <c r="S45" s="882"/>
      <c r="T45" s="882"/>
      <c r="U45" s="882"/>
      <c r="V45" s="975"/>
      <c r="W45" s="975"/>
      <c r="X45" s="975"/>
      <c r="Y45" s="975"/>
      <c r="Z45" s="975"/>
      <c r="AA45" s="975"/>
      <c r="AB45" s="975"/>
      <c r="AC45" s="975"/>
      <c r="AD45" s="843"/>
      <c r="AE45" s="843"/>
      <c r="AF45" s="975"/>
      <c r="AG45" s="975"/>
      <c r="AH45" s="975"/>
      <c r="AI45" s="975"/>
      <c r="AJ45" s="975"/>
      <c r="AK45" s="975"/>
      <c r="AL45" s="975"/>
      <c r="AM45" s="790"/>
      <c r="AN45" s="790"/>
      <c r="AO45" s="790"/>
      <c r="AP45" s="790"/>
      <c r="AQ45" s="1390" t="s">
        <v>996</v>
      </c>
      <c r="AR45" s="1390"/>
      <c r="AS45" s="1390"/>
      <c r="AT45" s="1390"/>
      <c r="AU45" s="1390"/>
      <c r="AV45" s="1390"/>
      <c r="AW45" s="1390"/>
      <c r="AX45" s="1390"/>
      <c r="AY45" s="1390"/>
      <c r="AZ45" s="1390"/>
      <c r="BA45" s="1390"/>
      <c r="BB45" s="1390"/>
      <c r="BC45" s="1390"/>
      <c r="BD45" s="1390"/>
      <c r="BE45" s="1390"/>
      <c r="BF45" s="1390"/>
      <c r="BG45" s="1390"/>
      <c r="BH45" s="1390"/>
      <c r="BI45" s="1390"/>
      <c r="BJ45" s="1390"/>
      <c r="BK45" s="1390"/>
      <c r="BL45" s="1390"/>
      <c r="BM45" s="1390"/>
      <c r="BN45" s="1390"/>
      <c r="BO45" s="1390"/>
      <c r="BP45" s="1390"/>
      <c r="BQ45" s="1390"/>
      <c r="BR45" s="1390"/>
      <c r="BS45" s="1390"/>
      <c r="BT45" s="1390"/>
      <c r="BU45" s="1390"/>
      <c r="BV45" s="1390"/>
      <c r="BW45" s="1390"/>
      <c r="BX45" s="1390"/>
      <c r="BY45" s="1390"/>
      <c r="BZ45" s="1390"/>
      <c r="CA45" s="1390"/>
      <c r="CB45" s="1390"/>
      <c r="CC45" s="1390"/>
      <c r="CD45" s="1390"/>
      <c r="CE45" s="1390"/>
      <c r="CF45" s="1390"/>
      <c r="CG45" s="900"/>
      <c r="CH45" s="900"/>
      <c r="CI45" s="900"/>
      <c r="CJ45" s="900"/>
      <c r="CK45" s="900"/>
      <c r="CL45" s="900"/>
      <c r="CM45" s="900"/>
      <c r="CN45" s="900"/>
      <c r="CO45" s="900"/>
      <c r="CP45" s="900"/>
      <c r="CQ45" s="900"/>
      <c r="CR45" s="900"/>
      <c r="CS45" s="900"/>
      <c r="CT45" s="900"/>
      <c r="CU45" s="1390" t="s">
        <v>997</v>
      </c>
      <c r="CV45" s="1390"/>
      <c r="CW45" s="1390"/>
      <c r="CX45" s="1390"/>
      <c r="CY45" s="1390"/>
      <c r="CZ45" s="1390"/>
      <c r="DA45" s="1390"/>
      <c r="DB45" s="1390"/>
      <c r="DC45" s="1390"/>
      <c r="DD45" s="1390"/>
      <c r="DE45" s="1390"/>
      <c r="DF45" s="1390"/>
      <c r="DG45" s="1390"/>
      <c r="DH45" s="1390"/>
      <c r="DI45" s="1390"/>
      <c r="DJ45" s="1390"/>
      <c r="DK45" s="1390"/>
      <c r="DL45" s="1390"/>
      <c r="DM45" s="1390"/>
      <c r="DN45" s="1390"/>
      <c r="DO45" s="1390"/>
      <c r="DP45" s="1390"/>
      <c r="DQ45" s="1390"/>
      <c r="DR45" s="1390"/>
      <c r="DS45" s="1390"/>
      <c r="DT45" s="1390"/>
      <c r="DU45" s="1390"/>
      <c r="DV45" s="1390"/>
      <c r="DW45" s="1390"/>
      <c r="DX45" s="1390"/>
      <c r="DY45" s="1390"/>
      <c r="DZ45" s="1390"/>
      <c r="EA45" s="1390"/>
      <c r="EB45" s="1390"/>
      <c r="EC45" s="1390"/>
      <c r="ED45" s="1390"/>
      <c r="EE45" s="1390"/>
      <c r="EF45" s="1390"/>
      <c r="EG45" s="1390"/>
      <c r="EH45" s="1390"/>
      <c r="EI45" s="1390"/>
      <c r="EJ45" s="1390"/>
      <c r="EK45" s="900"/>
      <c r="EL45" s="900"/>
      <c r="EM45" s="900"/>
      <c r="EN45" s="900"/>
      <c r="EO45" s="900"/>
      <c r="EP45" s="900"/>
      <c r="EQ45" s="900"/>
      <c r="ER45" s="900"/>
      <c r="ES45" s="900"/>
      <c r="ET45" s="900"/>
      <c r="EU45" s="900"/>
      <c r="EV45" s="900"/>
      <c r="EW45" s="900"/>
      <c r="EX45" s="900"/>
      <c r="EY45" s="900"/>
      <c r="EZ45" s="900"/>
      <c r="FA45" s="900"/>
      <c r="FB45" s="900"/>
      <c r="FC45" s="900"/>
      <c r="FD45" s="900"/>
      <c r="FE45" s="9"/>
      <c r="FF45" s="9"/>
      <c r="FG45" s="9"/>
      <c r="FH45" s="9"/>
      <c r="FI45" s="9"/>
      <c r="FJ45" s="9"/>
      <c r="FK45" s="9"/>
      <c r="FL45" s="9"/>
      <c r="FM45" s="9"/>
      <c r="FN45" s="9"/>
      <c r="FO45" s="9"/>
      <c r="FP45" s="9"/>
      <c r="FQ45" s="9"/>
      <c r="FR45" s="9"/>
      <c r="FS45" s="9"/>
    </row>
    <row r="46" spans="1:187" s="34" customFormat="1" ht="15" customHeight="1" x14ac:dyDescent="0.2">
      <c r="B46" s="991"/>
      <c r="C46" s="991"/>
      <c r="D46" s="991"/>
      <c r="E46" s="917"/>
      <c r="F46" s="992"/>
      <c r="G46" s="856"/>
      <c r="H46" s="856"/>
      <c r="I46" s="856"/>
      <c r="J46" s="856"/>
      <c r="K46" s="856"/>
      <c r="L46" s="993"/>
      <c r="M46" s="993"/>
      <c r="N46" s="993"/>
      <c r="O46" s="993"/>
      <c r="P46" s="993"/>
      <c r="Q46" s="993"/>
      <c r="R46" s="993"/>
      <c r="S46" s="976"/>
      <c r="T46" s="976"/>
      <c r="U46" s="976"/>
      <c r="V46" s="1401">
        <v>3</v>
      </c>
      <c r="W46" s="1401"/>
      <c r="X46" s="1401"/>
      <c r="Y46" s="997"/>
      <c r="Z46" s="795"/>
      <c r="AA46" s="795"/>
      <c r="AB46" s="795"/>
      <c r="AC46" s="795"/>
      <c r="AD46" s="795"/>
      <c r="AE46" s="795"/>
      <c r="AF46" s="795"/>
      <c r="AG46" s="795"/>
      <c r="AH46" s="795"/>
      <c r="AI46" s="795"/>
      <c r="AJ46" s="795"/>
      <c r="AK46" s="795"/>
      <c r="AL46" s="795"/>
      <c r="AM46" s="795"/>
      <c r="AN46" s="795"/>
      <c r="AO46" s="795"/>
      <c r="AP46" s="892"/>
      <c r="AQ46" s="1401">
        <v>4</v>
      </c>
      <c r="AR46" s="1401"/>
      <c r="AS46" s="1401"/>
      <c r="AT46" s="855"/>
      <c r="AU46" s="855"/>
      <c r="AV46" s="1401">
        <v>5</v>
      </c>
      <c r="AW46" s="1401"/>
      <c r="AX46" s="1401"/>
      <c r="AY46" s="855"/>
      <c r="AZ46" s="892"/>
      <c r="BA46" s="892"/>
      <c r="BB46" s="892"/>
      <c r="BC46" s="855"/>
      <c r="BD46" s="855"/>
      <c r="BE46" s="855"/>
      <c r="BF46" s="855"/>
      <c r="BG46" s="855"/>
      <c r="BH46" s="855"/>
      <c r="BI46" s="855"/>
      <c r="BJ46" s="855"/>
      <c r="BK46" s="855"/>
      <c r="BL46" s="855"/>
      <c r="BM46" s="855"/>
      <c r="BN46" s="855"/>
      <c r="BO46" s="855"/>
      <c r="BP46" s="855"/>
      <c r="BQ46" s="1401">
        <v>10</v>
      </c>
      <c r="BR46" s="1401"/>
      <c r="BS46" s="1401"/>
      <c r="BT46" s="855"/>
      <c r="BU46" s="855"/>
      <c r="BV46" s="892"/>
      <c r="BW46" s="892"/>
      <c r="BX46" s="892"/>
      <c r="BY46" s="855"/>
      <c r="BZ46" s="855"/>
      <c r="CA46" s="855"/>
      <c r="CB46" s="855"/>
      <c r="CC46" s="855"/>
      <c r="CD46" s="855"/>
      <c r="CE46" s="855"/>
      <c r="CF46" s="855"/>
      <c r="CG46" s="855"/>
      <c r="CH46" s="855"/>
      <c r="CI46" s="855"/>
      <c r="CJ46" s="855"/>
      <c r="CK46" s="855"/>
      <c r="CL46" s="855"/>
      <c r="CM46" s="855"/>
      <c r="CN46" s="855"/>
      <c r="CO46" s="892"/>
      <c r="CP46" s="892"/>
      <c r="CQ46" s="892"/>
      <c r="CR46" s="892"/>
      <c r="CS46" s="892"/>
      <c r="CT46" s="892"/>
      <c r="CU46" s="1401">
        <v>14</v>
      </c>
      <c r="CV46" s="1401"/>
      <c r="CW46" s="1401"/>
      <c r="CX46" s="855"/>
      <c r="CY46" s="1401">
        <v>15</v>
      </c>
      <c r="CZ46" s="1401"/>
      <c r="DA46" s="1401"/>
      <c r="DB46" s="855"/>
      <c r="DC46" s="855"/>
      <c r="DD46" s="855"/>
      <c r="DE46" s="855"/>
      <c r="DF46" s="892"/>
      <c r="DG46" s="892"/>
      <c r="DH46" s="892"/>
      <c r="DI46" s="892"/>
      <c r="DJ46" s="892"/>
      <c r="DK46" s="892"/>
      <c r="DL46" s="892"/>
      <c r="DM46" s="892"/>
      <c r="DN46" s="892"/>
      <c r="DO46" s="892"/>
      <c r="DP46" s="892"/>
      <c r="DQ46" s="892"/>
      <c r="DR46" s="892"/>
      <c r="DS46" s="1401">
        <v>20</v>
      </c>
      <c r="DT46" s="1401"/>
      <c r="DU46" s="1401"/>
      <c r="DV46" s="892"/>
      <c r="DW46" s="892"/>
      <c r="DX46" s="892"/>
      <c r="DY46" s="892"/>
      <c r="DZ46" s="892"/>
      <c r="EA46" s="892"/>
      <c r="EB46" s="892"/>
      <c r="EC46" s="892"/>
      <c r="ED46" s="892"/>
      <c r="EE46" s="892"/>
      <c r="EF46" s="892"/>
      <c r="EG46" s="892"/>
      <c r="EH46" s="892"/>
      <c r="EI46" s="892"/>
      <c r="EJ46" s="892"/>
      <c r="EK46" s="892"/>
      <c r="EL46" s="892"/>
      <c r="EM46" s="1401">
        <v>25</v>
      </c>
      <c r="EN46" s="1401"/>
      <c r="EO46" s="1401"/>
      <c r="EP46" s="795"/>
      <c r="EQ46" s="795"/>
      <c r="ER46" s="855"/>
      <c r="ES46" s="855"/>
      <c r="ET46" s="855"/>
      <c r="EU46" s="855"/>
      <c r="EV46" s="855"/>
      <c r="EW46" s="855"/>
      <c r="EX46" s="855"/>
      <c r="EY46" s="855"/>
      <c r="EZ46" s="855"/>
      <c r="FA46" s="855"/>
      <c r="FB46" s="855"/>
      <c r="FC46" s="855"/>
      <c r="FD46" s="855"/>
      <c r="FE46" s="53"/>
      <c r="FF46" s="1391" t="s">
        <v>998</v>
      </c>
      <c r="FG46" s="1392"/>
      <c r="FH46" s="1393"/>
      <c r="FI46" s="1397" t="s">
        <v>999</v>
      </c>
      <c r="FJ46" s="1397"/>
    </row>
    <row r="47" spans="1:187" s="5" customFormat="1" ht="31.5" customHeight="1" x14ac:dyDescent="0.2">
      <c r="B47" s="1431" t="s">
        <v>348</v>
      </c>
      <c r="C47" s="1445"/>
      <c r="D47" s="1445"/>
      <c r="E47" s="990"/>
      <c r="F47" s="868"/>
      <c r="G47" s="1455"/>
      <c r="H47" s="1456"/>
      <c r="I47" s="1457"/>
      <c r="J47" s="948"/>
      <c r="K47" s="948"/>
      <c r="L47" s="1435">
        <v>0</v>
      </c>
      <c r="M47" s="1436"/>
      <c r="N47" s="1437"/>
      <c r="O47" s="977"/>
      <c r="P47" s="1435" t="s">
        <v>196</v>
      </c>
      <c r="Q47" s="1436"/>
      <c r="R47" s="1437"/>
      <c r="S47" s="882"/>
      <c r="T47" s="882"/>
      <c r="U47" s="882"/>
      <c r="V47" s="1404"/>
      <c r="W47" s="1405"/>
      <c r="X47" s="1406"/>
      <c r="Y47" s="1458" t="s">
        <v>361</v>
      </c>
      <c r="Z47" s="1438"/>
      <c r="AA47" s="1438"/>
      <c r="AB47" s="1439" t="s">
        <v>752</v>
      </c>
      <c r="AC47" s="1439"/>
      <c r="AD47" s="1439"/>
      <c r="AE47" s="1439"/>
      <c r="AF47" s="1439"/>
      <c r="AG47" s="1439"/>
      <c r="AH47" s="1439"/>
      <c r="AI47" s="1439"/>
      <c r="AJ47" s="1439"/>
      <c r="AK47" s="1439"/>
      <c r="AL47" s="1439"/>
      <c r="AM47" s="1438" t="s">
        <v>362</v>
      </c>
      <c r="AN47" s="1438"/>
      <c r="AO47" s="1438"/>
      <c r="AP47" s="834"/>
      <c r="AQ47" s="1404"/>
      <c r="AR47" s="1405"/>
      <c r="AS47" s="1406"/>
      <c r="AT47" s="1402" t="s">
        <v>190</v>
      </c>
      <c r="AU47" s="1403"/>
      <c r="AV47" s="1404"/>
      <c r="AW47" s="1405"/>
      <c r="AX47" s="1406"/>
      <c r="AY47" s="975"/>
      <c r="AZ47" s="1404"/>
      <c r="BA47" s="1405"/>
      <c r="BB47" s="1406"/>
      <c r="BC47" s="975"/>
      <c r="BD47" s="1404"/>
      <c r="BE47" s="1405"/>
      <c r="BF47" s="1406"/>
      <c r="BG47" s="1402" t="s">
        <v>190</v>
      </c>
      <c r="BH47" s="1403"/>
      <c r="BI47" s="1404"/>
      <c r="BJ47" s="1405"/>
      <c r="BK47" s="1406"/>
      <c r="BL47" s="975"/>
      <c r="BM47" s="1404"/>
      <c r="BN47" s="1405"/>
      <c r="BO47" s="1406"/>
      <c r="BP47" s="975"/>
      <c r="BQ47" s="1404"/>
      <c r="BR47" s="1405"/>
      <c r="BS47" s="1406"/>
      <c r="BT47" s="1402" t="s">
        <v>190</v>
      </c>
      <c r="BU47" s="1403"/>
      <c r="BV47" s="1404"/>
      <c r="BW47" s="1405"/>
      <c r="BX47" s="1406"/>
      <c r="BY47" s="975"/>
      <c r="BZ47" s="1404"/>
      <c r="CA47" s="1405"/>
      <c r="CB47" s="1406"/>
      <c r="CC47" s="975"/>
      <c r="CD47" s="1404"/>
      <c r="CE47" s="1405"/>
      <c r="CF47" s="1406"/>
      <c r="CG47" s="900"/>
      <c r="CH47" s="834" t="s">
        <v>453</v>
      </c>
      <c r="CI47" s="834"/>
      <c r="CJ47" s="834"/>
      <c r="CK47" s="834"/>
      <c r="CL47" s="834"/>
      <c r="CM47" s="834"/>
      <c r="CN47" s="834"/>
      <c r="CO47" s="834"/>
      <c r="CP47" s="834"/>
      <c r="CQ47" s="834"/>
      <c r="CR47" s="834"/>
      <c r="CS47" s="834"/>
      <c r="CT47" s="834"/>
      <c r="CU47" s="1398" t="str">
        <f>MID(会社名等!$E$15,1,1)</f>
        <v/>
      </c>
      <c r="CV47" s="1399"/>
      <c r="CW47" s="1400"/>
      <c r="CX47" s="975"/>
      <c r="CY47" s="1398" t="str">
        <f>MID(会社名等!$E$15,2,1)</f>
        <v/>
      </c>
      <c r="CZ47" s="1399"/>
      <c r="DA47" s="1400"/>
      <c r="DB47" s="975"/>
      <c r="DC47" s="1398" t="str">
        <f>MID(会社名等!$E$15,3,1)</f>
        <v/>
      </c>
      <c r="DD47" s="1399"/>
      <c r="DE47" s="1400"/>
      <c r="DF47" s="975"/>
      <c r="DG47" s="1398" t="str">
        <f>MID(会社名等!$E$15,4,1)</f>
        <v/>
      </c>
      <c r="DH47" s="1399"/>
      <c r="DI47" s="1400"/>
      <c r="DJ47" s="975"/>
      <c r="DK47" s="1398" t="str">
        <f>MID(会社名等!$E$15,5,1)</f>
        <v/>
      </c>
      <c r="DL47" s="1399"/>
      <c r="DM47" s="1400"/>
      <c r="DN47" s="975"/>
      <c r="DO47" s="1398" t="str">
        <f>MID(会社名等!$E$15,6,1)</f>
        <v/>
      </c>
      <c r="DP47" s="1399"/>
      <c r="DQ47" s="1400"/>
      <c r="DR47" s="975"/>
      <c r="DS47" s="1398" t="str">
        <f>MID(会社名等!$E$15,7,1)</f>
        <v/>
      </c>
      <c r="DT47" s="1399"/>
      <c r="DU47" s="1400"/>
      <c r="DV47" s="975"/>
      <c r="DW47" s="1398" t="str">
        <f>MID(会社名等!$E$15,8,1)</f>
        <v/>
      </c>
      <c r="DX47" s="1399"/>
      <c r="DY47" s="1400"/>
      <c r="DZ47" s="975"/>
      <c r="EA47" s="1398" t="str">
        <f>MID(会社名等!$E$15,9,1)</f>
        <v/>
      </c>
      <c r="EB47" s="1399"/>
      <c r="EC47" s="1400"/>
      <c r="ED47" s="975"/>
      <c r="EE47" s="1398" t="str">
        <f>MID(会社名等!$E$15,10,1)</f>
        <v/>
      </c>
      <c r="EF47" s="1399"/>
      <c r="EG47" s="1400"/>
      <c r="EH47" s="975"/>
      <c r="EI47" s="1398" t="str">
        <f>MID(会社名等!$E$15,11,1)</f>
        <v/>
      </c>
      <c r="EJ47" s="1399"/>
      <c r="EK47" s="1400"/>
      <c r="EL47" s="975"/>
      <c r="EM47" s="1398" t="str">
        <f>MID(会社名等!$E$15,12,1)</f>
        <v/>
      </c>
      <c r="EN47" s="1399"/>
      <c r="EO47" s="1400"/>
      <c r="EP47" s="975"/>
      <c r="EQ47" s="1398" t="str">
        <f>MID(会社名等!$E$15,13,1)</f>
        <v/>
      </c>
      <c r="ER47" s="1399"/>
      <c r="ES47" s="1400"/>
      <c r="ET47" s="900"/>
      <c r="EU47" s="900"/>
      <c r="EV47" s="900"/>
      <c r="EW47" s="900"/>
      <c r="EX47" s="900"/>
      <c r="EY47" s="900"/>
      <c r="EZ47" s="900"/>
      <c r="FA47" s="900"/>
      <c r="FB47" s="900"/>
      <c r="FC47" s="900"/>
      <c r="FD47" s="900"/>
      <c r="FE47" s="984"/>
      <c r="FF47" s="1394"/>
      <c r="FG47" s="1395"/>
      <c r="FH47" s="1396"/>
      <c r="FI47" s="1397"/>
      <c r="FJ47" s="1397"/>
      <c r="FK47" s="9"/>
      <c r="FL47" s="9"/>
      <c r="FM47" s="9"/>
      <c r="FN47" s="9"/>
      <c r="FO47" s="9"/>
      <c r="FP47" s="9"/>
      <c r="FQ47" s="9"/>
      <c r="FR47" s="9"/>
      <c r="FS47" s="9"/>
      <c r="FT47" s="9"/>
      <c r="FU47" s="9"/>
      <c r="FV47" s="9"/>
      <c r="FW47" s="9"/>
      <c r="FX47" s="9"/>
      <c r="FY47" s="9"/>
      <c r="FZ47" s="9"/>
      <c r="GA47" s="9"/>
      <c r="GB47" s="9"/>
      <c r="GC47" s="9"/>
    </row>
    <row r="48" spans="1:187" s="34" customFormat="1" ht="15" customHeight="1" x14ac:dyDescent="0.2">
      <c r="B48" s="991"/>
      <c r="C48" s="991"/>
      <c r="D48" s="991"/>
      <c r="E48" s="917"/>
      <c r="F48" s="992"/>
      <c r="G48" s="856"/>
      <c r="H48" s="856"/>
      <c r="I48" s="856"/>
      <c r="J48" s="856"/>
      <c r="K48" s="856"/>
      <c r="L48" s="993"/>
      <c r="M48" s="993"/>
      <c r="N48" s="993"/>
      <c r="O48" s="993"/>
      <c r="P48" s="993"/>
      <c r="Q48" s="993"/>
      <c r="R48" s="993"/>
      <c r="S48" s="976"/>
      <c r="T48" s="976"/>
      <c r="U48" s="976"/>
      <c r="V48" s="889"/>
      <c r="W48" s="889"/>
      <c r="X48" s="1430">
        <v>3</v>
      </c>
      <c r="Y48" s="1430"/>
      <c r="Z48" s="1430"/>
      <c r="AA48" s="889"/>
      <c r="AB48" s="889"/>
      <c r="AC48" s="889"/>
      <c r="AD48" s="889"/>
      <c r="AE48" s="889"/>
      <c r="AF48" s="889"/>
      <c r="AG48" s="889"/>
      <c r="AH48" s="889"/>
      <c r="AI48" s="889"/>
      <c r="AJ48" s="889"/>
      <c r="AK48" s="1430">
        <v>5</v>
      </c>
      <c r="AL48" s="1430"/>
      <c r="AM48" s="1430"/>
      <c r="AN48" s="1430"/>
      <c r="AO48" s="889"/>
      <c r="AP48" s="889"/>
      <c r="AQ48" s="889"/>
      <c r="AR48" s="889"/>
      <c r="AS48" s="889"/>
      <c r="AT48" s="889"/>
      <c r="AU48" s="889"/>
      <c r="AV48" s="889"/>
      <c r="AW48" s="889"/>
      <c r="AX48" s="889"/>
      <c r="AY48" s="889"/>
      <c r="AZ48" s="889"/>
      <c r="BA48" s="889"/>
      <c r="BB48" s="889"/>
      <c r="BC48" s="889"/>
      <c r="BD48" s="889"/>
      <c r="BE48" s="889"/>
      <c r="BF48" s="889"/>
      <c r="BG48" s="889"/>
      <c r="BH48" s="889"/>
      <c r="BI48" s="889"/>
      <c r="BJ48" s="889"/>
      <c r="BK48" s="889"/>
      <c r="BL48" s="889"/>
      <c r="BM48" s="889"/>
      <c r="BN48" s="889"/>
      <c r="BO48" s="889"/>
      <c r="BP48" s="889"/>
      <c r="BQ48" s="889"/>
      <c r="BR48" s="889"/>
      <c r="BS48" s="889"/>
      <c r="BT48" s="1430">
        <v>10</v>
      </c>
      <c r="BU48" s="1430"/>
      <c r="BV48" s="1430"/>
      <c r="BW48" s="1430"/>
      <c r="BX48" s="889"/>
      <c r="BY48" s="889"/>
      <c r="BZ48" s="889"/>
      <c r="CA48" s="889"/>
      <c r="CB48" s="889"/>
      <c r="CC48" s="889"/>
      <c r="CD48" s="889"/>
      <c r="CE48" s="889"/>
      <c r="CF48" s="889"/>
      <c r="CG48" s="889"/>
      <c r="CH48" s="889"/>
      <c r="CI48" s="889"/>
      <c r="CJ48" s="889"/>
      <c r="CK48" s="889"/>
      <c r="CL48" s="889"/>
      <c r="CM48" s="889"/>
      <c r="CN48" s="889"/>
      <c r="CO48" s="889"/>
      <c r="CP48" s="889"/>
      <c r="CQ48" s="889"/>
      <c r="CR48" s="889"/>
      <c r="CS48" s="889"/>
      <c r="CT48" s="889"/>
      <c r="CU48" s="889"/>
      <c r="CV48" s="889"/>
      <c r="CW48" s="889"/>
      <c r="CX48" s="889"/>
      <c r="CY48" s="889"/>
      <c r="CZ48" s="889"/>
      <c r="DA48" s="889"/>
      <c r="DB48" s="889"/>
      <c r="DC48" s="1430">
        <v>15</v>
      </c>
      <c r="DD48" s="1430"/>
      <c r="DE48" s="1430"/>
      <c r="DF48" s="1430"/>
      <c r="DG48" s="889"/>
      <c r="DH48" s="889"/>
      <c r="DI48" s="889"/>
      <c r="DJ48" s="889"/>
      <c r="DK48" s="889"/>
      <c r="DL48" s="889"/>
      <c r="DM48" s="889"/>
      <c r="DN48" s="889"/>
      <c r="DO48" s="889"/>
      <c r="DP48" s="889"/>
      <c r="DQ48" s="889"/>
      <c r="DR48" s="889"/>
      <c r="DS48" s="889"/>
      <c r="DT48" s="889"/>
      <c r="DU48" s="889"/>
      <c r="DV48" s="889"/>
      <c r="DW48" s="889"/>
      <c r="DX48" s="889"/>
      <c r="DY48" s="889"/>
      <c r="DZ48" s="889"/>
      <c r="EA48" s="889"/>
      <c r="EB48" s="889"/>
      <c r="EC48" s="889"/>
      <c r="ED48" s="889"/>
      <c r="EE48" s="889"/>
      <c r="EF48" s="889"/>
      <c r="EG48" s="889"/>
      <c r="EH48" s="889"/>
      <c r="EI48" s="889"/>
      <c r="EJ48" s="889"/>
      <c r="EK48" s="889"/>
      <c r="EL48" s="1459">
        <v>20</v>
      </c>
      <c r="EM48" s="1459"/>
      <c r="EN48" s="1459"/>
      <c r="EO48" s="1459"/>
      <c r="EP48" s="889"/>
      <c r="EQ48" s="889"/>
      <c r="ER48" s="889"/>
      <c r="ES48" s="889"/>
      <c r="ET48" s="889"/>
      <c r="EU48" s="889"/>
      <c r="EV48" s="889"/>
      <c r="EW48" s="889"/>
      <c r="EX48" s="889"/>
      <c r="EY48" s="889"/>
      <c r="EZ48" s="889"/>
      <c r="FA48" s="889"/>
      <c r="FB48" s="889"/>
      <c r="FC48" s="889"/>
      <c r="FD48" s="889"/>
      <c r="FE48" s="111"/>
      <c r="FF48" s="111"/>
      <c r="FG48" s="111"/>
      <c r="FH48" s="112"/>
      <c r="FI48" s="112"/>
      <c r="FJ48" s="112"/>
      <c r="FK48" s="112"/>
      <c r="FL48" s="112"/>
      <c r="FM48" s="111"/>
      <c r="FN48" s="111"/>
      <c r="FO48" s="111"/>
      <c r="FP48" s="111"/>
      <c r="FQ48" s="111"/>
      <c r="FR48" s="111"/>
      <c r="FS48" s="111"/>
      <c r="FT48" s="111"/>
      <c r="FU48" s="111"/>
      <c r="FV48" s="111"/>
      <c r="FW48" s="111"/>
      <c r="FX48" s="111"/>
      <c r="FY48" s="111"/>
      <c r="FZ48" s="111"/>
      <c r="GA48" s="111"/>
      <c r="GB48" s="111"/>
      <c r="GC48" s="111"/>
    </row>
    <row r="49" spans="2:186" s="5" customFormat="1" ht="31.5" customHeight="1" x14ac:dyDescent="0.15">
      <c r="B49" s="1431" t="s">
        <v>434</v>
      </c>
      <c r="C49" s="1431"/>
      <c r="D49" s="1431"/>
      <c r="E49" s="990"/>
      <c r="F49" s="868"/>
      <c r="G49" s="1455"/>
      <c r="H49" s="1456"/>
      <c r="I49" s="1457"/>
      <c r="J49" s="948"/>
      <c r="K49" s="948"/>
      <c r="L49" s="1435">
        <v>0</v>
      </c>
      <c r="M49" s="1436"/>
      <c r="N49" s="1437"/>
      <c r="O49" s="977"/>
      <c r="P49" s="1435" t="s">
        <v>197</v>
      </c>
      <c r="Q49" s="1436"/>
      <c r="R49" s="1437"/>
      <c r="S49" s="882"/>
      <c r="T49" s="882"/>
      <c r="U49" s="882"/>
      <c r="V49" s="1451" t="str">
        <f>MID(会社名等!$E$16,1,1)</f>
        <v/>
      </c>
      <c r="W49" s="1452"/>
      <c r="X49" s="1452"/>
      <c r="Y49" s="1452"/>
      <c r="Z49" s="1452"/>
      <c r="AA49" s="1453"/>
      <c r="AB49" s="998"/>
      <c r="AC49" s="1451" t="str">
        <f>MID(会社名等!$E$16,2,1)</f>
        <v/>
      </c>
      <c r="AD49" s="1452"/>
      <c r="AE49" s="1452"/>
      <c r="AF49" s="1452"/>
      <c r="AG49" s="1452"/>
      <c r="AH49" s="1453"/>
      <c r="AI49" s="998"/>
      <c r="AJ49" s="1451" t="str">
        <f>MID(会社名等!$E$16,3,1)</f>
        <v/>
      </c>
      <c r="AK49" s="1452"/>
      <c r="AL49" s="1452"/>
      <c r="AM49" s="1452"/>
      <c r="AN49" s="1452"/>
      <c r="AO49" s="1453"/>
      <c r="AP49" s="998"/>
      <c r="AQ49" s="1451" t="str">
        <f>MID(会社名等!$E$16,4,1)</f>
        <v/>
      </c>
      <c r="AR49" s="1452"/>
      <c r="AS49" s="1452"/>
      <c r="AT49" s="1452"/>
      <c r="AU49" s="1452"/>
      <c r="AV49" s="1453"/>
      <c r="AW49" s="998"/>
      <c r="AX49" s="1451" t="str">
        <f>MID(会社名等!$E$16,5,1)</f>
        <v/>
      </c>
      <c r="AY49" s="1452"/>
      <c r="AZ49" s="1452"/>
      <c r="BA49" s="1452"/>
      <c r="BB49" s="1452"/>
      <c r="BC49" s="1453"/>
      <c r="BD49" s="998"/>
      <c r="BE49" s="1451" t="str">
        <f>MID(会社名等!$E$16,6,1)</f>
        <v/>
      </c>
      <c r="BF49" s="1452"/>
      <c r="BG49" s="1452"/>
      <c r="BH49" s="1452"/>
      <c r="BI49" s="1452"/>
      <c r="BJ49" s="1453"/>
      <c r="BK49" s="998"/>
      <c r="BL49" s="1451" t="str">
        <f>MID(会社名等!$E$16,7,1)</f>
        <v/>
      </c>
      <c r="BM49" s="1452"/>
      <c r="BN49" s="1452"/>
      <c r="BO49" s="1452"/>
      <c r="BP49" s="1452"/>
      <c r="BQ49" s="1453"/>
      <c r="BR49" s="998"/>
      <c r="BS49" s="1451" t="str">
        <f>MID(会社名等!$E$16,8,1)</f>
        <v/>
      </c>
      <c r="BT49" s="1452"/>
      <c r="BU49" s="1452"/>
      <c r="BV49" s="1452"/>
      <c r="BW49" s="1452"/>
      <c r="BX49" s="1453"/>
      <c r="BY49" s="998"/>
      <c r="BZ49" s="1451" t="str">
        <f>MID(会社名等!$E$16,9,1)</f>
        <v/>
      </c>
      <c r="CA49" s="1452"/>
      <c r="CB49" s="1452"/>
      <c r="CC49" s="1452"/>
      <c r="CD49" s="1452"/>
      <c r="CE49" s="1453"/>
      <c r="CF49" s="998"/>
      <c r="CG49" s="1451" t="str">
        <f>MID(会社名等!$E$16,10,1)</f>
        <v/>
      </c>
      <c r="CH49" s="1452"/>
      <c r="CI49" s="1452"/>
      <c r="CJ49" s="1452"/>
      <c r="CK49" s="1452"/>
      <c r="CL49" s="1453"/>
      <c r="CM49" s="998"/>
      <c r="CN49" s="1451" t="str">
        <f>MID(会社名等!$E$16,11,1)</f>
        <v/>
      </c>
      <c r="CO49" s="1452"/>
      <c r="CP49" s="1452"/>
      <c r="CQ49" s="1452"/>
      <c r="CR49" s="1452"/>
      <c r="CS49" s="1453"/>
      <c r="CT49" s="998"/>
      <c r="CU49" s="1451" t="str">
        <f>MID(会社名等!$E$16,12,1)</f>
        <v/>
      </c>
      <c r="CV49" s="1452"/>
      <c r="CW49" s="1452"/>
      <c r="CX49" s="1452"/>
      <c r="CY49" s="1452"/>
      <c r="CZ49" s="1453"/>
      <c r="DA49" s="998"/>
      <c r="DB49" s="1451" t="str">
        <f>MID(会社名等!$E$16,13,1)</f>
        <v/>
      </c>
      <c r="DC49" s="1452"/>
      <c r="DD49" s="1452"/>
      <c r="DE49" s="1452"/>
      <c r="DF49" s="1452"/>
      <c r="DG49" s="1453"/>
      <c r="DH49" s="998"/>
      <c r="DI49" s="1451" t="str">
        <f>MID(会社名等!$E$16,14,1)</f>
        <v/>
      </c>
      <c r="DJ49" s="1452"/>
      <c r="DK49" s="1452"/>
      <c r="DL49" s="1452"/>
      <c r="DM49" s="1452"/>
      <c r="DN49" s="1453"/>
      <c r="DO49" s="998"/>
      <c r="DP49" s="1451" t="str">
        <f>MID(会社名等!$E$16,15,1)</f>
        <v/>
      </c>
      <c r="DQ49" s="1452"/>
      <c r="DR49" s="1452"/>
      <c r="DS49" s="1452"/>
      <c r="DT49" s="1452"/>
      <c r="DU49" s="1453"/>
      <c r="DV49" s="998"/>
      <c r="DW49" s="1451" t="str">
        <f>MID(会社名等!$E$16,16,1)</f>
        <v/>
      </c>
      <c r="DX49" s="1452"/>
      <c r="DY49" s="1452"/>
      <c r="DZ49" s="1452"/>
      <c r="EA49" s="1452"/>
      <c r="EB49" s="1453"/>
      <c r="EC49" s="998"/>
      <c r="ED49" s="1451" t="str">
        <f>MID(会社名等!$E$16,17,1)</f>
        <v/>
      </c>
      <c r="EE49" s="1452"/>
      <c r="EF49" s="1452"/>
      <c r="EG49" s="1452"/>
      <c r="EH49" s="1452"/>
      <c r="EI49" s="1453"/>
      <c r="EJ49" s="998"/>
      <c r="EK49" s="1451" t="str">
        <f>MID(会社名等!$E$16,18,1)</f>
        <v/>
      </c>
      <c r="EL49" s="1452"/>
      <c r="EM49" s="1452"/>
      <c r="EN49" s="1452"/>
      <c r="EO49" s="1452"/>
      <c r="EP49" s="1453"/>
      <c r="EQ49" s="998"/>
      <c r="ER49" s="1451" t="str">
        <f>MID(会社名等!$E$16,19,1)</f>
        <v/>
      </c>
      <c r="ES49" s="1452"/>
      <c r="ET49" s="1452"/>
      <c r="EU49" s="1452"/>
      <c r="EV49" s="1452"/>
      <c r="EW49" s="1453"/>
      <c r="EX49" s="998"/>
      <c r="EY49" s="1451" t="str">
        <f>MID(会社名等!$E$16,20,1)</f>
        <v/>
      </c>
      <c r="EZ49" s="1452"/>
      <c r="FA49" s="1452"/>
      <c r="FB49" s="1452"/>
      <c r="FC49" s="1452"/>
      <c r="FD49" s="1453"/>
      <c r="FE49" s="987"/>
      <c r="FF49" s="1454" t="s">
        <v>749</v>
      </c>
      <c r="FG49" s="1454"/>
      <c r="FH49" s="1454"/>
      <c r="FI49" s="112"/>
      <c r="FJ49" s="112"/>
      <c r="FK49" s="112"/>
      <c r="FL49" s="112"/>
      <c r="FM49" s="111"/>
      <c r="FN49" s="111"/>
      <c r="FO49" s="111"/>
      <c r="FP49" s="111"/>
      <c r="FQ49" s="111"/>
      <c r="FR49" s="111"/>
      <c r="FS49" s="111"/>
      <c r="FT49" s="111"/>
      <c r="FU49" s="111"/>
      <c r="FV49" s="111"/>
      <c r="FW49" s="111"/>
      <c r="FX49" s="111"/>
      <c r="FY49" s="111"/>
      <c r="FZ49" s="111"/>
      <c r="GA49" s="111"/>
      <c r="GB49" s="111"/>
      <c r="GC49" s="111"/>
      <c r="GD49" s="34"/>
    </row>
    <row r="50" spans="2:186" s="34" customFormat="1" ht="15" customHeight="1" x14ac:dyDescent="0.2">
      <c r="B50" s="675"/>
      <c r="C50" s="675"/>
      <c r="D50" s="675"/>
      <c r="E50" s="607"/>
      <c r="F50" s="679"/>
      <c r="G50" s="678"/>
      <c r="H50" s="678"/>
      <c r="I50" s="678"/>
      <c r="J50" s="678"/>
      <c r="K50" s="678"/>
      <c r="L50" s="669"/>
      <c r="M50" s="669"/>
      <c r="N50" s="669"/>
      <c r="O50" s="669"/>
      <c r="P50" s="669"/>
      <c r="Q50" s="669"/>
      <c r="R50" s="669"/>
      <c r="S50" s="668"/>
      <c r="T50" s="668"/>
      <c r="U50" s="668"/>
      <c r="V50" s="682"/>
      <c r="W50" s="682"/>
      <c r="X50" s="1430">
        <v>23</v>
      </c>
      <c r="Y50" s="1430"/>
      <c r="Z50" s="1430"/>
      <c r="AA50" s="670"/>
      <c r="AB50" s="670"/>
      <c r="AC50" s="670"/>
      <c r="AD50" s="670"/>
      <c r="AE50" s="670"/>
      <c r="AF50" s="670"/>
      <c r="AG50" s="670"/>
      <c r="AH50" s="685"/>
      <c r="AI50" s="685"/>
      <c r="AJ50" s="685"/>
      <c r="AK50" s="1430">
        <v>25</v>
      </c>
      <c r="AL50" s="1430"/>
      <c r="AM50" s="1430"/>
      <c r="AN50" s="1430"/>
      <c r="AO50" s="670"/>
      <c r="AP50" s="635"/>
      <c r="AQ50" s="670"/>
      <c r="AR50" s="670"/>
      <c r="AS50" s="670"/>
      <c r="AT50" s="670"/>
      <c r="AU50" s="670"/>
      <c r="AV50" s="670"/>
      <c r="AW50" s="670"/>
      <c r="AX50" s="670"/>
      <c r="AY50" s="670"/>
      <c r="AZ50" s="670"/>
      <c r="BA50" s="670"/>
      <c r="BB50" s="670"/>
      <c r="BC50" s="670"/>
      <c r="BD50" s="670"/>
      <c r="BE50" s="670"/>
      <c r="BF50" s="670"/>
      <c r="BG50" s="670"/>
      <c r="BH50" s="670"/>
      <c r="BI50" s="670"/>
      <c r="BJ50" s="670"/>
      <c r="BK50" s="670"/>
      <c r="BL50" s="670"/>
      <c r="BM50" s="670"/>
      <c r="BN50" s="670"/>
      <c r="BO50" s="686"/>
      <c r="BP50" s="686"/>
      <c r="BQ50" s="686"/>
      <c r="BR50" s="670"/>
      <c r="BS50" s="670"/>
      <c r="BT50" s="1430">
        <v>30</v>
      </c>
      <c r="BU50" s="1430"/>
      <c r="BV50" s="1430"/>
      <c r="BW50" s="1430"/>
      <c r="BX50" s="670"/>
      <c r="BY50" s="670"/>
      <c r="BZ50" s="670"/>
      <c r="CA50" s="670"/>
      <c r="CB50" s="670"/>
      <c r="CC50" s="670"/>
      <c r="CD50" s="670"/>
      <c r="CE50" s="670"/>
      <c r="CF50" s="670"/>
      <c r="CG50" s="670"/>
      <c r="CH50" s="670"/>
      <c r="CI50" s="670"/>
      <c r="CJ50" s="670"/>
      <c r="CK50" s="670"/>
      <c r="CL50" s="670"/>
      <c r="CM50" s="670"/>
      <c r="CN50" s="670"/>
      <c r="CO50" s="670"/>
      <c r="CP50" s="670"/>
      <c r="CQ50" s="685"/>
      <c r="CR50" s="685"/>
      <c r="CS50" s="685"/>
      <c r="CT50" s="670"/>
      <c r="CU50" s="670"/>
      <c r="CV50" s="670"/>
      <c r="CW50" s="670"/>
      <c r="CX50" s="670"/>
      <c r="CY50" s="670"/>
      <c r="CZ50" s="670"/>
      <c r="DA50" s="670"/>
      <c r="DB50" s="670"/>
      <c r="DC50" s="1430">
        <v>35</v>
      </c>
      <c r="DD50" s="1430"/>
      <c r="DE50" s="1430"/>
      <c r="DF50" s="1430"/>
      <c r="DG50" s="670"/>
      <c r="DH50" s="670"/>
      <c r="DI50" s="670"/>
      <c r="DJ50" s="670"/>
      <c r="DK50" s="670"/>
      <c r="DL50" s="670"/>
      <c r="DM50" s="670"/>
      <c r="DN50" s="670"/>
      <c r="DO50" s="670"/>
      <c r="DP50" s="670"/>
      <c r="DQ50" s="670"/>
      <c r="DR50" s="670"/>
      <c r="DS50" s="670"/>
      <c r="DT50" s="670"/>
      <c r="DU50" s="670"/>
      <c r="DV50" s="670"/>
      <c r="DW50" s="686"/>
      <c r="DX50" s="686"/>
      <c r="DY50" s="686"/>
      <c r="DZ50" s="670"/>
      <c r="EA50" s="670"/>
      <c r="EB50" s="670"/>
      <c r="EC50" s="670"/>
      <c r="ED50" s="670"/>
      <c r="EE50" s="670"/>
      <c r="EF50" s="670"/>
      <c r="EG50" s="670"/>
      <c r="EH50" s="670"/>
      <c r="EI50" s="670"/>
      <c r="EJ50" s="670"/>
      <c r="EK50" s="670"/>
      <c r="EL50" s="1430">
        <v>40</v>
      </c>
      <c r="EM50" s="1430"/>
      <c r="EN50" s="1430"/>
      <c r="EO50" s="1430"/>
      <c r="EP50" s="635"/>
      <c r="EQ50" s="635"/>
      <c r="ER50" s="635"/>
      <c r="ES50" s="635"/>
      <c r="ET50" s="635"/>
      <c r="EU50" s="635"/>
      <c r="EV50" s="635"/>
      <c r="EW50" s="635"/>
      <c r="EX50" s="635"/>
      <c r="EY50" s="635"/>
      <c r="EZ50" s="635"/>
      <c r="FA50" s="635"/>
      <c r="FB50" s="635"/>
      <c r="FC50" s="635"/>
      <c r="FD50" s="635"/>
      <c r="FE50" s="112"/>
      <c r="FF50" s="1454"/>
      <c r="FG50" s="1454"/>
      <c r="FH50" s="1454"/>
      <c r="FI50" s="112"/>
      <c r="FJ50" s="112"/>
      <c r="FK50" s="112"/>
      <c r="FL50" s="112"/>
      <c r="FM50" s="111"/>
      <c r="FN50" s="111"/>
      <c r="FO50" s="111"/>
      <c r="FP50" s="111"/>
      <c r="FQ50" s="111"/>
      <c r="FR50" s="111"/>
      <c r="FS50" s="111"/>
      <c r="FT50" s="111"/>
      <c r="FU50" s="111"/>
      <c r="FV50" s="111"/>
      <c r="FW50" s="111"/>
      <c r="FX50" s="111"/>
      <c r="FY50" s="111"/>
      <c r="FZ50" s="111"/>
      <c r="GA50" s="111"/>
      <c r="GB50" s="111"/>
      <c r="GC50" s="111"/>
    </row>
    <row r="51" spans="2:186" s="10" customFormat="1" ht="31.5" customHeight="1" x14ac:dyDescent="0.15">
      <c r="B51" s="687"/>
      <c r="C51" s="687"/>
      <c r="D51" s="687"/>
      <c r="E51" s="617"/>
      <c r="F51" s="512"/>
      <c r="G51" s="506"/>
      <c r="H51" s="506"/>
      <c r="I51" s="506"/>
      <c r="J51" s="506"/>
      <c r="K51" s="506"/>
      <c r="L51" s="505"/>
      <c r="M51" s="505"/>
      <c r="N51" s="505"/>
      <c r="O51" s="505"/>
      <c r="P51" s="505"/>
      <c r="Q51" s="505"/>
      <c r="R51" s="505"/>
      <c r="S51" s="448"/>
      <c r="T51" s="448"/>
      <c r="U51" s="448"/>
      <c r="V51" s="1451" t="str">
        <f>MID(会社名等!$E$16,21,1)</f>
        <v/>
      </c>
      <c r="W51" s="1452"/>
      <c r="X51" s="1452"/>
      <c r="Y51" s="1452"/>
      <c r="Z51" s="1452"/>
      <c r="AA51" s="1453"/>
      <c r="AB51" s="663"/>
      <c r="AC51" s="1451" t="str">
        <f>MID(会社名等!$E$16,22,1)</f>
        <v/>
      </c>
      <c r="AD51" s="1452"/>
      <c r="AE51" s="1452"/>
      <c r="AF51" s="1452"/>
      <c r="AG51" s="1452"/>
      <c r="AH51" s="1453"/>
      <c r="AI51" s="663"/>
      <c r="AJ51" s="1451" t="str">
        <f>MID(会社名等!$E$16,23,1)</f>
        <v/>
      </c>
      <c r="AK51" s="1452"/>
      <c r="AL51" s="1452"/>
      <c r="AM51" s="1452"/>
      <c r="AN51" s="1452"/>
      <c r="AO51" s="1453"/>
      <c r="AP51" s="663"/>
      <c r="AQ51" s="1451" t="str">
        <f>MID(会社名等!$E$16,24,1)</f>
        <v/>
      </c>
      <c r="AR51" s="1452"/>
      <c r="AS51" s="1452"/>
      <c r="AT51" s="1452"/>
      <c r="AU51" s="1452"/>
      <c r="AV51" s="1453"/>
      <c r="AW51" s="663"/>
      <c r="AX51" s="1451" t="str">
        <f>MID(会社名等!$E$16,25,1)</f>
        <v/>
      </c>
      <c r="AY51" s="1452"/>
      <c r="AZ51" s="1452"/>
      <c r="BA51" s="1452"/>
      <c r="BB51" s="1452"/>
      <c r="BC51" s="1453"/>
      <c r="BD51" s="663"/>
      <c r="BE51" s="1451" t="str">
        <f>MID(会社名等!$E$16,26,1)</f>
        <v/>
      </c>
      <c r="BF51" s="1452"/>
      <c r="BG51" s="1452"/>
      <c r="BH51" s="1452"/>
      <c r="BI51" s="1452"/>
      <c r="BJ51" s="1453"/>
      <c r="BK51" s="663"/>
      <c r="BL51" s="1451" t="str">
        <f>MID(会社名等!$E$16,27,1)</f>
        <v/>
      </c>
      <c r="BM51" s="1452"/>
      <c r="BN51" s="1452"/>
      <c r="BO51" s="1452"/>
      <c r="BP51" s="1452"/>
      <c r="BQ51" s="1453"/>
      <c r="BR51" s="663"/>
      <c r="BS51" s="1451" t="str">
        <f>MID(会社名等!$E$16,28,1)</f>
        <v/>
      </c>
      <c r="BT51" s="1452"/>
      <c r="BU51" s="1452"/>
      <c r="BV51" s="1452"/>
      <c r="BW51" s="1452"/>
      <c r="BX51" s="1453"/>
      <c r="BY51" s="663"/>
      <c r="BZ51" s="1451" t="str">
        <f>MID(会社名等!$E$16,29,1)</f>
        <v/>
      </c>
      <c r="CA51" s="1452"/>
      <c r="CB51" s="1452"/>
      <c r="CC51" s="1452"/>
      <c r="CD51" s="1452"/>
      <c r="CE51" s="1453"/>
      <c r="CF51" s="663"/>
      <c r="CG51" s="1451" t="str">
        <f>MID(会社名等!$E$16,30,1)</f>
        <v/>
      </c>
      <c r="CH51" s="1452"/>
      <c r="CI51" s="1452"/>
      <c r="CJ51" s="1452"/>
      <c r="CK51" s="1452"/>
      <c r="CL51" s="1453"/>
      <c r="CM51" s="663"/>
      <c r="CN51" s="1451" t="str">
        <f>MID(会社名等!$E$16,31,1)</f>
        <v/>
      </c>
      <c r="CO51" s="1452"/>
      <c r="CP51" s="1452"/>
      <c r="CQ51" s="1452"/>
      <c r="CR51" s="1452"/>
      <c r="CS51" s="1453"/>
      <c r="CT51" s="663"/>
      <c r="CU51" s="1451" t="str">
        <f>MID(会社名等!$E$16,32,1)</f>
        <v/>
      </c>
      <c r="CV51" s="1452"/>
      <c r="CW51" s="1452"/>
      <c r="CX51" s="1452"/>
      <c r="CY51" s="1452"/>
      <c r="CZ51" s="1453"/>
      <c r="DA51" s="663"/>
      <c r="DB51" s="1451" t="str">
        <f>MID(会社名等!$E$16,33,1)</f>
        <v/>
      </c>
      <c r="DC51" s="1452"/>
      <c r="DD51" s="1452"/>
      <c r="DE51" s="1452"/>
      <c r="DF51" s="1452"/>
      <c r="DG51" s="1453"/>
      <c r="DH51" s="663"/>
      <c r="DI51" s="1451" t="str">
        <f>MID(会社名等!$E$16,34,1)</f>
        <v/>
      </c>
      <c r="DJ51" s="1452"/>
      <c r="DK51" s="1452"/>
      <c r="DL51" s="1452"/>
      <c r="DM51" s="1452"/>
      <c r="DN51" s="1453"/>
      <c r="DO51" s="663"/>
      <c r="DP51" s="1451" t="str">
        <f>MID(会社名等!$E$16,35,1)</f>
        <v/>
      </c>
      <c r="DQ51" s="1452"/>
      <c r="DR51" s="1452"/>
      <c r="DS51" s="1452"/>
      <c r="DT51" s="1452"/>
      <c r="DU51" s="1453"/>
      <c r="DV51" s="663"/>
      <c r="DW51" s="1451" t="str">
        <f>MID(会社名等!$E$16,36,1)</f>
        <v/>
      </c>
      <c r="DX51" s="1452"/>
      <c r="DY51" s="1452"/>
      <c r="DZ51" s="1452"/>
      <c r="EA51" s="1452"/>
      <c r="EB51" s="1453"/>
      <c r="EC51" s="663"/>
      <c r="ED51" s="1451" t="str">
        <f>MID(会社名等!$E$16,37,1)</f>
        <v/>
      </c>
      <c r="EE51" s="1452"/>
      <c r="EF51" s="1452"/>
      <c r="EG51" s="1452"/>
      <c r="EH51" s="1452"/>
      <c r="EI51" s="1453"/>
      <c r="EJ51" s="663"/>
      <c r="EK51" s="1451" t="str">
        <f>MID(会社名等!$E$16,38,1)</f>
        <v/>
      </c>
      <c r="EL51" s="1452"/>
      <c r="EM51" s="1452"/>
      <c r="EN51" s="1452"/>
      <c r="EO51" s="1452"/>
      <c r="EP51" s="1453"/>
      <c r="EQ51" s="663"/>
      <c r="ER51" s="1451" t="str">
        <f>MID(会社名等!$E$16,39,1)</f>
        <v/>
      </c>
      <c r="ES51" s="1452"/>
      <c r="ET51" s="1452"/>
      <c r="EU51" s="1452"/>
      <c r="EV51" s="1452"/>
      <c r="EW51" s="1453"/>
      <c r="EX51" s="663"/>
      <c r="EY51" s="1451" t="str">
        <f>MID(会社名等!$E$16,40,1)</f>
        <v/>
      </c>
      <c r="EZ51" s="1452"/>
      <c r="FA51" s="1452"/>
      <c r="FB51" s="1452"/>
      <c r="FC51" s="1452"/>
      <c r="FD51" s="1453"/>
      <c r="FE51" s="987"/>
      <c r="FF51" s="1454"/>
      <c r="FG51" s="1454"/>
      <c r="FH51" s="1454"/>
      <c r="FI51" s="112"/>
      <c r="FJ51" s="112"/>
      <c r="FK51" s="112"/>
      <c r="FL51" s="112"/>
      <c r="FM51" s="111"/>
      <c r="FN51" s="111"/>
      <c r="FO51" s="111"/>
      <c r="FP51" s="111"/>
      <c r="FQ51" s="111"/>
      <c r="FR51" s="111"/>
      <c r="FS51" s="111"/>
      <c r="FT51" s="111"/>
      <c r="FU51" s="111"/>
      <c r="FV51" s="111"/>
      <c r="FW51" s="111"/>
      <c r="FX51" s="111"/>
      <c r="FY51" s="111"/>
      <c r="FZ51" s="111"/>
      <c r="GA51" s="111"/>
      <c r="GB51" s="111"/>
      <c r="GC51" s="111"/>
      <c r="GD51" s="34"/>
    </row>
    <row r="52" spans="2:186" s="34" customFormat="1" ht="15" customHeight="1" x14ac:dyDescent="0.2">
      <c r="B52" s="675"/>
      <c r="C52" s="675"/>
      <c r="D52" s="675"/>
      <c r="E52" s="607"/>
      <c r="F52" s="679"/>
      <c r="G52" s="678"/>
      <c r="H52" s="678"/>
      <c r="I52" s="678"/>
      <c r="J52" s="678"/>
      <c r="K52" s="678"/>
      <c r="L52" s="669"/>
      <c r="M52" s="669"/>
      <c r="N52" s="669"/>
      <c r="O52" s="669"/>
      <c r="P52" s="669"/>
      <c r="Q52" s="669"/>
      <c r="R52" s="669"/>
      <c r="S52" s="668"/>
      <c r="T52" s="668"/>
      <c r="U52" s="668"/>
      <c r="V52" s="682"/>
      <c r="W52" s="682"/>
      <c r="X52" s="1430">
        <v>3</v>
      </c>
      <c r="Y52" s="1430"/>
      <c r="Z52" s="1430"/>
      <c r="AA52" s="670"/>
      <c r="AB52" s="670"/>
      <c r="AC52" s="670"/>
      <c r="AD52" s="670"/>
      <c r="AE52" s="670"/>
      <c r="AF52" s="670"/>
      <c r="AG52" s="670"/>
      <c r="AH52" s="670"/>
      <c r="AI52" s="670"/>
      <c r="AJ52" s="670"/>
      <c r="AK52" s="1430">
        <v>5</v>
      </c>
      <c r="AL52" s="1430"/>
      <c r="AM52" s="1430"/>
      <c r="AN52" s="1430"/>
      <c r="AO52" s="670"/>
      <c r="AP52" s="670"/>
      <c r="AQ52" s="670"/>
      <c r="AR52" s="670"/>
      <c r="AS52" s="670"/>
      <c r="AT52" s="670"/>
      <c r="AU52" s="670"/>
      <c r="AV52" s="670"/>
      <c r="AW52" s="670"/>
      <c r="AX52" s="670"/>
      <c r="AY52" s="670"/>
      <c r="AZ52" s="670"/>
      <c r="BA52" s="670"/>
      <c r="BB52" s="670"/>
      <c r="BC52" s="670"/>
      <c r="BD52" s="670"/>
      <c r="BE52" s="670"/>
      <c r="BF52" s="670"/>
      <c r="BG52" s="670"/>
      <c r="BH52" s="670"/>
      <c r="BI52" s="670"/>
      <c r="BJ52" s="670"/>
      <c r="BK52" s="670"/>
      <c r="BL52" s="670"/>
      <c r="BM52" s="670"/>
      <c r="BN52" s="670"/>
      <c r="BO52" s="670"/>
      <c r="BP52" s="670"/>
      <c r="BQ52" s="670"/>
      <c r="BR52" s="670"/>
      <c r="BS52" s="670"/>
      <c r="BT52" s="1430">
        <v>10</v>
      </c>
      <c r="BU52" s="1430"/>
      <c r="BV52" s="1430"/>
      <c r="BW52" s="1430"/>
      <c r="BX52" s="670"/>
      <c r="BY52" s="670"/>
      <c r="BZ52" s="670"/>
      <c r="CA52" s="670"/>
      <c r="CB52" s="670"/>
      <c r="CC52" s="670"/>
      <c r="CD52" s="670"/>
      <c r="CE52" s="670"/>
      <c r="CF52" s="670"/>
      <c r="CG52" s="670"/>
      <c r="CH52" s="670"/>
      <c r="CI52" s="670"/>
      <c r="CJ52" s="670"/>
      <c r="CK52" s="670"/>
      <c r="CL52" s="670"/>
      <c r="CM52" s="670"/>
      <c r="CN52" s="670"/>
      <c r="CO52" s="670"/>
      <c r="CP52" s="670"/>
      <c r="CQ52" s="670"/>
      <c r="CR52" s="670"/>
      <c r="CS52" s="670"/>
      <c r="CT52" s="670"/>
      <c r="CU52" s="670"/>
      <c r="CV52" s="670"/>
      <c r="CW52" s="670"/>
      <c r="CX52" s="670"/>
      <c r="CY52" s="670"/>
      <c r="CZ52" s="670"/>
      <c r="DA52" s="670"/>
      <c r="DB52" s="670"/>
      <c r="DC52" s="1430">
        <v>15</v>
      </c>
      <c r="DD52" s="1430"/>
      <c r="DE52" s="1430"/>
      <c r="DF52" s="1430"/>
      <c r="DG52" s="670"/>
      <c r="DH52" s="670"/>
      <c r="DI52" s="670"/>
      <c r="DJ52" s="670"/>
      <c r="DK52" s="670"/>
      <c r="DL52" s="670"/>
      <c r="DM52" s="670"/>
      <c r="DN52" s="670"/>
      <c r="DO52" s="670"/>
      <c r="DP52" s="670"/>
      <c r="DQ52" s="670"/>
      <c r="DR52" s="670"/>
      <c r="DS52" s="670"/>
      <c r="DT52" s="670"/>
      <c r="DU52" s="670"/>
      <c r="DV52" s="670"/>
      <c r="DW52" s="670"/>
      <c r="DX52" s="670"/>
      <c r="DY52" s="670"/>
      <c r="DZ52" s="670"/>
      <c r="EA52" s="670"/>
      <c r="EB52" s="670"/>
      <c r="EC52" s="670"/>
      <c r="ED52" s="670"/>
      <c r="EE52" s="670"/>
      <c r="EF52" s="670"/>
      <c r="EG52" s="670"/>
      <c r="EH52" s="670"/>
      <c r="EI52" s="670"/>
      <c r="EJ52" s="670"/>
      <c r="EK52" s="670"/>
      <c r="EL52" s="1430">
        <v>20</v>
      </c>
      <c r="EM52" s="1430"/>
      <c r="EN52" s="1430"/>
      <c r="EO52" s="1430"/>
      <c r="EP52" s="670"/>
      <c r="EQ52" s="670"/>
      <c r="ER52" s="670"/>
      <c r="ES52" s="670"/>
      <c r="ET52" s="670"/>
      <c r="EU52" s="670"/>
      <c r="EV52" s="670"/>
      <c r="EW52" s="670"/>
      <c r="EX52" s="670"/>
      <c r="EY52" s="670"/>
      <c r="EZ52" s="670"/>
      <c r="FA52" s="670"/>
      <c r="FB52" s="670"/>
      <c r="FC52" s="670"/>
      <c r="FD52" s="670"/>
      <c r="FE52" s="111"/>
      <c r="FF52" s="1454"/>
      <c r="FG52" s="1454"/>
      <c r="FH52" s="1454"/>
      <c r="FI52" s="112"/>
      <c r="FJ52" s="112"/>
      <c r="FK52" s="112"/>
      <c r="FL52" s="112"/>
      <c r="FM52" s="111"/>
      <c r="FN52" s="111"/>
      <c r="FO52" s="111"/>
      <c r="FP52" s="111"/>
      <c r="FQ52" s="111"/>
      <c r="FR52" s="111"/>
      <c r="FS52" s="111"/>
      <c r="FT52" s="111"/>
      <c r="FU52" s="111"/>
      <c r="FV52" s="111"/>
      <c r="FW52" s="111"/>
      <c r="FX52" s="111"/>
      <c r="FY52" s="111"/>
      <c r="FZ52" s="111"/>
      <c r="GA52" s="111"/>
      <c r="GB52" s="111"/>
      <c r="GC52" s="111"/>
    </row>
    <row r="53" spans="2:186" s="5" customFormat="1" ht="31.5" customHeight="1" x14ac:dyDescent="0.15">
      <c r="B53" s="1445" t="s">
        <v>435</v>
      </c>
      <c r="C53" s="1445"/>
      <c r="D53" s="1445"/>
      <c r="E53" s="645"/>
      <c r="F53" s="512"/>
      <c r="G53" s="1432"/>
      <c r="H53" s="1433"/>
      <c r="I53" s="1434"/>
      <c r="J53" s="506"/>
      <c r="K53" s="506"/>
      <c r="L53" s="1435">
        <v>0</v>
      </c>
      <c r="M53" s="1436"/>
      <c r="N53" s="1437"/>
      <c r="O53" s="633"/>
      <c r="P53" s="1435" t="s">
        <v>220</v>
      </c>
      <c r="Q53" s="1436"/>
      <c r="R53" s="1437"/>
      <c r="S53" s="505"/>
      <c r="T53" s="505"/>
      <c r="U53" s="505"/>
      <c r="V53" s="1451" t="str">
        <f>MID(会社名等!$E$18,1,1)</f>
        <v/>
      </c>
      <c r="W53" s="1452"/>
      <c r="X53" s="1452"/>
      <c r="Y53" s="1452"/>
      <c r="Z53" s="1452"/>
      <c r="AA53" s="1453"/>
      <c r="AB53" s="663"/>
      <c r="AC53" s="1451" t="str">
        <f>MID(会社名等!$E$18,2,1)</f>
        <v/>
      </c>
      <c r="AD53" s="1452"/>
      <c r="AE53" s="1452"/>
      <c r="AF53" s="1452"/>
      <c r="AG53" s="1452"/>
      <c r="AH53" s="1453"/>
      <c r="AI53" s="663"/>
      <c r="AJ53" s="1451" t="str">
        <f>MID(会社名等!$E$18,3,1)</f>
        <v/>
      </c>
      <c r="AK53" s="1452"/>
      <c r="AL53" s="1452"/>
      <c r="AM53" s="1452"/>
      <c r="AN53" s="1452"/>
      <c r="AO53" s="1453"/>
      <c r="AP53" s="663"/>
      <c r="AQ53" s="1451" t="str">
        <f>MID(会社名等!$E$18,4,1)</f>
        <v/>
      </c>
      <c r="AR53" s="1452"/>
      <c r="AS53" s="1452"/>
      <c r="AT53" s="1452"/>
      <c r="AU53" s="1452"/>
      <c r="AV53" s="1453"/>
      <c r="AW53" s="663"/>
      <c r="AX53" s="1451" t="str">
        <f>MID(会社名等!$E$18,5,1)</f>
        <v/>
      </c>
      <c r="AY53" s="1452"/>
      <c r="AZ53" s="1452"/>
      <c r="BA53" s="1452"/>
      <c r="BB53" s="1452"/>
      <c r="BC53" s="1453"/>
      <c r="BD53" s="663"/>
      <c r="BE53" s="1451" t="str">
        <f>MID(会社名等!$E$18,6,1)</f>
        <v/>
      </c>
      <c r="BF53" s="1452"/>
      <c r="BG53" s="1452"/>
      <c r="BH53" s="1452"/>
      <c r="BI53" s="1452"/>
      <c r="BJ53" s="1453"/>
      <c r="BK53" s="663"/>
      <c r="BL53" s="1451" t="str">
        <f>MID(会社名等!$E$18,7,1)</f>
        <v/>
      </c>
      <c r="BM53" s="1452"/>
      <c r="BN53" s="1452"/>
      <c r="BO53" s="1452"/>
      <c r="BP53" s="1452"/>
      <c r="BQ53" s="1453"/>
      <c r="BR53" s="663"/>
      <c r="BS53" s="1451" t="str">
        <f>MID(会社名等!$E$18,8,1)</f>
        <v/>
      </c>
      <c r="BT53" s="1452"/>
      <c r="BU53" s="1452"/>
      <c r="BV53" s="1452"/>
      <c r="BW53" s="1452"/>
      <c r="BX53" s="1453"/>
      <c r="BY53" s="663"/>
      <c r="BZ53" s="1451" t="str">
        <f>MID(会社名等!$E$18,9,1)</f>
        <v/>
      </c>
      <c r="CA53" s="1452"/>
      <c r="CB53" s="1452"/>
      <c r="CC53" s="1452"/>
      <c r="CD53" s="1452"/>
      <c r="CE53" s="1453"/>
      <c r="CF53" s="663"/>
      <c r="CG53" s="1451" t="str">
        <f>MID(会社名等!$E$18,10,1)</f>
        <v/>
      </c>
      <c r="CH53" s="1452"/>
      <c r="CI53" s="1452"/>
      <c r="CJ53" s="1452"/>
      <c r="CK53" s="1452"/>
      <c r="CL53" s="1453"/>
      <c r="CM53" s="663"/>
      <c r="CN53" s="1451" t="str">
        <f>MID(会社名等!$E$18,11,1)</f>
        <v/>
      </c>
      <c r="CO53" s="1452"/>
      <c r="CP53" s="1452"/>
      <c r="CQ53" s="1452"/>
      <c r="CR53" s="1452"/>
      <c r="CS53" s="1453"/>
      <c r="CT53" s="663"/>
      <c r="CU53" s="1451" t="str">
        <f>MID(会社名等!$E$18,12,1)</f>
        <v/>
      </c>
      <c r="CV53" s="1452"/>
      <c r="CW53" s="1452"/>
      <c r="CX53" s="1452"/>
      <c r="CY53" s="1452"/>
      <c r="CZ53" s="1453"/>
      <c r="DA53" s="663"/>
      <c r="DB53" s="1451" t="str">
        <f>MID(会社名等!$E$18,13,1)</f>
        <v/>
      </c>
      <c r="DC53" s="1452"/>
      <c r="DD53" s="1452"/>
      <c r="DE53" s="1452"/>
      <c r="DF53" s="1452"/>
      <c r="DG53" s="1453"/>
      <c r="DH53" s="663"/>
      <c r="DI53" s="1451" t="str">
        <f>MID(会社名等!$E$18,14,1)</f>
        <v/>
      </c>
      <c r="DJ53" s="1452"/>
      <c r="DK53" s="1452"/>
      <c r="DL53" s="1452"/>
      <c r="DM53" s="1452"/>
      <c r="DN53" s="1453"/>
      <c r="DO53" s="663"/>
      <c r="DP53" s="1451" t="str">
        <f>MID(会社名等!$E$18,15,1)</f>
        <v/>
      </c>
      <c r="DQ53" s="1452"/>
      <c r="DR53" s="1452"/>
      <c r="DS53" s="1452"/>
      <c r="DT53" s="1452"/>
      <c r="DU53" s="1453"/>
      <c r="DV53" s="663"/>
      <c r="DW53" s="1451" t="str">
        <f>MID(会社名等!$E$18,16,1)</f>
        <v/>
      </c>
      <c r="DX53" s="1452"/>
      <c r="DY53" s="1452"/>
      <c r="DZ53" s="1452"/>
      <c r="EA53" s="1452"/>
      <c r="EB53" s="1453"/>
      <c r="EC53" s="663"/>
      <c r="ED53" s="1451" t="str">
        <f>MID(会社名等!$E$18,17,1)</f>
        <v/>
      </c>
      <c r="EE53" s="1452"/>
      <c r="EF53" s="1452"/>
      <c r="EG53" s="1452"/>
      <c r="EH53" s="1452"/>
      <c r="EI53" s="1453"/>
      <c r="EJ53" s="663"/>
      <c r="EK53" s="1451" t="str">
        <f>MID(会社名等!$E$18,18,1)</f>
        <v/>
      </c>
      <c r="EL53" s="1452"/>
      <c r="EM53" s="1452"/>
      <c r="EN53" s="1452"/>
      <c r="EO53" s="1452"/>
      <c r="EP53" s="1453"/>
      <c r="EQ53" s="663"/>
      <c r="ER53" s="1451" t="str">
        <f>MID(会社名等!$E$18,19,1)</f>
        <v/>
      </c>
      <c r="ES53" s="1452"/>
      <c r="ET53" s="1452"/>
      <c r="EU53" s="1452"/>
      <c r="EV53" s="1452"/>
      <c r="EW53" s="1453"/>
      <c r="EX53" s="663"/>
      <c r="EY53" s="1451" t="str">
        <f>MID(会社名等!$E$18,20,1)</f>
        <v/>
      </c>
      <c r="EZ53" s="1452"/>
      <c r="FA53" s="1452"/>
      <c r="FB53" s="1452"/>
      <c r="FC53" s="1452"/>
      <c r="FD53" s="1453"/>
      <c r="FE53" s="987"/>
      <c r="FF53" s="1454"/>
      <c r="FG53" s="1454"/>
      <c r="FH53" s="1454"/>
      <c r="FI53" s="112"/>
      <c r="FJ53" s="112"/>
      <c r="FK53" s="112"/>
      <c r="FL53" s="112"/>
      <c r="FM53" s="111"/>
      <c r="FN53" s="111"/>
      <c r="FO53" s="111"/>
      <c r="FP53" s="111"/>
      <c r="FQ53" s="111"/>
      <c r="FR53" s="111"/>
      <c r="FS53" s="111"/>
      <c r="FT53" s="111"/>
      <c r="FU53" s="111"/>
      <c r="FV53" s="111"/>
      <c r="FW53" s="111"/>
      <c r="FX53" s="111"/>
      <c r="FY53" s="111"/>
      <c r="FZ53" s="111"/>
      <c r="GA53" s="111"/>
      <c r="GB53" s="111"/>
      <c r="GC53" s="111"/>
      <c r="GD53" s="34"/>
    </row>
    <row r="54" spans="2:186" s="34" customFormat="1" ht="15" customHeight="1" x14ac:dyDescent="0.2">
      <c r="B54" s="675"/>
      <c r="C54" s="675"/>
      <c r="D54" s="675"/>
      <c r="E54" s="607"/>
      <c r="F54" s="679"/>
      <c r="G54" s="678"/>
      <c r="H54" s="678"/>
      <c r="I54" s="678"/>
      <c r="J54" s="678"/>
      <c r="K54" s="678"/>
      <c r="L54" s="669"/>
      <c r="M54" s="669"/>
      <c r="N54" s="669"/>
      <c r="O54" s="669"/>
      <c r="P54" s="669"/>
      <c r="Q54" s="669"/>
      <c r="R54" s="669"/>
      <c r="S54" s="668"/>
      <c r="T54" s="668"/>
      <c r="U54" s="668"/>
      <c r="V54" s="682"/>
      <c r="W54" s="682"/>
      <c r="X54" s="1430">
        <v>23</v>
      </c>
      <c r="Y54" s="1430"/>
      <c r="Z54" s="1430"/>
      <c r="AA54" s="670"/>
      <c r="AB54" s="670"/>
      <c r="AC54" s="670"/>
      <c r="AD54" s="670"/>
      <c r="AE54" s="670"/>
      <c r="AF54" s="670"/>
      <c r="AG54" s="670"/>
      <c r="AH54" s="685"/>
      <c r="AI54" s="685"/>
      <c r="AJ54" s="685"/>
      <c r="AK54" s="1430">
        <v>25</v>
      </c>
      <c r="AL54" s="1430"/>
      <c r="AM54" s="1430"/>
      <c r="AN54" s="1430"/>
      <c r="AO54" s="670"/>
      <c r="AP54" s="635"/>
      <c r="AQ54" s="670"/>
      <c r="AR54" s="670"/>
      <c r="AS54" s="670"/>
      <c r="AT54" s="670"/>
      <c r="AU54" s="670"/>
      <c r="AV54" s="670"/>
      <c r="AW54" s="670"/>
      <c r="AX54" s="670"/>
      <c r="AY54" s="670"/>
      <c r="AZ54" s="670"/>
      <c r="BA54" s="670"/>
      <c r="BB54" s="670"/>
      <c r="BC54" s="670"/>
      <c r="BD54" s="670"/>
      <c r="BE54" s="670"/>
      <c r="BF54" s="670"/>
      <c r="BG54" s="670"/>
      <c r="BH54" s="670"/>
      <c r="BI54" s="670"/>
      <c r="BJ54" s="670"/>
      <c r="BK54" s="670"/>
      <c r="BL54" s="670"/>
      <c r="BM54" s="670"/>
      <c r="BN54" s="670"/>
      <c r="BO54" s="686"/>
      <c r="BP54" s="686"/>
      <c r="BQ54" s="686"/>
      <c r="BR54" s="670"/>
      <c r="BS54" s="670"/>
      <c r="BT54" s="1430">
        <v>30</v>
      </c>
      <c r="BU54" s="1430"/>
      <c r="BV54" s="1430"/>
      <c r="BW54" s="1430"/>
      <c r="BX54" s="670"/>
      <c r="BY54" s="670"/>
      <c r="BZ54" s="670"/>
      <c r="CA54" s="670"/>
      <c r="CB54" s="670"/>
      <c r="CC54" s="670"/>
      <c r="CD54" s="670"/>
      <c r="CE54" s="670"/>
      <c r="CF54" s="670"/>
      <c r="CG54" s="670"/>
      <c r="CH54" s="670"/>
      <c r="CI54" s="670"/>
      <c r="CJ54" s="670"/>
      <c r="CK54" s="670"/>
      <c r="CL54" s="670"/>
      <c r="CM54" s="670"/>
      <c r="CN54" s="670"/>
      <c r="CO54" s="670"/>
      <c r="CP54" s="670"/>
      <c r="CQ54" s="685"/>
      <c r="CR54" s="685"/>
      <c r="CS54" s="685"/>
      <c r="CT54" s="670"/>
      <c r="CU54" s="670"/>
      <c r="CV54" s="670"/>
      <c r="CW54" s="670"/>
      <c r="CX54" s="670"/>
      <c r="CY54" s="670"/>
      <c r="CZ54" s="670"/>
      <c r="DA54" s="670"/>
      <c r="DB54" s="670"/>
      <c r="DC54" s="1430">
        <v>35</v>
      </c>
      <c r="DD54" s="1430"/>
      <c r="DE54" s="1430"/>
      <c r="DF54" s="1430"/>
      <c r="DG54" s="670"/>
      <c r="DH54" s="670"/>
      <c r="DI54" s="670"/>
      <c r="DJ54" s="670"/>
      <c r="DK54" s="670"/>
      <c r="DL54" s="670"/>
      <c r="DM54" s="670"/>
      <c r="DN54" s="670"/>
      <c r="DO54" s="670"/>
      <c r="DP54" s="670"/>
      <c r="DQ54" s="670"/>
      <c r="DR54" s="670"/>
      <c r="DS54" s="670"/>
      <c r="DT54" s="670"/>
      <c r="DU54" s="670"/>
      <c r="DV54" s="670"/>
      <c r="DW54" s="686"/>
      <c r="DX54" s="686"/>
      <c r="DY54" s="686"/>
      <c r="DZ54" s="670"/>
      <c r="EA54" s="670"/>
      <c r="EB54" s="670"/>
      <c r="EC54" s="670"/>
      <c r="ED54" s="670"/>
      <c r="EE54" s="670"/>
      <c r="EF54" s="670"/>
      <c r="EG54" s="670"/>
      <c r="EH54" s="670"/>
      <c r="EI54" s="670"/>
      <c r="EJ54" s="670"/>
      <c r="EK54" s="670"/>
      <c r="EL54" s="1430">
        <v>40</v>
      </c>
      <c r="EM54" s="1430"/>
      <c r="EN54" s="1430"/>
      <c r="EO54" s="1430"/>
      <c r="EP54" s="635"/>
      <c r="EQ54" s="635"/>
      <c r="ER54" s="635"/>
      <c r="ES54" s="635"/>
      <c r="ET54" s="635"/>
      <c r="EU54" s="635"/>
      <c r="EV54" s="635"/>
      <c r="EW54" s="635"/>
      <c r="EX54" s="635"/>
      <c r="EY54" s="635"/>
      <c r="EZ54" s="635"/>
      <c r="FA54" s="635"/>
      <c r="FB54" s="635"/>
      <c r="FC54" s="635"/>
      <c r="FD54" s="635"/>
      <c r="FE54" s="112"/>
      <c r="FF54" s="1454"/>
      <c r="FG54" s="1454"/>
      <c r="FH54" s="1454"/>
      <c r="FI54" s="112"/>
      <c r="FJ54" s="112"/>
      <c r="FK54" s="112"/>
      <c r="FL54" s="112"/>
      <c r="FM54" s="111"/>
      <c r="FN54" s="111"/>
      <c r="FO54" s="111"/>
      <c r="FP54" s="111"/>
      <c r="FQ54" s="111"/>
      <c r="FR54" s="111"/>
      <c r="FS54" s="111"/>
      <c r="FT54" s="111"/>
      <c r="FU54" s="111"/>
      <c r="FV54" s="111"/>
      <c r="FW54" s="111"/>
      <c r="FX54" s="111"/>
      <c r="FY54" s="111"/>
      <c r="FZ54" s="111"/>
      <c r="GA54" s="111"/>
      <c r="GB54" s="111"/>
      <c r="GC54" s="111"/>
    </row>
    <row r="55" spans="2:186" s="5" customFormat="1" ht="31.5" customHeight="1" x14ac:dyDescent="0.15">
      <c r="B55" s="688"/>
      <c r="C55" s="688"/>
      <c r="D55" s="688"/>
      <c r="E55" s="645"/>
      <c r="F55" s="512"/>
      <c r="G55" s="645"/>
      <c r="H55" s="645"/>
      <c r="I55" s="645"/>
      <c r="J55" s="645"/>
      <c r="K55" s="645"/>
      <c r="L55" s="432"/>
      <c r="M55" s="432"/>
      <c r="N55" s="432"/>
      <c r="O55" s="432"/>
      <c r="P55" s="432"/>
      <c r="Q55" s="432"/>
      <c r="R55" s="432"/>
      <c r="S55" s="551"/>
      <c r="T55" s="551"/>
      <c r="U55" s="475"/>
      <c r="V55" s="1451" t="str">
        <f>MID(会社名等!$E$18,21,1)</f>
        <v/>
      </c>
      <c r="W55" s="1452"/>
      <c r="X55" s="1452"/>
      <c r="Y55" s="1452"/>
      <c r="Z55" s="1452"/>
      <c r="AA55" s="1453"/>
      <c r="AB55" s="663"/>
      <c r="AC55" s="1451" t="str">
        <f>MID(会社名等!$E$18,22,1)</f>
        <v/>
      </c>
      <c r="AD55" s="1452"/>
      <c r="AE55" s="1452"/>
      <c r="AF55" s="1452"/>
      <c r="AG55" s="1452"/>
      <c r="AH55" s="1453"/>
      <c r="AI55" s="663"/>
      <c r="AJ55" s="1451" t="str">
        <f>MID(会社名等!$E$18,23,1)</f>
        <v/>
      </c>
      <c r="AK55" s="1452"/>
      <c r="AL55" s="1452"/>
      <c r="AM55" s="1452"/>
      <c r="AN55" s="1452"/>
      <c r="AO55" s="1453"/>
      <c r="AP55" s="663"/>
      <c r="AQ55" s="1451" t="str">
        <f>MID(会社名等!$E$18,24,1)</f>
        <v/>
      </c>
      <c r="AR55" s="1452"/>
      <c r="AS55" s="1452"/>
      <c r="AT55" s="1452"/>
      <c r="AU55" s="1452"/>
      <c r="AV55" s="1453"/>
      <c r="AW55" s="663"/>
      <c r="AX55" s="1451" t="str">
        <f>MID(会社名等!$E$18,25,1)</f>
        <v/>
      </c>
      <c r="AY55" s="1452"/>
      <c r="AZ55" s="1452"/>
      <c r="BA55" s="1452"/>
      <c r="BB55" s="1452"/>
      <c r="BC55" s="1453"/>
      <c r="BD55" s="663"/>
      <c r="BE55" s="1451" t="str">
        <f>MID(会社名等!$E$18,26,1)</f>
        <v/>
      </c>
      <c r="BF55" s="1452"/>
      <c r="BG55" s="1452"/>
      <c r="BH55" s="1452"/>
      <c r="BI55" s="1452"/>
      <c r="BJ55" s="1453"/>
      <c r="BK55" s="663"/>
      <c r="BL55" s="1451" t="str">
        <f>MID(会社名等!$E$18,27,1)</f>
        <v/>
      </c>
      <c r="BM55" s="1452"/>
      <c r="BN55" s="1452"/>
      <c r="BO55" s="1452"/>
      <c r="BP55" s="1452"/>
      <c r="BQ55" s="1453"/>
      <c r="BR55" s="663"/>
      <c r="BS55" s="1451" t="str">
        <f>MID(会社名等!$E$18,28,1)</f>
        <v/>
      </c>
      <c r="BT55" s="1452"/>
      <c r="BU55" s="1452"/>
      <c r="BV55" s="1452"/>
      <c r="BW55" s="1452"/>
      <c r="BX55" s="1453"/>
      <c r="BY55" s="663"/>
      <c r="BZ55" s="1451" t="str">
        <f>MID(会社名等!$E$18,29,1)</f>
        <v/>
      </c>
      <c r="CA55" s="1452"/>
      <c r="CB55" s="1452"/>
      <c r="CC55" s="1452"/>
      <c r="CD55" s="1452"/>
      <c r="CE55" s="1453"/>
      <c r="CF55" s="663"/>
      <c r="CG55" s="1451" t="str">
        <f>MID(会社名等!$E$18,30,1)</f>
        <v/>
      </c>
      <c r="CH55" s="1452"/>
      <c r="CI55" s="1452"/>
      <c r="CJ55" s="1452"/>
      <c r="CK55" s="1452"/>
      <c r="CL55" s="1453"/>
      <c r="CM55" s="663"/>
      <c r="CN55" s="1451" t="str">
        <f>MID(会社名等!$E$18,31,1)</f>
        <v/>
      </c>
      <c r="CO55" s="1452"/>
      <c r="CP55" s="1452"/>
      <c r="CQ55" s="1452"/>
      <c r="CR55" s="1452"/>
      <c r="CS55" s="1453"/>
      <c r="CT55" s="663"/>
      <c r="CU55" s="1451" t="str">
        <f>MID(会社名等!$E$18,32,1)</f>
        <v/>
      </c>
      <c r="CV55" s="1452"/>
      <c r="CW55" s="1452"/>
      <c r="CX55" s="1452"/>
      <c r="CY55" s="1452"/>
      <c r="CZ55" s="1453"/>
      <c r="DA55" s="663"/>
      <c r="DB55" s="1451" t="str">
        <f>MID(会社名等!$E$18,33,1)</f>
        <v/>
      </c>
      <c r="DC55" s="1452"/>
      <c r="DD55" s="1452"/>
      <c r="DE55" s="1452"/>
      <c r="DF55" s="1452"/>
      <c r="DG55" s="1453"/>
      <c r="DH55" s="663"/>
      <c r="DI55" s="1451" t="str">
        <f>MID(会社名等!$E$18,34,1)</f>
        <v/>
      </c>
      <c r="DJ55" s="1452"/>
      <c r="DK55" s="1452"/>
      <c r="DL55" s="1452"/>
      <c r="DM55" s="1452"/>
      <c r="DN55" s="1453"/>
      <c r="DO55" s="663"/>
      <c r="DP55" s="1451" t="str">
        <f>MID(会社名等!$E$18,35,1)</f>
        <v/>
      </c>
      <c r="DQ55" s="1452"/>
      <c r="DR55" s="1452"/>
      <c r="DS55" s="1452"/>
      <c r="DT55" s="1452"/>
      <c r="DU55" s="1453"/>
      <c r="DV55" s="663"/>
      <c r="DW55" s="1451" t="str">
        <f>MID(会社名等!$E$18,36,1)</f>
        <v/>
      </c>
      <c r="DX55" s="1452"/>
      <c r="DY55" s="1452"/>
      <c r="DZ55" s="1452"/>
      <c r="EA55" s="1452"/>
      <c r="EB55" s="1453"/>
      <c r="EC55" s="663"/>
      <c r="ED55" s="1451" t="str">
        <f>MID(会社名等!$E$18,37,1)</f>
        <v/>
      </c>
      <c r="EE55" s="1452"/>
      <c r="EF55" s="1452"/>
      <c r="EG55" s="1452"/>
      <c r="EH55" s="1452"/>
      <c r="EI55" s="1453"/>
      <c r="EJ55" s="663"/>
      <c r="EK55" s="1451" t="str">
        <f>MID(会社名等!$E$18,38,1)</f>
        <v/>
      </c>
      <c r="EL55" s="1452"/>
      <c r="EM55" s="1452"/>
      <c r="EN55" s="1452"/>
      <c r="EO55" s="1452"/>
      <c r="EP55" s="1453"/>
      <c r="EQ55" s="663"/>
      <c r="ER55" s="1451" t="str">
        <f>MID(会社名等!$E$18,39,1)</f>
        <v/>
      </c>
      <c r="ES55" s="1452"/>
      <c r="ET55" s="1452"/>
      <c r="EU55" s="1452"/>
      <c r="EV55" s="1452"/>
      <c r="EW55" s="1453"/>
      <c r="EX55" s="663"/>
      <c r="EY55" s="1451" t="str">
        <f>MID(会社名等!$E$18,40,1)</f>
        <v/>
      </c>
      <c r="EZ55" s="1452"/>
      <c r="FA55" s="1452"/>
      <c r="FB55" s="1452"/>
      <c r="FC55" s="1452"/>
      <c r="FD55" s="1453"/>
      <c r="FE55" s="987"/>
      <c r="FF55" s="1454"/>
      <c r="FG55" s="1454"/>
      <c r="FH55" s="1454"/>
      <c r="FI55" s="112"/>
      <c r="FJ55" s="112"/>
      <c r="FK55" s="112"/>
      <c r="FL55" s="112"/>
      <c r="FM55" s="111"/>
      <c r="FN55" s="111"/>
      <c r="FO55" s="111"/>
      <c r="FP55" s="111"/>
      <c r="FQ55" s="111"/>
      <c r="FR55" s="111"/>
      <c r="FS55" s="111"/>
      <c r="FT55" s="111"/>
      <c r="FU55" s="111"/>
      <c r="FV55" s="111"/>
      <c r="FW55" s="111"/>
      <c r="FX55" s="111"/>
      <c r="FY55" s="111"/>
      <c r="FZ55" s="111"/>
      <c r="GA55" s="111"/>
      <c r="GB55" s="111"/>
      <c r="GC55" s="111"/>
      <c r="GD55" s="34"/>
    </row>
    <row r="56" spans="2:186" s="34" customFormat="1" ht="15" customHeight="1" x14ac:dyDescent="0.2">
      <c r="B56" s="675"/>
      <c r="C56" s="675"/>
      <c r="D56" s="675"/>
      <c r="E56" s="607"/>
      <c r="F56" s="679"/>
      <c r="G56" s="678"/>
      <c r="H56" s="678"/>
      <c r="I56" s="678"/>
      <c r="J56" s="678"/>
      <c r="K56" s="678"/>
      <c r="L56" s="669"/>
      <c r="M56" s="669"/>
      <c r="N56" s="669"/>
      <c r="O56" s="669"/>
      <c r="P56" s="669"/>
      <c r="Q56" s="669"/>
      <c r="R56" s="669"/>
      <c r="S56" s="668"/>
      <c r="T56" s="668"/>
      <c r="U56" s="668"/>
      <c r="V56" s="682"/>
      <c r="W56" s="682"/>
      <c r="X56" s="1430">
        <v>3</v>
      </c>
      <c r="Y56" s="1430"/>
      <c r="Z56" s="1430"/>
      <c r="AA56" s="670"/>
      <c r="AB56" s="670"/>
      <c r="AC56" s="670"/>
      <c r="AD56" s="670"/>
      <c r="AE56" s="670"/>
      <c r="AF56" s="670"/>
      <c r="AG56" s="670"/>
      <c r="AH56" s="670"/>
      <c r="AI56" s="670"/>
      <c r="AJ56" s="670"/>
      <c r="AK56" s="1430">
        <v>5</v>
      </c>
      <c r="AL56" s="1430"/>
      <c r="AM56" s="1430"/>
      <c r="AN56" s="1430"/>
      <c r="AO56" s="670"/>
      <c r="AP56" s="670"/>
      <c r="AQ56" s="670"/>
      <c r="AR56" s="670"/>
      <c r="AS56" s="670"/>
      <c r="AT56" s="670"/>
      <c r="AU56" s="670"/>
      <c r="AV56" s="670"/>
      <c r="AW56" s="670"/>
      <c r="AX56" s="670"/>
      <c r="AY56" s="670"/>
      <c r="AZ56" s="670"/>
      <c r="BA56" s="670"/>
      <c r="BB56" s="670"/>
      <c r="BC56" s="670"/>
      <c r="BD56" s="670"/>
      <c r="BE56" s="670"/>
      <c r="BF56" s="670"/>
      <c r="BG56" s="670"/>
      <c r="BH56" s="670"/>
      <c r="BI56" s="670"/>
      <c r="BJ56" s="670"/>
      <c r="BK56" s="670"/>
      <c r="BL56" s="670"/>
      <c r="BM56" s="670"/>
      <c r="BN56" s="670"/>
      <c r="BO56" s="670"/>
      <c r="BP56" s="670"/>
      <c r="BQ56" s="670"/>
      <c r="BR56" s="670"/>
      <c r="BS56" s="670"/>
      <c r="BT56" s="1430">
        <v>10</v>
      </c>
      <c r="BU56" s="1430"/>
      <c r="BV56" s="1430"/>
      <c r="BW56" s="1430"/>
      <c r="BX56" s="670"/>
      <c r="BY56" s="670"/>
      <c r="BZ56" s="670"/>
      <c r="CA56" s="670"/>
      <c r="CB56" s="670"/>
      <c r="CC56" s="670"/>
      <c r="CD56" s="670"/>
      <c r="CE56" s="670"/>
      <c r="CF56" s="670"/>
      <c r="CG56" s="670"/>
      <c r="CH56" s="670"/>
      <c r="CI56" s="670"/>
      <c r="CJ56" s="670"/>
      <c r="CK56" s="670"/>
      <c r="CL56" s="670"/>
      <c r="CM56" s="670"/>
      <c r="CN56" s="670"/>
      <c r="CO56" s="670"/>
      <c r="CP56" s="670"/>
      <c r="CQ56" s="670"/>
      <c r="CR56" s="670"/>
      <c r="CS56" s="670"/>
      <c r="CT56" s="670"/>
      <c r="CU56" s="670"/>
      <c r="CV56" s="670"/>
      <c r="CW56" s="670"/>
      <c r="CX56" s="670"/>
      <c r="CY56" s="670"/>
      <c r="CZ56" s="670"/>
      <c r="DA56" s="670"/>
      <c r="DB56" s="670"/>
      <c r="DC56" s="1430">
        <v>15</v>
      </c>
      <c r="DD56" s="1430"/>
      <c r="DE56" s="1430"/>
      <c r="DF56" s="1430"/>
      <c r="DG56" s="670"/>
      <c r="DH56" s="670"/>
      <c r="DI56" s="670"/>
      <c r="DJ56" s="670"/>
      <c r="DK56" s="670"/>
      <c r="DL56" s="670"/>
      <c r="DM56" s="670"/>
      <c r="DN56" s="670"/>
      <c r="DO56" s="670"/>
      <c r="DP56" s="670"/>
      <c r="DQ56" s="670"/>
      <c r="DR56" s="670"/>
      <c r="DS56" s="670"/>
      <c r="DT56" s="670"/>
      <c r="DU56" s="670"/>
      <c r="DV56" s="670"/>
      <c r="DW56" s="670"/>
      <c r="DX56" s="670"/>
      <c r="DY56" s="670"/>
      <c r="DZ56" s="670"/>
      <c r="EA56" s="670"/>
      <c r="EB56" s="670"/>
      <c r="EC56" s="670"/>
      <c r="ED56" s="670"/>
      <c r="EE56" s="670"/>
      <c r="EF56" s="670"/>
      <c r="EG56" s="670"/>
      <c r="EH56" s="670"/>
      <c r="EI56" s="670"/>
      <c r="EJ56" s="670"/>
      <c r="EK56" s="670"/>
      <c r="EL56" s="1430">
        <v>20</v>
      </c>
      <c r="EM56" s="1430"/>
      <c r="EN56" s="1430"/>
      <c r="EO56" s="1430"/>
      <c r="EP56" s="670"/>
      <c r="EQ56" s="670"/>
      <c r="ER56" s="670"/>
      <c r="ES56" s="670"/>
      <c r="ET56" s="670"/>
      <c r="EU56" s="670"/>
      <c r="EV56" s="670"/>
      <c r="EW56" s="670"/>
      <c r="EX56" s="670"/>
      <c r="EY56" s="670"/>
      <c r="EZ56" s="670"/>
      <c r="FA56" s="670"/>
      <c r="FB56" s="670"/>
      <c r="FC56" s="670"/>
      <c r="FD56" s="670"/>
      <c r="FE56" s="111"/>
      <c r="FF56" s="1454"/>
      <c r="FG56" s="1454"/>
      <c r="FH56" s="1454"/>
      <c r="FI56" s="112"/>
      <c r="FJ56" s="112"/>
      <c r="FK56" s="112"/>
      <c r="FL56" s="112"/>
      <c r="FM56" s="111"/>
      <c r="FN56" s="111"/>
      <c r="FO56" s="111"/>
      <c r="FP56" s="111"/>
      <c r="FQ56" s="111"/>
      <c r="FR56" s="111"/>
      <c r="FS56" s="111"/>
      <c r="FT56" s="111"/>
      <c r="FU56" s="111"/>
      <c r="FV56" s="111"/>
      <c r="FW56" s="111"/>
      <c r="FX56" s="111"/>
      <c r="FY56" s="111"/>
      <c r="FZ56" s="111"/>
      <c r="GA56" s="111"/>
      <c r="GB56" s="111"/>
      <c r="GC56" s="111"/>
    </row>
    <row r="57" spans="2:186" s="5" customFormat="1" ht="31.5" customHeight="1" x14ac:dyDescent="0.15">
      <c r="B57" s="1431" t="s">
        <v>738</v>
      </c>
      <c r="C57" s="1431"/>
      <c r="D57" s="1431"/>
      <c r="E57" s="645"/>
      <c r="F57" s="512"/>
      <c r="G57" s="1432"/>
      <c r="H57" s="1433"/>
      <c r="I57" s="1434"/>
      <c r="J57" s="506"/>
      <c r="K57" s="506"/>
      <c r="L57" s="1435" t="s">
        <v>181</v>
      </c>
      <c r="M57" s="1436"/>
      <c r="N57" s="1437"/>
      <c r="O57" s="633"/>
      <c r="P57" s="1435" t="s">
        <v>184</v>
      </c>
      <c r="Q57" s="1436"/>
      <c r="R57" s="1437"/>
      <c r="S57" s="505"/>
      <c r="T57" s="505"/>
      <c r="U57" s="505"/>
      <c r="V57" s="1451" t="str">
        <f>MID(会社名等!$E$19,1,1)</f>
        <v/>
      </c>
      <c r="W57" s="1452"/>
      <c r="X57" s="1452"/>
      <c r="Y57" s="1452"/>
      <c r="Z57" s="1452"/>
      <c r="AA57" s="1453"/>
      <c r="AB57" s="663"/>
      <c r="AC57" s="1451" t="str">
        <f>MID(会社名等!$E$19,2,1)</f>
        <v/>
      </c>
      <c r="AD57" s="1452"/>
      <c r="AE57" s="1452"/>
      <c r="AF57" s="1452"/>
      <c r="AG57" s="1452"/>
      <c r="AH57" s="1453"/>
      <c r="AI57" s="663"/>
      <c r="AJ57" s="1451" t="str">
        <f>MID(会社名等!$E$19,3,1)</f>
        <v/>
      </c>
      <c r="AK57" s="1452"/>
      <c r="AL57" s="1452"/>
      <c r="AM57" s="1452"/>
      <c r="AN57" s="1452"/>
      <c r="AO57" s="1453"/>
      <c r="AP57" s="663"/>
      <c r="AQ57" s="1451" t="str">
        <f>MID(会社名等!$E$19,4,1)</f>
        <v/>
      </c>
      <c r="AR57" s="1452"/>
      <c r="AS57" s="1452"/>
      <c r="AT57" s="1452"/>
      <c r="AU57" s="1452"/>
      <c r="AV57" s="1453"/>
      <c r="AW57" s="663"/>
      <c r="AX57" s="1451" t="str">
        <f>MID(会社名等!$E$19,5,1)</f>
        <v/>
      </c>
      <c r="AY57" s="1452"/>
      <c r="AZ57" s="1452"/>
      <c r="BA57" s="1452"/>
      <c r="BB57" s="1452"/>
      <c r="BC57" s="1453"/>
      <c r="BD57" s="663"/>
      <c r="BE57" s="1451" t="str">
        <f>MID(会社名等!$E$19,6,1)</f>
        <v/>
      </c>
      <c r="BF57" s="1452"/>
      <c r="BG57" s="1452"/>
      <c r="BH57" s="1452"/>
      <c r="BI57" s="1452"/>
      <c r="BJ57" s="1453"/>
      <c r="BK57" s="663"/>
      <c r="BL57" s="1451" t="str">
        <f>MID(会社名等!$E$19,7,1)</f>
        <v/>
      </c>
      <c r="BM57" s="1452"/>
      <c r="BN57" s="1452"/>
      <c r="BO57" s="1452"/>
      <c r="BP57" s="1452"/>
      <c r="BQ57" s="1453"/>
      <c r="BR57" s="663"/>
      <c r="BS57" s="1451" t="str">
        <f>MID(会社名等!$E$19,8,1)</f>
        <v/>
      </c>
      <c r="BT57" s="1452"/>
      <c r="BU57" s="1452"/>
      <c r="BV57" s="1452"/>
      <c r="BW57" s="1452"/>
      <c r="BX57" s="1453"/>
      <c r="BY57" s="663"/>
      <c r="BZ57" s="1451" t="str">
        <f>MID(会社名等!$E$19,9,1)</f>
        <v/>
      </c>
      <c r="CA57" s="1452"/>
      <c r="CB57" s="1452"/>
      <c r="CC57" s="1452"/>
      <c r="CD57" s="1452"/>
      <c r="CE57" s="1453"/>
      <c r="CF57" s="663"/>
      <c r="CG57" s="1451" t="str">
        <f>MID(会社名等!$E$19,10,1)</f>
        <v/>
      </c>
      <c r="CH57" s="1452"/>
      <c r="CI57" s="1452"/>
      <c r="CJ57" s="1452"/>
      <c r="CK57" s="1452"/>
      <c r="CL57" s="1453"/>
      <c r="CM57" s="663"/>
      <c r="CN57" s="1451" t="str">
        <f>MID(会社名等!$E$19,11,1)</f>
        <v/>
      </c>
      <c r="CO57" s="1452"/>
      <c r="CP57" s="1452"/>
      <c r="CQ57" s="1452"/>
      <c r="CR57" s="1452"/>
      <c r="CS57" s="1453"/>
      <c r="CT57" s="663"/>
      <c r="CU57" s="1451" t="str">
        <f>MID(会社名等!$E$19,12,1)</f>
        <v/>
      </c>
      <c r="CV57" s="1452"/>
      <c r="CW57" s="1452"/>
      <c r="CX57" s="1452"/>
      <c r="CY57" s="1452"/>
      <c r="CZ57" s="1453"/>
      <c r="DA57" s="663"/>
      <c r="DB57" s="1451" t="str">
        <f>MID(会社名等!$E$19,13,1)</f>
        <v/>
      </c>
      <c r="DC57" s="1452"/>
      <c r="DD57" s="1452"/>
      <c r="DE57" s="1452"/>
      <c r="DF57" s="1452"/>
      <c r="DG57" s="1453"/>
      <c r="DH57" s="663"/>
      <c r="DI57" s="1451" t="str">
        <f>MID(会社名等!$E$19,14,1)</f>
        <v/>
      </c>
      <c r="DJ57" s="1452"/>
      <c r="DK57" s="1452"/>
      <c r="DL57" s="1452"/>
      <c r="DM57" s="1452"/>
      <c r="DN57" s="1453"/>
      <c r="DO57" s="663"/>
      <c r="DP57" s="1451" t="str">
        <f>MID(会社名等!$E$19,15,1)</f>
        <v/>
      </c>
      <c r="DQ57" s="1452"/>
      <c r="DR57" s="1452"/>
      <c r="DS57" s="1452"/>
      <c r="DT57" s="1452"/>
      <c r="DU57" s="1453"/>
      <c r="DV57" s="663"/>
      <c r="DW57" s="1451" t="str">
        <f>MID(会社名等!$E$19,16,1)</f>
        <v/>
      </c>
      <c r="DX57" s="1452"/>
      <c r="DY57" s="1452"/>
      <c r="DZ57" s="1452"/>
      <c r="EA57" s="1452"/>
      <c r="EB57" s="1453"/>
      <c r="EC57" s="663"/>
      <c r="ED57" s="1451" t="str">
        <f>MID(会社名等!$E$19,17,1)</f>
        <v/>
      </c>
      <c r="EE57" s="1452"/>
      <c r="EF57" s="1452"/>
      <c r="EG57" s="1452"/>
      <c r="EH57" s="1452"/>
      <c r="EI57" s="1453"/>
      <c r="EJ57" s="663"/>
      <c r="EK57" s="1451" t="str">
        <f>MID(会社名等!$E$19,18,1)</f>
        <v/>
      </c>
      <c r="EL57" s="1452"/>
      <c r="EM57" s="1452"/>
      <c r="EN57" s="1452"/>
      <c r="EO57" s="1452"/>
      <c r="EP57" s="1453"/>
      <c r="EQ57" s="663"/>
      <c r="ER57" s="1451" t="str">
        <f>MID(会社名等!$E$19,19,1)</f>
        <v/>
      </c>
      <c r="ES57" s="1452"/>
      <c r="ET57" s="1452"/>
      <c r="EU57" s="1452"/>
      <c r="EV57" s="1452"/>
      <c r="EW57" s="1453"/>
      <c r="EX57" s="663"/>
      <c r="EY57" s="1451" t="str">
        <f>MID(会社名等!$E$19,20,1)</f>
        <v/>
      </c>
      <c r="EZ57" s="1452"/>
      <c r="FA57" s="1452"/>
      <c r="FB57" s="1452"/>
      <c r="FC57" s="1452"/>
      <c r="FD57" s="1453"/>
      <c r="FE57" s="987"/>
      <c r="FF57" s="1454"/>
      <c r="FG57" s="1454"/>
      <c r="FH57" s="1454"/>
      <c r="FI57" s="112"/>
      <c r="FJ57" s="112"/>
      <c r="FK57" s="112"/>
      <c r="FL57" s="112"/>
      <c r="FM57" s="111"/>
      <c r="FN57" s="111"/>
      <c r="FO57" s="111"/>
      <c r="FP57" s="111"/>
      <c r="FQ57" s="111"/>
      <c r="FR57" s="111"/>
      <c r="FS57" s="111"/>
      <c r="FT57" s="111"/>
      <c r="FU57" s="111"/>
      <c r="FV57" s="111"/>
      <c r="FW57" s="111"/>
      <c r="FX57" s="111"/>
      <c r="FY57" s="111"/>
      <c r="FZ57" s="111"/>
      <c r="GA57" s="111"/>
      <c r="GB57" s="111"/>
      <c r="GC57" s="111"/>
      <c r="GD57" s="34"/>
    </row>
    <row r="58" spans="2:186" s="34" customFormat="1" ht="15" customHeight="1" x14ac:dyDescent="0.2">
      <c r="B58" s="675"/>
      <c r="C58" s="675"/>
      <c r="D58" s="675"/>
      <c r="E58" s="607"/>
      <c r="F58" s="679"/>
      <c r="G58" s="678"/>
      <c r="H58" s="678"/>
      <c r="I58" s="678"/>
      <c r="J58" s="678"/>
      <c r="K58" s="678"/>
      <c r="L58" s="669"/>
      <c r="M58" s="669"/>
      <c r="N58" s="669"/>
      <c r="O58" s="669"/>
      <c r="P58" s="669"/>
      <c r="Q58" s="669"/>
      <c r="R58" s="669"/>
      <c r="S58" s="668"/>
      <c r="T58" s="668"/>
      <c r="U58" s="668"/>
      <c r="V58" s="682"/>
      <c r="W58" s="682"/>
      <c r="X58" s="1430">
        <v>3</v>
      </c>
      <c r="Y58" s="1430"/>
      <c r="Z58" s="1430"/>
      <c r="AA58" s="670"/>
      <c r="AB58" s="670"/>
      <c r="AC58" s="670"/>
      <c r="AD58" s="670"/>
      <c r="AE58" s="670"/>
      <c r="AF58" s="670"/>
      <c r="AG58" s="670"/>
      <c r="AH58" s="685"/>
      <c r="AI58" s="685"/>
      <c r="AJ58" s="685"/>
      <c r="AK58" s="1430">
        <v>5</v>
      </c>
      <c r="AL58" s="1430"/>
      <c r="AM58" s="1430"/>
      <c r="AN58" s="1430"/>
      <c r="AO58" s="670"/>
      <c r="AP58" s="635"/>
      <c r="AQ58" s="670"/>
      <c r="AR58" s="670"/>
      <c r="AS58" s="670"/>
      <c r="AT58" s="670"/>
      <c r="AU58" s="670"/>
      <c r="AV58" s="670"/>
      <c r="AW58" s="670"/>
      <c r="AX58" s="670"/>
      <c r="AY58" s="670"/>
      <c r="AZ58" s="670"/>
      <c r="BA58" s="670"/>
      <c r="BB58" s="670"/>
      <c r="BC58" s="670"/>
      <c r="BD58" s="670"/>
      <c r="BE58" s="670"/>
      <c r="BF58" s="670"/>
      <c r="BG58" s="670"/>
      <c r="BH58" s="670"/>
      <c r="BI58" s="670"/>
      <c r="BJ58" s="670"/>
      <c r="BK58" s="670"/>
      <c r="BL58" s="670"/>
      <c r="BM58" s="670"/>
      <c r="BN58" s="670"/>
      <c r="BO58" s="686"/>
      <c r="BP58" s="686"/>
      <c r="BQ58" s="686"/>
      <c r="BR58" s="670"/>
      <c r="BS58" s="670"/>
      <c r="BT58" s="1430">
        <v>10</v>
      </c>
      <c r="BU58" s="1430"/>
      <c r="BV58" s="1430"/>
      <c r="BW58" s="1430"/>
      <c r="BX58" s="670"/>
      <c r="BY58" s="670"/>
      <c r="BZ58" s="670"/>
      <c r="CA58" s="670"/>
      <c r="CB58" s="670"/>
      <c r="CC58" s="670"/>
      <c r="CD58" s="670"/>
      <c r="CE58" s="670"/>
      <c r="CF58" s="670"/>
      <c r="CG58" s="670"/>
      <c r="CH58" s="670"/>
      <c r="CI58" s="670"/>
      <c r="CJ58" s="670"/>
      <c r="CK58" s="670"/>
      <c r="CL58" s="635"/>
      <c r="CM58" s="680"/>
      <c r="CN58" s="680"/>
      <c r="CO58" s="680"/>
      <c r="CP58" s="680"/>
      <c r="CQ58" s="689"/>
      <c r="CR58" s="635"/>
      <c r="CS58" s="635"/>
      <c r="CT58" s="635"/>
      <c r="CU58" s="635"/>
      <c r="CV58" s="635"/>
      <c r="CW58" s="635"/>
      <c r="CX58" s="635"/>
      <c r="CY58" s="635"/>
      <c r="CZ58" s="635"/>
      <c r="DA58" s="635"/>
      <c r="DB58" s="635"/>
      <c r="DC58" s="635"/>
      <c r="DD58" s="635"/>
      <c r="DE58" s="635"/>
      <c r="DF58" s="635"/>
      <c r="DG58" s="635"/>
      <c r="DH58" s="635"/>
      <c r="DI58" s="635"/>
      <c r="DJ58" s="635"/>
      <c r="DK58" s="635"/>
      <c r="DL58" s="635"/>
      <c r="DM58" s="635"/>
      <c r="DN58" s="635"/>
      <c r="DO58" s="668"/>
      <c r="DP58" s="668"/>
      <c r="DQ58" s="668"/>
      <c r="DR58" s="668"/>
      <c r="DS58" s="668"/>
      <c r="DT58" s="668"/>
      <c r="DU58" s="668"/>
      <c r="DV58" s="668"/>
      <c r="DW58" s="668"/>
      <c r="DX58" s="668"/>
      <c r="DY58" s="668"/>
      <c r="DZ58" s="668"/>
      <c r="EA58" s="690"/>
      <c r="EB58" s="690"/>
      <c r="EC58" s="690"/>
      <c r="ED58" s="668"/>
      <c r="EE58" s="668"/>
      <c r="EF58" s="668"/>
      <c r="EG58" s="668"/>
      <c r="EH58" s="668"/>
      <c r="EI58" s="668"/>
      <c r="EJ58" s="668"/>
      <c r="EK58" s="668"/>
      <c r="EL58" s="668"/>
      <c r="EM58" s="680"/>
      <c r="EN58" s="680"/>
      <c r="EO58" s="680"/>
      <c r="EP58" s="680"/>
      <c r="EQ58" s="680"/>
      <c r="ER58" s="680"/>
      <c r="ES58" s="680"/>
      <c r="ET58" s="680"/>
      <c r="EU58" s="680"/>
      <c r="EV58" s="680"/>
      <c r="EW58" s="680"/>
      <c r="EX58" s="680"/>
      <c r="EY58" s="680"/>
      <c r="EZ58" s="680"/>
      <c r="FA58" s="680"/>
      <c r="FB58" s="680"/>
      <c r="FC58" s="680"/>
      <c r="FD58" s="680"/>
      <c r="FE58" s="53"/>
      <c r="FF58" s="1454"/>
      <c r="FG58" s="1454"/>
      <c r="FH58" s="1454"/>
      <c r="FI58" s="112"/>
      <c r="FJ58" s="112"/>
      <c r="FK58" s="112"/>
      <c r="FL58" s="112"/>
      <c r="FM58" s="111"/>
      <c r="FN58" s="111"/>
      <c r="FO58" s="111"/>
      <c r="FP58" s="111"/>
      <c r="FQ58" s="111"/>
      <c r="FR58" s="111"/>
      <c r="FS58" s="111"/>
      <c r="FT58" s="111"/>
      <c r="FU58" s="111"/>
      <c r="FV58" s="111"/>
      <c r="FW58" s="111"/>
      <c r="FX58" s="111"/>
      <c r="FY58" s="111"/>
      <c r="FZ58" s="111"/>
      <c r="GA58" s="111"/>
      <c r="GB58" s="111"/>
      <c r="GC58" s="111"/>
    </row>
    <row r="59" spans="2:186" s="5" customFormat="1" ht="31.5" customHeight="1" x14ac:dyDescent="0.15">
      <c r="B59" s="1431" t="s">
        <v>442</v>
      </c>
      <c r="C59" s="1431"/>
      <c r="D59" s="1431"/>
      <c r="E59" s="645"/>
      <c r="F59" s="512"/>
      <c r="G59" s="1446"/>
      <c r="H59" s="1447"/>
      <c r="I59" s="1448"/>
      <c r="J59" s="512"/>
      <c r="K59" s="506"/>
      <c r="L59" s="1435" t="s">
        <v>181</v>
      </c>
      <c r="M59" s="1436"/>
      <c r="N59" s="1437"/>
      <c r="O59" s="633"/>
      <c r="P59" s="1435" t="s">
        <v>181</v>
      </c>
      <c r="Q59" s="1436"/>
      <c r="R59" s="1437"/>
      <c r="S59" s="505"/>
      <c r="T59" s="505"/>
      <c r="U59" s="505"/>
      <c r="V59" s="1451" t="str">
        <f>MID(会社名等!$E$20,1,1)</f>
        <v/>
      </c>
      <c r="W59" s="1452"/>
      <c r="X59" s="1452"/>
      <c r="Y59" s="1452"/>
      <c r="Z59" s="1452"/>
      <c r="AA59" s="1453"/>
      <c r="AB59" s="663"/>
      <c r="AC59" s="1451" t="str">
        <f>MID(会社名等!$E$20,2,1)</f>
        <v/>
      </c>
      <c r="AD59" s="1452"/>
      <c r="AE59" s="1452"/>
      <c r="AF59" s="1452"/>
      <c r="AG59" s="1452"/>
      <c r="AH59" s="1453"/>
      <c r="AI59" s="663"/>
      <c r="AJ59" s="1451" t="str">
        <f>MID(会社名等!$E$20,3,1)</f>
        <v/>
      </c>
      <c r="AK59" s="1452"/>
      <c r="AL59" s="1452"/>
      <c r="AM59" s="1452"/>
      <c r="AN59" s="1452"/>
      <c r="AO59" s="1453"/>
      <c r="AP59" s="663"/>
      <c r="AQ59" s="1451" t="str">
        <f>MID(会社名等!$E$20,4,1)</f>
        <v/>
      </c>
      <c r="AR59" s="1452"/>
      <c r="AS59" s="1452"/>
      <c r="AT59" s="1452"/>
      <c r="AU59" s="1452"/>
      <c r="AV59" s="1453"/>
      <c r="AW59" s="663"/>
      <c r="AX59" s="1451" t="str">
        <f>MID(会社名等!$E$20,5,1)</f>
        <v/>
      </c>
      <c r="AY59" s="1452"/>
      <c r="AZ59" s="1452"/>
      <c r="BA59" s="1452"/>
      <c r="BB59" s="1452"/>
      <c r="BC59" s="1453"/>
      <c r="BD59" s="663"/>
      <c r="BE59" s="1451" t="str">
        <f>MID(会社名等!$E$20,6,1)</f>
        <v/>
      </c>
      <c r="BF59" s="1452"/>
      <c r="BG59" s="1452"/>
      <c r="BH59" s="1452"/>
      <c r="BI59" s="1452"/>
      <c r="BJ59" s="1453"/>
      <c r="BK59" s="663"/>
      <c r="BL59" s="1451" t="str">
        <f>MID(会社名等!$E$20,7,1)</f>
        <v/>
      </c>
      <c r="BM59" s="1452"/>
      <c r="BN59" s="1452"/>
      <c r="BO59" s="1452"/>
      <c r="BP59" s="1452"/>
      <c r="BQ59" s="1453"/>
      <c r="BR59" s="663"/>
      <c r="BS59" s="1451" t="str">
        <f>MID(会社名等!$E$20,8,1)</f>
        <v/>
      </c>
      <c r="BT59" s="1452"/>
      <c r="BU59" s="1452"/>
      <c r="BV59" s="1452"/>
      <c r="BW59" s="1452"/>
      <c r="BX59" s="1453"/>
      <c r="BY59" s="663"/>
      <c r="BZ59" s="1451" t="str">
        <f>MID(会社名等!$E$20,9,1)</f>
        <v/>
      </c>
      <c r="CA59" s="1452"/>
      <c r="CB59" s="1452"/>
      <c r="CC59" s="1452"/>
      <c r="CD59" s="1452"/>
      <c r="CE59" s="1453"/>
      <c r="CF59" s="663"/>
      <c r="CG59" s="1451" t="str">
        <f>MID(会社名等!$E$20,10,1)</f>
        <v/>
      </c>
      <c r="CH59" s="1452"/>
      <c r="CI59" s="1452"/>
      <c r="CJ59" s="1452"/>
      <c r="CK59" s="1452"/>
      <c r="CL59" s="1453"/>
      <c r="CM59" s="505"/>
      <c r="CN59" s="431"/>
      <c r="CO59" s="431"/>
      <c r="CP59" s="431"/>
      <c r="CQ59" s="691"/>
      <c r="CR59" s="691"/>
      <c r="CS59" s="691"/>
      <c r="CT59" s="691"/>
      <c r="CU59" s="691"/>
      <c r="CV59" s="691"/>
      <c r="CW59" s="691"/>
      <c r="CX59" s="691"/>
      <c r="CY59" s="691"/>
      <c r="CZ59" s="691"/>
      <c r="DA59" s="691"/>
      <c r="DB59" s="691"/>
      <c r="DC59" s="691"/>
      <c r="DD59" s="691"/>
      <c r="DE59" s="691"/>
      <c r="DF59" s="691"/>
      <c r="DG59" s="691"/>
      <c r="DH59" s="691"/>
      <c r="DI59" s="691"/>
      <c r="DJ59" s="691"/>
      <c r="DK59" s="691"/>
      <c r="DL59" s="691"/>
      <c r="DM59" s="691"/>
      <c r="DN59" s="691"/>
      <c r="DO59" s="691"/>
      <c r="DP59" s="691"/>
      <c r="DQ59" s="691"/>
      <c r="DR59" s="691"/>
      <c r="DS59" s="691"/>
      <c r="DT59" s="691"/>
      <c r="DU59" s="691"/>
      <c r="DV59" s="691"/>
      <c r="DW59" s="691"/>
      <c r="DX59" s="691"/>
      <c r="DY59" s="691"/>
      <c r="DZ59" s="691"/>
      <c r="EA59" s="691"/>
      <c r="EB59" s="691"/>
      <c r="EC59" s="691"/>
      <c r="ED59" s="691"/>
      <c r="EE59" s="691"/>
      <c r="EF59" s="691"/>
      <c r="EG59" s="691"/>
      <c r="EH59" s="691"/>
      <c r="EI59" s="691"/>
      <c r="EJ59" s="691"/>
      <c r="EK59" s="691"/>
      <c r="EL59" s="691"/>
      <c r="EM59" s="691"/>
      <c r="EN59" s="691"/>
      <c r="EO59" s="691"/>
      <c r="EP59" s="691"/>
      <c r="EQ59" s="691"/>
      <c r="ER59" s="691"/>
      <c r="ES59" s="691"/>
      <c r="ET59" s="431"/>
      <c r="EU59" s="431"/>
      <c r="EV59" s="431"/>
      <c r="EW59" s="431"/>
      <c r="EX59" s="431"/>
      <c r="EY59" s="431"/>
      <c r="EZ59" s="431"/>
      <c r="FA59" s="431"/>
      <c r="FB59" s="431"/>
      <c r="FC59" s="431"/>
      <c r="FD59" s="431"/>
      <c r="FE59" s="988"/>
      <c r="FF59" s="1454"/>
      <c r="FG59" s="1454"/>
      <c r="FH59" s="1454"/>
      <c r="FI59" s="112"/>
      <c r="FJ59" s="112"/>
      <c r="FK59" s="112"/>
      <c r="FL59" s="112"/>
      <c r="FM59" s="111"/>
      <c r="FN59" s="111"/>
      <c r="FO59" s="111"/>
      <c r="FP59" s="111"/>
      <c r="FQ59" s="111"/>
      <c r="FR59" s="111"/>
      <c r="FS59" s="111"/>
      <c r="FT59" s="111"/>
      <c r="FU59" s="111"/>
      <c r="FV59" s="111"/>
      <c r="FW59" s="111"/>
      <c r="FX59" s="111"/>
      <c r="FY59" s="111"/>
      <c r="FZ59" s="111"/>
      <c r="GA59" s="111"/>
      <c r="GB59" s="111"/>
      <c r="GC59" s="111"/>
      <c r="GD59" s="34"/>
    </row>
    <row r="60" spans="2:186" s="34" customFormat="1" ht="15" customHeight="1" x14ac:dyDescent="0.2">
      <c r="B60" s="1431" t="s">
        <v>378</v>
      </c>
      <c r="C60" s="1431"/>
      <c r="D60" s="1431"/>
      <c r="E60" s="607"/>
      <c r="F60" s="679"/>
      <c r="G60" s="679"/>
      <c r="H60" s="679"/>
      <c r="I60" s="679"/>
      <c r="J60" s="679"/>
      <c r="K60" s="678"/>
      <c r="L60" s="669"/>
      <c r="M60" s="669"/>
      <c r="N60" s="669"/>
      <c r="O60" s="669"/>
      <c r="P60" s="669"/>
      <c r="Q60" s="669"/>
      <c r="R60" s="669"/>
      <c r="S60" s="668"/>
      <c r="T60" s="668"/>
      <c r="U60" s="668"/>
      <c r="V60" s="1430" t="s">
        <v>76</v>
      </c>
      <c r="W60" s="1430"/>
      <c r="X60" s="1430"/>
      <c r="Y60" s="670"/>
      <c r="Z60" s="670"/>
      <c r="AA60" s="670"/>
      <c r="AB60" s="670"/>
      <c r="AC60" s="670"/>
      <c r="AD60" s="1430" t="s">
        <v>77</v>
      </c>
      <c r="AE60" s="1430"/>
      <c r="AF60" s="1430"/>
      <c r="AG60" s="670"/>
      <c r="AH60" s="670"/>
      <c r="AI60" s="670"/>
      <c r="AJ60" s="670"/>
      <c r="AK60" s="670"/>
      <c r="AL60" s="670"/>
      <c r="AM60" s="670"/>
      <c r="AN60" s="670"/>
      <c r="AO60" s="669"/>
      <c r="AP60" s="669"/>
      <c r="AQ60" s="669"/>
      <c r="AR60" s="669"/>
      <c r="AS60" s="669"/>
      <c r="AT60" s="669"/>
      <c r="AU60" s="669"/>
      <c r="AV60" s="669"/>
      <c r="AW60" s="669"/>
      <c r="AX60" s="669"/>
      <c r="AY60" s="669"/>
      <c r="AZ60" s="669"/>
      <c r="BA60" s="668"/>
      <c r="BB60" s="668"/>
      <c r="BC60" s="668"/>
      <c r="BD60" s="668"/>
      <c r="BE60" s="668"/>
      <c r="BF60" s="668"/>
      <c r="BG60" s="668"/>
      <c r="BH60" s="668"/>
      <c r="BI60" s="668"/>
      <c r="BJ60" s="668"/>
      <c r="BK60" s="668"/>
      <c r="BL60" s="668"/>
      <c r="BM60" s="668"/>
      <c r="BN60" s="668"/>
      <c r="BO60" s="668"/>
      <c r="BP60" s="668"/>
      <c r="BQ60" s="668"/>
      <c r="BR60" s="668"/>
      <c r="BS60" s="668"/>
      <c r="BT60" s="668"/>
      <c r="BU60" s="668"/>
      <c r="BV60" s="668"/>
      <c r="BW60" s="668"/>
      <c r="BX60" s="668"/>
      <c r="BY60" s="668"/>
      <c r="BZ60" s="668"/>
      <c r="CA60" s="668"/>
      <c r="CB60" s="668"/>
      <c r="CC60" s="668"/>
      <c r="CD60" s="668"/>
      <c r="CE60" s="668"/>
      <c r="CF60" s="668"/>
      <c r="CG60" s="668"/>
      <c r="CH60" s="668"/>
      <c r="CI60" s="668"/>
      <c r="CJ60" s="668"/>
      <c r="CK60" s="668"/>
      <c r="CL60" s="668"/>
      <c r="CM60" s="668"/>
      <c r="CN60" s="668"/>
      <c r="CO60" s="668"/>
      <c r="CP60" s="668"/>
      <c r="CQ60" s="668"/>
      <c r="CR60" s="668"/>
      <c r="CS60" s="668"/>
      <c r="CT60" s="668"/>
      <c r="CU60" s="668"/>
      <c r="CV60" s="668"/>
      <c r="CW60" s="668"/>
      <c r="CX60" s="668"/>
      <c r="CY60" s="668"/>
      <c r="CZ60" s="668"/>
      <c r="DA60" s="668"/>
      <c r="DB60" s="668"/>
      <c r="DC60" s="668"/>
      <c r="DD60" s="668"/>
      <c r="DE60" s="668"/>
      <c r="DF60" s="668"/>
      <c r="DG60" s="668"/>
      <c r="DH60" s="668"/>
      <c r="DI60" s="668"/>
      <c r="DJ60" s="668"/>
      <c r="DK60" s="668"/>
      <c r="DL60" s="668"/>
      <c r="DM60" s="668"/>
      <c r="DN60" s="668"/>
      <c r="DO60" s="668"/>
      <c r="DP60" s="668"/>
      <c r="DQ60" s="668"/>
      <c r="DR60" s="668"/>
      <c r="DS60" s="668"/>
      <c r="DT60" s="668"/>
      <c r="DU60" s="668"/>
      <c r="DV60" s="668"/>
      <c r="DW60" s="668"/>
      <c r="DX60" s="668"/>
      <c r="DY60" s="668"/>
      <c r="DZ60" s="668"/>
      <c r="EA60" s="668"/>
      <c r="EB60" s="668"/>
      <c r="EC60" s="668"/>
      <c r="ED60" s="668"/>
      <c r="EE60" s="668"/>
      <c r="EF60" s="668"/>
      <c r="EG60" s="668"/>
      <c r="EH60" s="668"/>
      <c r="EI60" s="668"/>
      <c r="EJ60" s="668"/>
      <c r="EK60" s="668"/>
      <c r="EL60" s="668"/>
      <c r="EM60" s="668"/>
      <c r="EN60" s="680"/>
      <c r="EO60" s="680"/>
      <c r="EP60" s="680"/>
      <c r="EQ60" s="680"/>
      <c r="ER60" s="680"/>
      <c r="ES60" s="680"/>
      <c r="ET60" s="680"/>
      <c r="EU60" s="680"/>
      <c r="EV60" s="680"/>
      <c r="EW60" s="680"/>
      <c r="EX60" s="680"/>
      <c r="EY60" s="680"/>
      <c r="EZ60" s="680"/>
      <c r="FA60" s="680"/>
      <c r="FB60" s="680"/>
      <c r="FC60" s="680"/>
      <c r="FD60" s="680"/>
      <c r="FE60" s="53"/>
      <c r="FF60" s="1454"/>
      <c r="FG60" s="1454"/>
      <c r="FH60" s="1454"/>
      <c r="FI60" s="112"/>
      <c r="FJ60" s="112"/>
      <c r="FK60" s="112"/>
      <c r="FL60" s="112"/>
      <c r="FM60" s="111"/>
      <c r="FN60" s="111"/>
      <c r="FO60" s="111"/>
      <c r="FP60" s="111"/>
      <c r="FQ60" s="111"/>
      <c r="FR60" s="111"/>
      <c r="FS60" s="111"/>
      <c r="FT60" s="111"/>
      <c r="FU60" s="111"/>
      <c r="FV60" s="111"/>
      <c r="FW60" s="111"/>
      <c r="FX60" s="111"/>
      <c r="FY60" s="111"/>
      <c r="FZ60" s="111"/>
      <c r="GA60" s="111"/>
      <c r="GB60" s="111"/>
      <c r="GC60" s="111"/>
    </row>
    <row r="61" spans="2:186" s="5" customFormat="1" ht="31.5" customHeight="1" x14ac:dyDescent="0.15">
      <c r="B61" s="1431"/>
      <c r="C61" s="1431"/>
      <c r="D61" s="1431"/>
      <c r="E61" s="645"/>
      <c r="F61" s="512"/>
      <c r="G61" s="1446"/>
      <c r="H61" s="1447"/>
      <c r="I61" s="1448"/>
      <c r="J61" s="512"/>
      <c r="K61" s="506"/>
      <c r="L61" s="1435">
        <v>1</v>
      </c>
      <c r="M61" s="1436"/>
      <c r="N61" s="1437"/>
      <c r="O61" s="633"/>
      <c r="P61" s="1435" t="s">
        <v>185</v>
      </c>
      <c r="Q61" s="1436"/>
      <c r="R61" s="1437"/>
      <c r="S61" s="506"/>
      <c r="T61" s="506"/>
      <c r="U61" s="506"/>
      <c r="V61" s="1236" t="str">
        <f>MID(会社名等!$E$22,1,1)</f>
        <v/>
      </c>
      <c r="W61" s="1237"/>
      <c r="X61" s="1238"/>
      <c r="Y61" s="436"/>
      <c r="Z61" s="1236" t="str">
        <f>MID(会社名等!$E$22,2,1)</f>
        <v/>
      </c>
      <c r="AA61" s="1237"/>
      <c r="AB61" s="1238"/>
      <c r="AC61" s="683"/>
      <c r="AD61" s="1236" t="str">
        <f>MID(会社名等!$E$22,3,1)</f>
        <v/>
      </c>
      <c r="AE61" s="1237"/>
      <c r="AF61" s="1238"/>
      <c r="AG61" s="436"/>
      <c r="AH61" s="1236" t="str">
        <f>MID(会社名等!$E$22,4,1)</f>
        <v/>
      </c>
      <c r="AI61" s="1237"/>
      <c r="AJ61" s="1238"/>
      <c r="AK61" s="683"/>
      <c r="AL61" s="1236" t="str">
        <f>MID(会社名等!$E$22,5,1)</f>
        <v/>
      </c>
      <c r="AM61" s="1237"/>
      <c r="AN61" s="1238"/>
      <c r="AO61" s="633"/>
      <c r="AP61" s="633"/>
      <c r="AQ61" s="633"/>
      <c r="AR61" s="633"/>
      <c r="AS61" s="633"/>
      <c r="AT61" s="633"/>
      <c r="AU61" s="633"/>
      <c r="AV61" s="633"/>
      <c r="AW61" s="633"/>
      <c r="AX61" s="633"/>
      <c r="AY61" s="633"/>
      <c r="AZ61" s="633"/>
      <c r="BA61" s="475"/>
      <c r="BB61" s="475"/>
      <c r="BC61" s="475"/>
      <c r="BD61" s="475"/>
      <c r="BE61" s="475"/>
      <c r="BF61" s="475"/>
      <c r="BG61" s="475"/>
      <c r="BH61" s="475"/>
      <c r="BI61" s="475"/>
      <c r="BJ61" s="475"/>
      <c r="BK61" s="475"/>
      <c r="BL61" s="475"/>
      <c r="BM61" s="475"/>
      <c r="BN61" s="475"/>
      <c r="BO61" s="475"/>
      <c r="BP61" s="475"/>
      <c r="BQ61" s="475"/>
      <c r="BR61" s="475"/>
      <c r="BS61" s="475"/>
      <c r="BT61" s="475"/>
      <c r="BU61" s="475"/>
      <c r="BV61" s="475"/>
      <c r="BW61" s="475"/>
      <c r="BX61" s="475"/>
      <c r="BY61" s="475"/>
      <c r="BZ61" s="475"/>
      <c r="CA61" s="475"/>
      <c r="CB61" s="475"/>
      <c r="CC61" s="475"/>
      <c r="CD61" s="475"/>
      <c r="CE61" s="475"/>
      <c r="CF61" s="475"/>
      <c r="CG61" s="475"/>
      <c r="CH61" s="475"/>
      <c r="CI61" s="475"/>
      <c r="CJ61" s="475"/>
      <c r="CK61" s="475"/>
      <c r="CL61" s="475"/>
      <c r="CM61" s="475"/>
      <c r="CN61" s="475"/>
      <c r="CO61" s="475"/>
      <c r="CP61" s="475"/>
      <c r="CQ61" s="475"/>
      <c r="CR61" s="475"/>
      <c r="CS61" s="475"/>
      <c r="CT61" s="475"/>
      <c r="CU61" s="475"/>
      <c r="CV61" s="475"/>
      <c r="CW61" s="475"/>
      <c r="CX61" s="475"/>
      <c r="CY61" s="475"/>
      <c r="CZ61" s="475"/>
      <c r="DA61" s="475"/>
      <c r="DB61" s="475"/>
      <c r="DC61" s="475"/>
      <c r="DD61" s="475"/>
      <c r="DE61" s="475"/>
      <c r="DF61" s="475"/>
      <c r="DG61" s="475"/>
      <c r="DH61" s="475"/>
      <c r="DI61" s="475"/>
      <c r="DJ61" s="475"/>
      <c r="DK61" s="475"/>
      <c r="DL61" s="475"/>
      <c r="DM61" s="475"/>
      <c r="DN61" s="475"/>
      <c r="DO61" s="475"/>
      <c r="DP61" s="475"/>
      <c r="DQ61" s="475"/>
      <c r="DR61" s="475"/>
      <c r="DS61" s="475"/>
      <c r="DT61" s="475"/>
      <c r="DU61" s="475"/>
      <c r="DV61" s="475"/>
      <c r="DW61" s="475"/>
      <c r="DX61" s="475"/>
      <c r="DY61" s="475"/>
      <c r="DZ61" s="475"/>
      <c r="EA61" s="475"/>
      <c r="EB61" s="475"/>
      <c r="EC61" s="475"/>
      <c r="ED61" s="475"/>
      <c r="EE61" s="475"/>
      <c r="EF61" s="475"/>
      <c r="EG61" s="475"/>
      <c r="EH61" s="475"/>
      <c r="EI61" s="475"/>
      <c r="EJ61" s="475"/>
      <c r="EK61" s="475"/>
      <c r="EL61" s="475"/>
      <c r="EM61" s="475"/>
      <c r="EN61" s="431"/>
      <c r="EO61" s="431"/>
      <c r="EP61" s="431"/>
      <c r="EQ61" s="431"/>
      <c r="ER61" s="431"/>
      <c r="ES61" s="431"/>
      <c r="ET61" s="431"/>
      <c r="EU61" s="431"/>
      <c r="EV61" s="431"/>
      <c r="EW61" s="431"/>
      <c r="EX61" s="431"/>
      <c r="EY61" s="431"/>
      <c r="EZ61" s="431"/>
      <c r="FA61" s="431"/>
      <c r="FB61" s="431"/>
      <c r="FC61" s="431"/>
      <c r="FD61" s="431"/>
      <c r="FE61" s="988"/>
      <c r="FF61" s="1454"/>
      <c r="FG61" s="1454"/>
      <c r="FH61" s="1454"/>
      <c r="FI61" s="112"/>
      <c r="FJ61" s="112"/>
      <c r="FK61" s="112"/>
      <c r="FL61" s="112"/>
      <c r="FM61" s="111"/>
      <c r="FN61" s="111"/>
      <c r="FO61" s="111"/>
      <c r="FP61" s="111"/>
      <c r="FQ61" s="111"/>
      <c r="FR61" s="111"/>
      <c r="FS61" s="111"/>
      <c r="FT61" s="111"/>
      <c r="FU61" s="111"/>
      <c r="FV61" s="111"/>
      <c r="FW61" s="111"/>
      <c r="FX61" s="111"/>
      <c r="FY61" s="111"/>
      <c r="FZ61" s="111"/>
      <c r="GA61" s="111"/>
      <c r="GB61" s="111"/>
      <c r="GC61" s="111"/>
      <c r="GD61" s="34"/>
    </row>
    <row r="62" spans="2:186" s="34" customFormat="1" ht="15" customHeight="1" x14ac:dyDescent="0.2">
      <c r="B62" s="1431"/>
      <c r="C62" s="1431"/>
      <c r="D62" s="1431"/>
      <c r="E62" s="607"/>
      <c r="F62" s="679"/>
      <c r="G62" s="679"/>
      <c r="H62" s="679"/>
      <c r="I62" s="679"/>
      <c r="J62" s="679"/>
      <c r="K62" s="678"/>
      <c r="L62" s="669"/>
      <c r="M62" s="669"/>
      <c r="N62" s="669"/>
      <c r="O62" s="669"/>
      <c r="P62" s="669"/>
      <c r="Q62" s="669"/>
      <c r="R62" s="669"/>
      <c r="S62" s="668"/>
      <c r="T62" s="668"/>
      <c r="U62" s="668"/>
      <c r="V62" s="682"/>
      <c r="W62" s="682"/>
      <c r="X62" s="1430">
        <v>3</v>
      </c>
      <c r="Y62" s="1430"/>
      <c r="Z62" s="1430"/>
      <c r="AA62" s="670"/>
      <c r="AB62" s="670"/>
      <c r="AC62" s="670"/>
      <c r="AD62" s="670"/>
      <c r="AE62" s="670"/>
      <c r="AF62" s="670"/>
      <c r="AG62" s="670"/>
      <c r="AH62" s="670"/>
      <c r="AI62" s="670"/>
      <c r="AJ62" s="670"/>
      <c r="AK62" s="1430">
        <v>5</v>
      </c>
      <c r="AL62" s="1430"/>
      <c r="AM62" s="1430"/>
      <c r="AN62" s="1430"/>
      <c r="AO62" s="670"/>
      <c r="AP62" s="670"/>
      <c r="AQ62" s="670"/>
      <c r="AR62" s="670"/>
      <c r="AS62" s="670"/>
      <c r="AT62" s="670"/>
      <c r="AU62" s="670"/>
      <c r="AV62" s="670"/>
      <c r="AW62" s="670"/>
      <c r="AX62" s="670"/>
      <c r="AY62" s="670"/>
      <c r="AZ62" s="670"/>
      <c r="BA62" s="670"/>
      <c r="BB62" s="670"/>
      <c r="BC62" s="670"/>
      <c r="BD62" s="670"/>
      <c r="BE62" s="670"/>
      <c r="BF62" s="670"/>
      <c r="BG62" s="670"/>
      <c r="BH62" s="670"/>
      <c r="BI62" s="670"/>
      <c r="BJ62" s="670"/>
      <c r="BK62" s="670"/>
      <c r="BL62" s="670"/>
      <c r="BM62" s="670"/>
      <c r="BN62" s="670"/>
      <c r="BO62" s="670"/>
      <c r="BP62" s="670"/>
      <c r="BQ62" s="670"/>
      <c r="BR62" s="670"/>
      <c r="BS62" s="670"/>
      <c r="BT62" s="1430">
        <v>10</v>
      </c>
      <c r="BU62" s="1430"/>
      <c r="BV62" s="1430"/>
      <c r="BW62" s="1430"/>
      <c r="BX62" s="670"/>
      <c r="BY62" s="670"/>
      <c r="BZ62" s="670"/>
      <c r="CA62" s="670"/>
      <c r="CB62" s="670"/>
      <c r="CC62" s="670"/>
      <c r="CD62" s="670"/>
      <c r="CE62" s="670"/>
      <c r="CF62" s="670"/>
      <c r="CG62" s="670"/>
      <c r="CH62" s="670"/>
      <c r="CI62" s="670"/>
      <c r="CJ62" s="670"/>
      <c r="CK62" s="670"/>
      <c r="CL62" s="670"/>
      <c r="CM62" s="670"/>
      <c r="CN62" s="670"/>
      <c r="CO62" s="670"/>
      <c r="CP62" s="670"/>
      <c r="CQ62" s="670"/>
      <c r="CR62" s="670"/>
      <c r="CS62" s="670"/>
      <c r="CT62" s="670"/>
      <c r="CU62" s="670"/>
      <c r="CV62" s="670"/>
      <c r="CW62" s="670"/>
      <c r="CX62" s="670"/>
      <c r="CY62" s="670"/>
      <c r="CZ62" s="670"/>
      <c r="DA62" s="670"/>
      <c r="DB62" s="670"/>
      <c r="DC62" s="1430">
        <v>15</v>
      </c>
      <c r="DD62" s="1430"/>
      <c r="DE62" s="1430"/>
      <c r="DF62" s="1430"/>
      <c r="DG62" s="670"/>
      <c r="DH62" s="670"/>
      <c r="DI62" s="670"/>
      <c r="DJ62" s="670"/>
      <c r="DK62" s="670"/>
      <c r="DL62" s="670"/>
      <c r="DM62" s="670"/>
      <c r="DN62" s="670"/>
      <c r="DO62" s="670"/>
      <c r="DP62" s="670"/>
      <c r="DQ62" s="670"/>
      <c r="DR62" s="670"/>
      <c r="DS62" s="670"/>
      <c r="DT62" s="670"/>
      <c r="DU62" s="670"/>
      <c r="DV62" s="670"/>
      <c r="DW62" s="670"/>
      <c r="DX62" s="670"/>
      <c r="DY62" s="670"/>
      <c r="DZ62" s="670"/>
      <c r="EA62" s="670"/>
      <c r="EB62" s="670"/>
      <c r="EC62" s="670"/>
      <c r="ED62" s="670"/>
      <c r="EE62" s="670"/>
      <c r="EF62" s="670"/>
      <c r="EG62" s="670"/>
      <c r="EH62" s="670"/>
      <c r="EI62" s="670"/>
      <c r="EJ62" s="670"/>
      <c r="EK62" s="670"/>
      <c r="EL62" s="1430">
        <v>20</v>
      </c>
      <c r="EM62" s="1430"/>
      <c r="EN62" s="1430"/>
      <c r="EO62" s="1430"/>
      <c r="EP62" s="670"/>
      <c r="EQ62" s="670"/>
      <c r="ER62" s="670"/>
      <c r="ES62" s="670"/>
      <c r="ET62" s="670"/>
      <c r="EU62" s="670"/>
      <c r="EV62" s="670"/>
      <c r="EW62" s="670"/>
      <c r="EX62" s="670"/>
      <c r="EY62" s="670"/>
      <c r="EZ62" s="670"/>
      <c r="FA62" s="670"/>
      <c r="FB62" s="670"/>
      <c r="FC62" s="670"/>
      <c r="FD62" s="670"/>
      <c r="FE62" s="111"/>
      <c r="FF62" s="1454"/>
      <c r="FG62" s="1454"/>
      <c r="FH62" s="1454"/>
      <c r="FI62" s="112"/>
      <c r="FJ62" s="112"/>
      <c r="FK62" s="112"/>
      <c r="FL62" s="112"/>
      <c r="FM62" s="111"/>
      <c r="FN62" s="111"/>
      <c r="FO62" s="111"/>
      <c r="FP62" s="111"/>
      <c r="FQ62" s="111"/>
      <c r="FR62" s="111"/>
      <c r="FS62" s="111"/>
      <c r="FT62" s="111"/>
      <c r="FU62" s="111"/>
      <c r="FV62" s="111"/>
      <c r="FW62" s="111"/>
      <c r="FX62" s="111"/>
      <c r="FY62" s="111"/>
      <c r="FZ62" s="111"/>
      <c r="GA62" s="111"/>
      <c r="GB62" s="111"/>
      <c r="GC62" s="111"/>
    </row>
    <row r="63" spans="2:186" s="5" customFormat="1" ht="31.5" customHeight="1" x14ac:dyDescent="0.15">
      <c r="B63" s="1431" t="s">
        <v>436</v>
      </c>
      <c r="C63" s="1431"/>
      <c r="D63" s="1431"/>
      <c r="E63" s="645"/>
      <c r="F63" s="512"/>
      <c r="G63" s="1446"/>
      <c r="H63" s="1447"/>
      <c r="I63" s="1448"/>
      <c r="J63" s="512"/>
      <c r="K63" s="506"/>
      <c r="L63" s="1435">
        <v>1</v>
      </c>
      <c r="M63" s="1436"/>
      <c r="N63" s="1437"/>
      <c r="O63" s="633"/>
      <c r="P63" s="1435" t="s">
        <v>76</v>
      </c>
      <c r="Q63" s="1436"/>
      <c r="R63" s="1437"/>
      <c r="S63" s="505"/>
      <c r="T63" s="505"/>
      <c r="U63" s="505"/>
      <c r="V63" s="1451" t="str">
        <f>MID(会社名等!$E$23,1,1)</f>
        <v/>
      </c>
      <c r="W63" s="1452"/>
      <c r="X63" s="1452"/>
      <c r="Y63" s="1452"/>
      <c r="Z63" s="1452"/>
      <c r="AA63" s="1453"/>
      <c r="AB63" s="663"/>
      <c r="AC63" s="1451" t="str">
        <f>MID(会社名等!$E$23,2,1)</f>
        <v/>
      </c>
      <c r="AD63" s="1452"/>
      <c r="AE63" s="1452"/>
      <c r="AF63" s="1452"/>
      <c r="AG63" s="1452"/>
      <c r="AH63" s="1453"/>
      <c r="AI63" s="663"/>
      <c r="AJ63" s="1451" t="str">
        <f>MID(会社名等!$E$23,3,1)</f>
        <v/>
      </c>
      <c r="AK63" s="1452"/>
      <c r="AL63" s="1452"/>
      <c r="AM63" s="1452"/>
      <c r="AN63" s="1452"/>
      <c r="AO63" s="1453"/>
      <c r="AP63" s="663"/>
      <c r="AQ63" s="1451" t="str">
        <f>MID(会社名等!$E$23,4,1)</f>
        <v/>
      </c>
      <c r="AR63" s="1452"/>
      <c r="AS63" s="1452"/>
      <c r="AT63" s="1452"/>
      <c r="AU63" s="1452"/>
      <c r="AV63" s="1453"/>
      <c r="AW63" s="663"/>
      <c r="AX63" s="1451" t="str">
        <f>MID(会社名等!$E$23,5,1)</f>
        <v/>
      </c>
      <c r="AY63" s="1452"/>
      <c r="AZ63" s="1452"/>
      <c r="BA63" s="1452"/>
      <c r="BB63" s="1452"/>
      <c r="BC63" s="1453"/>
      <c r="BD63" s="663"/>
      <c r="BE63" s="1451" t="str">
        <f>MID(会社名等!$E$23,6,1)</f>
        <v/>
      </c>
      <c r="BF63" s="1452"/>
      <c r="BG63" s="1452"/>
      <c r="BH63" s="1452"/>
      <c r="BI63" s="1452"/>
      <c r="BJ63" s="1453"/>
      <c r="BK63" s="663"/>
      <c r="BL63" s="1451" t="str">
        <f>MID(会社名等!$E$23,7,1)</f>
        <v/>
      </c>
      <c r="BM63" s="1452"/>
      <c r="BN63" s="1452"/>
      <c r="BO63" s="1452"/>
      <c r="BP63" s="1452"/>
      <c r="BQ63" s="1453"/>
      <c r="BR63" s="663"/>
      <c r="BS63" s="1451" t="str">
        <f>MID(会社名等!$E$23,8,1)</f>
        <v/>
      </c>
      <c r="BT63" s="1452"/>
      <c r="BU63" s="1452"/>
      <c r="BV63" s="1452"/>
      <c r="BW63" s="1452"/>
      <c r="BX63" s="1453"/>
      <c r="BY63" s="663"/>
      <c r="BZ63" s="1451" t="str">
        <f>MID(会社名等!$E$23,9,1)</f>
        <v/>
      </c>
      <c r="CA63" s="1452"/>
      <c r="CB63" s="1452"/>
      <c r="CC63" s="1452"/>
      <c r="CD63" s="1452"/>
      <c r="CE63" s="1453"/>
      <c r="CF63" s="663"/>
      <c r="CG63" s="1451" t="str">
        <f>MID(会社名等!$E$23,10,1)</f>
        <v/>
      </c>
      <c r="CH63" s="1452"/>
      <c r="CI63" s="1452"/>
      <c r="CJ63" s="1452"/>
      <c r="CK63" s="1452"/>
      <c r="CL63" s="1453"/>
      <c r="CM63" s="663"/>
      <c r="CN63" s="1451" t="str">
        <f>MID(会社名等!$E$23,11,1)</f>
        <v/>
      </c>
      <c r="CO63" s="1452"/>
      <c r="CP63" s="1452"/>
      <c r="CQ63" s="1452"/>
      <c r="CR63" s="1452"/>
      <c r="CS63" s="1453"/>
      <c r="CT63" s="663"/>
      <c r="CU63" s="1451" t="str">
        <f>MID(会社名等!$E$23,12,1)</f>
        <v/>
      </c>
      <c r="CV63" s="1452"/>
      <c r="CW63" s="1452"/>
      <c r="CX63" s="1452"/>
      <c r="CY63" s="1452"/>
      <c r="CZ63" s="1453"/>
      <c r="DA63" s="663"/>
      <c r="DB63" s="1451" t="str">
        <f>MID(会社名等!$E$23,13,1)</f>
        <v/>
      </c>
      <c r="DC63" s="1452"/>
      <c r="DD63" s="1452"/>
      <c r="DE63" s="1452"/>
      <c r="DF63" s="1452"/>
      <c r="DG63" s="1453"/>
      <c r="DH63" s="663"/>
      <c r="DI63" s="1451" t="str">
        <f>MID(会社名等!$E$23,14,1)</f>
        <v/>
      </c>
      <c r="DJ63" s="1452"/>
      <c r="DK63" s="1452"/>
      <c r="DL63" s="1452"/>
      <c r="DM63" s="1452"/>
      <c r="DN63" s="1453"/>
      <c r="DO63" s="663"/>
      <c r="DP63" s="1451" t="str">
        <f>MID(会社名等!$E$23,15,1)</f>
        <v/>
      </c>
      <c r="DQ63" s="1452"/>
      <c r="DR63" s="1452"/>
      <c r="DS63" s="1452"/>
      <c r="DT63" s="1452"/>
      <c r="DU63" s="1453"/>
      <c r="DV63" s="663"/>
      <c r="DW63" s="1451" t="str">
        <f>MID(会社名等!$E$23,16,1)</f>
        <v/>
      </c>
      <c r="DX63" s="1452"/>
      <c r="DY63" s="1452"/>
      <c r="DZ63" s="1452"/>
      <c r="EA63" s="1452"/>
      <c r="EB63" s="1453"/>
      <c r="EC63" s="663"/>
      <c r="ED63" s="1451" t="str">
        <f>MID(会社名等!$E$23,17,1)</f>
        <v/>
      </c>
      <c r="EE63" s="1452"/>
      <c r="EF63" s="1452"/>
      <c r="EG63" s="1452"/>
      <c r="EH63" s="1452"/>
      <c r="EI63" s="1453"/>
      <c r="EJ63" s="663"/>
      <c r="EK63" s="1451" t="str">
        <f>MID(会社名等!$E$23,18,1)</f>
        <v/>
      </c>
      <c r="EL63" s="1452"/>
      <c r="EM63" s="1452"/>
      <c r="EN63" s="1452"/>
      <c r="EO63" s="1452"/>
      <c r="EP63" s="1453"/>
      <c r="EQ63" s="663"/>
      <c r="ER63" s="1451" t="str">
        <f>MID(会社名等!$E$23,19,1)</f>
        <v/>
      </c>
      <c r="ES63" s="1452"/>
      <c r="ET63" s="1452"/>
      <c r="EU63" s="1452"/>
      <c r="EV63" s="1452"/>
      <c r="EW63" s="1453"/>
      <c r="EX63" s="663"/>
      <c r="EY63" s="1451" t="str">
        <f>MID(会社名等!$E$23,20,1)</f>
        <v/>
      </c>
      <c r="EZ63" s="1452"/>
      <c r="FA63" s="1452"/>
      <c r="FB63" s="1452"/>
      <c r="FC63" s="1452"/>
      <c r="FD63" s="1453"/>
      <c r="FE63" s="987"/>
      <c r="FF63" s="1454"/>
      <c r="FG63" s="1454"/>
      <c r="FH63" s="1454"/>
      <c r="FI63" s="112"/>
      <c r="FJ63" s="112"/>
      <c r="FK63" s="112"/>
      <c r="FL63" s="112"/>
      <c r="FM63" s="111"/>
      <c r="FN63" s="111"/>
      <c r="FO63" s="111"/>
      <c r="FP63" s="111"/>
      <c r="FQ63" s="111"/>
      <c r="FR63" s="111"/>
      <c r="FS63" s="111"/>
      <c r="FT63" s="111"/>
      <c r="FU63" s="111"/>
      <c r="FV63" s="111"/>
      <c r="FW63" s="111"/>
      <c r="FX63" s="111"/>
      <c r="FY63" s="111"/>
      <c r="FZ63" s="111"/>
      <c r="GA63" s="111"/>
      <c r="GB63" s="111"/>
      <c r="GC63" s="111"/>
      <c r="GD63" s="34"/>
    </row>
    <row r="64" spans="2:186" s="34" customFormat="1" ht="15" customHeight="1" x14ac:dyDescent="0.2">
      <c r="B64" s="675"/>
      <c r="C64" s="675"/>
      <c r="D64" s="675"/>
      <c r="E64" s="607"/>
      <c r="F64" s="679"/>
      <c r="G64" s="679"/>
      <c r="H64" s="679"/>
      <c r="I64" s="679"/>
      <c r="J64" s="679"/>
      <c r="K64" s="678"/>
      <c r="L64" s="669"/>
      <c r="M64" s="669"/>
      <c r="N64" s="669"/>
      <c r="O64" s="669"/>
      <c r="P64" s="669"/>
      <c r="Q64" s="669"/>
      <c r="R64" s="669"/>
      <c r="S64" s="668"/>
      <c r="T64" s="668"/>
      <c r="U64" s="668"/>
      <c r="V64" s="682"/>
      <c r="W64" s="682"/>
      <c r="X64" s="1430">
        <v>23</v>
      </c>
      <c r="Y64" s="1430"/>
      <c r="Z64" s="1430"/>
      <c r="AA64" s="670"/>
      <c r="AB64" s="670"/>
      <c r="AC64" s="670"/>
      <c r="AD64" s="670"/>
      <c r="AE64" s="670"/>
      <c r="AF64" s="670"/>
      <c r="AG64" s="670"/>
      <c r="AH64" s="685"/>
      <c r="AI64" s="685"/>
      <c r="AJ64" s="685"/>
      <c r="AK64" s="1430">
        <v>25</v>
      </c>
      <c r="AL64" s="1430"/>
      <c r="AM64" s="1430"/>
      <c r="AN64" s="1430"/>
      <c r="AO64" s="670"/>
      <c r="AP64" s="635"/>
      <c r="AQ64" s="670"/>
      <c r="AR64" s="670"/>
      <c r="AS64" s="670"/>
      <c r="AT64" s="670"/>
      <c r="AU64" s="670"/>
      <c r="AV64" s="670"/>
      <c r="AW64" s="670"/>
      <c r="AX64" s="670"/>
      <c r="AY64" s="670"/>
      <c r="AZ64" s="670"/>
      <c r="BA64" s="670"/>
      <c r="BB64" s="670"/>
      <c r="BC64" s="670"/>
      <c r="BD64" s="670"/>
      <c r="BE64" s="670"/>
      <c r="BF64" s="670"/>
      <c r="BG64" s="670"/>
      <c r="BH64" s="670"/>
      <c r="BI64" s="670"/>
      <c r="BJ64" s="670"/>
      <c r="BK64" s="670"/>
      <c r="BL64" s="670"/>
      <c r="BM64" s="670"/>
      <c r="BN64" s="670"/>
      <c r="BO64" s="686"/>
      <c r="BP64" s="686"/>
      <c r="BQ64" s="686"/>
      <c r="BR64" s="670"/>
      <c r="BS64" s="670"/>
      <c r="BT64" s="1430">
        <v>30</v>
      </c>
      <c r="BU64" s="1430"/>
      <c r="BV64" s="1430"/>
      <c r="BW64" s="1430"/>
      <c r="BX64" s="670"/>
      <c r="BY64" s="670"/>
      <c r="BZ64" s="670"/>
      <c r="CA64" s="670"/>
      <c r="CB64" s="670"/>
      <c r="CC64" s="670"/>
      <c r="CD64" s="670"/>
      <c r="CE64" s="670"/>
      <c r="CF64" s="670"/>
      <c r="CG64" s="670"/>
      <c r="CH64" s="670"/>
      <c r="CI64" s="670"/>
      <c r="CJ64" s="670"/>
      <c r="CK64" s="670"/>
      <c r="CL64" s="670"/>
      <c r="CM64" s="670"/>
      <c r="CN64" s="670"/>
      <c r="CO64" s="670"/>
      <c r="CP64" s="670"/>
      <c r="CQ64" s="685"/>
      <c r="CR64" s="685"/>
      <c r="CS64" s="685"/>
      <c r="CT64" s="670"/>
      <c r="CU64" s="670"/>
      <c r="CV64" s="670"/>
      <c r="CW64" s="670"/>
      <c r="CX64" s="670"/>
      <c r="CY64" s="670"/>
      <c r="CZ64" s="670"/>
      <c r="DA64" s="670"/>
      <c r="DB64" s="670"/>
      <c r="DC64" s="1430">
        <v>35</v>
      </c>
      <c r="DD64" s="1430"/>
      <c r="DE64" s="1430"/>
      <c r="DF64" s="1430"/>
      <c r="DG64" s="670"/>
      <c r="DH64" s="670"/>
      <c r="DI64" s="670"/>
      <c r="DJ64" s="670"/>
      <c r="DK64" s="670"/>
      <c r="DL64" s="670"/>
      <c r="DM64" s="670"/>
      <c r="DN64" s="670"/>
      <c r="DO64" s="670"/>
      <c r="DP64" s="670"/>
      <c r="DQ64" s="670"/>
      <c r="DR64" s="670"/>
      <c r="DS64" s="670"/>
      <c r="DT64" s="670"/>
      <c r="DU64" s="670"/>
      <c r="DV64" s="670"/>
      <c r="DW64" s="686"/>
      <c r="DX64" s="686"/>
      <c r="DY64" s="686"/>
      <c r="DZ64" s="670"/>
      <c r="EA64" s="670"/>
      <c r="EB64" s="670"/>
      <c r="EC64" s="670"/>
      <c r="ED64" s="670"/>
      <c r="EE64" s="670"/>
      <c r="EF64" s="670"/>
      <c r="EG64" s="670"/>
      <c r="EH64" s="670"/>
      <c r="EI64" s="670"/>
      <c r="EJ64" s="670"/>
      <c r="EK64" s="670"/>
      <c r="EL64" s="1430">
        <v>40</v>
      </c>
      <c r="EM64" s="1430"/>
      <c r="EN64" s="1430"/>
      <c r="EO64" s="1430"/>
      <c r="EP64" s="635"/>
      <c r="EQ64" s="635"/>
      <c r="ER64" s="635"/>
      <c r="ES64" s="635"/>
      <c r="ET64" s="635"/>
      <c r="EU64" s="635"/>
      <c r="EV64" s="635"/>
      <c r="EW64" s="635"/>
      <c r="EX64" s="635"/>
      <c r="EY64" s="635"/>
      <c r="EZ64" s="635"/>
      <c r="FA64" s="635"/>
      <c r="FB64" s="635"/>
      <c r="FC64" s="635"/>
      <c r="FD64" s="635"/>
      <c r="FE64" s="112"/>
      <c r="FF64" s="1454"/>
      <c r="FG64" s="1454"/>
      <c r="FH64" s="1454"/>
      <c r="FI64" s="112"/>
      <c r="FJ64" s="112"/>
      <c r="FK64" s="112"/>
      <c r="FL64" s="112"/>
      <c r="FM64" s="111"/>
      <c r="FN64" s="111"/>
      <c r="FO64" s="111"/>
      <c r="FP64" s="111"/>
      <c r="FQ64" s="111"/>
      <c r="FR64" s="111"/>
      <c r="FS64" s="111"/>
      <c r="FT64" s="111"/>
      <c r="FU64" s="111"/>
      <c r="FV64" s="111"/>
      <c r="FW64" s="111"/>
      <c r="FX64" s="111"/>
      <c r="FY64" s="111"/>
      <c r="FZ64" s="111"/>
      <c r="GA64" s="111"/>
      <c r="GB64" s="111"/>
      <c r="GC64" s="111"/>
    </row>
    <row r="65" spans="2:193" s="11" customFormat="1" ht="31.5" customHeight="1" x14ac:dyDescent="0.15">
      <c r="B65" s="687"/>
      <c r="C65" s="687"/>
      <c r="D65" s="687"/>
      <c r="E65" s="645"/>
      <c r="F65" s="512"/>
      <c r="G65" s="512"/>
      <c r="H65" s="512"/>
      <c r="I65" s="512"/>
      <c r="J65" s="512"/>
      <c r="K65" s="506"/>
      <c r="L65" s="505"/>
      <c r="M65" s="505"/>
      <c r="N65" s="505"/>
      <c r="O65" s="505"/>
      <c r="P65" s="432"/>
      <c r="Q65" s="432"/>
      <c r="R65" s="432"/>
      <c r="S65" s="432"/>
      <c r="T65" s="432"/>
      <c r="U65" s="505"/>
      <c r="V65" s="1451" t="str">
        <f>MID(会社名等!$E$23,21,1)</f>
        <v/>
      </c>
      <c r="W65" s="1452"/>
      <c r="X65" s="1452"/>
      <c r="Y65" s="1452"/>
      <c r="Z65" s="1452"/>
      <c r="AA65" s="1453"/>
      <c r="AB65" s="663"/>
      <c r="AC65" s="1451" t="str">
        <f>MID(会社名等!$E$23,22,1)</f>
        <v/>
      </c>
      <c r="AD65" s="1452"/>
      <c r="AE65" s="1452"/>
      <c r="AF65" s="1452"/>
      <c r="AG65" s="1452"/>
      <c r="AH65" s="1453"/>
      <c r="AI65" s="663"/>
      <c r="AJ65" s="1451" t="str">
        <f>MID(会社名等!$E$23,23,1)</f>
        <v/>
      </c>
      <c r="AK65" s="1452"/>
      <c r="AL65" s="1452"/>
      <c r="AM65" s="1452"/>
      <c r="AN65" s="1452"/>
      <c r="AO65" s="1453"/>
      <c r="AP65" s="663"/>
      <c r="AQ65" s="1451" t="str">
        <f>MID(会社名等!$E$23,24,1)</f>
        <v/>
      </c>
      <c r="AR65" s="1452"/>
      <c r="AS65" s="1452"/>
      <c r="AT65" s="1452"/>
      <c r="AU65" s="1452"/>
      <c r="AV65" s="1453"/>
      <c r="AW65" s="663"/>
      <c r="AX65" s="1451" t="str">
        <f>MID(会社名等!$E$23,25,1)</f>
        <v/>
      </c>
      <c r="AY65" s="1452"/>
      <c r="AZ65" s="1452"/>
      <c r="BA65" s="1452"/>
      <c r="BB65" s="1452"/>
      <c r="BC65" s="1453"/>
      <c r="BD65" s="663"/>
      <c r="BE65" s="1451" t="str">
        <f>MID(会社名等!$E$23,26,1)</f>
        <v/>
      </c>
      <c r="BF65" s="1452"/>
      <c r="BG65" s="1452"/>
      <c r="BH65" s="1452"/>
      <c r="BI65" s="1452"/>
      <c r="BJ65" s="1453"/>
      <c r="BK65" s="663"/>
      <c r="BL65" s="1451" t="str">
        <f>MID(会社名等!$E$23,27,1)</f>
        <v/>
      </c>
      <c r="BM65" s="1452"/>
      <c r="BN65" s="1452"/>
      <c r="BO65" s="1452"/>
      <c r="BP65" s="1452"/>
      <c r="BQ65" s="1453"/>
      <c r="BR65" s="663"/>
      <c r="BS65" s="1451" t="str">
        <f>MID(会社名等!$E$23,28,1)</f>
        <v/>
      </c>
      <c r="BT65" s="1452"/>
      <c r="BU65" s="1452"/>
      <c r="BV65" s="1452"/>
      <c r="BW65" s="1452"/>
      <c r="BX65" s="1453"/>
      <c r="BY65" s="663"/>
      <c r="BZ65" s="1451" t="str">
        <f>MID(会社名等!$E$23,29,1)</f>
        <v/>
      </c>
      <c r="CA65" s="1452"/>
      <c r="CB65" s="1452"/>
      <c r="CC65" s="1452"/>
      <c r="CD65" s="1452"/>
      <c r="CE65" s="1453"/>
      <c r="CF65" s="692"/>
      <c r="CG65" s="1451" t="str">
        <f>MID(会社名等!$E$23,30,1)</f>
        <v/>
      </c>
      <c r="CH65" s="1452"/>
      <c r="CI65" s="1452"/>
      <c r="CJ65" s="1452"/>
      <c r="CK65" s="1452"/>
      <c r="CL65" s="1453"/>
      <c r="CM65" s="693"/>
      <c r="CN65" s="1451" t="str">
        <f>MID(会社名等!$E$23,31,1)</f>
        <v/>
      </c>
      <c r="CO65" s="1452"/>
      <c r="CP65" s="1452"/>
      <c r="CQ65" s="1452"/>
      <c r="CR65" s="1452"/>
      <c r="CS65" s="1453"/>
      <c r="CT65" s="663"/>
      <c r="CU65" s="1451" t="str">
        <f>MID(会社名等!$E$23,32,1)</f>
        <v/>
      </c>
      <c r="CV65" s="1452"/>
      <c r="CW65" s="1452"/>
      <c r="CX65" s="1452"/>
      <c r="CY65" s="1452"/>
      <c r="CZ65" s="1453"/>
      <c r="DA65" s="663"/>
      <c r="DB65" s="1451" t="str">
        <f>MID(会社名等!$E$23,33,1)</f>
        <v/>
      </c>
      <c r="DC65" s="1452"/>
      <c r="DD65" s="1452"/>
      <c r="DE65" s="1452"/>
      <c r="DF65" s="1452"/>
      <c r="DG65" s="1453"/>
      <c r="DH65" s="663"/>
      <c r="DI65" s="1451" t="str">
        <f>MID(会社名等!$E$23,34,1)</f>
        <v/>
      </c>
      <c r="DJ65" s="1452"/>
      <c r="DK65" s="1452"/>
      <c r="DL65" s="1452"/>
      <c r="DM65" s="1452"/>
      <c r="DN65" s="1453"/>
      <c r="DO65" s="693"/>
      <c r="DP65" s="1451" t="str">
        <f>MID(会社名等!$E$23,35,1)</f>
        <v/>
      </c>
      <c r="DQ65" s="1452"/>
      <c r="DR65" s="1452"/>
      <c r="DS65" s="1452"/>
      <c r="DT65" s="1452"/>
      <c r="DU65" s="1453"/>
      <c r="DV65" s="663"/>
      <c r="DW65" s="1451" t="str">
        <f>MID(会社名等!$E$23,36,1)</f>
        <v/>
      </c>
      <c r="DX65" s="1452"/>
      <c r="DY65" s="1452"/>
      <c r="DZ65" s="1452"/>
      <c r="EA65" s="1452"/>
      <c r="EB65" s="1453"/>
      <c r="EC65" s="663"/>
      <c r="ED65" s="1451" t="str">
        <f>MID(会社名等!$E$23,37,1)</f>
        <v/>
      </c>
      <c r="EE65" s="1452"/>
      <c r="EF65" s="1452"/>
      <c r="EG65" s="1452"/>
      <c r="EH65" s="1452"/>
      <c r="EI65" s="1453"/>
      <c r="EJ65" s="693"/>
      <c r="EK65" s="1451" t="str">
        <f>MID(会社名等!$E$23,38,1)</f>
        <v/>
      </c>
      <c r="EL65" s="1452"/>
      <c r="EM65" s="1452"/>
      <c r="EN65" s="1452"/>
      <c r="EO65" s="1452"/>
      <c r="EP65" s="1453"/>
      <c r="EQ65" s="663"/>
      <c r="ER65" s="1451" t="str">
        <f>MID(会社名等!$E$23,39,1)</f>
        <v/>
      </c>
      <c r="ES65" s="1452"/>
      <c r="ET65" s="1452"/>
      <c r="EU65" s="1452"/>
      <c r="EV65" s="1452"/>
      <c r="EW65" s="1453"/>
      <c r="EX65" s="663"/>
      <c r="EY65" s="1451" t="str">
        <f>MID(会社名等!$E$23,40,1)</f>
        <v/>
      </c>
      <c r="EZ65" s="1452"/>
      <c r="FA65" s="1452"/>
      <c r="FB65" s="1452"/>
      <c r="FC65" s="1452"/>
      <c r="FD65" s="1453"/>
      <c r="FE65" s="987"/>
      <c r="FF65" s="1454"/>
      <c r="FG65" s="1454"/>
      <c r="FH65" s="1454"/>
      <c r="FI65" s="112"/>
      <c r="FJ65" s="112"/>
      <c r="FK65" s="112"/>
      <c r="FL65" s="112"/>
      <c r="FM65" s="111"/>
      <c r="FN65" s="111"/>
      <c r="FO65" s="111"/>
      <c r="FP65" s="111"/>
      <c r="FQ65" s="111"/>
      <c r="FR65" s="111"/>
      <c r="FS65" s="111"/>
      <c r="FT65" s="111"/>
      <c r="FU65" s="111"/>
      <c r="FV65" s="111"/>
      <c r="FW65" s="111"/>
      <c r="FX65" s="111"/>
      <c r="FY65" s="111"/>
      <c r="FZ65" s="111"/>
      <c r="GA65" s="111"/>
      <c r="GB65" s="111"/>
      <c r="GC65" s="111"/>
      <c r="GD65" s="34"/>
    </row>
    <row r="66" spans="2:193" s="36" customFormat="1" ht="15" customHeight="1" x14ac:dyDescent="0.2">
      <c r="B66" s="675"/>
      <c r="C66" s="675"/>
      <c r="D66" s="675"/>
      <c r="E66" s="694"/>
      <c r="F66" s="679"/>
      <c r="G66" s="679"/>
      <c r="H66" s="679"/>
      <c r="I66" s="679"/>
      <c r="J66" s="679"/>
      <c r="K66" s="678"/>
      <c r="L66" s="669"/>
      <c r="M66" s="669"/>
      <c r="N66" s="669"/>
      <c r="O66" s="669"/>
      <c r="P66" s="695"/>
      <c r="Q66" s="695"/>
      <c r="R66" s="695"/>
      <c r="S66" s="695"/>
      <c r="T66" s="695"/>
      <c r="U66" s="669"/>
      <c r="V66" s="1430" t="s">
        <v>76</v>
      </c>
      <c r="W66" s="1430"/>
      <c r="X66" s="1430"/>
      <c r="Y66" s="670"/>
      <c r="Z66" s="670"/>
      <c r="AA66" s="670"/>
      <c r="AB66" s="670"/>
      <c r="AC66" s="670"/>
      <c r="AD66" s="1430" t="s">
        <v>77</v>
      </c>
      <c r="AE66" s="1430"/>
      <c r="AF66" s="1430"/>
      <c r="AG66" s="670"/>
      <c r="AH66" s="670"/>
      <c r="AI66" s="670"/>
      <c r="AJ66" s="670"/>
      <c r="AK66" s="670"/>
      <c r="AL66" s="670"/>
      <c r="AM66" s="670"/>
      <c r="AN66" s="670"/>
      <c r="AO66" s="670"/>
      <c r="AP66" s="670"/>
      <c r="AQ66" s="670"/>
      <c r="AR66" s="670"/>
      <c r="AS66" s="670"/>
      <c r="AT66" s="670"/>
      <c r="AU66" s="670"/>
      <c r="AV66" s="670"/>
      <c r="AW66" s="670"/>
      <c r="AX66" s="670"/>
      <c r="AY66" s="670"/>
      <c r="AZ66" s="669"/>
      <c r="BA66" s="669"/>
      <c r="BB66" s="669"/>
      <c r="BC66" s="669"/>
      <c r="BD66" s="669"/>
      <c r="BE66" s="669"/>
      <c r="BF66" s="669"/>
      <c r="BG66" s="669"/>
      <c r="BH66" s="669"/>
      <c r="BI66" s="669"/>
      <c r="BJ66" s="669"/>
      <c r="BK66" s="669"/>
      <c r="BL66" s="669"/>
      <c r="BM66" s="669"/>
      <c r="BN66" s="669"/>
      <c r="BO66" s="669"/>
      <c r="BP66" s="669"/>
      <c r="BQ66" s="669"/>
      <c r="BR66" s="669"/>
      <c r="BS66" s="669"/>
      <c r="BT66" s="669"/>
      <c r="BU66" s="680"/>
      <c r="BV66" s="680"/>
      <c r="BW66" s="680"/>
      <c r="BX66" s="669"/>
      <c r="BY66" s="669"/>
      <c r="BZ66" s="669"/>
      <c r="CA66" s="669"/>
      <c r="CB66" s="669"/>
      <c r="CC66" s="669"/>
      <c r="CD66" s="669"/>
      <c r="CE66" s="669"/>
      <c r="CF66" s="1430" t="s">
        <v>215</v>
      </c>
      <c r="CG66" s="1430"/>
      <c r="CH66" s="1430"/>
      <c r="CI66" s="1430"/>
      <c r="CJ66" s="1430"/>
      <c r="CK66" s="670"/>
      <c r="CL66" s="670"/>
      <c r="CM66" s="670"/>
      <c r="CN66" s="670"/>
      <c r="CO66" s="670"/>
      <c r="CP66" s="670"/>
      <c r="CQ66" s="670"/>
      <c r="CR66" s="670"/>
      <c r="CS66" s="670"/>
      <c r="CT66" s="670"/>
      <c r="CU66" s="670"/>
      <c r="CV66" s="670"/>
      <c r="CW66" s="670"/>
      <c r="CX66" s="670"/>
      <c r="CY66" s="670"/>
      <c r="CZ66" s="1430" t="s">
        <v>549</v>
      </c>
      <c r="DA66" s="1450"/>
      <c r="DB66" s="1430"/>
      <c r="DC66" s="1430"/>
      <c r="DD66" s="1430"/>
      <c r="DE66" s="670"/>
      <c r="DF66" s="670"/>
      <c r="DG66" s="670"/>
      <c r="DH66" s="670"/>
      <c r="DI66" s="670"/>
      <c r="DJ66" s="670"/>
      <c r="DK66" s="670"/>
      <c r="DL66" s="670"/>
      <c r="DM66" s="670"/>
      <c r="DN66" s="670"/>
      <c r="DO66" s="670"/>
      <c r="DP66" s="670"/>
      <c r="DQ66" s="670"/>
      <c r="DR66" s="670"/>
      <c r="DS66" s="670"/>
      <c r="DT66" s="1430" t="s">
        <v>550</v>
      </c>
      <c r="DU66" s="1430"/>
      <c r="DV66" s="1450"/>
      <c r="DW66" s="1430"/>
      <c r="DX66" s="1430"/>
      <c r="DY66" s="635"/>
      <c r="DZ66" s="670"/>
      <c r="EA66" s="670"/>
      <c r="EB66" s="696"/>
      <c r="EC66" s="696"/>
      <c r="ED66" s="696"/>
      <c r="EE66" s="696"/>
      <c r="EF66" s="696"/>
      <c r="EG66" s="696"/>
      <c r="EH66" s="696"/>
      <c r="EI66" s="696"/>
      <c r="EJ66" s="696"/>
      <c r="EK66" s="696"/>
      <c r="EL66" s="696"/>
      <c r="EM66" s="696"/>
      <c r="EN66" s="669"/>
      <c r="EO66" s="669"/>
      <c r="EP66" s="669"/>
      <c r="EQ66" s="669"/>
      <c r="ER66" s="669"/>
      <c r="ES66" s="669"/>
      <c r="ET66" s="669"/>
      <c r="EU66" s="669"/>
      <c r="EV66" s="669"/>
      <c r="EW66" s="669"/>
      <c r="EX66" s="669"/>
      <c r="EY66" s="669"/>
      <c r="EZ66" s="669"/>
      <c r="FA66" s="669"/>
      <c r="FB66" s="669"/>
      <c r="FC66" s="680"/>
      <c r="FD66" s="680"/>
      <c r="FE66" s="53"/>
      <c r="FF66" s="1444" t="s">
        <v>75</v>
      </c>
      <c r="FG66" s="1444"/>
      <c r="FH66" s="1444"/>
      <c r="FI66" s="112"/>
      <c r="FJ66" s="112"/>
      <c r="FK66" s="112"/>
      <c r="FL66" s="112"/>
      <c r="FM66" s="111"/>
      <c r="FN66" s="111"/>
      <c r="FO66" s="111"/>
      <c r="FP66" s="111"/>
      <c r="FQ66" s="111"/>
      <c r="FR66" s="111"/>
      <c r="FS66" s="111"/>
      <c r="FT66" s="111"/>
      <c r="FU66" s="111"/>
      <c r="FV66" s="111"/>
      <c r="FW66" s="111"/>
      <c r="FX66" s="111"/>
      <c r="FY66" s="111"/>
      <c r="FZ66" s="111"/>
      <c r="GA66" s="111"/>
      <c r="GB66" s="111"/>
      <c r="GC66" s="111"/>
      <c r="GD66" s="34"/>
      <c r="GE66" s="54"/>
      <c r="GF66" s="54"/>
      <c r="GG66" s="54"/>
      <c r="GH66" s="54"/>
      <c r="GI66" s="54"/>
      <c r="GJ66" s="39"/>
    </row>
    <row r="67" spans="2:193" s="11" customFormat="1" ht="31.5" customHeight="1" x14ac:dyDescent="0.15">
      <c r="B67" s="1445" t="s">
        <v>396</v>
      </c>
      <c r="C67" s="1445"/>
      <c r="D67" s="1445"/>
      <c r="E67" s="645"/>
      <c r="F67" s="512"/>
      <c r="G67" s="1446"/>
      <c r="H67" s="1447"/>
      <c r="I67" s="1448"/>
      <c r="J67" s="512"/>
      <c r="K67" s="506"/>
      <c r="L67" s="1435">
        <v>1</v>
      </c>
      <c r="M67" s="1436"/>
      <c r="N67" s="1437"/>
      <c r="O67" s="633"/>
      <c r="P67" s="1435" t="s">
        <v>187</v>
      </c>
      <c r="Q67" s="1436"/>
      <c r="R67" s="1437"/>
      <c r="S67" s="432"/>
      <c r="T67" s="432"/>
      <c r="U67" s="505"/>
      <c r="V67" s="1236" t="str">
        <f>MID(会社名等!$E$7,1,1)</f>
        <v/>
      </c>
      <c r="W67" s="1237"/>
      <c r="X67" s="1238"/>
      <c r="Y67" s="436"/>
      <c r="Z67" s="1236" t="str">
        <f>MID(会社名等!$E$7,2,1)</f>
        <v/>
      </c>
      <c r="AA67" s="1237"/>
      <c r="AB67" s="1238"/>
      <c r="AC67" s="683"/>
      <c r="AD67" s="1236" t="str">
        <f>MID(会社名等!$E$7,3,1)</f>
        <v/>
      </c>
      <c r="AE67" s="1237"/>
      <c r="AF67" s="1238"/>
      <c r="AG67" s="1449" t="s">
        <v>529</v>
      </c>
      <c r="AH67" s="1449"/>
      <c r="AI67" s="1449"/>
      <c r="AJ67" s="1236" t="str">
        <f>MID(会社名等!$E$7,5,1)</f>
        <v/>
      </c>
      <c r="AK67" s="1237"/>
      <c r="AL67" s="1238"/>
      <c r="AM67" s="436"/>
      <c r="AN67" s="1236" t="str">
        <f>MID(会社名等!$E$7,6,1)</f>
        <v/>
      </c>
      <c r="AO67" s="1237"/>
      <c r="AP67" s="1238"/>
      <c r="AQ67" s="683"/>
      <c r="AR67" s="1236" t="str">
        <f>MID(会社名等!$E$7,7,1)</f>
        <v/>
      </c>
      <c r="AS67" s="1237"/>
      <c r="AT67" s="1238"/>
      <c r="AU67" s="436"/>
      <c r="AV67" s="1236" t="str">
        <f>MID(会社名等!$E$7,8,1)</f>
        <v/>
      </c>
      <c r="AW67" s="1237"/>
      <c r="AX67" s="1238"/>
      <c r="AY67" s="505"/>
      <c r="AZ67" s="505"/>
      <c r="BA67" s="505"/>
      <c r="BB67" s="505"/>
      <c r="BC67" s="1442" t="s">
        <v>459</v>
      </c>
      <c r="BD67" s="1442"/>
      <c r="BE67" s="1442"/>
      <c r="BF67" s="1442"/>
      <c r="BG67" s="1442"/>
      <c r="BH67" s="1442"/>
      <c r="BI67" s="1442"/>
      <c r="BJ67" s="1442"/>
      <c r="BK67" s="1442"/>
      <c r="BL67" s="1442"/>
      <c r="BM67" s="1442"/>
      <c r="BN67" s="1442"/>
      <c r="BO67" s="1442"/>
      <c r="BP67" s="1442"/>
      <c r="BQ67" s="1442"/>
      <c r="BR67" s="1442"/>
      <c r="BS67" s="1442"/>
      <c r="BT67" s="1442"/>
      <c r="BU67" s="1442"/>
      <c r="BV67" s="1442"/>
      <c r="BW67" s="1442"/>
      <c r="BX67" s="1442"/>
      <c r="BY67" s="1442"/>
      <c r="BZ67" s="1442"/>
      <c r="CA67" s="1442"/>
      <c r="CB67" s="1442"/>
      <c r="CC67" s="1442"/>
      <c r="CD67" s="1442"/>
      <c r="CE67" s="434"/>
      <c r="CF67" s="633"/>
      <c r="CG67" s="1236" t="str">
        <f>MID(会社名等!$E$21,1,1)</f>
        <v/>
      </c>
      <c r="CH67" s="1237"/>
      <c r="CI67" s="1238"/>
      <c r="CJ67" s="436"/>
      <c r="CK67" s="1236" t="str">
        <f>MID(会社名等!$E$21,2,1)</f>
        <v/>
      </c>
      <c r="CL67" s="1237"/>
      <c r="CM67" s="1238"/>
      <c r="CN67" s="683"/>
      <c r="CO67" s="1236" t="str">
        <f>MID(会社名等!$E$21,3,1)</f>
        <v/>
      </c>
      <c r="CP67" s="1237"/>
      <c r="CQ67" s="1238"/>
      <c r="CR67" s="436"/>
      <c r="CS67" s="1236" t="str">
        <f>MID(会社名等!$E$21,4,1)</f>
        <v/>
      </c>
      <c r="CT67" s="1237"/>
      <c r="CU67" s="1238"/>
      <c r="CV67" s="683"/>
      <c r="CW67" s="1236" t="str">
        <f>MID(会社名等!$E$21,5,1)</f>
        <v/>
      </c>
      <c r="CX67" s="1237"/>
      <c r="CY67" s="1238"/>
      <c r="CZ67" s="436"/>
      <c r="DA67" s="1236" t="str">
        <f>MID(会社名等!$E$21,6,1)</f>
        <v/>
      </c>
      <c r="DB67" s="1237"/>
      <c r="DC67" s="1238"/>
      <c r="DD67" s="683"/>
      <c r="DE67" s="1236" t="str">
        <f>MID(会社名等!$E$21,7,1)</f>
        <v/>
      </c>
      <c r="DF67" s="1237"/>
      <c r="DG67" s="1238"/>
      <c r="DH67" s="436"/>
      <c r="DI67" s="1236" t="str">
        <f>MID(会社名等!$E$21,8,1)</f>
        <v/>
      </c>
      <c r="DJ67" s="1237"/>
      <c r="DK67" s="1238"/>
      <c r="DL67" s="683"/>
      <c r="DM67" s="1236" t="str">
        <f>MID(会社名等!$E$21,9,1)</f>
        <v/>
      </c>
      <c r="DN67" s="1237"/>
      <c r="DO67" s="1238"/>
      <c r="DP67" s="436"/>
      <c r="DQ67" s="1236" t="str">
        <f>MID(会社名等!$E$21,10,1)</f>
        <v/>
      </c>
      <c r="DR67" s="1237"/>
      <c r="DS67" s="1238"/>
      <c r="DT67" s="683"/>
      <c r="DU67" s="1236" t="str">
        <f>MID(会社名等!$E$21,11,1)</f>
        <v/>
      </c>
      <c r="DV67" s="1237"/>
      <c r="DW67" s="1238"/>
      <c r="DX67" s="436"/>
      <c r="DY67" s="1236" t="str">
        <f>MID(会社名等!$E$21,12,1)</f>
        <v/>
      </c>
      <c r="DZ67" s="1237"/>
      <c r="EA67" s="1238"/>
      <c r="EB67" s="633"/>
      <c r="EC67" s="1236" t="str">
        <f>MID(会社名等!$E$21,13,1)</f>
        <v/>
      </c>
      <c r="ED67" s="1237"/>
      <c r="EE67" s="1238"/>
      <c r="EF67" s="633"/>
      <c r="EG67" s="633"/>
      <c r="EH67" s="633"/>
      <c r="EI67" s="633"/>
      <c r="EJ67" s="633"/>
      <c r="EK67" s="633"/>
      <c r="EL67" s="633"/>
      <c r="EM67" s="633"/>
      <c r="EN67" s="633"/>
      <c r="EO67" s="633"/>
      <c r="EP67" s="505"/>
      <c r="EQ67" s="633"/>
      <c r="ER67" s="633"/>
      <c r="ES67" s="633"/>
      <c r="ET67" s="633"/>
      <c r="EU67" s="633"/>
      <c r="EV67" s="633"/>
      <c r="EW67" s="633"/>
      <c r="EX67" s="633"/>
      <c r="EY67" s="633"/>
      <c r="EZ67" s="633"/>
      <c r="FA67" s="633"/>
      <c r="FB67" s="505"/>
      <c r="FC67" s="633"/>
      <c r="FD67" s="633"/>
      <c r="FE67" s="989"/>
      <c r="FF67" s="1444"/>
      <c r="FG67" s="1444"/>
      <c r="FH67" s="1444"/>
      <c r="FI67" s="112"/>
      <c r="FJ67" s="112"/>
      <c r="FK67" s="112"/>
      <c r="FL67" s="112"/>
      <c r="FM67" s="111"/>
      <c r="FN67" s="111"/>
      <c r="FO67" s="111"/>
      <c r="FP67" s="111"/>
      <c r="FQ67" s="111"/>
      <c r="FR67" s="111"/>
      <c r="FS67" s="111"/>
      <c r="FT67" s="111"/>
      <c r="FU67" s="111"/>
      <c r="FV67" s="111"/>
      <c r="FW67" s="111"/>
      <c r="FX67" s="111"/>
      <c r="FY67" s="111"/>
      <c r="FZ67" s="111"/>
      <c r="GA67" s="111"/>
      <c r="GB67" s="111"/>
      <c r="GC67" s="111"/>
      <c r="GD67" s="34"/>
      <c r="GE67" s="55"/>
      <c r="GF67" s="55"/>
      <c r="GG67" s="55"/>
      <c r="GH67" s="55"/>
      <c r="GI67" s="55"/>
      <c r="GJ67" s="9"/>
    </row>
    <row r="68" spans="2:193" s="102" customFormat="1" ht="30" customHeight="1" x14ac:dyDescent="0.2">
      <c r="B68" s="697"/>
      <c r="C68" s="697"/>
      <c r="D68" s="697"/>
      <c r="E68" s="694"/>
      <c r="F68" s="678"/>
      <c r="G68" s="678"/>
      <c r="H68" s="678"/>
      <c r="I68" s="678"/>
      <c r="J68" s="678"/>
      <c r="K68" s="678"/>
      <c r="L68" s="669"/>
      <c r="M68" s="669"/>
      <c r="N68" s="669"/>
      <c r="O68" s="669"/>
      <c r="P68" s="669"/>
      <c r="Q68" s="669"/>
      <c r="R68" s="669"/>
      <c r="S68" s="678"/>
      <c r="T68" s="678"/>
      <c r="U68" s="1440" t="s">
        <v>406</v>
      </c>
      <c r="V68" s="1440"/>
      <c r="W68" s="1440"/>
      <c r="X68" s="1440"/>
      <c r="Y68" s="1440" t="s">
        <v>407</v>
      </c>
      <c r="Z68" s="1440"/>
      <c r="AA68" s="1440"/>
      <c r="AB68" s="1440"/>
      <c r="AC68" s="1440" t="s">
        <v>408</v>
      </c>
      <c r="AD68" s="1440"/>
      <c r="AE68" s="1440"/>
      <c r="AF68" s="1440"/>
      <c r="AG68" s="1440" t="s">
        <v>409</v>
      </c>
      <c r="AH68" s="1440"/>
      <c r="AI68" s="1440"/>
      <c r="AJ68" s="1440"/>
      <c r="AK68" s="1440" t="s">
        <v>710</v>
      </c>
      <c r="AL68" s="1440"/>
      <c r="AM68" s="1440"/>
      <c r="AN68" s="1440"/>
      <c r="AO68" s="1440" t="s">
        <v>410</v>
      </c>
      <c r="AP68" s="1440"/>
      <c r="AQ68" s="1440"/>
      <c r="AR68" s="1440"/>
      <c r="AS68" s="1440" t="s">
        <v>411</v>
      </c>
      <c r="AT68" s="1440"/>
      <c r="AU68" s="1440"/>
      <c r="AV68" s="1440"/>
      <c r="AW68" s="1440" t="s">
        <v>412</v>
      </c>
      <c r="AX68" s="1440"/>
      <c r="AY68" s="1440"/>
      <c r="AZ68" s="1440"/>
      <c r="BA68" s="1440" t="s">
        <v>413</v>
      </c>
      <c r="BB68" s="1440"/>
      <c r="BC68" s="1440"/>
      <c r="BD68" s="1440"/>
      <c r="BE68" s="1440" t="s">
        <v>414</v>
      </c>
      <c r="BF68" s="1440"/>
      <c r="BG68" s="1440"/>
      <c r="BH68" s="1440"/>
      <c r="BI68" s="1440" t="s">
        <v>415</v>
      </c>
      <c r="BJ68" s="1440"/>
      <c r="BK68" s="1440"/>
      <c r="BL68" s="1440"/>
      <c r="BM68" s="1440" t="s">
        <v>416</v>
      </c>
      <c r="BN68" s="1440"/>
      <c r="BO68" s="1440"/>
      <c r="BP68" s="1440"/>
      <c r="BQ68" s="1440" t="s">
        <v>1000</v>
      </c>
      <c r="BR68" s="1440"/>
      <c r="BS68" s="1440"/>
      <c r="BT68" s="1440"/>
      <c r="BU68" s="1443" t="s">
        <v>711</v>
      </c>
      <c r="BV68" s="1443"/>
      <c r="BW68" s="1443"/>
      <c r="BX68" s="1443"/>
      <c r="BY68" s="1443"/>
      <c r="BZ68" s="1441" t="s">
        <v>417</v>
      </c>
      <c r="CA68" s="1441"/>
      <c r="CB68" s="1441"/>
      <c r="CC68" s="1441"/>
      <c r="CD68" s="1441" t="s">
        <v>556</v>
      </c>
      <c r="CE68" s="1441"/>
      <c r="CF68" s="1441"/>
      <c r="CG68" s="1441"/>
      <c r="CH68" s="1441" t="s">
        <v>418</v>
      </c>
      <c r="CI68" s="1441"/>
      <c r="CJ68" s="1441"/>
      <c r="CK68" s="1441"/>
      <c r="CL68" s="1441" t="s">
        <v>419</v>
      </c>
      <c r="CM68" s="1441"/>
      <c r="CN68" s="1441"/>
      <c r="CO68" s="1441"/>
      <c r="CP68" s="1441" t="s">
        <v>420</v>
      </c>
      <c r="CQ68" s="1441"/>
      <c r="CR68" s="1441"/>
      <c r="CS68" s="1441"/>
      <c r="CT68" s="1441" t="s">
        <v>421</v>
      </c>
      <c r="CU68" s="1441"/>
      <c r="CV68" s="1441"/>
      <c r="CW68" s="1441"/>
      <c r="CX68" s="1441" t="s">
        <v>422</v>
      </c>
      <c r="CY68" s="1441"/>
      <c r="CZ68" s="1441"/>
      <c r="DA68" s="1441"/>
      <c r="DB68" s="1441" t="s">
        <v>423</v>
      </c>
      <c r="DC68" s="1441"/>
      <c r="DD68" s="1441"/>
      <c r="DE68" s="1441"/>
      <c r="DF68" s="1441" t="s">
        <v>424</v>
      </c>
      <c r="DG68" s="1441"/>
      <c r="DH68" s="1441"/>
      <c r="DI68" s="1441"/>
      <c r="DJ68" s="1441" t="s">
        <v>425</v>
      </c>
      <c r="DK68" s="1441"/>
      <c r="DL68" s="1441"/>
      <c r="DM68" s="1441"/>
      <c r="DN68" s="1441" t="s">
        <v>426</v>
      </c>
      <c r="DO68" s="1441"/>
      <c r="DP68" s="1441"/>
      <c r="DQ68" s="1441"/>
      <c r="DR68" s="1441" t="s">
        <v>427</v>
      </c>
      <c r="DS68" s="1441"/>
      <c r="DT68" s="1441"/>
      <c r="DU68" s="1441"/>
      <c r="DV68" s="1441" t="s">
        <v>428</v>
      </c>
      <c r="DW68" s="1441"/>
      <c r="DX68" s="1441"/>
      <c r="DY68" s="1441"/>
      <c r="DZ68" s="1441" t="s">
        <v>429</v>
      </c>
      <c r="EA68" s="1441"/>
      <c r="EB68" s="1441"/>
      <c r="EC68" s="1441"/>
      <c r="ED68" s="1441" t="s">
        <v>984</v>
      </c>
      <c r="EE68" s="1441"/>
      <c r="EF68" s="1441"/>
      <c r="EG68" s="1441"/>
      <c r="EH68" s="856"/>
      <c r="EI68" s="856"/>
      <c r="EJ68" s="856"/>
      <c r="EK68" s="856"/>
      <c r="EL68" s="856"/>
      <c r="EM68" s="888"/>
      <c r="EN68" s="888"/>
      <c r="EO68" s="888"/>
      <c r="EP68" s="888"/>
      <c r="EQ68" s="888"/>
      <c r="ER68" s="888"/>
      <c r="ES68" s="888"/>
      <c r="ET68" s="888"/>
      <c r="EU68" s="888"/>
      <c r="EV68" s="888"/>
      <c r="EW68" s="888"/>
      <c r="EX68" s="888"/>
      <c r="EY68" s="888"/>
      <c r="EZ68" s="888"/>
      <c r="FA68" s="888"/>
      <c r="FB68" s="888"/>
      <c r="FC68" s="888"/>
      <c r="FD68" s="888"/>
      <c r="FK68" s="113"/>
      <c r="FL68" s="113"/>
      <c r="FM68" s="113"/>
      <c r="FN68" s="113"/>
      <c r="FO68" s="113"/>
      <c r="FP68" s="113"/>
      <c r="FQ68" s="113"/>
      <c r="FR68" s="113"/>
      <c r="FS68" s="113"/>
    </row>
    <row r="69" spans="2:193" s="34" customFormat="1" ht="15" customHeight="1" x14ac:dyDescent="0.2">
      <c r="B69" s="697"/>
      <c r="C69" s="697"/>
      <c r="D69" s="697"/>
      <c r="E69" s="699"/>
      <c r="F69" s="679"/>
      <c r="G69" s="678"/>
      <c r="H69" s="678"/>
      <c r="I69" s="678"/>
      <c r="J69" s="678"/>
      <c r="K69" s="678"/>
      <c r="L69" s="669"/>
      <c r="M69" s="669"/>
      <c r="N69" s="669"/>
      <c r="O69" s="669"/>
      <c r="P69" s="669"/>
      <c r="Q69" s="669"/>
      <c r="R69" s="669"/>
      <c r="S69" s="668"/>
      <c r="T69" s="668"/>
      <c r="U69" s="668"/>
      <c r="V69" s="1430">
        <v>3</v>
      </c>
      <c r="W69" s="1430"/>
      <c r="X69" s="1430"/>
      <c r="Y69" s="670"/>
      <c r="Z69" s="1430"/>
      <c r="AA69" s="1430"/>
      <c r="AB69" s="1430"/>
      <c r="AC69" s="670"/>
      <c r="AD69" s="1430">
        <v>5</v>
      </c>
      <c r="AE69" s="1430"/>
      <c r="AF69" s="1430"/>
      <c r="AG69" s="670"/>
      <c r="AH69" s="1430"/>
      <c r="AI69" s="1430"/>
      <c r="AJ69" s="1430"/>
      <c r="AK69" s="670"/>
      <c r="AL69" s="1430"/>
      <c r="AM69" s="1430"/>
      <c r="AN69" s="1430"/>
      <c r="AO69" s="670"/>
      <c r="AP69" s="1430"/>
      <c r="AQ69" s="1430"/>
      <c r="AR69" s="1430"/>
      <c r="AS69" s="670"/>
      <c r="AT69" s="1430"/>
      <c r="AU69" s="1430"/>
      <c r="AV69" s="1430"/>
      <c r="AW69" s="1430">
        <v>10</v>
      </c>
      <c r="AX69" s="1430"/>
      <c r="AY69" s="1430"/>
      <c r="AZ69" s="1430"/>
      <c r="BA69" s="1430"/>
      <c r="BB69" s="1430"/>
      <c r="BC69" s="1430"/>
      <c r="BD69" s="1430"/>
      <c r="BE69" s="670"/>
      <c r="BF69" s="1430"/>
      <c r="BG69" s="1430"/>
      <c r="BH69" s="1430"/>
      <c r="BI69" s="670"/>
      <c r="BJ69" s="1430"/>
      <c r="BK69" s="1430"/>
      <c r="BL69" s="1430"/>
      <c r="BM69" s="670"/>
      <c r="BN69" s="1430"/>
      <c r="BO69" s="1430"/>
      <c r="BP69" s="1430"/>
      <c r="BQ69" s="1430">
        <v>15</v>
      </c>
      <c r="BR69" s="1430"/>
      <c r="BS69" s="1430"/>
      <c r="BT69" s="1430"/>
      <c r="BU69" s="1430"/>
      <c r="BV69" s="1430"/>
      <c r="BW69" s="1430"/>
      <c r="BX69" s="1430"/>
      <c r="BY69" s="670"/>
      <c r="BZ69" s="1430"/>
      <c r="CA69" s="1430"/>
      <c r="CB69" s="1430"/>
      <c r="CC69" s="670"/>
      <c r="CD69" s="1430"/>
      <c r="CE69" s="1430"/>
      <c r="CF69" s="1430"/>
      <c r="CG69" s="670"/>
      <c r="CH69" s="1430"/>
      <c r="CI69" s="1430"/>
      <c r="CJ69" s="1430"/>
      <c r="CK69" s="1430">
        <v>20</v>
      </c>
      <c r="CL69" s="1430"/>
      <c r="CM69" s="1430"/>
      <c r="CN69" s="1430"/>
      <c r="CO69" s="1430"/>
      <c r="CP69" s="1430"/>
      <c r="CQ69" s="1430"/>
      <c r="CR69" s="1430"/>
      <c r="CS69" s="889"/>
      <c r="CT69" s="1430"/>
      <c r="CU69" s="1430"/>
      <c r="CV69" s="1430"/>
      <c r="CW69" s="889"/>
      <c r="CX69" s="1430"/>
      <c r="CY69" s="1430"/>
      <c r="CZ69" s="1430"/>
      <c r="DA69" s="889"/>
      <c r="DB69" s="1430"/>
      <c r="DC69" s="1430"/>
      <c r="DD69" s="1430"/>
      <c r="DE69" s="1430">
        <v>25</v>
      </c>
      <c r="DF69" s="1430"/>
      <c r="DG69" s="1430"/>
      <c r="DH69" s="1430"/>
      <c r="DI69" s="1430"/>
      <c r="DJ69" s="1430"/>
      <c r="DK69" s="1430"/>
      <c r="DL69" s="1430"/>
      <c r="DM69" s="889"/>
      <c r="DN69" s="1430"/>
      <c r="DO69" s="1430"/>
      <c r="DP69" s="1430"/>
      <c r="DQ69" s="889"/>
      <c r="DR69" s="1430"/>
      <c r="DS69" s="1430"/>
      <c r="DT69" s="1430"/>
      <c r="DU69" s="889"/>
      <c r="DV69" s="1430"/>
      <c r="DW69" s="1430"/>
      <c r="DX69" s="1430"/>
      <c r="DY69" s="1430">
        <v>30</v>
      </c>
      <c r="DZ69" s="1430"/>
      <c r="EA69" s="1430"/>
      <c r="EB69" s="1430"/>
      <c r="EC69" s="1430"/>
      <c r="ED69" s="976"/>
      <c r="EE69" s="976"/>
      <c r="EF69" s="890"/>
      <c r="EG69" s="890"/>
      <c r="EH69" s="890"/>
      <c r="EI69" s="890"/>
      <c r="EJ69" s="890"/>
      <c r="EK69" s="890"/>
      <c r="EL69" s="890"/>
      <c r="EM69" s="891"/>
      <c r="EN69" s="891"/>
      <c r="EO69" s="891"/>
      <c r="EP69" s="891"/>
      <c r="EQ69" s="891"/>
      <c r="ER69" s="891"/>
      <c r="ES69" s="891"/>
      <c r="ET69" s="891"/>
      <c r="EU69" s="891"/>
      <c r="EV69" s="891"/>
      <c r="EW69" s="806"/>
      <c r="EX69" s="889"/>
      <c r="EY69" s="806"/>
      <c r="EZ69" s="806"/>
      <c r="FA69" s="806"/>
      <c r="FB69" s="806"/>
      <c r="FC69" s="806"/>
      <c r="FD69" s="806"/>
      <c r="FE69" s="962"/>
      <c r="FF69" s="962"/>
      <c r="FG69" s="962"/>
      <c r="FH69" s="962"/>
      <c r="FI69" s="962"/>
      <c r="FJ69" s="962"/>
      <c r="FK69" s="963"/>
      <c r="FL69" s="963"/>
      <c r="FM69" s="964"/>
      <c r="FN69" s="964"/>
      <c r="FO69" s="964"/>
      <c r="FP69" s="964"/>
      <c r="FQ69" s="964"/>
      <c r="FR69" s="964"/>
      <c r="FS69" s="964"/>
      <c r="FT69" s="965"/>
      <c r="FU69" s="965"/>
      <c r="FV69" s="965"/>
      <c r="FW69" s="965"/>
      <c r="FX69" s="965"/>
      <c r="FY69" s="965"/>
      <c r="FZ69" s="965"/>
      <c r="GA69" s="965"/>
      <c r="GB69" s="965"/>
      <c r="GC69" s="965"/>
      <c r="GD69" s="966"/>
      <c r="GE69" s="966"/>
      <c r="GF69" s="966"/>
      <c r="GG69" s="966"/>
      <c r="GH69" s="53"/>
      <c r="GI69" s="53"/>
      <c r="GJ69" s="53"/>
      <c r="GK69" s="37"/>
    </row>
    <row r="70" spans="2:193" s="5" customFormat="1" ht="31.5" customHeight="1" x14ac:dyDescent="0.15">
      <c r="B70" s="1431" t="s">
        <v>370</v>
      </c>
      <c r="C70" s="1431"/>
      <c r="D70" s="1431"/>
      <c r="E70" s="645"/>
      <c r="F70" s="512"/>
      <c r="G70" s="1432"/>
      <c r="H70" s="1433"/>
      <c r="I70" s="1434"/>
      <c r="J70" s="506"/>
      <c r="K70" s="506"/>
      <c r="L70" s="1435" t="s">
        <v>181</v>
      </c>
      <c r="M70" s="1436"/>
      <c r="N70" s="1437"/>
      <c r="O70" s="633"/>
      <c r="P70" s="1435" t="s">
        <v>77</v>
      </c>
      <c r="Q70" s="1436"/>
      <c r="R70" s="1437"/>
      <c r="S70" s="506"/>
      <c r="T70" s="506"/>
      <c r="U70" s="506"/>
      <c r="V70" s="1404"/>
      <c r="W70" s="1405"/>
      <c r="X70" s="1406"/>
      <c r="Y70" s="436"/>
      <c r="Z70" s="1404"/>
      <c r="AA70" s="1405"/>
      <c r="AB70" s="1406"/>
      <c r="AC70" s="683"/>
      <c r="AD70" s="1404"/>
      <c r="AE70" s="1405"/>
      <c r="AF70" s="1406"/>
      <c r="AG70" s="436"/>
      <c r="AH70" s="1404"/>
      <c r="AI70" s="1405"/>
      <c r="AJ70" s="1406"/>
      <c r="AK70" s="683"/>
      <c r="AL70" s="1404"/>
      <c r="AM70" s="1405"/>
      <c r="AN70" s="1406"/>
      <c r="AO70" s="436"/>
      <c r="AP70" s="1404"/>
      <c r="AQ70" s="1405"/>
      <c r="AR70" s="1406"/>
      <c r="AS70" s="436"/>
      <c r="AT70" s="1404"/>
      <c r="AU70" s="1405"/>
      <c r="AV70" s="1406"/>
      <c r="AW70" s="436"/>
      <c r="AX70" s="1404"/>
      <c r="AY70" s="1405"/>
      <c r="AZ70" s="1406"/>
      <c r="BA70" s="683"/>
      <c r="BB70" s="1404"/>
      <c r="BC70" s="1405"/>
      <c r="BD70" s="1406"/>
      <c r="BE70" s="436"/>
      <c r="BF70" s="1404"/>
      <c r="BG70" s="1405"/>
      <c r="BH70" s="1406"/>
      <c r="BI70" s="683"/>
      <c r="BJ70" s="1404"/>
      <c r="BK70" s="1405"/>
      <c r="BL70" s="1406"/>
      <c r="BM70" s="436"/>
      <c r="BN70" s="1404"/>
      <c r="BO70" s="1405"/>
      <c r="BP70" s="1406"/>
      <c r="BQ70" s="436"/>
      <c r="BR70" s="1404"/>
      <c r="BS70" s="1405"/>
      <c r="BT70" s="1406"/>
      <c r="BU70" s="436"/>
      <c r="BV70" s="1404"/>
      <c r="BW70" s="1405"/>
      <c r="BX70" s="1406"/>
      <c r="BY70" s="683"/>
      <c r="BZ70" s="1404"/>
      <c r="CA70" s="1405"/>
      <c r="CB70" s="1406"/>
      <c r="CC70" s="436"/>
      <c r="CD70" s="1404"/>
      <c r="CE70" s="1405"/>
      <c r="CF70" s="1406"/>
      <c r="CG70" s="683"/>
      <c r="CH70" s="1404"/>
      <c r="CI70" s="1405"/>
      <c r="CJ70" s="1406"/>
      <c r="CK70" s="843"/>
      <c r="CL70" s="1404"/>
      <c r="CM70" s="1405"/>
      <c r="CN70" s="1406"/>
      <c r="CO70" s="843"/>
      <c r="CP70" s="1404"/>
      <c r="CQ70" s="1405"/>
      <c r="CR70" s="1406"/>
      <c r="CS70" s="843"/>
      <c r="CT70" s="1404"/>
      <c r="CU70" s="1405"/>
      <c r="CV70" s="1406"/>
      <c r="CW70" s="975"/>
      <c r="CX70" s="1404"/>
      <c r="CY70" s="1405"/>
      <c r="CZ70" s="1406"/>
      <c r="DA70" s="843"/>
      <c r="DB70" s="1404"/>
      <c r="DC70" s="1405"/>
      <c r="DD70" s="1406"/>
      <c r="DE70" s="975"/>
      <c r="DF70" s="1404"/>
      <c r="DG70" s="1405"/>
      <c r="DH70" s="1406"/>
      <c r="DI70" s="843"/>
      <c r="DJ70" s="1404"/>
      <c r="DK70" s="1405"/>
      <c r="DL70" s="1406"/>
      <c r="DM70" s="843"/>
      <c r="DN70" s="1404"/>
      <c r="DO70" s="1405"/>
      <c r="DP70" s="1406"/>
      <c r="DQ70" s="843"/>
      <c r="DR70" s="1404"/>
      <c r="DS70" s="1405"/>
      <c r="DT70" s="1406"/>
      <c r="DU70" s="975"/>
      <c r="DV70" s="1404"/>
      <c r="DW70" s="1405"/>
      <c r="DX70" s="1406"/>
      <c r="DY70" s="843"/>
      <c r="DZ70" s="1404"/>
      <c r="EA70" s="1405"/>
      <c r="EB70" s="1406"/>
      <c r="EC70" s="834"/>
      <c r="ED70" s="1404"/>
      <c r="EE70" s="1405"/>
      <c r="EF70" s="1406"/>
      <c r="EG70" s="834"/>
      <c r="EH70" s="1438" t="s">
        <v>361</v>
      </c>
      <c r="EI70" s="1438"/>
      <c r="EJ70" s="1438"/>
      <c r="EK70" s="1439" t="s">
        <v>439</v>
      </c>
      <c r="EL70" s="1439"/>
      <c r="EM70" s="1439"/>
      <c r="EN70" s="1439"/>
      <c r="EO70" s="1439"/>
      <c r="EP70" s="1439"/>
      <c r="EQ70" s="1439"/>
      <c r="ER70" s="1439"/>
      <c r="ES70" s="1439"/>
      <c r="ET70" s="1439"/>
      <c r="EU70" s="1439"/>
      <c r="EV70" s="1438" t="s">
        <v>362</v>
      </c>
      <c r="EW70" s="1438"/>
      <c r="EX70" s="1438"/>
      <c r="EY70" s="843"/>
      <c r="EZ70" s="843"/>
      <c r="FA70" s="843"/>
      <c r="FB70" s="843"/>
      <c r="FC70" s="843"/>
      <c r="FD70" s="843"/>
      <c r="FE70" s="967"/>
      <c r="FF70" s="967"/>
      <c r="FG70" s="968"/>
      <c r="FH70" s="968"/>
      <c r="FI70" s="968"/>
      <c r="FJ70" s="968"/>
      <c r="FK70" s="968"/>
      <c r="FL70" s="968"/>
      <c r="FM70" s="968"/>
      <c r="FN70" s="968"/>
      <c r="FO70" s="968"/>
      <c r="FP70" s="968"/>
      <c r="FQ70" s="968"/>
      <c r="FR70" s="968"/>
      <c r="FS70" s="968"/>
      <c r="FT70" s="968"/>
      <c r="FU70" s="968"/>
      <c r="FV70" s="968"/>
      <c r="FW70" s="968"/>
      <c r="FX70" s="968"/>
      <c r="FY70" s="968"/>
      <c r="FZ70" s="968"/>
      <c r="GA70" s="968"/>
      <c r="GB70" s="968"/>
      <c r="GC70" s="969"/>
      <c r="GD70" s="968"/>
      <c r="GE70" s="968"/>
      <c r="GF70" s="968"/>
      <c r="GG70" s="968"/>
    </row>
    <row r="71" spans="2:193" s="34" customFormat="1" ht="15" customHeight="1" x14ac:dyDescent="0.2">
      <c r="B71" s="697"/>
      <c r="C71" s="697"/>
      <c r="D71" s="697"/>
      <c r="E71" s="699"/>
      <c r="F71" s="679"/>
      <c r="G71" s="678"/>
      <c r="H71" s="678"/>
      <c r="I71" s="678"/>
      <c r="J71" s="678"/>
      <c r="K71" s="678"/>
      <c r="L71" s="669"/>
      <c r="M71" s="669"/>
      <c r="N71" s="669"/>
      <c r="O71" s="669"/>
      <c r="P71" s="669"/>
      <c r="Q71" s="669"/>
      <c r="R71" s="669"/>
      <c r="S71" s="668"/>
      <c r="T71" s="668"/>
      <c r="U71" s="668"/>
      <c r="V71" s="1430">
        <v>3</v>
      </c>
      <c r="W71" s="1430"/>
      <c r="X71" s="1430"/>
      <c r="Y71" s="670"/>
      <c r="Z71" s="1430"/>
      <c r="AA71" s="1430"/>
      <c r="AB71" s="1430"/>
      <c r="AC71" s="670"/>
      <c r="AD71" s="1430">
        <v>5</v>
      </c>
      <c r="AE71" s="1430"/>
      <c r="AF71" s="1430"/>
      <c r="AG71" s="670"/>
      <c r="AH71" s="1430"/>
      <c r="AI71" s="1430"/>
      <c r="AJ71" s="1430"/>
      <c r="AK71" s="670"/>
      <c r="AL71" s="1430"/>
      <c r="AM71" s="1430"/>
      <c r="AN71" s="1430"/>
      <c r="AO71" s="670"/>
      <c r="AP71" s="1430"/>
      <c r="AQ71" s="1430"/>
      <c r="AR71" s="1430"/>
      <c r="AS71" s="670"/>
      <c r="AT71" s="1430"/>
      <c r="AU71" s="1430"/>
      <c r="AV71" s="1430"/>
      <c r="AW71" s="1430">
        <v>10</v>
      </c>
      <c r="AX71" s="1430"/>
      <c r="AY71" s="1430"/>
      <c r="AZ71" s="1430"/>
      <c r="BA71" s="1430"/>
      <c r="BB71" s="1430"/>
      <c r="BC71" s="1430"/>
      <c r="BD71" s="1430"/>
      <c r="BE71" s="670"/>
      <c r="BF71" s="1430"/>
      <c r="BG71" s="1430"/>
      <c r="BH71" s="1430"/>
      <c r="BI71" s="670"/>
      <c r="BJ71" s="1430"/>
      <c r="BK71" s="1430"/>
      <c r="BL71" s="1430"/>
      <c r="BM71" s="670"/>
      <c r="BN71" s="1430"/>
      <c r="BO71" s="1430"/>
      <c r="BP71" s="1430"/>
      <c r="BQ71" s="1430">
        <v>15</v>
      </c>
      <c r="BR71" s="1430"/>
      <c r="BS71" s="1430"/>
      <c r="BT71" s="1430"/>
      <c r="BU71" s="1430"/>
      <c r="BV71" s="1430"/>
      <c r="BW71" s="1430"/>
      <c r="BX71" s="1430"/>
      <c r="BY71" s="670"/>
      <c r="BZ71" s="1430"/>
      <c r="CA71" s="1430"/>
      <c r="CB71" s="1430"/>
      <c r="CC71" s="670"/>
      <c r="CD71" s="1430"/>
      <c r="CE71" s="1430"/>
      <c r="CF71" s="1430"/>
      <c r="CG71" s="670"/>
      <c r="CH71" s="1430"/>
      <c r="CI71" s="1430"/>
      <c r="CJ71" s="1430"/>
      <c r="CK71" s="1430">
        <v>20</v>
      </c>
      <c r="CL71" s="1430"/>
      <c r="CM71" s="1430"/>
      <c r="CN71" s="1430"/>
      <c r="CO71" s="1430"/>
      <c r="CP71" s="1430"/>
      <c r="CQ71" s="1430"/>
      <c r="CR71" s="1430"/>
      <c r="CS71" s="889"/>
      <c r="CT71" s="1430"/>
      <c r="CU71" s="1430"/>
      <c r="CV71" s="1430"/>
      <c r="CW71" s="889"/>
      <c r="CX71" s="1430"/>
      <c r="CY71" s="1430"/>
      <c r="CZ71" s="1430"/>
      <c r="DA71" s="889"/>
      <c r="DB71" s="1430"/>
      <c r="DC71" s="1430"/>
      <c r="DD71" s="1430"/>
      <c r="DE71" s="1430">
        <v>25</v>
      </c>
      <c r="DF71" s="1430"/>
      <c r="DG71" s="1430"/>
      <c r="DH71" s="1430"/>
      <c r="DI71" s="1430"/>
      <c r="DJ71" s="1430"/>
      <c r="DK71" s="1430"/>
      <c r="DL71" s="1430"/>
      <c r="DM71" s="889"/>
      <c r="DN71" s="1430"/>
      <c r="DO71" s="1430"/>
      <c r="DP71" s="1430"/>
      <c r="DQ71" s="889"/>
      <c r="DR71" s="1430"/>
      <c r="DS71" s="1430"/>
      <c r="DT71" s="1430"/>
      <c r="DU71" s="889"/>
      <c r="DV71" s="1430"/>
      <c r="DW71" s="1430"/>
      <c r="DX71" s="1430"/>
      <c r="DY71" s="1430">
        <v>30</v>
      </c>
      <c r="DZ71" s="1430"/>
      <c r="EA71" s="1430"/>
      <c r="EB71" s="1430"/>
      <c r="EC71" s="1430"/>
      <c r="ED71" s="976"/>
      <c r="EE71" s="976"/>
      <c r="EF71" s="890"/>
      <c r="EG71" s="890"/>
      <c r="EH71" s="890"/>
      <c r="EI71" s="890"/>
      <c r="EJ71" s="890"/>
      <c r="EK71" s="890"/>
      <c r="EL71" s="890"/>
      <c r="EM71" s="891"/>
      <c r="EN71" s="891"/>
      <c r="EO71" s="891"/>
      <c r="EP71" s="891"/>
      <c r="EQ71" s="891"/>
      <c r="ER71" s="892"/>
      <c r="ES71" s="892"/>
      <c r="ET71" s="892"/>
      <c r="EU71" s="892"/>
      <c r="EV71" s="891"/>
      <c r="EW71" s="806"/>
      <c r="EX71" s="889"/>
      <c r="EY71" s="806"/>
      <c r="EZ71" s="806"/>
      <c r="FA71" s="806"/>
      <c r="FB71" s="806"/>
      <c r="FC71" s="806"/>
      <c r="FD71" s="806"/>
      <c r="FE71" s="962"/>
      <c r="FF71" s="962"/>
      <c r="FG71" s="962"/>
      <c r="FH71" s="962"/>
      <c r="FI71" s="962"/>
      <c r="FJ71" s="962"/>
      <c r="FK71" s="963"/>
      <c r="FL71" s="963"/>
      <c r="FM71" s="964"/>
      <c r="FN71" s="964"/>
      <c r="FO71" s="964"/>
      <c r="FP71" s="964"/>
      <c r="FQ71" s="964"/>
      <c r="FR71" s="964"/>
      <c r="FS71" s="964"/>
      <c r="FT71" s="965"/>
      <c r="FU71" s="965"/>
      <c r="FV71" s="965"/>
      <c r="FW71" s="965"/>
      <c r="FX71" s="965"/>
      <c r="FY71" s="970"/>
      <c r="FZ71" s="970"/>
      <c r="GA71" s="970"/>
      <c r="GB71" s="970"/>
      <c r="GC71" s="965"/>
      <c r="GD71" s="970"/>
      <c r="GE71" s="970"/>
      <c r="GF71" s="970"/>
      <c r="GG71" s="970"/>
      <c r="GK71" s="37"/>
    </row>
    <row r="72" spans="2:193" s="5" customFormat="1" ht="31.5" customHeight="1" x14ac:dyDescent="0.15">
      <c r="B72" s="1431" t="s">
        <v>739</v>
      </c>
      <c r="C72" s="1431"/>
      <c r="D72" s="1431"/>
      <c r="E72" s="645"/>
      <c r="F72" s="512"/>
      <c r="G72" s="1432"/>
      <c r="H72" s="1433"/>
      <c r="I72" s="1434"/>
      <c r="J72" s="506"/>
      <c r="K72" s="506"/>
      <c r="L72" s="1435" t="s">
        <v>181</v>
      </c>
      <c r="M72" s="1436"/>
      <c r="N72" s="1437"/>
      <c r="O72" s="633"/>
      <c r="P72" s="1435" t="s">
        <v>214</v>
      </c>
      <c r="Q72" s="1436"/>
      <c r="R72" s="1437"/>
      <c r="S72" s="506"/>
      <c r="T72" s="506"/>
      <c r="U72" s="506"/>
      <c r="V72" s="1404"/>
      <c r="W72" s="1405"/>
      <c r="X72" s="1406"/>
      <c r="Y72" s="436"/>
      <c r="Z72" s="1404"/>
      <c r="AA72" s="1405"/>
      <c r="AB72" s="1406"/>
      <c r="AC72" s="683"/>
      <c r="AD72" s="1404"/>
      <c r="AE72" s="1405"/>
      <c r="AF72" s="1406"/>
      <c r="AG72" s="436"/>
      <c r="AH72" s="1404"/>
      <c r="AI72" s="1405"/>
      <c r="AJ72" s="1406"/>
      <c r="AK72" s="683"/>
      <c r="AL72" s="1404"/>
      <c r="AM72" s="1405"/>
      <c r="AN72" s="1406"/>
      <c r="AO72" s="436"/>
      <c r="AP72" s="1404"/>
      <c r="AQ72" s="1405"/>
      <c r="AR72" s="1406"/>
      <c r="AS72" s="436"/>
      <c r="AT72" s="1404"/>
      <c r="AU72" s="1405"/>
      <c r="AV72" s="1406"/>
      <c r="AW72" s="436"/>
      <c r="AX72" s="1404"/>
      <c r="AY72" s="1405"/>
      <c r="AZ72" s="1406"/>
      <c r="BA72" s="683"/>
      <c r="BB72" s="1404"/>
      <c r="BC72" s="1405"/>
      <c r="BD72" s="1406"/>
      <c r="BE72" s="436"/>
      <c r="BF72" s="1404"/>
      <c r="BG72" s="1405"/>
      <c r="BH72" s="1406"/>
      <c r="BI72" s="683"/>
      <c r="BJ72" s="1404"/>
      <c r="BK72" s="1405"/>
      <c r="BL72" s="1406"/>
      <c r="BM72" s="436"/>
      <c r="BN72" s="1404"/>
      <c r="BO72" s="1405"/>
      <c r="BP72" s="1406"/>
      <c r="BQ72" s="436"/>
      <c r="BR72" s="1404"/>
      <c r="BS72" s="1405"/>
      <c r="BT72" s="1406"/>
      <c r="BU72" s="436"/>
      <c r="BV72" s="1404"/>
      <c r="BW72" s="1405"/>
      <c r="BX72" s="1406"/>
      <c r="BY72" s="683"/>
      <c r="BZ72" s="1404"/>
      <c r="CA72" s="1405"/>
      <c r="CB72" s="1406"/>
      <c r="CC72" s="436"/>
      <c r="CD72" s="1404"/>
      <c r="CE72" s="1405"/>
      <c r="CF72" s="1406"/>
      <c r="CG72" s="683"/>
      <c r="CH72" s="1404"/>
      <c r="CI72" s="1405"/>
      <c r="CJ72" s="1406"/>
      <c r="CK72" s="843"/>
      <c r="CL72" s="1404"/>
      <c r="CM72" s="1405"/>
      <c r="CN72" s="1406"/>
      <c r="CO72" s="843"/>
      <c r="CP72" s="1404"/>
      <c r="CQ72" s="1405"/>
      <c r="CR72" s="1406"/>
      <c r="CS72" s="843"/>
      <c r="CT72" s="1404"/>
      <c r="CU72" s="1405"/>
      <c r="CV72" s="1406"/>
      <c r="CW72" s="975"/>
      <c r="CX72" s="1404"/>
      <c r="CY72" s="1405"/>
      <c r="CZ72" s="1406"/>
      <c r="DA72" s="843"/>
      <c r="DB72" s="1404"/>
      <c r="DC72" s="1405"/>
      <c r="DD72" s="1406"/>
      <c r="DE72" s="975"/>
      <c r="DF72" s="1404"/>
      <c r="DG72" s="1405"/>
      <c r="DH72" s="1406"/>
      <c r="DI72" s="843"/>
      <c r="DJ72" s="1404"/>
      <c r="DK72" s="1405"/>
      <c r="DL72" s="1406"/>
      <c r="DM72" s="843"/>
      <c r="DN72" s="1404"/>
      <c r="DO72" s="1405"/>
      <c r="DP72" s="1406"/>
      <c r="DQ72" s="843"/>
      <c r="DR72" s="1404"/>
      <c r="DS72" s="1405"/>
      <c r="DT72" s="1406"/>
      <c r="DU72" s="975"/>
      <c r="DV72" s="1404"/>
      <c r="DW72" s="1405"/>
      <c r="DX72" s="1406"/>
      <c r="DY72" s="843"/>
      <c r="DZ72" s="1404"/>
      <c r="EA72" s="1405"/>
      <c r="EB72" s="1406"/>
      <c r="EC72" s="899"/>
      <c r="ED72" s="1404"/>
      <c r="EE72" s="1405"/>
      <c r="EF72" s="1406"/>
      <c r="EG72" s="834"/>
      <c r="EH72" s="834"/>
      <c r="EI72" s="834"/>
      <c r="EJ72" s="834"/>
      <c r="EK72" s="834"/>
      <c r="EL72" s="834"/>
      <c r="EM72" s="834"/>
      <c r="EN72" s="834"/>
      <c r="EO72" s="834"/>
      <c r="EP72" s="834"/>
      <c r="EQ72" s="834"/>
      <c r="ER72" s="834"/>
      <c r="ES72" s="834"/>
      <c r="ET72" s="834"/>
      <c r="EU72" s="834"/>
      <c r="EV72" s="834"/>
      <c r="EW72" s="834"/>
      <c r="EX72" s="834"/>
      <c r="EY72" s="834"/>
      <c r="EZ72" s="834"/>
      <c r="FA72" s="834"/>
      <c r="FB72" s="834"/>
      <c r="FC72" s="834"/>
      <c r="FD72" s="834"/>
      <c r="FE72" s="1429" t="s">
        <v>719</v>
      </c>
      <c r="FF72" s="1429"/>
      <c r="FG72" s="1429"/>
      <c r="FH72" s="1429"/>
      <c r="FI72" s="1429"/>
      <c r="FJ72" s="1429"/>
      <c r="FK72" s="1429"/>
      <c r="FL72" s="1429"/>
      <c r="FM72" s="1429"/>
      <c r="FN72" s="1429"/>
      <c r="FO72" s="1429"/>
      <c r="FP72" s="1429"/>
      <c r="FQ72" s="1429"/>
      <c r="FR72" s="1429"/>
      <c r="FS72" s="1429"/>
      <c r="FT72" s="1429"/>
      <c r="FU72" s="1429"/>
      <c r="FV72" s="1429"/>
      <c r="FW72" s="1429"/>
      <c r="FX72" s="1429"/>
      <c r="FY72" s="1429"/>
      <c r="FZ72" s="1429"/>
      <c r="GA72" s="1429"/>
      <c r="GB72" s="1429"/>
      <c r="GC72" s="1429"/>
      <c r="GD72" s="1429"/>
      <c r="GE72" s="1429"/>
      <c r="GF72" s="1429"/>
      <c r="GG72" s="1429"/>
    </row>
    <row r="73" spans="2:193" s="5" customFormat="1" ht="16.5" customHeight="1" x14ac:dyDescent="0.2">
      <c r="B73" s="645"/>
      <c r="C73" s="645"/>
      <c r="D73" s="645"/>
      <c r="E73" s="645"/>
      <c r="F73" s="512"/>
      <c r="G73" s="512"/>
      <c r="H73" s="512"/>
      <c r="I73" s="512"/>
      <c r="J73" s="512"/>
      <c r="K73" s="512"/>
      <c r="L73" s="512"/>
      <c r="M73" s="512"/>
      <c r="N73" s="512"/>
      <c r="O73" s="512"/>
      <c r="P73" s="512"/>
      <c r="Q73" s="522"/>
      <c r="R73" s="512"/>
      <c r="S73" s="512"/>
      <c r="T73" s="512"/>
      <c r="U73" s="512"/>
      <c r="V73" s="512"/>
      <c r="W73" s="512"/>
      <c r="X73" s="512"/>
      <c r="Y73" s="506"/>
      <c r="Z73" s="506"/>
      <c r="AA73" s="506"/>
      <c r="AB73" s="506"/>
      <c r="AC73" s="434"/>
      <c r="AD73" s="506"/>
      <c r="AE73" s="506"/>
      <c r="AF73" s="506"/>
      <c r="AG73" s="434"/>
      <c r="AH73" s="506"/>
      <c r="AI73" s="506"/>
      <c r="AJ73" s="506"/>
      <c r="AK73" s="522"/>
      <c r="AL73" s="512"/>
      <c r="AM73" s="512"/>
      <c r="AN73" s="512"/>
      <c r="AO73" s="506"/>
      <c r="AP73" s="506"/>
      <c r="AQ73" s="506"/>
      <c r="AR73" s="434"/>
      <c r="AS73" s="506"/>
      <c r="AT73" s="506"/>
      <c r="AU73" s="506"/>
      <c r="AV73" s="434"/>
      <c r="AW73" s="506"/>
      <c r="AX73" s="506"/>
      <c r="AY73" s="506"/>
      <c r="AZ73" s="434"/>
      <c r="BA73" s="506"/>
      <c r="BB73" s="506"/>
      <c r="BC73" s="506"/>
      <c r="BD73" s="522"/>
      <c r="BE73" s="509"/>
      <c r="BF73" s="509"/>
      <c r="BG73" s="509"/>
      <c r="BH73" s="509"/>
      <c r="BI73" s="509"/>
      <c r="BJ73" s="509"/>
      <c r="BK73" s="509"/>
      <c r="BL73" s="430"/>
      <c r="BM73" s="578"/>
      <c r="BN73" s="578"/>
      <c r="BO73" s="578"/>
      <c r="BP73" s="701"/>
      <c r="BQ73" s="701"/>
      <c r="BR73" s="701"/>
      <c r="BS73" s="701"/>
      <c r="BT73" s="701"/>
      <c r="BU73" s="701"/>
      <c r="BV73" s="701"/>
      <c r="BW73" s="701"/>
      <c r="BX73" s="701"/>
      <c r="BY73" s="701"/>
      <c r="BZ73" s="701"/>
      <c r="CA73" s="701"/>
      <c r="CB73" s="701"/>
      <c r="CC73" s="701"/>
      <c r="CD73" s="701"/>
      <c r="CE73" s="701"/>
      <c r="CF73" s="701"/>
      <c r="CG73" s="701"/>
      <c r="CH73" s="893"/>
      <c r="CI73" s="893"/>
      <c r="CJ73" s="834"/>
      <c r="CK73" s="948"/>
      <c r="CL73" s="948"/>
      <c r="CM73" s="948"/>
      <c r="CN73" s="899"/>
      <c r="CO73" s="948"/>
      <c r="CP73" s="948"/>
      <c r="CQ73" s="948"/>
      <c r="CR73" s="899"/>
      <c r="CS73" s="948"/>
      <c r="CT73" s="948"/>
      <c r="CU73" s="948"/>
      <c r="CV73" s="834"/>
      <c r="CW73" s="834"/>
      <c r="CX73" s="1428" t="str">
        <f>IF(会社名等!E30="","",会社名等!E30)</f>
        <v/>
      </c>
      <c r="CY73" s="1428"/>
      <c r="CZ73" s="1428"/>
      <c r="DA73" s="1428"/>
      <c r="DB73" s="1428"/>
      <c r="DC73" s="1428"/>
      <c r="DD73" s="1428"/>
      <c r="DE73" s="1428"/>
      <c r="DF73" s="1428"/>
      <c r="DG73" s="1428"/>
      <c r="DH73" s="1428"/>
      <c r="DI73" s="1428"/>
      <c r="DJ73" s="1428"/>
      <c r="DK73" s="1428"/>
      <c r="DL73" s="1428"/>
      <c r="DM73" s="1428"/>
      <c r="DN73" s="1428"/>
      <c r="DO73" s="1428"/>
      <c r="DP73" s="1428"/>
      <c r="DQ73" s="1428"/>
      <c r="DR73" s="1428"/>
      <c r="DS73" s="1428"/>
      <c r="DT73" s="1428"/>
      <c r="DU73" s="1428"/>
      <c r="DV73" s="1428"/>
      <c r="DW73" s="1428"/>
      <c r="DX73" s="1428"/>
      <c r="DY73" s="1428"/>
      <c r="DZ73" s="1428"/>
      <c r="EA73" s="1428"/>
      <c r="EB73" s="1428"/>
      <c r="EC73" s="1428"/>
      <c r="ED73" s="1428"/>
      <c r="EE73" s="1428"/>
      <c r="EF73" s="1428"/>
      <c r="EG73" s="1428"/>
      <c r="EH73" s="1428"/>
      <c r="EI73" s="1428"/>
      <c r="EJ73" s="1428"/>
      <c r="EK73" s="1428"/>
      <c r="EL73" s="1428"/>
      <c r="EM73" s="1428"/>
      <c r="EN73" s="1428"/>
      <c r="EO73" s="1428"/>
      <c r="EP73" s="1428"/>
      <c r="EQ73" s="1428"/>
      <c r="ER73" s="1428"/>
      <c r="ES73" s="1428"/>
      <c r="ET73" s="1428"/>
      <c r="EU73" s="1428"/>
      <c r="EV73" s="1428"/>
      <c r="EW73" s="1428"/>
      <c r="EX73" s="1428"/>
      <c r="EY73" s="1428"/>
      <c r="EZ73" s="1428"/>
      <c r="FA73" s="1428"/>
      <c r="FB73" s="1428"/>
      <c r="FC73" s="1428"/>
      <c r="FD73" s="1428"/>
      <c r="FE73" s="971"/>
      <c r="FF73" s="968"/>
      <c r="FG73" s="968"/>
      <c r="FH73" s="968"/>
      <c r="FI73" s="968"/>
      <c r="FJ73" s="968"/>
      <c r="FK73" s="968"/>
      <c r="FL73" s="968"/>
      <c r="FM73" s="968"/>
      <c r="FN73" s="968"/>
      <c r="FO73" s="968"/>
      <c r="FP73" s="968"/>
      <c r="FQ73" s="968"/>
      <c r="FR73" s="968"/>
      <c r="FS73" s="968"/>
      <c r="FT73" s="968"/>
      <c r="FU73" s="968"/>
      <c r="FV73" s="968"/>
      <c r="FW73" s="968"/>
      <c r="FX73" s="968"/>
      <c r="FY73" s="968"/>
      <c r="FZ73" s="968"/>
      <c r="GA73" s="968"/>
      <c r="GB73" s="968"/>
      <c r="GC73" s="968"/>
      <c r="GD73" s="968"/>
      <c r="GE73" s="968"/>
      <c r="GF73" s="968"/>
      <c r="GG73" s="968"/>
    </row>
    <row r="74" spans="2:193" ht="16.5" customHeight="1" x14ac:dyDescent="0.2">
      <c r="B74" s="349"/>
      <c r="C74" s="349"/>
      <c r="D74" s="349"/>
      <c r="E74" s="349"/>
      <c r="F74" s="349"/>
      <c r="G74" s="349"/>
      <c r="H74" s="349"/>
      <c r="I74" s="349"/>
      <c r="J74" s="349"/>
      <c r="K74" s="349"/>
      <c r="L74" s="349"/>
      <c r="M74" s="349"/>
      <c r="N74" s="349"/>
      <c r="O74" s="349"/>
      <c r="P74" s="349"/>
      <c r="Q74" s="349"/>
      <c r="R74" s="349"/>
      <c r="S74" s="349"/>
      <c r="T74" s="349"/>
      <c r="U74" s="349"/>
      <c r="V74" s="349"/>
      <c r="W74" s="349"/>
      <c r="X74" s="349"/>
      <c r="Y74" s="349"/>
      <c r="Z74" s="349"/>
      <c r="AA74" s="349"/>
      <c r="AB74" s="349"/>
      <c r="AC74" s="349"/>
      <c r="AD74" s="349"/>
      <c r="AE74" s="349"/>
      <c r="AF74" s="349"/>
      <c r="AG74" s="349"/>
      <c r="AH74" s="349"/>
      <c r="AI74" s="349"/>
      <c r="AJ74" s="349"/>
      <c r="AK74" s="349"/>
      <c r="AL74" s="349"/>
      <c r="AM74" s="349"/>
      <c r="AN74" s="349"/>
      <c r="AO74" s="349"/>
      <c r="AP74" s="349"/>
      <c r="AQ74" s="349"/>
      <c r="AR74" s="349"/>
      <c r="AS74" s="349"/>
      <c r="AT74" s="349"/>
      <c r="AU74" s="349"/>
      <c r="AV74" s="349"/>
      <c r="AW74" s="349"/>
      <c r="AX74" s="349"/>
      <c r="AY74" s="349"/>
      <c r="AZ74" s="349"/>
      <c r="BA74" s="349"/>
      <c r="BB74" s="349"/>
      <c r="BC74" s="349"/>
      <c r="BD74" s="349"/>
      <c r="BE74" s="349"/>
      <c r="BF74" s="349"/>
      <c r="BG74" s="349"/>
      <c r="BH74" s="349"/>
      <c r="BI74" s="349"/>
      <c r="BJ74" s="349"/>
      <c r="BK74" s="349"/>
      <c r="BL74" s="349"/>
      <c r="BM74" s="349"/>
      <c r="BN74" s="349"/>
      <c r="BO74" s="349"/>
      <c r="BP74" s="349"/>
      <c r="BQ74" s="349"/>
      <c r="BR74" s="349"/>
      <c r="BS74" s="349"/>
      <c r="BT74" s="349"/>
      <c r="BU74" s="349"/>
      <c r="BV74" s="349"/>
      <c r="BW74" s="349"/>
      <c r="BX74" s="349"/>
      <c r="BY74" s="349"/>
      <c r="BZ74" s="349"/>
      <c r="CA74" s="349"/>
      <c r="CB74" s="349"/>
      <c r="CC74" s="349"/>
      <c r="CD74" s="349"/>
      <c r="CE74" s="349"/>
      <c r="CF74" s="349"/>
      <c r="CG74" s="349"/>
      <c r="CH74" s="847"/>
      <c r="CI74" s="847"/>
      <c r="CJ74" s="847"/>
      <c r="CK74" s="847"/>
      <c r="CL74" s="847"/>
      <c r="CM74" s="847"/>
      <c r="CN74" s="847"/>
      <c r="CO74" s="847"/>
      <c r="CP74" s="847"/>
      <c r="CQ74" s="847"/>
      <c r="CR74" s="847"/>
      <c r="CS74" s="847"/>
      <c r="CT74" s="847"/>
      <c r="CU74" s="847"/>
      <c r="CV74" s="847"/>
      <c r="CW74" s="847"/>
      <c r="CX74" s="1428" t="str">
        <f>IF(会社名等!E31="","",会社名等!E31)</f>
        <v/>
      </c>
      <c r="CY74" s="1428"/>
      <c r="CZ74" s="1428"/>
      <c r="DA74" s="1428"/>
      <c r="DB74" s="1428"/>
      <c r="DC74" s="1428"/>
      <c r="DD74" s="1428"/>
      <c r="DE74" s="1428"/>
      <c r="DF74" s="1428"/>
      <c r="DG74" s="1428"/>
      <c r="DH74" s="1428"/>
      <c r="DI74" s="1428"/>
      <c r="DJ74" s="1428"/>
      <c r="DK74" s="1428"/>
      <c r="DL74" s="1428"/>
      <c r="DM74" s="1428"/>
      <c r="DN74" s="1428"/>
      <c r="DO74" s="1428"/>
      <c r="DP74" s="1428"/>
      <c r="DQ74" s="1428"/>
      <c r="DR74" s="1428"/>
      <c r="DS74" s="1428"/>
      <c r="DT74" s="1428"/>
      <c r="DU74" s="1428"/>
      <c r="DV74" s="1428"/>
      <c r="DW74" s="1428"/>
      <c r="DX74" s="1428"/>
      <c r="DY74" s="1428"/>
      <c r="DZ74" s="1428"/>
      <c r="EA74" s="1428"/>
      <c r="EB74" s="1428"/>
      <c r="EC74" s="1428"/>
      <c r="ED74" s="1428"/>
      <c r="EE74" s="1428"/>
      <c r="EF74" s="1428"/>
      <c r="EG74" s="1428"/>
      <c r="EH74" s="1428"/>
      <c r="EI74" s="1428"/>
      <c r="EJ74" s="1428"/>
      <c r="EK74" s="1428"/>
      <c r="EL74" s="1428"/>
      <c r="EM74" s="1428"/>
      <c r="EN74" s="1428"/>
      <c r="EO74" s="1428"/>
      <c r="EP74" s="1428"/>
      <c r="EQ74" s="1428"/>
      <c r="ER74" s="1428"/>
      <c r="ES74" s="1428"/>
      <c r="ET74" s="1428"/>
      <c r="EU74" s="1428"/>
      <c r="EV74" s="1428"/>
      <c r="EW74" s="1428"/>
      <c r="EX74" s="1428"/>
      <c r="EY74" s="1428"/>
      <c r="EZ74" s="1428"/>
      <c r="FA74" s="1428"/>
      <c r="FB74" s="1428"/>
      <c r="FC74" s="1428"/>
      <c r="FD74" s="1428"/>
      <c r="FE74" s="971"/>
      <c r="FF74" s="972"/>
      <c r="FG74" s="972"/>
      <c r="FH74" s="972"/>
      <c r="FI74" s="972"/>
      <c r="FJ74" s="972"/>
      <c r="FK74" s="972"/>
      <c r="FL74" s="972"/>
      <c r="FM74" s="972"/>
      <c r="FN74" s="972"/>
      <c r="FO74" s="972"/>
      <c r="FP74" s="972"/>
      <c r="FQ74" s="972"/>
      <c r="FR74" s="972"/>
      <c r="FS74" s="972"/>
      <c r="FT74" s="972"/>
      <c r="FU74" s="972"/>
      <c r="FV74" s="972"/>
      <c r="FW74" s="972"/>
      <c r="FX74" s="972"/>
      <c r="FY74" s="972"/>
      <c r="FZ74" s="972"/>
      <c r="GA74" s="972"/>
      <c r="GB74" s="972"/>
      <c r="GC74" s="972"/>
      <c r="GD74" s="972"/>
      <c r="GE74" s="972"/>
      <c r="GF74" s="972"/>
      <c r="GG74" s="972"/>
    </row>
    <row r="75" spans="2:193" ht="16.5" customHeight="1" x14ac:dyDescent="0.2">
      <c r="B75" s="349"/>
      <c r="C75" s="349"/>
      <c r="D75" s="349"/>
      <c r="E75" s="349"/>
      <c r="F75" s="349"/>
      <c r="G75" s="349"/>
      <c r="H75" s="349"/>
      <c r="I75" s="349"/>
      <c r="J75" s="349"/>
      <c r="K75" s="349"/>
      <c r="L75" s="349"/>
      <c r="M75" s="349"/>
      <c r="N75" s="349"/>
      <c r="O75" s="349"/>
      <c r="P75" s="349"/>
      <c r="Q75" s="349"/>
      <c r="R75" s="349"/>
      <c r="S75" s="349"/>
      <c r="T75" s="349"/>
      <c r="U75" s="349"/>
      <c r="V75" s="349"/>
      <c r="W75" s="349"/>
      <c r="X75" s="349"/>
      <c r="Y75" s="349"/>
      <c r="Z75" s="349"/>
      <c r="AA75" s="349"/>
      <c r="AB75" s="349"/>
      <c r="AC75" s="349"/>
      <c r="AD75" s="349"/>
      <c r="AE75" s="349"/>
      <c r="AF75" s="349"/>
      <c r="AG75" s="349"/>
      <c r="AH75" s="349"/>
      <c r="AI75" s="349"/>
      <c r="AJ75" s="349"/>
      <c r="AK75" s="349"/>
      <c r="AL75" s="349"/>
      <c r="AM75" s="349"/>
      <c r="AN75" s="349"/>
      <c r="AO75" s="349"/>
      <c r="AP75" s="349"/>
      <c r="AQ75" s="349"/>
      <c r="AR75" s="349"/>
      <c r="AS75" s="349"/>
      <c r="AT75" s="349"/>
      <c r="AU75" s="349"/>
      <c r="AV75" s="349"/>
      <c r="AW75" s="349"/>
      <c r="AX75" s="349"/>
      <c r="AY75" s="349"/>
      <c r="AZ75" s="349"/>
      <c r="BA75" s="349"/>
      <c r="BB75" s="349"/>
      <c r="BC75" s="349"/>
      <c r="BD75" s="349"/>
      <c r="BE75" s="349"/>
      <c r="BF75" s="349"/>
      <c r="BG75" s="349"/>
      <c r="BH75" s="349"/>
      <c r="BI75" s="349"/>
      <c r="BJ75" s="349"/>
      <c r="BK75" s="349"/>
      <c r="BL75" s="349"/>
      <c r="BM75" s="349"/>
      <c r="BN75" s="349"/>
      <c r="BO75" s="349"/>
      <c r="BP75" s="349"/>
      <c r="BQ75" s="349"/>
      <c r="BR75" s="349"/>
      <c r="BS75" s="349"/>
      <c r="BT75" s="349"/>
      <c r="BU75" s="349"/>
      <c r="BV75" s="349"/>
      <c r="BW75" s="349"/>
      <c r="BX75" s="349"/>
      <c r="BY75" s="349"/>
      <c r="BZ75" s="349"/>
      <c r="CA75" s="349"/>
      <c r="CB75" s="349"/>
      <c r="CC75" s="349"/>
      <c r="CD75" s="349"/>
      <c r="CE75" s="349"/>
      <c r="CF75" s="349"/>
      <c r="CG75" s="349"/>
      <c r="CH75" s="847"/>
      <c r="CI75" s="847"/>
      <c r="CJ75" s="847"/>
      <c r="CK75" s="847"/>
      <c r="CL75" s="847"/>
      <c r="CM75" s="847"/>
      <c r="CN75" s="847"/>
      <c r="CO75" s="847"/>
      <c r="CP75" s="847"/>
      <c r="CQ75" s="847"/>
      <c r="CR75" s="847"/>
      <c r="CS75" s="847"/>
      <c r="CT75" s="847"/>
      <c r="CU75" s="847"/>
      <c r="CV75" s="847"/>
      <c r="CW75" s="847"/>
      <c r="CX75" s="1428" t="str">
        <f>IF(会社名等!E32="","",会社名等!E32)</f>
        <v/>
      </c>
      <c r="CY75" s="1428"/>
      <c r="CZ75" s="1428"/>
      <c r="DA75" s="1428"/>
      <c r="DB75" s="1428"/>
      <c r="DC75" s="1428"/>
      <c r="DD75" s="1428"/>
      <c r="DE75" s="1428"/>
      <c r="DF75" s="1428"/>
      <c r="DG75" s="1428"/>
      <c r="DH75" s="1428"/>
      <c r="DI75" s="1428"/>
      <c r="DJ75" s="1428"/>
      <c r="DK75" s="1428"/>
      <c r="DL75" s="1428"/>
      <c r="DM75" s="1428"/>
      <c r="DN75" s="1428"/>
      <c r="DO75" s="1428"/>
      <c r="DP75" s="1428"/>
      <c r="DQ75" s="1428"/>
      <c r="DR75" s="1428"/>
      <c r="DS75" s="1428"/>
      <c r="DT75" s="1428"/>
      <c r="DU75" s="1428"/>
      <c r="DV75" s="1428"/>
      <c r="DW75" s="1428"/>
      <c r="DX75" s="1428"/>
      <c r="DY75" s="1428"/>
      <c r="DZ75" s="1428"/>
      <c r="EA75" s="1428"/>
      <c r="EB75" s="1428"/>
      <c r="EC75" s="1428"/>
      <c r="ED75" s="1428"/>
      <c r="EE75" s="1428"/>
      <c r="EF75" s="1428"/>
      <c r="EG75" s="1428"/>
      <c r="EH75" s="1428"/>
      <c r="EI75" s="1428"/>
      <c r="EJ75" s="1428"/>
      <c r="EK75" s="1428"/>
      <c r="EL75" s="1428"/>
      <c r="EM75" s="1428"/>
      <c r="EN75" s="1428"/>
      <c r="EO75" s="1428"/>
      <c r="EP75" s="1428"/>
      <c r="EQ75" s="1428"/>
      <c r="ER75" s="1428"/>
      <c r="ES75" s="1428"/>
      <c r="ET75" s="1428"/>
      <c r="EU75" s="1428"/>
      <c r="EV75" s="1428"/>
      <c r="EW75" s="1428"/>
      <c r="EX75" s="1428"/>
      <c r="EY75" s="1428"/>
      <c r="EZ75" s="1428"/>
      <c r="FA75" s="1428"/>
      <c r="FB75" s="1428"/>
      <c r="FC75" s="1428"/>
      <c r="FD75" s="1428"/>
      <c r="FE75" s="971"/>
      <c r="FF75" s="972"/>
      <c r="FG75" s="972"/>
      <c r="FH75" s="972"/>
      <c r="FI75" s="972"/>
      <c r="FJ75" s="972"/>
      <c r="FK75" s="972"/>
      <c r="FL75" s="972"/>
      <c r="FM75" s="972"/>
      <c r="FN75" s="972"/>
      <c r="FO75" s="972"/>
      <c r="FP75" s="972"/>
      <c r="FQ75" s="972"/>
      <c r="FR75" s="972"/>
      <c r="FS75" s="972"/>
      <c r="FT75" s="972"/>
      <c r="FU75" s="972"/>
      <c r="FV75" s="972"/>
      <c r="FW75" s="972"/>
      <c r="FX75" s="972"/>
      <c r="FY75" s="972"/>
      <c r="FZ75" s="972"/>
      <c r="GA75" s="972"/>
      <c r="GB75" s="972"/>
      <c r="GC75" s="972"/>
      <c r="GD75" s="972"/>
      <c r="GE75" s="972"/>
      <c r="GF75" s="972"/>
      <c r="GG75" s="972"/>
    </row>
    <row r="76" spans="2:193" ht="16.5" customHeight="1" x14ac:dyDescent="0.2">
      <c r="B76" s="349"/>
      <c r="C76" s="349"/>
      <c r="D76" s="349"/>
      <c r="E76" s="349"/>
      <c r="F76" s="349"/>
      <c r="G76" s="349"/>
      <c r="H76" s="349"/>
      <c r="I76" s="349"/>
      <c r="J76" s="349"/>
      <c r="K76" s="349"/>
      <c r="L76" s="349"/>
      <c r="M76" s="349"/>
      <c r="N76" s="349"/>
      <c r="O76" s="349"/>
      <c r="P76" s="349"/>
      <c r="Q76" s="349"/>
      <c r="R76" s="349"/>
      <c r="S76" s="349"/>
      <c r="T76" s="349"/>
      <c r="U76" s="349"/>
      <c r="V76" s="349"/>
      <c r="W76" s="349"/>
      <c r="X76" s="349"/>
      <c r="Y76" s="349"/>
      <c r="Z76" s="349"/>
      <c r="AA76" s="349"/>
      <c r="AB76" s="349"/>
      <c r="AC76" s="349"/>
      <c r="AD76" s="349"/>
      <c r="AE76" s="349"/>
      <c r="AF76" s="349"/>
      <c r="AG76" s="349"/>
      <c r="AH76" s="349"/>
      <c r="AI76" s="349"/>
      <c r="AJ76" s="349"/>
      <c r="AK76" s="349"/>
      <c r="AL76" s="349"/>
      <c r="AM76" s="349"/>
      <c r="AN76" s="349"/>
      <c r="AO76" s="349"/>
      <c r="AP76" s="349"/>
      <c r="AQ76" s="349"/>
      <c r="AR76" s="349"/>
      <c r="AS76" s="349"/>
      <c r="AT76" s="349"/>
      <c r="AU76" s="349"/>
      <c r="AV76" s="349"/>
      <c r="AW76" s="349"/>
      <c r="AX76" s="349"/>
      <c r="AY76" s="349"/>
      <c r="AZ76" s="349"/>
      <c r="BA76" s="349"/>
      <c r="BB76" s="349"/>
      <c r="BC76" s="349"/>
      <c r="BD76" s="349"/>
      <c r="BE76" s="349"/>
      <c r="BF76" s="349"/>
      <c r="BG76" s="349"/>
      <c r="BH76" s="349"/>
      <c r="BI76" s="349"/>
      <c r="BJ76" s="349"/>
      <c r="BK76" s="349"/>
      <c r="BL76" s="349"/>
      <c r="BM76" s="349"/>
      <c r="BN76" s="349"/>
      <c r="BO76" s="349"/>
      <c r="BP76" s="349"/>
      <c r="BQ76" s="349"/>
      <c r="BR76" s="349"/>
      <c r="BS76" s="349"/>
      <c r="BT76" s="349"/>
      <c r="BU76" s="349"/>
      <c r="BV76" s="349"/>
      <c r="BW76" s="349"/>
      <c r="BX76" s="349"/>
      <c r="BY76" s="349"/>
      <c r="BZ76" s="349"/>
      <c r="CA76" s="349"/>
      <c r="CB76" s="349"/>
      <c r="CC76" s="349"/>
      <c r="CD76" s="349"/>
      <c r="CE76" s="349"/>
      <c r="CF76" s="349"/>
      <c r="CG76" s="349"/>
      <c r="CH76" s="847"/>
      <c r="CI76" s="847"/>
      <c r="CJ76" s="847"/>
      <c r="CK76" s="847"/>
      <c r="CL76" s="847"/>
      <c r="CM76" s="847"/>
      <c r="CN76" s="847"/>
      <c r="CO76" s="847"/>
      <c r="CP76" s="847"/>
      <c r="CQ76" s="847"/>
      <c r="CR76" s="847"/>
      <c r="CS76" s="847"/>
      <c r="CT76" s="847"/>
      <c r="CU76" s="847"/>
      <c r="CV76" s="847"/>
      <c r="CW76" s="847"/>
      <c r="CX76" s="1428" t="str">
        <f>IF(会社名等!E33="","",会社名等!E33)</f>
        <v/>
      </c>
      <c r="CY76" s="1428"/>
      <c r="CZ76" s="1428"/>
      <c r="DA76" s="1428"/>
      <c r="DB76" s="1428"/>
      <c r="DC76" s="1428"/>
      <c r="DD76" s="1428"/>
      <c r="DE76" s="1428"/>
      <c r="DF76" s="1428"/>
      <c r="DG76" s="1428"/>
      <c r="DH76" s="1428"/>
      <c r="DI76" s="1428"/>
      <c r="DJ76" s="1428"/>
      <c r="DK76" s="1428"/>
      <c r="DL76" s="1428"/>
      <c r="DM76" s="1428"/>
      <c r="DN76" s="1428"/>
      <c r="DO76" s="1428"/>
      <c r="DP76" s="1428"/>
      <c r="DQ76" s="1428"/>
      <c r="DR76" s="1428"/>
      <c r="DS76" s="1428"/>
      <c r="DT76" s="1428"/>
      <c r="DU76" s="1428"/>
      <c r="DV76" s="1428"/>
      <c r="DW76" s="1428"/>
      <c r="DX76" s="1428"/>
      <c r="DY76" s="1428"/>
      <c r="DZ76" s="1428"/>
      <c r="EA76" s="1428"/>
      <c r="EB76" s="1428"/>
      <c r="EC76" s="1428"/>
      <c r="ED76" s="1428"/>
      <c r="EE76" s="1428"/>
      <c r="EF76" s="1428"/>
      <c r="EG76" s="1428"/>
      <c r="EH76" s="1428"/>
      <c r="EI76" s="1428"/>
      <c r="EJ76" s="1428"/>
      <c r="EK76" s="1428"/>
      <c r="EL76" s="1428"/>
      <c r="EM76" s="1428"/>
      <c r="EN76" s="1428"/>
      <c r="EO76" s="1428"/>
      <c r="EP76" s="1428"/>
      <c r="EQ76" s="1428"/>
      <c r="ER76" s="1428"/>
      <c r="ES76" s="1428"/>
      <c r="ET76" s="1428"/>
      <c r="EU76" s="1428"/>
      <c r="EV76" s="1428"/>
      <c r="EW76" s="1428"/>
      <c r="EX76" s="1428"/>
      <c r="EY76" s="1428"/>
      <c r="EZ76" s="1428"/>
      <c r="FA76" s="1428"/>
      <c r="FB76" s="1428"/>
      <c r="FC76" s="1428"/>
      <c r="FD76" s="1428"/>
      <c r="FE76" s="788"/>
    </row>
    <row r="78" spans="2:193" ht="8.25" customHeight="1" x14ac:dyDescent="0.15">
      <c r="AC78" s="349"/>
      <c r="AD78" s="349"/>
      <c r="AE78" s="349"/>
      <c r="AF78" s="349"/>
      <c r="AG78" s="349"/>
      <c r="AH78" s="349"/>
      <c r="AI78" s="349"/>
      <c r="AJ78" s="349"/>
      <c r="AK78" s="349"/>
      <c r="AL78" s="349"/>
      <c r="AM78" s="349"/>
      <c r="AN78" s="349"/>
      <c r="AO78" s="349"/>
      <c r="AP78" s="349"/>
      <c r="AQ78" s="349"/>
      <c r="AR78" s="349"/>
      <c r="AS78" s="349"/>
      <c r="AT78" s="349"/>
      <c r="AU78" s="349"/>
      <c r="AV78" s="349"/>
      <c r="AW78" s="349"/>
      <c r="AX78" s="349"/>
      <c r="AY78" s="349"/>
      <c r="AZ78" s="349"/>
      <c r="BA78" s="349"/>
      <c r="BB78" s="349"/>
      <c r="BC78" s="349"/>
      <c r="BD78" s="349"/>
      <c r="BE78" s="349"/>
      <c r="BF78" s="349"/>
      <c r="BG78" s="349"/>
      <c r="BH78" s="349"/>
      <c r="BI78" s="349"/>
      <c r="BJ78" s="349"/>
      <c r="BK78" s="349"/>
      <c r="BL78" s="349"/>
      <c r="BM78" s="349"/>
      <c r="BN78" s="349"/>
      <c r="BO78" s="349"/>
      <c r="BP78" s="349"/>
      <c r="BQ78" s="349"/>
      <c r="BR78" s="349"/>
      <c r="BS78" s="349"/>
      <c r="BT78" s="349"/>
      <c r="BU78" s="349"/>
      <c r="BV78" s="349"/>
      <c r="BW78" s="349"/>
      <c r="BX78" s="349"/>
      <c r="BY78" s="349"/>
      <c r="BZ78" s="349"/>
      <c r="CA78" s="349"/>
      <c r="CB78" s="349"/>
      <c r="CC78" s="349"/>
      <c r="CD78" s="349"/>
      <c r="CE78" s="349"/>
      <c r="CF78" s="349"/>
      <c r="CG78" s="349"/>
      <c r="CH78" s="349"/>
      <c r="CI78" s="349"/>
      <c r="CJ78" s="349"/>
      <c r="CK78" s="349"/>
      <c r="CL78" s="349"/>
      <c r="CM78" s="349"/>
      <c r="CN78" s="349"/>
      <c r="CO78" s="349"/>
      <c r="CP78" s="349"/>
      <c r="CQ78" s="349"/>
      <c r="CR78" s="349"/>
      <c r="CS78" s="349"/>
      <c r="CT78" s="349"/>
      <c r="CU78" s="349"/>
      <c r="CV78" s="349"/>
      <c r="CW78" s="349"/>
      <c r="CX78" s="349"/>
      <c r="CY78" s="349"/>
      <c r="CZ78" s="349"/>
      <c r="DA78" s="349"/>
      <c r="DB78" s="349"/>
      <c r="DC78" s="349"/>
      <c r="DD78" s="349"/>
      <c r="DE78" s="349"/>
      <c r="DF78" s="349"/>
      <c r="DG78" s="349"/>
      <c r="DH78" s="349"/>
      <c r="DI78" s="349"/>
      <c r="DJ78" s="349"/>
      <c r="DK78" s="349"/>
      <c r="DL78" s="349"/>
      <c r="DM78" s="349"/>
      <c r="DN78" s="349"/>
      <c r="DO78" s="349"/>
      <c r="DP78" s="349"/>
      <c r="DQ78" s="349"/>
      <c r="DR78" s="349"/>
      <c r="DS78" s="349"/>
      <c r="DT78" s="349"/>
      <c r="DU78" s="349"/>
      <c r="DV78" s="349"/>
      <c r="DW78" s="349"/>
      <c r="DX78" s="349"/>
      <c r="DY78" s="349"/>
      <c r="DZ78" s="349"/>
      <c r="EA78" s="349"/>
      <c r="EB78" s="349"/>
      <c r="EC78" s="349"/>
      <c r="ED78" s="349"/>
      <c r="EE78" s="349"/>
      <c r="EF78" s="349"/>
      <c r="EG78" s="349"/>
      <c r="EH78" s="349"/>
      <c r="EI78" s="349"/>
      <c r="EJ78" s="349"/>
      <c r="EK78" s="349"/>
      <c r="EL78" s="349"/>
      <c r="EM78" s="349"/>
      <c r="EN78" s="349"/>
      <c r="EO78" s="349"/>
      <c r="EP78" s="349"/>
      <c r="EQ78" s="349"/>
      <c r="ER78" s="349"/>
      <c r="ES78" s="349"/>
      <c r="ET78" s="349"/>
      <c r="EU78" s="349"/>
      <c r="EV78" s="349"/>
      <c r="EW78" s="349"/>
      <c r="EX78" s="349"/>
      <c r="EY78" s="349"/>
      <c r="EZ78" s="349"/>
      <c r="FA78" s="349"/>
      <c r="FB78" s="349"/>
      <c r="FC78" s="349"/>
    </row>
    <row r="79" spans="2:193" ht="21" customHeight="1" x14ac:dyDescent="0.2">
      <c r="AC79" s="1419">
        <v>0</v>
      </c>
      <c r="AD79" s="1420"/>
      <c r="AE79" s="1421"/>
      <c r="AF79" s="401"/>
      <c r="AG79" s="1419">
        <v>5</v>
      </c>
      <c r="AH79" s="1420"/>
      <c r="AI79" s="1421"/>
      <c r="AJ79" s="401" t="s">
        <v>39</v>
      </c>
      <c r="AK79" s="401"/>
      <c r="AL79" s="401"/>
      <c r="AM79" s="401"/>
      <c r="AN79" s="401"/>
      <c r="AO79" s="401"/>
      <c r="AP79" s="401"/>
      <c r="AQ79" s="401"/>
      <c r="AR79" s="401"/>
      <c r="AS79" s="401"/>
      <c r="AT79" s="401"/>
      <c r="AU79" s="401"/>
      <c r="AV79" s="401"/>
      <c r="AW79" s="401"/>
      <c r="AX79" s="401"/>
      <c r="AY79" s="401"/>
      <c r="AZ79" s="401"/>
      <c r="BA79" s="401"/>
      <c r="BB79" s="401"/>
      <c r="BC79" s="401"/>
      <c r="BD79" s="401"/>
      <c r="BE79" s="401"/>
      <c r="BF79" s="402"/>
      <c r="BG79" s="402"/>
      <c r="BH79" s="402"/>
      <c r="BI79" s="402"/>
      <c r="BJ79" s="402"/>
      <c r="BK79" s="402"/>
      <c r="BL79" s="402"/>
      <c r="BM79" s="402"/>
      <c r="BN79" s="402"/>
      <c r="BO79" s="402"/>
      <c r="BP79" s="349"/>
      <c r="BQ79" s="349"/>
      <c r="BR79" s="349"/>
      <c r="BS79" s="349"/>
      <c r="BT79" s="349"/>
      <c r="BU79" s="349"/>
      <c r="BV79" s="349"/>
      <c r="BW79" s="349"/>
      <c r="BX79" s="349"/>
      <c r="BY79" s="349"/>
      <c r="BZ79" s="349"/>
      <c r="CA79" s="349"/>
      <c r="CB79" s="349"/>
      <c r="CC79" s="349"/>
      <c r="CD79" s="349"/>
      <c r="CE79" s="349"/>
      <c r="CF79" s="349"/>
      <c r="CG79" s="349"/>
      <c r="CH79" s="349"/>
      <c r="CI79" s="349"/>
      <c r="CJ79" s="349"/>
      <c r="CK79" s="349"/>
      <c r="CL79" s="349"/>
      <c r="CM79" s="349"/>
      <c r="CN79" s="349"/>
      <c r="CO79" s="349"/>
      <c r="CP79" s="349"/>
      <c r="CQ79" s="349"/>
      <c r="CR79" s="349"/>
      <c r="CS79" s="349"/>
      <c r="CT79" s="349"/>
      <c r="CU79" s="349"/>
      <c r="CV79" s="349"/>
      <c r="CW79" s="349"/>
      <c r="CX79" s="402"/>
      <c r="CY79" s="402"/>
      <c r="CZ79" s="402"/>
      <c r="DA79" s="402"/>
      <c r="DB79" s="402"/>
      <c r="DC79" s="402"/>
      <c r="DD79" s="402"/>
      <c r="DE79" s="402"/>
      <c r="DF79" s="402"/>
      <c r="DG79" s="403"/>
      <c r="DH79" s="403"/>
      <c r="DI79" s="403"/>
      <c r="DJ79" s="403"/>
      <c r="DK79" s="403"/>
      <c r="DL79" s="403"/>
      <c r="DM79" s="403"/>
      <c r="DN79" s="403"/>
      <c r="DO79" s="403"/>
      <c r="DP79" s="403"/>
      <c r="DQ79" s="403"/>
      <c r="DR79" s="403"/>
      <c r="DS79" s="403"/>
      <c r="DT79" s="403"/>
      <c r="DU79" s="403"/>
      <c r="DV79" s="403"/>
      <c r="DW79" s="403"/>
      <c r="DX79" s="403"/>
      <c r="DY79" s="403"/>
      <c r="DZ79" s="403"/>
      <c r="EA79" s="403"/>
      <c r="EB79" s="403"/>
      <c r="EC79" s="403"/>
      <c r="ED79" s="403"/>
      <c r="EE79" s="403"/>
      <c r="EF79" s="403"/>
      <c r="EG79" s="403"/>
      <c r="EH79" s="403"/>
      <c r="EI79" s="403"/>
      <c r="EJ79" s="403"/>
      <c r="EK79" s="403"/>
      <c r="EL79" s="403"/>
      <c r="EM79" s="403"/>
      <c r="EN79" s="403"/>
      <c r="EO79" s="403"/>
      <c r="EP79" s="403"/>
      <c r="EQ79" s="403"/>
      <c r="ER79" s="403"/>
      <c r="ES79" s="403"/>
      <c r="ET79" s="403"/>
      <c r="EU79" s="403"/>
      <c r="EV79" s="403"/>
      <c r="EW79" s="403"/>
      <c r="EX79" s="403"/>
      <c r="EY79" s="403"/>
      <c r="EZ79" s="403"/>
      <c r="FA79" s="403"/>
      <c r="FB79" s="403"/>
      <c r="FC79" s="403"/>
      <c r="FD79" s="400"/>
      <c r="FE79" s="400"/>
      <c r="FF79" s="400"/>
      <c r="FG79" s="400"/>
    </row>
    <row r="80" spans="2:193" ht="8.25" customHeight="1" x14ac:dyDescent="0.2">
      <c r="AC80" s="401"/>
      <c r="AD80" s="401"/>
      <c r="AE80" s="401"/>
      <c r="AF80" s="401"/>
      <c r="AG80" s="401"/>
      <c r="AH80" s="401"/>
      <c r="AI80" s="401"/>
      <c r="AJ80" s="401"/>
      <c r="AK80" s="401"/>
      <c r="AL80" s="401"/>
      <c r="AM80" s="401"/>
      <c r="AN80" s="401"/>
      <c r="AO80" s="401"/>
      <c r="AP80" s="401"/>
      <c r="AQ80" s="401"/>
      <c r="AR80" s="401"/>
      <c r="AS80" s="401"/>
      <c r="AT80" s="401"/>
      <c r="AU80" s="401"/>
      <c r="AV80" s="401"/>
      <c r="AW80" s="401"/>
      <c r="AX80" s="401"/>
      <c r="AY80" s="401"/>
      <c r="AZ80" s="401"/>
      <c r="BA80" s="401"/>
      <c r="BB80" s="401"/>
      <c r="BC80" s="401"/>
      <c r="BD80" s="401"/>
      <c r="BE80" s="401"/>
      <c r="BF80" s="402"/>
      <c r="BG80" s="402"/>
      <c r="BH80" s="402"/>
      <c r="BI80" s="402"/>
      <c r="BJ80" s="402"/>
      <c r="BK80" s="402"/>
      <c r="BL80" s="402"/>
      <c r="BM80" s="402"/>
      <c r="BN80" s="402"/>
      <c r="BO80" s="402"/>
      <c r="BP80" s="349"/>
      <c r="BQ80" s="349"/>
      <c r="BR80" s="349"/>
      <c r="BS80" s="349"/>
      <c r="BT80" s="349"/>
      <c r="BU80" s="349"/>
      <c r="BV80" s="349"/>
      <c r="BW80" s="349"/>
      <c r="BX80" s="349"/>
      <c r="BY80" s="349"/>
      <c r="BZ80" s="349"/>
      <c r="CA80" s="349"/>
      <c r="CB80" s="349"/>
      <c r="CC80" s="349"/>
      <c r="CD80" s="349"/>
      <c r="CE80" s="349"/>
      <c r="CF80" s="349"/>
      <c r="CG80" s="349"/>
      <c r="CH80" s="349"/>
      <c r="CI80" s="349"/>
      <c r="CJ80" s="349"/>
      <c r="CK80" s="349"/>
      <c r="CL80" s="349"/>
      <c r="CM80" s="349"/>
      <c r="CN80" s="349"/>
      <c r="CO80" s="349"/>
      <c r="CP80" s="349"/>
      <c r="CQ80" s="349"/>
      <c r="CR80" s="349"/>
      <c r="CS80" s="349"/>
      <c r="CT80" s="349"/>
      <c r="CU80" s="349"/>
      <c r="CV80" s="349"/>
      <c r="CW80" s="349"/>
      <c r="CX80" s="402"/>
      <c r="CY80" s="402"/>
      <c r="CZ80" s="402"/>
      <c r="DA80" s="402"/>
      <c r="DB80" s="402"/>
      <c r="DC80" s="402"/>
      <c r="DD80" s="402"/>
      <c r="DE80" s="402"/>
      <c r="DF80" s="402"/>
      <c r="DG80" s="403"/>
      <c r="DH80" s="403"/>
      <c r="DI80" s="403"/>
      <c r="DJ80" s="403"/>
      <c r="DK80" s="403"/>
      <c r="DL80" s="403"/>
      <c r="DM80" s="403"/>
      <c r="DN80" s="403"/>
      <c r="DO80" s="403"/>
      <c r="DP80" s="403"/>
      <c r="DQ80" s="403"/>
      <c r="DR80" s="403"/>
      <c r="DS80" s="403"/>
      <c r="DT80" s="403"/>
      <c r="DU80" s="403"/>
      <c r="DV80" s="403"/>
      <c r="DW80" s="403"/>
      <c r="DX80" s="403"/>
      <c r="DY80" s="403"/>
      <c r="DZ80" s="403"/>
      <c r="EA80" s="403"/>
      <c r="EB80" s="403"/>
      <c r="EC80" s="403"/>
      <c r="ED80" s="403"/>
      <c r="EE80" s="403"/>
      <c r="EF80" s="403"/>
      <c r="EG80" s="403"/>
      <c r="EH80" s="403"/>
      <c r="EI80" s="403"/>
      <c r="EJ80" s="403"/>
      <c r="EK80" s="403"/>
      <c r="EL80" s="403"/>
      <c r="EM80" s="403"/>
      <c r="EN80" s="403"/>
      <c r="EO80" s="403"/>
      <c r="EP80" s="403"/>
      <c r="EQ80" s="403"/>
      <c r="ER80" s="403"/>
      <c r="ES80" s="403"/>
      <c r="ET80" s="403"/>
      <c r="EU80" s="403"/>
      <c r="EV80" s="403"/>
      <c r="EW80" s="403"/>
      <c r="EX80" s="403"/>
      <c r="EY80" s="403"/>
      <c r="EZ80" s="403"/>
      <c r="FA80" s="403"/>
      <c r="FB80" s="403"/>
      <c r="FC80" s="403"/>
      <c r="FD80" s="400"/>
      <c r="FE80" s="400"/>
      <c r="FF80" s="400"/>
      <c r="FG80" s="400"/>
    </row>
    <row r="81" spans="28:163" ht="21" customHeight="1" x14ac:dyDescent="0.2">
      <c r="AC81" s="1422" t="s">
        <v>26</v>
      </c>
      <c r="AD81" s="1423"/>
      <c r="AE81" s="1423"/>
      <c r="AF81" s="1423"/>
      <c r="AG81" s="1423"/>
      <c r="AH81" s="1423"/>
      <c r="AI81" s="1423"/>
      <c r="AJ81" s="1424"/>
      <c r="AK81" s="404" t="s">
        <v>959</v>
      </c>
      <c r="AL81" s="404"/>
      <c r="AM81" s="404"/>
      <c r="AN81" s="404"/>
      <c r="AO81" s="404"/>
      <c r="AP81" s="404"/>
      <c r="AQ81" s="404"/>
      <c r="AR81" s="404"/>
      <c r="AS81" s="404"/>
      <c r="AT81" s="404"/>
      <c r="AU81" s="404"/>
      <c r="AV81" s="404"/>
      <c r="AW81" s="404"/>
      <c r="AX81" s="404"/>
      <c r="AY81" s="404"/>
      <c r="AZ81" s="404"/>
      <c r="BA81" s="404"/>
      <c r="BB81" s="404"/>
      <c r="BC81" s="404"/>
      <c r="BD81" s="404"/>
      <c r="BE81" s="404"/>
      <c r="BF81" s="405"/>
      <c r="BG81" s="405"/>
      <c r="BH81" s="405"/>
      <c r="BI81" s="405"/>
      <c r="BJ81" s="405"/>
      <c r="BK81" s="405"/>
      <c r="BL81" s="405"/>
      <c r="BM81" s="405"/>
      <c r="BN81" s="405"/>
      <c r="BO81" s="405"/>
      <c r="BP81" s="406"/>
      <c r="BQ81" s="406"/>
      <c r="BR81" s="406"/>
      <c r="BS81" s="406"/>
      <c r="BT81" s="406"/>
      <c r="BU81" s="406"/>
      <c r="BV81" s="406"/>
      <c r="BW81" s="406"/>
      <c r="BX81" s="406"/>
      <c r="BY81" s="406"/>
      <c r="BZ81" s="406"/>
      <c r="CA81" s="406"/>
      <c r="CB81" s="406"/>
      <c r="CC81" s="406"/>
      <c r="CD81" s="406"/>
      <c r="CE81" s="406"/>
      <c r="CF81" s="406"/>
      <c r="CG81" s="406"/>
      <c r="CH81" s="406"/>
      <c r="CI81" s="406"/>
      <c r="CJ81" s="406"/>
      <c r="CK81" s="406"/>
      <c r="CL81" s="406"/>
      <c r="CM81" s="406"/>
      <c r="CN81" s="406"/>
      <c r="CO81" s="406"/>
      <c r="CP81" s="406"/>
      <c r="CQ81" s="406"/>
      <c r="CR81" s="406"/>
      <c r="CS81" s="406"/>
      <c r="CT81" s="406"/>
      <c r="CU81" s="406"/>
      <c r="CV81" s="406"/>
      <c r="CW81" s="406"/>
      <c r="CX81" s="405"/>
      <c r="CY81" s="405"/>
      <c r="CZ81" s="405"/>
      <c r="DA81" s="405"/>
      <c r="DB81" s="405"/>
      <c r="DC81" s="405"/>
      <c r="DD81" s="405"/>
      <c r="DE81" s="405"/>
      <c r="DF81" s="405"/>
      <c r="DG81" s="407"/>
      <c r="DH81" s="407"/>
      <c r="DI81" s="407"/>
      <c r="DJ81" s="407"/>
      <c r="DK81" s="407"/>
      <c r="DL81" s="407"/>
      <c r="DM81" s="407"/>
      <c r="DN81" s="407"/>
      <c r="DO81" s="407"/>
      <c r="DP81" s="407"/>
      <c r="DQ81" s="407"/>
      <c r="DR81" s="407"/>
      <c r="DS81" s="407"/>
      <c r="DT81" s="407"/>
      <c r="DU81" s="407"/>
      <c r="DV81" s="407"/>
      <c r="DW81" s="407"/>
      <c r="DX81" s="407"/>
      <c r="DY81" s="407"/>
      <c r="DZ81" s="407"/>
      <c r="EA81" s="407"/>
      <c r="EB81" s="407"/>
      <c r="EC81" s="407"/>
      <c r="ED81" s="407"/>
      <c r="EE81" s="407"/>
      <c r="EF81" s="407"/>
      <c r="EG81" s="407"/>
      <c r="EH81" s="407"/>
      <c r="EI81" s="407"/>
      <c r="EJ81" s="407"/>
      <c r="EK81" s="407"/>
      <c r="EL81" s="407"/>
      <c r="EM81" s="407"/>
      <c r="EN81" s="407"/>
      <c r="EO81" s="407"/>
      <c r="EP81" s="407"/>
      <c r="EQ81" s="407"/>
      <c r="ER81" s="407"/>
      <c r="ES81" s="407"/>
      <c r="ET81" s="407"/>
      <c r="EU81" s="407"/>
      <c r="EV81" s="407"/>
      <c r="EW81" s="407"/>
      <c r="EX81" s="407"/>
      <c r="EY81" s="407"/>
      <c r="EZ81" s="407"/>
      <c r="FA81" s="407"/>
      <c r="FB81" s="407"/>
      <c r="FC81" s="408"/>
      <c r="FD81" s="400"/>
      <c r="FE81" s="400"/>
      <c r="FF81" s="400"/>
      <c r="FG81" s="400"/>
    </row>
    <row r="82" spans="28:163" ht="21" customHeight="1" x14ac:dyDescent="0.2">
      <c r="AC82" s="1419">
        <v>1</v>
      </c>
      <c r="AD82" s="1420"/>
      <c r="AE82" s="1420"/>
      <c r="AF82" s="1420"/>
      <c r="AG82" s="1420"/>
      <c r="AH82" s="1420"/>
      <c r="AI82" s="1420"/>
      <c r="AJ82" s="1421"/>
      <c r="AK82" s="409" t="s">
        <v>27</v>
      </c>
      <c r="AL82" s="410"/>
      <c r="AM82" s="410"/>
      <c r="AN82" s="410"/>
      <c r="AO82" s="410"/>
      <c r="AP82" s="410"/>
      <c r="AQ82" s="410"/>
      <c r="AR82" s="410"/>
      <c r="AS82" s="410"/>
      <c r="AT82" s="410"/>
      <c r="AU82" s="410"/>
      <c r="AV82" s="410"/>
      <c r="AW82" s="410"/>
      <c r="AX82" s="410"/>
      <c r="AY82" s="410"/>
      <c r="AZ82" s="410"/>
      <c r="BA82" s="410"/>
      <c r="BB82" s="410"/>
      <c r="BC82" s="410"/>
      <c r="BD82" s="410"/>
      <c r="BE82" s="410"/>
      <c r="BF82" s="411"/>
      <c r="BG82" s="411"/>
      <c r="BH82" s="411"/>
      <c r="BI82" s="411"/>
      <c r="BJ82" s="411"/>
      <c r="BK82" s="411"/>
      <c r="BL82" s="411"/>
      <c r="BM82" s="411"/>
      <c r="BN82" s="411"/>
      <c r="BO82" s="411"/>
      <c r="BP82" s="412"/>
      <c r="BQ82" s="412"/>
      <c r="BR82" s="412"/>
      <c r="BS82" s="412"/>
      <c r="BT82" s="412"/>
      <c r="BU82" s="412"/>
      <c r="BV82" s="412"/>
      <c r="BW82" s="412"/>
      <c r="BX82" s="412"/>
      <c r="BY82" s="412"/>
      <c r="BZ82" s="412"/>
      <c r="CA82" s="412"/>
      <c r="CB82" s="412"/>
      <c r="CC82" s="412"/>
      <c r="CD82" s="412"/>
      <c r="CE82" s="412"/>
      <c r="CF82" s="412"/>
      <c r="CG82" s="412"/>
      <c r="CH82" s="412"/>
      <c r="CI82" s="412"/>
      <c r="CJ82" s="412"/>
      <c r="CK82" s="412"/>
      <c r="CL82" s="412"/>
      <c r="CM82" s="412"/>
      <c r="CN82" s="412"/>
      <c r="CO82" s="412"/>
      <c r="CP82" s="412"/>
      <c r="CQ82" s="412"/>
      <c r="CR82" s="412"/>
      <c r="CS82" s="412"/>
      <c r="CT82" s="412"/>
      <c r="CU82" s="412"/>
      <c r="CV82" s="412"/>
      <c r="CW82" s="412"/>
      <c r="CX82" s="411"/>
      <c r="CY82" s="411"/>
      <c r="CZ82" s="411"/>
      <c r="DA82" s="411"/>
      <c r="DB82" s="411"/>
      <c r="DC82" s="411"/>
      <c r="DD82" s="411"/>
      <c r="DE82" s="411"/>
      <c r="DF82" s="411"/>
      <c r="DG82" s="413"/>
      <c r="DH82" s="413"/>
      <c r="DI82" s="413"/>
      <c r="DJ82" s="413"/>
      <c r="DK82" s="413"/>
      <c r="DL82" s="413"/>
      <c r="DM82" s="413"/>
      <c r="DN82" s="413"/>
      <c r="DO82" s="413"/>
      <c r="DP82" s="413"/>
      <c r="DQ82" s="413"/>
      <c r="DR82" s="413"/>
      <c r="DS82" s="413"/>
      <c r="DT82" s="413"/>
      <c r="DU82" s="413"/>
      <c r="DV82" s="413"/>
      <c r="DW82" s="413"/>
      <c r="DX82" s="413"/>
      <c r="DY82" s="413"/>
      <c r="DZ82" s="413"/>
      <c r="EA82" s="413"/>
      <c r="EB82" s="413"/>
      <c r="EC82" s="413"/>
      <c r="ED82" s="413"/>
      <c r="EE82" s="413"/>
      <c r="EF82" s="413"/>
      <c r="EG82" s="413"/>
      <c r="EH82" s="413"/>
      <c r="EI82" s="413"/>
      <c r="EJ82" s="413"/>
      <c r="EK82" s="413"/>
      <c r="EL82" s="413"/>
      <c r="EM82" s="413"/>
      <c r="EN82" s="413"/>
      <c r="EO82" s="413"/>
      <c r="EP82" s="413"/>
      <c r="EQ82" s="413"/>
      <c r="ER82" s="413"/>
      <c r="ES82" s="413"/>
      <c r="ET82" s="413"/>
      <c r="EU82" s="413"/>
      <c r="EV82" s="413"/>
      <c r="EW82" s="413"/>
      <c r="EX82" s="413"/>
      <c r="EY82" s="413"/>
      <c r="EZ82" s="413"/>
      <c r="FA82" s="413"/>
      <c r="FB82" s="413"/>
      <c r="FC82" s="414"/>
      <c r="FD82" s="400"/>
      <c r="FE82" s="400"/>
      <c r="FF82" s="400"/>
      <c r="FG82" s="400"/>
    </row>
    <row r="83" spans="28:163" ht="21" customHeight="1" x14ac:dyDescent="0.2">
      <c r="AC83" s="1425">
        <v>2</v>
      </c>
      <c r="AD83" s="1426"/>
      <c r="AE83" s="1426"/>
      <c r="AF83" s="1426"/>
      <c r="AG83" s="1426"/>
      <c r="AH83" s="1426"/>
      <c r="AI83" s="1426"/>
      <c r="AJ83" s="1427"/>
      <c r="AK83" s="401" t="s">
        <v>28</v>
      </c>
      <c r="AL83" s="401"/>
      <c r="AM83" s="401"/>
      <c r="AN83" s="401"/>
      <c r="AO83" s="401"/>
      <c r="AP83" s="401"/>
      <c r="AQ83" s="401"/>
      <c r="AR83" s="401"/>
      <c r="AS83" s="401"/>
      <c r="AT83" s="401"/>
      <c r="AU83" s="401"/>
      <c r="AV83" s="401"/>
      <c r="AW83" s="401"/>
      <c r="AX83" s="401"/>
      <c r="AY83" s="401"/>
      <c r="AZ83" s="401"/>
      <c r="BA83" s="401"/>
      <c r="BB83" s="401"/>
      <c r="BC83" s="401"/>
      <c r="BD83" s="401"/>
      <c r="BE83" s="401"/>
      <c r="BF83" s="402"/>
      <c r="BG83" s="402"/>
      <c r="BH83" s="402"/>
      <c r="BI83" s="402"/>
      <c r="BJ83" s="402"/>
      <c r="BK83" s="402"/>
      <c r="BL83" s="402"/>
      <c r="BM83" s="402"/>
      <c r="BN83" s="402"/>
      <c r="BO83" s="402"/>
      <c r="BP83" s="349"/>
      <c r="BQ83" s="349"/>
      <c r="BR83" s="349"/>
      <c r="BS83" s="349"/>
      <c r="BT83" s="349"/>
      <c r="BU83" s="349"/>
      <c r="BV83" s="349"/>
      <c r="BW83" s="349"/>
      <c r="BX83" s="349"/>
      <c r="BY83" s="349"/>
      <c r="BZ83" s="349"/>
      <c r="CA83" s="349"/>
      <c r="CB83" s="349"/>
      <c r="CC83" s="349"/>
      <c r="CD83" s="349"/>
      <c r="CE83" s="349"/>
      <c r="CF83" s="349"/>
      <c r="CG83" s="349"/>
      <c r="CH83" s="349"/>
      <c r="CI83" s="349"/>
      <c r="CJ83" s="349"/>
      <c r="CK83" s="349"/>
      <c r="CL83" s="349"/>
      <c r="CM83" s="349"/>
      <c r="CN83" s="349"/>
      <c r="CO83" s="349"/>
      <c r="CP83" s="349"/>
      <c r="CQ83" s="349"/>
      <c r="CR83" s="349"/>
      <c r="CS83" s="349"/>
      <c r="CT83" s="349"/>
      <c r="CU83" s="349"/>
      <c r="CV83" s="349"/>
      <c r="CW83" s="349"/>
      <c r="CX83" s="402"/>
      <c r="CY83" s="402"/>
      <c r="CZ83" s="402"/>
      <c r="DA83" s="402"/>
      <c r="DB83" s="402"/>
      <c r="DC83" s="402"/>
      <c r="DD83" s="402"/>
      <c r="DE83" s="402"/>
      <c r="DF83" s="402"/>
      <c r="DG83" s="403"/>
      <c r="DH83" s="403"/>
      <c r="DI83" s="403"/>
      <c r="DJ83" s="403"/>
      <c r="DK83" s="403"/>
      <c r="DL83" s="403"/>
      <c r="DM83" s="403"/>
      <c r="DN83" s="403"/>
      <c r="DO83" s="403"/>
      <c r="DP83" s="403"/>
      <c r="DQ83" s="403"/>
      <c r="DR83" s="403"/>
      <c r="DS83" s="403"/>
      <c r="DT83" s="403"/>
      <c r="DU83" s="403"/>
      <c r="DV83" s="403"/>
      <c r="DW83" s="403"/>
      <c r="DX83" s="403"/>
      <c r="DY83" s="403"/>
      <c r="DZ83" s="403"/>
      <c r="EA83" s="403"/>
      <c r="EB83" s="403"/>
      <c r="EC83" s="403"/>
      <c r="ED83" s="403"/>
      <c r="EE83" s="403"/>
      <c r="EF83" s="403"/>
      <c r="EG83" s="403"/>
      <c r="EH83" s="403"/>
      <c r="EI83" s="403"/>
      <c r="EJ83" s="403"/>
      <c r="EK83" s="403"/>
      <c r="EL83" s="403"/>
      <c r="EM83" s="403"/>
      <c r="EN83" s="403"/>
      <c r="EO83" s="403"/>
      <c r="EP83" s="403"/>
      <c r="EQ83" s="403"/>
      <c r="ER83" s="403"/>
      <c r="ES83" s="403"/>
      <c r="ET83" s="403"/>
      <c r="EU83" s="403"/>
      <c r="EV83" s="403"/>
      <c r="EW83" s="403"/>
      <c r="EX83" s="403"/>
      <c r="EY83" s="403"/>
      <c r="EZ83" s="403"/>
      <c r="FA83" s="403"/>
      <c r="FB83" s="403"/>
      <c r="FC83" s="415"/>
      <c r="FD83" s="400"/>
      <c r="FE83" s="400"/>
      <c r="FF83" s="400"/>
      <c r="FG83" s="400"/>
    </row>
    <row r="84" spans="28:163" ht="21" customHeight="1" x14ac:dyDescent="0.2">
      <c r="AC84" s="1419">
        <v>3</v>
      </c>
      <c r="AD84" s="1420"/>
      <c r="AE84" s="1420"/>
      <c r="AF84" s="1420"/>
      <c r="AG84" s="1420"/>
      <c r="AH84" s="1420"/>
      <c r="AI84" s="1420"/>
      <c r="AJ84" s="1421"/>
      <c r="AK84" s="409" t="s">
        <v>29</v>
      </c>
      <c r="AL84" s="410"/>
      <c r="AM84" s="410"/>
      <c r="AN84" s="410"/>
      <c r="AO84" s="410"/>
      <c r="AP84" s="410"/>
      <c r="AQ84" s="410"/>
      <c r="AR84" s="410"/>
      <c r="AS84" s="410"/>
      <c r="AT84" s="410"/>
      <c r="AU84" s="410"/>
      <c r="AV84" s="410"/>
      <c r="AW84" s="410"/>
      <c r="AX84" s="410"/>
      <c r="AY84" s="410"/>
      <c r="AZ84" s="410"/>
      <c r="BA84" s="410"/>
      <c r="BB84" s="410"/>
      <c r="BC84" s="410"/>
      <c r="BD84" s="410"/>
      <c r="BE84" s="410"/>
      <c r="BF84" s="411"/>
      <c r="BG84" s="411"/>
      <c r="BH84" s="411"/>
      <c r="BI84" s="411"/>
      <c r="BJ84" s="411"/>
      <c r="BK84" s="411"/>
      <c r="BL84" s="411"/>
      <c r="BM84" s="411"/>
      <c r="BN84" s="411"/>
      <c r="BO84" s="411"/>
      <c r="BP84" s="412"/>
      <c r="BQ84" s="412"/>
      <c r="BR84" s="412"/>
      <c r="BS84" s="412"/>
      <c r="BT84" s="412"/>
      <c r="BU84" s="412"/>
      <c r="BV84" s="412"/>
      <c r="BW84" s="412"/>
      <c r="BX84" s="412"/>
      <c r="BY84" s="412"/>
      <c r="BZ84" s="412"/>
      <c r="CA84" s="412"/>
      <c r="CB84" s="412"/>
      <c r="CC84" s="412"/>
      <c r="CD84" s="412"/>
      <c r="CE84" s="412"/>
      <c r="CF84" s="412"/>
      <c r="CG84" s="412"/>
      <c r="CH84" s="412"/>
      <c r="CI84" s="412"/>
      <c r="CJ84" s="412"/>
      <c r="CK84" s="412"/>
      <c r="CL84" s="412"/>
      <c r="CM84" s="412"/>
      <c r="CN84" s="412"/>
      <c r="CO84" s="412"/>
      <c r="CP84" s="412"/>
      <c r="CQ84" s="412"/>
      <c r="CR84" s="412"/>
      <c r="CS84" s="412"/>
      <c r="CT84" s="412"/>
      <c r="CU84" s="412"/>
      <c r="CV84" s="412"/>
      <c r="CW84" s="412"/>
      <c r="CX84" s="411"/>
      <c r="CY84" s="411"/>
      <c r="CZ84" s="411"/>
      <c r="DA84" s="411"/>
      <c r="DB84" s="411"/>
      <c r="DC84" s="411"/>
      <c r="DD84" s="411"/>
      <c r="DE84" s="411"/>
      <c r="DF84" s="411"/>
      <c r="DG84" s="413"/>
      <c r="DH84" s="413"/>
      <c r="DI84" s="413"/>
      <c r="DJ84" s="413"/>
      <c r="DK84" s="413"/>
      <c r="DL84" s="413"/>
      <c r="DM84" s="413"/>
      <c r="DN84" s="413"/>
      <c r="DO84" s="413"/>
      <c r="DP84" s="413"/>
      <c r="DQ84" s="413"/>
      <c r="DR84" s="413"/>
      <c r="DS84" s="413"/>
      <c r="DT84" s="413"/>
      <c r="DU84" s="413"/>
      <c r="DV84" s="413"/>
      <c r="DW84" s="413"/>
      <c r="DX84" s="413"/>
      <c r="DY84" s="413"/>
      <c r="DZ84" s="413"/>
      <c r="EA84" s="413"/>
      <c r="EB84" s="413"/>
      <c r="EC84" s="413"/>
      <c r="ED84" s="413"/>
      <c r="EE84" s="413"/>
      <c r="EF84" s="413"/>
      <c r="EG84" s="413"/>
      <c r="EH84" s="413"/>
      <c r="EI84" s="413"/>
      <c r="EJ84" s="413"/>
      <c r="EK84" s="413"/>
      <c r="EL84" s="413"/>
      <c r="EM84" s="413"/>
      <c r="EN84" s="413"/>
      <c r="EO84" s="413"/>
      <c r="EP84" s="413"/>
      <c r="EQ84" s="413"/>
      <c r="ER84" s="413"/>
      <c r="ES84" s="413"/>
      <c r="ET84" s="413"/>
      <c r="EU84" s="413"/>
      <c r="EV84" s="413"/>
      <c r="EW84" s="413"/>
      <c r="EX84" s="413"/>
      <c r="EY84" s="413"/>
      <c r="EZ84" s="413"/>
      <c r="FA84" s="413"/>
      <c r="FB84" s="413"/>
      <c r="FC84" s="414"/>
      <c r="FD84" s="400"/>
      <c r="FE84" s="400"/>
      <c r="FF84" s="400"/>
      <c r="FG84" s="400"/>
    </row>
    <row r="85" spans="28:163" ht="21" customHeight="1" x14ac:dyDescent="0.2">
      <c r="AC85" s="1425">
        <v>4</v>
      </c>
      <c r="AD85" s="1426"/>
      <c r="AE85" s="1426"/>
      <c r="AF85" s="1426"/>
      <c r="AG85" s="1426"/>
      <c r="AH85" s="1426"/>
      <c r="AI85" s="1426"/>
      <c r="AJ85" s="1427"/>
      <c r="AK85" s="401" t="s">
        <v>30</v>
      </c>
      <c r="AL85" s="401"/>
      <c r="AM85" s="401"/>
      <c r="AN85" s="401"/>
      <c r="AO85" s="401"/>
      <c r="AP85" s="401"/>
      <c r="AQ85" s="401"/>
      <c r="AR85" s="401"/>
      <c r="AS85" s="401"/>
      <c r="AT85" s="401"/>
      <c r="AU85" s="401"/>
      <c r="AV85" s="401"/>
      <c r="AW85" s="401"/>
      <c r="AX85" s="401"/>
      <c r="AY85" s="401"/>
      <c r="AZ85" s="401"/>
      <c r="BA85" s="401"/>
      <c r="BB85" s="401"/>
      <c r="BC85" s="401"/>
      <c r="BD85" s="401"/>
      <c r="BE85" s="401"/>
      <c r="BF85" s="402"/>
      <c r="BG85" s="402"/>
      <c r="BH85" s="402"/>
      <c r="BI85" s="402"/>
      <c r="BJ85" s="402"/>
      <c r="BK85" s="402"/>
      <c r="BL85" s="402"/>
      <c r="BM85" s="402"/>
      <c r="BN85" s="402"/>
      <c r="BO85" s="402"/>
      <c r="BP85" s="349"/>
      <c r="BQ85" s="349"/>
      <c r="BR85" s="349"/>
      <c r="BS85" s="349"/>
      <c r="BT85" s="349"/>
      <c r="BU85" s="349"/>
      <c r="BV85" s="349"/>
      <c r="BW85" s="349"/>
      <c r="BX85" s="349"/>
      <c r="BY85" s="349"/>
      <c r="BZ85" s="349"/>
      <c r="CA85" s="349"/>
      <c r="CB85" s="349"/>
      <c r="CC85" s="349"/>
      <c r="CD85" s="349"/>
      <c r="CE85" s="349"/>
      <c r="CF85" s="349"/>
      <c r="CG85" s="349"/>
      <c r="CH85" s="349"/>
      <c r="CI85" s="349"/>
      <c r="CJ85" s="349"/>
      <c r="CK85" s="349"/>
      <c r="CL85" s="349"/>
      <c r="CM85" s="349"/>
      <c r="CN85" s="349"/>
      <c r="CO85" s="349"/>
      <c r="CP85" s="349"/>
      <c r="CQ85" s="349"/>
      <c r="CR85" s="349"/>
      <c r="CS85" s="349"/>
      <c r="CT85" s="349"/>
      <c r="CU85" s="349"/>
      <c r="CV85" s="349"/>
      <c r="CW85" s="349"/>
      <c r="CX85" s="402"/>
      <c r="CY85" s="402"/>
      <c r="CZ85" s="402"/>
      <c r="DA85" s="402"/>
      <c r="DB85" s="402"/>
      <c r="DC85" s="402"/>
      <c r="DD85" s="402"/>
      <c r="DE85" s="402"/>
      <c r="DF85" s="402"/>
      <c r="DG85" s="403"/>
      <c r="DH85" s="403"/>
      <c r="DI85" s="403"/>
      <c r="DJ85" s="403"/>
      <c r="DK85" s="403"/>
      <c r="DL85" s="403"/>
      <c r="DM85" s="403"/>
      <c r="DN85" s="403"/>
      <c r="DO85" s="403"/>
      <c r="DP85" s="403"/>
      <c r="DQ85" s="403"/>
      <c r="DR85" s="403"/>
      <c r="DS85" s="403"/>
      <c r="DT85" s="403"/>
      <c r="DU85" s="403"/>
      <c r="DV85" s="403"/>
      <c r="DW85" s="403"/>
      <c r="DX85" s="403"/>
      <c r="DY85" s="403"/>
      <c r="DZ85" s="403"/>
      <c r="EA85" s="403"/>
      <c r="EB85" s="403"/>
      <c r="EC85" s="403"/>
      <c r="ED85" s="403"/>
      <c r="EE85" s="403"/>
      <c r="EF85" s="403"/>
      <c r="EG85" s="403"/>
      <c r="EH85" s="403"/>
      <c r="EI85" s="403"/>
      <c r="EJ85" s="403"/>
      <c r="EK85" s="403"/>
      <c r="EL85" s="403"/>
      <c r="EM85" s="403"/>
      <c r="EN85" s="403"/>
      <c r="EO85" s="403"/>
      <c r="EP85" s="403"/>
      <c r="EQ85" s="403"/>
      <c r="ER85" s="403"/>
      <c r="ES85" s="403"/>
      <c r="ET85" s="403"/>
      <c r="EU85" s="403"/>
      <c r="EV85" s="403"/>
      <c r="EW85" s="403"/>
      <c r="EX85" s="403"/>
      <c r="EY85" s="403"/>
      <c r="EZ85" s="403"/>
      <c r="FA85" s="403"/>
      <c r="FB85" s="403"/>
      <c r="FC85" s="415"/>
      <c r="FD85" s="400"/>
      <c r="FE85" s="400"/>
      <c r="FF85" s="400"/>
      <c r="FG85" s="400"/>
    </row>
    <row r="86" spans="28:163" ht="21" customHeight="1" x14ac:dyDescent="0.2">
      <c r="AC86" s="1419">
        <v>5</v>
      </c>
      <c r="AD86" s="1420"/>
      <c r="AE86" s="1420"/>
      <c r="AF86" s="1420"/>
      <c r="AG86" s="1420"/>
      <c r="AH86" s="1420"/>
      <c r="AI86" s="1420"/>
      <c r="AJ86" s="1421"/>
      <c r="AK86" s="409" t="s">
        <v>31</v>
      </c>
      <c r="AL86" s="410"/>
      <c r="AM86" s="410"/>
      <c r="AN86" s="410"/>
      <c r="AO86" s="410"/>
      <c r="AP86" s="410"/>
      <c r="AQ86" s="410"/>
      <c r="AR86" s="410"/>
      <c r="AS86" s="410"/>
      <c r="AT86" s="410"/>
      <c r="AU86" s="410"/>
      <c r="AV86" s="410"/>
      <c r="AW86" s="410"/>
      <c r="AX86" s="410"/>
      <c r="AY86" s="410"/>
      <c r="AZ86" s="410"/>
      <c r="BA86" s="410"/>
      <c r="BB86" s="410"/>
      <c r="BC86" s="410"/>
      <c r="BD86" s="410"/>
      <c r="BE86" s="410"/>
      <c r="BF86" s="411"/>
      <c r="BG86" s="411"/>
      <c r="BH86" s="411"/>
      <c r="BI86" s="411"/>
      <c r="BJ86" s="411"/>
      <c r="BK86" s="411"/>
      <c r="BL86" s="411"/>
      <c r="BM86" s="411"/>
      <c r="BN86" s="411"/>
      <c r="BO86" s="411"/>
      <c r="BP86" s="412"/>
      <c r="BQ86" s="412"/>
      <c r="BR86" s="412"/>
      <c r="BS86" s="412"/>
      <c r="BT86" s="412"/>
      <c r="BU86" s="412"/>
      <c r="BV86" s="412"/>
      <c r="BW86" s="412"/>
      <c r="BX86" s="412"/>
      <c r="BY86" s="412"/>
      <c r="BZ86" s="412"/>
      <c r="CA86" s="412"/>
      <c r="CB86" s="412"/>
      <c r="CC86" s="412"/>
      <c r="CD86" s="412"/>
      <c r="CE86" s="412"/>
      <c r="CF86" s="412"/>
      <c r="CG86" s="412"/>
      <c r="CH86" s="412"/>
      <c r="CI86" s="412"/>
      <c r="CJ86" s="412"/>
      <c r="CK86" s="412"/>
      <c r="CL86" s="412"/>
      <c r="CM86" s="412"/>
      <c r="CN86" s="412"/>
      <c r="CO86" s="412"/>
      <c r="CP86" s="412"/>
      <c r="CQ86" s="412"/>
      <c r="CR86" s="412"/>
      <c r="CS86" s="412"/>
      <c r="CT86" s="412"/>
      <c r="CU86" s="412"/>
      <c r="CV86" s="412"/>
      <c r="CW86" s="412"/>
      <c r="CX86" s="411"/>
      <c r="CY86" s="411"/>
      <c r="CZ86" s="411"/>
      <c r="DA86" s="411"/>
      <c r="DB86" s="411"/>
      <c r="DC86" s="411"/>
      <c r="DD86" s="411"/>
      <c r="DE86" s="411"/>
      <c r="DF86" s="411"/>
      <c r="DG86" s="413"/>
      <c r="DH86" s="413"/>
      <c r="DI86" s="413"/>
      <c r="DJ86" s="413"/>
      <c r="DK86" s="413"/>
      <c r="DL86" s="413"/>
      <c r="DM86" s="413"/>
      <c r="DN86" s="413"/>
      <c r="DO86" s="413"/>
      <c r="DP86" s="413"/>
      <c r="DQ86" s="413"/>
      <c r="DR86" s="413"/>
      <c r="DS86" s="413"/>
      <c r="DT86" s="413"/>
      <c r="DU86" s="413"/>
      <c r="DV86" s="413"/>
      <c r="DW86" s="413"/>
      <c r="DX86" s="413"/>
      <c r="DY86" s="413"/>
      <c r="DZ86" s="413"/>
      <c r="EA86" s="413"/>
      <c r="EB86" s="413"/>
      <c r="EC86" s="413"/>
      <c r="ED86" s="413"/>
      <c r="EE86" s="413"/>
      <c r="EF86" s="413"/>
      <c r="EG86" s="413"/>
      <c r="EH86" s="413"/>
      <c r="EI86" s="413"/>
      <c r="EJ86" s="413"/>
      <c r="EK86" s="413"/>
      <c r="EL86" s="413"/>
      <c r="EM86" s="413"/>
      <c r="EN86" s="413"/>
      <c r="EO86" s="413"/>
      <c r="EP86" s="413"/>
      <c r="EQ86" s="413"/>
      <c r="ER86" s="413"/>
      <c r="ES86" s="413"/>
      <c r="ET86" s="413"/>
      <c r="EU86" s="413"/>
      <c r="EV86" s="413"/>
      <c r="EW86" s="413"/>
      <c r="EX86" s="413"/>
      <c r="EY86" s="413"/>
      <c r="EZ86" s="413"/>
      <c r="FA86" s="413"/>
      <c r="FB86" s="413"/>
      <c r="FC86" s="414"/>
      <c r="FD86" s="400"/>
      <c r="FE86" s="400"/>
      <c r="FF86" s="400"/>
      <c r="FG86" s="400"/>
    </row>
    <row r="87" spans="28:163" ht="21" customHeight="1" x14ac:dyDescent="0.2">
      <c r="AC87" s="401"/>
      <c r="AD87" s="401"/>
      <c r="AE87" s="401"/>
      <c r="AF87" s="401"/>
      <c r="AG87" s="401"/>
      <c r="AH87" s="401"/>
      <c r="AI87" s="401"/>
      <c r="AJ87" s="401"/>
      <c r="AK87" s="401"/>
      <c r="AL87" s="401"/>
      <c r="AM87" s="401"/>
      <c r="AN87" s="401"/>
      <c r="AO87" s="401"/>
      <c r="AP87" s="401"/>
      <c r="AQ87" s="401"/>
      <c r="AR87" s="401"/>
      <c r="AS87" s="401"/>
      <c r="AT87" s="401"/>
      <c r="AU87" s="401"/>
      <c r="AV87" s="401"/>
      <c r="AW87" s="401"/>
      <c r="AX87" s="401"/>
      <c r="AY87" s="401"/>
      <c r="AZ87" s="401"/>
      <c r="BA87" s="401"/>
      <c r="BB87" s="401"/>
      <c r="BC87" s="401"/>
      <c r="BD87" s="401"/>
      <c r="BE87" s="401"/>
      <c r="BF87" s="402"/>
      <c r="BG87" s="402"/>
      <c r="BH87" s="402"/>
      <c r="BI87" s="402"/>
      <c r="BJ87" s="402"/>
      <c r="BK87" s="402"/>
      <c r="BL87" s="402"/>
      <c r="BM87" s="402"/>
      <c r="BN87" s="402"/>
      <c r="BO87" s="402"/>
      <c r="BP87" s="349"/>
      <c r="BQ87" s="349"/>
      <c r="BR87" s="349"/>
      <c r="BS87" s="349"/>
      <c r="BT87" s="349"/>
      <c r="BU87" s="349"/>
      <c r="BV87" s="349"/>
      <c r="BW87" s="349"/>
      <c r="BX87" s="349"/>
      <c r="BY87" s="349"/>
      <c r="BZ87" s="349"/>
      <c r="CA87" s="349"/>
      <c r="CB87" s="349"/>
      <c r="CC87" s="349"/>
      <c r="CD87" s="349"/>
      <c r="CE87" s="349"/>
      <c r="CF87" s="349"/>
      <c r="CG87" s="349"/>
      <c r="CH87" s="349"/>
      <c r="CI87" s="349"/>
      <c r="CJ87" s="349"/>
      <c r="CK87" s="349"/>
      <c r="CL87" s="349"/>
      <c r="CM87" s="349"/>
      <c r="CN87" s="349"/>
      <c r="CO87" s="349"/>
      <c r="CP87" s="349"/>
      <c r="CQ87" s="349"/>
      <c r="CR87" s="349"/>
      <c r="CS87" s="349"/>
      <c r="CT87" s="349"/>
      <c r="CU87" s="349"/>
      <c r="CV87" s="349"/>
      <c r="CW87" s="349"/>
      <c r="CX87" s="402"/>
      <c r="CY87" s="402"/>
      <c r="CZ87" s="402"/>
      <c r="DA87" s="402"/>
      <c r="DB87" s="402"/>
      <c r="DC87" s="402"/>
      <c r="DD87" s="402"/>
      <c r="DE87" s="402"/>
      <c r="DF87" s="402"/>
      <c r="DG87" s="403"/>
      <c r="DH87" s="403"/>
      <c r="DI87" s="403"/>
      <c r="DJ87" s="403"/>
      <c r="DK87" s="403"/>
      <c r="DL87" s="403"/>
      <c r="DM87" s="403"/>
      <c r="DN87" s="403"/>
      <c r="DO87" s="403"/>
      <c r="DP87" s="403"/>
      <c r="DQ87" s="403"/>
      <c r="DR87" s="403"/>
      <c r="DS87" s="403"/>
      <c r="DT87" s="403"/>
      <c r="DU87" s="403"/>
      <c r="DV87" s="403"/>
      <c r="DW87" s="403"/>
      <c r="DX87" s="403"/>
      <c r="DY87" s="403"/>
      <c r="DZ87" s="403"/>
      <c r="EA87" s="403"/>
      <c r="EB87" s="403"/>
      <c r="EC87" s="403"/>
      <c r="ED87" s="403"/>
      <c r="EE87" s="403"/>
      <c r="EF87" s="403"/>
      <c r="EG87" s="403"/>
      <c r="EH87" s="403"/>
      <c r="EI87" s="403"/>
      <c r="EJ87" s="403"/>
      <c r="EK87" s="403"/>
      <c r="EL87" s="403"/>
      <c r="EM87" s="403"/>
      <c r="EN87" s="403"/>
      <c r="EO87" s="403"/>
      <c r="EP87" s="403"/>
      <c r="EQ87" s="403"/>
      <c r="ER87" s="403"/>
      <c r="ES87" s="403"/>
      <c r="ET87" s="403"/>
      <c r="EU87" s="403"/>
      <c r="EV87" s="403"/>
      <c r="EW87" s="403"/>
      <c r="EX87" s="403"/>
      <c r="EY87" s="403"/>
      <c r="EZ87" s="403"/>
      <c r="FA87" s="403"/>
      <c r="FB87" s="403"/>
      <c r="FC87" s="403"/>
      <c r="FD87" s="400"/>
      <c r="FE87" s="400"/>
      <c r="FF87" s="400"/>
      <c r="FG87" s="400"/>
    </row>
    <row r="88" spans="28:163" ht="21" customHeight="1" x14ac:dyDescent="0.2">
      <c r="AB88" s="97"/>
      <c r="AC88" s="1419">
        <v>0</v>
      </c>
      <c r="AD88" s="1420"/>
      <c r="AE88" s="1421"/>
      <c r="AF88" s="401"/>
      <c r="AG88" s="1419">
        <v>6</v>
      </c>
      <c r="AH88" s="1420"/>
      <c r="AI88" s="1421"/>
      <c r="AJ88" s="401" t="s">
        <v>61</v>
      </c>
      <c r="AK88" s="401"/>
      <c r="AL88" s="401"/>
      <c r="AM88" s="401"/>
      <c r="AN88" s="401"/>
      <c r="AO88" s="401"/>
      <c r="AP88" s="401"/>
      <c r="AQ88" s="401"/>
      <c r="AR88" s="401"/>
      <c r="AS88" s="401"/>
      <c r="AT88" s="401"/>
      <c r="AU88" s="401"/>
      <c r="AV88" s="401"/>
      <c r="AW88" s="401"/>
      <c r="AX88" s="401"/>
      <c r="AY88" s="401"/>
      <c r="AZ88" s="401"/>
      <c r="BA88" s="401"/>
      <c r="BB88" s="401"/>
      <c r="BC88" s="349"/>
      <c r="BD88" s="401"/>
      <c r="BE88" s="401"/>
      <c r="BF88" s="402"/>
      <c r="BG88" s="402"/>
      <c r="BH88" s="402"/>
      <c r="BI88" s="402"/>
      <c r="BJ88" s="402"/>
      <c r="BK88" s="402"/>
      <c r="BL88" s="402"/>
      <c r="BM88" s="402"/>
      <c r="BN88" s="402"/>
      <c r="BO88" s="402"/>
      <c r="BP88" s="402"/>
      <c r="BQ88" s="402"/>
      <c r="BR88" s="402"/>
      <c r="BS88" s="402"/>
      <c r="BT88" s="402"/>
      <c r="BU88" s="402"/>
      <c r="BV88" s="402"/>
      <c r="BW88" s="402"/>
      <c r="BX88" s="402"/>
      <c r="BY88" s="402"/>
      <c r="BZ88" s="402"/>
      <c r="CA88" s="402"/>
      <c r="CB88" s="402"/>
      <c r="CC88" s="402"/>
      <c r="CD88" s="402"/>
      <c r="CE88" s="402"/>
      <c r="CF88" s="402"/>
      <c r="CG88" s="402"/>
      <c r="CH88" s="402"/>
      <c r="CI88" s="402"/>
      <c r="CJ88" s="402"/>
      <c r="CK88" s="402"/>
      <c r="CL88" s="402"/>
      <c r="CM88" s="402"/>
      <c r="CN88" s="402"/>
      <c r="CO88" s="402"/>
      <c r="CP88" s="402"/>
      <c r="CQ88" s="402"/>
      <c r="CR88" s="402"/>
      <c r="CS88" s="402"/>
      <c r="CT88" s="402"/>
      <c r="CU88" s="402"/>
      <c r="CV88" s="402"/>
      <c r="CW88" s="402"/>
      <c r="CX88" s="402"/>
      <c r="CY88" s="402"/>
      <c r="CZ88" s="402"/>
      <c r="DA88" s="402"/>
      <c r="DB88" s="402"/>
      <c r="DC88" s="402"/>
      <c r="DD88" s="402"/>
      <c r="DE88" s="402"/>
      <c r="DF88" s="402"/>
      <c r="DG88" s="402"/>
      <c r="DH88" s="402"/>
      <c r="DI88" s="402"/>
      <c r="DJ88" s="402"/>
      <c r="DK88" s="402"/>
      <c r="DL88" s="402"/>
      <c r="DM88" s="402"/>
      <c r="DN88" s="402"/>
      <c r="DO88" s="402"/>
      <c r="DP88" s="402"/>
      <c r="DQ88" s="402"/>
      <c r="DR88" s="402"/>
      <c r="DS88" s="402"/>
      <c r="DT88" s="402"/>
      <c r="DU88" s="402"/>
      <c r="DV88" s="402"/>
      <c r="DW88" s="402"/>
      <c r="DX88" s="402"/>
      <c r="DY88" s="402"/>
      <c r="DZ88" s="402"/>
      <c r="EA88" s="402"/>
      <c r="EB88" s="402"/>
      <c r="EC88" s="402"/>
      <c r="ED88" s="402"/>
      <c r="EE88" s="402"/>
      <c r="EF88" s="402"/>
      <c r="EG88" s="402"/>
      <c r="EH88" s="402"/>
      <c r="EI88" s="402"/>
      <c r="EJ88" s="402"/>
      <c r="EK88" s="402"/>
      <c r="EL88" s="402"/>
      <c r="EM88" s="402"/>
      <c r="EN88" s="402"/>
      <c r="EO88" s="402"/>
      <c r="EP88" s="402"/>
      <c r="EQ88" s="402"/>
      <c r="ER88" s="402"/>
      <c r="ES88" s="402"/>
      <c r="ET88" s="402"/>
      <c r="EU88" s="402"/>
      <c r="EV88" s="402"/>
      <c r="EW88" s="402"/>
      <c r="EX88" s="402"/>
      <c r="EY88" s="402"/>
      <c r="EZ88" s="402"/>
      <c r="FA88" s="402"/>
      <c r="FB88" s="402"/>
      <c r="FC88" s="402"/>
      <c r="FD88" s="400"/>
      <c r="FE88" s="400"/>
      <c r="FF88" s="400"/>
      <c r="FG88" s="400"/>
    </row>
    <row r="89" spans="28:163" ht="6.75" customHeight="1" x14ac:dyDescent="0.2">
      <c r="AB89" s="97"/>
      <c r="AC89" s="401"/>
      <c r="AD89" s="401"/>
      <c r="AE89" s="401"/>
      <c r="AF89" s="401"/>
      <c r="AG89" s="401"/>
      <c r="AH89" s="401"/>
      <c r="AI89" s="401"/>
      <c r="AJ89" s="625"/>
      <c r="AK89" s="401"/>
      <c r="AL89" s="401"/>
      <c r="AM89" s="401"/>
      <c r="AN89" s="401"/>
      <c r="AO89" s="401"/>
      <c r="AP89" s="401"/>
      <c r="AQ89" s="401"/>
      <c r="AR89" s="401"/>
      <c r="AS89" s="401"/>
      <c r="AT89" s="401"/>
      <c r="AU89" s="401"/>
      <c r="AV89" s="401"/>
      <c r="AW89" s="401"/>
      <c r="AX89" s="401"/>
      <c r="AY89" s="401"/>
      <c r="AZ89" s="401"/>
      <c r="BA89" s="401"/>
      <c r="BB89" s="401"/>
      <c r="BC89" s="401"/>
      <c r="BD89" s="401"/>
      <c r="BE89" s="401"/>
      <c r="BF89" s="402"/>
      <c r="BG89" s="402"/>
      <c r="BH89" s="402"/>
      <c r="BI89" s="402"/>
      <c r="BJ89" s="402"/>
      <c r="BK89" s="402"/>
      <c r="BL89" s="402"/>
      <c r="BM89" s="402"/>
      <c r="BN89" s="402"/>
      <c r="BO89" s="402"/>
      <c r="BP89" s="402"/>
      <c r="BQ89" s="402"/>
      <c r="BR89" s="402"/>
      <c r="BS89" s="402"/>
      <c r="BT89" s="402"/>
      <c r="BU89" s="402"/>
      <c r="BV89" s="402"/>
      <c r="BW89" s="402"/>
      <c r="BX89" s="402"/>
      <c r="BY89" s="402"/>
      <c r="BZ89" s="402"/>
      <c r="CA89" s="402"/>
      <c r="CB89" s="402"/>
      <c r="CC89" s="402"/>
      <c r="CD89" s="402"/>
      <c r="CE89" s="402"/>
      <c r="CF89" s="402"/>
      <c r="CG89" s="402"/>
      <c r="CH89" s="402"/>
      <c r="CI89" s="402"/>
      <c r="CJ89" s="402"/>
      <c r="CK89" s="402"/>
      <c r="CL89" s="402"/>
      <c r="CM89" s="402"/>
      <c r="CN89" s="402"/>
      <c r="CO89" s="402"/>
      <c r="CP89" s="402"/>
      <c r="CQ89" s="402"/>
      <c r="CR89" s="402"/>
      <c r="CS89" s="402"/>
      <c r="CT89" s="402"/>
      <c r="CU89" s="402"/>
      <c r="CV89" s="402"/>
      <c r="CW89" s="402"/>
      <c r="CX89" s="402"/>
      <c r="CY89" s="402"/>
      <c r="CZ89" s="402"/>
      <c r="DA89" s="402"/>
      <c r="DB89" s="402"/>
      <c r="DC89" s="402"/>
      <c r="DD89" s="402"/>
      <c r="DE89" s="402"/>
      <c r="DF89" s="402"/>
      <c r="DG89" s="402"/>
      <c r="DH89" s="402"/>
      <c r="DI89" s="402"/>
      <c r="DJ89" s="402"/>
      <c r="DK89" s="402"/>
      <c r="DL89" s="402"/>
      <c r="DM89" s="402"/>
      <c r="DN89" s="402"/>
      <c r="DO89" s="402"/>
      <c r="DP89" s="402"/>
      <c r="DQ89" s="402"/>
      <c r="DR89" s="402"/>
      <c r="DS89" s="402"/>
      <c r="DT89" s="402"/>
      <c r="DU89" s="402"/>
      <c r="DV89" s="402"/>
      <c r="DW89" s="402"/>
      <c r="DX89" s="402"/>
      <c r="DY89" s="402"/>
      <c r="DZ89" s="402"/>
      <c r="EA89" s="402"/>
      <c r="EB89" s="402"/>
      <c r="EC89" s="402"/>
      <c r="ED89" s="402"/>
      <c r="EE89" s="402"/>
      <c r="EF89" s="402"/>
      <c r="EG89" s="402"/>
      <c r="EH89" s="402"/>
      <c r="EI89" s="402"/>
      <c r="EJ89" s="402"/>
      <c r="EK89" s="402"/>
      <c r="EL89" s="402"/>
      <c r="EM89" s="402"/>
      <c r="EN89" s="402"/>
      <c r="EO89" s="402"/>
      <c r="EP89" s="402"/>
      <c r="EQ89" s="402"/>
      <c r="ER89" s="402"/>
      <c r="ES89" s="402"/>
      <c r="ET89" s="402"/>
      <c r="EU89" s="402"/>
      <c r="EV89" s="402"/>
      <c r="EW89" s="402"/>
      <c r="EX89" s="402"/>
      <c r="EY89" s="402"/>
      <c r="EZ89" s="402"/>
      <c r="FA89" s="402"/>
      <c r="FB89" s="402"/>
      <c r="FC89" s="402"/>
      <c r="FD89" s="400"/>
      <c r="FE89" s="400"/>
      <c r="FF89" s="400"/>
      <c r="FG89" s="400"/>
    </row>
    <row r="90" spans="28:163" ht="21" customHeight="1" x14ac:dyDescent="0.2">
      <c r="AB90" s="5"/>
      <c r="AC90" s="1422" t="s">
        <v>26</v>
      </c>
      <c r="AD90" s="1423"/>
      <c r="AE90" s="1423"/>
      <c r="AF90" s="1423"/>
      <c r="AG90" s="1423"/>
      <c r="AH90" s="1423"/>
      <c r="AI90" s="1423"/>
      <c r="AJ90" s="1424"/>
      <c r="AK90" s="409" t="s">
        <v>0</v>
      </c>
      <c r="AL90" s="410"/>
      <c r="AM90" s="410"/>
      <c r="AN90" s="410"/>
      <c r="AO90" s="410"/>
      <c r="AP90" s="410"/>
      <c r="AQ90" s="410"/>
      <c r="AR90" s="410"/>
      <c r="AS90" s="410"/>
      <c r="AT90" s="410"/>
      <c r="AU90" s="410"/>
      <c r="AV90" s="410"/>
      <c r="AW90" s="410"/>
      <c r="AX90" s="410"/>
      <c r="AY90" s="410"/>
      <c r="AZ90" s="410"/>
      <c r="BA90" s="410"/>
      <c r="BB90" s="410"/>
      <c r="BC90" s="410"/>
      <c r="BD90" s="410"/>
      <c r="BE90" s="410"/>
      <c r="BF90" s="411"/>
      <c r="BG90" s="411"/>
      <c r="BH90" s="411"/>
      <c r="BI90" s="411"/>
      <c r="BJ90" s="411"/>
      <c r="BK90" s="411"/>
      <c r="BL90" s="411"/>
      <c r="BM90" s="411"/>
      <c r="BN90" s="411"/>
      <c r="BO90" s="411"/>
      <c r="BP90" s="411"/>
      <c r="BQ90" s="411"/>
      <c r="BR90" s="411"/>
      <c r="BS90" s="411"/>
      <c r="BT90" s="411"/>
      <c r="BU90" s="411"/>
      <c r="BV90" s="411"/>
      <c r="BW90" s="411"/>
      <c r="BX90" s="411"/>
      <c r="BY90" s="411"/>
      <c r="BZ90" s="411"/>
      <c r="CA90" s="411"/>
      <c r="CB90" s="411"/>
      <c r="CC90" s="411"/>
      <c r="CD90" s="411"/>
      <c r="CE90" s="411"/>
      <c r="CF90" s="411"/>
      <c r="CG90" s="411"/>
      <c r="CH90" s="411"/>
      <c r="CI90" s="411"/>
      <c r="CJ90" s="411"/>
      <c r="CK90" s="411"/>
      <c r="CL90" s="411"/>
      <c r="CM90" s="411"/>
      <c r="CN90" s="411"/>
      <c r="CO90" s="411"/>
      <c r="CP90" s="411"/>
      <c r="CQ90" s="411"/>
      <c r="CR90" s="411"/>
      <c r="CS90" s="411"/>
      <c r="CT90" s="411"/>
      <c r="CU90" s="411"/>
      <c r="CV90" s="411"/>
      <c r="CW90" s="411"/>
      <c r="CX90" s="411"/>
      <c r="CY90" s="411"/>
      <c r="CZ90" s="411"/>
      <c r="DA90" s="411"/>
      <c r="DB90" s="411"/>
      <c r="DC90" s="411"/>
      <c r="DD90" s="411"/>
      <c r="DE90" s="411"/>
      <c r="DF90" s="411"/>
      <c r="DG90" s="411"/>
      <c r="DH90" s="411"/>
      <c r="DI90" s="411"/>
      <c r="DJ90" s="411"/>
      <c r="DK90" s="411"/>
      <c r="DL90" s="411"/>
      <c r="DM90" s="411"/>
      <c r="DN90" s="411"/>
      <c r="DO90" s="411"/>
      <c r="DP90" s="411"/>
      <c r="DQ90" s="411"/>
      <c r="DR90" s="411"/>
      <c r="DS90" s="411"/>
      <c r="DT90" s="411"/>
      <c r="DU90" s="411"/>
      <c r="DV90" s="411"/>
      <c r="DW90" s="411"/>
      <c r="DX90" s="411"/>
      <c r="DY90" s="411"/>
      <c r="DZ90" s="411"/>
      <c r="EA90" s="411"/>
      <c r="EB90" s="411"/>
      <c r="EC90" s="411"/>
      <c r="ED90" s="411"/>
      <c r="EE90" s="411"/>
      <c r="EF90" s="411"/>
      <c r="EG90" s="411"/>
      <c r="EH90" s="411"/>
      <c r="EI90" s="411"/>
      <c r="EJ90" s="411"/>
      <c r="EK90" s="411"/>
      <c r="EL90" s="411"/>
      <c r="EM90" s="411"/>
      <c r="EN90" s="411"/>
      <c r="EO90" s="411"/>
      <c r="EP90" s="411"/>
      <c r="EQ90" s="411"/>
      <c r="ER90" s="411"/>
      <c r="ES90" s="411"/>
      <c r="ET90" s="411"/>
      <c r="EU90" s="411"/>
      <c r="EV90" s="411"/>
      <c r="EW90" s="411"/>
      <c r="EX90" s="411"/>
      <c r="EY90" s="411"/>
      <c r="EZ90" s="411"/>
      <c r="FA90" s="411"/>
      <c r="FB90" s="411"/>
      <c r="FC90" s="626"/>
      <c r="FD90" s="400"/>
      <c r="FE90" s="400"/>
      <c r="FF90" s="400"/>
      <c r="FG90" s="400"/>
    </row>
    <row r="91" spans="28:163" ht="21" customHeight="1" x14ac:dyDescent="0.2">
      <c r="AB91" s="5"/>
      <c r="AC91" s="1416" t="s">
        <v>32</v>
      </c>
      <c r="AD91" s="1417"/>
      <c r="AE91" s="1417"/>
      <c r="AF91" s="1417"/>
      <c r="AG91" s="1417"/>
      <c r="AH91" s="1417"/>
      <c r="AI91" s="1417"/>
      <c r="AJ91" s="1418"/>
      <c r="AK91" s="401" t="s">
        <v>33</v>
      </c>
      <c r="AL91" s="401"/>
      <c r="AM91" s="401"/>
      <c r="AN91" s="401"/>
      <c r="AO91" s="401"/>
      <c r="AP91" s="401"/>
      <c r="AQ91" s="401"/>
      <c r="AR91" s="401"/>
      <c r="AS91" s="401"/>
      <c r="AT91" s="401"/>
      <c r="AU91" s="401"/>
      <c r="AV91" s="401"/>
      <c r="AW91" s="401"/>
      <c r="AX91" s="401"/>
      <c r="AY91" s="401"/>
      <c r="AZ91" s="401"/>
      <c r="BA91" s="401"/>
      <c r="BB91" s="401"/>
      <c r="BC91" s="401"/>
      <c r="BD91" s="401"/>
      <c r="BE91" s="401"/>
      <c r="BF91" s="402"/>
      <c r="BG91" s="402"/>
      <c r="BH91" s="402"/>
      <c r="BI91" s="402"/>
      <c r="BJ91" s="402"/>
      <c r="BK91" s="402"/>
      <c r="BL91" s="402"/>
      <c r="BM91" s="402"/>
      <c r="BN91" s="402"/>
      <c r="BO91" s="402"/>
      <c r="BP91" s="402"/>
      <c r="BQ91" s="402"/>
      <c r="BR91" s="402"/>
      <c r="BS91" s="402"/>
      <c r="BT91" s="402"/>
      <c r="BU91" s="402"/>
      <c r="BV91" s="402"/>
      <c r="BW91" s="402"/>
      <c r="BX91" s="402"/>
      <c r="BY91" s="402"/>
      <c r="BZ91" s="402"/>
      <c r="CA91" s="402"/>
      <c r="CB91" s="402"/>
      <c r="CC91" s="402"/>
      <c r="CD91" s="402"/>
      <c r="CE91" s="402"/>
      <c r="CF91" s="402"/>
      <c r="CG91" s="402"/>
      <c r="CH91" s="402"/>
      <c r="CI91" s="402"/>
      <c r="CJ91" s="402"/>
      <c r="CK91" s="402"/>
      <c r="CL91" s="402"/>
      <c r="CM91" s="402"/>
      <c r="CN91" s="402"/>
      <c r="CO91" s="402"/>
      <c r="CP91" s="402"/>
      <c r="CQ91" s="402"/>
      <c r="CR91" s="402"/>
      <c r="CS91" s="402"/>
      <c r="CT91" s="402"/>
      <c r="CU91" s="402"/>
      <c r="CV91" s="402"/>
      <c r="CW91" s="402"/>
      <c r="CX91" s="402"/>
      <c r="CY91" s="402"/>
      <c r="CZ91" s="402"/>
      <c r="DA91" s="402"/>
      <c r="DB91" s="402"/>
      <c r="DC91" s="402"/>
      <c r="DD91" s="402"/>
      <c r="DE91" s="402"/>
      <c r="DF91" s="402"/>
      <c r="DG91" s="402"/>
      <c r="DH91" s="402"/>
      <c r="DI91" s="402"/>
      <c r="DJ91" s="402"/>
      <c r="DK91" s="402"/>
      <c r="DL91" s="402"/>
      <c r="DM91" s="402"/>
      <c r="DN91" s="402"/>
      <c r="DO91" s="402"/>
      <c r="DP91" s="402"/>
      <c r="DQ91" s="402"/>
      <c r="DR91" s="402"/>
      <c r="DS91" s="402"/>
      <c r="DT91" s="402"/>
      <c r="DU91" s="402"/>
      <c r="DV91" s="402"/>
      <c r="DW91" s="402"/>
      <c r="DX91" s="402"/>
      <c r="DY91" s="402"/>
      <c r="DZ91" s="402"/>
      <c r="EA91" s="402"/>
      <c r="EB91" s="402"/>
      <c r="EC91" s="402"/>
      <c r="ED91" s="402"/>
      <c r="EE91" s="402"/>
      <c r="EF91" s="402"/>
      <c r="EG91" s="402"/>
      <c r="EH91" s="402"/>
      <c r="EI91" s="402"/>
      <c r="EJ91" s="402"/>
      <c r="EK91" s="402"/>
      <c r="EL91" s="402"/>
      <c r="EM91" s="402"/>
      <c r="EN91" s="402"/>
      <c r="EO91" s="402"/>
      <c r="EP91" s="402"/>
      <c r="EQ91" s="402"/>
      <c r="ER91" s="402"/>
      <c r="ES91" s="402"/>
      <c r="ET91" s="402"/>
      <c r="EU91" s="402"/>
      <c r="EV91" s="402"/>
      <c r="EW91" s="402"/>
      <c r="EX91" s="402"/>
      <c r="EY91" s="402"/>
      <c r="EZ91" s="402"/>
      <c r="FA91" s="402"/>
      <c r="FB91" s="402"/>
      <c r="FC91" s="627"/>
      <c r="FD91" s="400"/>
      <c r="FE91" s="400"/>
      <c r="FF91" s="400"/>
      <c r="FG91" s="400"/>
    </row>
    <row r="92" spans="28:163" ht="21" customHeight="1" x14ac:dyDescent="0.2">
      <c r="AB92" s="5"/>
      <c r="AC92" s="1407"/>
      <c r="AD92" s="1408"/>
      <c r="AE92" s="1408"/>
      <c r="AF92" s="1408"/>
      <c r="AG92" s="1408"/>
      <c r="AH92" s="1408"/>
      <c r="AI92" s="1408"/>
      <c r="AJ92" s="1409"/>
      <c r="AK92" s="401" t="s">
        <v>1</v>
      </c>
      <c r="AL92" s="401"/>
      <c r="AM92" s="401"/>
      <c r="AN92" s="401"/>
      <c r="AO92" s="401"/>
      <c r="AP92" s="401"/>
      <c r="AQ92" s="401"/>
      <c r="AR92" s="401"/>
      <c r="AS92" s="401"/>
      <c r="AT92" s="401"/>
      <c r="AU92" s="401"/>
      <c r="AV92" s="401"/>
      <c r="AW92" s="401"/>
      <c r="AX92" s="401"/>
      <c r="AY92" s="401"/>
      <c r="AZ92" s="401"/>
      <c r="BA92" s="401"/>
      <c r="BB92" s="401"/>
      <c r="BC92" s="401"/>
      <c r="BD92" s="401"/>
      <c r="BE92" s="401"/>
      <c r="BF92" s="402"/>
      <c r="BG92" s="402"/>
      <c r="BH92" s="402"/>
      <c r="BI92" s="402"/>
      <c r="BJ92" s="402"/>
      <c r="BK92" s="402"/>
      <c r="BL92" s="402"/>
      <c r="BM92" s="402"/>
      <c r="BN92" s="402"/>
      <c r="BO92" s="402"/>
      <c r="BP92" s="402"/>
      <c r="BQ92" s="402"/>
      <c r="BR92" s="402"/>
      <c r="BS92" s="402"/>
      <c r="BT92" s="402"/>
      <c r="BU92" s="402"/>
      <c r="BV92" s="402"/>
      <c r="BW92" s="402"/>
      <c r="BX92" s="402"/>
      <c r="BY92" s="402"/>
      <c r="BZ92" s="402"/>
      <c r="CA92" s="402"/>
      <c r="CB92" s="402"/>
      <c r="CC92" s="402"/>
      <c r="CD92" s="402"/>
      <c r="CE92" s="402"/>
      <c r="CF92" s="402"/>
      <c r="CG92" s="402"/>
      <c r="CH92" s="402"/>
      <c r="CI92" s="402"/>
      <c r="CJ92" s="402"/>
      <c r="CK92" s="402"/>
      <c r="CL92" s="402"/>
      <c r="CM92" s="402"/>
      <c r="CN92" s="402"/>
      <c r="CO92" s="402"/>
      <c r="CP92" s="402"/>
      <c r="CQ92" s="402"/>
      <c r="CR92" s="402"/>
      <c r="CS92" s="402"/>
      <c r="CT92" s="402"/>
      <c r="CU92" s="402"/>
      <c r="CV92" s="402"/>
      <c r="CW92" s="402"/>
      <c r="CX92" s="402"/>
      <c r="CY92" s="402"/>
      <c r="CZ92" s="402"/>
      <c r="DA92" s="402"/>
      <c r="DB92" s="402"/>
      <c r="DC92" s="402"/>
      <c r="DD92" s="402"/>
      <c r="DE92" s="402"/>
      <c r="DF92" s="402"/>
      <c r="DG92" s="402"/>
      <c r="DH92" s="402"/>
      <c r="DI92" s="402"/>
      <c r="DJ92" s="402"/>
      <c r="DK92" s="402"/>
      <c r="DL92" s="402"/>
      <c r="DM92" s="402"/>
      <c r="DN92" s="402"/>
      <c r="DO92" s="402"/>
      <c r="DP92" s="402"/>
      <c r="DQ92" s="402"/>
      <c r="DR92" s="402"/>
      <c r="DS92" s="402"/>
      <c r="DT92" s="402"/>
      <c r="DU92" s="402"/>
      <c r="DV92" s="402"/>
      <c r="DW92" s="402"/>
      <c r="DX92" s="402"/>
      <c r="DY92" s="402"/>
      <c r="DZ92" s="402"/>
      <c r="EA92" s="402"/>
      <c r="EB92" s="402"/>
      <c r="EC92" s="402"/>
      <c r="ED92" s="402"/>
      <c r="EE92" s="402"/>
      <c r="EF92" s="402"/>
      <c r="EG92" s="402"/>
      <c r="EH92" s="402"/>
      <c r="EI92" s="402"/>
      <c r="EJ92" s="402"/>
      <c r="EK92" s="402"/>
      <c r="EL92" s="402"/>
      <c r="EM92" s="402"/>
      <c r="EN92" s="402"/>
      <c r="EO92" s="402"/>
      <c r="EP92" s="402"/>
      <c r="EQ92" s="402"/>
      <c r="ER92" s="402"/>
      <c r="ES92" s="402"/>
      <c r="ET92" s="402"/>
      <c r="EU92" s="402"/>
      <c r="EV92" s="402"/>
      <c r="EW92" s="402"/>
      <c r="EX92" s="402"/>
      <c r="EY92" s="402"/>
      <c r="EZ92" s="402"/>
      <c r="FA92" s="402"/>
      <c r="FB92" s="402"/>
      <c r="FC92" s="627"/>
      <c r="FD92" s="400"/>
      <c r="FE92" s="400"/>
      <c r="FF92" s="400"/>
      <c r="FG92" s="400"/>
    </row>
    <row r="93" spans="28:163" ht="21" customHeight="1" x14ac:dyDescent="0.2">
      <c r="AB93" s="5"/>
      <c r="AC93" s="1416" t="s">
        <v>2</v>
      </c>
      <c r="AD93" s="1417"/>
      <c r="AE93" s="1417"/>
      <c r="AF93" s="1417"/>
      <c r="AG93" s="1417"/>
      <c r="AH93" s="1417"/>
      <c r="AI93" s="1417"/>
      <c r="AJ93" s="1418"/>
      <c r="AK93" s="404" t="s">
        <v>3</v>
      </c>
      <c r="AL93" s="404"/>
      <c r="AM93" s="404"/>
      <c r="AN93" s="404"/>
      <c r="AO93" s="404"/>
      <c r="AP93" s="404"/>
      <c r="AQ93" s="404"/>
      <c r="AR93" s="404"/>
      <c r="AS93" s="404"/>
      <c r="AT93" s="404"/>
      <c r="AU93" s="404"/>
      <c r="AV93" s="404"/>
      <c r="AW93" s="404"/>
      <c r="AX93" s="404"/>
      <c r="AY93" s="404"/>
      <c r="AZ93" s="404"/>
      <c r="BA93" s="404"/>
      <c r="BB93" s="404"/>
      <c r="BC93" s="404"/>
      <c r="BD93" s="404"/>
      <c r="BE93" s="404"/>
      <c r="BF93" s="405"/>
      <c r="BG93" s="405"/>
      <c r="BH93" s="405"/>
      <c r="BI93" s="405"/>
      <c r="BJ93" s="405"/>
      <c r="BK93" s="405"/>
      <c r="BL93" s="405"/>
      <c r="BM93" s="405"/>
      <c r="BN93" s="405"/>
      <c r="BO93" s="405"/>
      <c r="BP93" s="405"/>
      <c r="BQ93" s="405"/>
      <c r="BR93" s="405"/>
      <c r="BS93" s="405"/>
      <c r="BT93" s="405"/>
      <c r="BU93" s="405"/>
      <c r="BV93" s="405"/>
      <c r="BW93" s="405"/>
      <c r="BX93" s="405"/>
      <c r="BY93" s="405"/>
      <c r="BZ93" s="405"/>
      <c r="CA93" s="405"/>
      <c r="CB93" s="405"/>
      <c r="CC93" s="405"/>
      <c r="CD93" s="405"/>
      <c r="CE93" s="405"/>
      <c r="CF93" s="405"/>
      <c r="CG93" s="405"/>
      <c r="CH93" s="405"/>
      <c r="CI93" s="405"/>
      <c r="CJ93" s="405"/>
      <c r="CK93" s="405"/>
      <c r="CL93" s="405"/>
      <c r="CM93" s="405"/>
      <c r="CN93" s="405"/>
      <c r="CO93" s="405"/>
      <c r="CP93" s="405"/>
      <c r="CQ93" s="405"/>
      <c r="CR93" s="405"/>
      <c r="CS93" s="405"/>
      <c r="CT93" s="405"/>
      <c r="CU93" s="405"/>
      <c r="CV93" s="405"/>
      <c r="CW93" s="405"/>
      <c r="CX93" s="405"/>
      <c r="CY93" s="405"/>
      <c r="CZ93" s="405"/>
      <c r="DA93" s="405"/>
      <c r="DB93" s="405"/>
      <c r="DC93" s="405"/>
      <c r="DD93" s="405"/>
      <c r="DE93" s="405"/>
      <c r="DF93" s="405"/>
      <c r="DG93" s="405"/>
      <c r="DH93" s="405"/>
      <c r="DI93" s="405"/>
      <c r="DJ93" s="405"/>
      <c r="DK93" s="405"/>
      <c r="DL93" s="405"/>
      <c r="DM93" s="405"/>
      <c r="DN93" s="405"/>
      <c r="DO93" s="405"/>
      <c r="DP93" s="405"/>
      <c r="DQ93" s="405"/>
      <c r="DR93" s="405"/>
      <c r="DS93" s="405"/>
      <c r="DT93" s="405"/>
      <c r="DU93" s="405"/>
      <c r="DV93" s="405"/>
      <c r="DW93" s="405"/>
      <c r="DX93" s="405"/>
      <c r="DY93" s="405"/>
      <c r="DZ93" s="405"/>
      <c r="EA93" s="405"/>
      <c r="EB93" s="405"/>
      <c r="EC93" s="405"/>
      <c r="ED93" s="405"/>
      <c r="EE93" s="405"/>
      <c r="EF93" s="405"/>
      <c r="EG93" s="405"/>
      <c r="EH93" s="405"/>
      <c r="EI93" s="405"/>
      <c r="EJ93" s="405"/>
      <c r="EK93" s="405"/>
      <c r="EL93" s="405"/>
      <c r="EM93" s="405"/>
      <c r="EN93" s="405"/>
      <c r="EO93" s="405"/>
      <c r="EP93" s="405"/>
      <c r="EQ93" s="405"/>
      <c r="ER93" s="405"/>
      <c r="ES93" s="405"/>
      <c r="ET93" s="405"/>
      <c r="EU93" s="405"/>
      <c r="EV93" s="405"/>
      <c r="EW93" s="405"/>
      <c r="EX93" s="405"/>
      <c r="EY93" s="405"/>
      <c r="EZ93" s="405"/>
      <c r="FA93" s="405"/>
      <c r="FB93" s="405"/>
      <c r="FC93" s="628"/>
      <c r="FD93" s="400"/>
      <c r="FE93" s="400"/>
      <c r="FF93" s="400"/>
      <c r="FG93" s="400"/>
    </row>
    <row r="94" spans="28:163" ht="21" customHeight="1" x14ac:dyDescent="0.2">
      <c r="AB94" s="5"/>
      <c r="AC94" s="1413"/>
      <c r="AD94" s="1414"/>
      <c r="AE94" s="1414"/>
      <c r="AF94" s="1414"/>
      <c r="AG94" s="1414"/>
      <c r="AH94" s="1414"/>
      <c r="AI94" s="1414"/>
      <c r="AJ94" s="1415"/>
      <c r="AK94" s="629" t="s">
        <v>4</v>
      </c>
      <c r="AL94" s="629"/>
      <c r="AM94" s="629"/>
      <c r="AN94" s="629"/>
      <c r="AO94" s="629"/>
      <c r="AP94" s="629"/>
      <c r="AQ94" s="629"/>
      <c r="AR94" s="629"/>
      <c r="AS94" s="629"/>
      <c r="AT94" s="629"/>
      <c r="AU94" s="629"/>
      <c r="AV94" s="629"/>
      <c r="AW94" s="629"/>
      <c r="AX94" s="629"/>
      <c r="AY94" s="629"/>
      <c r="AZ94" s="629"/>
      <c r="BA94" s="629"/>
      <c r="BB94" s="629"/>
      <c r="BC94" s="629"/>
      <c r="BD94" s="629"/>
      <c r="BE94" s="629"/>
      <c r="BF94" s="630"/>
      <c r="BG94" s="630"/>
      <c r="BH94" s="630"/>
      <c r="BI94" s="630"/>
      <c r="BJ94" s="630"/>
      <c r="BK94" s="630"/>
      <c r="BL94" s="630"/>
      <c r="BM94" s="630"/>
      <c r="BN94" s="630"/>
      <c r="BO94" s="630"/>
      <c r="BP94" s="630"/>
      <c r="BQ94" s="630"/>
      <c r="BR94" s="630"/>
      <c r="BS94" s="630"/>
      <c r="BT94" s="630"/>
      <c r="BU94" s="630"/>
      <c r="BV94" s="630"/>
      <c r="BW94" s="630"/>
      <c r="BX94" s="630"/>
      <c r="BY94" s="630"/>
      <c r="BZ94" s="630"/>
      <c r="CA94" s="630"/>
      <c r="CB94" s="630"/>
      <c r="CC94" s="630"/>
      <c r="CD94" s="630"/>
      <c r="CE94" s="630"/>
      <c r="CF94" s="630"/>
      <c r="CG94" s="630"/>
      <c r="CH94" s="630"/>
      <c r="CI94" s="630"/>
      <c r="CJ94" s="630"/>
      <c r="CK94" s="630"/>
      <c r="CL94" s="630"/>
      <c r="CM94" s="630"/>
      <c r="CN94" s="630"/>
      <c r="CO94" s="630"/>
      <c r="CP94" s="630"/>
      <c r="CQ94" s="630"/>
      <c r="CR94" s="630"/>
      <c r="CS94" s="630"/>
      <c r="CT94" s="630"/>
      <c r="CU94" s="630"/>
      <c r="CV94" s="630"/>
      <c r="CW94" s="630"/>
      <c r="CX94" s="630"/>
      <c r="CY94" s="630"/>
      <c r="CZ94" s="630"/>
      <c r="DA94" s="630"/>
      <c r="DB94" s="630"/>
      <c r="DC94" s="630"/>
      <c r="DD94" s="630"/>
      <c r="DE94" s="630"/>
      <c r="DF94" s="630"/>
      <c r="DG94" s="630"/>
      <c r="DH94" s="630"/>
      <c r="DI94" s="630"/>
      <c r="DJ94" s="630"/>
      <c r="DK94" s="630"/>
      <c r="DL94" s="630"/>
      <c r="DM94" s="630"/>
      <c r="DN94" s="630"/>
      <c r="DO94" s="630"/>
      <c r="DP94" s="630"/>
      <c r="DQ94" s="630"/>
      <c r="DR94" s="630"/>
      <c r="DS94" s="630"/>
      <c r="DT94" s="630"/>
      <c r="DU94" s="630"/>
      <c r="DV94" s="630"/>
      <c r="DW94" s="630"/>
      <c r="DX94" s="630"/>
      <c r="DY94" s="630"/>
      <c r="DZ94" s="630"/>
      <c r="EA94" s="630"/>
      <c r="EB94" s="630"/>
      <c r="EC94" s="630"/>
      <c r="ED94" s="630"/>
      <c r="EE94" s="630"/>
      <c r="EF94" s="630"/>
      <c r="EG94" s="630"/>
      <c r="EH94" s="630"/>
      <c r="EI94" s="630"/>
      <c r="EJ94" s="630"/>
      <c r="EK94" s="630"/>
      <c r="EL94" s="630"/>
      <c r="EM94" s="630"/>
      <c r="EN94" s="630"/>
      <c r="EO94" s="630"/>
      <c r="EP94" s="630"/>
      <c r="EQ94" s="630"/>
      <c r="ER94" s="630"/>
      <c r="ES94" s="630"/>
      <c r="ET94" s="630"/>
      <c r="EU94" s="630"/>
      <c r="EV94" s="630"/>
      <c r="EW94" s="630"/>
      <c r="EX94" s="630"/>
      <c r="EY94" s="630"/>
      <c r="EZ94" s="630"/>
      <c r="FA94" s="630"/>
      <c r="FB94" s="630"/>
      <c r="FC94" s="631"/>
      <c r="FD94" s="400"/>
      <c r="FE94" s="400"/>
      <c r="FF94" s="400"/>
      <c r="FG94" s="400"/>
    </row>
    <row r="95" spans="28:163" ht="21" customHeight="1" x14ac:dyDescent="0.2">
      <c r="AB95" s="5"/>
      <c r="AC95" s="1407" t="s">
        <v>563</v>
      </c>
      <c r="AD95" s="1408"/>
      <c r="AE95" s="1408"/>
      <c r="AF95" s="1408"/>
      <c r="AG95" s="1408"/>
      <c r="AH95" s="1408"/>
      <c r="AI95" s="1408"/>
      <c r="AJ95" s="1409"/>
      <c r="AK95" s="401" t="s">
        <v>34</v>
      </c>
      <c r="AL95" s="401"/>
      <c r="AM95" s="401"/>
      <c r="AN95" s="401"/>
      <c r="AO95" s="401"/>
      <c r="AP95" s="401"/>
      <c r="AQ95" s="401"/>
      <c r="AR95" s="401"/>
      <c r="AS95" s="401"/>
      <c r="AT95" s="401"/>
      <c r="AU95" s="401"/>
      <c r="AV95" s="401"/>
      <c r="AW95" s="401"/>
      <c r="AX95" s="401"/>
      <c r="AY95" s="401"/>
      <c r="AZ95" s="401"/>
      <c r="BA95" s="401"/>
      <c r="BB95" s="401"/>
      <c r="BC95" s="401"/>
      <c r="BD95" s="401"/>
      <c r="BE95" s="401"/>
      <c r="BF95" s="402"/>
      <c r="BG95" s="402"/>
      <c r="BH95" s="402"/>
      <c r="BI95" s="402"/>
      <c r="BJ95" s="402"/>
      <c r="BK95" s="402"/>
      <c r="BL95" s="402"/>
      <c r="BM95" s="402"/>
      <c r="BN95" s="402"/>
      <c r="BO95" s="402"/>
      <c r="BP95" s="402"/>
      <c r="BQ95" s="402"/>
      <c r="BR95" s="402"/>
      <c r="BS95" s="402"/>
      <c r="BT95" s="402"/>
      <c r="BU95" s="402"/>
      <c r="BV95" s="402"/>
      <c r="BW95" s="402"/>
      <c r="BX95" s="402"/>
      <c r="BY95" s="402"/>
      <c r="BZ95" s="402"/>
      <c r="CA95" s="402"/>
      <c r="CB95" s="402"/>
      <c r="CC95" s="402"/>
      <c r="CD95" s="402"/>
      <c r="CE95" s="402"/>
      <c r="CF95" s="402"/>
      <c r="CG95" s="402"/>
      <c r="CH95" s="402"/>
      <c r="CI95" s="402"/>
      <c r="CJ95" s="402"/>
      <c r="CK95" s="402"/>
      <c r="CL95" s="402"/>
      <c r="CM95" s="402"/>
      <c r="CN95" s="402"/>
      <c r="CO95" s="402"/>
      <c r="CP95" s="402"/>
      <c r="CQ95" s="402"/>
      <c r="CR95" s="402"/>
      <c r="CS95" s="402"/>
      <c r="CT95" s="402"/>
      <c r="CU95" s="402"/>
      <c r="CV95" s="402"/>
      <c r="CW95" s="402"/>
      <c r="CX95" s="402"/>
      <c r="CY95" s="402"/>
      <c r="CZ95" s="402"/>
      <c r="DA95" s="402"/>
      <c r="DB95" s="402"/>
      <c r="DC95" s="402"/>
      <c r="DD95" s="402"/>
      <c r="DE95" s="402"/>
      <c r="DF95" s="402"/>
      <c r="DG95" s="402"/>
      <c r="DH95" s="402"/>
      <c r="DI95" s="402"/>
      <c r="DJ95" s="402"/>
      <c r="DK95" s="402"/>
      <c r="DL95" s="402"/>
      <c r="DM95" s="402"/>
      <c r="DN95" s="402"/>
      <c r="DO95" s="402"/>
      <c r="DP95" s="402"/>
      <c r="DQ95" s="402"/>
      <c r="DR95" s="402"/>
      <c r="DS95" s="402"/>
      <c r="DT95" s="402"/>
      <c r="DU95" s="402"/>
      <c r="DV95" s="402"/>
      <c r="DW95" s="402"/>
      <c r="DX95" s="402"/>
      <c r="DY95" s="402"/>
      <c r="DZ95" s="402"/>
      <c r="EA95" s="402"/>
      <c r="EB95" s="402"/>
      <c r="EC95" s="402"/>
      <c r="ED95" s="402"/>
      <c r="EE95" s="402"/>
      <c r="EF95" s="402"/>
      <c r="EG95" s="402"/>
      <c r="EH95" s="402"/>
      <c r="EI95" s="402"/>
      <c r="EJ95" s="402"/>
      <c r="EK95" s="402"/>
      <c r="EL95" s="402"/>
      <c r="EM95" s="402"/>
      <c r="EN95" s="402"/>
      <c r="EO95" s="402"/>
      <c r="EP95" s="402"/>
      <c r="EQ95" s="402"/>
      <c r="ER95" s="402"/>
      <c r="ES95" s="402"/>
      <c r="ET95" s="402"/>
      <c r="EU95" s="402"/>
      <c r="EV95" s="402"/>
      <c r="EW95" s="402"/>
      <c r="EX95" s="402"/>
      <c r="EY95" s="402"/>
      <c r="EZ95" s="402"/>
      <c r="FA95" s="402"/>
      <c r="FB95" s="402"/>
      <c r="FC95" s="627"/>
      <c r="FD95" s="400"/>
      <c r="FE95" s="400"/>
      <c r="FF95" s="400"/>
      <c r="FG95" s="400"/>
    </row>
    <row r="96" spans="28:163" ht="21" customHeight="1" x14ac:dyDescent="0.2">
      <c r="AB96" s="5"/>
      <c r="AC96" s="1407"/>
      <c r="AD96" s="1408"/>
      <c r="AE96" s="1408"/>
      <c r="AF96" s="1408"/>
      <c r="AG96" s="1408"/>
      <c r="AH96" s="1408"/>
      <c r="AI96" s="1408"/>
      <c r="AJ96" s="1409"/>
      <c r="AK96" s="401" t="s">
        <v>5</v>
      </c>
      <c r="AL96" s="401"/>
      <c r="AM96" s="401"/>
      <c r="AN96" s="401"/>
      <c r="AO96" s="401"/>
      <c r="AP96" s="401"/>
      <c r="AQ96" s="401"/>
      <c r="AR96" s="401"/>
      <c r="AS96" s="401"/>
      <c r="AT96" s="401"/>
      <c r="AU96" s="401"/>
      <c r="AV96" s="401"/>
      <c r="AW96" s="401"/>
      <c r="AX96" s="401"/>
      <c r="AY96" s="401"/>
      <c r="AZ96" s="401"/>
      <c r="BA96" s="401"/>
      <c r="BB96" s="401"/>
      <c r="BC96" s="401"/>
      <c r="BD96" s="401"/>
      <c r="BE96" s="401"/>
      <c r="BF96" s="402"/>
      <c r="BG96" s="402"/>
      <c r="BH96" s="402"/>
      <c r="BI96" s="402"/>
      <c r="BJ96" s="402"/>
      <c r="BK96" s="402"/>
      <c r="BL96" s="402"/>
      <c r="BM96" s="402"/>
      <c r="BN96" s="402"/>
      <c r="BO96" s="402"/>
      <c r="BP96" s="402"/>
      <c r="BQ96" s="402"/>
      <c r="BR96" s="402"/>
      <c r="BS96" s="402"/>
      <c r="BT96" s="402"/>
      <c r="BU96" s="402"/>
      <c r="BV96" s="402"/>
      <c r="BW96" s="402"/>
      <c r="BX96" s="402"/>
      <c r="BY96" s="402"/>
      <c r="BZ96" s="402"/>
      <c r="CA96" s="402"/>
      <c r="CB96" s="402"/>
      <c r="CC96" s="402"/>
      <c r="CD96" s="402"/>
      <c r="CE96" s="402"/>
      <c r="CF96" s="402"/>
      <c r="CG96" s="402"/>
      <c r="CH96" s="402"/>
      <c r="CI96" s="402"/>
      <c r="CJ96" s="402"/>
      <c r="CK96" s="402"/>
      <c r="CL96" s="402"/>
      <c r="CM96" s="402"/>
      <c r="CN96" s="402"/>
      <c r="CO96" s="402"/>
      <c r="CP96" s="402"/>
      <c r="CQ96" s="402"/>
      <c r="CR96" s="402"/>
      <c r="CS96" s="402"/>
      <c r="CT96" s="402"/>
      <c r="CU96" s="402"/>
      <c r="CV96" s="402"/>
      <c r="CW96" s="402"/>
      <c r="CX96" s="402"/>
      <c r="CY96" s="402"/>
      <c r="CZ96" s="402"/>
      <c r="DA96" s="402"/>
      <c r="DB96" s="402"/>
      <c r="DC96" s="402"/>
      <c r="DD96" s="402"/>
      <c r="DE96" s="402"/>
      <c r="DF96" s="402"/>
      <c r="DG96" s="402"/>
      <c r="DH96" s="402"/>
      <c r="DI96" s="402"/>
      <c r="DJ96" s="402"/>
      <c r="DK96" s="402"/>
      <c r="DL96" s="402"/>
      <c r="DM96" s="402"/>
      <c r="DN96" s="402"/>
      <c r="DO96" s="402"/>
      <c r="DP96" s="402"/>
      <c r="DQ96" s="402"/>
      <c r="DR96" s="402"/>
      <c r="DS96" s="402"/>
      <c r="DT96" s="402"/>
      <c r="DU96" s="402"/>
      <c r="DV96" s="402"/>
      <c r="DW96" s="402"/>
      <c r="DX96" s="402"/>
      <c r="DY96" s="402"/>
      <c r="DZ96" s="402"/>
      <c r="EA96" s="402"/>
      <c r="EB96" s="402"/>
      <c r="EC96" s="402"/>
      <c r="ED96" s="402"/>
      <c r="EE96" s="402"/>
      <c r="EF96" s="402"/>
      <c r="EG96" s="402"/>
      <c r="EH96" s="402"/>
      <c r="EI96" s="402"/>
      <c r="EJ96" s="402"/>
      <c r="EK96" s="402"/>
      <c r="EL96" s="402"/>
      <c r="EM96" s="402"/>
      <c r="EN96" s="402"/>
      <c r="EO96" s="402"/>
      <c r="EP96" s="402"/>
      <c r="EQ96" s="402"/>
      <c r="ER96" s="402"/>
      <c r="ES96" s="402"/>
      <c r="ET96" s="402"/>
      <c r="EU96" s="402"/>
      <c r="EV96" s="402"/>
      <c r="EW96" s="402"/>
      <c r="EX96" s="402"/>
      <c r="EY96" s="402"/>
      <c r="EZ96" s="402"/>
      <c r="FA96" s="402"/>
      <c r="FB96" s="402"/>
      <c r="FC96" s="627"/>
      <c r="FD96" s="400"/>
      <c r="FE96" s="400"/>
      <c r="FF96" s="400"/>
      <c r="FG96" s="400"/>
    </row>
    <row r="97" spans="28:163" ht="21" customHeight="1" x14ac:dyDescent="0.2">
      <c r="AB97" s="5"/>
      <c r="AC97" s="1407"/>
      <c r="AD97" s="1408"/>
      <c r="AE97" s="1408"/>
      <c r="AF97" s="1408"/>
      <c r="AG97" s="1408"/>
      <c r="AH97" s="1408"/>
      <c r="AI97" s="1408"/>
      <c r="AJ97" s="1409"/>
      <c r="AK97" s="401" t="s">
        <v>6</v>
      </c>
      <c r="AL97" s="401"/>
      <c r="AM97" s="401"/>
      <c r="AN97" s="401"/>
      <c r="AO97" s="401"/>
      <c r="AP97" s="401"/>
      <c r="AQ97" s="401"/>
      <c r="AR97" s="401"/>
      <c r="AS97" s="401"/>
      <c r="AT97" s="401"/>
      <c r="AU97" s="401"/>
      <c r="AV97" s="401"/>
      <c r="AW97" s="401"/>
      <c r="AX97" s="401"/>
      <c r="AY97" s="401"/>
      <c r="AZ97" s="401"/>
      <c r="BA97" s="401"/>
      <c r="BB97" s="401"/>
      <c r="BC97" s="401"/>
      <c r="BD97" s="401"/>
      <c r="BE97" s="401"/>
      <c r="BF97" s="402"/>
      <c r="BG97" s="402"/>
      <c r="BH97" s="402"/>
      <c r="BI97" s="402"/>
      <c r="BJ97" s="402"/>
      <c r="BK97" s="402"/>
      <c r="BL97" s="402"/>
      <c r="BM97" s="402"/>
      <c r="BN97" s="402"/>
      <c r="BO97" s="402"/>
      <c r="BP97" s="402"/>
      <c r="BQ97" s="402"/>
      <c r="BR97" s="402"/>
      <c r="BS97" s="402"/>
      <c r="BT97" s="402"/>
      <c r="BU97" s="402"/>
      <c r="BV97" s="402"/>
      <c r="BW97" s="402"/>
      <c r="BX97" s="402"/>
      <c r="BY97" s="402"/>
      <c r="BZ97" s="402"/>
      <c r="CA97" s="402"/>
      <c r="CB97" s="402"/>
      <c r="CC97" s="402"/>
      <c r="CD97" s="402"/>
      <c r="CE97" s="402"/>
      <c r="CF97" s="402"/>
      <c r="CG97" s="402"/>
      <c r="CH97" s="402"/>
      <c r="CI97" s="402"/>
      <c r="CJ97" s="402"/>
      <c r="CK97" s="402"/>
      <c r="CL97" s="402"/>
      <c r="CM97" s="402"/>
      <c r="CN97" s="402"/>
      <c r="CO97" s="402"/>
      <c r="CP97" s="402"/>
      <c r="CQ97" s="402"/>
      <c r="CR97" s="402"/>
      <c r="CS97" s="402"/>
      <c r="CT97" s="402"/>
      <c r="CU97" s="402"/>
      <c r="CV97" s="402"/>
      <c r="CW97" s="402"/>
      <c r="CX97" s="402"/>
      <c r="CY97" s="402"/>
      <c r="CZ97" s="402"/>
      <c r="DA97" s="402"/>
      <c r="DB97" s="402"/>
      <c r="DC97" s="402"/>
      <c r="DD97" s="402"/>
      <c r="DE97" s="402"/>
      <c r="DF97" s="402"/>
      <c r="DG97" s="402"/>
      <c r="DH97" s="402"/>
      <c r="DI97" s="402"/>
      <c r="DJ97" s="402"/>
      <c r="DK97" s="402"/>
      <c r="DL97" s="402"/>
      <c r="DM97" s="402"/>
      <c r="DN97" s="402"/>
      <c r="DO97" s="402"/>
      <c r="DP97" s="402"/>
      <c r="DQ97" s="402"/>
      <c r="DR97" s="402"/>
      <c r="DS97" s="402"/>
      <c r="DT97" s="402"/>
      <c r="DU97" s="402"/>
      <c r="DV97" s="402"/>
      <c r="DW97" s="402"/>
      <c r="DX97" s="402"/>
      <c r="DY97" s="402"/>
      <c r="DZ97" s="402"/>
      <c r="EA97" s="402"/>
      <c r="EB97" s="402"/>
      <c r="EC97" s="402"/>
      <c r="ED97" s="402"/>
      <c r="EE97" s="402"/>
      <c r="EF97" s="402"/>
      <c r="EG97" s="402"/>
      <c r="EH97" s="402"/>
      <c r="EI97" s="402"/>
      <c r="EJ97" s="402"/>
      <c r="EK97" s="402"/>
      <c r="EL97" s="402"/>
      <c r="EM97" s="402"/>
      <c r="EN97" s="402"/>
      <c r="EO97" s="402"/>
      <c r="EP97" s="402"/>
      <c r="EQ97" s="402"/>
      <c r="ER97" s="402"/>
      <c r="ES97" s="402"/>
      <c r="ET97" s="402"/>
      <c r="EU97" s="402"/>
      <c r="EV97" s="402"/>
      <c r="EW97" s="402"/>
      <c r="EX97" s="402"/>
      <c r="EY97" s="402"/>
      <c r="EZ97" s="402"/>
      <c r="FA97" s="402"/>
      <c r="FB97" s="402"/>
      <c r="FC97" s="627"/>
      <c r="FD97" s="400"/>
      <c r="FE97" s="400"/>
      <c r="FF97" s="400"/>
      <c r="FG97" s="400"/>
    </row>
    <row r="98" spans="28:163" ht="21" customHeight="1" x14ac:dyDescent="0.2">
      <c r="AB98" s="5"/>
      <c r="AC98" s="1407"/>
      <c r="AD98" s="1408"/>
      <c r="AE98" s="1408"/>
      <c r="AF98" s="1408"/>
      <c r="AG98" s="1408"/>
      <c r="AH98" s="1408"/>
      <c r="AI98" s="1408"/>
      <c r="AJ98" s="1409"/>
      <c r="AK98" s="401" t="s">
        <v>7</v>
      </c>
      <c r="AL98" s="401"/>
      <c r="AM98" s="401"/>
      <c r="AN98" s="401"/>
      <c r="AO98" s="401"/>
      <c r="AP98" s="401"/>
      <c r="AQ98" s="401"/>
      <c r="AR98" s="401"/>
      <c r="AS98" s="401"/>
      <c r="AT98" s="401"/>
      <c r="AU98" s="401"/>
      <c r="AV98" s="401"/>
      <c r="AW98" s="401"/>
      <c r="AX98" s="401"/>
      <c r="AY98" s="401"/>
      <c r="AZ98" s="401"/>
      <c r="BA98" s="401"/>
      <c r="BB98" s="401"/>
      <c r="BC98" s="401"/>
      <c r="BD98" s="401"/>
      <c r="BE98" s="401"/>
      <c r="BF98" s="402"/>
      <c r="BG98" s="402"/>
      <c r="BH98" s="402"/>
      <c r="BI98" s="402"/>
      <c r="BJ98" s="402"/>
      <c r="BK98" s="402"/>
      <c r="BL98" s="402"/>
      <c r="BM98" s="402"/>
      <c r="BN98" s="402"/>
      <c r="BO98" s="402"/>
      <c r="BP98" s="402"/>
      <c r="BQ98" s="402"/>
      <c r="BR98" s="402"/>
      <c r="BS98" s="402"/>
      <c r="BT98" s="402"/>
      <c r="BU98" s="402"/>
      <c r="BV98" s="402"/>
      <c r="BW98" s="402"/>
      <c r="BX98" s="402"/>
      <c r="BY98" s="402"/>
      <c r="BZ98" s="402"/>
      <c r="CA98" s="402"/>
      <c r="CB98" s="402"/>
      <c r="CC98" s="402"/>
      <c r="CD98" s="402"/>
      <c r="CE98" s="402"/>
      <c r="CF98" s="402"/>
      <c r="CG98" s="402"/>
      <c r="CH98" s="402"/>
      <c r="CI98" s="402"/>
      <c r="CJ98" s="402"/>
      <c r="CK98" s="402"/>
      <c r="CL98" s="402"/>
      <c r="CM98" s="402"/>
      <c r="CN98" s="402"/>
      <c r="CO98" s="402"/>
      <c r="CP98" s="402"/>
      <c r="CQ98" s="402"/>
      <c r="CR98" s="402"/>
      <c r="CS98" s="402"/>
      <c r="CT98" s="402"/>
      <c r="CU98" s="402"/>
      <c r="CV98" s="402"/>
      <c r="CW98" s="402"/>
      <c r="CX98" s="402"/>
      <c r="CY98" s="402"/>
      <c r="CZ98" s="402"/>
      <c r="DA98" s="402"/>
      <c r="DB98" s="402"/>
      <c r="DC98" s="402"/>
      <c r="DD98" s="402"/>
      <c r="DE98" s="402"/>
      <c r="DF98" s="402"/>
      <c r="DG98" s="402"/>
      <c r="DH98" s="402"/>
      <c r="DI98" s="402"/>
      <c r="DJ98" s="402"/>
      <c r="DK98" s="402"/>
      <c r="DL98" s="402"/>
      <c r="DM98" s="402"/>
      <c r="DN98" s="402"/>
      <c r="DO98" s="402"/>
      <c r="DP98" s="402"/>
      <c r="DQ98" s="402"/>
      <c r="DR98" s="402"/>
      <c r="DS98" s="402"/>
      <c r="DT98" s="402"/>
      <c r="DU98" s="402"/>
      <c r="DV98" s="402"/>
      <c r="DW98" s="402"/>
      <c r="DX98" s="402"/>
      <c r="DY98" s="402"/>
      <c r="DZ98" s="402"/>
      <c r="EA98" s="402"/>
      <c r="EB98" s="402"/>
      <c r="EC98" s="402"/>
      <c r="ED98" s="402"/>
      <c r="EE98" s="402"/>
      <c r="EF98" s="402"/>
      <c r="EG98" s="402"/>
      <c r="EH98" s="402"/>
      <c r="EI98" s="402"/>
      <c r="EJ98" s="402"/>
      <c r="EK98" s="402"/>
      <c r="EL98" s="402"/>
      <c r="EM98" s="402"/>
      <c r="EN98" s="402"/>
      <c r="EO98" s="402"/>
      <c r="EP98" s="402"/>
      <c r="EQ98" s="402"/>
      <c r="ER98" s="402"/>
      <c r="ES98" s="402"/>
      <c r="ET98" s="402"/>
      <c r="EU98" s="402"/>
      <c r="EV98" s="402"/>
      <c r="EW98" s="402"/>
      <c r="EX98" s="402"/>
      <c r="EY98" s="402"/>
      <c r="EZ98" s="402"/>
      <c r="FA98" s="402"/>
      <c r="FB98" s="402"/>
      <c r="FC98" s="627"/>
      <c r="FD98" s="400"/>
      <c r="FE98" s="400"/>
      <c r="FF98" s="400"/>
      <c r="FG98" s="400"/>
    </row>
    <row r="99" spans="28:163" ht="21" customHeight="1" x14ac:dyDescent="0.2">
      <c r="AB99" s="5"/>
      <c r="AC99" s="1407"/>
      <c r="AD99" s="1408"/>
      <c r="AE99" s="1408"/>
      <c r="AF99" s="1408"/>
      <c r="AG99" s="1408"/>
      <c r="AH99" s="1408"/>
      <c r="AI99" s="1408"/>
      <c r="AJ99" s="1409"/>
      <c r="AK99" s="401" t="s">
        <v>8</v>
      </c>
      <c r="AL99" s="401"/>
      <c r="AM99" s="401"/>
      <c r="AN99" s="401"/>
      <c r="AO99" s="401"/>
      <c r="AP99" s="401"/>
      <c r="AQ99" s="401"/>
      <c r="AR99" s="401"/>
      <c r="AS99" s="401"/>
      <c r="AT99" s="401"/>
      <c r="AU99" s="401"/>
      <c r="AV99" s="401"/>
      <c r="AW99" s="401"/>
      <c r="AX99" s="401"/>
      <c r="AY99" s="401"/>
      <c r="AZ99" s="401"/>
      <c r="BA99" s="401"/>
      <c r="BB99" s="401"/>
      <c r="BC99" s="401"/>
      <c r="BD99" s="401"/>
      <c r="BE99" s="401"/>
      <c r="BF99" s="402"/>
      <c r="BG99" s="402"/>
      <c r="BH99" s="402"/>
      <c r="BI99" s="402"/>
      <c r="BJ99" s="402"/>
      <c r="BK99" s="402"/>
      <c r="BL99" s="402"/>
      <c r="BM99" s="402"/>
      <c r="BN99" s="402"/>
      <c r="BO99" s="402"/>
      <c r="BP99" s="402"/>
      <c r="BQ99" s="402"/>
      <c r="BR99" s="402"/>
      <c r="BS99" s="402"/>
      <c r="BT99" s="402"/>
      <c r="BU99" s="402"/>
      <c r="BV99" s="402"/>
      <c r="BW99" s="402"/>
      <c r="BX99" s="402"/>
      <c r="BY99" s="402"/>
      <c r="BZ99" s="402"/>
      <c r="CA99" s="402"/>
      <c r="CB99" s="402"/>
      <c r="CC99" s="402"/>
      <c r="CD99" s="402"/>
      <c r="CE99" s="402"/>
      <c r="CF99" s="402"/>
      <c r="CG99" s="402"/>
      <c r="CH99" s="402"/>
      <c r="CI99" s="402"/>
      <c r="CJ99" s="402"/>
      <c r="CK99" s="402"/>
      <c r="CL99" s="402"/>
      <c r="CM99" s="402"/>
      <c r="CN99" s="402"/>
      <c r="CO99" s="402"/>
      <c r="CP99" s="402"/>
      <c r="CQ99" s="402"/>
      <c r="CR99" s="402"/>
      <c r="CS99" s="402"/>
      <c r="CT99" s="402"/>
      <c r="CU99" s="402"/>
      <c r="CV99" s="402"/>
      <c r="CW99" s="402"/>
      <c r="CX99" s="402"/>
      <c r="CY99" s="402"/>
      <c r="CZ99" s="402"/>
      <c r="DA99" s="402"/>
      <c r="DB99" s="402"/>
      <c r="DC99" s="402"/>
      <c r="DD99" s="402"/>
      <c r="DE99" s="402"/>
      <c r="DF99" s="402"/>
      <c r="DG99" s="402"/>
      <c r="DH99" s="402"/>
      <c r="DI99" s="402"/>
      <c r="DJ99" s="402"/>
      <c r="DK99" s="402"/>
      <c r="DL99" s="402"/>
      <c r="DM99" s="402"/>
      <c r="DN99" s="402"/>
      <c r="DO99" s="402"/>
      <c r="DP99" s="402"/>
      <c r="DQ99" s="402"/>
      <c r="DR99" s="402"/>
      <c r="DS99" s="402"/>
      <c r="DT99" s="402"/>
      <c r="DU99" s="402"/>
      <c r="DV99" s="402"/>
      <c r="DW99" s="402"/>
      <c r="DX99" s="402"/>
      <c r="DY99" s="402"/>
      <c r="DZ99" s="402"/>
      <c r="EA99" s="402"/>
      <c r="EB99" s="402"/>
      <c r="EC99" s="402"/>
      <c r="ED99" s="402"/>
      <c r="EE99" s="402"/>
      <c r="EF99" s="402"/>
      <c r="EG99" s="402"/>
      <c r="EH99" s="402"/>
      <c r="EI99" s="402"/>
      <c r="EJ99" s="402"/>
      <c r="EK99" s="402"/>
      <c r="EL99" s="402"/>
      <c r="EM99" s="402"/>
      <c r="EN99" s="402"/>
      <c r="EO99" s="402"/>
      <c r="EP99" s="402"/>
      <c r="EQ99" s="402"/>
      <c r="ER99" s="402"/>
      <c r="ES99" s="402"/>
      <c r="ET99" s="402"/>
      <c r="EU99" s="402"/>
      <c r="EV99" s="402"/>
      <c r="EW99" s="402"/>
      <c r="EX99" s="402"/>
      <c r="EY99" s="402"/>
      <c r="EZ99" s="402"/>
      <c r="FA99" s="402"/>
      <c r="FB99" s="402"/>
      <c r="FC99" s="627"/>
      <c r="FD99" s="400"/>
      <c r="FE99" s="400"/>
      <c r="FF99" s="400"/>
      <c r="FG99" s="400"/>
    </row>
    <row r="100" spans="28:163" ht="21" customHeight="1" x14ac:dyDescent="0.2">
      <c r="AB100" s="5"/>
      <c r="AC100" s="1407"/>
      <c r="AD100" s="1408"/>
      <c r="AE100" s="1408"/>
      <c r="AF100" s="1408"/>
      <c r="AG100" s="1408"/>
      <c r="AH100" s="1408"/>
      <c r="AI100" s="1408"/>
      <c r="AJ100" s="1409"/>
      <c r="AK100" s="401" t="s">
        <v>9</v>
      </c>
      <c r="AL100" s="401"/>
      <c r="AM100" s="401"/>
      <c r="AN100" s="401"/>
      <c r="AO100" s="401"/>
      <c r="AP100" s="401"/>
      <c r="AQ100" s="401"/>
      <c r="AR100" s="401"/>
      <c r="AS100" s="401"/>
      <c r="AT100" s="401"/>
      <c r="AU100" s="401"/>
      <c r="AV100" s="401"/>
      <c r="AW100" s="401"/>
      <c r="AX100" s="401"/>
      <c r="AY100" s="401"/>
      <c r="AZ100" s="401"/>
      <c r="BA100" s="401"/>
      <c r="BB100" s="401"/>
      <c r="BC100" s="401"/>
      <c r="BD100" s="401"/>
      <c r="BE100" s="401"/>
      <c r="BF100" s="402"/>
      <c r="BG100" s="402"/>
      <c r="BH100" s="402"/>
      <c r="BI100" s="402"/>
      <c r="BJ100" s="402"/>
      <c r="BK100" s="402"/>
      <c r="BL100" s="402"/>
      <c r="BM100" s="402"/>
      <c r="BN100" s="402"/>
      <c r="BO100" s="402"/>
      <c r="BP100" s="402"/>
      <c r="BQ100" s="402"/>
      <c r="BR100" s="402"/>
      <c r="BS100" s="402"/>
      <c r="BT100" s="402"/>
      <c r="BU100" s="402"/>
      <c r="BV100" s="402"/>
      <c r="BW100" s="402"/>
      <c r="BX100" s="402"/>
      <c r="BY100" s="402"/>
      <c r="BZ100" s="402"/>
      <c r="CA100" s="402"/>
      <c r="CB100" s="402"/>
      <c r="CC100" s="402"/>
      <c r="CD100" s="402"/>
      <c r="CE100" s="402"/>
      <c r="CF100" s="402"/>
      <c r="CG100" s="402"/>
      <c r="CH100" s="402"/>
      <c r="CI100" s="402"/>
      <c r="CJ100" s="402"/>
      <c r="CK100" s="402"/>
      <c r="CL100" s="402"/>
      <c r="CM100" s="402"/>
      <c r="CN100" s="402"/>
      <c r="CO100" s="402"/>
      <c r="CP100" s="402"/>
      <c r="CQ100" s="402"/>
      <c r="CR100" s="402"/>
      <c r="CS100" s="402"/>
      <c r="CT100" s="402"/>
      <c r="CU100" s="402"/>
      <c r="CV100" s="402"/>
      <c r="CW100" s="402"/>
      <c r="CX100" s="402"/>
      <c r="CY100" s="402"/>
      <c r="CZ100" s="402"/>
      <c r="DA100" s="402"/>
      <c r="DB100" s="402"/>
      <c r="DC100" s="402"/>
      <c r="DD100" s="402"/>
      <c r="DE100" s="402"/>
      <c r="DF100" s="402"/>
      <c r="DG100" s="402"/>
      <c r="DH100" s="402"/>
      <c r="DI100" s="402"/>
      <c r="DJ100" s="402"/>
      <c r="DK100" s="402"/>
      <c r="DL100" s="402"/>
      <c r="DM100" s="402"/>
      <c r="DN100" s="402"/>
      <c r="DO100" s="402"/>
      <c r="DP100" s="402"/>
      <c r="DQ100" s="402"/>
      <c r="DR100" s="402"/>
      <c r="DS100" s="402"/>
      <c r="DT100" s="402"/>
      <c r="DU100" s="402"/>
      <c r="DV100" s="402"/>
      <c r="DW100" s="402"/>
      <c r="DX100" s="402"/>
      <c r="DY100" s="402"/>
      <c r="DZ100" s="402"/>
      <c r="EA100" s="402"/>
      <c r="EB100" s="402"/>
      <c r="EC100" s="402"/>
      <c r="ED100" s="402"/>
      <c r="EE100" s="402"/>
      <c r="EF100" s="402"/>
      <c r="EG100" s="402"/>
      <c r="EH100" s="402"/>
      <c r="EI100" s="402"/>
      <c r="EJ100" s="402"/>
      <c r="EK100" s="402"/>
      <c r="EL100" s="402"/>
      <c r="EM100" s="402"/>
      <c r="EN100" s="402"/>
      <c r="EO100" s="402"/>
      <c r="EP100" s="402"/>
      <c r="EQ100" s="402"/>
      <c r="ER100" s="402"/>
      <c r="ES100" s="402"/>
      <c r="ET100" s="402"/>
      <c r="EU100" s="402"/>
      <c r="EV100" s="402"/>
      <c r="EW100" s="402"/>
      <c r="EX100" s="402"/>
      <c r="EY100" s="402"/>
      <c r="EZ100" s="402"/>
      <c r="FA100" s="402"/>
      <c r="FB100" s="402"/>
      <c r="FC100" s="627"/>
      <c r="FD100" s="400"/>
      <c r="FE100" s="400"/>
      <c r="FF100" s="400"/>
      <c r="FG100" s="400"/>
    </row>
    <row r="101" spans="28:163" ht="21" customHeight="1" x14ac:dyDescent="0.2">
      <c r="AB101" s="5"/>
      <c r="AC101" s="1416" t="s">
        <v>565</v>
      </c>
      <c r="AD101" s="1417"/>
      <c r="AE101" s="1417"/>
      <c r="AF101" s="1417"/>
      <c r="AG101" s="1417"/>
      <c r="AH101" s="1417"/>
      <c r="AI101" s="1417"/>
      <c r="AJ101" s="1418"/>
      <c r="AK101" s="404" t="s">
        <v>35</v>
      </c>
      <c r="AL101" s="404"/>
      <c r="AM101" s="404"/>
      <c r="AN101" s="404"/>
      <c r="AO101" s="404"/>
      <c r="AP101" s="404"/>
      <c r="AQ101" s="404"/>
      <c r="AR101" s="404"/>
      <c r="AS101" s="404"/>
      <c r="AT101" s="404"/>
      <c r="AU101" s="404"/>
      <c r="AV101" s="404"/>
      <c r="AW101" s="404"/>
      <c r="AX101" s="404"/>
      <c r="AY101" s="404"/>
      <c r="AZ101" s="404"/>
      <c r="BA101" s="404"/>
      <c r="BB101" s="404"/>
      <c r="BC101" s="404"/>
      <c r="BD101" s="404"/>
      <c r="BE101" s="404"/>
      <c r="BF101" s="405"/>
      <c r="BG101" s="405"/>
      <c r="BH101" s="405"/>
      <c r="BI101" s="405"/>
      <c r="BJ101" s="405"/>
      <c r="BK101" s="405"/>
      <c r="BL101" s="405"/>
      <c r="BM101" s="405"/>
      <c r="BN101" s="405"/>
      <c r="BO101" s="405"/>
      <c r="BP101" s="405"/>
      <c r="BQ101" s="405"/>
      <c r="BR101" s="405"/>
      <c r="BS101" s="405"/>
      <c r="BT101" s="405"/>
      <c r="BU101" s="405"/>
      <c r="BV101" s="405"/>
      <c r="BW101" s="405"/>
      <c r="BX101" s="405"/>
      <c r="BY101" s="405"/>
      <c r="BZ101" s="405"/>
      <c r="CA101" s="405"/>
      <c r="CB101" s="405"/>
      <c r="CC101" s="405"/>
      <c r="CD101" s="405"/>
      <c r="CE101" s="405"/>
      <c r="CF101" s="405"/>
      <c r="CG101" s="405"/>
      <c r="CH101" s="405"/>
      <c r="CI101" s="405"/>
      <c r="CJ101" s="405"/>
      <c r="CK101" s="405"/>
      <c r="CL101" s="405"/>
      <c r="CM101" s="405"/>
      <c r="CN101" s="405"/>
      <c r="CO101" s="405"/>
      <c r="CP101" s="405"/>
      <c r="CQ101" s="405"/>
      <c r="CR101" s="405"/>
      <c r="CS101" s="405"/>
      <c r="CT101" s="405"/>
      <c r="CU101" s="405"/>
      <c r="CV101" s="405"/>
      <c r="CW101" s="405"/>
      <c r="CX101" s="405"/>
      <c r="CY101" s="405"/>
      <c r="CZ101" s="405"/>
      <c r="DA101" s="405"/>
      <c r="DB101" s="405"/>
      <c r="DC101" s="405"/>
      <c r="DD101" s="405"/>
      <c r="DE101" s="405"/>
      <c r="DF101" s="405"/>
      <c r="DG101" s="405"/>
      <c r="DH101" s="405"/>
      <c r="DI101" s="405"/>
      <c r="DJ101" s="405"/>
      <c r="DK101" s="405"/>
      <c r="DL101" s="405"/>
      <c r="DM101" s="405"/>
      <c r="DN101" s="405"/>
      <c r="DO101" s="405"/>
      <c r="DP101" s="405"/>
      <c r="DQ101" s="405"/>
      <c r="DR101" s="405"/>
      <c r="DS101" s="405"/>
      <c r="DT101" s="405"/>
      <c r="DU101" s="405"/>
      <c r="DV101" s="405"/>
      <c r="DW101" s="405"/>
      <c r="DX101" s="405"/>
      <c r="DY101" s="405"/>
      <c r="DZ101" s="405"/>
      <c r="EA101" s="405"/>
      <c r="EB101" s="405"/>
      <c r="EC101" s="405"/>
      <c r="ED101" s="405"/>
      <c r="EE101" s="405"/>
      <c r="EF101" s="405"/>
      <c r="EG101" s="405"/>
      <c r="EH101" s="405"/>
      <c r="EI101" s="405"/>
      <c r="EJ101" s="405"/>
      <c r="EK101" s="405"/>
      <c r="EL101" s="405"/>
      <c r="EM101" s="405"/>
      <c r="EN101" s="405"/>
      <c r="EO101" s="405"/>
      <c r="EP101" s="405"/>
      <c r="EQ101" s="405"/>
      <c r="ER101" s="405"/>
      <c r="ES101" s="405"/>
      <c r="ET101" s="405"/>
      <c r="EU101" s="405"/>
      <c r="EV101" s="405"/>
      <c r="EW101" s="405"/>
      <c r="EX101" s="405"/>
      <c r="EY101" s="405"/>
      <c r="EZ101" s="405"/>
      <c r="FA101" s="405"/>
      <c r="FB101" s="405"/>
      <c r="FC101" s="628"/>
      <c r="FD101" s="400"/>
      <c r="FE101" s="400"/>
      <c r="FF101" s="400"/>
      <c r="FG101" s="400"/>
    </row>
    <row r="102" spans="28:163" ht="21" customHeight="1" x14ac:dyDescent="0.2">
      <c r="AB102" s="5"/>
      <c r="AC102" s="1407"/>
      <c r="AD102" s="1408"/>
      <c r="AE102" s="1408"/>
      <c r="AF102" s="1408"/>
      <c r="AG102" s="1408"/>
      <c r="AH102" s="1408"/>
      <c r="AI102" s="1408"/>
      <c r="AJ102" s="1409"/>
      <c r="AK102" s="401" t="s">
        <v>10</v>
      </c>
      <c r="AL102" s="401"/>
      <c r="AM102" s="401"/>
      <c r="AN102" s="401"/>
      <c r="AO102" s="401"/>
      <c r="AP102" s="401"/>
      <c r="AQ102" s="401"/>
      <c r="AR102" s="401"/>
      <c r="AS102" s="401"/>
      <c r="AT102" s="401"/>
      <c r="AU102" s="401"/>
      <c r="AV102" s="401"/>
      <c r="AW102" s="401"/>
      <c r="AX102" s="401"/>
      <c r="AY102" s="401"/>
      <c r="AZ102" s="401"/>
      <c r="BA102" s="401"/>
      <c r="BB102" s="401"/>
      <c r="BC102" s="401"/>
      <c r="BD102" s="401"/>
      <c r="BE102" s="401"/>
      <c r="BF102" s="402"/>
      <c r="BG102" s="402"/>
      <c r="BH102" s="402"/>
      <c r="BI102" s="402"/>
      <c r="BJ102" s="402"/>
      <c r="BK102" s="402"/>
      <c r="BL102" s="402"/>
      <c r="BM102" s="402"/>
      <c r="BN102" s="402"/>
      <c r="BO102" s="402"/>
      <c r="BP102" s="402"/>
      <c r="BQ102" s="402"/>
      <c r="BR102" s="402"/>
      <c r="BS102" s="402"/>
      <c r="BT102" s="402"/>
      <c r="BU102" s="402"/>
      <c r="BV102" s="402"/>
      <c r="BW102" s="402"/>
      <c r="BX102" s="402"/>
      <c r="BY102" s="402"/>
      <c r="BZ102" s="402"/>
      <c r="CA102" s="402"/>
      <c r="CB102" s="402"/>
      <c r="CC102" s="402"/>
      <c r="CD102" s="402"/>
      <c r="CE102" s="402"/>
      <c r="CF102" s="402"/>
      <c r="CG102" s="402"/>
      <c r="CH102" s="402"/>
      <c r="CI102" s="402"/>
      <c r="CJ102" s="402"/>
      <c r="CK102" s="402"/>
      <c r="CL102" s="402"/>
      <c r="CM102" s="402"/>
      <c r="CN102" s="402"/>
      <c r="CO102" s="402"/>
      <c r="CP102" s="402"/>
      <c r="CQ102" s="402"/>
      <c r="CR102" s="402"/>
      <c r="CS102" s="402"/>
      <c r="CT102" s="402"/>
      <c r="CU102" s="402"/>
      <c r="CV102" s="402"/>
      <c r="CW102" s="402"/>
      <c r="CX102" s="402"/>
      <c r="CY102" s="402"/>
      <c r="CZ102" s="402"/>
      <c r="DA102" s="402"/>
      <c r="DB102" s="402"/>
      <c r="DC102" s="402"/>
      <c r="DD102" s="402"/>
      <c r="DE102" s="402"/>
      <c r="DF102" s="402"/>
      <c r="DG102" s="402"/>
      <c r="DH102" s="402"/>
      <c r="DI102" s="402"/>
      <c r="DJ102" s="402"/>
      <c r="DK102" s="402"/>
      <c r="DL102" s="402"/>
      <c r="DM102" s="402"/>
      <c r="DN102" s="402"/>
      <c r="DO102" s="402"/>
      <c r="DP102" s="402"/>
      <c r="DQ102" s="402"/>
      <c r="DR102" s="402"/>
      <c r="DS102" s="402"/>
      <c r="DT102" s="402"/>
      <c r="DU102" s="402"/>
      <c r="DV102" s="402"/>
      <c r="DW102" s="402"/>
      <c r="DX102" s="402"/>
      <c r="DY102" s="402"/>
      <c r="DZ102" s="402"/>
      <c r="EA102" s="402"/>
      <c r="EB102" s="402"/>
      <c r="EC102" s="402"/>
      <c r="ED102" s="402"/>
      <c r="EE102" s="402"/>
      <c r="EF102" s="402"/>
      <c r="EG102" s="402"/>
      <c r="EH102" s="402"/>
      <c r="EI102" s="402"/>
      <c r="EJ102" s="402"/>
      <c r="EK102" s="402"/>
      <c r="EL102" s="402"/>
      <c r="EM102" s="402"/>
      <c r="EN102" s="402"/>
      <c r="EO102" s="402"/>
      <c r="EP102" s="402"/>
      <c r="EQ102" s="402"/>
      <c r="ER102" s="402"/>
      <c r="ES102" s="402"/>
      <c r="ET102" s="402"/>
      <c r="EU102" s="402"/>
      <c r="EV102" s="402"/>
      <c r="EW102" s="402"/>
      <c r="EX102" s="402"/>
      <c r="EY102" s="402"/>
      <c r="EZ102" s="402"/>
      <c r="FA102" s="402"/>
      <c r="FB102" s="402"/>
      <c r="FC102" s="627"/>
      <c r="FD102" s="400"/>
      <c r="FE102" s="400"/>
      <c r="FF102" s="400"/>
      <c r="FG102" s="400"/>
    </row>
    <row r="103" spans="28:163" ht="21" customHeight="1" x14ac:dyDescent="0.2">
      <c r="AB103" s="5"/>
      <c r="AC103" s="1413"/>
      <c r="AD103" s="1414"/>
      <c r="AE103" s="1414"/>
      <c r="AF103" s="1414"/>
      <c r="AG103" s="1414"/>
      <c r="AH103" s="1414"/>
      <c r="AI103" s="1414"/>
      <c r="AJ103" s="1415"/>
      <c r="AK103" s="629" t="s">
        <v>11</v>
      </c>
      <c r="AL103" s="629"/>
      <c r="AM103" s="629"/>
      <c r="AN103" s="629"/>
      <c r="AO103" s="629"/>
      <c r="AP103" s="629"/>
      <c r="AQ103" s="629"/>
      <c r="AR103" s="629"/>
      <c r="AS103" s="629"/>
      <c r="AT103" s="629"/>
      <c r="AU103" s="629"/>
      <c r="AV103" s="629"/>
      <c r="AW103" s="629"/>
      <c r="AX103" s="629"/>
      <c r="AY103" s="629"/>
      <c r="AZ103" s="629"/>
      <c r="BA103" s="629"/>
      <c r="BB103" s="629"/>
      <c r="BC103" s="629"/>
      <c r="BD103" s="629"/>
      <c r="BE103" s="629"/>
      <c r="BF103" s="630"/>
      <c r="BG103" s="630"/>
      <c r="BH103" s="630"/>
      <c r="BI103" s="630"/>
      <c r="BJ103" s="630"/>
      <c r="BK103" s="630"/>
      <c r="BL103" s="630"/>
      <c r="BM103" s="630"/>
      <c r="BN103" s="630"/>
      <c r="BO103" s="630"/>
      <c r="BP103" s="630"/>
      <c r="BQ103" s="630"/>
      <c r="BR103" s="630"/>
      <c r="BS103" s="630"/>
      <c r="BT103" s="630"/>
      <c r="BU103" s="630"/>
      <c r="BV103" s="630"/>
      <c r="BW103" s="630"/>
      <c r="BX103" s="630"/>
      <c r="BY103" s="630"/>
      <c r="BZ103" s="630"/>
      <c r="CA103" s="630"/>
      <c r="CB103" s="630"/>
      <c r="CC103" s="630"/>
      <c r="CD103" s="630"/>
      <c r="CE103" s="630"/>
      <c r="CF103" s="630"/>
      <c r="CG103" s="630"/>
      <c r="CH103" s="630"/>
      <c r="CI103" s="630"/>
      <c r="CJ103" s="630"/>
      <c r="CK103" s="630"/>
      <c r="CL103" s="630"/>
      <c r="CM103" s="630"/>
      <c r="CN103" s="630"/>
      <c r="CO103" s="630"/>
      <c r="CP103" s="630"/>
      <c r="CQ103" s="630"/>
      <c r="CR103" s="630"/>
      <c r="CS103" s="630"/>
      <c r="CT103" s="630"/>
      <c r="CU103" s="630"/>
      <c r="CV103" s="630"/>
      <c r="CW103" s="630"/>
      <c r="CX103" s="630"/>
      <c r="CY103" s="630"/>
      <c r="CZ103" s="630"/>
      <c r="DA103" s="630"/>
      <c r="DB103" s="630"/>
      <c r="DC103" s="630"/>
      <c r="DD103" s="630"/>
      <c r="DE103" s="630"/>
      <c r="DF103" s="630"/>
      <c r="DG103" s="630"/>
      <c r="DH103" s="630"/>
      <c r="DI103" s="630"/>
      <c r="DJ103" s="630"/>
      <c r="DK103" s="630"/>
      <c r="DL103" s="630"/>
      <c r="DM103" s="630"/>
      <c r="DN103" s="630"/>
      <c r="DO103" s="630"/>
      <c r="DP103" s="630"/>
      <c r="DQ103" s="630"/>
      <c r="DR103" s="630"/>
      <c r="DS103" s="630"/>
      <c r="DT103" s="630"/>
      <c r="DU103" s="630"/>
      <c r="DV103" s="630"/>
      <c r="DW103" s="630"/>
      <c r="DX103" s="630"/>
      <c r="DY103" s="630"/>
      <c r="DZ103" s="630"/>
      <c r="EA103" s="630"/>
      <c r="EB103" s="630"/>
      <c r="EC103" s="630"/>
      <c r="ED103" s="630"/>
      <c r="EE103" s="630"/>
      <c r="EF103" s="630"/>
      <c r="EG103" s="630"/>
      <c r="EH103" s="630"/>
      <c r="EI103" s="630"/>
      <c r="EJ103" s="630"/>
      <c r="EK103" s="630"/>
      <c r="EL103" s="630"/>
      <c r="EM103" s="630"/>
      <c r="EN103" s="630"/>
      <c r="EO103" s="630"/>
      <c r="EP103" s="630"/>
      <c r="EQ103" s="630"/>
      <c r="ER103" s="630"/>
      <c r="ES103" s="630"/>
      <c r="ET103" s="630"/>
      <c r="EU103" s="630"/>
      <c r="EV103" s="630"/>
      <c r="EW103" s="630"/>
      <c r="EX103" s="630"/>
      <c r="EY103" s="630"/>
      <c r="EZ103" s="630"/>
      <c r="FA103" s="630"/>
      <c r="FB103" s="630"/>
      <c r="FC103" s="631"/>
      <c r="FD103" s="400"/>
      <c r="FE103" s="400"/>
      <c r="FF103" s="400"/>
      <c r="FG103" s="400"/>
    </row>
    <row r="104" spans="28:163" ht="21" customHeight="1" x14ac:dyDescent="0.2">
      <c r="AB104" s="5"/>
      <c r="AC104" s="1407" t="s">
        <v>567</v>
      </c>
      <c r="AD104" s="1408"/>
      <c r="AE104" s="1408"/>
      <c r="AF104" s="1408"/>
      <c r="AG104" s="1408"/>
      <c r="AH104" s="1408"/>
      <c r="AI104" s="1408"/>
      <c r="AJ104" s="1409"/>
      <c r="AK104" s="401" t="s">
        <v>36</v>
      </c>
      <c r="AL104" s="401"/>
      <c r="AM104" s="401"/>
      <c r="AN104" s="401"/>
      <c r="AO104" s="401"/>
      <c r="AP104" s="401"/>
      <c r="AQ104" s="401"/>
      <c r="AR104" s="401"/>
      <c r="AS104" s="401"/>
      <c r="AT104" s="401"/>
      <c r="AU104" s="401"/>
      <c r="AV104" s="401"/>
      <c r="AW104" s="401"/>
      <c r="AX104" s="401"/>
      <c r="AY104" s="401"/>
      <c r="AZ104" s="401"/>
      <c r="BA104" s="401"/>
      <c r="BB104" s="401"/>
      <c r="BC104" s="401"/>
      <c r="BD104" s="401"/>
      <c r="BE104" s="401"/>
      <c r="BF104" s="402"/>
      <c r="BG104" s="402"/>
      <c r="BH104" s="402"/>
      <c r="BI104" s="402"/>
      <c r="BJ104" s="402"/>
      <c r="BK104" s="402"/>
      <c r="BL104" s="402"/>
      <c r="BM104" s="402"/>
      <c r="BN104" s="402"/>
      <c r="BO104" s="402"/>
      <c r="BP104" s="402"/>
      <c r="BQ104" s="402"/>
      <c r="BR104" s="402"/>
      <c r="BS104" s="402"/>
      <c r="BT104" s="402"/>
      <c r="BU104" s="402"/>
      <c r="BV104" s="402"/>
      <c r="BW104" s="402"/>
      <c r="BX104" s="402"/>
      <c r="BY104" s="402"/>
      <c r="BZ104" s="402"/>
      <c r="CA104" s="402"/>
      <c r="CB104" s="402"/>
      <c r="CC104" s="402"/>
      <c r="CD104" s="402"/>
      <c r="CE104" s="402"/>
      <c r="CF104" s="402"/>
      <c r="CG104" s="402"/>
      <c r="CH104" s="402"/>
      <c r="CI104" s="402"/>
      <c r="CJ104" s="402"/>
      <c r="CK104" s="402"/>
      <c r="CL104" s="402"/>
      <c r="CM104" s="402"/>
      <c r="CN104" s="402"/>
      <c r="CO104" s="402"/>
      <c r="CP104" s="402"/>
      <c r="CQ104" s="402"/>
      <c r="CR104" s="402"/>
      <c r="CS104" s="402"/>
      <c r="CT104" s="402"/>
      <c r="CU104" s="402"/>
      <c r="CV104" s="402"/>
      <c r="CW104" s="402"/>
      <c r="CX104" s="402"/>
      <c r="CY104" s="402"/>
      <c r="CZ104" s="402"/>
      <c r="DA104" s="402"/>
      <c r="DB104" s="402"/>
      <c r="DC104" s="402"/>
      <c r="DD104" s="402"/>
      <c r="DE104" s="402"/>
      <c r="DF104" s="402"/>
      <c r="DG104" s="402"/>
      <c r="DH104" s="402"/>
      <c r="DI104" s="402"/>
      <c r="DJ104" s="402"/>
      <c r="DK104" s="402"/>
      <c r="DL104" s="402"/>
      <c r="DM104" s="402"/>
      <c r="DN104" s="402"/>
      <c r="DO104" s="402"/>
      <c r="DP104" s="402"/>
      <c r="DQ104" s="402"/>
      <c r="DR104" s="402"/>
      <c r="DS104" s="402"/>
      <c r="DT104" s="402"/>
      <c r="DU104" s="402"/>
      <c r="DV104" s="402"/>
      <c r="DW104" s="402"/>
      <c r="DX104" s="402"/>
      <c r="DY104" s="402"/>
      <c r="DZ104" s="402"/>
      <c r="EA104" s="402"/>
      <c r="EB104" s="402"/>
      <c r="EC104" s="402"/>
      <c r="ED104" s="402"/>
      <c r="EE104" s="402"/>
      <c r="EF104" s="402"/>
      <c r="EG104" s="402"/>
      <c r="EH104" s="402"/>
      <c r="EI104" s="402"/>
      <c r="EJ104" s="402"/>
      <c r="EK104" s="402"/>
      <c r="EL104" s="402"/>
      <c r="EM104" s="402"/>
      <c r="EN104" s="402"/>
      <c r="EO104" s="402"/>
      <c r="EP104" s="402"/>
      <c r="EQ104" s="402"/>
      <c r="ER104" s="402"/>
      <c r="ES104" s="402"/>
      <c r="ET104" s="402"/>
      <c r="EU104" s="402"/>
      <c r="EV104" s="402"/>
      <c r="EW104" s="402"/>
      <c r="EX104" s="402"/>
      <c r="EY104" s="402"/>
      <c r="EZ104" s="402"/>
      <c r="FA104" s="402"/>
      <c r="FB104" s="402"/>
      <c r="FC104" s="627"/>
      <c r="FD104" s="400"/>
      <c r="FE104" s="400"/>
      <c r="FF104" s="400"/>
      <c r="FG104" s="400"/>
    </row>
    <row r="105" spans="28:163" ht="21" customHeight="1" x14ac:dyDescent="0.2">
      <c r="AB105" s="5"/>
      <c r="AC105" s="1407"/>
      <c r="AD105" s="1408"/>
      <c r="AE105" s="1408"/>
      <c r="AF105" s="1408"/>
      <c r="AG105" s="1408"/>
      <c r="AH105" s="1408"/>
      <c r="AI105" s="1408"/>
      <c r="AJ105" s="1409"/>
      <c r="AK105" s="401" t="s">
        <v>12</v>
      </c>
      <c r="AL105" s="401"/>
      <c r="AM105" s="401"/>
      <c r="AN105" s="401"/>
      <c r="AO105" s="401"/>
      <c r="AP105" s="401"/>
      <c r="AQ105" s="401"/>
      <c r="AR105" s="401"/>
      <c r="AS105" s="401"/>
      <c r="AT105" s="401"/>
      <c r="AU105" s="401"/>
      <c r="AV105" s="401"/>
      <c r="AW105" s="401"/>
      <c r="AX105" s="401"/>
      <c r="AY105" s="401"/>
      <c r="AZ105" s="401"/>
      <c r="BA105" s="401"/>
      <c r="BB105" s="401"/>
      <c r="BC105" s="401"/>
      <c r="BD105" s="401"/>
      <c r="BE105" s="401"/>
      <c r="BF105" s="402"/>
      <c r="BG105" s="402"/>
      <c r="BH105" s="402"/>
      <c r="BI105" s="402"/>
      <c r="BJ105" s="402"/>
      <c r="BK105" s="402"/>
      <c r="BL105" s="402"/>
      <c r="BM105" s="402"/>
      <c r="BN105" s="402"/>
      <c r="BO105" s="402"/>
      <c r="BP105" s="402"/>
      <c r="BQ105" s="402"/>
      <c r="BR105" s="402"/>
      <c r="BS105" s="402"/>
      <c r="BT105" s="402"/>
      <c r="BU105" s="402"/>
      <c r="BV105" s="402"/>
      <c r="BW105" s="402"/>
      <c r="BX105" s="402"/>
      <c r="BY105" s="402"/>
      <c r="BZ105" s="402"/>
      <c r="CA105" s="402"/>
      <c r="CB105" s="402"/>
      <c r="CC105" s="402"/>
      <c r="CD105" s="402"/>
      <c r="CE105" s="402"/>
      <c r="CF105" s="402"/>
      <c r="CG105" s="402"/>
      <c r="CH105" s="402"/>
      <c r="CI105" s="402"/>
      <c r="CJ105" s="402"/>
      <c r="CK105" s="402"/>
      <c r="CL105" s="402"/>
      <c r="CM105" s="402"/>
      <c r="CN105" s="402"/>
      <c r="CO105" s="402"/>
      <c r="CP105" s="402"/>
      <c r="CQ105" s="402"/>
      <c r="CR105" s="402"/>
      <c r="CS105" s="402"/>
      <c r="CT105" s="402"/>
      <c r="CU105" s="402"/>
      <c r="CV105" s="402"/>
      <c r="CW105" s="402"/>
      <c r="CX105" s="402"/>
      <c r="CY105" s="402"/>
      <c r="CZ105" s="402"/>
      <c r="DA105" s="402"/>
      <c r="DB105" s="402"/>
      <c r="DC105" s="402"/>
      <c r="DD105" s="402"/>
      <c r="DE105" s="402"/>
      <c r="DF105" s="402"/>
      <c r="DG105" s="402"/>
      <c r="DH105" s="402"/>
      <c r="DI105" s="402"/>
      <c r="DJ105" s="402"/>
      <c r="DK105" s="402"/>
      <c r="DL105" s="402"/>
      <c r="DM105" s="402"/>
      <c r="DN105" s="402"/>
      <c r="DO105" s="402"/>
      <c r="DP105" s="402"/>
      <c r="DQ105" s="402"/>
      <c r="DR105" s="402"/>
      <c r="DS105" s="402"/>
      <c r="DT105" s="402"/>
      <c r="DU105" s="402"/>
      <c r="DV105" s="402"/>
      <c r="DW105" s="402"/>
      <c r="DX105" s="402"/>
      <c r="DY105" s="402"/>
      <c r="DZ105" s="402"/>
      <c r="EA105" s="402"/>
      <c r="EB105" s="402"/>
      <c r="EC105" s="402"/>
      <c r="ED105" s="402"/>
      <c r="EE105" s="402"/>
      <c r="EF105" s="402"/>
      <c r="EG105" s="402"/>
      <c r="EH105" s="402"/>
      <c r="EI105" s="402"/>
      <c r="EJ105" s="402"/>
      <c r="EK105" s="402"/>
      <c r="EL105" s="402"/>
      <c r="EM105" s="402"/>
      <c r="EN105" s="402"/>
      <c r="EO105" s="402"/>
      <c r="EP105" s="402"/>
      <c r="EQ105" s="402"/>
      <c r="ER105" s="402"/>
      <c r="ES105" s="402"/>
      <c r="ET105" s="402"/>
      <c r="EU105" s="402"/>
      <c r="EV105" s="402"/>
      <c r="EW105" s="402"/>
      <c r="EX105" s="402"/>
      <c r="EY105" s="402"/>
      <c r="EZ105" s="402"/>
      <c r="FA105" s="402"/>
      <c r="FB105" s="402"/>
      <c r="FC105" s="627"/>
      <c r="FD105" s="400"/>
      <c r="FE105" s="400"/>
      <c r="FF105" s="400"/>
      <c r="FG105" s="400"/>
    </row>
    <row r="106" spans="28:163" ht="21" customHeight="1" x14ac:dyDescent="0.2">
      <c r="AB106" s="5"/>
      <c r="AC106" s="1413"/>
      <c r="AD106" s="1414"/>
      <c r="AE106" s="1414"/>
      <c r="AF106" s="1414"/>
      <c r="AG106" s="1414"/>
      <c r="AH106" s="1414"/>
      <c r="AI106" s="1414"/>
      <c r="AJ106" s="1415"/>
      <c r="AK106" s="629" t="s">
        <v>13</v>
      </c>
      <c r="AL106" s="629"/>
      <c r="AM106" s="629"/>
      <c r="AN106" s="629"/>
      <c r="AO106" s="629"/>
      <c r="AP106" s="629"/>
      <c r="AQ106" s="629"/>
      <c r="AR106" s="629"/>
      <c r="AS106" s="629"/>
      <c r="AT106" s="629"/>
      <c r="AU106" s="629"/>
      <c r="AV106" s="629"/>
      <c r="AW106" s="629"/>
      <c r="AX106" s="629"/>
      <c r="AY106" s="629"/>
      <c r="AZ106" s="629"/>
      <c r="BA106" s="629"/>
      <c r="BB106" s="629"/>
      <c r="BC106" s="629"/>
      <c r="BD106" s="629"/>
      <c r="BE106" s="629"/>
      <c r="BF106" s="630"/>
      <c r="BG106" s="630"/>
      <c r="BH106" s="630"/>
      <c r="BI106" s="630"/>
      <c r="BJ106" s="630"/>
      <c r="BK106" s="630"/>
      <c r="BL106" s="630"/>
      <c r="BM106" s="630"/>
      <c r="BN106" s="630"/>
      <c r="BO106" s="630"/>
      <c r="BP106" s="630"/>
      <c r="BQ106" s="630"/>
      <c r="BR106" s="630"/>
      <c r="BS106" s="630"/>
      <c r="BT106" s="630"/>
      <c r="BU106" s="630"/>
      <c r="BV106" s="630"/>
      <c r="BW106" s="630"/>
      <c r="BX106" s="630"/>
      <c r="BY106" s="630"/>
      <c r="BZ106" s="630"/>
      <c r="CA106" s="630"/>
      <c r="CB106" s="630"/>
      <c r="CC106" s="630"/>
      <c r="CD106" s="630"/>
      <c r="CE106" s="630"/>
      <c r="CF106" s="630"/>
      <c r="CG106" s="630"/>
      <c r="CH106" s="630"/>
      <c r="CI106" s="630"/>
      <c r="CJ106" s="630"/>
      <c r="CK106" s="630"/>
      <c r="CL106" s="630"/>
      <c r="CM106" s="630"/>
      <c r="CN106" s="630"/>
      <c r="CO106" s="630"/>
      <c r="CP106" s="630"/>
      <c r="CQ106" s="630"/>
      <c r="CR106" s="630"/>
      <c r="CS106" s="630"/>
      <c r="CT106" s="630"/>
      <c r="CU106" s="630"/>
      <c r="CV106" s="630"/>
      <c r="CW106" s="630"/>
      <c r="CX106" s="630"/>
      <c r="CY106" s="630"/>
      <c r="CZ106" s="630"/>
      <c r="DA106" s="630"/>
      <c r="DB106" s="630"/>
      <c r="DC106" s="630"/>
      <c r="DD106" s="630"/>
      <c r="DE106" s="630"/>
      <c r="DF106" s="630"/>
      <c r="DG106" s="630"/>
      <c r="DH106" s="630"/>
      <c r="DI106" s="630"/>
      <c r="DJ106" s="630"/>
      <c r="DK106" s="630"/>
      <c r="DL106" s="630"/>
      <c r="DM106" s="630"/>
      <c r="DN106" s="630"/>
      <c r="DO106" s="630"/>
      <c r="DP106" s="630"/>
      <c r="DQ106" s="630"/>
      <c r="DR106" s="630"/>
      <c r="DS106" s="630"/>
      <c r="DT106" s="630"/>
      <c r="DU106" s="630"/>
      <c r="DV106" s="630"/>
      <c r="DW106" s="630"/>
      <c r="DX106" s="630"/>
      <c r="DY106" s="630"/>
      <c r="DZ106" s="630"/>
      <c r="EA106" s="630"/>
      <c r="EB106" s="630"/>
      <c r="EC106" s="630"/>
      <c r="ED106" s="630"/>
      <c r="EE106" s="630"/>
      <c r="EF106" s="630"/>
      <c r="EG106" s="630"/>
      <c r="EH106" s="630"/>
      <c r="EI106" s="630"/>
      <c r="EJ106" s="630"/>
      <c r="EK106" s="630"/>
      <c r="EL106" s="630"/>
      <c r="EM106" s="630"/>
      <c r="EN106" s="630"/>
      <c r="EO106" s="630"/>
      <c r="EP106" s="630"/>
      <c r="EQ106" s="630"/>
      <c r="ER106" s="630"/>
      <c r="ES106" s="630"/>
      <c r="ET106" s="630"/>
      <c r="EU106" s="630"/>
      <c r="EV106" s="630"/>
      <c r="EW106" s="630"/>
      <c r="EX106" s="630"/>
      <c r="EY106" s="630"/>
      <c r="EZ106" s="630"/>
      <c r="FA106" s="630"/>
      <c r="FB106" s="630"/>
      <c r="FC106" s="631"/>
      <c r="FD106" s="400"/>
      <c r="FE106" s="400"/>
      <c r="FF106" s="400"/>
      <c r="FG106" s="400"/>
    </row>
    <row r="107" spans="28:163" ht="21" customHeight="1" x14ac:dyDescent="0.2">
      <c r="AB107" s="5"/>
      <c r="AC107" s="401"/>
      <c r="AD107" s="401"/>
      <c r="AE107" s="401"/>
      <c r="AF107" s="401"/>
      <c r="AG107" s="401"/>
      <c r="AH107" s="401"/>
      <c r="AI107" s="401"/>
      <c r="AJ107" s="401"/>
      <c r="AK107" s="401"/>
      <c r="AL107" s="401"/>
      <c r="AM107" s="401"/>
      <c r="AN107" s="401"/>
      <c r="AO107" s="401"/>
      <c r="AP107" s="401"/>
      <c r="AQ107" s="401"/>
      <c r="AR107" s="401"/>
      <c r="AS107" s="401"/>
      <c r="AT107" s="401"/>
      <c r="AU107" s="401"/>
      <c r="AV107" s="401"/>
      <c r="AW107" s="401"/>
      <c r="AX107" s="401"/>
      <c r="AY107" s="401"/>
      <c r="AZ107" s="401"/>
      <c r="BA107" s="401"/>
      <c r="BB107" s="401"/>
      <c r="BC107" s="401"/>
      <c r="BD107" s="401"/>
      <c r="BE107" s="401"/>
      <c r="BF107" s="402"/>
      <c r="BG107" s="402"/>
      <c r="BH107" s="402"/>
      <c r="BI107" s="402"/>
      <c r="BJ107" s="402"/>
      <c r="BK107" s="402"/>
      <c r="BL107" s="402"/>
      <c r="BM107" s="402"/>
      <c r="BN107" s="402"/>
      <c r="BO107" s="402"/>
      <c r="BP107" s="402"/>
      <c r="BQ107" s="402"/>
      <c r="BR107" s="402"/>
      <c r="BS107" s="402"/>
      <c r="BT107" s="402"/>
      <c r="BU107" s="402"/>
      <c r="BV107" s="402"/>
      <c r="BW107" s="402"/>
      <c r="BX107" s="402"/>
      <c r="BY107" s="402"/>
      <c r="BZ107" s="402"/>
      <c r="CA107" s="402"/>
      <c r="CB107" s="402"/>
      <c r="CC107" s="402"/>
      <c r="CD107" s="402"/>
      <c r="CE107" s="402"/>
      <c r="CF107" s="402"/>
      <c r="CG107" s="402"/>
      <c r="CH107" s="402"/>
      <c r="CI107" s="402"/>
      <c r="CJ107" s="402"/>
      <c r="CK107" s="402"/>
      <c r="CL107" s="402"/>
      <c r="CM107" s="402"/>
      <c r="CN107" s="402"/>
      <c r="CO107" s="402"/>
      <c r="CP107" s="402"/>
      <c r="CQ107" s="402"/>
      <c r="CR107" s="402"/>
      <c r="CS107" s="402"/>
      <c r="CT107" s="402"/>
      <c r="CU107" s="402"/>
      <c r="CV107" s="402"/>
      <c r="CW107" s="402"/>
      <c r="CX107" s="402"/>
      <c r="CY107" s="402"/>
      <c r="CZ107" s="402"/>
      <c r="DA107" s="402"/>
      <c r="DB107" s="402"/>
      <c r="DC107" s="402"/>
      <c r="DD107" s="402"/>
      <c r="DE107" s="402"/>
      <c r="DF107" s="402"/>
      <c r="DG107" s="402"/>
      <c r="DH107" s="402"/>
      <c r="DI107" s="402"/>
      <c r="DJ107" s="402"/>
      <c r="DK107" s="402"/>
      <c r="DL107" s="402"/>
      <c r="DM107" s="402"/>
      <c r="DN107" s="402"/>
      <c r="DO107" s="402"/>
      <c r="DP107" s="402"/>
      <c r="DQ107" s="402"/>
      <c r="DR107" s="402"/>
      <c r="DS107" s="402"/>
      <c r="DT107" s="402"/>
      <c r="DU107" s="402"/>
      <c r="DV107" s="402"/>
      <c r="DW107" s="402"/>
      <c r="DX107" s="402"/>
      <c r="DY107" s="402"/>
      <c r="DZ107" s="402"/>
      <c r="EA107" s="402"/>
      <c r="EB107" s="402"/>
      <c r="EC107" s="402"/>
      <c r="ED107" s="402"/>
      <c r="EE107" s="402"/>
      <c r="EF107" s="402"/>
      <c r="EG107" s="402"/>
      <c r="EH107" s="402"/>
      <c r="EI107" s="402"/>
      <c r="EJ107" s="402"/>
      <c r="EK107" s="402"/>
      <c r="EL107" s="402"/>
      <c r="EM107" s="402"/>
      <c r="EN107" s="402"/>
      <c r="EO107" s="402"/>
      <c r="EP107" s="402"/>
      <c r="EQ107" s="402"/>
      <c r="ER107" s="402"/>
      <c r="ES107" s="402"/>
      <c r="ET107" s="402"/>
      <c r="EU107" s="402"/>
      <c r="EV107" s="402"/>
      <c r="EW107" s="402"/>
      <c r="EX107" s="402"/>
      <c r="EY107" s="402"/>
      <c r="EZ107" s="402"/>
      <c r="FA107" s="402"/>
      <c r="FB107" s="402"/>
      <c r="FC107" s="402"/>
      <c r="FD107" s="400"/>
      <c r="FE107" s="400"/>
      <c r="FF107" s="400"/>
      <c r="FG107" s="400"/>
    </row>
    <row r="108" spans="28:163" ht="21" customHeight="1" x14ac:dyDescent="0.2">
      <c r="AB108" s="5"/>
      <c r="AC108" s="1419">
        <v>0</v>
      </c>
      <c r="AD108" s="1420"/>
      <c r="AE108" s="1421"/>
      <c r="AF108" s="401"/>
      <c r="AG108" s="1419">
        <v>6</v>
      </c>
      <c r="AH108" s="1420"/>
      <c r="AI108" s="1421"/>
      <c r="AJ108" s="401" t="s">
        <v>62</v>
      </c>
      <c r="AK108" s="401"/>
      <c r="AL108" s="401"/>
      <c r="AM108" s="401"/>
      <c r="AN108" s="401"/>
      <c r="AO108" s="401"/>
      <c r="AP108" s="401"/>
      <c r="AQ108" s="401"/>
      <c r="AR108" s="401"/>
      <c r="AS108" s="401"/>
      <c r="AT108" s="401"/>
      <c r="AU108" s="401"/>
      <c r="AV108" s="401"/>
      <c r="AW108" s="401"/>
      <c r="AX108" s="349"/>
      <c r="AY108" s="401"/>
      <c r="AZ108" s="401"/>
      <c r="BA108" s="401"/>
      <c r="BB108" s="401"/>
      <c r="BC108" s="401"/>
      <c r="BD108" s="401"/>
      <c r="BE108" s="401"/>
      <c r="BF108" s="402"/>
      <c r="BG108" s="402"/>
      <c r="BH108" s="402"/>
      <c r="BI108" s="402"/>
      <c r="BJ108" s="402"/>
      <c r="BK108" s="402"/>
      <c r="BL108" s="402"/>
      <c r="BM108" s="402"/>
      <c r="BN108" s="402"/>
      <c r="BO108" s="402"/>
      <c r="BP108" s="402"/>
      <c r="BQ108" s="402"/>
      <c r="BR108" s="402"/>
      <c r="BS108" s="402"/>
      <c r="BT108" s="402"/>
      <c r="BU108" s="402"/>
      <c r="BV108" s="402"/>
      <c r="BW108" s="402"/>
      <c r="BX108" s="402"/>
      <c r="BY108" s="402"/>
      <c r="BZ108" s="402"/>
      <c r="CA108" s="402"/>
      <c r="CB108" s="402"/>
      <c r="CC108" s="402"/>
      <c r="CD108" s="402"/>
      <c r="CE108" s="402"/>
      <c r="CF108" s="402"/>
      <c r="CG108" s="402"/>
      <c r="CH108" s="402"/>
      <c r="CI108" s="402"/>
      <c r="CJ108" s="402"/>
      <c r="CK108" s="402"/>
      <c r="CL108" s="402"/>
      <c r="CM108" s="402"/>
      <c r="CN108" s="402"/>
      <c r="CO108" s="402"/>
      <c r="CP108" s="402"/>
      <c r="CQ108" s="402"/>
      <c r="CR108" s="402"/>
      <c r="CS108" s="402"/>
      <c r="CT108" s="402"/>
      <c r="CU108" s="402"/>
      <c r="CV108" s="402"/>
      <c r="CW108" s="402"/>
      <c r="CX108" s="402"/>
      <c r="CY108" s="402"/>
      <c r="CZ108" s="402"/>
      <c r="DA108" s="402"/>
      <c r="DB108" s="402"/>
      <c r="DC108" s="402"/>
      <c r="DD108" s="402"/>
      <c r="DE108" s="402"/>
      <c r="DF108" s="402"/>
      <c r="DG108" s="402"/>
      <c r="DH108" s="402"/>
      <c r="DI108" s="402"/>
      <c r="DJ108" s="402"/>
      <c r="DK108" s="402"/>
      <c r="DL108" s="402"/>
      <c r="DM108" s="402"/>
      <c r="DN108" s="402"/>
      <c r="DO108" s="402"/>
      <c r="DP108" s="402"/>
      <c r="DQ108" s="402"/>
      <c r="DR108" s="402"/>
      <c r="DS108" s="402"/>
      <c r="DT108" s="402"/>
      <c r="DU108" s="402"/>
      <c r="DV108" s="402"/>
      <c r="DW108" s="402"/>
      <c r="DX108" s="402"/>
      <c r="DY108" s="402"/>
      <c r="DZ108" s="402"/>
      <c r="EA108" s="402"/>
      <c r="EB108" s="402"/>
      <c r="EC108" s="402"/>
      <c r="ED108" s="402"/>
      <c r="EE108" s="402"/>
      <c r="EF108" s="402"/>
      <c r="EG108" s="402"/>
      <c r="EH108" s="402"/>
      <c r="EI108" s="402"/>
      <c r="EJ108" s="402"/>
      <c r="EK108" s="402"/>
      <c r="EL108" s="402"/>
      <c r="EM108" s="402"/>
      <c r="EN108" s="402"/>
      <c r="EO108" s="402"/>
      <c r="EP108" s="402"/>
      <c r="EQ108" s="402"/>
      <c r="ER108" s="402"/>
      <c r="ES108" s="402"/>
      <c r="ET108" s="402"/>
      <c r="EU108" s="402"/>
      <c r="EV108" s="402"/>
      <c r="EW108" s="402"/>
      <c r="EX108" s="402"/>
      <c r="EY108" s="402"/>
      <c r="EZ108" s="402"/>
      <c r="FA108" s="402"/>
      <c r="FB108" s="402"/>
      <c r="FC108" s="402"/>
      <c r="FD108" s="400"/>
      <c r="FE108" s="400"/>
      <c r="FF108" s="400"/>
      <c r="FG108" s="400"/>
    </row>
    <row r="109" spans="28:163" ht="5.25" customHeight="1" x14ac:dyDescent="0.2">
      <c r="AB109" s="5"/>
      <c r="AC109" s="605"/>
      <c r="AD109" s="605"/>
      <c r="AE109" s="605"/>
      <c r="AF109" s="401"/>
      <c r="AG109" s="605"/>
      <c r="AH109" s="605"/>
      <c r="AI109" s="605"/>
      <c r="AJ109" s="401"/>
      <c r="AK109" s="401"/>
      <c r="AL109" s="401"/>
      <c r="AM109" s="401"/>
      <c r="AN109" s="401"/>
      <c r="AO109" s="401"/>
      <c r="AP109" s="401"/>
      <c r="AQ109" s="401"/>
      <c r="AR109" s="401"/>
      <c r="AS109" s="401"/>
      <c r="AT109" s="401"/>
      <c r="AU109" s="401"/>
      <c r="AV109" s="401"/>
      <c r="AW109" s="401"/>
      <c r="AX109" s="401"/>
      <c r="AY109" s="401"/>
      <c r="AZ109" s="401"/>
      <c r="BA109" s="401"/>
      <c r="BB109" s="401"/>
      <c r="BC109" s="401"/>
      <c r="BD109" s="401"/>
      <c r="BE109" s="401"/>
      <c r="BF109" s="402"/>
      <c r="BG109" s="402"/>
      <c r="BH109" s="402"/>
      <c r="BI109" s="402"/>
      <c r="BJ109" s="402"/>
      <c r="BK109" s="402"/>
      <c r="BL109" s="402"/>
      <c r="BM109" s="402"/>
      <c r="BN109" s="402"/>
      <c r="BO109" s="402"/>
      <c r="BP109" s="402"/>
      <c r="BQ109" s="402"/>
      <c r="BR109" s="402"/>
      <c r="BS109" s="402"/>
      <c r="BT109" s="402"/>
      <c r="BU109" s="402"/>
      <c r="BV109" s="402"/>
      <c r="BW109" s="402"/>
      <c r="BX109" s="402"/>
      <c r="BY109" s="402"/>
      <c r="BZ109" s="402"/>
      <c r="CA109" s="402"/>
      <c r="CB109" s="402"/>
      <c r="CC109" s="402"/>
      <c r="CD109" s="402"/>
      <c r="CE109" s="402"/>
      <c r="CF109" s="402"/>
      <c r="CG109" s="402"/>
      <c r="CH109" s="402"/>
      <c r="CI109" s="402"/>
      <c r="CJ109" s="402"/>
      <c r="CK109" s="402"/>
      <c r="CL109" s="402"/>
      <c r="CM109" s="402"/>
      <c r="CN109" s="402"/>
      <c r="CO109" s="402"/>
      <c r="CP109" s="402"/>
      <c r="CQ109" s="402"/>
      <c r="CR109" s="402"/>
      <c r="CS109" s="402"/>
      <c r="CT109" s="402"/>
      <c r="CU109" s="402"/>
      <c r="CV109" s="402"/>
      <c r="CW109" s="402"/>
      <c r="CX109" s="402"/>
      <c r="CY109" s="402"/>
      <c r="CZ109" s="402"/>
      <c r="DA109" s="402"/>
      <c r="DB109" s="402"/>
      <c r="DC109" s="402"/>
      <c r="DD109" s="402"/>
      <c r="DE109" s="402"/>
      <c r="DF109" s="402"/>
      <c r="DG109" s="402"/>
      <c r="DH109" s="402"/>
      <c r="DI109" s="402"/>
      <c r="DJ109" s="402"/>
      <c r="DK109" s="402"/>
      <c r="DL109" s="402"/>
      <c r="DM109" s="402"/>
      <c r="DN109" s="402"/>
      <c r="DO109" s="402"/>
      <c r="DP109" s="402"/>
      <c r="DQ109" s="402"/>
      <c r="DR109" s="402"/>
      <c r="DS109" s="402"/>
      <c r="DT109" s="402"/>
      <c r="DU109" s="402"/>
      <c r="DV109" s="402"/>
      <c r="DW109" s="402"/>
      <c r="DX109" s="402"/>
      <c r="DY109" s="402"/>
      <c r="DZ109" s="402"/>
      <c r="EA109" s="402"/>
      <c r="EB109" s="402"/>
      <c r="EC109" s="402"/>
      <c r="ED109" s="402"/>
      <c r="EE109" s="402"/>
      <c r="EF109" s="402"/>
      <c r="EG109" s="402"/>
      <c r="EH109" s="402"/>
      <c r="EI109" s="402"/>
      <c r="EJ109" s="402"/>
      <c r="EK109" s="402"/>
      <c r="EL109" s="402"/>
      <c r="EM109" s="402"/>
      <c r="EN109" s="402"/>
      <c r="EO109" s="402"/>
      <c r="EP109" s="402"/>
      <c r="EQ109" s="402"/>
      <c r="ER109" s="402"/>
      <c r="ES109" s="402"/>
      <c r="ET109" s="402"/>
      <c r="EU109" s="402"/>
      <c r="EV109" s="402"/>
      <c r="EW109" s="402"/>
      <c r="EX109" s="402"/>
      <c r="EY109" s="402"/>
      <c r="EZ109" s="402"/>
      <c r="FA109" s="402"/>
      <c r="FB109" s="402"/>
      <c r="FC109" s="402"/>
      <c r="FD109" s="400"/>
      <c r="FE109" s="400"/>
      <c r="FF109" s="400"/>
      <c r="FG109" s="400"/>
    </row>
    <row r="110" spans="28:163" ht="21" customHeight="1" x14ac:dyDescent="0.2">
      <c r="AB110" s="5"/>
      <c r="AC110" s="1422" t="s">
        <v>26</v>
      </c>
      <c r="AD110" s="1423"/>
      <c r="AE110" s="1423"/>
      <c r="AF110" s="1423"/>
      <c r="AG110" s="1423"/>
      <c r="AH110" s="1423"/>
      <c r="AI110" s="1423"/>
      <c r="AJ110" s="1424"/>
      <c r="AK110" s="404" t="s">
        <v>0</v>
      </c>
      <c r="AL110" s="404"/>
      <c r="AM110" s="404"/>
      <c r="AN110" s="404"/>
      <c r="AO110" s="404"/>
      <c r="AP110" s="404"/>
      <c r="AQ110" s="404"/>
      <c r="AR110" s="404"/>
      <c r="AS110" s="404"/>
      <c r="AT110" s="404"/>
      <c r="AU110" s="404"/>
      <c r="AV110" s="404"/>
      <c r="AW110" s="404"/>
      <c r="AX110" s="404"/>
      <c r="AY110" s="404"/>
      <c r="AZ110" s="404"/>
      <c r="BA110" s="404"/>
      <c r="BB110" s="404"/>
      <c r="BC110" s="404"/>
      <c r="BD110" s="404"/>
      <c r="BE110" s="404"/>
      <c r="BF110" s="405"/>
      <c r="BG110" s="405"/>
      <c r="BH110" s="405"/>
      <c r="BI110" s="405"/>
      <c r="BJ110" s="405"/>
      <c r="BK110" s="405"/>
      <c r="BL110" s="405"/>
      <c r="BM110" s="405"/>
      <c r="BN110" s="405"/>
      <c r="BO110" s="405"/>
      <c r="BP110" s="405"/>
      <c r="BQ110" s="405"/>
      <c r="BR110" s="405"/>
      <c r="BS110" s="405"/>
      <c r="BT110" s="405"/>
      <c r="BU110" s="405"/>
      <c r="BV110" s="405"/>
      <c r="BW110" s="405"/>
      <c r="BX110" s="405"/>
      <c r="BY110" s="405"/>
      <c r="BZ110" s="405"/>
      <c r="CA110" s="405"/>
      <c r="CB110" s="405"/>
      <c r="CC110" s="405"/>
      <c r="CD110" s="405"/>
      <c r="CE110" s="405"/>
      <c r="CF110" s="405"/>
      <c r="CG110" s="405"/>
      <c r="CH110" s="405"/>
      <c r="CI110" s="405"/>
      <c r="CJ110" s="405"/>
      <c r="CK110" s="405"/>
      <c r="CL110" s="405"/>
      <c r="CM110" s="405"/>
      <c r="CN110" s="405"/>
      <c r="CO110" s="405"/>
      <c r="CP110" s="405"/>
      <c r="CQ110" s="405"/>
      <c r="CR110" s="405"/>
      <c r="CS110" s="405"/>
      <c r="CT110" s="405"/>
      <c r="CU110" s="405"/>
      <c r="CV110" s="405"/>
      <c r="CW110" s="405"/>
      <c r="CX110" s="405"/>
      <c r="CY110" s="405"/>
      <c r="CZ110" s="405"/>
      <c r="DA110" s="405"/>
      <c r="DB110" s="405"/>
      <c r="DC110" s="405"/>
      <c r="DD110" s="405"/>
      <c r="DE110" s="405"/>
      <c r="DF110" s="405"/>
      <c r="DG110" s="405"/>
      <c r="DH110" s="405"/>
      <c r="DI110" s="405"/>
      <c r="DJ110" s="405"/>
      <c r="DK110" s="405"/>
      <c r="DL110" s="405"/>
      <c r="DM110" s="405"/>
      <c r="DN110" s="405"/>
      <c r="DO110" s="405"/>
      <c r="DP110" s="405"/>
      <c r="DQ110" s="405"/>
      <c r="DR110" s="405"/>
      <c r="DS110" s="405"/>
      <c r="DT110" s="405"/>
      <c r="DU110" s="405"/>
      <c r="DV110" s="405"/>
      <c r="DW110" s="405"/>
      <c r="DX110" s="405"/>
      <c r="DY110" s="405"/>
      <c r="DZ110" s="405"/>
      <c r="EA110" s="405"/>
      <c r="EB110" s="405"/>
      <c r="EC110" s="405"/>
      <c r="ED110" s="405"/>
      <c r="EE110" s="405"/>
      <c r="EF110" s="405"/>
      <c r="EG110" s="405"/>
      <c r="EH110" s="405"/>
      <c r="EI110" s="405"/>
      <c r="EJ110" s="405"/>
      <c r="EK110" s="405"/>
      <c r="EL110" s="405"/>
      <c r="EM110" s="405"/>
      <c r="EN110" s="405"/>
      <c r="EO110" s="405"/>
      <c r="EP110" s="405"/>
      <c r="EQ110" s="405"/>
      <c r="ER110" s="405"/>
      <c r="ES110" s="405"/>
      <c r="ET110" s="405"/>
      <c r="EU110" s="405"/>
      <c r="EV110" s="405"/>
      <c r="EW110" s="405"/>
      <c r="EX110" s="405"/>
      <c r="EY110" s="405"/>
      <c r="EZ110" s="405"/>
      <c r="FA110" s="405"/>
      <c r="FB110" s="405"/>
      <c r="FC110" s="628"/>
      <c r="FD110" s="400"/>
      <c r="FE110" s="400"/>
      <c r="FF110" s="400"/>
      <c r="FG110" s="400"/>
    </row>
    <row r="111" spans="28:163" ht="21" customHeight="1" x14ac:dyDescent="0.2">
      <c r="AB111" s="5"/>
      <c r="AC111" s="1416" t="s">
        <v>37</v>
      </c>
      <c r="AD111" s="1417"/>
      <c r="AE111" s="1417"/>
      <c r="AF111" s="1417"/>
      <c r="AG111" s="1417"/>
      <c r="AH111" s="1417"/>
      <c r="AI111" s="1417"/>
      <c r="AJ111" s="1418"/>
      <c r="AK111" s="404" t="s">
        <v>38</v>
      </c>
      <c r="AL111" s="404"/>
      <c r="AM111" s="404"/>
      <c r="AN111" s="404"/>
      <c r="AO111" s="404"/>
      <c r="AP111" s="404"/>
      <c r="AQ111" s="404"/>
      <c r="AR111" s="404"/>
      <c r="AS111" s="404"/>
      <c r="AT111" s="404"/>
      <c r="AU111" s="404"/>
      <c r="AV111" s="404"/>
      <c r="AW111" s="404"/>
      <c r="AX111" s="404"/>
      <c r="AY111" s="404"/>
      <c r="AZ111" s="404"/>
      <c r="BA111" s="404"/>
      <c r="BB111" s="404"/>
      <c r="BC111" s="404"/>
      <c r="BD111" s="404"/>
      <c r="BE111" s="404"/>
      <c r="BF111" s="405"/>
      <c r="BG111" s="405"/>
      <c r="BH111" s="405"/>
      <c r="BI111" s="405"/>
      <c r="BJ111" s="405"/>
      <c r="BK111" s="405"/>
      <c r="BL111" s="405"/>
      <c r="BM111" s="405"/>
      <c r="BN111" s="405"/>
      <c r="BO111" s="405"/>
      <c r="BP111" s="405"/>
      <c r="BQ111" s="405"/>
      <c r="BR111" s="405"/>
      <c r="BS111" s="405"/>
      <c r="BT111" s="405"/>
      <c r="BU111" s="405"/>
      <c r="BV111" s="405"/>
      <c r="BW111" s="405"/>
      <c r="BX111" s="405"/>
      <c r="BY111" s="405"/>
      <c r="BZ111" s="405"/>
      <c r="CA111" s="405"/>
      <c r="CB111" s="405"/>
      <c r="CC111" s="405"/>
      <c r="CD111" s="405"/>
      <c r="CE111" s="405"/>
      <c r="CF111" s="405"/>
      <c r="CG111" s="405"/>
      <c r="CH111" s="405"/>
      <c r="CI111" s="405"/>
      <c r="CJ111" s="405"/>
      <c r="CK111" s="405"/>
      <c r="CL111" s="405"/>
      <c r="CM111" s="405"/>
      <c r="CN111" s="405"/>
      <c r="CO111" s="405"/>
      <c r="CP111" s="405"/>
      <c r="CQ111" s="405"/>
      <c r="CR111" s="405"/>
      <c r="CS111" s="405"/>
      <c r="CT111" s="405"/>
      <c r="CU111" s="405"/>
      <c r="CV111" s="405"/>
      <c r="CW111" s="405"/>
      <c r="CX111" s="405"/>
      <c r="CY111" s="405"/>
      <c r="CZ111" s="405"/>
      <c r="DA111" s="405"/>
      <c r="DB111" s="405"/>
      <c r="DC111" s="405"/>
      <c r="DD111" s="405"/>
      <c r="DE111" s="405"/>
      <c r="DF111" s="405"/>
      <c r="DG111" s="405"/>
      <c r="DH111" s="405"/>
      <c r="DI111" s="405"/>
      <c r="DJ111" s="405"/>
      <c r="DK111" s="405"/>
      <c r="DL111" s="405"/>
      <c r="DM111" s="405"/>
      <c r="DN111" s="405"/>
      <c r="DO111" s="405"/>
      <c r="DP111" s="405"/>
      <c r="DQ111" s="405"/>
      <c r="DR111" s="405"/>
      <c r="DS111" s="405"/>
      <c r="DT111" s="405"/>
      <c r="DU111" s="405"/>
      <c r="DV111" s="405"/>
      <c r="DW111" s="405"/>
      <c r="DX111" s="405"/>
      <c r="DY111" s="405"/>
      <c r="DZ111" s="405"/>
      <c r="EA111" s="405"/>
      <c r="EB111" s="405"/>
      <c r="EC111" s="405"/>
      <c r="ED111" s="405"/>
      <c r="EE111" s="405"/>
      <c r="EF111" s="405"/>
      <c r="EG111" s="405"/>
      <c r="EH111" s="405"/>
      <c r="EI111" s="405"/>
      <c r="EJ111" s="405"/>
      <c r="EK111" s="405"/>
      <c r="EL111" s="405"/>
      <c r="EM111" s="405"/>
      <c r="EN111" s="405"/>
      <c r="EO111" s="405"/>
      <c r="EP111" s="405"/>
      <c r="EQ111" s="405"/>
      <c r="ER111" s="405"/>
      <c r="ES111" s="405"/>
      <c r="ET111" s="405"/>
      <c r="EU111" s="405"/>
      <c r="EV111" s="405"/>
      <c r="EW111" s="405"/>
      <c r="EX111" s="405"/>
      <c r="EY111" s="405"/>
      <c r="EZ111" s="405"/>
      <c r="FA111" s="405"/>
      <c r="FB111" s="405"/>
      <c r="FC111" s="628"/>
      <c r="FD111" s="400"/>
      <c r="FE111" s="400"/>
      <c r="FF111" s="400"/>
      <c r="FG111" s="400"/>
    </row>
    <row r="112" spans="28:163" ht="21" customHeight="1" x14ac:dyDescent="0.2">
      <c r="AB112" s="5"/>
      <c r="AC112" s="1413"/>
      <c r="AD112" s="1414"/>
      <c r="AE112" s="1414"/>
      <c r="AF112" s="1414"/>
      <c r="AG112" s="1414"/>
      <c r="AH112" s="1414"/>
      <c r="AI112" s="1414"/>
      <c r="AJ112" s="1415"/>
      <c r="AK112" s="629" t="s">
        <v>14</v>
      </c>
      <c r="AL112" s="629"/>
      <c r="AM112" s="629"/>
      <c r="AN112" s="629"/>
      <c r="AO112" s="629"/>
      <c r="AP112" s="629"/>
      <c r="AQ112" s="629"/>
      <c r="AR112" s="629"/>
      <c r="AS112" s="629"/>
      <c r="AT112" s="629"/>
      <c r="AU112" s="629"/>
      <c r="AV112" s="629"/>
      <c r="AW112" s="629"/>
      <c r="AX112" s="629"/>
      <c r="AY112" s="629"/>
      <c r="AZ112" s="629"/>
      <c r="BA112" s="629"/>
      <c r="BB112" s="629"/>
      <c r="BC112" s="629"/>
      <c r="BD112" s="629"/>
      <c r="BE112" s="629"/>
      <c r="BF112" s="630"/>
      <c r="BG112" s="630"/>
      <c r="BH112" s="630"/>
      <c r="BI112" s="630"/>
      <c r="BJ112" s="630"/>
      <c r="BK112" s="630"/>
      <c r="BL112" s="630"/>
      <c r="BM112" s="630"/>
      <c r="BN112" s="630"/>
      <c r="BO112" s="630"/>
      <c r="BP112" s="630"/>
      <c r="BQ112" s="630"/>
      <c r="BR112" s="630"/>
      <c r="BS112" s="630"/>
      <c r="BT112" s="630"/>
      <c r="BU112" s="630"/>
      <c r="BV112" s="630"/>
      <c r="BW112" s="630"/>
      <c r="BX112" s="630"/>
      <c r="BY112" s="630"/>
      <c r="BZ112" s="630"/>
      <c r="CA112" s="630"/>
      <c r="CB112" s="630"/>
      <c r="CC112" s="630"/>
      <c r="CD112" s="630"/>
      <c r="CE112" s="630"/>
      <c r="CF112" s="630"/>
      <c r="CG112" s="630"/>
      <c r="CH112" s="630"/>
      <c r="CI112" s="630"/>
      <c r="CJ112" s="630"/>
      <c r="CK112" s="630"/>
      <c r="CL112" s="630"/>
      <c r="CM112" s="630"/>
      <c r="CN112" s="630"/>
      <c r="CO112" s="630"/>
      <c r="CP112" s="630"/>
      <c r="CQ112" s="630"/>
      <c r="CR112" s="630"/>
      <c r="CS112" s="630"/>
      <c r="CT112" s="630"/>
      <c r="CU112" s="630"/>
      <c r="CV112" s="630"/>
      <c r="CW112" s="630"/>
      <c r="CX112" s="630"/>
      <c r="CY112" s="630"/>
      <c r="CZ112" s="630"/>
      <c r="DA112" s="630"/>
      <c r="DB112" s="630"/>
      <c r="DC112" s="630"/>
      <c r="DD112" s="630"/>
      <c r="DE112" s="630"/>
      <c r="DF112" s="630"/>
      <c r="DG112" s="630"/>
      <c r="DH112" s="630"/>
      <c r="DI112" s="630"/>
      <c r="DJ112" s="630"/>
      <c r="DK112" s="630"/>
      <c r="DL112" s="630"/>
      <c r="DM112" s="630"/>
      <c r="DN112" s="630"/>
      <c r="DO112" s="630"/>
      <c r="DP112" s="630"/>
      <c r="DQ112" s="630"/>
      <c r="DR112" s="630"/>
      <c r="DS112" s="630"/>
      <c r="DT112" s="630"/>
      <c r="DU112" s="630"/>
      <c r="DV112" s="630"/>
      <c r="DW112" s="630"/>
      <c r="DX112" s="630"/>
      <c r="DY112" s="630"/>
      <c r="DZ112" s="630"/>
      <c r="EA112" s="630"/>
      <c r="EB112" s="630"/>
      <c r="EC112" s="630"/>
      <c r="ED112" s="630"/>
      <c r="EE112" s="630"/>
      <c r="EF112" s="630"/>
      <c r="EG112" s="630"/>
      <c r="EH112" s="630"/>
      <c r="EI112" s="630"/>
      <c r="EJ112" s="630"/>
      <c r="EK112" s="630"/>
      <c r="EL112" s="630"/>
      <c r="EM112" s="630"/>
      <c r="EN112" s="630"/>
      <c r="EO112" s="630"/>
      <c r="EP112" s="630"/>
      <c r="EQ112" s="630"/>
      <c r="ER112" s="630"/>
      <c r="ES112" s="630"/>
      <c r="ET112" s="630"/>
      <c r="EU112" s="630"/>
      <c r="EV112" s="630"/>
      <c r="EW112" s="630"/>
      <c r="EX112" s="630"/>
      <c r="EY112" s="630"/>
      <c r="EZ112" s="630"/>
      <c r="FA112" s="630"/>
      <c r="FB112" s="630"/>
      <c r="FC112" s="631"/>
      <c r="FD112" s="400"/>
      <c r="FE112" s="400"/>
      <c r="FF112" s="400"/>
      <c r="FG112" s="400"/>
    </row>
    <row r="113" spans="28:163" ht="21" customHeight="1" x14ac:dyDescent="0.2">
      <c r="AB113" s="5"/>
      <c r="AC113" s="1407" t="s">
        <v>45</v>
      </c>
      <c r="AD113" s="1408"/>
      <c r="AE113" s="1408"/>
      <c r="AF113" s="1408"/>
      <c r="AG113" s="1408"/>
      <c r="AH113" s="1408"/>
      <c r="AI113" s="1408"/>
      <c r="AJ113" s="1409"/>
      <c r="AK113" s="401" t="s">
        <v>46</v>
      </c>
      <c r="AL113" s="401"/>
      <c r="AM113" s="401"/>
      <c r="AN113" s="401"/>
      <c r="AO113" s="401"/>
      <c r="AP113" s="401"/>
      <c r="AQ113" s="401"/>
      <c r="AR113" s="401"/>
      <c r="AS113" s="401"/>
      <c r="AT113" s="401"/>
      <c r="AU113" s="401"/>
      <c r="AV113" s="401"/>
      <c r="AW113" s="401"/>
      <c r="AX113" s="401"/>
      <c r="AY113" s="401"/>
      <c r="AZ113" s="401"/>
      <c r="BA113" s="401"/>
      <c r="BB113" s="401"/>
      <c r="BC113" s="401"/>
      <c r="BD113" s="401"/>
      <c r="BE113" s="401"/>
      <c r="BF113" s="402"/>
      <c r="BG113" s="402"/>
      <c r="BH113" s="402"/>
      <c r="BI113" s="402"/>
      <c r="BJ113" s="402"/>
      <c r="BK113" s="402"/>
      <c r="BL113" s="402"/>
      <c r="BM113" s="402"/>
      <c r="BN113" s="402"/>
      <c r="BO113" s="402"/>
      <c r="BP113" s="402"/>
      <c r="BQ113" s="402"/>
      <c r="BR113" s="402"/>
      <c r="BS113" s="402"/>
      <c r="BT113" s="402"/>
      <c r="BU113" s="402"/>
      <c r="BV113" s="402"/>
      <c r="BW113" s="402"/>
      <c r="BX113" s="402"/>
      <c r="BY113" s="402"/>
      <c r="BZ113" s="402"/>
      <c r="CA113" s="402"/>
      <c r="CB113" s="402"/>
      <c r="CC113" s="402"/>
      <c r="CD113" s="402"/>
      <c r="CE113" s="402"/>
      <c r="CF113" s="402"/>
      <c r="CG113" s="402"/>
      <c r="CH113" s="402"/>
      <c r="CI113" s="402"/>
      <c r="CJ113" s="402"/>
      <c r="CK113" s="402"/>
      <c r="CL113" s="402"/>
      <c r="CM113" s="402"/>
      <c r="CN113" s="402"/>
      <c r="CO113" s="402"/>
      <c r="CP113" s="402"/>
      <c r="CQ113" s="402"/>
      <c r="CR113" s="402"/>
      <c r="CS113" s="402"/>
      <c r="CT113" s="402"/>
      <c r="CU113" s="402"/>
      <c r="CV113" s="402"/>
      <c r="CW113" s="402"/>
      <c r="CX113" s="402"/>
      <c r="CY113" s="402"/>
      <c r="CZ113" s="402"/>
      <c r="DA113" s="402"/>
      <c r="DB113" s="402"/>
      <c r="DC113" s="402"/>
      <c r="DD113" s="402"/>
      <c r="DE113" s="402"/>
      <c r="DF113" s="402"/>
      <c r="DG113" s="402"/>
      <c r="DH113" s="402"/>
      <c r="DI113" s="402"/>
      <c r="DJ113" s="402"/>
      <c r="DK113" s="402"/>
      <c r="DL113" s="402"/>
      <c r="DM113" s="402"/>
      <c r="DN113" s="402"/>
      <c r="DO113" s="402"/>
      <c r="DP113" s="402"/>
      <c r="DQ113" s="402"/>
      <c r="DR113" s="402"/>
      <c r="DS113" s="402"/>
      <c r="DT113" s="402"/>
      <c r="DU113" s="402"/>
      <c r="DV113" s="402"/>
      <c r="DW113" s="402"/>
      <c r="DX113" s="402"/>
      <c r="DY113" s="402"/>
      <c r="DZ113" s="402"/>
      <c r="EA113" s="402"/>
      <c r="EB113" s="402"/>
      <c r="EC113" s="402"/>
      <c r="ED113" s="402"/>
      <c r="EE113" s="402"/>
      <c r="EF113" s="402"/>
      <c r="EG113" s="402"/>
      <c r="EH113" s="402"/>
      <c r="EI113" s="402"/>
      <c r="EJ113" s="402"/>
      <c r="EK113" s="402"/>
      <c r="EL113" s="402"/>
      <c r="EM113" s="402"/>
      <c r="EN113" s="402"/>
      <c r="EO113" s="402"/>
      <c r="EP113" s="402"/>
      <c r="EQ113" s="402"/>
      <c r="ER113" s="402"/>
      <c r="ES113" s="402"/>
      <c r="ET113" s="402"/>
      <c r="EU113" s="402"/>
      <c r="EV113" s="402"/>
      <c r="EW113" s="402"/>
      <c r="EX113" s="402"/>
      <c r="EY113" s="402"/>
      <c r="EZ113" s="402"/>
      <c r="FA113" s="402"/>
      <c r="FB113" s="402"/>
      <c r="FC113" s="627"/>
      <c r="FD113" s="400"/>
      <c r="FE113" s="400"/>
      <c r="FF113" s="400"/>
      <c r="FG113" s="400"/>
    </row>
    <row r="114" spans="28:163" ht="21" customHeight="1" x14ac:dyDescent="0.2">
      <c r="AB114" s="5"/>
      <c r="AC114" s="1416" t="s">
        <v>47</v>
      </c>
      <c r="AD114" s="1417"/>
      <c r="AE114" s="1417"/>
      <c r="AF114" s="1417"/>
      <c r="AG114" s="1417"/>
      <c r="AH114" s="1417"/>
      <c r="AI114" s="1417"/>
      <c r="AJ114" s="1418"/>
      <c r="AK114" s="404" t="s">
        <v>48</v>
      </c>
      <c r="AL114" s="404"/>
      <c r="AM114" s="404"/>
      <c r="AN114" s="404"/>
      <c r="AO114" s="404"/>
      <c r="AP114" s="404"/>
      <c r="AQ114" s="404"/>
      <c r="AR114" s="404"/>
      <c r="AS114" s="404"/>
      <c r="AT114" s="404"/>
      <c r="AU114" s="404"/>
      <c r="AV114" s="404"/>
      <c r="AW114" s="404"/>
      <c r="AX114" s="404"/>
      <c r="AY114" s="404"/>
      <c r="AZ114" s="404"/>
      <c r="BA114" s="404"/>
      <c r="BB114" s="404"/>
      <c r="BC114" s="404"/>
      <c r="BD114" s="404"/>
      <c r="BE114" s="404"/>
      <c r="BF114" s="405"/>
      <c r="BG114" s="405"/>
      <c r="BH114" s="405"/>
      <c r="BI114" s="405"/>
      <c r="BJ114" s="405"/>
      <c r="BK114" s="405"/>
      <c r="BL114" s="405"/>
      <c r="BM114" s="405"/>
      <c r="BN114" s="405"/>
      <c r="BO114" s="405"/>
      <c r="BP114" s="405"/>
      <c r="BQ114" s="405"/>
      <c r="BR114" s="405"/>
      <c r="BS114" s="405"/>
      <c r="BT114" s="405"/>
      <c r="BU114" s="405"/>
      <c r="BV114" s="405"/>
      <c r="BW114" s="405"/>
      <c r="BX114" s="405"/>
      <c r="BY114" s="405"/>
      <c r="BZ114" s="405"/>
      <c r="CA114" s="405"/>
      <c r="CB114" s="405"/>
      <c r="CC114" s="405"/>
      <c r="CD114" s="405"/>
      <c r="CE114" s="405"/>
      <c r="CF114" s="405"/>
      <c r="CG114" s="405"/>
      <c r="CH114" s="405"/>
      <c r="CI114" s="405"/>
      <c r="CJ114" s="405"/>
      <c r="CK114" s="405"/>
      <c r="CL114" s="405"/>
      <c r="CM114" s="405"/>
      <c r="CN114" s="405"/>
      <c r="CO114" s="405"/>
      <c r="CP114" s="405"/>
      <c r="CQ114" s="405"/>
      <c r="CR114" s="405"/>
      <c r="CS114" s="405"/>
      <c r="CT114" s="405"/>
      <c r="CU114" s="405"/>
      <c r="CV114" s="405"/>
      <c r="CW114" s="405"/>
      <c r="CX114" s="405"/>
      <c r="CY114" s="405"/>
      <c r="CZ114" s="405"/>
      <c r="DA114" s="405"/>
      <c r="DB114" s="405"/>
      <c r="DC114" s="405"/>
      <c r="DD114" s="405"/>
      <c r="DE114" s="405"/>
      <c r="DF114" s="405"/>
      <c r="DG114" s="405"/>
      <c r="DH114" s="405"/>
      <c r="DI114" s="405"/>
      <c r="DJ114" s="405"/>
      <c r="DK114" s="405"/>
      <c r="DL114" s="405"/>
      <c r="DM114" s="405"/>
      <c r="DN114" s="405"/>
      <c r="DO114" s="405"/>
      <c r="DP114" s="405"/>
      <c r="DQ114" s="405"/>
      <c r="DR114" s="405"/>
      <c r="DS114" s="405"/>
      <c r="DT114" s="405"/>
      <c r="DU114" s="405"/>
      <c r="DV114" s="405"/>
      <c r="DW114" s="405"/>
      <c r="DX114" s="405"/>
      <c r="DY114" s="405"/>
      <c r="DZ114" s="405"/>
      <c r="EA114" s="405"/>
      <c r="EB114" s="405"/>
      <c r="EC114" s="405"/>
      <c r="ED114" s="405"/>
      <c r="EE114" s="405"/>
      <c r="EF114" s="405"/>
      <c r="EG114" s="405"/>
      <c r="EH114" s="405"/>
      <c r="EI114" s="405"/>
      <c r="EJ114" s="405"/>
      <c r="EK114" s="405"/>
      <c r="EL114" s="405"/>
      <c r="EM114" s="405"/>
      <c r="EN114" s="405"/>
      <c r="EO114" s="405"/>
      <c r="EP114" s="405"/>
      <c r="EQ114" s="405"/>
      <c r="ER114" s="405"/>
      <c r="ES114" s="405"/>
      <c r="ET114" s="405"/>
      <c r="EU114" s="405"/>
      <c r="EV114" s="405"/>
      <c r="EW114" s="405"/>
      <c r="EX114" s="405"/>
      <c r="EY114" s="405"/>
      <c r="EZ114" s="405"/>
      <c r="FA114" s="405"/>
      <c r="FB114" s="405"/>
      <c r="FC114" s="628"/>
      <c r="FD114" s="400"/>
      <c r="FE114" s="400"/>
      <c r="FF114" s="400"/>
      <c r="FG114" s="400"/>
    </row>
    <row r="115" spans="28:163" ht="21" customHeight="1" x14ac:dyDescent="0.2">
      <c r="AB115" s="5"/>
      <c r="AC115" s="1413"/>
      <c r="AD115" s="1414"/>
      <c r="AE115" s="1414"/>
      <c r="AF115" s="1414"/>
      <c r="AG115" s="1414"/>
      <c r="AH115" s="1414"/>
      <c r="AI115" s="1414"/>
      <c r="AJ115" s="1415"/>
      <c r="AK115" s="629" t="s">
        <v>15</v>
      </c>
      <c r="AL115" s="629"/>
      <c r="AM115" s="629"/>
      <c r="AN115" s="629"/>
      <c r="AO115" s="629"/>
      <c r="AP115" s="629"/>
      <c r="AQ115" s="629"/>
      <c r="AR115" s="629"/>
      <c r="AS115" s="629"/>
      <c r="AT115" s="629"/>
      <c r="AU115" s="629"/>
      <c r="AV115" s="629"/>
      <c r="AW115" s="629"/>
      <c r="AX115" s="629"/>
      <c r="AY115" s="629"/>
      <c r="AZ115" s="629"/>
      <c r="BA115" s="629"/>
      <c r="BB115" s="629"/>
      <c r="BC115" s="629"/>
      <c r="BD115" s="629"/>
      <c r="BE115" s="629"/>
      <c r="BF115" s="630"/>
      <c r="BG115" s="630"/>
      <c r="BH115" s="630"/>
      <c r="BI115" s="630"/>
      <c r="BJ115" s="630"/>
      <c r="BK115" s="630"/>
      <c r="BL115" s="630"/>
      <c r="BM115" s="630"/>
      <c r="BN115" s="630"/>
      <c r="BO115" s="630"/>
      <c r="BP115" s="630"/>
      <c r="BQ115" s="630"/>
      <c r="BR115" s="630"/>
      <c r="BS115" s="630"/>
      <c r="BT115" s="630"/>
      <c r="BU115" s="630"/>
      <c r="BV115" s="630"/>
      <c r="BW115" s="630"/>
      <c r="BX115" s="630"/>
      <c r="BY115" s="630"/>
      <c r="BZ115" s="630"/>
      <c r="CA115" s="630"/>
      <c r="CB115" s="630"/>
      <c r="CC115" s="630"/>
      <c r="CD115" s="630"/>
      <c r="CE115" s="630"/>
      <c r="CF115" s="630"/>
      <c r="CG115" s="630"/>
      <c r="CH115" s="630"/>
      <c r="CI115" s="630"/>
      <c r="CJ115" s="630"/>
      <c r="CK115" s="630"/>
      <c r="CL115" s="630"/>
      <c r="CM115" s="630"/>
      <c r="CN115" s="630"/>
      <c r="CO115" s="630"/>
      <c r="CP115" s="630"/>
      <c r="CQ115" s="630"/>
      <c r="CR115" s="630"/>
      <c r="CS115" s="630"/>
      <c r="CT115" s="630"/>
      <c r="CU115" s="630"/>
      <c r="CV115" s="630"/>
      <c r="CW115" s="630"/>
      <c r="CX115" s="630"/>
      <c r="CY115" s="630"/>
      <c r="CZ115" s="630"/>
      <c r="DA115" s="630"/>
      <c r="DB115" s="630"/>
      <c r="DC115" s="630"/>
      <c r="DD115" s="630"/>
      <c r="DE115" s="630"/>
      <c r="DF115" s="630"/>
      <c r="DG115" s="630"/>
      <c r="DH115" s="630"/>
      <c r="DI115" s="630"/>
      <c r="DJ115" s="630"/>
      <c r="DK115" s="630"/>
      <c r="DL115" s="630"/>
      <c r="DM115" s="630"/>
      <c r="DN115" s="630"/>
      <c r="DO115" s="630"/>
      <c r="DP115" s="630"/>
      <c r="DQ115" s="630"/>
      <c r="DR115" s="630"/>
      <c r="DS115" s="630"/>
      <c r="DT115" s="630"/>
      <c r="DU115" s="630"/>
      <c r="DV115" s="630"/>
      <c r="DW115" s="630"/>
      <c r="DX115" s="630"/>
      <c r="DY115" s="630"/>
      <c r="DZ115" s="630"/>
      <c r="EA115" s="630"/>
      <c r="EB115" s="630"/>
      <c r="EC115" s="630"/>
      <c r="ED115" s="630"/>
      <c r="EE115" s="630"/>
      <c r="EF115" s="630"/>
      <c r="EG115" s="630"/>
      <c r="EH115" s="630"/>
      <c r="EI115" s="630"/>
      <c r="EJ115" s="630"/>
      <c r="EK115" s="630"/>
      <c r="EL115" s="630"/>
      <c r="EM115" s="630"/>
      <c r="EN115" s="630"/>
      <c r="EO115" s="630"/>
      <c r="EP115" s="630"/>
      <c r="EQ115" s="630"/>
      <c r="ER115" s="630"/>
      <c r="ES115" s="630"/>
      <c r="ET115" s="630"/>
      <c r="EU115" s="630"/>
      <c r="EV115" s="630"/>
      <c r="EW115" s="630"/>
      <c r="EX115" s="630"/>
      <c r="EY115" s="630"/>
      <c r="EZ115" s="630"/>
      <c r="FA115" s="630"/>
      <c r="FB115" s="630"/>
      <c r="FC115" s="631"/>
      <c r="FD115" s="400"/>
      <c r="FE115" s="400"/>
      <c r="FF115" s="400"/>
      <c r="FG115" s="400"/>
    </row>
    <row r="116" spans="28:163" ht="21" customHeight="1" x14ac:dyDescent="0.2">
      <c r="AB116" s="5"/>
      <c r="AC116" s="1407" t="s">
        <v>49</v>
      </c>
      <c r="AD116" s="1408"/>
      <c r="AE116" s="1408"/>
      <c r="AF116" s="1408"/>
      <c r="AG116" s="1408"/>
      <c r="AH116" s="1408"/>
      <c r="AI116" s="1408"/>
      <c r="AJ116" s="1409"/>
      <c r="AK116" s="401" t="s">
        <v>50</v>
      </c>
      <c r="AL116" s="401"/>
      <c r="AM116" s="401"/>
      <c r="AN116" s="401"/>
      <c r="AO116" s="401"/>
      <c r="AP116" s="401"/>
      <c r="AQ116" s="401"/>
      <c r="AR116" s="401"/>
      <c r="AS116" s="401"/>
      <c r="AT116" s="401"/>
      <c r="AU116" s="401"/>
      <c r="AV116" s="401"/>
      <c r="AW116" s="401"/>
      <c r="AX116" s="401"/>
      <c r="AY116" s="401"/>
      <c r="AZ116" s="401"/>
      <c r="BA116" s="401"/>
      <c r="BB116" s="401"/>
      <c r="BC116" s="401"/>
      <c r="BD116" s="401"/>
      <c r="BE116" s="401"/>
      <c r="BF116" s="402"/>
      <c r="BG116" s="402"/>
      <c r="BH116" s="402"/>
      <c r="BI116" s="402"/>
      <c r="BJ116" s="402"/>
      <c r="BK116" s="402"/>
      <c r="BL116" s="402"/>
      <c r="BM116" s="402"/>
      <c r="BN116" s="402"/>
      <c r="BO116" s="402"/>
      <c r="BP116" s="402"/>
      <c r="BQ116" s="402"/>
      <c r="BR116" s="402"/>
      <c r="BS116" s="402"/>
      <c r="BT116" s="402"/>
      <c r="BU116" s="402"/>
      <c r="BV116" s="402"/>
      <c r="BW116" s="402"/>
      <c r="BX116" s="402"/>
      <c r="BY116" s="402"/>
      <c r="BZ116" s="402"/>
      <c r="CA116" s="402"/>
      <c r="CB116" s="402"/>
      <c r="CC116" s="402"/>
      <c r="CD116" s="402"/>
      <c r="CE116" s="402"/>
      <c r="CF116" s="402"/>
      <c r="CG116" s="402"/>
      <c r="CH116" s="402"/>
      <c r="CI116" s="402"/>
      <c r="CJ116" s="402"/>
      <c r="CK116" s="402"/>
      <c r="CL116" s="402"/>
      <c r="CM116" s="402"/>
      <c r="CN116" s="402"/>
      <c r="CO116" s="402"/>
      <c r="CP116" s="402"/>
      <c r="CQ116" s="402"/>
      <c r="CR116" s="402"/>
      <c r="CS116" s="402"/>
      <c r="CT116" s="402"/>
      <c r="CU116" s="402"/>
      <c r="CV116" s="402"/>
      <c r="CW116" s="402"/>
      <c r="CX116" s="402"/>
      <c r="CY116" s="402"/>
      <c r="CZ116" s="402"/>
      <c r="DA116" s="402"/>
      <c r="DB116" s="402"/>
      <c r="DC116" s="402"/>
      <c r="DD116" s="402"/>
      <c r="DE116" s="402"/>
      <c r="DF116" s="402"/>
      <c r="DG116" s="402"/>
      <c r="DH116" s="402"/>
      <c r="DI116" s="402"/>
      <c r="DJ116" s="402"/>
      <c r="DK116" s="402"/>
      <c r="DL116" s="402"/>
      <c r="DM116" s="402"/>
      <c r="DN116" s="402"/>
      <c r="DO116" s="402"/>
      <c r="DP116" s="402"/>
      <c r="DQ116" s="402"/>
      <c r="DR116" s="402"/>
      <c r="DS116" s="402"/>
      <c r="DT116" s="402"/>
      <c r="DU116" s="402"/>
      <c r="DV116" s="402"/>
      <c r="DW116" s="402"/>
      <c r="DX116" s="402"/>
      <c r="DY116" s="402"/>
      <c r="DZ116" s="402"/>
      <c r="EA116" s="402"/>
      <c r="EB116" s="402"/>
      <c r="EC116" s="402"/>
      <c r="ED116" s="402"/>
      <c r="EE116" s="402"/>
      <c r="EF116" s="402"/>
      <c r="EG116" s="402"/>
      <c r="EH116" s="402"/>
      <c r="EI116" s="402"/>
      <c r="EJ116" s="402"/>
      <c r="EK116" s="402"/>
      <c r="EL116" s="402"/>
      <c r="EM116" s="402"/>
      <c r="EN116" s="402"/>
      <c r="EO116" s="402"/>
      <c r="EP116" s="402"/>
      <c r="EQ116" s="402"/>
      <c r="ER116" s="402"/>
      <c r="ES116" s="402"/>
      <c r="ET116" s="402"/>
      <c r="EU116" s="402"/>
      <c r="EV116" s="402"/>
      <c r="EW116" s="402"/>
      <c r="EX116" s="402"/>
      <c r="EY116" s="402"/>
      <c r="EZ116" s="402"/>
      <c r="FA116" s="402"/>
      <c r="FB116" s="402"/>
      <c r="FC116" s="627"/>
      <c r="FD116" s="400"/>
      <c r="FE116" s="400"/>
      <c r="FF116" s="400"/>
      <c r="FG116" s="400"/>
    </row>
    <row r="117" spans="28:163" ht="21" customHeight="1" x14ac:dyDescent="0.2">
      <c r="AB117" s="5"/>
      <c r="AC117" s="1407"/>
      <c r="AD117" s="1408"/>
      <c r="AE117" s="1408"/>
      <c r="AF117" s="1408"/>
      <c r="AG117" s="1408"/>
      <c r="AH117" s="1408"/>
      <c r="AI117" s="1408"/>
      <c r="AJ117" s="1409"/>
      <c r="AK117" s="401" t="s">
        <v>16</v>
      </c>
      <c r="AL117" s="401"/>
      <c r="AM117" s="401"/>
      <c r="AN117" s="401"/>
      <c r="AO117" s="401"/>
      <c r="AP117" s="401"/>
      <c r="AQ117" s="401"/>
      <c r="AR117" s="401"/>
      <c r="AS117" s="401"/>
      <c r="AT117" s="401"/>
      <c r="AU117" s="401"/>
      <c r="AV117" s="401"/>
      <c r="AW117" s="401"/>
      <c r="AX117" s="401"/>
      <c r="AY117" s="401"/>
      <c r="AZ117" s="401"/>
      <c r="BA117" s="401"/>
      <c r="BB117" s="401"/>
      <c r="BC117" s="401"/>
      <c r="BD117" s="401"/>
      <c r="BE117" s="401"/>
      <c r="BF117" s="402"/>
      <c r="BG117" s="402"/>
      <c r="BH117" s="402"/>
      <c r="BI117" s="402"/>
      <c r="BJ117" s="402"/>
      <c r="BK117" s="402"/>
      <c r="BL117" s="402"/>
      <c r="BM117" s="402"/>
      <c r="BN117" s="402"/>
      <c r="BO117" s="402"/>
      <c r="BP117" s="402"/>
      <c r="BQ117" s="402"/>
      <c r="BR117" s="402"/>
      <c r="BS117" s="402"/>
      <c r="BT117" s="402"/>
      <c r="BU117" s="402"/>
      <c r="BV117" s="402"/>
      <c r="BW117" s="402"/>
      <c r="BX117" s="402"/>
      <c r="BY117" s="402"/>
      <c r="BZ117" s="402"/>
      <c r="CA117" s="402"/>
      <c r="CB117" s="402"/>
      <c r="CC117" s="402"/>
      <c r="CD117" s="402"/>
      <c r="CE117" s="402"/>
      <c r="CF117" s="402"/>
      <c r="CG117" s="402"/>
      <c r="CH117" s="402"/>
      <c r="CI117" s="402"/>
      <c r="CJ117" s="402"/>
      <c r="CK117" s="402"/>
      <c r="CL117" s="402"/>
      <c r="CM117" s="402"/>
      <c r="CN117" s="402"/>
      <c r="CO117" s="402"/>
      <c r="CP117" s="402"/>
      <c r="CQ117" s="402"/>
      <c r="CR117" s="402"/>
      <c r="CS117" s="402"/>
      <c r="CT117" s="402"/>
      <c r="CU117" s="402"/>
      <c r="CV117" s="402"/>
      <c r="CW117" s="402"/>
      <c r="CX117" s="402"/>
      <c r="CY117" s="402"/>
      <c r="CZ117" s="402"/>
      <c r="DA117" s="402"/>
      <c r="DB117" s="402"/>
      <c r="DC117" s="402"/>
      <c r="DD117" s="402"/>
      <c r="DE117" s="402"/>
      <c r="DF117" s="402"/>
      <c r="DG117" s="402"/>
      <c r="DH117" s="402"/>
      <c r="DI117" s="402"/>
      <c r="DJ117" s="402"/>
      <c r="DK117" s="402"/>
      <c r="DL117" s="402"/>
      <c r="DM117" s="402"/>
      <c r="DN117" s="402"/>
      <c r="DO117" s="402"/>
      <c r="DP117" s="402"/>
      <c r="DQ117" s="402"/>
      <c r="DR117" s="402"/>
      <c r="DS117" s="402"/>
      <c r="DT117" s="402"/>
      <c r="DU117" s="402"/>
      <c r="DV117" s="402"/>
      <c r="DW117" s="402"/>
      <c r="DX117" s="402"/>
      <c r="DY117" s="402"/>
      <c r="DZ117" s="402"/>
      <c r="EA117" s="402"/>
      <c r="EB117" s="402"/>
      <c r="EC117" s="402"/>
      <c r="ED117" s="402"/>
      <c r="EE117" s="402"/>
      <c r="EF117" s="402"/>
      <c r="EG117" s="402"/>
      <c r="EH117" s="402"/>
      <c r="EI117" s="402"/>
      <c r="EJ117" s="402"/>
      <c r="EK117" s="402"/>
      <c r="EL117" s="402"/>
      <c r="EM117" s="402"/>
      <c r="EN117" s="402"/>
      <c r="EO117" s="402"/>
      <c r="EP117" s="402"/>
      <c r="EQ117" s="402"/>
      <c r="ER117" s="402"/>
      <c r="ES117" s="402"/>
      <c r="ET117" s="402"/>
      <c r="EU117" s="402"/>
      <c r="EV117" s="402"/>
      <c r="EW117" s="402"/>
      <c r="EX117" s="402"/>
      <c r="EY117" s="402"/>
      <c r="EZ117" s="402"/>
      <c r="FA117" s="402"/>
      <c r="FB117" s="402"/>
      <c r="FC117" s="627"/>
      <c r="FD117" s="400"/>
      <c r="FE117" s="400"/>
      <c r="FF117" s="400"/>
      <c r="FG117" s="400"/>
    </row>
    <row r="118" spans="28:163" ht="21" customHeight="1" x14ac:dyDescent="0.2">
      <c r="AB118" s="5"/>
      <c r="AC118" s="1416" t="s">
        <v>51</v>
      </c>
      <c r="AD118" s="1417"/>
      <c r="AE118" s="1417"/>
      <c r="AF118" s="1417"/>
      <c r="AG118" s="1417"/>
      <c r="AH118" s="1417"/>
      <c r="AI118" s="1417"/>
      <c r="AJ118" s="1418"/>
      <c r="AK118" s="404" t="s">
        <v>52</v>
      </c>
      <c r="AL118" s="404"/>
      <c r="AM118" s="404"/>
      <c r="AN118" s="404"/>
      <c r="AO118" s="404"/>
      <c r="AP118" s="404"/>
      <c r="AQ118" s="404"/>
      <c r="AR118" s="404"/>
      <c r="AS118" s="404"/>
      <c r="AT118" s="404"/>
      <c r="AU118" s="404"/>
      <c r="AV118" s="404"/>
      <c r="AW118" s="404"/>
      <c r="AX118" s="404"/>
      <c r="AY118" s="404"/>
      <c r="AZ118" s="404"/>
      <c r="BA118" s="404"/>
      <c r="BB118" s="404"/>
      <c r="BC118" s="404"/>
      <c r="BD118" s="404"/>
      <c r="BE118" s="404"/>
      <c r="BF118" s="405"/>
      <c r="BG118" s="405"/>
      <c r="BH118" s="405"/>
      <c r="BI118" s="405"/>
      <c r="BJ118" s="405"/>
      <c r="BK118" s="405"/>
      <c r="BL118" s="405"/>
      <c r="BM118" s="405"/>
      <c r="BN118" s="405"/>
      <c r="BO118" s="405"/>
      <c r="BP118" s="405"/>
      <c r="BQ118" s="405"/>
      <c r="BR118" s="405"/>
      <c r="BS118" s="405"/>
      <c r="BT118" s="405"/>
      <c r="BU118" s="405"/>
      <c r="BV118" s="405"/>
      <c r="BW118" s="405"/>
      <c r="BX118" s="405"/>
      <c r="BY118" s="405"/>
      <c r="BZ118" s="405"/>
      <c r="CA118" s="405"/>
      <c r="CB118" s="405"/>
      <c r="CC118" s="405"/>
      <c r="CD118" s="405"/>
      <c r="CE118" s="405"/>
      <c r="CF118" s="405"/>
      <c r="CG118" s="405"/>
      <c r="CH118" s="405"/>
      <c r="CI118" s="405"/>
      <c r="CJ118" s="405"/>
      <c r="CK118" s="405"/>
      <c r="CL118" s="405"/>
      <c r="CM118" s="405"/>
      <c r="CN118" s="405"/>
      <c r="CO118" s="405"/>
      <c r="CP118" s="405"/>
      <c r="CQ118" s="405"/>
      <c r="CR118" s="405"/>
      <c r="CS118" s="405"/>
      <c r="CT118" s="405"/>
      <c r="CU118" s="405"/>
      <c r="CV118" s="405"/>
      <c r="CW118" s="405"/>
      <c r="CX118" s="405"/>
      <c r="CY118" s="405"/>
      <c r="CZ118" s="405"/>
      <c r="DA118" s="405"/>
      <c r="DB118" s="405"/>
      <c r="DC118" s="405"/>
      <c r="DD118" s="405"/>
      <c r="DE118" s="405"/>
      <c r="DF118" s="405"/>
      <c r="DG118" s="405"/>
      <c r="DH118" s="405"/>
      <c r="DI118" s="405"/>
      <c r="DJ118" s="405"/>
      <c r="DK118" s="405"/>
      <c r="DL118" s="405"/>
      <c r="DM118" s="405"/>
      <c r="DN118" s="405"/>
      <c r="DO118" s="405"/>
      <c r="DP118" s="405"/>
      <c r="DQ118" s="405"/>
      <c r="DR118" s="405"/>
      <c r="DS118" s="405"/>
      <c r="DT118" s="405"/>
      <c r="DU118" s="405"/>
      <c r="DV118" s="405"/>
      <c r="DW118" s="405"/>
      <c r="DX118" s="405"/>
      <c r="DY118" s="405"/>
      <c r="DZ118" s="405"/>
      <c r="EA118" s="405"/>
      <c r="EB118" s="405"/>
      <c r="EC118" s="405"/>
      <c r="ED118" s="405"/>
      <c r="EE118" s="405"/>
      <c r="EF118" s="405"/>
      <c r="EG118" s="405"/>
      <c r="EH118" s="405"/>
      <c r="EI118" s="405"/>
      <c r="EJ118" s="405"/>
      <c r="EK118" s="405"/>
      <c r="EL118" s="405"/>
      <c r="EM118" s="405"/>
      <c r="EN118" s="405"/>
      <c r="EO118" s="405"/>
      <c r="EP118" s="405"/>
      <c r="EQ118" s="405"/>
      <c r="ER118" s="405"/>
      <c r="ES118" s="405"/>
      <c r="ET118" s="405"/>
      <c r="EU118" s="405"/>
      <c r="EV118" s="405"/>
      <c r="EW118" s="405"/>
      <c r="EX118" s="405"/>
      <c r="EY118" s="405"/>
      <c r="EZ118" s="405"/>
      <c r="FA118" s="405"/>
      <c r="FB118" s="405"/>
      <c r="FC118" s="628"/>
      <c r="FD118" s="400"/>
      <c r="FE118" s="400"/>
      <c r="FF118" s="400"/>
      <c r="FG118" s="400"/>
    </row>
    <row r="119" spans="28:163" ht="21" customHeight="1" x14ac:dyDescent="0.2">
      <c r="AB119" s="5"/>
      <c r="AC119" s="1407"/>
      <c r="AD119" s="1408"/>
      <c r="AE119" s="1408"/>
      <c r="AF119" s="1408"/>
      <c r="AG119" s="1408"/>
      <c r="AH119" s="1408"/>
      <c r="AI119" s="1408"/>
      <c r="AJ119" s="1409"/>
      <c r="AK119" s="401" t="s">
        <v>17</v>
      </c>
      <c r="AL119" s="401"/>
      <c r="AM119" s="401"/>
      <c r="AN119" s="401"/>
      <c r="AO119" s="401"/>
      <c r="AP119" s="401"/>
      <c r="AQ119" s="401"/>
      <c r="AR119" s="401"/>
      <c r="AS119" s="401"/>
      <c r="AT119" s="401"/>
      <c r="AU119" s="401"/>
      <c r="AV119" s="401"/>
      <c r="AW119" s="401"/>
      <c r="AX119" s="401"/>
      <c r="AY119" s="401"/>
      <c r="AZ119" s="401"/>
      <c r="BA119" s="401"/>
      <c r="BB119" s="401"/>
      <c r="BC119" s="401"/>
      <c r="BD119" s="401"/>
      <c r="BE119" s="401"/>
      <c r="BF119" s="402"/>
      <c r="BG119" s="402"/>
      <c r="BH119" s="402"/>
      <c r="BI119" s="402"/>
      <c r="BJ119" s="402"/>
      <c r="BK119" s="402"/>
      <c r="BL119" s="402"/>
      <c r="BM119" s="402"/>
      <c r="BN119" s="402"/>
      <c r="BO119" s="402"/>
      <c r="BP119" s="402"/>
      <c r="BQ119" s="402"/>
      <c r="BR119" s="402"/>
      <c r="BS119" s="402"/>
      <c r="BT119" s="402"/>
      <c r="BU119" s="402"/>
      <c r="BV119" s="402"/>
      <c r="BW119" s="402"/>
      <c r="BX119" s="402"/>
      <c r="BY119" s="402"/>
      <c r="BZ119" s="402"/>
      <c r="CA119" s="402"/>
      <c r="CB119" s="402"/>
      <c r="CC119" s="402"/>
      <c r="CD119" s="402"/>
      <c r="CE119" s="402"/>
      <c r="CF119" s="402"/>
      <c r="CG119" s="402"/>
      <c r="CH119" s="402"/>
      <c r="CI119" s="402"/>
      <c r="CJ119" s="402"/>
      <c r="CK119" s="402"/>
      <c r="CL119" s="402"/>
      <c r="CM119" s="402"/>
      <c r="CN119" s="402"/>
      <c r="CO119" s="402"/>
      <c r="CP119" s="402"/>
      <c r="CQ119" s="402"/>
      <c r="CR119" s="402"/>
      <c r="CS119" s="402"/>
      <c r="CT119" s="402"/>
      <c r="CU119" s="402"/>
      <c r="CV119" s="402"/>
      <c r="CW119" s="402"/>
      <c r="CX119" s="402"/>
      <c r="CY119" s="402"/>
      <c r="CZ119" s="402"/>
      <c r="DA119" s="402"/>
      <c r="DB119" s="402"/>
      <c r="DC119" s="402"/>
      <c r="DD119" s="402"/>
      <c r="DE119" s="402"/>
      <c r="DF119" s="402"/>
      <c r="DG119" s="402"/>
      <c r="DH119" s="402"/>
      <c r="DI119" s="402"/>
      <c r="DJ119" s="402"/>
      <c r="DK119" s="402"/>
      <c r="DL119" s="402"/>
      <c r="DM119" s="402"/>
      <c r="DN119" s="402"/>
      <c r="DO119" s="402"/>
      <c r="DP119" s="402"/>
      <c r="DQ119" s="402"/>
      <c r="DR119" s="402"/>
      <c r="DS119" s="402"/>
      <c r="DT119" s="402"/>
      <c r="DU119" s="402"/>
      <c r="DV119" s="402"/>
      <c r="DW119" s="402"/>
      <c r="DX119" s="402"/>
      <c r="DY119" s="402"/>
      <c r="DZ119" s="402"/>
      <c r="EA119" s="402"/>
      <c r="EB119" s="402"/>
      <c r="EC119" s="402"/>
      <c r="ED119" s="402"/>
      <c r="EE119" s="402"/>
      <c r="EF119" s="402"/>
      <c r="EG119" s="402"/>
      <c r="EH119" s="402"/>
      <c r="EI119" s="402"/>
      <c r="EJ119" s="402"/>
      <c r="EK119" s="402"/>
      <c r="EL119" s="402"/>
      <c r="EM119" s="402"/>
      <c r="EN119" s="402"/>
      <c r="EO119" s="402"/>
      <c r="EP119" s="402"/>
      <c r="EQ119" s="402"/>
      <c r="ER119" s="402"/>
      <c r="ES119" s="402"/>
      <c r="ET119" s="402"/>
      <c r="EU119" s="402"/>
      <c r="EV119" s="402"/>
      <c r="EW119" s="402"/>
      <c r="EX119" s="402"/>
      <c r="EY119" s="402"/>
      <c r="EZ119" s="402"/>
      <c r="FA119" s="402"/>
      <c r="FB119" s="402"/>
      <c r="FC119" s="627"/>
      <c r="FD119" s="400"/>
      <c r="FE119" s="400"/>
      <c r="FF119" s="400"/>
      <c r="FG119" s="400"/>
    </row>
    <row r="120" spans="28:163" ht="21" customHeight="1" x14ac:dyDescent="0.2">
      <c r="AB120" s="5"/>
      <c r="AC120" s="1407"/>
      <c r="AD120" s="1408"/>
      <c r="AE120" s="1408"/>
      <c r="AF120" s="1408"/>
      <c r="AG120" s="1408"/>
      <c r="AH120" s="1408"/>
      <c r="AI120" s="1408"/>
      <c r="AJ120" s="1409"/>
      <c r="AK120" s="401" t="s">
        <v>18</v>
      </c>
      <c r="AL120" s="401"/>
      <c r="AM120" s="401"/>
      <c r="AN120" s="401"/>
      <c r="AO120" s="401"/>
      <c r="AP120" s="401"/>
      <c r="AQ120" s="401"/>
      <c r="AR120" s="401"/>
      <c r="AS120" s="401"/>
      <c r="AT120" s="401"/>
      <c r="AU120" s="401"/>
      <c r="AV120" s="401"/>
      <c r="AW120" s="401"/>
      <c r="AX120" s="401"/>
      <c r="AY120" s="401"/>
      <c r="AZ120" s="401"/>
      <c r="BA120" s="401"/>
      <c r="BB120" s="401"/>
      <c r="BC120" s="401"/>
      <c r="BD120" s="401"/>
      <c r="BE120" s="401"/>
      <c r="BF120" s="402"/>
      <c r="BG120" s="402"/>
      <c r="BH120" s="402"/>
      <c r="BI120" s="402"/>
      <c r="BJ120" s="402"/>
      <c r="BK120" s="402"/>
      <c r="BL120" s="402"/>
      <c r="BM120" s="402"/>
      <c r="BN120" s="402"/>
      <c r="BO120" s="402"/>
      <c r="BP120" s="402"/>
      <c r="BQ120" s="402"/>
      <c r="BR120" s="402"/>
      <c r="BS120" s="402"/>
      <c r="BT120" s="402"/>
      <c r="BU120" s="402"/>
      <c r="BV120" s="402"/>
      <c r="BW120" s="402"/>
      <c r="BX120" s="402"/>
      <c r="BY120" s="402"/>
      <c r="BZ120" s="402"/>
      <c r="CA120" s="402"/>
      <c r="CB120" s="402"/>
      <c r="CC120" s="402"/>
      <c r="CD120" s="402"/>
      <c r="CE120" s="402"/>
      <c r="CF120" s="402"/>
      <c r="CG120" s="402"/>
      <c r="CH120" s="402"/>
      <c r="CI120" s="402"/>
      <c r="CJ120" s="402"/>
      <c r="CK120" s="402"/>
      <c r="CL120" s="402"/>
      <c r="CM120" s="402"/>
      <c r="CN120" s="402"/>
      <c r="CO120" s="402"/>
      <c r="CP120" s="402"/>
      <c r="CQ120" s="402"/>
      <c r="CR120" s="402"/>
      <c r="CS120" s="402"/>
      <c r="CT120" s="402"/>
      <c r="CU120" s="402"/>
      <c r="CV120" s="402"/>
      <c r="CW120" s="402"/>
      <c r="CX120" s="402"/>
      <c r="CY120" s="402"/>
      <c r="CZ120" s="402"/>
      <c r="DA120" s="402"/>
      <c r="DB120" s="402"/>
      <c r="DC120" s="402"/>
      <c r="DD120" s="402"/>
      <c r="DE120" s="402"/>
      <c r="DF120" s="402"/>
      <c r="DG120" s="402"/>
      <c r="DH120" s="402"/>
      <c r="DI120" s="402"/>
      <c r="DJ120" s="402"/>
      <c r="DK120" s="402"/>
      <c r="DL120" s="402"/>
      <c r="DM120" s="402"/>
      <c r="DN120" s="402"/>
      <c r="DO120" s="402"/>
      <c r="DP120" s="402"/>
      <c r="DQ120" s="402"/>
      <c r="DR120" s="402"/>
      <c r="DS120" s="402"/>
      <c r="DT120" s="402"/>
      <c r="DU120" s="402"/>
      <c r="DV120" s="402"/>
      <c r="DW120" s="402"/>
      <c r="DX120" s="402"/>
      <c r="DY120" s="402"/>
      <c r="DZ120" s="402"/>
      <c r="EA120" s="402"/>
      <c r="EB120" s="402"/>
      <c r="EC120" s="402"/>
      <c r="ED120" s="402"/>
      <c r="EE120" s="402"/>
      <c r="EF120" s="402"/>
      <c r="EG120" s="402"/>
      <c r="EH120" s="402"/>
      <c r="EI120" s="402"/>
      <c r="EJ120" s="402"/>
      <c r="EK120" s="402"/>
      <c r="EL120" s="402"/>
      <c r="EM120" s="402"/>
      <c r="EN120" s="402"/>
      <c r="EO120" s="402"/>
      <c r="EP120" s="402"/>
      <c r="EQ120" s="402"/>
      <c r="ER120" s="402"/>
      <c r="ES120" s="402"/>
      <c r="ET120" s="402"/>
      <c r="EU120" s="402"/>
      <c r="EV120" s="402"/>
      <c r="EW120" s="402"/>
      <c r="EX120" s="402"/>
      <c r="EY120" s="402"/>
      <c r="EZ120" s="402"/>
      <c r="FA120" s="402"/>
      <c r="FB120" s="402"/>
      <c r="FC120" s="627"/>
      <c r="FD120" s="400"/>
      <c r="FE120" s="400"/>
      <c r="FF120" s="400"/>
      <c r="FG120" s="400"/>
    </row>
    <row r="121" spans="28:163" ht="21" customHeight="1" x14ac:dyDescent="0.2">
      <c r="AB121" s="5"/>
      <c r="AC121" s="1407"/>
      <c r="AD121" s="1408"/>
      <c r="AE121" s="1408"/>
      <c r="AF121" s="1408"/>
      <c r="AG121" s="1408"/>
      <c r="AH121" s="1408"/>
      <c r="AI121" s="1408"/>
      <c r="AJ121" s="1409"/>
      <c r="AK121" s="401" t="s">
        <v>19</v>
      </c>
      <c r="AL121" s="401"/>
      <c r="AM121" s="401"/>
      <c r="AN121" s="401"/>
      <c r="AO121" s="401"/>
      <c r="AP121" s="401"/>
      <c r="AQ121" s="401"/>
      <c r="AR121" s="401"/>
      <c r="AS121" s="401"/>
      <c r="AT121" s="401"/>
      <c r="AU121" s="401"/>
      <c r="AV121" s="401"/>
      <c r="AW121" s="401"/>
      <c r="AX121" s="401"/>
      <c r="AY121" s="401"/>
      <c r="AZ121" s="401"/>
      <c r="BA121" s="401"/>
      <c r="BB121" s="401"/>
      <c r="BC121" s="401"/>
      <c r="BD121" s="401"/>
      <c r="BE121" s="401"/>
      <c r="BF121" s="402"/>
      <c r="BG121" s="402"/>
      <c r="BH121" s="402"/>
      <c r="BI121" s="402"/>
      <c r="BJ121" s="402"/>
      <c r="BK121" s="402"/>
      <c r="BL121" s="402"/>
      <c r="BM121" s="402"/>
      <c r="BN121" s="402"/>
      <c r="BO121" s="402"/>
      <c r="BP121" s="402"/>
      <c r="BQ121" s="402"/>
      <c r="BR121" s="402"/>
      <c r="BS121" s="402"/>
      <c r="BT121" s="402"/>
      <c r="BU121" s="402"/>
      <c r="BV121" s="402"/>
      <c r="BW121" s="402"/>
      <c r="BX121" s="402"/>
      <c r="BY121" s="402"/>
      <c r="BZ121" s="402"/>
      <c r="CA121" s="402"/>
      <c r="CB121" s="402"/>
      <c r="CC121" s="402"/>
      <c r="CD121" s="402"/>
      <c r="CE121" s="402"/>
      <c r="CF121" s="402"/>
      <c r="CG121" s="402"/>
      <c r="CH121" s="402"/>
      <c r="CI121" s="402"/>
      <c r="CJ121" s="402"/>
      <c r="CK121" s="402"/>
      <c r="CL121" s="402"/>
      <c r="CM121" s="402"/>
      <c r="CN121" s="402"/>
      <c r="CO121" s="402"/>
      <c r="CP121" s="402"/>
      <c r="CQ121" s="402"/>
      <c r="CR121" s="402"/>
      <c r="CS121" s="402"/>
      <c r="CT121" s="402"/>
      <c r="CU121" s="402"/>
      <c r="CV121" s="402"/>
      <c r="CW121" s="402"/>
      <c r="CX121" s="402"/>
      <c r="CY121" s="402"/>
      <c r="CZ121" s="402"/>
      <c r="DA121" s="402"/>
      <c r="DB121" s="402"/>
      <c r="DC121" s="402"/>
      <c r="DD121" s="402"/>
      <c r="DE121" s="402"/>
      <c r="DF121" s="402"/>
      <c r="DG121" s="402"/>
      <c r="DH121" s="402"/>
      <c r="DI121" s="402"/>
      <c r="DJ121" s="402"/>
      <c r="DK121" s="402"/>
      <c r="DL121" s="402"/>
      <c r="DM121" s="402"/>
      <c r="DN121" s="402"/>
      <c r="DO121" s="402"/>
      <c r="DP121" s="402"/>
      <c r="DQ121" s="402"/>
      <c r="DR121" s="402"/>
      <c r="DS121" s="402"/>
      <c r="DT121" s="402"/>
      <c r="DU121" s="402"/>
      <c r="DV121" s="402"/>
      <c r="DW121" s="402"/>
      <c r="DX121" s="402"/>
      <c r="DY121" s="402"/>
      <c r="DZ121" s="402"/>
      <c r="EA121" s="402"/>
      <c r="EB121" s="402"/>
      <c r="EC121" s="402"/>
      <c r="ED121" s="402"/>
      <c r="EE121" s="402"/>
      <c r="EF121" s="402"/>
      <c r="EG121" s="402"/>
      <c r="EH121" s="402"/>
      <c r="EI121" s="402"/>
      <c r="EJ121" s="402"/>
      <c r="EK121" s="402"/>
      <c r="EL121" s="402"/>
      <c r="EM121" s="402"/>
      <c r="EN121" s="402"/>
      <c r="EO121" s="402"/>
      <c r="EP121" s="402"/>
      <c r="EQ121" s="402"/>
      <c r="ER121" s="402"/>
      <c r="ES121" s="402"/>
      <c r="ET121" s="402"/>
      <c r="EU121" s="402"/>
      <c r="EV121" s="402"/>
      <c r="EW121" s="402"/>
      <c r="EX121" s="402"/>
      <c r="EY121" s="402"/>
      <c r="EZ121" s="402"/>
      <c r="FA121" s="402"/>
      <c r="FB121" s="402"/>
      <c r="FC121" s="627"/>
      <c r="FD121" s="400"/>
      <c r="FE121" s="400"/>
      <c r="FF121" s="400"/>
      <c r="FG121" s="400"/>
    </row>
    <row r="122" spans="28:163" ht="21" customHeight="1" x14ac:dyDescent="0.2">
      <c r="AB122" s="5"/>
      <c r="AC122" s="1413"/>
      <c r="AD122" s="1414"/>
      <c r="AE122" s="1414"/>
      <c r="AF122" s="1414"/>
      <c r="AG122" s="1414"/>
      <c r="AH122" s="1414"/>
      <c r="AI122" s="1414"/>
      <c r="AJ122" s="1415"/>
      <c r="AK122" s="629" t="s">
        <v>20</v>
      </c>
      <c r="AL122" s="629"/>
      <c r="AM122" s="629"/>
      <c r="AN122" s="629"/>
      <c r="AO122" s="629"/>
      <c r="AP122" s="629"/>
      <c r="AQ122" s="629"/>
      <c r="AR122" s="629"/>
      <c r="AS122" s="629"/>
      <c r="AT122" s="629"/>
      <c r="AU122" s="629"/>
      <c r="AV122" s="629"/>
      <c r="AW122" s="629"/>
      <c r="AX122" s="629"/>
      <c r="AY122" s="629"/>
      <c r="AZ122" s="629"/>
      <c r="BA122" s="629"/>
      <c r="BB122" s="629"/>
      <c r="BC122" s="629"/>
      <c r="BD122" s="629"/>
      <c r="BE122" s="629"/>
      <c r="BF122" s="630"/>
      <c r="BG122" s="630"/>
      <c r="BH122" s="630"/>
      <c r="BI122" s="630"/>
      <c r="BJ122" s="630"/>
      <c r="BK122" s="630"/>
      <c r="BL122" s="630"/>
      <c r="BM122" s="630"/>
      <c r="BN122" s="630"/>
      <c r="BO122" s="630"/>
      <c r="BP122" s="630"/>
      <c r="BQ122" s="630"/>
      <c r="BR122" s="630"/>
      <c r="BS122" s="630"/>
      <c r="BT122" s="630"/>
      <c r="BU122" s="630"/>
      <c r="BV122" s="630"/>
      <c r="BW122" s="630"/>
      <c r="BX122" s="630"/>
      <c r="BY122" s="630"/>
      <c r="BZ122" s="630"/>
      <c r="CA122" s="630"/>
      <c r="CB122" s="630"/>
      <c r="CC122" s="630"/>
      <c r="CD122" s="630"/>
      <c r="CE122" s="630"/>
      <c r="CF122" s="630"/>
      <c r="CG122" s="630"/>
      <c r="CH122" s="630"/>
      <c r="CI122" s="630"/>
      <c r="CJ122" s="630"/>
      <c r="CK122" s="630"/>
      <c r="CL122" s="630"/>
      <c r="CM122" s="630"/>
      <c r="CN122" s="630"/>
      <c r="CO122" s="630"/>
      <c r="CP122" s="630"/>
      <c r="CQ122" s="630"/>
      <c r="CR122" s="630"/>
      <c r="CS122" s="630"/>
      <c r="CT122" s="630"/>
      <c r="CU122" s="630"/>
      <c r="CV122" s="630"/>
      <c r="CW122" s="630"/>
      <c r="CX122" s="630"/>
      <c r="CY122" s="630"/>
      <c r="CZ122" s="630"/>
      <c r="DA122" s="630"/>
      <c r="DB122" s="630"/>
      <c r="DC122" s="630"/>
      <c r="DD122" s="630"/>
      <c r="DE122" s="630"/>
      <c r="DF122" s="630"/>
      <c r="DG122" s="630"/>
      <c r="DH122" s="630"/>
      <c r="DI122" s="630"/>
      <c r="DJ122" s="630"/>
      <c r="DK122" s="630"/>
      <c r="DL122" s="630"/>
      <c r="DM122" s="630"/>
      <c r="DN122" s="630"/>
      <c r="DO122" s="630"/>
      <c r="DP122" s="630"/>
      <c r="DQ122" s="630"/>
      <c r="DR122" s="630"/>
      <c r="DS122" s="630"/>
      <c r="DT122" s="630"/>
      <c r="DU122" s="630"/>
      <c r="DV122" s="630"/>
      <c r="DW122" s="630"/>
      <c r="DX122" s="630"/>
      <c r="DY122" s="630"/>
      <c r="DZ122" s="630"/>
      <c r="EA122" s="630"/>
      <c r="EB122" s="630"/>
      <c r="EC122" s="630"/>
      <c r="ED122" s="630"/>
      <c r="EE122" s="630"/>
      <c r="EF122" s="630"/>
      <c r="EG122" s="630"/>
      <c r="EH122" s="630"/>
      <c r="EI122" s="630"/>
      <c r="EJ122" s="630"/>
      <c r="EK122" s="630"/>
      <c r="EL122" s="630"/>
      <c r="EM122" s="630"/>
      <c r="EN122" s="630"/>
      <c r="EO122" s="630"/>
      <c r="EP122" s="630"/>
      <c r="EQ122" s="630"/>
      <c r="ER122" s="630"/>
      <c r="ES122" s="630"/>
      <c r="ET122" s="630"/>
      <c r="EU122" s="630"/>
      <c r="EV122" s="630"/>
      <c r="EW122" s="630"/>
      <c r="EX122" s="630"/>
      <c r="EY122" s="630"/>
      <c r="EZ122" s="630"/>
      <c r="FA122" s="630"/>
      <c r="FB122" s="630"/>
      <c r="FC122" s="631"/>
      <c r="FD122" s="400"/>
      <c r="FE122" s="400"/>
      <c r="FF122" s="400"/>
      <c r="FG122" s="400"/>
    </row>
    <row r="123" spans="28:163" ht="21" customHeight="1" x14ac:dyDescent="0.2">
      <c r="AB123" s="5"/>
      <c r="AC123" s="1407" t="s">
        <v>588</v>
      </c>
      <c r="AD123" s="1408"/>
      <c r="AE123" s="1408"/>
      <c r="AF123" s="1408"/>
      <c r="AG123" s="1408"/>
      <c r="AH123" s="1408"/>
      <c r="AI123" s="1408"/>
      <c r="AJ123" s="1409"/>
      <c r="AK123" s="401" t="s">
        <v>53</v>
      </c>
      <c r="AL123" s="401"/>
      <c r="AM123" s="401"/>
      <c r="AN123" s="401"/>
      <c r="AO123" s="401"/>
      <c r="AP123" s="401"/>
      <c r="AQ123" s="401"/>
      <c r="AR123" s="401"/>
      <c r="AS123" s="401"/>
      <c r="AT123" s="401"/>
      <c r="AU123" s="401"/>
      <c r="AV123" s="401"/>
      <c r="AW123" s="401"/>
      <c r="AX123" s="401"/>
      <c r="AY123" s="401"/>
      <c r="AZ123" s="401"/>
      <c r="BA123" s="401"/>
      <c r="BB123" s="401"/>
      <c r="BC123" s="401"/>
      <c r="BD123" s="401"/>
      <c r="BE123" s="401"/>
      <c r="BF123" s="402"/>
      <c r="BG123" s="402"/>
      <c r="BH123" s="402"/>
      <c r="BI123" s="402"/>
      <c r="BJ123" s="402"/>
      <c r="BK123" s="402"/>
      <c r="BL123" s="402"/>
      <c r="BM123" s="402"/>
      <c r="BN123" s="402"/>
      <c r="BO123" s="402"/>
      <c r="BP123" s="402"/>
      <c r="BQ123" s="402"/>
      <c r="BR123" s="402"/>
      <c r="BS123" s="402"/>
      <c r="BT123" s="402"/>
      <c r="BU123" s="402"/>
      <c r="BV123" s="402"/>
      <c r="BW123" s="402"/>
      <c r="BX123" s="402"/>
      <c r="BY123" s="402"/>
      <c r="BZ123" s="402"/>
      <c r="CA123" s="402"/>
      <c r="CB123" s="402"/>
      <c r="CC123" s="402"/>
      <c r="CD123" s="402"/>
      <c r="CE123" s="402"/>
      <c r="CF123" s="402"/>
      <c r="CG123" s="402"/>
      <c r="CH123" s="402"/>
      <c r="CI123" s="402"/>
      <c r="CJ123" s="402"/>
      <c r="CK123" s="402"/>
      <c r="CL123" s="402"/>
      <c r="CM123" s="402"/>
      <c r="CN123" s="402"/>
      <c r="CO123" s="402"/>
      <c r="CP123" s="402"/>
      <c r="CQ123" s="402"/>
      <c r="CR123" s="402"/>
      <c r="CS123" s="402"/>
      <c r="CT123" s="402"/>
      <c r="CU123" s="402"/>
      <c r="CV123" s="402"/>
      <c r="CW123" s="402"/>
      <c r="CX123" s="402"/>
      <c r="CY123" s="402"/>
      <c r="CZ123" s="402"/>
      <c r="DA123" s="402"/>
      <c r="DB123" s="402"/>
      <c r="DC123" s="402"/>
      <c r="DD123" s="402"/>
      <c r="DE123" s="402"/>
      <c r="DF123" s="402"/>
      <c r="DG123" s="402"/>
      <c r="DH123" s="402"/>
      <c r="DI123" s="402"/>
      <c r="DJ123" s="402"/>
      <c r="DK123" s="402"/>
      <c r="DL123" s="402"/>
      <c r="DM123" s="402"/>
      <c r="DN123" s="402"/>
      <c r="DO123" s="402"/>
      <c r="DP123" s="402"/>
      <c r="DQ123" s="402"/>
      <c r="DR123" s="402"/>
      <c r="DS123" s="402"/>
      <c r="DT123" s="402"/>
      <c r="DU123" s="402"/>
      <c r="DV123" s="402"/>
      <c r="DW123" s="402"/>
      <c r="DX123" s="402"/>
      <c r="DY123" s="402"/>
      <c r="DZ123" s="402"/>
      <c r="EA123" s="402"/>
      <c r="EB123" s="402"/>
      <c r="EC123" s="402"/>
      <c r="ED123" s="402"/>
      <c r="EE123" s="402"/>
      <c r="EF123" s="402"/>
      <c r="EG123" s="402"/>
      <c r="EH123" s="402"/>
      <c r="EI123" s="402"/>
      <c r="EJ123" s="402"/>
      <c r="EK123" s="402"/>
      <c r="EL123" s="402"/>
      <c r="EM123" s="402"/>
      <c r="EN123" s="402"/>
      <c r="EO123" s="402"/>
      <c r="EP123" s="402"/>
      <c r="EQ123" s="402"/>
      <c r="ER123" s="402"/>
      <c r="ES123" s="402"/>
      <c r="ET123" s="402"/>
      <c r="EU123" s="402"/>
      <c r="EV123" s="402"/>
      <c r="EW123" s="402"/>
      <c r="EX123" s="402"/>
      <c r="EY123" s="402"/>
      <c r="EZ123" s="402"/>
      <c r="FA123" s="402"/>
      <c r="FB123" s="402"/>
      <c r="FC123" s="627"/>
      <c r="FD123" s="400"/>
      <c r="FE123" s="400"/>
      <c r="FF123" s="400"/>
      <c r="FG123" s="400"/>
    </row>
    <row r="124" spans="28:163" ht="21" customHeight="1" x14ac:dyDescent="0.2">
      <c r="AB124" s="5"/>
      <c r="AC124" s="1407"/>
      <c r="AD124" s="1408"/>
      <c r="AE124" s="1408"/>
      <c r="AF124" s="1408"/>
      <c r="AG124" s="1408"/>
      <c r="AH124" s="1408"/>
      <c r="AI124" s="1408"/>
      <c r="AJ124" s="1409"/>
      <c r="AK124" s="401" t="s">
        <v>21</v>
      </c>
      <c r="AL124" s="401"/>
      <c r="AM124" s="401"/>
      <c r="AN124" s="401"/>
      <c r="AO124" s="401"/>
      <c r="AP124" s="401"/>
      <c r="AQ124" s="401"/>
      <c r="AR124" s="401"/>
      <c r="AS124" s="401"/>
      <c r="AT124" s="401"/>
      <c r="AU124" s="401"/>
      <c r="AV124" s="401"/>
      <c r="AW124" s="401"/>
      <c r="AX124" s="401"/>
      <c r="AY124" s="401"/>
      <c r="AZ124" s="401"/>
      <c r="BA124" s="401"/>
      <c r="BB124" s="401"/>
      <c r="BC124" s="401"/>
      <c r="BD124" s="401"/>
      <c r="BE124" s="401"/>
      <c r="BF124" s="402"/>
      <c r="BG124" s="402"/>
      <c r="BH124" s="402"/>
      <c r="BI124" s="402"/>
      <c r="BJ124" s="402"/>
      <c r="BK124" s="402"/>
      <c r="BL124" s="402"/>
      <c r="BM124" s="402"/>
      <c r="BN124" s="402"/>
      <c r="BO124" s="402"/>
      <c r="BP124" s="402"/>
      <c r="BQ124" s="402"/>
      <c r="BR124" s="402"/>
      <c r="BS124" s="402"/>
      <c r="BT124" s="402"/>
      <c r="BU124" s="402"/>
      <c r="BV124" s="402"/>
      <c r="BW124" s="402"/>
      <c r="BX124" s="402"/>
      <c r="BY124" s="402"/>
      <c r="BZ124" s="402"/>
      <c r="CA124" s="402"/>
      <c r="CB124" s="402"/>
      <c r="CC124" s="402"/>
      <c r="CD124" s="402"/>
      <c r="CE124" s="402"/>
      <c r="CF124" s="402"/>
      <c r="CG124" s="402"/>
      <c r="CH124" s="402"/>
      <c r="CI124" s="402"/>
      <c r="CJ124" s="402"/>
      <c r="CK124" s="402"/>
      <c r="CL124" s="402"/>
      <c r="CM124" s="402"/>
      <c r="CN124" s="402"/>
      <c r="CO124" s="402"/>
      <c r="CP124" s="402"/>
      <c r="CQ124" s="402"/>
      <c r="CR124" s="402"/>
      <c r="CS124" s="402"/>
      <c r="CT124" s="402"/>
      <c r="CU124" s="402"/>
      <c r="CV124" s="402"/>
      <c r="CW124" s="402"/>
      <c r="CX124" s="402"/>
      <c r="CY124" s="402"/>
      <c r="CZ124" s="402"/>
      <c r="DA124" s="402"/>
      <c r="DB124" s="402"/>
      <c r="DC124" s="402"/>
      <c r="DD124" s="402"/>
      <c r="DE124" s="402"/>
      <c r="DF124" s="402"/>
      <c r="DG124" s="402"/>
      <c r="DH124" s="402"/>
      <c r="DI124" s="402"/>
      <c r="DJ124" s="402"/>
      <c r="DK124" s="402"/>
      <c r="DL124" s="402"/>
      <c r="DM124" s="402"/>
      <c r="DN124" s="402"/>
      <c r="DO124" s="402"/>
      <c r="DP124" s="402"/>
      <c r="DQ124" s="402"/>
      <c r="DR124" s="402"/>
      <c r="DS124" s="402"/>
      <c r="DT124" s="402"/>
      <c r="DU124" s="402"/>
      <c r="DV124" s="402"/>
      <c r="DW124" s="402"/>
      <c r="DX124" s="402"/>
      <c r="DY124" s="402"/>
      <c r="DZ124" s="402"/>
      <c r="EA124" s="402"/>
      <c r="EB124" s="402"/>
      <c r="EC124" s="402"/>
      <c r="ED124" s="402"/>
      <c r="EE124" s="402"/>
      <c r="EF124" s="402"/>
      <c r="EG124" s="402"/>
      <c r="EH124" s="402"/>
      <c r="EI124" s="402"/>
      <c r="EJ124" s="402"/>
      <c r="EK124" s="402"/>
      <c r="EL124" s="402"/>
      <c r="EM124" s="402"/>
      <c r="EN124" s="402"/>
      <c r="EO124" s="402"/>
      <c r="EP124" s="402"/>
      <c r="EQ124" s="402"/>
      <c r="ER124" s="402"/>
      <c r="ES124" s="402"/>
      <c r="ET124" s="402"/>
      <c r="EU124" s="402"/>
      <c r="EV124" s="402"/>
      <c r="EW124" s="402"/>
      <c r="EX124" s="402"/>
      <c r="EY124" s="402"/>
      <c r="EZ124" s="402"/>
      <c r="FA124" s="402"/>
      <c r="FB124" s="402"/>
      <c r="FC124" s="627"/>
      <c r="FD124" s="400"/>
      <c r="FE124" s="400"/>
      <c r="FF124" s="400"/>
      <c r="FG124" s="400"/>
    </row>
    <row r="125" spans="28:163" ht="21" customHeight="1" x14ac:dyDescent="0.2">
      <c r="AB125" s="5"/>
      <c r="AC125" s="1416" t="s">
        <v>590</v>
      </c>
      <c r="AD125" s="1417"/>
      <c r="AE125" s="1417"/>
      <c r="AF125" s="1417"/>
      <c r="AG125" s="1417"/>
      <c r="AH125" s="1417"/>
      <c r="AI125" s="1417"/>
      <c r="AJ125" s="1418"/>
      <c r="AK125" s="404" t="s">
        <v>54</v>
      </c>
      <c r="AL125" s="404"/>
      <c r="AM125" s="404"/>
      <c r="AN125" s="404"/>
      <c r="AO125" s="404"/>
      <c r="AP125" s="404"/>
      <c r="AQ125" s="404"/>
      <c r="AR125" s="404"/>
      <c r="AS125" s="404"/>
      <c r="AT125" s="404"/>
      <c r="AU125" s="404"/>
      <c r="AV125" s="404"/>
      <c r="AW125" s="404"/>
      <c r="AX125" s="404"/>
      <c r="AY125" s="404"/>
      <c r="AZ125" s="404"/>
      <c r="BA125" s="404"/>
      <c r="BB125" s="404"/>
      <c r="BC125" s="404"/>
      <c r="BD125" s="404"/>
      <c r="BE125" s="404"/>
      <c r="BF125" s="405"/>
      <c r="BG125" s="405"/>
      <c r="BH125" s="405"/>
      <c r="BI125" s="405"/>
      <c r="BJ125" s="405"/>
      <c r="BK125" s="405"/>
      <c r="BL125" s="405"/>
      <c r="BM125" s="405"/>
      <c r="BN125" s="405"/>
      <c r="BO125" s="405"/>
      <c r="BP125" s="405"/>
      <c r="BQ125" s="405"/>
      <c r="BR125" s="405"/>
      <c r="BS125" s="405"/>
      <c r="BT125" s="405"/>
      <c r="BU125" s="405"/>
      <c r="BV125" s="405"/>
      <c r="BW125" s="405"/>
      <c r="BX125" s="405"/>
      <c r="BY125" s="405"/>
      <c r="BZ125" s="405"/>
      <c r="CA125" s="405"/>
      <c r="CB125" s="405"/>
      <c r="CC125" s="405"/>
      <c r="CD125" s="405"/>
      <c r="CE125" s="405"/>
      <c r="CF125" s="405"/>
      <c r="CG125" s="405"/>
      <c r="CH125" s="405"/>
      <c r="CI125" s="405"/>
      <c r="CJ125" s="405"/>
      <c r="CK125" s="405"/>
      <c r="CL125" s="405"/>
      <c r="CM125" s="405"/>
      <c r="CN125" s="405"/>
      <c r="CO125" s="405"/>
      <c r="CP125" s="405"/>
      <c r="CQ125" s="405"/>
      <c r="CR125" s="405"/>
      <c r="CS125" s="405"/>
      <c r="CT125" s="405"/>
      <c r="CU125" s="405"/>
      <c r="CV125" s="405"/>
      <c r="CW125" s="405"/>
      <c r="CX125" s="405"/>
      <c r="CY125" s="405"/>
      <c r="CZ125" s="405"/>
      <c r="DA125" s="405"/>
      <c r="DB125" s="405"/>
      <c r="DC125" s="405"/>
      <c r="DD125" s="405"/>
      <c r="DE125" s="405"/>
      <c r="DF125" s="405"/>
      <c r="DG125" s="405"/>
      <c r="DH125" s="405"/>
      <c r="DI125" s="405"/>
      <c r="DJ125" s="405"/>
      <c r="DK125" s="405"/>
      <c r="DL125" s="405"/>
      <c r="DM125" s="405"/>
      <c r="DN125" s="405"/>
      <c r="DO125" s="405"/>
      <c r="DP125" s="405"/>
      <c r="DQ125" s="405"/>
      <c r="DR125" s="405"/>
      <c r="DS125" s="405"/>
      <c r="DT125" s="405"/>
      <c r="DU125" s="405"/>
      <c r="DV125" s="405"/>
      <c r="DW125" s="405"/>
      <c r="DX125" s="405"/>
      <c r="DY125" s="405"/>
      <c r="DZ125" s="405"/>
      <c r="EA125" s="405"/>
      <c r="EB125" s="405"/>
      <c r="EC125" s="405"/>
      <c r="ED125" s="405"/>
      <c r="EE125" s="405"/>
      <c r="EF125" s="405"/>
      <c r="EG125" s="405"/>
      <c r="EH125" s="405"/>
      <c r="EI125" s="405"/>
      <c r="EJ125" s="405"/>
      <c r="EK125" s="405"/>
      <c r="EL125" s="405"/>
      <c r="EM125" s="405"/>
      <c r="EN125" s="405"/>
      <c r="EO125" s="405"/>
      <c r="EP125" s="405"/>
      <c r="EQ125" s="405"/>
      <c r="ER125" s="405"/>
      <c r="ES125" s="405"/>
      <c r="ET125" s="405"/>
      <c r="EU125" s="405"/>
      <c r="EV125" s="405"/>
      <c r="EW125" s="405"/>
      <c r="EX125" s="405"/>
      <c r="EY125" s="405"/>
      <c r="EZ125" s="405"/>
      <c r="FA125" s="405"/>
      <c r="FB125" s="405"/>
      <c r="FC125" s="628"/>
      <c r="FD125" s="400"/>
      <c r="FE125" s="400"/>
      <c r="FF125" s="400"/>
      <c r="FG125" s="400"/>
    </row>
    <row r="126" spans="28:163" ht="21" customHeight="1" x14ac:dyDescent="0.2">
      <c r="AB126" s="5"/>
      <c r="AC126" s="1413"/>
      <c r="AD126" s="1414"/>
      <c r="AE126" s="1414"/>
      <c r="AF126" s="1414"/>
      <c r="AG126" s="1414"/>
      <c r="AH126" s="1414"/>
      <c r="AI126" s="1414"/>
      <c r="AJ126" s="1415"/>
      <c r="AK126" s="629" t="s">
        <v>22</v>
      </c>
      <c r="AL126" s="629"/>
      <c r="AM126" s="629"/>
      <c r="AN126" s="629"/>
      <c r="AO126" s="629"/>
      <c r="AP126" s="629"/>
      <c r="AQ126" s="629"/>
      <c r="AR126" s="629"/>
      <c r="AS126" s="629"/>
      <c r="AT126" s="629"/>
      <c r="AU126" s="629"/>
      <c r="AV126" s="629"/>
      <c r="AW126" s="629"/>
      <c r="AX126" s="629"/>
      <c r="AY126" s="629"/>
      <c r="AZ126" s="629"/>
      <c r="BA126" s="629"/>
      <c r="BB126" s="629"/>
      <c r="BC126" s="629"/>
      <c r="BD126" s="629"/>
      <c r="BE126" s="629"/>
      <c r="BF126" s="630"/>
      <c r="BG126" s="630"/>
      <c r="BH126" s="630"/>
      <c r="BI126" s="630"/>
      <c r="BJ126" s="630"/>
      <c r="BK126" s="630"/>
      <c r="BL126" s="630"/>
      <c r="BM126" s="630"/>
      <c r="BN126" s="630"/>
      <c r="BO126" s="630"/>
      <c r="BP126" s="630"/>
      <c r="BQ126" s="630"/>
      <c r="BR126" s="630"/>
      <c r="BS126" s="630"/>
      <c r="BT126" s="630"/>
      <c r="BU126" s="630"/>
      <c r="BV126" s="630"/>
      <c r="BW126" s="630"/>
      <c r="BX126" s="630"/>
      <c r="BY126" s="630"/>
      <c r="BZ126" s="630"/>
      <c r="CA126" s="630"/>
      <c r="CB126" s="630"/>
      <c r="CC126" s="630"/>
      <c r="CD126" s="630"/>
      <c r="CE126" s="630"/>
      <c r="CF126" s="630"/>
      <c r="CG126" s="630"/>
      <c r="CH126" s="630"/>
      <c r="CI126" s="630"/>
      <c r="CJ126" s="630"/>
      <c r="CK126" s="630"/>
      <c r="CL126" s="630"/>
      <c r="CM126" s="630"/>
      <c r="CN126" s="630"/>
      <c r="CO126" s="630"/>
      <c r="CP126" s="630"/>
      <c r="CQ126" s="630"/>
      <c r="CR126" s="630"/>
      <c r="CS126" s="630"/>
      <c r="CT126" s="630"/>
      <c r="CU126" s="630"/>
      <c r="CV126" s="630"/>
      <c r="CW126" s="630"/>
      <c r="CX126" s="630"/>
      <c r="CY126" s="630"/>
      <c r="CZ126" s="630"/>
      <c r="DA126" s="630"/>
      <c r="DB126" s="630"/>
      <c r="DC126" s="630"/>
      <c r="DD126" s="630"/>
      <c r="DE126" s="630"/>
      <c r="DF126" s="630"/>
      <c r="DG126" s="630"/>
      <c r="DH126" s="630"/>
      <c r="DI126" s="630"/>
      <c r="DJ126" s="630"/>
      <c r="DK126" s="630"/>
      <c r="DL126" s="630"/>
      <c r="DM126" s="630"/>
      <c r="DN126" s="630"/>
      <c r="DO126" s="630"/>
      <c r="DP126" s="630"/>
      <c r="DQ126" s="630"/>
      <c r="DR126" s="630"/>
      <c r="DS126" s="630"/>
      <c r="DT126" s="630"/>
      <c r="DU126" s="630"/>
      <c r="DV126" s="630"/>
      <c r="DW126" s="630"/>
      <c r="DX126" s="630"/>
      <c r="DY126" s="630"/>
      <c r="DZ126" s="630"/>
      <c r="EA126" s="630"/>
      <c r="EB126" s="630"/>
      <c r="EC126" s="630"/>
      <c r="ED126" s="630"/>
      <c r="EE126" s="630"/>
      <c r="EF126" s="630"/>
      <c r="EG126" s="630"/>
      <c r="EH126" s="630"/>
      <c r="EI126" s="630"/>
      <c r="EJ126" s="630"/>
      <c r="EK126" s="630"/>
      <c r="EL126" s="630"/>
      <c r="EM126" s="630"/>
      <c r="EN126" s="630"/>
      <c r="EO126" s="630"/>
      <c r="EP126" s="630"/>
      <c r="EQ126" s="630"/>
      <c r="ER126" s="630"/>
      <c r="ES126" s="630"/>
      <c r="ET126" s="630"/>
      <c r="EU126" s="630"/>
      <c r="EV126" s="630"/>
      <c r="EW126" s="630"/>
      <c r="EX126" s="630"/>
      <c r="EY126" s="630"/>
      <c r="EZ126" s="630"/>
      <c r="FA126" s="630"/>
      <c r="FB126" s="630"/>
      <c r="FC126" s="631"/>
      <c r="FD126" s="400"/>
      <c r="FE126" s="400"/>
      <c r="FF126" s="400"/>
      <c r="FG126" s="400"/>
    </row>
    <row r="127" spans="28:163" ht="21" customHeight="1" x14ac:dyDescent="0.2">
      <c r="AB127" s="5"/>
      <c r="AC127" s="1407" t="s">
        <v>592</v>
      </c>
      <c r="AD127" s="1408"/>
      <c r="AE127" s="1408"/>
      <c r="AF127" s="1408"/>
      <c r="AG127" s="1408"/>
      <c r="AH127" s="1408"/>
      <c r="AI127" s="1408"/>
      <c r="AJ127" s="1409"/>
      <c r="AK127" s="401" t="s">
        <v>56</v>
      </c>
      <c r="AL127" s="401"/>
      <c r="AM127" s="401"/>
      <c r="AN127" s="401"/>
      <c r="AO127" s="401"/>
      <c r="AP127" s="401"/>
      <c r="AQ127" s="401"/>
      <c r="AR127" s="401"/>
      <c r="AS127" s="401"/>
      <c r="AT127" s="401"/>
      <c r="AU127" s="401"/>
      <c r="AV127" s="401"/>
      <c r="AW127" s="401"/>
      <c r="AX127" s="401"/>
      <c r="AY127" s="401"/>
      <c r="AZ127" s="401"/>
      <c r="BA127" s="401"/>
      <c r="BB127" s="401"/>
      <c r="BC127" s="401"/>
      <c r="BD127" s="401"/>
      <c r="BE127" s="401"/>
      <c r="BF127" s="402"/>
      <c r="BG127" s="402"/>
      <c r="BH127" s="402"/>
      <c r="BI127" s="402"/>
      <c r="BJ127" s="402"/>
      <c r="BK127" s="402"/>
      <c r="BL127" s="402"/>
      <c r="BM127" s="402"/>
      <c r="BN127" s="402"/>
      <c r="BO127" s="402"/>
      <c r="BP127" s="402"/>
      <c r="BQ127" s="402"/>
      <c r="BR127" s="402"/>
      <c r="BS127" s="402"/>
      <c r="BT127" s="402"/>
      <c r="BU127" s="402"/>
      <c r="BV127" s="402"/>
      <c r="BW127" s="402"/>
      <c r="BX127" s="402"/>
      <c r="BY127" s="402"/>
      <c r="BZ127" s="402"/>
      <c r="CA127" s="402"/>
      <c r="CB127" s="402"/>
      <c r="CC127" s="402"/>
      <c r="CD127" s="402"/>
      <c r="CE127" s="402"/>
      <c r="CF127" s="402"/>
      <c r="CG127" s="402"/>
      <c r="CH127" s="402"/>
      <c r="CI127" s="402"/>
      <c r="CJ127" s="402"/>
      <c r="CK127" s="402"/>
      <c r="CL127" s="402"/>
      <c r="CM127" s="402"/>
      <c r="CN127" s="402"/>
      <c r="CO127" s="402"/>
      <c r="CP127" s="402"/>
      <c r="CQ127" s="402"/>
      <c r="CR127" s="402"/>
      <c r="CS127" s="402"/>
      <c r="CT127" s="402"/>
      <c r="CU127" s="402"/>
      <c r="CV127" s="402"/>
      <c r="CW127" s="402"/>
      <c r="CX127" s="402"/>
      <c r="CY127" s="402"/>
      <c r="CZ127" s="402"/>
      <c r="DA127" s="402"/>
      <c r="DB127" s="402"/>
      <c r="DC127" s="402"/>
      <c r="DD127" s="402"/>
      <c r="DE127" s="402"/>
      <c r="DF127" s="402"/>
      <c r="DG127" s="402"/>
      <c r="DH127" s="402"/>
      <c r="DI127" s="402"/>
      <c r="DJ127" s="402"/>
      <c r="DK127" s="402"/>
      <c r="DL127" s="402"/>
      <c r="DM127" s="402"/>
      <c r="DN127" s="402"/>
      <c r="DO127" s="402"/>
      <c r="DP127" s="402"/>
      <c r="DQ127" s="402"/>
      <c r="DR127" s="402"/>
      <c r="DS127" s="402"/>
      <c r="DT127" s="402"/>
      <c r="DU127" s="402"/>
      <c r="DV127" s="402"/>
      <c r="DW127" s="402"/>
      <c r="DX127" s="402"/>
      <c r="DY127" s="402"/>
      <c r="DZ127" s="402"/>
      <c r="EA127" s="402"/>
      <c r="EB127" s="402"/>
      <c r="EC127" s="402"/>
      <c r="ED127" s="402"/>
      <c r="EE127" s="402"/>
      <c r="EF127" s="402"/>
      <c r="EG127" s="402"/>
      <c r="EH127" s="402"/>
      <c r="EI127" s="402"/>
      <c r="EJ127" s="402"/>
      <c r="EK127" s="402"/>
      <c r="EL127" s="402"/>
      <c r="EM127" s="402"/>
      <c r="EN127" s="402"/>
      <c r="EO127" s="402"/>
      <c r="EP127" s="402"/>
      <c r="EQ127" s="402"/>
      <c r="ER127" s="402"/>
      <c r="ES127" s="402"/>
      <c r="ET127" s="402"/>
      <c r="EU127" s="402"/>
      <c r="EV127" s="402"/>
      <c r="EW127" s="402"/>
      <c r="EX127" s="402"/>
      <c r="EY127" s="402"/>
      <c r="EZ127" s="402"/>
      <c r="FA127" s="402"/>
      <c r="FB127" s="402"/>
      <c r="FC127" s="627"/>
      <c r="FD127" s="400"/>
      <c r="FE127" s="400"/>
      <c r="FF127" s="400"/>
      <c r="FG127" s="400"/>
    </row>
    <row r="128" spans="28:163" ht="21" customHeight="1" x14ac:dyDescent="0.2">
      <c r="AB128" s="5"/>
      <c r="AC128" s="1407"/>
      <c r="AD128" s="1408"/>
      <c r="AE128" s="1408"/>
      <c r="AF128" s="1408"/>
      <c r="AG128" s="1408"/>
      <c r="AH128" s="1408"/>
      <c r="AI128" s="1408"/>
      <c r="AJ128" s="1409"/>
      <c r="AK128" s="401" t="s">
        <v>23</v>
      </c>
      <c r="AL128" s="401"/>
      <c r="AM128" s="401"/>
      <c r="AN128" s="401"/>
      <c r="AO128" s="401"/>
      <c r="AP128" s="401"/>
      <c r="AQ128" s="401"/>
      <c r="AR128" s="401"/>
      <c r="AS128" s="401"/>
      <c r="AT128" s="401"/>
      <c r="AU128" s="401"/>
      <c r="AV128" s="401"/>
      <c r="AW128" s="401"/>
      <c r="AX128" s="401"/>
      <c r="AY128" s="401"/>
      <c r="AZ128" s="401"/>
      <c r="BA128" s="401"/>
      <c r="BB128" s="401"/>
      <c r="BC128" s="401"/>
      <c r="BD128" s="401"/>
      <c r="BE128" s="401"/>
      <c r="BF128" s="402"/>
      <c r="BG128" s="402"/>
      <c r="BH128" s="402"/>
      <c r="BI128" s="402"/>
      <c r="BJ128" s="402"/>
      <c r="BK128" s="402"/>
      <c r="BL128" s="402"/>
      <c r="BM128" s="402"/>
      <c r="BN128" s="402"/>
      <c r="BO128" s="402"/>
      <c r="BP128" s="402"/>
      <c r="BQ128" s="402"/>
      <c r="BR128" s="402"/>
      <c r="BS128" s="402"/>
      <c r="BT128" s="402"/>
      <c r="BU128" s="402"/>
      <c r="BV128" s="402"/>
      <c r="BW128" s="402"/>
      <c r="BX128" s="402"/>
      <c r="BY128" s="402"/>
      <c r="BZ128" s="402"/>
      <c r="CA128" s="402"/>
      <c r="CB128" s="402"/>
      <c r="CC128" s="402"/>
      <c r="CD128" s="402"/>
      <c r="CE128" s="402"/>
      <c r="CF128" s="402"/>
      <c r="CG128" s="402"/>
      <c r="CH128" s="402"/>
      <c r="CI128" s="402"/>
      <c r="CJ128" s="402"/>
      <c r="CK128" s="402"/>
      <c r="CL128" s="402"/>
      <c r="CM128" s="402"/>
      <c r="CN128" s="402"/>
      <c r="CO128" s="402"/>
      <c r="CP128" s="402"/>
      <c r="CQ128" s="402"/>
      <c r="CR128" s="402"/>
      <c r="CS128" s="402"/>
      <c r="CT128" s="402"/>
      <c r="CU128" s="402"/>
      <c r="CV128" s="402"/>
      <c r="CW128" s="402"/>
      <c r="CX128" s="402"/>
      <c r="CY128" s="402"/>
      <c r="CZ128" s="402"/>
      <c r="DA128" s="402"/>
      <c r="DB128" s="402"/>
      <c r="DC128" s="402"/>
      <c r="DD128" s="402"/>
      <c r="DE128" s="402"/>
      <c r="DF128" s="402"/>
      <c r="DG128" s="402"/>
      <c r="DH128" s="402"/>
      <c r="DI128" s="402"/>
      <c r="DJ128" s="402"/>
      <c r="DK128" s="402"/>
      <c r="DL128" s="402"/>
      <c r="DM128" s="402"/>
      <c r="DN128" s="402"/>
      <c r="DO128" s="402"/>
      <c r="DP128" s="402"/>
      <c r="DQ128" s="402"/>
      <c r="DR128" s="402"/>
      <c r="DS128" s="402"/>
      <c r="DT128" s="402"/>
      <c r="DU128" s="402"/>
      <c r="DV128" s="402"/>
      <c r="DW128" s="402"/>
      <c r="DX128" s="402"/>
      <c r="DY128" s="402"/>
      <c r="DZ128" s="402"/>
      <c r="EA128" s="402"/>
      <c r="EB128" s="402"/>
      <c r="EC128" s="402"/>
      <c r="ED128" s="402"/>
      <c r="EE128" s="402"/>
      <c r="EF128" s="402"/>
      <c r="EG128" s="402"/>
      <c r="EH128" s="402"/>
      <c r="EI128" s="402"/>
      <c r="EJ128" s="402"/>
      <c r="EK128" s="402"/>
      <c r="EL128" s="402"/>
      <c r="EM128" s="402"/>
      <c r="EN128" s="402"/>
      <c r="EO128" s="402"/>
      <c r="EP128" s="402"/>
      <c r="EQ128" s="402"/>
      <c r="ER128" s="402"/>
      <c r="ES128" s="402"/>
      <c r="ET128" s="402"/>
      <c r="EU128" s="402"/>
      <c r="EV128" s="402"/>
      <c r="EW128" s="402"/>
      <c r="EX128" s="402"/>
      <c r="EY128" s="402"/>
      <c r="EZ128" s="402"/>
      <c r="FA128" s="402"/>
      <c r="FB128" s="402"/>
      <c r="FC128" s="627"/>
      <c r="FD128" s="400"/>
      <c r="FE128" s="400"/>
      <c r="FF128" s="400"/>
      <c r="FG128" s="400"/>
    </row>
    <row r="129" spans="28:163" ht="21" customHeight="1" x14ac:dyDescent="0.2">
      <c r="AB129" s="5"/>
      <c r="AC129" s="1416" t="s">
        <v>594</v>
      </c>
      <c r="AD129" s="1417"/>
      <c r="AE129" s="1417"/>
      <c r="AF129" s="1417"/>
      <c r="AG129" s="1417"/>
      <c r="AH129" s="1417"/>
      <c r="AI129" s="1417"/>
      <c r="AJ129" s="1418"/>
      <c r="AK129" s="404" t="s">
        <v>57</v>
      </c>
      <c r="AL129" s="404"/>
      <c r="AM129" s="404"/>
      <c r="AN129" s="404"/>
      <c r="AO129" s="404"/>
      <c r="AP129" s="404"/>
      <c r="AQ129" s="404"/>
      <c r="AR129" s="404"/>
      <c r="AS129" s="404"/>
      <c r="AT129" s="404"/>
      <c r="AU129" s="404"/>
      <c r="AV129" s="404"/>
      <c r="AW129" s="404"/>
      <c r="AX129" s="404"/>
      <c r="AY129" s="404"/>
      <c r="AZ129" s="404"/>
      <c r="BA129" s="404"/>
      <c r="BB129" s="404"/>
      <c r="BC129" s="404"/>
      <c r="BD129" s="404"/>
      <c r="BE129" s="404"/>
      <c r="BF129" s="405"/>
      <c r="BG129" s="405"/>
      <c r="BH129" s="405"/>
      <c r="BI129" s="405"/>
      <c r="BJ129" s="405"/>
      <c r="BK129" s="405"/>
      <c r="BL129" s="405"/>
      <c r="BM129" s="405"/>
      <c r="BN129" s="405"/>
      <c r="BO129" s="405"/>
      <c r="BP129" s="405"/>
      <c r="BQ129" s="405"/>
      <c r="BR129" s="405"/>
      <c r="BS129" s="405"/>
      <c r="BT129" s="405"/>
      <c r="BU129" s="405"/>
      <c r="BV129" s="405"/>
      <c r="BW129" s="405"/>
      <c r="BX129" s="405"/>
      <c r="BY129" s="405"/>
      <c r="BZ129" s="405"/>
      <c r="CA129" s="405"/>
      <c r="CB129" s="405"/>
      <c r="CC129" s="405"/>
      <c r="CD129" s="405"/>
      <c r="CE129" s="405"/>
      <c r="CF129" s="405"/>
      <c r="CG129" s="405"/>
      <c r="CH129" s="405"/>
      <c r="CI129" s="405"/>
      <c r="CJ129" s="405"/>
      <c r="CK129" s="405"/>
      <c r="CL129" s="405"/>
      <c r="CM129" s="405"/>
      <c r="CN129" s="405"/>
      <c r="CO129" s="405"/>
      <c r="CP129" s="405"/>
      <c r="CQ129" s="405"/>
      <c r="CR129" s="405"/>
      <c r="CS129" s="405"/>
      <c r="CT129" s="405"/>
      <c r="CU129" s="405"/>
      <c r="CV129" s="405"/>
      <c r="CW129" s="405"/>
      <c r="CX129" s="405"/>
      <c r="CY129" s="405"/>
      <c r="CZ129" s="405"/>
      <c r="DA129" s="405"/>
      <c r="DB129" s="405"/>
      <c r="DC129" s="405"/>
      <c r="DD129" s="405"/>
      <c r="DE129" s="405"/>
      <c r="DF129" s="405"/>
      <c r="DG129" s="405"/>
      <c r="DH129" s="405"/>
      <c r="DI129" s="405"/>
      <c r="DJ129" s="405"/>
      <c r="DK129" s="405"/>
      <c r="DL129" s="405"/>
      <c r="DM129" s="405"/>
      <c r="DN129" s="405"/>
      <c r="DO129" s="405"/>
      <c r="DP129" s="405"/>
      <c r="DQ129" s="405"/>
      <c r="DR129" s="405"/>
      <c r="DS129" s="405"/>
      <c r="DT129" s="405"/>
      <c r="DU129" s="405"/>
      <c r="DV129" s="405"/>
      <c r="DW129" s="405"/>
      <c r="DX129" s="405"/>
      <c r="DY129" s="405"/>
      <c r="DZ129" s="405"/>
      <c r="EA129" s="405"/>
      <c r="EB129" s="405"/>
      <c r="EC129" s="405"/>
      <c r="ED129" s="405"/>
      <c r="EE129" s="405"/>
      <c r="EF129" s="405"/>
      <c r="EG129" s="405"/>
      <c r="EH129" s="405"/>
      <c r="EI129" s="405"/>
      <c r="EJ129" s="405"/>
      <c r="EK129" s="405"/>
      <c r="EL129" s="405"/>
      <c r="EM129" s="405"/>
      <c r="EN129" s="405"/>
      <c r="EO129" s="405"/>
      <c r="EP129" s="405"/>
      <c r="EQ129" s="405"/>
      <c r="ER129" s="405"/>
      <c r="ES129" s="405"/>
      <c r="ET129" s="405"/>
      <c r="EU129" s="405"/>
      <c r="EV129" s="405"/>
      <c r="EW129" s="405"/>
      <c r="EX129" s="405"/>
      <c r="EY129" s="405"/>
      <c r="EZ129" s="405"/>
      <c r="FA129" s="405"/>
      <c r="FB129" s="405"/>
      <c r="FC129" s="628"/>
      <c r="FD129" s="400"/>
      <c r="FE129" s="400"/>
      <c r="FF129" s="400"/>
      <c r="FG129" s="400"/>
    </row>
    <row r="130" spans="28:163" ht="21" customHeight="1" x14ac:dyDescent="0.2">
      <c r="AB130" s="5"/>
      <c r="AC130" s="1413"/>
      <c r="AD130" s="1414"/>
      <c r="AE130" s="1414"/>
      <c r="AF130" s="1414"/>
      <c r="AG130" s="1414"/>
      <c r="AH130" s="1414"/>
      <c r="AI130" s="1414"/>
      <c r="AJ130" s="1415"/>
      <c r="AK130" s="629" t="s">
        <v>24</v>
      </c>
      <c r="AL130" s="629"/>
      <c r="AM130" s="629"/>
      <c r="AN130" s="629"/>
      <c r="AO130" s="629"/>
      <c r="AP130" s="629"/>
      <c r="AQ130" s="629"/>
      <c r="AR130" s="629"/>
      <c r="AS130" s="629"/>
      <c r="AT130" s="629"/>
      <c r="AU130" s="629"/>
      <c r="AV130" s="629"/>
      <c r="AW130" s="629"/>
      <c r="AX130" s="629"/>
      <c r="AY130" s="629"/>
      <c r="AZ130" s="629"/>
      <c r="BA130" s="629"/>
      <c r="BB130" s="629"/>
      <c r="BC130" s="629"/>
      <c r="BD130" s="629"/>
      <c r="BE130" s="629"/>
      <c r="BF130" s="630"/>
      <c r="BG130" s="630"/>
      <c r="BH130" s="630"/>
      <c r="BI130" s="630"/>
      <c r="BJ130" s="630"/>
      <c r="BK130" s="630"/>
      <c r="BL130" s="630"/>
      <c r="BM130" s="630"/>
      <c r="BN130" s="630"/>
      <c r="BO130" s="630"/>
      <c r="BP130" s="630"/>
      <c r="BQ130" s="630"/>
      <c r="BR130" s="630"/>
      <c r="BS130" s="630"/>
      <c r="BT130" s="630"/>
      <c r="BU130" s="630"/>
      <c r="BV130" s="630"/>
      <c r="BW130" s="630"/>
      <c r="BX130" s="630"/>
      <c r="BY130" s="630"/>
      <c r="BZ130" s="630"/>
      <c r="CA130" s="630"/>
      <c r="CB130" s="630"/>
      <c r="CC130" s="630"/>
      <c r="CD130" s="630"/>
      <c r="CE130" s="630"/>
      <c r="CF130" s="630"/>
      <c r="CG130" s="630"/>
      <c r="CH130" s="630"/>
      <c r="CI130" s="630"/>
      <c r="CJ130" s="630"/>
      <c r="CK130" s="630"/>
      <c r="CL130" s="630"/>
      <c r="CM130" s="630"/>
      <c r="CN130" s="630"/>
      <c r="CO130" s="630"/>
      <c r="CP130" s="630"/>
      <c r="CQ130" s="630"/>
      <c r="CR130" s="630"/>
      <c r="CS130" s="630"/>
      <c r="CT130" s="630"/>
      <c r="CU130" s="630"/>
      <c r="CV130" s="630"/>
      <c r="CW130" s="630"/>
      <c r="CX130" s="630"/>
      <c r="CY130" s="630"/>
      <c r="CZ130" s="630"/>
      <c r="DA130" s="630"/>
      <c r="DB130" s="630"/>
      <c r="DC130" s="630"/>
      <c r="DD130" s="630"/>
      <c r="DE130" s="630"/>
      <c r="DF130" s="630"/>
      <c r="DG130" s="630"/>
      <c r="DH130" s="630"/>
      <c r="DI130" s="630"/>
      <c r="DJ130" s="630"/>
      <c r="DK130" s="630"/>
      <c r="DL130" s="630"/>
      <c r="DM130" s="630"/>
      <c r="DN130" s="630"/>
      <c r="DO130" s="630"/>
      <c r="DP130" s="630"/>
      <c r="DQ130" s="630"/>
      <c r="DR130" s="630"/>
      <c r="DS130" s="630"/>
      <c r="DT130" s="630"/>
      <c r="DU130" s="630"/>
      <c r="DV130" s="630"/>
      <c r="DW130" s="630"/>
      <c r="DX130" s="630"/>
      <c r="DY130" s="630"/>
      <c r="DZ130" s="630"/>
      <c r="EA130" s="630"/>
      <c r="EB130" s="630"/>
      <c r="EC130" s="630"/>
      <c r="ED130" s="630"/>
      <c r="EE130" s="630"/>
      <c r="EF130" s="630"/>
      <c r="EG130" s="630"/>
      <c r="EH130" s="630"/>
      <c r="EI130" s="630"/>
      <c r="EJ130" s="630"/>
      <c r="EK130" s="630"/>
      <c r="EL130" s="630"/>
      <c r="EM130" s="630"/>
      <c r="EN130" s="630"/>
      <c r="EO130" s="630"/>
      <c r="EP130" s="630"/>
      <c r="EQ130" s="630"/>
      <c r="ER130" s="630"/>
      <c r="ES130" s="630"/>
      <c r="ET130" s="630"/>
      <c r="EU130" s="630"/>
      <c r="EV130" s="630"/>
      <c r="EW130" s="630"/>
      <c r="EX130" s="630"/>
      <c r="EY130" s="630"/>
      <c r="EZ130" s="630"/>
      <c r="FA130" s="630"/>
      <c r="FB130" s="630"/>
      <c r="FC130" s="631"/>
      <c r="FD130" s="400"/>
      <c r="FE130" s="400"/>
      <c r="FF130" s="400"/>
      <c r="FG130" s="400"/>
    </row>
    <row r="131" spans="28:163" ht="21" customHeight="1" x14ac:dyDescent="0.2">
      <c r="AB131" s="5"/>
      <c r="AC131" s="1407" t="s">
        <v>596</v>
      </c>
      <c r="AD131" s="1408"/>
      <c r="AE131" s="1408"/>
      <c r="AF131" s="1408"/>
      <c r="AG131" s="1408"/>
      <c r="AH131" s="1408"/>
      <c r="AI131" s="1408"/>
      <c r="AJ131" s="1409"/>
      <c r="AK131" s="401" t="s">
        <v>58</v>
      </c>
      <c r="AL131" s="401"/>
      <c r="AM131" s="401"/>
      <c r="AN131" s="401"/>
      <c r="AO131" s="401"/>
      <c r="AP131" s="401"/>
      <c r="AQ131" s="401"/>
      <c r="AR131" s="401"/>
      <c r="AS131" s="401"/>
      <c r="AT131" s="401"/>
      <c r="AU131" s="401"/>
      <c r="AV131" s="401"/>
      <c r="AW131" s="401"/>
      <c r="AX131" s="401"/>
      <c r="AY131" s="401"/>
      <c r="AZ131" s="401"/>
      <c r="BA131" s="401"/>
      <c r="BB131" s="401"/>
      <c r="BC131" s="401"/>
      <c r="BD131" s="401"/>
      <c r="BE131" s="401"/>
      <c r="BF131" s="402"/>
      <c r="BG131" s="402"/>
      <c r="BH131" s="402"/>
      <c r="BI131" s="402"/>
      <c r="BJ131" s="402"/>
      <c r="BK131" s="402"/>
      <c r="BL131" s="402"/>
      <c r="BM131" s="402"/>
      <c r="BN131" s="402"/>
      <c r="BO131" s="402"/>
      <c r="BP131" s="402"/>
      <c r="BQ131" s="402"/>
      <c r="BR131" s="402"/>
      <c r="BS131" s="402"/>
      <c r="BT131" s="402"/>
      <c r="BU131" s="402"/>
      <c r="BV131" s="402"/>
      <c r="BW131" s="402"/>
      <c r="BX131" s="402"/>
      <c r="BY131" s="402"/>
      <c r="BZ131" s="402"/>
      <c r="CA131" s="402"/>
      <c r="CB131" s="402"/>
      <c r="CC131" s="402"/>
      <c r="CD131" s="402"/>
      <c r="CE131" s="402"/>
      <c r="CF131" s="402"/>
      <c r="CG131" s="402"/>
      <c r="CH131" s="402"/>
      <c r="CI131" s="402"/>
      <c r="CJ131" s="402"/>
      <c r="CK131" s="402"/>
      <c r="CL131" s="402"/>
      <c r="CM131" s="402"/>
      <c r="CN131" s="402"/>
      <c r="CO131" s="402"/>
      <c r="CP131" s="402"/>
      <c r="CQ131" s="402"/>
      <c r="CR131" s="402"/>
      <c r="CS131" s="402"/>
      <c r="CT131" s="402"/>
      <c r="CU131" s="402"/>
      <c r="CV131" s="402"/>
      <c r="CW131" s="402"/>
      <c r="CX131" s="402"/>
      <c r="CY131" s="402"/>
      <c r="CZ131" s="402"/>
      <c r="DA131" s="402"/>
      <c r="DB131" s="402"/>
      <c r="DC131" s="402"/>
      <c r="DD131" s="402"/>
      <c r="DE131" s="402"/>
      <c r="DF131" s="402"/>
      <c r="DG131" s="402"/>
      <c r="DH131" s="402"/>
      <c r="DI131" s="402"/>
      <c r="DJ131" s="402"/>
      <c r="DK131" s="402"/>
      <c r="DL131" s="402"/>
      <c r="DM131" s="402"/>
      <c r="DN131" s="402"/>
      <c r="DO131" s="402"/>
      <c r="DP131" s="402"/>
      <c r="DQ131" s="402"/>
      <c r="DR131" s="402"/>
      <c r="DS131" s="402"/>
      <c r="DT131" s="402"/>
      <c r="DU131" s="402"/>
      <c r="DV131" s="402"/>
      <c r="DW131" s="402"/>
      <c r="DX131" s="402"/>
      <c r="DY131" s="402"/>
      <c r="DZ131" s="402"/>
      <c r="EA131" s="402"/>
      <c r="EB131" s="402"/>
      <c r="EC131" s="402"/>
      <c r="ED131" s="402"/>
      <c r="EE131" s="402"/>
      <c r="EF131" s="402"/>
      <c r="EG131" s="402"/>
      <c r="EH131" s="402"/>
      <c r="EI131" s="402"/>
      <c r="EJ131" s="402"/>
      <c r="EK131" s="402"/>
      <c r="EL131" s="402"/>
      <c r="EM131" s="402"/>
      <c r="EN131" s="402"/>
      <c r="EO131" s="402"/>
      <c r="EP131" s="402"/>
      <c r="EQ131" s="402"/>
      <c r="ER131" s="402"/>
      <c r="ES131" s="402"/>
      <c r="ET131" s="402"/>
      <c r="EU131" s="402"/>
      <c r="EV131" s="402"/>
      <c r="EW131" s="402"/>
      <c r="EX131" s="402"/>
      <c r="EY131" s="402"/>
      <c r="EZ131" s="402"/>
      <c r="FA131" s="402"/>
      <c r="FB131" s="402"/>
      <c r="FC131" s="627"/>
      <c r="FD131" s="400"/>
      <c r="FE131" s="400"/>
      <c r="FF131" s="400"/>
      <c r="FG131" s="400"/>
    </row>
    <row r="132" spans="28:163" ht="21" customHeight="1" x14ac:dyDescent="0.2">
      <c r="AB132" s="5"/>
      <c r="AC132" s="1410" t="s">
        <v>598</v>
      </c>
      <c r="AD132" s="1411"/>
      <c r="AE132" s="1411"/>
      <c r="AF132" s="1411"/>
      <c r="AG132" s="1411"/>
      <c r="AH132" s="1411"/>
      <c r="AI132" s="1411"/>
      <c r="AJ132" s="1412"/>
      <c r="AK132" s="410" t="s">
        <v>59</v>
      </c>
      <c r="AL132" s="410"/>
      <c r="AM132" s="410"/>
      <c r="AN132" s="410"/>
      <c r="AO132" s="410"/>
      <c r="AP132" s="410"/>
      <c r="AQ132" s="410"/>
      <c r="AR132" s="410"/>
      <c r="AS132" s="410"/>
      <c r="AT132" s="410"/>
      <c r="AU132" s="410"/>
      <c r="AV132" s="410"/>
      <c r="AW132" s="410"/>
      <c r="AX132" s="410"/>
      <c r="AY132" s="410"/>
      <c r="AZ132" s="410"/>
      <c r="BA132" s="410"/>
      <c r="BB132" s="410"/>
      <c r="BC132" s="410"/>
      <c r="BD132" s="410"/>
      <c r="BE132" s="410"/>
      <c r="BF132" s="411"/>
      <c r="BG132" s="411"/>
      <c r="BH132" s="411"/>
      <c r="BI132" s="411"/>
      <c r="BJ132" s="411"/>
      <c r="BK132" s="411"/>
      <c r="BL132" s="411"/>
      <c r="BM132" s="411"/>
      <c r="BN132" s="411"/>
      <c r="BO132" s="411"/>
      <c r="BP132" s="411"/>
      <c r="BQ132" s="411"/>
      <c r="BR132" s="411"/>
      <c r="BS132" s="411"/>
      <c r="BT132" s="411"/>
      <c r="BU132" s="411"/>
      <c r="BV132" s="411"/>
      <c r="BW132" s="411"/>
      <c r="BX132" s="411"/>
      <c r="BY132" s="411"/>
      <c r="BZ132" s="411"/>
      <c r="CA132" s="411"/>
      <c r="CB132" s="411"/>
      <c r="CC132" s="411"/>
      <c r="CD132" s="411"/>
      <c r="CE132" s="411"/>
      <c r="CF132" s="411"/>
      <c r="CG132" s="411"/>
      <c r="CH132" s="411"/>
      <c r="CI132" s="411"/>
      <c r="CJ132" s="411"/>
      <c r="CK132" s="411"/>
      <c r="CL132" s="411"/>
      <c r="CM132" s="411"/>
      <c r="CN132" s="411"/>
      <c r="CO132" s="411"/>
      <c r="CP132" s="411"/>
      <c r="CQ132" s="411"/>
      <c r="CR132" s="411"/>
      <c r="CS132" s="411"/>
      <c r="CT132" s="411"/>
      <c r="CU132" s="411"/>
      <c r="CV132" s="411"/>
      <c r="CW132" s="411"/>
      <c r="CX132" s="411"/>
      <c r="CY132" s="411"/>
      <c r="CZ132" s="411"/>
      <c r="DA132" s="411"/>
      <c r="DB132" s="411"/>
      <c r="DC132" s="411"/>
      <c r="DD132" s="411"/>
      <c r="DE132" s="411"/>
      <c r="DF132" s="411"/>
      <c r="DG132" s="411"/>
      <c r="DH132" s="411"/>
      <c r="DI132" s="411"/>
      <c r="DJ132" s="411"/>
      <c r="DK132" s="411"/>
      <c r="DL132" s="411"/>
      <c r="DM132" s="411"/>
      <c r="DN132" s="411"/>
      <c r="DO132" s="411"/>
      <c r="DP132" s="411"/>
      <c r="DQ132" s="411"/>
      <c r="DR132" s="411"/>
      <c r="DS132" s="411"/>
      <c r="DT132" s="411"/>
      <c r="DU132" s="411"/>
      <c r="DV132" s="411"/>
      <c r="DW132" s="411"/>
      <c r="DX132" s="411"/>
      <c r="DY132" s="411"/>
      <c r="DZ132" s="411"/>
      <c r="EA132" s="411"/>
      <c r="EB132" s="411"/>
      <c r="EC132" s="411"/>
      <c r="ED132" s="411"/>
      <c r="EE132" s="411"/>
      <c r="EF132" s="411"/>
      <c r="EG132" s="411"/>
      <c r="EH132" s="411"/>
      <c r="EI132" s="411"/>
      <c r="EJ132" s="411"/>
      <c r="EK132" s="411"/>
      <c r="EL132" s="411"/>
      <c r="EM132" s="411"/>
      <c r="EN132" s="411"/>
      <c r="EO132" s="411"/>
      <c r="EP132" s="411"/>
      <c r="EQ132" s="411"/>
      <c r="ER132" s="411"/>
      <c r="ES132" s="411"/>
      <c r="ET132" s="411"/>
      <c r="EU132" s="411"/>
      <c r="EV132" s="411"/>
      <c r="EW132" s="411"/>
      <c r="EX132" s="411"/>
      <c r="EY132" s="411"/>
      <c r="EZ132" s="411"/>
      <c r="FA132" s="411"/>
      <c r="FB132" s="411"/>
      <c r="FC132" s="626"/>
      <c r="FD132" s="400"/>
      <c r="FE132" s="400"/>
      <c r="FF132" s="400"/>
      <c r="FG132" s="400"/>
    </row>
    <row r="133" spans="28:163" ht="21" customHeight="1" x14ac:dyDescent="0.2">
      <c r="AB133" s="5"/>
      <c r="AC133" s="1407" t="s">
        <v>600</v>
      </c>
      <c r="AD133" s="1408"/>
      <c r="AE133" s="1408"/>
      <c r="AF133" s="1408"/>
      <c r="AG133" s="1408"/>
      <c r="AH133" s="1408"/>
      <c r="AI133" s="1408"/>
      <c r="AJ133" s="1409"/>
      <c r="AK133" s="401" t="s">
        <v>60</v>
      </c>
      <c r="AL133" s="401"/>
      <c r="AM133" s="401"/>
      <c r="AN133" s="401"/>
      <c r="AO133" s="401"/>
      <c r="AP133" s="401"/>
      <c r="AQ133" s="401"/>
      <c r="AR133" s="401"/>
      <c r="AS133" s="401"/>
      <c r="AT133" s="401"/>
      <c r="AU133" s="401"/>
      <c r="AV133" s="401"/>
      <c r="AW133" s="401"/>
      <c r="AX133" s="401"/>
      <c r="AY133" s="401"/>
      <c r="AZ133" s="401"/>
      <c r="BA133" s="401"/>
      <c r="BB133" s="401"/>
      <c r="BC133" s="401"/>
      <c r="BD133" s="401"/>
      <c r="BE133" s="401"/>
      <c r="BF133" s="402"/>
      <c r="BG133" s="402"/>
      <c r="BH133" s="402"/>
      <c r="BI133" s="402"/>
      <c r="BJ133" s="402"/>
      <c r="BK133" s="402"/>
      <c r="BL133" s="402"/>
      <c r="BM133" s="402"/>
      <c r="BN133" s="402"/>
      <c r="BO133" s="402"/>
      <c r="BP133" s="402"/>
      <c r="BQ133" s="402"/>
      <c r="BR133" s="402"/>
      <c r="BS133" s="402"/>
      <c r="BT133" s="402"/>
      <c r="BU133" s="402"/>
      <c r="BV133" s="402"/>
      <c r="BW133" s="402"/>
      <c r="BX133" s="402"/>
      <c r="BY133" s="402"/>
      <c r="BZ133" s="402"/>
      <c r="CA133" s="402"/>
      <c r="CB133" s="402"/>
      <c r="CC133" s="402"/>
      <c r="CD133" s="402"/>
      <c r="CE133" s="402"/>
      <c r="CF133" s="402"/>
      <c r="CG133" s="402"/>
      <c r="CH133" s="402"/>
      <c r="CI133" s="402"/>
      <c r="CJ133" s="402"/>
      <c r="CK133" s="402"/>
      <c r="CL133" s="402"/>
      <c r="CM133" s="402"/>
      <c r="CN133" s="402"/>
      <c r="CO133" s="402"/>
      <c r="CP133" s="402"/>
      <c r="CQ133" s="402"/>
      <c r="CR133" s="402"/>
      <c r="CS133" s="402"/>
      <c r="CT133" s="402"/>
      <c r="CU133" s="402"/>
      <c r="CV133" s="402"/>
      <c r="CW133" s="402"/>
      <c r="CX133" s="402"/>
      <c r="CY133" s="402"/>
      <c r="CZ133" s="402"/>
      <c r="DA133" s="402"/>
      <c r="DB133" s="402"/>
      <c r="DC133" s="402"/>
      <c r="DD133" s="402"/>
      <c r="DE133" s="402"/>
      <c r="DF133" s="402"/>
      <c r="DG133" s="402"/>
      <c r="DH133" s="402"/>
      <c r="DI133" s="402"/>
      <c r="DJ133" s="402"/>
      <c r="DK133" s="402"/>
      <c r="DL133" s="402"/>
      <c r="DM133" s="402"/>
      <c r="DN133" s="402"/>
      <c r="DO133" s="402"/>
      <c r="DP133" s="402"/>
      <c r="DQ133" s="402"/>
      <c r="DR133" s="402"/>
      <c r="DS133" s="402"/>
      <c r="DT133" s="402"/>
      <c r="DU133" s="402"/>
      <c r="DV133" s="402"/>
      <c r="DW133" s="402"/>
      <c r="DX133" s="402"/>
      <c r="DY133" s="402"/>
      <c r="DZ133" s="402"/>
      <c r="EA133" s="402"/>
      <c r="EB133" s="402"/>
      <c r="EC133" s="402"/>
      <c r="ED133" s="402"/>
      <c r="EE133" s="402"/>
      <c r="EF133" s="402"/>
      <c r="EG133" s="402"/>
      <c r="EH133" s="402"/>
      <c r="EI133" s="402"/>
      <c r="EJ133" s="402"/>
      <c r="EK133" s="402"/>
      <c r="EL133" s="402"/>
      <c r="EM133" s="402"/>
      <c r="EN133" s="402"/>
      <c r="EO133" s="402"/>
      <c r="EP133" s="402"/>
      <c r="EQ133" s="402"/>
      <c r="ER133" s="402"/>
      <c r="ES133" s="402"/>
      <c r="ET133" s="402"/>
      <c r="EU133" s="402"/>
      <c r="EV133" s="402"/>
      <c r="EW133" s="402"/>
      <c r="EX133" s="402"/>
      <c r="EY133" s="402"/>
      <c r="EZ133" s="402"/>
      <c r="FA133" s="402"/>
      <c r="FB133" s="402"/>
      <c r="FC133" s="627"/>
      <c r="FD133" s="400"/>
      <c r="FE133" s="400"/>
      <c r="FF133" s="400"/>
      <c r="FG133" s="400"/>
    </row>
    <row r="134" spans="28:163" ht="21" customHeight="1" x14ac:dyDescent="0.2">
      <c r="AB134" s="5"/>
      <c r="AC134" s="1413"/>
      <c r="AD134" s="1414"/>
      <c r="AE134" s="1414"/>
      <c r="AF134" s="1414"/>
      <c r="AG134" s="1414"/>
      <c r="AH134" s="1414"/>
      <c r="AI134" s="1414"/>
      <c r="AJ134" s="1415"/>
      <c r="AK134" s="629" t="s">
        <v>25</v>
      </c>
      <c r="AL134" s="629"/>
      <c r="AM134" s="629"/>
      <c r="AN134" s="629"/>
      <c r="AO134" s="629"/>
      <c r="AP134" s="629"/>
      <c r="AQ134" s="629"/>
      <c r="AR134" s="629"/>
      <c r="AS134" s="629"/>
      <c r="AT134" s="629"/>
      <c r="AU134" s="629"/>
      <c r="AV134" s="629"/>
      <c r="AW134" s="629"/>
      <c r="AX134" s="629"/>
      <c r="AY134" s="629"/>
      <c r="AZ134" s="629"/>
      <c r="BA134" s="629"/>
      <c r="BB134" s="629"/>
      <c r="BC134" s="629"/>
      <c r="BD134" s="629"/>
      <c r="BE134" s="629"/>
      <c r="BF134" s="630"/>
      <c r="BG134" s="630"/>
      <c r="BH134" s="630"/>
      <c r="BI134" s="630"/>
      <c r="BJ134" s="630"/>
      <c r="BK134" s="630"/>
      <c r="BL134" s="630"/>
      <c r="BM134" s="630"/>
      <c r="BN134" s="630"/>
      <c r="BO134" s="630"/>
      <c r="BP134" s="630"/>
      <c r="BQ134" s="630"/>
      <c r="BR134" s="630"/>
      <c r="BS134" s="630"/>
      <c r="BT134" s="630"/>
      <c r="BU134" s="630"/>
      <c r="BV134" s="630"/>
      <c r="BW134" s="630"/>
      <c r="BX134" s="630"/>
      <c r="BY134" s="630"/>
      <c r="BZ134" s="630"/>
      <c r="CA134" s="630"/>
      <c r="CB134" s="630"/>
      <c r="CC134" s="630"/>
      <c r="CD134" s="630"/>
      <c r="CE134" s="630"/>
      <c r="CF134" s="630"/>
      <c r="CG134" s="630"/>
      <c r="CH134" s="630"/>
      <c r="CI134" s="630"/>
      <c r="CJ134" s="630"/>
      <c r="CK134" s="630"/>
      <c r="CL134" s="630"/>
      <c r="CM134" s="630"/>
      <c r="CN134" s="630"/>
      <c r="CO134" s="630"/>
      <c r="CP134" s="630"/>
      <c r="CQ134" s="630"/>
      <c r="CR134" s="630"/>
      <c r="CS134" s="630"/>
      <c r="CT134" s="630"/>
      <c r="CU134" s="630"/>
      <c r="CV134" s="630"/>
      <c r="CW134" s="630"/>
      <c r="CX134" s="630"/>
      <c r="CY134" s="630"/>
      <c r="CZ134" s="630"/>
      <c r="DA134" s="630"/>
      <c r="DB134" s="630"/>
      <c r="DC134" s="630"/>
      <c r="DD134" s="630"/>
      <c r="DE134" s="630"/>
      <c r="DF134" s="630"/>
      <c r="DG134" s="630"/>
      <c r="DH134" s="630"/>
      <c r="DI134" s="630"/>
      <c r="DJ134" s="630"/>
      <c r="DK134" s="630"/>
      <c r="DL134" s="630"/>
      <c r="DM134" s="630"/>
      <c r="DN134" s="630"/>
      <c r="DO134" s="630"/>
      <c r="DP134" s="630"/>
      <c r="DQ134" s="630"/>
      <c r="DR134" s="630"/>
      <c r="DS134" s="630"/>
      <c r="DT134" s="630"/>
      <c r="DU134" s="630"/>
      <c r="DV134" s="630"/>
      <c r="DW134" s="630"/>
      <c r="DX134" s="630"/>
      <c r="DY134" s="630"/>
      <c r="DZ134" s="630"/>
      <c r="EA134" s="630"/>
      <c r="EB134" s="630"/>
      <c r="EC134" s="630"/>
      <c r="ED134" s="630"/>
      <c r="EE134" s="630"/>
      <c r="EF134" s="630"/>
      <c r="EG134" s="630"/>
      <c r="EH134" s="630"/>
      <c r="EI134" s="630"/>
      <c r="EJ134" s="630"/>
      <c r="EK134" s="630"/>
      <c r="EL134" s="630"/>
      <c r="EM134" s="630"/>
      <c r="EN134" s="630"/>
      <c r="EO134" s="630"/>
      <c r="EP134" s="630"/>
      <c r="EQ134" s="630"/>
      <c r="ER134" s="630"/>
      <c r="ES134" s="630"/>
      <c r="ET134" s="630"/>
      <c r="EU134" s="630"/>
      <c r="EV134" s="630"/>
      <c r="EW134" s="630"/>
      <c r="EX134" s="630"/>
      <c r="EY134" s="630"/>
      <c r="EZ134" s="630"/>
      <c r="FA134" s="630"/>
      <c r="FB134" s="630"/>
      <c r="FC134" s="631"/>
      <c r="FD134" s="400"/>
      <c r="FE134" s="400"/>
      <c r="FF134" s="400"/>
      <c r="FG134" s="400"/>
    </row>
    <row r="135" spans="28:163" ht="21.75" customHeight="1" x14ac:dyDescent="0.2">
      <c r="FD135" s="400"/>
      <c r="FE135" s="400"/>
      <c r="FF135" s="400"/>
      <c r="FG135" s="400"/>
    </row>
    <row r="136" spans="28:163" ht="21.75" customHeight="1" x14ac:dyDescent="0.2">
      <c r="FD136" s="400"/>
      <c r="FE136" s="400"/>
      <c r="FF136" s="400"/>
      <c r="FG136" s="400"/>
    </row>
  </sheetData>
  <sheetProtection algorithmName="SHA-512" hashValue="DrS/lwI+t2oVeJEU0nUyGOd9lpe7UPws/z/yKCRbJknCvBGnzLSXJL1VwoLs3UcQktXAPXevwxTvpS/EsXcejw==" saltValue="Xx/AyDrcCjrtkFTgK1Yneg==" spinCount="100000" sheet="1" objects="1" scenarios="1" selectLockedCells="1"/>
  <mergeCells count="688">
    <mergeCell ref="C6:BM6"/>
    <mergeCell ref="B5:BM5"/>
    <mergeCell ref="EL5:FD5"/>
    <mergeCell ref="EL6:EN6"/>
    <mergeCell ref="EP6:ER6"/>
    <mergeCell ref="ET6:EV6"/>
    <mergeCell ref="EX6:EZ6"/>
    <mergeCell ref="FB6:FD6"/>
    <mergeCell ref="Y41:AB41"/>
    <mergeCell ref="AR7:CQ7"/>
    <mergeCell ref="AR8:CQ8"/>
    <mergeCell ref="AR9:CQ9"/>
    <mergeCell ref="EW24:FB25"/>
    <mergeCell ref="B25:K25"/>
    <mergeCell ref="N25:Q25"/>
    <mergeCell ref="B27:D28"/>
    <mergeCell ref="K27:N28"/>
    <mergeCell ref="P27:S28"/>
    <mergeCell ref="BP27:CE27"/>
    <mergeCell ref="CU27:EE27"/>
    <mergeCell ref="AC28:AE28"/>
    <mergeCell ref="AM28:AO28"/>
    <mergeCell ref="BT29:BV29"/>
    <mergeCell ref="BW29:BY29"/>
    <mergeCell ref="A33:A34"/>
    <mergeCell ref="A37:A38"/>
    <mergeCell ref="CY12:EG12"/>
    <mergeCell ref="U30:AB30"/>
    <mergeCell ref="BH30:BO30"/>
    <mergeCell ref="DL39:DT39"/>
    <mergeCell ref="B24:K24"/>
    <mergeCell ref="BV24:CE25"/>
    <mergeCell ref="CH24:EV25"/>
    <mergeCell ref="BG18:CF19"/>
    <mergeCell ref="CH18:FD19"/>
    <mergeCell ref="C20:BD23"/>
    <mergeCell ref="BG20:CF21"/>
    <mergeCell ref="CH20:FD21"/>
    <mergeCell ref="BG22:CF22"/>
    <mergeCell ref="CH22:FB23"/>
    <mergeCell ref="CV28:CZ28"/>
    <mergeCell ref="DR28:DV28"/>
    <mergeCell ref="B29:D29"/>
    <mergeCell ref="G29:I29"/>
    <mergeCell ref="L29:N29"/>
    <mergeCell ref="P29:R29"/>
    <mergeCell ref="U29:AB29"/>
    <mergeCell ref="AC29:AE29"/>
    <mergeCell ref="FG10:FI11"/>
    <mergeCell ref="CY11:DE11"/>
    <mergeCell ref="DF11:DK11"/>
    <mergeCell ref="DL11:DP11"/>
    <mergeCell ref="DQ11:DV11"/>
    <mergeCell ref="DW11:EA11"/>
    <mergeCell ref="EB11:EG11"/>
    <mergeCell ref="EH11:EL11"/>
    <mergeCell ref="CH16:FD17"/>
    <mergeCell ref="AG29:AI29"/>
    <mergeCell ref="AJ29:AL29"/>
    <mergeCell ref="AM29:AO29"/>
    <mergeCell ref="AQ29:AS29"/>
    <mergeCell ref="AT29:AV29"/>
    <mergeCell ref="AW29:AY29"/>
    <mergeCell ref="BP28:BR28"/>
    <mergeCell ref="BS28:BW28"/>
    <mergeCell ref="DS29:DU29"/>
    <mergeCell ref="DW29:DY29"/>
    <mergeCell ref="EA29:EC29"/>
    <mergeCell ref="DM31:EC31"/>
    <mergeCell ref="AJ32:AL32"/>
    <mergeCell ref="CK32:CM32"/>
    <mergeCell ref="DD32:DH32"/>
    <mergeCell ref="DT32:DX32"/>
    <mergeCell ref="CW29:CY29"/>
    <mergeCell ref="DA29:DC29"/>
    <mergeCell ref="DD29:DF29"/>
    <mergeCell ref="DG29:DI29"/>
    <mergeCell ref="DK29:DM29"/>
    <mergeCell ref="DO29:DQ29"/>
    <mergeCell ref="BZ29:CB29"/>
    <mergeCell ref="CD29:CF29"/>
    <mergeCell ref="CG29:CI29"/>
    <mergeCell ref="CJ29:CL29"/>
    <mergeCell ref="CN29:CP29"/>
    <mergeCell ref="CQ29:CT29"/>
    <mergeCell ref="BA29:BC29"/>
    <mergeCell ref="BD29:BG29"/>
    <mergeCell ref="BH29:BO29"/>
    <mergeCell ref="BP29:BR29"/>
    <mergeCell ref="EP32:ET32"/>
    <mergeCell ref="B33:D34"/>
    <mergeCell ref="G33:I34"/>
    <mergeCell ref="L33:N34"/>
    <mergeCell ref="P33:R34"/>
    <mergeCell ref="T33:Z33"/>
    <mergeCell ref="AA33:AI34"/>
    <mergeCell ref="AJ33:AL34"/>
    <mergeCell ref="AN33:AP34"/>
    <mergeCell ref="AQ33:BG33"/>
    <mergeCell ref="EQ33:ES34"/>
    <mergeCell ref="BU33:BW34"/>
    <mergeCell ref="BX33:BZ34"/>
    <mergeCell ref="CB33:CD34"/>
    <mergeCell ref="CE33:CJ34"/>
    <mergeCell ref="EU33:EW34"/>
    <mergeCell ref="EX33:FA34"/>
    <mergeCell ref="FF33:FH40"/>
    <mergeCell ref="EP36:ET36"/>
    <mergeCell ref="DU33:DW34"/>
    <mergeCell ref="DY33:EA34"/>
    <mergeCell ref="EB33:EE34"/>
    <mergeCell ref="EF33:EH34"/>
    <mergeCell ref="DM35:EC35"/>
    <mergeCell ref="EU37:EW38"/>
    <mergeCell ref="EX37:FA38"/>
    <mergeCell ref="EF37:EH38"/>
    <mergeCell ref="EJ37:EL38"/>
    <mergeCell ref="EM37:EP38"/>
    <mergeCell ref="EQ37:ES38"/>
    <mergeCell ref="CK36:CM36"/>
    <mergeCell ref="DD36:DH36"/>
    <mergeCell ref="DT36:DX36"/>
    <mergeCell ref="DH33:DK34"/>
    <mergeCell ref="DL33:DT34"/>
    <mergeCell ref="EJ33:EL34"/>
    <mergeCell ref="EM33:EP34"/>
    <mergeCell ref="CK33:CM34"/>
    <mergeCell ref="CO33:CQ34"/>
    <mergeCell ref="CS33:CU34"/>
    <mergeCell ref="CW33:CY34"/>
    <mergeCell ref="DA33:DC34"/>
    <mergeCell ref="DE33:DG34"/>
    <mergeCell ref="B37:D38"/>
    <mergeCell ref="G37:I38"/>
    <mergeCell ref="L37:N38"/>
    <mergeCell ref="P37:R38"/>
    <mergeCell ref="T37:Z37"/>
    <mergeCell ref="AA37:AI38"/>
    <mergeCell ref="T34:Z34"/>
    <mergeCell ref="AQ34:BG34"/>
    <mergeCell ref="BQ34:BT34"/>
    <mergeCell ref="AJ36:AL36"/>
    <mergeCell ref="BH33:BP34"/>
    <mergeCell ref="BQ33:BT33"/>
    <mergeCell ref="DE37:DG38"/>
    <mergeCell ref="DH37:DK38"/>
    <mergeCell ref="DL37:DT38"/>
    <mergeCell ref="DU37:DW38"/>
    <mergeCell ref="DY37:EA38"/>
    <mergeCell ref="EB37:EE38"/>
    <mergeCell ref="AJ37:AL38"/>
    <mergeCell ref="AN37:AP38"/>
    <mergeCell ref="CW37:CY38"/>
    <mergeCell ref="DA37:DC38"/>
    <mergeCell ref="AQ37:BG37"/>
    <mergeCell ref="BH37:BP38"/>
    <mergeCell ref="BQ37:BT37"/>
    <mergeCell ref="BU37:BW38"/>
    <mergeCell ref="BX37:BZ38"/>
    <mergeCell ref="CB37:CD38"/>
    <mergeCell ref="CE37:CJ38"/>
    <mergeCell ref="CK37:CM38"/>
    <mergeCell ref="CO37:CQ38"/>
    <mergeCell ref="CS37:CU38"/>
    <mergeCell ref="BQ38:BT38"/>
    <mergeCell ref="V41:X41"/>
    <mergeCell ref="B42:D42"/>
    <mergeCell ref="G42:I42"/>
    <mergeCell ref="L42:N42"/>
    <mergeCell ref="P42:R42"/>
    <mergeCell ref="V42:X42"/>
    <mergeCell ref="AR40:AT40"/>
    <mergeCell ref="AU40:AX40"/>
    <mergeCell ref="T38:Z38"/>
    <mergeCell ref="AQ38:BG38"/>
    <mergeCell ref="AY40:BA40"/>
    <mergeCell ref="BC40:BE40"/>
    <mergeCell ref="BF40:BI40"/>
    <mergeCell ref="AC40:AE40"/>
    <mergeCell ref="AC39:AE39"/>
    <mergeCell ref="AN39:AP39"/>
    <mergeCell ref="B40:D40"/>
    <mergeCell ref="G40:I40"/>
    <mergeCell ref="L40:N40"/>
    <mergeCell ref="P40:R40"/>
    <mergeCell ref="U40:AB40"/>
    <mergeCell ref="AG40:AI40"/>
    <mergeCell ref="AJ40:AM40"/>
    <mergeCell ref="AN40:AP40"/>
    <mergeCell ref="FF42:FJ44"/>
    <mergeCell ref="V43:X43"/>
    <mergeCell ref="AF43:AH43"/>
    <mergeCell ref="B44:D44"/>
    <mergeCell ref="G44:I44"/>
    <mergeCell ref="L44:N44"/>
    <mergeCell ref="P44:R44"/>
    <mergeCell ref="V44:X44"/>
    <mergeCell ref="Z44:AB44"/>
    <mergeCell ref="AF44:AH44"/>
    <mergeCell ref="AJ44:AL44"/>
    <mergeCell ref="AV46:AX46"/>
    <mergeCell ref="BQ46:BS46"/>
    <mergeCell ref="V46:X46"/>
    <mergeCell ref="B47:D47"/>
    <mergeCell ref="G47:I47"/>
    <mergeCell ref="L47:N47"/>
    <mergeCell ref="P47:R47"/>
    <mergeCell ref="AQ47:AS47"/>
    <mergeCell ref="AM47:AO47"/>
    <mergeCell ref="BT48:BW48"/>
    <mergeCell ref="DC48:DF48"/>
    <mergeCell ref="EL48:EO48"/>
    <mergeCell ref="BM47:BO47"/>
    <mergeCell ref="BQ47:BS47"/>
    <mergeCell ref="BT47:BU47"/>
    <mergeCell ref="BV47:BX47"/>
    <mergeCell ref="BZ47:CB47"/>
    <mergeCell ref="CD47:CF47"/>
    <mergeCell ref="DC47:DE47"/>
    <mergeCell ref="B49:D49"/>
    <mergeCell ref="G49:I49"/>
    <mergeCell ref="L49:N49"/>
    <mergeCell ref="P49:R49"/>
    <mergeCell ref="V49:AA49"/>
    <mergeCell ref="AC49:AH49"/>
    <mergeCell ref="V47:X47"/>
    <mergeCell ref="Y47:AA47"/>
    <mergeCell ref="AB47:AL47"/>
    <mergeCell ref="X48:Z48"/>
    <mergeCell ref="AK48:AN48"/>
    <mergeCell ref="CU49:CZ49"/>
    <mergeCell ref="DB49:DG49"/>
    <mergeCell ref="DI49:DN49"/>
    <mergeCell ref="AJ49:AO49"/>
    <mergeCell ref="AQ49:AV49"/>
    <mergeCell ref="AX49:BC49"/>
    <mergeCell ref="BE49:BJ49"/>
    <mergeCell ref="BL49:BQ49"/>
    <mergeCell ref="BS49:BX49"/>
    <mergeCell ref="FF49:FH65"/>
    <mergeCell ref="X50:Z50"/>
    <mergeCell ref="AK50:AN50"/>
    <mergeCell ref="BT50:BW50"/>
    <mergeCell ref="DC50:DF50"/>
    <mergeCell ref="EL50:EO50"/>
    <mergeCell ref="V51:AA51"/>
    <mergeCell ref="AC51:AH51"/>
    <mergeCell ref="AJ51:AO51"/>
    <mergeCell ref="CU51:CZ51"/>
    <mergeCell ref="AQ51:AV51"/>
    <mergeCell ref="DP49:DU49"/>
    <mergeCell ref="DW49:EB49"/>
    <mergeCell ref="ED49:EI49"/>
    <mergeCell ref="EK49:EP49"/>
    <mergeCell ref="ER49:EW49"/>
    <mergeCell ref="CG51:CL51"/>
    <mergeCell ref="DB51:DG51"/>
    <mergeCell ref="DI51:DN51"/>
    <mergeCell ref="DP51:DU51"/>
    <mergeCell ref="EY49:FD49"/>
    <mergeCell ref="BZ49:CE49"/>
    <mergeCell ref="CG49:CL49"/>
    <mergeCell ref="CN49:CS49"/>
    <mergeCell ref="ED51:EI51"/>
    <mergeCell ref="EK51:EP51"/>
    <mergeCell ref="ER51:EW51"/>
    <mergeCell ref="EY51:FD51"/>
    <mergeCell ref="X52:Z52"/>
    <mergeCell ref="AK52:AN52"/>
    <mergeCell ref="BT52:BW52"/>
    <mergeCell ref="DC52:DF52"/>
    <mergeCell ref="EL52:EO52"/>
    <mergeCell ref="CN51:CS51"/>
    <mergeCell ref="DW51:EB51"/>
    <mergeCell ref="AX51:BC51"/>
    <mergeCell ref="BE51:BJ51"/>
    <mergeCell ref="BL51:BQ51"/>
    <mergeCell ref="BS51:BX51"/>
    <mergeCell ref="BZ51:CE51"/>
    <mergeCell ref="AJ53:AO53"/>
    <mergeCell ref="AQ53:AV53"/>
    <mergeCell ref="AX53:BC53"/>
    <mergeCell ref="BE53:BJ53"/>
    <mergeCell ref="BL53:BQ53"/>
    <mergeCell ref="BS53:BX53"/>
    <mergeCell ref="B53:D53"/>
    <mergeCell ref="G53:I53"/>
    <mergeCell ref="L53:N53"/>
    <mergeCell ref="P53:R53"/>
    <mergeCell ref="V53:AA53"/>
    <mergeCell ref="AC53:AH53"/>
    <mergeCell ref="DP53:DU53"/>
    <mergeCell ref="DW53:EB53"/>
    <mergeCell ref="ED53:EI53"/>
    <mergeCell ref="EK53:EP53"/>
    <mergeCell ref="ER53:EW53"/>
    <mergeCell ref="EY53:FD53"/>
    <mergeCell ref="BZ53:CE53"/>
    <mergeCell ref="CG53:CL53"/>
    <mergeCell ref="CN53:CS53"/>
    <mergeCell ref="CU53:CZ53"/>
    <mergeCell ref="DB53:DG53"/>
    <mergeCell ref="DI53:DN53"/>
    <mergeCell ref="X54:Z54"/>
    <mergeCell ref="AK54:AN54"/>
    <mergeCell ref="BT54:BW54"/>
    <mergeCell ref="DC54:DF54"/>
    <mergeCell ref="EL54:EO54"/>
    <mergeCell ref="V55:AA55"/>
    <mergeCell ref="AC55:AH55"/>
    <mergeCell ref="AJ55:AO55"/>
    <mergeCell ref="AQ55:AV55"/>
    <mergeCell ref="AX55:BC55"/>
    <mergeCell ref="EK55:EP55"/>
    <mergeCell ref="ER55:EW55"/>
    <mergeCell ref="EY55:FD55"/>
    <mergeCell ref="X56:Z56"/>
    <mergeCell ref="AK56:AN56"/>
    <mergeCell ref="BT56:BW56"/>
    <mergeCell ref="DC56:DF56"/>
    <mergeCell ref="EL56:EO56"/>
    <mergeCell ref="CU55:CZ55"/>
    <mergeCell ref="DB55:DG55"/>
    <mergeCell ref="DI55:DN55"/>
    <mergeCell ref="DP55:DU55"/>
    <mergeCell ref="DW55:EB55"/>
    <mergeCell ref="ED55:EI55"/>
    <mergeCell ref="BE55:BJ55"/>
    <mergeCell ref="BL55:BQ55"/>
    <mergeCell ref="BS55:BX55"/>
    <mergeCell ref="BZ55:CE55"/>
    <mergeCell ref="CG55:CL55"/>
    <mergeCell ref="CN55:CS55"/>
    <mergeCell ref="AJ57:AO57"/>
    <mergeCell ref="AQ57:AV57"/>
    <mergeCell ref="AX57:BC57"/>
    <mergeCell ref="BE57:BJ57"/>
    <mergeCell ref="BL57:BQ57"/>
    <mergeCell ref="BS57:BX57"/>
    <mergeCell ref="B57:D57"/>
    <mergeCell ref="G57:I57"/>
    <mergeCell ref="L57:N57"/>
    <mergeCell ref="P57:R57"/>
    <mergeCell ref="V57:AA57"/>
    <mergeCell ref="AC57:AH57"/>
    <mergeCell ref="DP57:DU57"/>
    <mergeCell ref="DW57:EB57"/>
    <mergeCell ref="ED57:EI57"/>
    <mergeCell ref="EK57:EP57"/>
    <mergeCell ref="ER57:EW57"/>
    <mergeCell ref="EY57:FD57"/>
    <mergeCell ref="BZ57:CE57"/>
    <mergeCell ref="CG57:CL57"/>
    <mergeCell ref="CN57:CS57"/>
    <mergeCell ref="CU57:CZ57"/>
    <mergeCell ref="DB57:DG57"/>
    <mergeCell ref="DI57:DN57"/>
    <mergeCell ref="X58:Z58"/>
    <mergeCell ref="AK58:AN58"/>
    <mergeCell ref="BT58:BW58"/>
    <mergeCell ref="B59:D59"/>
    <mergeCell ref="G59:I59"/>
    <mergeCell ref="L59:N59"/>
    <mergeCell ref="P59:R59"/>
    <mergeCell ref="V59:AA59"/>
    <mergeCell ref="AC59:AH59"/>
    <mergeCell ref="AJ59:AO59"/>
    <mergeCell ref="AH61:AJ61"/>
    <mergeCell ref="AL61:AN61"/>
    <mergeCell ref="X62:Z62"/>
    <mergeCell ref="AK62:AN62"/>
    <mergeCell ref="BT62:BW62"/>
    <mergeCell ref="DC62:DF62"/>
    <mergeCell ref="CG59:CL59"/>
    <mergeCell ref="B60:D62"/>
    <mergeCell ref="V60:X60"/>
    <mergeCell ref="AD60:AF60"/>
    <mergeCell ref="G61:I61"/>
    <mergeCell ref="L61:N61"/>
    <mergeCell ref="P61:R61"/>
    <mergeCell ref="V61:X61"/>
    <mergeCell ref="Z61:AB61"/>
    <mergeCell ref="AD61:AF61"/>
    <mergeCell ref="AQ59:AV59"/>
    <mergeCell ref="AX59:BC59"/>
    <mergeCell ref="BE59:BJ59"/>
    <mergeCell ref="BL59:BQ59"/>
    <mergeCell ref="BS59:BX59"/>
    <mergeCell ref="BZ59:CE59"/>
    <mergeCell ref="ER65:EW65"/>
    <mergeCell ref="EY65:FD65"/>
    <mergeCell ref="ED65:EI65"/>
    <mergeCell ref="EL62:EO62"/>
    <mergeCell ref="B63:D63"/>
    <mergeCell ref="G63:I63"/>
    <mergeCell ref="L63:N63"/>
    <mergeCell ref="P63:R63"/>
    <mergeCell ref="V63:AA63"/>
    <mergeCell ref="AC63:AH63"/>
    <mergeCell ref="AJ63:AO63"/>
    <mergeCell ref="AQ63:AV63"/>
    <mergeCell ref="AX63:BC63"/>
    <mergeCell ref="EK63:EP63"/>
    <mergeCell ref="ER63:EW63"/>
    <mergeCell ref="EY63:FD63"/>
    <mergeCell ref="X64:Z64"/>
    <mergeCell ref="AK64:AN64"/>
    <mergeCell ref="BT64:BW64"/>
    <mergeCell ref="DC64:DF64"/>
    <mergeCell ref="EL64:EO64"/>
    <mergeCell ref="CU63:CZ63"/>
    <mergeCell ref="DB63:DG63"/>
    <mergeCell ref="DI63:DN63"/>
    <mergeCell ref="DP63:DU63"/>
    <mergeCell ref="DW63:EB63"/>
    <mergeCell ref="ED63:EI63"/>
    <mergeCell ref="BE63:BJ63"/>
    <mergeCell ref="BL63:BQ63"/>
    <mergeCell ref="BS63:BX63"/>
    <mergeCell ref="BZ63:CE63"/>
    <mergeCell ref="CG63:CL63"/>
    <mergeCell ref="CN63:CS63"/>
    <mergeCell ref="EK65:EP65"/>
    <mergeCell ref="BL65:BQ65"/>
    <mergeCell ref="BS65:BX65"/>
    <mergeCell ref="BZ65:CE65"/>
    <mergeCell ref="CG65:CL65"/>
    <mergeCell ref="CN65:CS65"/>
    <mergeCell ref="CU65:CZ65"/>
    <mergeCell ref="V65:AA65"/>
    <mergeCell ref="AC65:AH65"/>
    <mergeCell ref="AJ65:AO65"/>
    <mergeCell ref="AQ65:AV65"/>
    <mergeCell ref="AX65:BC65"/>
    <mergeCell ref="DB65:DG65"/>
    <mergeCell ref="DI65:DN65"/>
    <mergeCell ref="DP65:DU65"/>
    <mergeCell ref="DW65:EB65"/>
    <mergeCell ref="BE65:BJ65"/>
    <mergeCell ref="FF66:FH67"/>
    <mergeCell ref="B67:D67"/>
    <mergeCell ref="G67:I67"/>
    <mergeCell ref="L67:N67"/>
    <mergeCell ref="P67:R67"/>
    <mergeCell ref="V67:X67"/>
    <mergeCell ref="Z67:AB67"/>
    <mergeCell ref="AD67:AF67"/>
    <mergeCell ref="AG67:AI67"/>
    <mergeCell ref="AJ67:AL67"/>
    <mergeCell ref="DM67:DO67"/>
    <mergeCell ref="DQ67:DS67"/>
    <mergeCell ref="DU67:DW67"/>
    <mergeCell ref="DY67:EA67"/>
    <mergeCell ref="EC67:EE67"/>
    <mergeCell ref="DE67:DG67"/>
    <mergeCell ref="DI67:DK67"/>
    <mergeCell ref="V66:X66"/>
    <mergeCell ref="AD66:AF66"/>
    <mergeCell ref="CF66:CJ66"/>
    <mergeCell ref="CZ66:DD66"/>
    <mergeCell ref="DT66:DX66"/>
    <mergeCell ref="U68:X68"/>
    <mergeCell ref="Y68:AB68"/>
    <mergeCell ref="AC68:AF68"/>
    <mergeCell ref="AG68:AJ68"/>
    <mergeCell ref="AK68:AN68"/>
    <mergeCell ref="CO67:CQ67"/>
    <mergeCell ref="CS67:CU67"/>
    <mergeCell ref="CW67:CY67"/>
    <mergeCell ref="DA67:DC67"/>
    <mergeCell ref="AN67:AP67"/>
    <mergeCell ref="AR67:AT67"/>
    <mergeCell ref="AV67:AX67"/>
    <mergeCell ref="BC67:CD67"/>
    <mergeCell ref="CG67:CI67"/>
    <mergeCell ref="CK67:CM67"/>
    <mergeCell ref="BM68:BP68"/>
    <mergeCell ref="BQ68:BT68"/>
    <mergeCell ref="BU68:BY68"/>
    <mergeCell ref="BZ68:CC68"/>
    <mergeCell ref="CD68:CG68"/>
    <mergeCell ref="CH68:CK68"/>
    <mergeCell ref="AO68:AR68"/>
    <mergeCell ref="AS68:AV68"/>
    <mergeCell ref="AW68:AZ68"/>
    <mergeCell ref="BA68:BD68"/>
    <mergeCell ref="BE68:BH68"/>
    <mergeCell ref="BI68:BL68"/>
    <mergeCell ref="DJ68:DM68"/>
    <mergeCell ref="DN68:DQ68"/>
    <mergeCell ref="DR68:DU68"/>
    <mergeCell ref="DV68:DY68"/>
    <mergeCell ref="DZ68:EC68"/>
    <mergeCell ref="ED68:EG68"/>
    <mergeCell ref="CL68:CO68"/>
    <mergeCell ref="CP68:CS68"/>
    <mergeCell ref="CT68:CW68"/>
    <mergeCell ref="CX68:DA68"/>
    <mergeCell ref="DB68:DE68"/>
    <mergeCell ref="DF68:DI68"/>
    <mergeCell ref="CK69:CO69"/>
    <mergeCell ref="AT69:AV69"/>
    <mergeCell ref="AW69:BA69"/>
    <mergeCell ref="BB69:BD69"/>
    <mergeCell ref="BF69:BH69"/>
    <mergeCell ref="BJ69:BL69"/>
    <mergeCell ref="BN69:BP69"/>
    <mergeCell ref="V69:X69"/>
    <mergeCell ref="Z69:AB69"/>
    <mergeCell ref="AD69:AF69"/>
    <mergeCell ref="AH69:AJ69"/>
    <mergeCell ref="AL69:AN69"/>
    <mergeCell ref="AP69:AR69"/>
    <mergeCell ref="AP70:AR70"/>
    <mergeCell ref="AT70:AV70"/>
    <mergeCell ref="AX70:AZ70"/>
    <mergeCell ref="DN69:DP69"/>
    <mergeCell ref="DR69:DT69"/>
    <mergeCell ref="DV69:DX69"/>
    <mergeCell ref="DY69:EC69"/>
    <mergeCell ref="B70:D70"/>
    <mergeCell ref="G70:I70"/>
    <mergeCell ref="L70:N70"/>
    <mergeCell ref="P70:R70"/>
    <mergeCell ref="V70:X70"/>
    <mergeCell ref="Z70:AB70"/>
    <mergeCell ref="CP69:CR69"/>
    <mergeCell ref="CT69:CV69"/>
    <mergeCell ref="CX69:CZ69"/>
    <mergeCell ref="DB69:DD69"/>
    <mergeCell ref="DE69:DI69"/>
    <mergeCell ref="DJ69:DL69"/>
    <mergeCell ref="BQ69:BU69"/>
    <mergeCell ref="BV69:BX69"/>
    <mergeCell ref="BZ69:CB69"/>
    <mergeCell ref="CD69:CF69"/>
    <mergeCell ref="CH69:CJ69"/>
    <mergeCell ref="EH70:EJ70"/>
    <mergeCell ref="EK70:EU70"/>
    <mergeCell ref="EV70:EX70"/>
    <mergeCell ref="CX70:CZ70"/>
    <mergeCell ref="DB70:DD70"/>
    <mergeCell ref="DF70:DH70"/>
    <mergeCell ref="DJ70:DL70"/>
    <mergeCell ref="DN70:DP70"/>
    <mergeCell ref="DR70:DT70"/>
    <mergeCell ref="V71:X71"/>
    <mergeCell ref="Z71:AB71"/>
    <mergeCell ref="AD71:AF71"/>
    <mergeCell ref="AH71:AJ71"/>
    <mergeCell ref="AL71:AN71"/>
    <mergeCell ref="AP71:AR71"/>
    <mergeCell ref="DV70:DX70"/>
    <mergeCell ref="DZ70:EB70"/>
    <mergeCell ref="ED70:EF70"/>
    <mergeCell ref="BZ70:CB70"/>
    <mergeCell ref="CD70:CF70"/>
    <mergeCell ref="CH70:CJ70"/>
    <mergeCell ref="CL70:CN70"/>
    <mergeCell ref="CP70:CR70"/>
    <mergeCell ref="CT70:CV70"/>
    <mergeCell ref="BB70:BD70"/>
    <mergeCell ref="BF70:BH70"/>
    <mergeCell ref="BJ70:BL70"/>
    <mergeCell ref="BN70:BP70"/>
    <mergeCell ref="BR70:BT70"/>
    <mergeCell ref="BV70:BX70"/>
    <mergeCell ref="AD70:AF70"/>
    <mergeCell ref="AH70:AJ70"/>
    <mergeCell ref="AL70:AN70"/>
    <mergeCell ref="DY71:EC71"/>
    <mergeCell ref="B72:D72"/>
    <mergeCell ref="G72:I72"/>
    <mergeCell ref="L72:N72"/>
    <mergeCell ref="P72:R72"/>
    <mergeCell ref="V72:X72"/>
    <mergeCell ref="Z72:AB72"/>
    <mergeCell ref="CP71:CR71"/>
    <mergeCell ref="CT71:CV71"/>
    <mergeCell ref="CX71:CZ71"/>
    <mergeCell ref="DB71:DD71"/>
    <mergeCell ref="DE71:DI71"/>
    <mergeCell ref="DJ71:DL71"/>
    <mergeCell ref="BQ71:BU71"/>
    <mergeCell ref="BV71:BX71"/>
    <mergeCell ref="BZ71:CB71"/>
    <mergeCell ref="CD71:CF71"/>
    <mergeCell ref="CH71:CJ71"/>
    <mergeCell ref="CK71:CO71"/>
    <mergeCell ref="AT71:AV71"/>
    <mergeCell ref="AW71:BA71"/>
    <mergeCell ref="BB71:BD71"/>
    <mergeCell ref="BF71:BH71"/>
    <mergeCell ref="BJ71:BL71"/>
    <mergeCell ref="AD72:AF72"/>
    <mergeCell ref="AH72:AJ72"/>
    <mergeCell ref="AL72:AN72"/>
    <mergeCell ref="AP72:AR72"/>
    <mergeCell ref="AT72:AV72"/>
    <mergeCell ref="AX72:AZ72"/>
    <mergeCell ref="DN71:DP71"/>
    <mergeCell ref="DR71:DT71"/>
    <mergeCell ref="DV71:DX71"/>
    <mergeCell ref="BN71:BP71"/>
    <mergeCell ref="BZ72:CB72"/>
    <mergeCell ref="CD72:CF72"/>
    <mergeCell ref="CH72:CJ72"/>
    <mergeCell ref="CL72:CN72"/>
    <mergeCell ref="CP72:CR72"/>
    <mergeCell ref="CT72:CV72"/>
    <mergeCell ref="BB72:BD72"/>
    <mergeCell ref="BF72:BH72"/>
    <mergeCell ref="BJ72:BL72"/>
    <mergeCell ref="BN72:BP72"/>
    <mergeCell ref="BR72:BT72"/>
    <mergeCell ref="BV72:BX72"/>
    <mergeCell ref="DV72:DX72"/>
    <mergeCell ref="DZ72:EB72"/>
    <mergeCell ref="ED72:EF72"/>
    <mergeCell ref="FE72:GG72"/>
    <mergeCell ref="CX73:FD73"/>
    <mergeCell ref="CX74:FD74"/>
    <mergeCell ref="CX72:CZ72"/>
    <mergeCell ref="DB72:DD72"/>
    <mergeCell ref="DF72:DH72"/>
    <mergeCell ref="DJ72:DL72"/>
    <mergeCell ref="DN72:DP72"/>
    <mergeCell ref="DR72:DT72"/>
    <mergeCell ref="AC83:AJ83"/>
    <mergeCell ref="AC84:AJ84"/>
    <mergeCell ref="AC85:AJ85"/>
    <mergeCell ref="AC86:AJ86"/>
    <mergeCell ref="AC88:AE88"/>
    <mergeCell ref="AG88:AI88"/>
    <mergeCell ref="CX75:FD75"/>
    <mergeCell ref="CX76:FD76"/>
    <mergeCell ref="AC79:AE79"/>
    <mergeCell ref="AG79:AI79"/>
    <mergeCell ref="AC81:AJ81"/>
    <mergeCell ref="AC82:AJ82"/>
    <mergeCell ref="AC131:AJ131"/>
    <mergeCell ref="AC132:AJ132"/>
    <mergeCell ref="AC133:AJ134"/>
    <mergeCell ref="CU46:CW46"/>
    <mergeCell ref="CU47:CW47"/>
    <mergeCell ref="CY47:DA47"/>
    <mergeCell ref="AC116:AJ117"/>
    <mergeCell ref="AC118:AJ122"/>
    <mergeCell ref="AC123:AJ124"/>
    <mergeCell ref="AC125:AJ126"/>
    <mergeCell ref="AC127:AJ128"/>
    <mergeCell ref="AC129:AJ130"/>
    <mergeCell ref="AC108:AE108"/>
    <mergeCell ref="AG108:AI108"/>
    <mergeCell ref="AC110:AJ110"/>
    <mergeCell ref="AC111:AJ112"/>
    <mergeCell ref="AC113:AJ113"/>
    <mergeCell ref="AC114:AJ115"/>
    <mergeCell ref="AC90:AJ90"/>
    <mergeCell ref="AC91:AJ92"/>
    <mergeCell ref="AC93:AJ94"/>
    <mergeCell ref="AC95:AJ100"/>
    <mergeCell ref="AC101:AJ103"/>
    <mergeCell ref="AC104:AJ106"/>
    <mergeCell ref="AQ45:CF45"/>
    <mergeCell ref="FF46:FH47"/>
    <mergeCell ref="FI46:FJ47"/>
    <mergeCell ref="EM47:EO47"/>
    <mergeCell ref="EQ47:ES47"/>
    <mergeCell ref="CY46:DA46"/>
    <mergeCell ref="DS46:DU46"/>
    <mergeCell ref="EM46:EO46"/>
    <mergeCell ref="DK47:DM47"/>
    <mergeCell ref="CU45:EJ45"/>
    <mergeCell ref="DO47:DQ47"/>
    <mergeCell ref="DS47:DU47"/>
    <mergeCell ref="DW47:DY47"/>
    <mergeCell ref="EA47:EC47"/>
    <mergeCell ref="EE47:EG47"/>
    <mergeCell ref="EI47:EK47"/>
    <mergeCell ref="DG47:DI47"/>
    <mergeCell ref="AT47:AU47"/>
    <mergeCell ref="AV47:AX47"/>
    <mergeCell ref="AZ47:BB47"/>
    <mergeCell ref="BD47:BF47"/>
    <mergeCell ref="BG47:BH47"/>
    <mergeCell ref="BI47:BK47"/>
    <mergeCell ref="AQ46:AS46"/>
  </mergeCells>
  <phoneticPr fontId="3"/>
  <printOptions horizontalCentered="1"/>
  <pageMargins left="0.42" right="0.14000000000000001" top="0.32" bottom="0.24" header="0.28000000000000003" footer="0.2"/>
  <pageSetup paperSize="9" scale="60" orientation="portrait" horizontalDpi="300" verticalDpi="300"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indexed="44"/>
    <pageSetUpPr fitToPage="1"/>
  </sheetPr>
  <dimension ref="A1:GU78"/>
  <sheetViews>
    <sheetView showRowColHeaders="0" zoomScale="75" workbookViewId="0">
      <selection activeCell="AA8" sqref="AA8:AC9"/>
    </sheetView>
  </sheetViews>
  <sheetFormatPr defaultColWidth="0.875" defaultRowHeight="13.5" x14ac:dyDescent="0.15"/>
  <cols>
    <col min="1" max="1" width="4.875" style="2" customWidth="1"/>
    <col min="2" max="2" width="0.875" style="2" customWidth="1"/>
    <col min="3" max="3" width="8.375" style="2" customWidth="1"/>
    <col min="4" max="4" width="6.75" style="2" customWidth="1"/>
    <col min="5" max="148" width="0.875" style="2" customWidth="1"/>
    <col min="149" max="149" width="5.875" style="2" customWidth="1"/>
    <col min="150" max="150" width="0.875" style="2" customWidth="1"/>
    <col min="151" max="151" width="1.25" style="2" customWidth="1"/>
    <col min="152" max="210" width="5.75" style="2" customWidth="1"/>
    <col min="211" max="16384" width="0.875" style="2"/>
  </cols>
  <sheetData>
    <row r="1" spans="1:203" s="127" customFormat="1" ht="20.25" customHeight="1" x14ac:dyDescent="0.2">
      <c r="B1" s="702" t="s">
        <v>730</v>
      </c>
      <c r="D1" s="128"/>
      <c r="E1" s="128"/>
      <c r="F1" s="128"/>
      <c r="G1" s="128"/>
      <c r="H1" s="128"/>
      <c r="I1" s="128"/>
      <c r="J1" s="128"/>
      <c r="K1" s="128"/>
      <c r="L1" s="128"/>
      <c r="M1" s="128"/>
      <c r="N1" s="128"/>
      <c r="O1" s="128"/>
      <c r="P1" s="128"/>
      <c r="Q1" s="128"/>
      <c r="R1" s="128"/>
      <c r="S1" s="128"/>
      <c r="T1" s="128"/>
      <c r="U1" s="128"/>
      <c r="V1" s="128"/>
      <c r="W1" s="128"/>
      <c r="X1" s="128"/>
      <c r="Y1" s="128"/>
      <c r="Z1" s="128"/>
      <c r="AA1" s="128"/>
      <c r="AB1" s="128"/>
      <c r="AC1" s="128"/>
      <c r="AD1" s="128"/>
      <c r="AE1" s="128"/>
      <c r="AF1" s="128"/>
      <c r="AG1" s="128"/>
      <c r="AH1" s="128"/>
      <c r="AI1" s="128"/>
      <c r="AJ1" s="128"/>
      <c r="AK1" s="128"/>
      <c r="AL1" s="128"/>
      <c r="AM1" s="128"/>
      <c r="AN1" s="128"/>
      <c r="AO1" s="128"/>
      <c r="AP1" s="128"/>
      <c r="AQ1" s="128"/>
      <c r="AR1" s="128"/>
      <c r="AS1" s="128"/>
      <c r="AT1" s="128"/>
      <c r="AU1" s="128"/>
      <c r="AV1" s="128"/>
      <c r="AW1" s="128"/>
      <c r="AX1" s="128"/>
      <c r="AY1" s="128"/>
      <c r="AZ1" s="128"/>
      <c r="BA1" s="128"/>
      <c r="BB1" s="128"/>
      <c r="BC1" s="128"/>
      <c r="BD1" s="128"/>
      <c r="BE1" s="128"/>
      <c r="BF1" s="128"/>
      <c r="BG1" s="128"/>
      <c r="BH1" s="128"/>
      <c r="BI1" s="128"/>
      <c r="BJ1" s="128"/>
      <c r="BK1" s="128"/>
      <c r="BL1" s="128"/>
      <c r="BM1" s="128"/>
      <c r="BN1" s="128"/>
      <c r="BO1" s="128"/>
      <c r="BP1" s="128"/>
      <c r="BQ1" s="128"/>
      <c r="BR1" s="128"/>
      <c r="BS1" s="128"/>
      <c r="BT1" s="128"/>
      <c r="BU1" s="128"/>
      <c r="BV1" s="128"/>
      <c r="BW1" s="128"/>
      <c r="BX1" s="128"/>
      <c r="BY1" s="128"/>
      <c r="BZ1" s="128"/>
      <c r="CA1" s="128"/>
      <c r="CB1" s="128"/>
      <c r="CC1" s="128"/>
      <c r="CD1" s="128"/>
      <c r="CE1" s="128"/>
      <c r="CF1" s="128"/>
      <c r="CG1" s="128"/>
      <c r="CH1" s="128"/>
      <c r="CI1" s="128"/>
      <c r="CJ1" s="128"/>
      <c r="CK1" s="128"/>
      <c r="CL1" s="128"/>
      <c r="CM1" s="128"/>
      <c r="CN1" s="128"/>
      <c r="CO1" s="128"/>
      <c r="CP1" s="128"/>
      <c r="CQ1" s="128"/>
      <c r="CR1" s="128"/>
      <c r="CS1" s="128"/>
      <c r="CT1" s="128"/>
      <c r="CU1" s="128"/>
      <c r="CV1" s="128"/>
      <c r="CW1" s="128"/>
      <c r="CX1" s="128"/>
      <c r="CY1" s="128"/>
      <c r="CZ1" s="128"/>
      <c r="DA1" s="128"/>
      <c r="DB1" s="128"/>
      <c r="DC1" s="128"/>
      <c r="DD1" s="128"/>
      <c r="DE1" s="128"/>
      <c r="DF1" s="128"/>
      <c r="DG1" s="128"/>
      <c r="DH1" s="128"/>
      <c r="DI1" s="128"/>
      <c r="DJ1" s="128"/>
      <c r="DK1" s="128"/>
      <c r="DL1" s="128"/>
      <c r="DM1" s="128"/>
      <c r="DN1" s="128"/>
      <c r="DO1" s="128"/>
      <c r="DP1" s="128"/>
      <c r="DQ1" s="128"/>
      <c r="DR1" s="128"/>
      <c r="DS1" s="128"/>
      <c r="DT1" s="128"/>
      <c r="DU1" s="128"/>
      <c r="DV1" s="128"/>
      <c r="DW1" s="128"/>
      <c r="DX1" s="128"/>
      <c r="DY1" s="128"/>
      <c r="DZ1" s="128"/>
      <c r="EA1" s="128"/>
      <c r="EB1" s="128"/>
      <c r="EC1" s="128"/>
      <c r="ED1" s="128"/>
      <c r="EE1" s="128"/>
      <c r="EF1" s="128"/>
      <c r="EG1" s="128"/>
      <c r="EH1" s="128"/>
      <c r="EI1" s="128"/>
      <c r="EJ1" s="128"/>
      <c r="EK1" s="128"/>
      <c r="EL1" s="128"/>
      <c r="EM1" s="128"/>
      <c r="EN1" s="128"/>
      <c r="EO1" s="128"/>
      <c r="EP1" s="128"/>
      <c r="EQ1" s="128"/>
      <c r="ER1" s="128"/>
      <c r="ES1" s="128"/>
      <c r="ET1" s="128"/>
      <c r="EU1" s="128"/>
      <c r="EV1" s="128"/>
      <c r="EW1" s="128"/>
      <c r="EX1" s="128"/>
      <c r="EY1" s="128"/>
      <c r="EZ1" s="128"/>
      <c r="FA1" s="128"/>
      <c r="FB1" s="128"/>
      <c r="FC1" s="128"/>
      <c r="FD1" s="128"/>
      <c r="FE1" s="128"/>
      <c r="FF1" s="128"/>
      <c r="FG1" s="128"/>
      <c r="FH1" s="128"/>
      <c r="FI1" s="128"/>
      <c r="FJ1" s="128"/>
      <c r="FK1" s="128"/>
      <c r="FL1" s="128"/>
      <c r="FM1" s="128"/>
      <c r="FN1" s="128"/>
      <c r="FO1" s="128"/>
      <c r="FP1" s="128"/>
      <c r="FQ1" s="128"/>
      <c r="FR1" s="128"/>
      <c r="FS1" s="128"/>
      <c r="FT1" s="128"/>
      <c r="FU1" s="128"/>
      <c r="FV1" s="128"/>
      <c r="FW1" s="128"/>
      <c r="FX1" s="128"/>
      <c r="FY1" s="128"/>
      <c r="FZ1" s="128"/>
      <c r="GA1" s="128"/>
      <c r="GB1" s="128"/>
      <c r="GC1" s="128"/>
      <c r="GD1" s="128"/>
      <c r="GE1" s="128"/>
      <c r="GF1" s="128"/>
      <c r="GG1" s="128"/>
      <c r="GH1" s="128"/>
      <c r="GI1" s="128"/>
      <c r="GJ1" s="128"/>
      <c r="GK1" s="128"/>
      <c r="GL1" s="128"/>
      <c r="GM1" s="128"/>
    </row>
    <row r="2" spans="1:203" s="5" customFormat="1" ht="22.5" customHeight="1" x14ac:dyDescent="0.15">
      <c r="B2" s="430"/>
      <c r="C2" s="522"/>
      <c r="D2" s="704"/>
      <c r="E2" s="704"/>
      <c r="F2" s="522"/>
      <c r="G2" s="522"/>
      <c r="H2" s="522"/>
      <c r="I2" s="522"/>
      <c r="J2" s="522"/>
      <c r="K2" s="522"/>
      <c r="L2" s="522"/>
      <c r="M2" s="522"/>
      <c r="N2" s="522"/>
      <c r="O2" s="522"/>
      <c r="P2" s="522"/>
      <c r="Q2" s="522"/>
      <c r="R2" s="522"/>
      <c r="S2" s="522"/>
      <c r="T2" s="522"/>
      <c r="U2" s="522"/>
      <c r="V2" s="522"/>
      <c r="W2" s="522"/>
      <c r="X2" s="430"/>
      <c r="Y2" s="430"/>
      <c r="Z2" s="430"/>
      <c r="AA2" s="430"/>
      <c r="AB2" s="430"/>
      <c r="AC2" s="430"/>
      <c r="AD2" s="430"/>
      <c r="AE2" s="430"/>
      <c r="AF2" s="430"/>
      <c r="AG2" s="430"/>
      <c r="AH2" s="430"/>
      <c r="AI2" s="430"/>
      <c r="AJ2" s="430"/>
      <c r="AK2" s="430"/>
      <c r="AL2" s="430"/>
      <c r="AM2" s="430"/>
      <c r="AN2" s="430"/>
      <c r="AO2" s="430"/>
      <c r="AP2" s="430"/>
      <c r="AQ2" s="430"/>
      <c r="AR2" s="430"/>
      <c r="AS2" s="430"/>
      <c r="AT2" s="430"/>
      <c r="AU2" s="430"/>
      <c r="AV2" s="430"/>
      <c r="AW2" s="430"/>
      <c r="AX2" s="430"/>
      <c r="AY2" s="430"/>
      <c r="AZ2" s="430"/>
      <c r="BA2" s="430"/>
      <c r="BB2" s="430"/>
      <c r="BC2" s="430"/>
      <c r="BD2" s="430"/>
      <c r="BE2" s="430"/>
      <c r="BF2" s="430"/>
      <c r="BG2" s="430"/>
      <c r="BH2" s="430"/>
      <c r="BI2" s="430"/>
      <c r="BJ2" s="430"/>
      <c r="BK2" s="430"/>
      <c r="BL2" s="430"/>
      <c r="BM2" s="430"/>
      <c r="BN2" s="430"/>
      <c r="BO2" s="430"/>
      <c r="BP2" s="430"/>
      <c r="BQ2" s="430"/>
      <c r="BR2" s="430"/>
      <c r="BS2" s="430"/>
      <c r="BT2" s="430"/>
      <c r="BU2" s="430"/>
      <c r="BV2" s="430"/>
      <c r="BW2" s="430"/>
      <c r="BX2" s="430"/>
      <c r="BY2" s="430"/>
      <c r="BZ2" s="430"/>
      <c r="CA2" s="430"/>
      <c r="CB2" s="430"/>
      <c r="CC2" s="430"/>
      <c r="CD2" s="430"/>
      <c r="CE2" s="430"/>
      <c r="CF2" s="430"/>
      <c r="CG2" s="430"/>
      <c r="CH2" s="430"/>
      <c r="CI2" s="430"/>
      <c r="CJ2" s="1587"/>
      <c r="CK2" s="1587"/>
      <c r="CL2" s="1587"/>
      <c r="CM2" s="1587"/>
      <c r="CN2" s="1587"/>
      <c r="CO2" s="1587"/>
      <c r="CP2" s="1587"/>
      <c r="CQ2" s="1587"/>
      <c r="CR2" s="1587"/>
      <c r="CS2" s="1587"/>
      <c r="CT2" s="1587"/>
      <c r="CU2" s="1587"/>
      <c r="CV2" s="1587"/>
      <c r="CW2" s="1587"/>
      <c r="CX2" s="1587"/>
      <c r="CY2" s="1587"/>
      <c r="CZ2" s="1587"/>
      <c r="DA2" s="1587"/>
      <c r="DB2" s="1587"/>
      <c r="DC2" s="1587"/>
      <c r="DD2" s="1587"/>
      <c r="DE2" s="1587"/>
      <c r="DF2" s="1587"/>
      <c r="DG2" s="1587"/>
      <c r="DH2" s="1587"/>
      <c r="DI2" s="1587"/>
      <c r="DJ2" s="1587"/>
      <c r="DK2" s="1587"/>
      <c r="DL2" s="1587"/>
      <c r="DM2" s="1587"/>
      <c r="DN2" s="1587"/>
      <c r="DO2" s="1587"/>
      <c r="DP2" s="1587"/>
      <c r="DQ2" s="1587"/>
      <c r="DR2" s="1587"/>
      <c r="DS2" s="1587"/>
      <c r="DT2" s="1587"/>
      <c r="DU2" s="1587"/>
      <c r="DV2" s="1587"/>
      <c r="DW2" s="1587"/>
      <c r="DX2" s="1587"/>
      <c r="DY2" s="1587"/>
      <c r="DZ2" s="1587"/>
      <c r="EA2" s="1587"/>
      <c r="EB2" s="1587"/>
      <c r="EC2" s="1587"/>
      <c r="ED2" s="1587"/>
      <c r="EE2" s="1587"/>
      <c r="EF2" s="1587"/>
      <c r="EG2" s="1587"/>
      <c r="EH2" s="1587"/>
      <c r="EI2" s="1587"/>
      <c r="EJ2" s="1587"/>
      <c r="EK2" s="1587"/>
      <c r="EL2" s="1587"/>
      <c r="EM2" s="1587"/>
      <c r="EN2" s="1587"/>
      <c r="EO2" s="1587"/>
      <c r="EP2" s="1587"/>
      <c r="EQ2" s="1587"/>
      <c r="ER2" s="1587"/>
      <c r="ES2" s="1587"/>
      <c r="ET2" s="1587"/>
      <c r="EV2" s="764" t="str">
        <f>IF(会社名等!E10="","",会社名等!E10)</f>
        <v/>
      </c>
      <c r="EW2" s="765"/>
      <c r="EX2" s="765"/>
      <c r="EY2" s="765"/>
    </row>
    <row r="3" spans="1:203" s="5" customFormat="1" ht="22.5" customHeight="1" x14ac:dyDescent="0.2">
      <c r="B3" s="430"/>
      <c r="C3" s="522"/>
      <c r="D3" s="704"/>
      <c r="E3" s="704"/>
      <c r="F3" s="522"/>
      <c r="G3" s="522"/>
      <c r="H3" s="522"/>
      <c r="I3" s="522"/>
      <c r="J3" s="522"/>
      <c r="K3" s="522"/>
      <c r="L3" s="522"/>
      <c r="M3" s="522"/>
      <c r="N3" s="522"/>
      <c r="O3" s="522"/>
      <c r="P3" s="522"/>
      <c r="Q3" s="522"/>
      <c r="R3" s="522"/>
      <c r="S3" s="522"/>
      <c r="T3" s="522"/>
      <c r="U3" s="522"/>
      <c r="V3" s="522"/>
      <c r="W3" s="522"/>
      <c r="X3" s="430"/>
      <c r="Y3" s="430"/>
      <c r="Z3" s="430"/>
      <c r="AA3" s="430"/>
      <c r="AB3" s="430"/>
      <c r="AC3" s="430"/>
      <c r="AD3" s="430"/>
      <c r="AE3" s="430"/>
      <c r="AF3" s="430"/>
      <c r="AG3" s="430"/>
      <c r="AH3" s="430"/>
      <c r="AI3" s="430"/>
      <c r="AJ3" s="430"/>
      <c r="AK3" s="430"/>
      <c r="AL3" s="430"/>
      <c r="AM3" s="430"/>
      <c r="AN3" s="430"/>
      <c r="AO3" s="430"/>
      <c r="AP3" s="430"/>
      <c r="AQ3" s="430"/>
      <c r="AR3" s="430"/>
      <c r="AS3" s="430"/>
      <c r="AT3" s="430"/>
      <c r="AU3" s="430"/>
      <c r="AV3" s="430"/>
      <c r="AW3" s="430"/>
      <c r="AX3" s="430"/>
      <c r="AY3" s="430"/>
      <c r="AZ3" s="430"/>
      <c r="BA3" s="430"/>
      <c r="BB3" s="430"/>
      <c r="BC3" s="430"/>
      <c r="BD3" s="430"/>
      <c r="BE3" s="430"/>
      <c r="BF3" s="430"/>
      <c r="BG3" s="430"/>
      <c r="BH3" s="430"/>
      <c r="BI3" s="430"/>
      <c r="BJ3" s="430"/>
      <c r="BK3" s="430"/>
      <c r="BL3" s="430"/>
      <c r="BM3" s="430"/>
      <c r="BN3" s="430"/>
      <c r="BO3" s="430"/>
      <c r="BP3" s="430"/>
      <c r="BQ3" s="430"/>
      <c r="BR3" s="430"/>
      <c r="BS3" s="430"/>
      <c r="BT3" s="430"/>
      <c r="BU3" s="430"/>
      <c r="BV3" s="430"/>
      <c r="BW3" s="430"/>
      <c r="BX3" s="430"/>
      <c r="BY3" s="1589" t="s">
        <v>443</v>
      </c>
      <c r="BZ3" s="1589"/>
      <c r="CA3" s="1589"/>
      <c r="CB3" s="1589"/>
      <c r="CC3" s="1589"/>
      <c r="CD3" s="1589"/>
      <c r="CE3" s="1589"/>
      <c r="CF3" s="1589"/>
      <c r="CG3" s="1589"/>
      <c r="CH3" s="1589"/>
      <c r="CI3" s="705"/>
      <c r="CJ3" s="1588" t="str">
        <f>IF(CJ2=EV2,EV3,EV2)</f>
        <v/>
      </c>
      <c r="CK3" s="1588"/>
      <c r="CL3" s="1588"/>
      <c r="CM3" s="1588"/>
      <c r="CN3" s="1588"/>
      <c r="CO3" s="1588"/>
      <c r="CP3" s="1588"/>
      <c r="CQ3" s="1588"/>
      <c r="CR3" s="1588"/>
      <c r="CS3" s="1588"/>
      <c r="CT3" s="1588"/>
      <c r="CU3" s="1588"/>
      <c r="CV3" s="1588"/>
      <c r="CW3" s="1588"/>
      <c r="CX3" s="1588"/>
      <c r="CY3" s="1588"/>
      <c r="CZ3" s="1588"/>
      <c r="DA3" s="1588"/>
      <c r="DB3" s="1588"/>
      <c r="DC3" s="1588"/>
      <c r="DD3" s="1588"/>
      <c r="DE3" s="1588"/>
      <c r="DF3" s="1588"/>
      <c r="DG3" s="1588"/>
      <c r="DH3" s="1588"/>
      <c r="DI3" s="1588"/>
      <c r="DJ3" s="1588"/>
      <c r="DK3" s="1588"/>
      <c r="DL3" s="1588"/>
      <c r="DM3" s="1588"/>
      <c r="DN3" s="1588"/>
      <c r="DO3" s="1588"/>
      <c r="DP3" s="1588"/>
      <c r="DQ3" s="1588"/>
      <c r="DR3" s="1588"/>
      <c r="DS3" s="1588"/>
      <c r="DT3" s="1588"/>
      <c r="DU3" s="1588"/>
      <c r="DV3" s="1588"/>
      <c r="DW3" s="1588"/>
      <c r="DX3" s="1588"/>
      <c r="DY3" s="1588"/>
      <c r="DZ3" s="1588"/>
      <c r="EA3" s="1588"/>
      <c r="EB3" s="1588"/>
      <c r="EC3" s="1588"/>
      <c r="ED3" s="1588"/>
      <c r="EE3" s="1588"/>
      <c r="EF3" s="1588"/>
      <c r="EG3" s="1588"/>
      <c r="EH3" s="1588"/>
      <c r="EI3" s="1588"/>
      <c r="EJ3" s="1588"/>
      <c r="EK3" s="1588"/>
      <c r="EL3" s="1588"/>
      <c r="EM3" s="1588"/>
      <c r="EN3" s="1588"/>
      <c r="EO3" s="1588"/>
      <c r="EP3" s="1588"/>
      <c r="EQ3" s="1588"/>
      <c r="ER3" s="1588"/>
      <c r="ES3" s="1588"/>
      <c r="ET3" s="1588"/>
      <c r="EV3" s="764" t="str">
        <f>IF(会社名等!E11="","",会社名等!E11)</f>
        <v/>
      </c>
      <c r="EW3" s="765"/>
      <c r="EX3" s="765"/>
      <c r="EY3" s="765"/>
    </row>
    <row r="4" spans="1:203" s="5" customFormat="1" ht="14.25" customHeight="1" x14ac:dyDescent="0.15">
      <c r="B4" s="430"/>
      <c r="C4" s="522"/>
      <c r="D4" s="704"/>
      <c r="E4" s="704"/>
      <c r="F4" s="522"/>
      <c r="G4" s="522"/>
      <c r="H4" s="522"/>
      <c r="I4" s="522"/>
      <c r="J4" s="522"/>
      <c r="K4" s="522"/>
      <c r="L4" s="522"/>
      <c r="M4" s="522"/>
      <c r="N4" s="522"/>
      <c r="O4" s="522"/>
      <c r="P4" s="522"/>
      <c r="Q4" s="522"/>
      <c r="R4" s="522"/>
      <c r="S4" s="522"/>
      <c r="T4" s="522"/>
      <c r="U4" s="522"/>
      <c r="V4" s="522"/>
      <c r="W4" s="522"/>
      <c r="X4" s="430"/>
      <c r="Y4" s="430"/>
      <c r="Z4" s="430"/>
      <c r="AA4" s="430"/>
      <c r="AB4" s="430"/>
      <c r="AC4" s="430"/>
      <c r="AD4" s="430"/>
      <c r="AE4" s="430"/>
      <c r="AF4" s="430"/>
      <c r="AG4" s="430"/>
      <c r="AH4" s="430"/>
      <c r="AI4" s="430"/>
      <c r="AJ4" s="430"/>
      <c r="AK4" s="430"/>
      <c r="AL4" s="430"/>
      <c r="AM4" s="430"/>
      <c r="AN4" s="430"/>
      <c r="AO4" s="430"/>
      <c r="AP4" s="430"/>
      <c r="AQ4" s="430"/>
      <c r="AR4" s="430"/>
      <c r="AS4" s="430"/>
      <c r="AT4" s="430"/>
      <c r="AU4" s="430"/>
      <c r="AV4" s="430"/>
      <c r="AW4" s="430"/>
      <c r="AX4" s="430"/>
      <c r="AY4" s="430"/>
      <c r="AZ4" s="430"/>
      <c r="BA4" s="430"/>
      <c r="BB4" s="430"/>
      <c r="BC4" s="430"/>
      <c r="BD4" s="430"/>
      <c r="BE4" s="430"/>
      <c r="BF4" s="430"/>
      <c r="BG4" s="430"/>
      <c r="BH4" s="430"/>
      <c r="BI4" s="430"/>
      <c r="BJ4" s="430"/>
      <c r="BK4" s="430"/>
      <c r="BL4" s="430"/>
      <c r="BM4" s="430"/>
      <c r="BN4" s="430"/>
      <c r="BO4" s="430"/>
      <c r="BP4" s="430"/>
      <c r="BQ4" s="430"/>
      <c r="BR4" s="430"/>
      <c r="BS4" s="430"/>
      <c r="BT4" s="430"/>
      <c r="BU4" s="430"/>
      <c r="BV4" s="430"/>
      <c r="BW4" s="430"/>
      <c r="BX4" s="430"/>
      <c r="BY4" s="430"/>
      <c r="BZ4" s="430"/>
      <c r="CA4" s="430"/>
      <c r="CB4" s="430"/>
      <c r="CC4" s="430"/>
      <c r="CD4" s="430"/>
      <c r="CE4" s="430"/>
      <c r="CF4" s="430"/>
      <c r="CG4" s="430"/>
      <c r="CH4" s="430"/>
      <c r="CI4" s="430"/>
      <c r="CJ4" s="430"/>
      <c r="CK4" s="430"/>
      <c r="CL4" s="430"/>
      <c r="CM4" s="430"/>
      <c r="CN4" s="430"/>
      <c r="CO4" s="430"/>
      <c r="CP4" s="430"/>
      <c r="CQ4" s="430"/>
      <c r="CR4" s="430"/>
      <c r="CS4" s="430"/>
      <c r="CT4" s="430"/>
      <c r="CU4" s="430"/>
      <c r="CV4" s="430"/>
      <c r="CW4" s="430"/>
      <c r="CX4" s="430"/>
      <c r="CY4" s="430"/>
      <c r="CZ4" s="430"/>
      <c r="DA4" s="430"/>
      <c r="DB4" s="430"/>
      <c r="DC4" s="430"/>
      <c r="DD4" s="430"/>
      <c r="DE4" s="430"/>
      <c r="DF4" s="430"/>
      <c r="DG4" s="430"/>
      <c r="DH4" s="430"/>
      <c r="DI4" s="430"/>
      <c r="DJ4" s="430"/>
      <c r="DK4" s="430"/>
      <c r="DL4" s="430"/>
      <c r="DM4" s="430"/>
      <c r="DN4" s="430"/>
      <c r="DO4" s="430"/>
      <c r="DP4" s="430"/>
      <c r="DQ4" s="430"/>
      <c r="DR4" s="430"/>
      <c r="DS4" s="430"/>
      <c r="DT4" s="430"/>
      <c r="DU4" s="430"/>
      <c r="DV4" s="430"/>
      <c r="DW4" s="430"/>
      <c r="DX4" s="430"/>
      <c r="DY4" s="430"/>
      <c r="DZ4" s="430"/>
      <c r="EA4" s="430"/>
      <c r="EB4" s="430"/>
      <c r="EC4" s="430"/>
      <c r="ED4" s="430"/>
      <c r="EE4" s="430"/>
      <c r="EF4" s="430"/>
      <c r="EG4" s="430"/>
      <c r="EH4" s="430"/>
      <c r="EI4" s="430"/>
      <c r="EJ4" s="706"/>
      <c r="EK4" s="430"/>
      <c r="EL4" s="430"/>
      <c r="EM4" s="430"/>
      <c r="EN4" s="430"/>
      <c r="EO4" s="430"/>
      <c r="EP4" s="430"/>
      <c r="EQ4" s="430"/>
      <c r="ER4" s="430"/>
      <c r="ES4" s="430"/>
      <c r="ET4" s="430"/>
    </row>
    <row r="5" spans="1:203" s="38" customFormat="1" ht="38.25" customHeight="1" x14ac:dyDescent="0.15">
      <c r="B5" s="575"/>
      <c r="C5" s="697"/>
      <c r="D5" s="697"/>
      <c r="E5" s="697"/>
      <c r="F5" s="697"/>
      <c r="G5" s="697"/>
      <c r="H5" s="697"/>
      <c r="I5" s="697"/>
      <c r="J5" s="697"/>
      <c r="K5" s="697"/>
      <c r="L5" s="697"/>
      <c r="M5" s="697"/>
      <c r="N5" s="697"/>
      <c r="O5" s="676"/>
      <c r="P5" s="1500" t="s">
        <v>404</v>
      </c>
      <c r="Q5" s="1500"/>
      <c r="R5" s="1500"/>
      <c r="S5" s="1500"/>
      <c r="T5" s="676"/>
      <c r="U5" s="1589" t="s">
        <v>405</v>
      </c>
      <c r="V5" s="1589"/>
      <c r="W5" s="1589"/>
      <c r="X5" s="1589"/>
      <c r="Y5" s="698"/>
      <c r="Z5" s="698"/>
      <c r="AA5" s="671"/>
      <c r="AB5" s="671"/>
      <c r="AC5" s="698"/>
      <c r="AD5" s="698"/>
      <c r="AE5" s="698"/>
      <c r="AF5" s="698"/>
      <c r="AG5" s="671"/>
      <c r="AH5" s="671"/>
      <c r="AI5" s="671"/>
      <c r="AJ5" s="698"/>
      <c r="AK5" s="698"/>
      <c r="AL5" s="698"/>
      <c r="AM5" s="698"/>
      <c r="AN5" s="698"/>
      <c r="AO5" s="698"/>
      <c r="AP5" s="698"/>
      <c r="AQ5" s="698"/>
      <c r="AR5" s="698"/>
      <c r="AS5" s="698"/>
      <c r="AT5" s="698"/>
      <c r="AU5" s="698"/>
      <c r="AV5" s="698"/>
      <c r="AW5" s="698"/>
      <c r="AX5" s="698"/>
      <c r="AY5" s="698"/>
      <c r="AZ5" s="698"/>
      <c r="BA5" s="698"/>
      <c r="BB5" s="698"/>
      <c r="BC5" s="698"/>
      <c r="BD5" s="698"/>
      <c r="BE5" s="698"/>
      <c r="BF5" s="698"/>
      <c r="BG5" s="698"/>
      <c r="BH5" s="698"/>
      <c r="BI5" s="698"/>
      <c r="BJ5" s="698"/>
      <c r="BK5" s="671"/>
      <c r="BL5" s="671"/>
      <c r="BM5" s="671"/>
      <c r="BN5" s="671"/>
      <c r="BO5" s="671"/>
      <c r="BP5" s="671"/>
      <c r="BQ5" s="671"/>
      <c r="BR5" s="671"/>
      <c r="BS5" s="671"/>
      <c r="BT5" s="671"/>
      <c r="BU5" s="671"/>
      <c r="BV5" s="671"/>
      <c r="BW5" s="707"/>
      <c r="BX5" s="707"/>
      <c r="BY5" s="707" t="s">
        <v>740</v>
      </c>
      <c r="BZ5" s="707"/>
      <c r="CA5" s="707"/>
      <c r="CB5" s="707"/>
      <c r="CC5" s="707"/>
      <c r="CD5" s="707"/>
      <c r="CE5" s="707"/>
      <c r="CF5" s="707"/>
      <c r="CG5" s="707"/>
      <c r="CH5" s="707"/>
      <c r="CI5" s="707"/>
      <c r="CJ5" s="671"/>
      <c r="CK5" s="671"/>
      <c r="CL5" s="671"/>
      <c r="CM5" s="671"/>
      <c r="CN5" s="671"/>
      <c r="CO5" s="671"/>
      <c r="CP5" s="671"/>
      <c r="CQ5" s="671"/>
      <c r="CR5" s="671"/>
      <c r="CS5" s="671"/>
      <c r="CT5" s="671"/>
      <c r="CU5" s="671"/>
      <c r="CV5" s="671"/>
      <c r="CW5" s="671"/>
      <c r="CX5" s="671"/>
      <c r="CY5" s="671"/>
      <c r="CZ5" s="671"/>
      <c r="DA5" s="671"/>
      <c r="DB5" s="671"/>
      <c r="DC5" s="689"/>
      <c r="DD5" s="689"/>
      <c r="DE5" s="689"/>
      <c r="DF5" s="689"/>
      <c r="DG5" s="689"/>
      <c r="DH5" s="689"/>
      <c r="DI5" s="689"/>
      <c r="DJ5" s="689"/>
      <c r="DK5" s="689"/>
      <c r="DL5" s="689"/>
      <c r="DM5" s="689"/>
      <c r="DN5" s="689"/>
      <c r="DO5" s="689"/>
      <c r="DP5" s="708"/>
      <c r="DQ5" s="709"/>
      <c r="DR5" s="709"/>
      <c r="DS5" s="709"/>
      <c r="DT5" s="709"/>
      <c r="DU5" s="709"/>
      <c r="DV5" s="709"/>
      <c r="DW5" s="709"/>
      <c r="DX5" s="709"/>
      <c r="DY5" s="709"/>
      <c r="DZ5" s="709"/>
      <c r="EA5" s="689"/>
      <c r="EB5" s="689"/>
      <c r="EC5" s="689"/>
      <c r="ED5" s="689"/>
      <c r="EE5" s="689"/>
      <c r="EF5" s="689"/>
      <c r="EG5" s="689"/>
      <c r="EH5" s="689"/>
      <c r="EI5" s="689"/>
      <c r="EJ5" s="689"/>
      <c r="EK5" s="689"/>
      <c r="EL5" s="689"/>
      <c r="EM5" s="689"/>
      <c r="EN5" s="689"/>
      <c r="EO5" s="689"/>
      <c r="EP5" s="689"/>
      <c r="EQ5" s="689"/>
      <c r="ER5" s="689"/>
      <c r="ES5" s="689"/>
      <c r="ET5" s="689"/>
    </row>
    <row r="6" spans="1:203" s="37" customFormat="1" ht="6.75" customHeight="1" x14ac:dyDescent="0.15">
      <c r="A6" s="34"/>
      <c r="B6" s="575"/>
      <c r="C6" s="697"/>
      <c r="D6" s="697"/>
      <c r="E6" s="697"/>
      <c r="F6" s="697"/>
      <c r="G6" s="697"/>
      <c r="H6" s="697"/>
      <c r="I6" s="697"/>
      <c r="J6" s="697"/>
      <c r="K6" s="697"/>
      <c r="L6" s="697"/>
      <c r="M6" s="697"/>
      <c r="N6" s="697"/>
      <c r="O6" s="676"/>
      <c r="P6" s="676"/>
      <c r="Q6" s="676"/>
      <c r="R6" s="676"/>
      <c r="S6" s="676"/>
      <c r="T6" s="676"/>
      <c r="U6" s="676"/>
      <c r="V6" s="676"/>
      <c r="W6" s="676"/>
      <c r="X6" s="676"/>
      <c r="Y6" s="668"/>
      <c r="Z6" s="668"/>
      <c r="AA6" s="1575">
        <v>3</v>
      </c>
      <c r="AB6" s="1575"/>
      <c r="AC6" s="1575"/>
      <c r="AD6" s="668"/>
      <c r="AE6" s="668"/>
      <c r="AF6" s="668"/>
      <c r="AG6" s="680"/>
      <c r="AH6" s="680"/>
      <c r="AI6" s="680"/>
      <c r="AJ6" s="1575" t="s">
        <v>721</v>
      </c>
      <c r="AK6" s="1575"/>
      <c r="AL6" s="1575"/>
      <c r="AM6" s="668"/>
      <c r="AN6" s="668"/>
      <c r="AO6" s="668"/>
      <c r="AP6" s="668"/>
      <c r="AQ6" s="668"/>
      <c r="AR6" s="668"/>
      <c r="AS6" s="668"/>
      <c r="AT6" s="668"/>
      <c r="AU6" s="668"/>
      <c r="AV6" s="668"/>
      <c r="AW6" s="668"/>
      <c r="AX6" s="668"/>
      <c r="AY6" s="668"/>
      <c r="AZ6" s="680"/>
      <c r="BA6" s="680"/>
      <c r="BB6" s="680"/>
      <c r="BC6" s="668"/>
      <c r="BD6" s="668"/>
      <c r="BE6" s="668"/>
      <c r="BF6" s="1575" t="s">
        <v>712</v>
      </c>
      <c r="BG6" s="1575"/>
      <c r="BH6" s="1575"/>
      <c r="BI6" s="668"/>
      <c r="BJ6" s="668"/>
      <c r="BK6" s="690"/>
      <c r="BL6" s="690"/>
      <c r="BM6" s="668"/>
      <c r="BN6" s="668"/>
      <c r="BO6" s="668"/>
      <c r="BP6" s="680"/>
      <c r="BQ6" s="671"/>
      <c r="BR6" s="671"/>
      <c r="BS6" s="671"/>
      <c r="BT6" s="671"/>
      <c r="BU6" s="671"/>
      <c r="BV6" s="671"/>
      <c r="BW6" s="707"/>
      <c r="BX6" s="707"/>
      <c r="BY6" s="707"/>
      <c r="BZ6" s="1575" t="s">
        <v>713</v>
      </c>
      <c r="CA6" s="1575"/>
      <c r="CB6" s="1575"/>
      <c r="CC6" s="707"/>
      <c r="CD6" s="707"/>
      <c r="CE6" s="707"/>
      <c r="CF6" s="707"/>
      <c r="CG6" s="707"/>
      <c r="CH6" s="707"/>
      <c r="CI6" s="707"/>
      <c r="CJ6" s="707"/>
      <c r="CK6" s="707"/>
      <c r="CL6" s="707"/>
      <c r="CM6" s="707"/>
      <c r="CN6" s="707"/>
      <c r="CO6" s="707"/>
      <c r="CP6" s="707"/>
      <c r="CQ6" s="707"/>
      <c r="CR6" s="707"/>
      <c r="CS6" s="707"/>
      <c r="CT6" s="707"/>
      <c r="CU6" s="707"/>
      <c r="CV6" s="707"/>
      <c r="CW6" s="707"/>
      <c r="CX6" s="707"/>
      <c r="CY6" s="707"/>
      <c r="CZ6" s="707"/>
      <c r="DA6" s="707"/>
      <c r="DB6" s="707"/>
      <c r="DC6" s="707"/>
      <c r="DD6" s="707"/>
      <c r="DE6" s="707"/>
      <c r="DF6" s="707"/>
      <c r="DG6" s="707"/>
      <c r="DH6" s="707"/>
      <c r="DI6" s="707"/>
      <c r="DJ6" s="707"/>
      <c r="DK6" s="707"/>
      <c r="DL6" s="707"/>
      <c r="DM6" s="707"/>
      <c r="DN6" s="707"/>
      <c r="DO6" s="707"/>
      <c r="DP6" s="707"/>
      <c r="DQ6" s="707"/>
      <c r="DR6" s="707"/>
      <c r="DS6" s="707"/>
      <c r="DT6" s="707"/>
      <c r="DU6" s="707"/>
      <c r="DV6" s="707"/>
      <c r="DW6" s="707"/>
      <c r="DX6" s="707"/>
      <c r="DY6" s="707"/>
      <c r="DZ6" s="707"/>
      <c r="EA6" s="707"/>
      <c r="EB6" s="707"/>
      <c r="EC6" s="707"/>
      <c r="ED6" s="707"/>
      <c r="EE6" s="707"/>
      <c r="EF6" s="707"/>
      <c r="EG6" s="707"/>
      <c r="EH6" s="707"/>
      <c r="EI6" s="707"/>
      <c r="EJ6" s="707"/>
      <c r="EK6" s="707"/>
      <c r="EL6" s="707"/>
      <c r="EM6" s="707"/>
      <c r="EN6" s="707"/>
      <c r="EO6" s="707"/>
      <c r="EP6" s="707"/>
      <c r="EQ6" s="707"/>
      <c r="ER6" s="707"/>
      <c r="ES6" s="707"/>
      <c r="ET6" s="707"/>
    </row>
    <row r="7" spans="1:203" s="37" customFormat="1" ht="4.5" customHeight="1" x14ac:dyDescent="0.15">
      <c r="A7" s="34"/>
      <c r="B7" s="575"/>
      <c r="C7" s="697"/>
      <c r="D7" s="697"/>
      <c r="E7" s="697"/>
      <c r="F7" s="697"/>
      <c r="G7" s="697"/>
      <c r="H7" s="697"/>
      <c r="I7" s="697"/>
      <c r="J7" s="697"/>
      <c r="K7" s="697"/>
      <c r="L7" s="697"/>
      <c r="M7" s="697"/>
      <c r="N7" s="697"/>
      <c r="O7" s="676"/>
      <c r="P7" s="676"/>
      <c r="Q7" s="676"/>
      <c r="R7" s="676"/>
      <c r="S7" s="676"/>
      <c r="T7" s="676"/>
      <c r="U7" s="676"/>
      <c r="V7" s="676"/>
      <c r="W7" s="676"/>
      <c r="X7" s="676"/>
      <c r="Y7" s="668"/>
      <c r="Z7" s="668"/>
      <c r="AA7" s="1575"/>
      <c r="AB7" s="1575"/>
      <c r="AC7" s="1575"/>
      <c r="AD7" s="668"/>
      <c r="AE7" s="668"/>
      <c r="AF7" s="668"/>
      <c r="AG7" s="680"/>
      <c r="AH7" s="668"/>
      <c r="AI7" s="668"/>
      <c r="AJ7" s="1575"/>
      <c r="AK7" s="1575"/>
      <c r="AL7" s="1575"/>
      <c r="AM7" s="668"/>
      <c r="AN7" s="668"/>
      <c r="AO7" s="668"/>
      <c r="AP7" s="668"/>
      <c r="AQ7" s="668"/>
      <c r="AR7" s="668"/>
      <c r="AS7" s="668"/>
      <c r="AT7" s="668"/>
      <c r="AU7" s="668"/>
      <c r="AV7" s="668"/>
      <c r="AW7" s="668"/>
      <c r="AX7" s="668"/>
      <c r="AY7" s="668"/>
      <c r="AZ7" s="668"/>
      <c r="BA7" s="668"/>
      <c r="BB7" s="668"/>
      <c r="BC7" s="668"/>
      <c r="BD7" s="668"/>
      <c r="BE7" s="668"/>
      <c r="BF7" s="1575"/>
      <c r="BG7" s="1575"/>
      <c r="BH7" s="1575"/>
      <c r="BI7" s="668"/>
      <c r="BJ7" s="668"/>
      <c r="BK7" s="690"/>
      <c r="BL7" s="690"/>
      <c r="BM7" s="668"/>
      <c r="BN7" s="668"/>
      <c r="BO7" s="668"/>
      <c r="BP7" s="668"/>
      <c r="BQ7" s="671"/>
      <c r="BR7" s="671"/>
      <c r="BS7" s="671"/>
      <c r="BT7" s="671"/>
      <c r="BU7" s="671"/>
      <c r="BV7" s="671"/>
      <c r="BW7" s="707"/>
      <c r="BX7" s="707"/>
      <c r="BY7" s="707"/>
      <c r="BZ7" s="1575"/>
      <c r="CA7" s="1575"/>
      <c r="CB7" s="1575"/>
      <c r="CC7" s="707"/>
      <c r="CD7" s="707"/>
      <c r="CE7" s="707"/>
      <c r="CF7" s="707"/>
      <c r="CG7" s="707"/>
      <c r="CH7" s="707"/>
      <c r="CI7" s="707"/>
      <c r="CJ7" s="707"/>
      <c r="CK7" s="707"/>
      <c r="CL7" s="707"/>
      <c r="CM7" s="707"/>
      <c r="CN7" s="707"/>
      <c r="CO7" s="707"/>
      <c r="CP7" s="707"/>
      <c r="CQ7" s="707"/>
      <c r="CR7" s="707"/>
      <c r="CS7" s="707"/>
      <c r="CT7" s="707"/>
      <c r="CU7" s="707"/>
      <c r="CV7" s="707"/>
      <c r="CW7" s="707"/>
      <c r="CX7" s="707"/>
      <c r="CY7" s="707"/>
      <c r="CZ7" s="710"/>
      <c r="DA7" s="711"/>
      <c r="DB7" s="711"/>
      <c r="DC7" s="711"/>
      <c r="DD7" s="711"/>
      <c r="DE7" s="711"/>
      <c r="DF7" s="711"/>
      <c r="DG7" s="711"/>
      <c r="DH7" s="711"/>
      <c r="DI7" s="711"/>
      <c r="DJ7" s="711"/>
      <c r="DK7" s="711"/>
      <c r="DL7" s="711"/>
      <c r="DM7" s="712"/>
      <c r="DN7" s="711"/>
      <c r="DO7" s="711"/>
      <c r="DP7" s="711"/>
      <c r="DQ7" s="711"/>
      <c r="DR7" s="711"/>
      <c r="DS7" s="711"/>
      <c r="DT7" s="711"/>
      <c r="DU7" s="711"/>
      <c r="DV7" s="711"/>
      <c r="DW7" s="711"/>
      <c r="DX7" s="711"/>
      <c r="DY7" s="711"/>
      <c r="DZ7" s="711"/>
      <c r="EA7" s="711"/>
      <c r="EB7" s="711"/>
      <c r="EC7" s="711"/>
      <c r="ED7" s="711"/>
      <c r="EE7" s="711"/>
      <c r="EF7" s="711"/>
      <c r="EG7" s="711"/>
      <c r="EH7" s="711"/>
      <c r="EI7" s="711"/>
      <c r="EJ7" s="711"/>
      <c r="EK7" s="711"/>
      <c r="EL7" s="711"/>
      <c r="EM7" s="711"/>
      <c r="EN7" s="711"/>
      <c r="EO7" s="711"/>
      <c r="EP7" s="711"/>
      <c r="EQ7" s="711"/>
      <c r="ER7" s="711"/>
      <c r="ES7" s="711"/>
      <c r="ET7" s="712"/>
      <c r="EV7" s="1607" t="s">
        <v>63</v>
      </c>
      <c r="EW7" s="1608"/>
      <c r="EX7" s="1608"/>
      <c r="EY7" s="1608"/>
      <c r="EZ7" s="1608"/>
      <c r="FA7" s="1608"/>
      <c r="FB7" s="1608"/>
      <c r="FC7" s="1609"/>
    </row>
    <row r="8" spans="1:203" s="5" customFormat="1" ht="16.5" customHeight="1" x14ac:dyDescent="0.15">
      <c r="A8" s="10"/>
      <c r="B8" s="1442" t="s">
        <v>379</v>
      </c>
      <c r="C8" s="1442"/>
      <c r="D8" s="1442"/>
      <c r="E8" s="1442"/>
      <c r="F8" s="1442"/>
      <c r="G8" s="1442"/>
      <c r="H8" s="1442"/>
      <c r="I8" s="1442"/>
      <c r="J8" s="566"/>
      <c r="K8" s="566"/>
      <c r="L8" s="1552"/>
      <c r="M8" s="1553"/>
      <c r="N8" s="1554"/>
      <c r="O8" s="643"/>
      <c r="P8" s="643"/>
      <c r="Q8" s="1558">
        <v>1</v>
      </c>
      <c r="R8" s="1559"/>
      <c r="S8" s="1560"/>
      <c r="T8" s="566"/>
      <c r="U8" s="1558" t="s">
        <v>722</v>
      </c>
      <c r="V8" s="1559"/>
      <c r="W8" s="1560"/>
      <c r="X8" s="643"/>
      <c r="Y8" s="643"/>
      <c r="Z8" s="643"/>
      <c r="AA8" s="1546"/>
      <c r="AB8" s="1547"/>
      <c r="AC8" s="1548"/>
      <c r="AD8" s="1566" t="s">
        <v>723</v>
      </c>
      <c r="AE8" s="1566"/>
      <c r="AF8" s="1546"/>
      <c r="AG8" s="1547"/>
      <c r="AH8" s="1548"/>
      <c r="AI8" s="436"/>
      <c r="AJ8" s="1546"/>
      <c r="AK8" s="1547"/>
      <c r="AL8" s="1548"/>
      <c r="AM8" s="436"/>
      <c r="AN8" s="1546"/>
      <c r="AO8" s="1547"/>
      <c r="AP8" s="1548"/>
      <c r="AQ8" s="1566" t="s">
        <v>723</v>
      </c>
      <c r="AR8" s="1566"/>
      <c r="AS8" s="1546"/>
      <c r="AT8" s="1547"/>
      <c r="AU8" s="1548"/>
      <c r="AV8" s="436"/>
      <c r="AW8" s="1546"/>
      <c r="AX8" s="1547"/>
      <c r="AY8" s="1548"/>
      <c r="AZ8" s="436"/>
      <c r="BA8" s="1546"/>
      <c r="BB8" s="1547"/>
      <c r="BC8" s="1548"/>
      <c r="BD8" s="1566" t="s">
        <v>723</v>
      </c>
      <c r="BE8" s="1566"/>
      <c r="BF8" s="1546"/>
      <c r="BG8" s="1547"/>
      <c r="BH8" s="1548"/>
      <c r="BI8" s="436"/>
      <c r="BJ8" s="1546"/>
      <c r="BK8" s="1547"/>
      <c r="BL8" s="1548"/>
      <c r="BM8" s="436"/>
      <c r="BN8" s="1546"/>
      <c r="BO8" s="1547"/>
      <c r="BP8" s="1548"/>
      <c r="BQ8" s="1586" t="s">
        <v>437</v>
      </c>
      <c r="BR8" s="1300"/>
      <c r="BS8" s="1300"/>
      <c r="BT8" s="1300"/>
      <c r="BU8" s="1300"/>
      <c r="BV8" s="1300"/>
      <c r="BW8" s="1300"/>
      <c r="BX8" s="1300"/>
      <c r="BY8" s="1617"/>
      <c r="BZ8" s="1546"/>
      <c r="CA8" s="1547"/>
      <c r="CB8" s="1548"/>
      <c r="CC8" s="1618" t="s">
        <v>536</v>
      </c>
      <c r="CD8" s="1618"/>
      <c r="CE8" s="1618"/>
      <c r="CF8" s="1336" t="s">
        <v>717</v>
      </c>
      <c r="CG8" s="1336"/>
      <c r="CH8" s="1336"/>
      <c r="CI8" s="1336"/>
      <c r="CJ8" s="1336"/>
      <c r="CK8" s="1336"/>
      <c r="CL8" s="1336"/>
      <c r="CM8" s="1336"/>
      <c r="CN8" s="1336"/>
      <c r="CO8" s="1336"/>
      <c r="CP8" s="1336"/>
      <c r="CQ8" s="1336"/>
      <c r="CR8" s="1336"/>
      <c r="CS8" s="1336" t="s">
        <v>724</v>
      </c>
      <c r="CT8" s="1336"/>
      <c r="CU8" s="1336"/>
      <c r="CV8" s="490"/>
      <c r="CW8" s="490"/>
      <c r="CX8" s="490"/>
      <c r="CY8" s="490"/>
      <c r="CZ8" s="1458" t="s">
        <v>380</v>
      </c>
      <c r="DA8" s="1438"/>
      <c r="DB8" s="1438"/>
      <c r="DC8" s="1438"/>
      <c r="DD8" s="1438"/>
      <c r="DE8" s="1438"/>
      <c r="DF8" s="1438"/>
      <c r="DG8" s="1438"/>
      <c r="DH8" s="1438"/>
      <c r="DI8" s="1438"/>
      <c r="DJ8" s="1438"/>
      <c r="DK8" s="1438"/>
      <c r="DL8" s="1438"/>
      <c r="DM8" s="1501"/>
      <c r="DN8" s="438"/>
      <c r="DO8" s="1544"/>
      <c r="DP8" s="1542"/>
      <c r="DQ8" s="1542"/>
      <c r="DR8" s="1542"/>
      <c r="DS8" s="1542"/>
      <c r="DT8" s="1542"/>
      <c r="DU8" s="1542"/>
      <c r="DV8" s="1542"/>
      <c r="DW8" s="1542"/>
      <c r="DX8" s="1542"/>
      <c r="DY8" s="1542"/>
      <c r="DZ8" s="1542"/>
      <c r="EA8" s="1542"/>
      <c r="EB8" s="1542"/>
      <c r="EC8" s="1542"/>
      <c r="ED8" s="1542"/>
      <c r="EE8" s="1542"/>
      <c r="EF8" s="1542"/>
      <c r="EG8" s="1542"/>
      <c r="EH8" s="1542"/>
      <c r="EI8" s="1542"/>
      <c r="EJ8" s="1542"/>
      <c r="EK8" s="1542"/>
      <c r="EL8" s="1542"/>
      <c r="EM8" s="1542"/>
      <c r="EN8" s="1542"/>
      <c r="EO8" s="1542"/>
      <c r="EP8" s="1542"/>
      <c r="EQ8" s="1542"/>
      <c r="ER8" s="1567"/>
      <c r="ES8" s="1438" t="s">
        <v>437</v>
      </c>
      <c r="ET8" s="1501"/>
      <c r="EV8" s="1610"/>
      <c r="EW8" s="1611"/>
      <c r="EX8" s="1611"/>
      <c r="EY8" s="1611"/>
      <c r="EZ8" s="1611"/>
      <c r="FA8" s="1611"/>
      <c r="FB8" s="1611"/>
      <c r="FC8" s="1612"/>
    </row>
    <row r="9" spans="1:203" s="5" customFormat="1" ht="16.5" customHeight="1" x14ac:dyDescent="0.15">
      <c r="A9" s="10"/>
      <c r="B9" s="1442"/>
      <c r="C9" s="1442"/>
      <c r="D9" s="1442"/>
      <c r="E9" s="1442"/>
      <c r="F9" s="1442"/>
      <c r="G9" s="1442"/>
      <c r="H9" s="1442"/>
      <c r="I9" s="1442"/>
      <c r="J9" s="566"/>
      <c r="K9" s="566"/>
      <c r="L9" s="1555"/>
      <c r="M9" s="1556"/>
      <c r="N9" s="1557"/>
      <c r="O9" s="643"/>
      <c r="P9" s="643"/>
      <c r="Q9" s="1561"/>
      <c r="R9" s="1562"/>
      <c r="S9" s="1563"/>
      <c r="T9" s="566"/>
      <c r="U9" s="1561"/>
      <c r="V9" s="1562"/>
      <c r="W9" s="1563"/>
      <c r="X9" s="643"/>
      <c r="Y9" s="643"/>
      <c r="Z9" s="643"/>
      <c r="AA9" s="1549"/>
      <c r="AB9" s="1550"/>
      <c r="AC9" s="1551"/>
      <c r="AD9" s="1566"/>
      <c r="AE9" s="1566"/>
      <c r="AF9" s="1549"/>
      <c r="AG9" s="1550"/>
      <c r="AH9" s="1551"/>
      <c r="AI9" s="436"/>
      <c r="AJ9" s="1549"/>
      <c r="AK9" s="1550"/>
      <c r="AL9" s="1551"/>
      <c r="AM9" s="436"/>
      <c r="AN9" s="1549"/>
      <c r="AO9" s="1550"/>
      <c r="AP9" s="1551"/>
      <c r="AQ9" s="1566"/>
      <c r="AR9" s="1566"/>
      <c r="AS9" s="1549"/>
      <c r="AT9" s="1550"/>
      <c r="AU9" s="1551"/>
      <c r="AV9" s="436"/>
      <c r="AW9" s="1549"/>
      <c r="AX9" s="1550"/>
      <c r="AY9" s="1551"/>
      <c r="AZ9" s="436"/>
      <c r="BA9" s="1549"/>
      <c r="BB9" s="1550"/>
      <c r="BC9" s="1551"/>
      <c r="BD9" s="1566"/>
      <c r="BE9" s="1566"/>
      <c r="BF9" s="1549"/>
      <c r="BG9" s="1550"/>
      <c r="BH9" s="1551"/>
      <c r="BI9" s="436"/>
      <c r="BJ9" s="1549"/>
      <c r="BK9" s="1550"/>
      <c r="BL9" s="1551"/>
      <c r="BM9" s="436"/>
      <c r="BN9" s="1549"/>
      <c r="BO9" s="1550"/>
      <c r="BP9" s="1551"/>
      <c r="BQ9" s="1586"/>
      <c r="BR9" s="1300"/>
      <c r="BS9" s="1300"/>
      <c r="BT9" s="1300"/>
      <c r="BU9" s="1300"/>
      <c r="BV9" s="1300"/>
      <c r="BW9" s="1300"/>
      <c r="BX9" s="1300"/>
      <c r="BY9" s="1617"/>
      <c r="BZ9" s="1549"/>
      <c r="CA9" s="1550"/>
      <c r="CB9" s="1551"/>
      <c r="CC9" s="1618"/>
      <c r="CD9" s="1618"/>
      <c r="CE9" s="1618"/>
      <c r="CF9" s="1336" t="s">
        <v>716</v>
      </c>
      <c r="CG9" s="1336"/>
      <c r="CH9" s="1336"/>
      <c r="CI9" s="1336"/>
      <c r="CJ9" s="1336"/>
      <c r="CK9" s="1336"/>
      <c r="CL9" s="1336"/>
      <c r="CM9" s="1336"/>
      <c r="CN9" s="1336"/>
      <c r="CO9" s="1336"/>
      <c r="CP9" s="1336"/>
      <c r="CQ9" s="1336"/>
      <c r="CR9" s="1336"/>
      <c r="CS9" s="1336"/>
      <c r="CT9" s="1336"/>
      <c r="CU9" s="1336"/>
      <c r="CV9" s="490"/>
      <c r="CW9" s="490"/>
      <c r="CX9" s="490"/>
      <c r="CY9" s="490"/>
      <c r="CZ9" s="1458"/>
      <c r="DA9" s="1438"/>
      <c r="DB9" s="1438"/>
      <c r="DC9" s="1438"/>
      <c r="DD9" s="1438"/>
      <c r="DE9" s="1438"/>
      <c r="DF9" s="1438"/>
      <c r="DG9" s="1438"/>
      <c r="DH9" s="1438"/>
      <c r="DI9" s="1438"/>
      <c r="DJ9" s="1438"/>
      <c r="DK9" s="1438"/>
      <c r="DL9" s="1438"/>
      <c r="DM9" s="1501"/>
      <c r="DN9" s="438"/>
      <c r="DO9" s="1545"/>
      <c r="DP9" s="1543"/>
      <c r="DQ9" s="1543"/>
      <c r="DR9" s="1543"/>
      <c r="DS9" s="1543"/>
      <c r="DT9" s="1543"/>
      <c r="DU9" s="1543"/>
      <c r="DV9" s="1543"/>
      <c r="DW9" s="1543"/>
      <c r="DX9" s="1543"/>
      <c r="DY9" s="1543"/>
      <c r="DZ9" s="1543"/>
      <c r="EA9" s="1543"/>
      <c r="EB9" s="1543"/>
      <c r="EC9" s="1543"/>
      <c r="ED9" s="1543"/>
      <c r="EE9" s="1543"/>
      <c r="EF9" s="1543"/>
      <c r="EG9" s="1543"/>
      <c r="EH9" s="1543"/>
      <c r="EI9" s="1543"/>
      <c r="EJ9" s="1543"/>
      <c r="EK9" s="1543"/>
      <c r="EL9" s="1543"/>
      <c r="EM9" s="1543"/>
      <c r="EN9" s="1543"/>
      <c r="EO9" s="1543"/>
      <c r="EP9" s="1543"/>
      <c r="EQ9" s="1543"/>
      <c r="ER9" s="1568"/>
      <c r="ES9" s="1438"/>
      <c r="ET9" s="1501"/>
      <c r="EV9" s="1610"/>
      <c r="EW9" s="1611"/>
      <c r="EX9" s="1611"/>
      <c r="EY9" s="1611"/>
      <c r="EZ9" s="1611"/>
      <c r="FA9" s="1611"/>
      <c r="FB9" s="1611"/>
      <c r="FC9" s="1612"/>
    </row>
    <row r="10" spans="1:203" s="5" customFormat="1" ht="6" customHeight="1" x14ac:dyDescent="0.15">
      <c r="B10" s="634"/>
      <c r="C10" s="566"/>
      <c r="D10" s="566"/>
      <c r="E10" s="566"/>
      <c r="F10" s="566"/>
      <c r="G10" s="566"/>
      <c r="H10" s="566"/>
      <c r="I10" s="566"/>
      <c r="J10" s="566"/>
      <c r="K10" s="566"/>
      <c r="L10" s="566"/>
      <c r="M10" s="566"/>
      <c r="N10" s="566"/>
      <c r="O10" s="566"/>
      <c r="P10" s="566"/>
      <c r="Q10" s="566"/>
      <c r="R10" s="566"/>
      <c r="S10" s="566"/>
      <c r="T10" s="566"/>
      <c r="U10" s="566"/>
      <c r="V10" s="566"/>
      <c r="W10" s="566"/>
      <c r="X10" s="566"/>
      <c r="Y10" s="431"/>
      <c r="Z10" s="431"/>
      <c r="AA10" s="431"/>
      <c r="AB10" s="431"/>
      <c r="AC10" s="431"/>
      <c r="AD10" s="431"/>
      <c r="AE10" s="431"/>
      <c r="AF10" s="431"/>
      <c r="AG10" s="431"/>
      <c r="AH10" s="431"/>
      <c r="AI10" s="431"/>
      <c r="AJ10" s="431"/>
      <c r="AK10" s="431"/>
      <c r="AL10" s="431"/>
      <c r="AM10" s="431"/>
      <c r="AN10" s="431"/>
      <c r="AO10" s="431"/>
      <c r="AP10" s="431"/>
      <c r="AQ10" s="431"/>
      <c r="AR10" s="431"/>
      <c r="AS10" s="431"/>
      <c r="AT10" s="431"/>
      <c r="AU10" s="431"/>
      <c r="AV10" s="431"/>
      <c r="AW10" s="431"/>
      <c r="AX10" s="431"/>
      <c r="AY10" s="431"/>
      <c r="AZ10" s="431"/>
      <c r="BA10" s="431"/>
      <c r="BB10" s="431"/>
      <c r="BC10" s="431"/>
      <c r="BD10" s="430"/>
      <c r="BE10" s="430"/>
      <c r="BF10" s="430"/>
      <c r="BG10" s="430"/>
      <c r="BH10" s="430"/>
      <c r="BI10" s="430"/>
      <c r="BJ10" s="430"/>
      <c r="BK10" s="430"/>
      <c r="BL10" s="430"/>
      <c r="BM10" s="430"/>
      <c r="BN10" s="430"/>
      <c r="BO10" s="430"/>
      <c r="BP10" s="430"/>
      <c r="BQ10" s="430"/>
      <c r="BR10" s="430"/>
      <c r="BS10" s="430"/>
      <c r="BT10" s="430"/>
      <c r="BU10" s="430"/>
      <c r="BV10" s="430"/>
      <c r="BW10" s="430"/>
      <c r="BX10" s="430"/>
      <c r="BY10" s="430"/>
      <c r="BZ10" s="430"/>
      <c r="CA10" s="430"/>
      <c r="CB10" s="430"/>
      <c r="CC10" s="430"/>
      <c r="CD10" s="430"/>
      <c r="CE10" s="430"/>
      <c r="CF10" s="430"/>
      <c r="CG10" s="430"/>
      <c r="CH10" s="430"/>
      <c r="CI10" s="430"/>
      <c r="CJ10" s="430"/>
      <c r="CK10" s="430"/>
      <c r="CL10" s="430"/>
      <c r="CM10" s="430"/>
      <c r="CN10" s="430"/>
      <c r="CO10" s="430"/>
      <c r="CP10" s="430"/>
      <c r="CQ10" s="430"/>
      <c r="CR10" s="430"/>
      <c r="CS10" s="430"/>
      <c r="CT10" s="430"/>
      <c r="CU10" s="430"/>
      <c r="CV10" s="430"/>
      <c r="CW10" s="430"/>
      <c r="CX10" s="430"/>
      <c r="CY10" s="430"/>
      <c r="CZ10" s="713"/>
      <c r="DA10" s="459"/>
      <c r="DB10" s="714"/>
      <c r="DC10" s="714"/>
      <c r="DD10" s="714"/>
      <c r="DE10" s="714"/>
      <c r="DF10" s="714"/>
      <c r="DG10" s="714"/>
      <c r="DH10" s="714"/>
      <c r="DI10" s="714"/>
      <c r="DJ10" s="714"/>
      <c r="DK10" s="714"/>
      <c r="DL10" s="714"/>
      <c r="DM10" s="715"/>
      <c r="DN10" s="547"/>
      <c r="DO10" s="716"/>
      <c r="DP10" s="717"/>
      <c r="DQ10" s="1540" t="s">
        <v>714</v>
      </c>
      <c r="DR10" s="1541"/>
      <c r="DS10" s="718"/>
      <c r="DT10" s="717"/>
      <c r="DU10" s="717"/>
      <c r="DV10" s="717"/>
      <c r="DW10" s="717"/>
      <c r="DX10" s="717"/>
      <c r="DY10" s="717"/>
      <c r="DZ10" s="1540" t="s">
        <v>714</v>
      </c>
      <c r="EA10" s="1541"/>
      <c r="EB10" s="718"/>
      <c r="EC10" s="717"/>
      <c r="ED10" s="717"/>
      <c r="EE10" s="717"/>
      <c r="EF10" s="717"/>
      <c r="EG10" s="717"/>
      <c r="EH10" s="717"/>
      <c r="EI10" s="1540" t="s">
        <v>714</v>
      </c>
      <c r="EJ10" s="1541"/>
      <c r="EK10" s="718"/>
      <c r="EL10" s="717"/>
      <c r="EM10" s="717"/>
      <c r="EN10" s="717"/>
      <c r="EO10" s="717"/>
      <c r="EP10" s="717"/>
      <c r="EQ10" s="717"/>
      <c r="ER10" s="717"/>
      <c r="ES10" s="459"/>
      <c r="ET10" s="719"/>
      <c r="EV10" s="1610"/>
      <c r="EW10" s="1611"/>
      <c r="EX10" s="1611"/>
      <c r="EY10" s="1611"/>
      <c r="EZ10" s="1611"/>
      <c r="FA10" s="1611"/>
      <c r="FB10" s="1611"/>
      <c r="FC10" s="1612"/>
    </row>
    <row r="11" spans="1:203" s="5" customFormat="1" ht="6" customHeight="1" x14ac:dyDescent="0.15">
      <c r="B11" s="634"/>
      <c r="C11" s="566"/>
      <c r="D11" s="566"/>
      <c r="E11" s="566"/>
      <c r="F11" s="566"/>
      <c r="G11" s="566"/>
      <c r="H11" s="566"/>
      <c r="I11" s="566"/>
      <c r="J11" s="566"/>
      <c r="K11" s="566"/>
      <c r="L11" s="566"/>
      <c r="M11" s="566"/>
      <c r="N11" s="566"/>
      <c r="O11" s="566"/>
      <c r="P11" s="566"/>
      <c r="Q11" s="566"/>
      <c r="R11" s="566"/>
      <c r="S11" s="566"/>
      <c r="T11" s="566"/>
      <c r="U11" s="566"/>
      <c r="V11" s="566"/>
      <c r="W11" s="566"/>
      <c r="X11" s="566"/>
      <c r="Y11" s="431"/>
      <c r="Z11" s="431"/>
      <c r="AA11" s="431"/>
      <c r="AB11" s="431"/>
      <c r="AC11" s="431"/>
      <c r="AD11" s="431"/>
      <c r="AE11" s="431"/>
      <c r="AF11" s="431"/>
      <c r="AG11" s="431"/>
      <c r="AH11" s="431"/>
      <c r="AI11" s="431"/>
      <c r="AJ11" s="431"/>
      <c r="AK11" s="431"/>
      <c r="AL11" s="431"/>
      <c r="AM11" s="431"/>
      <c r="AN11" s="431"/>
      <c r="AO11" s="431"/>
      <c r="AP11" s="431"/>
      <c r="AQ11" s="431"/>
      <c r="AR11" s="431"/>
      <c r="AS11" s="431"/>
      <c r="AT11" s="431"/>
      <c r="AU11" s="431"/>
      <c r="AV11" s="431"/>
      <c r="AW11" s="431"/>
      <c r="AX11" s="431"/>
      <c r="AY11" s="431"/>
      <c r="AZ11" s="431"/>
      <c r="BA11" s="431"/>
      <c r="BB11" s="431"/>
      <c r="BC11" s="431"/>
      <c r="BD11" s="430"/>
      <c r="BE11" s="430"/>
      <c r="BF11" s="430"/>
      <c r="BG11" s="430"/>
      <c r="BH11" s="430"/>
      <c r="BI11" s="430"/>
      <c r="BJ11" s="430"/>
      <c r="BK11" s="430"/>
      <c r="BL11" s="430"/>
      <c r="BM11" s="430"/>
      <c r="BN11" s="430"/>
      <c r="BO11" s="430"/>
      <c r="BP11" s="430"/>
      <c r="BQ11" s="430"/>
      <c r="BR11" s="430"/>
      <c r="BS11" s="430"/>
      <c r="BT11" s="430"/>
      <c r="BU11" s="430"/>
      <c r="BV11" s="430"/>
      <c r="BW11" s="430"/>
      <c r="BX11" s="430"/>
      <c r="BY11" s="430"/>
      <c r="BZ11" s="430"/>
      <c r="CA11" s="430"/>
      <c r="CB11" s="430"/>
      <c r="CC11" s="430"/>
      <c r="CD11" s="430"/>
      <c r="CE11" s="430"/>
      <c r="CF11" s="430"/>
      <c r="CG11" s="430"/>
      <c r="CH11" s="430"/>
      <c r="CI11" s="430"/>
      <c r="CJ11" s="430"/>
      <c r="CK11" s="430"/>
      <c r="CL11" s="430"/>
      <c r="CM11" s="430"/>
      <c r="CN11" s="430"/>
      <c r="CO11" s="430"/>
      <c r="CP11" s="430"/>
      <c r="CQ11" s="430"/>
      <c r="CR11" s="430"/>
      <c r="CS11" s="430"/>
      <c r="CT11" s="430"/>
      <c r="CU11" s="430"/>
      <c r="CV11" s="430"/>
      <c r="CW11" s="430"/>
      <c r="CX11" s="430"/>
      <c r="CY11" s="430"/>
      <c r="CZ11" s="720"/>
      <c r="DA11" s="502"/>
      <c r="DB11" s="721"/>
      <c r="DC11" s="721"/>
      <c r="DD11" s="721"/>
      <c r="DE11" s="721"/>
      <c r="DF11" s="721"/>
      <c r="DG11" s="721"/>
      <c r="DH11" s="721"/>
      <c r="DI11" s="721"/>
      <c r="DJ11" s="721"/>
      <c r="DK11" s="721"/>
      <c r="DL11" s="721"/>
      <c r="DM11" s="722"/>
      <c r="DN11" s="515"/>
      <c r="DO11" s="723"/>
      <c r="DP11" s="723"/>
      <c r="DQ11" s="723"/>
      <c r="DR11" s="723"/>
      <c r="DS11" s="723"/>
      <c r="DT11" s="723"/>
      <c r="DU11" s="723"/>
      <c r="DV11" s="723"/>
      <c r="DW11" s="723"/>
      <c r="DX11" s="723"/>
      <c r="DY11" s="723"/>
      <c r="DZ11" s="723"/>
      <c r="EA11" s="723"/>
      <c r="EB11" s="723"/>
      <c r="EC11" s="723"/>
      <c r="ED11" s="723"/>
      <c r="EE11" s="723"/>
      <c r="EF11" s="723"/>
      <c r="EG11" s="723"/>
      <c r="EH11" s="723"/>
      <c r="EI11" s="723"/>
      <c r="EJ11" s="723"/>
      <c r="EK11" s="723"/>
      <c r="EL11" s="723"/>
      <c r="EM11" s="723"/>
      <c r="EN11" s="723"/>
      <c r="EO11" s="723"/>
      <c r="EP11" s="723"/>
      <c r="EQ11" s="723"/>
      <c r="ER11" s="723"/>
      <c r="ES11" s="502"/>
      <c r="ET11" s="724"/>
      <c r="EV11" s="1610"/>
      <c r="EW11" s="1611"/>
      <c r="EX11" s="1611"/>
      <c r="EY11" s="1611"/>
      <c r="EZ11" s="1611"/>
      <c r="FA11" s="1611"/>
      <c r="FB11" s="1611"/>
      <c r="FC11" s="1612"/>
    </row>
    <row r="12" spans="1:203" s="5" customFormat="1" ht="16.5" customHeight="1" x14ac:dyDescent="0.15">
      <c r="B12" s="634"/>
      <c r="C12" s="566"/>
      <c r="D12" s="566"/>
      <c r="E12" s="566"/>
      <c r="F12" s="566"/>
      <c r="G12" s="566"/>
      <c r="H12" s="566"/>
      <c r="I12" s="566"/>
      <c r="J12" s="566"/>
      <c r="K12" s="566"/>
      <c r="L12" s="566"/>
      <c r="M12" s="566"/>
      <c r="N12" s="566"/>
      <c r="O12" s="566"/>
      <c r="P12" s="566"/>
      <c r="Q12" s="566"/>
      <c r="R12" s="566"/>
      <c r="S12" s="566"/>
      <c r="T12" s="566"/>
      <c r="U12" s="566"/>
      <c r="V12" s="566"/>
      <c r="W12" s="566"/>
      <c r="X12" s="566"/>
      <c r="Y12" s="431"/>
      <c r="Z12" s="431"/>
      <c r="AA12" s="431"/>
      <c r="AB12" s="431"/>
      <c r="AC12" s="431"/>
      <c r="AD12" s="431"/>
      <c r="AE12" s="431"/>
      <c r="AF12" s="431"/>
      <c r="AG12" s="431"/>
      <c r="AH12" s="431"/>
      <c r="AI12" s="431"/>
      <c r="AJ12" s="431"/>
      <c r="AK12" s="431"/>
      <c r="AL12" s="431"/>
      <c r="AM12" s="431"/>
      <c r="AN12" s="431"/>
      <c r="AO12" s="431"/>
      <c r="AP12" s="431"/>
      <c r="AQ12" s="431"/>
      <c r="AR12" s="431"/>
      <c r="AS12" s="431"/>
      <c r="AT12" s="431"/>
      <c r="AU12" s="431"/>
      <c r="AV12" s="431"/>
      <c r="AW12" s="431"/>
      <c r="AX12" s="431"/>
      <c r="AY12" s="431"/>
      <c r="AZ12" s="431"/>
      <c r="BA12" s="431"/>
      <c r="BB12" s="431"/>
      <c r="BC12" s="431"/>
      <c r="BD12" s="430"/>
      <c r="BE12" s="430"/>
      <c r="BF12" s="430"/>
      <c r="BG12" s="430"/>
      <c r="BH12" s="430"/>
      <c r="BI12" s="430"/>
      <c r="BJ12" s="430"/>
      <c r="BK12" s="430"/>
      <c r="BL12" s="430"/>
      <c r="BM12" s="430"/>
      <c r="BN12" s="430"/>
      <c r="BO12" s="430"/>
      <c r="BP12" s="430"/>
      <c r="BQ12" s="430"/>
      <c r="BR12" s="430"/>
      <c r="BS12" s="430"/>
      <c r="BT12" s="430"/>
      <c r="BU12" s="430"/>
      <c r="BV12" s="430"/>
      <c r="BW12" s="430"/>
      <c r="BX12" s="430"/>
      <c r="BY12" s="430"/>
      <c r="BZ12" s="430"/>
      <c r="CA12" s="430"/>
      <c r="CB12" s="430"/>
      <c r="CC12" s="430"/>
      <c r="CD12" s="430"/>
      <c r="CE12" s="430"/>
      <c r="CF12" s="430"/>
      <c r="CG12" s="430"/>
      <c r="CH12" s="430"/>
      <c r="CI12" s="430"/>
      <c r="CJ12" s="430"/>
      <c r="CK12" s="430"/>
      <c r="CL12" s="430"/>
      <c r="CM12" s="430"/>
      <c r="CN12" s="430"/>
      <c r="CO12" s="430"/>
      <c r="CP12" s="430"/>
      <c r="CQ12" s="430"/>
      <c r="CR12" s="430"/>
      <c r="CS12" s="430"/>
      <c r="CT12" s="430"/>
      <c r="CU12" s="430"/>
      <c r="CV12" s="430"/>
      <c r="CW12" s="430"/>
      <c r="CX12" s="430"/>
      <c r="CY12" s="430"/>
      <c r="CZ12" s="1538" t="s">
        <v>741</v>
      </c>
      <c r="DA12" s="1527"/>
      <c r="DB12" s="1527"/>
      <c r="DC12" s="1527"/>
      <c r="DD12" s="1527"/>
      <c r="DE12" s="1527"/>
      <c r="DF12" s="1527"/>
      <c r="DG12" s="1527"/>
      <c r="DH12" s="1527"/>
      <c r="DI12" s="1527"/>
      <c r="DJ12" s="1527"/>
      <c r="DK12" s="1527"/>
      <c r="DL12" s="1527"/>
      <c r="DM12" s="1539"/>
      <c r="DN12" s="521"/>
      <c r="DO12" s="1544"/>
      <c r="DP12" s="1542"/>
      <c r="DQ12" s="1542"/>
      <c r="DR12" s="1542"/>
      <c r="DS12" s="1542"/>
      <c r="DT12" s="1542"/>
      <c r="DU12" s="1542"/>
      <c r="DV12" s="1542"/>
      <c r="DW12" s="1542"/>
      <c r="DX12" s="1542"/>
      <c r="DY12" s="1542"/>
      <c r="DZ12" s="1542"/>
      <c r="EA12" s="1542"/>
      <c r="EB12" s="1542"/>
      <c r="EC12" s="1542"/>
      <c r="ED12" s="1542"/>
      <c r="EE12" s="1542"/>
      <c r="EF12" s="1542"/>
      <c r="EG12" s="1542"/>
      <c r="EH12" s="1542"/>
      <c r="EI12" s="1542"/>
      <c r="EJ12" s="1542"/>
      <c r="EK12" s="1542"/>
      <c r="EL12" s="1542"/>
      <c r="EM12" s="1542"/>
      <c r="EN12" s="1542"/>
      <c r="EO12" s="1542"/>
      <c r="EP12" s="1542"/>
      <c r="EQ12" s="1542"/>
      <c r="ER12" s="1567"/>
      <c r="ES12" s="1438" t="s">
        <v>437</v>
      </c>
      <c r="ET12" s="1501"/>
      <c r="EV12" s="1610"/>
      <c r="EW12" s="1611"/>
      <c r="EX12" s="1611"/>
      <c r="EY12" s="1611"/>
      <c r="EZ12" s="1611"/>
      <c r="FA12" s="1611"/>
      <c r="FB12" s="1611"/>
      <c r="FC12" s="1612"/>
    </row>
    <row r="13" spans="1:203" s="5" customFormat="1" ht="16.5" customHeight="1" x14ac:dyDescent="0.15">
      <c r="B13" s="634"/>
      <c r="C13" s="566"/>
      <c r="D13" s="566"/>
      <c r="E13" s="566"/>
      <c r="F13" s="566"/>
      <c r="G13" s="566"/>
      <c r="H13" s="566"/>
      <c r="I13" s="566"/>
      <c r="J13" s="566"/>
      <c r="K13" s="566"/>
      <c r="L13" s="566"/>
      <c r="M13" s="566"/>
      <c r="N13" s="566"/>
      <c r="O13" s="566"/>
      <c r="P13" s="566"/>
      <c r="Q13" s="566"/>
      <c r="R13" s="566"/>
      <c r="S13" s="566"/>
      <c r="T13" s="566"/>
      <c r="U13" s="566"/>
      <c r="V13" s="566"/>
      <c r="W13" s="566"/>
      <c r="X13" s="566"/>
      <c r="Y13" s="431"/>
      <c r="Z13" s="431"/>
      <c r="AA13" s="431"/>
      <c r="AB13" s="431"/>
      <c r="AC13" s="431"/>
      <c r="AD13" s="431"/>
      <c r="AE13" s="431"/>
      <c r="AF13" s="431"/>
      <c r="AG13" s="431"/>
      <c r="AH13" s="431"/>
      <c r="AI13" s="431"/>
      <c r="AJ13" s="431"/>
      <c r="AK13" s="431"/>
      <c r="AL13" s="431"/>
      <c r="AM13" s="431"/>
      <c r="AN13" s="431"/>
      <c r="AO13" s="431"/>
      <c r="AP13" s="431"/>
      <c r="AQ13" s="431"/>
      <c r="AR13" s="431"/>
      <c r="AS13" s="431"/>
      <c r="AT13" s="431"/>
      <c r="AU13" s="431"/>
      <c r="AV13" s="431"/>
      <c r="AW13" s="431"/>
      <c r="AX13" s="431"/>
      <c r="AY13" s="431"/>
      <c r="AZ13" s="431"/>
      <c r="BA13" s="431"/>
      <c r="BB13" s="431"/>
      <c r="BC13" s="431"/>
      <c r="BD13" s="430"/>
      <c r="BE13" s="430"/>
      <c r="BF13" s="430"/>
      <c r="BG13" s="430"/>
      <c r="BH13" s="430"/>
      <c r="BI13" s="430"/>
      <c r="BJ13" s="430"/>
      <c r="BK13" s="430"/>
      <c r="BL13" s="430"/>
      <c r="BM13" s="430"/>
      <c r="BN13" s="430"/>
      <c r="BO13" s="430"/>
      <c r="BP13" s="430"/>
      <c r="BQ13" s="430"/>
      <c r="BR13" s="430"/>
      <c r="BS13" s="430"/>
      <c r="BT13" s="430"/>
      <c r="BU13" s="430"/>
      <c r="BV13" s="430"/>
      <c r="BW13" s="430"/>
      <c r="BX13" s="430"/>
      <c r="BY13" s="430"/>
      <c r="BZ13" s="430"/>
      <c r="CA13" s="430"/>
      <c r="CB13" s="430"/>
      <c r="CC13" s="430"/>
      <c r="CD13" s="430"/>
      <c r="CE13" s="430"/>
      <c r="CF13" s="430"/>
      <c r="CG13" s="430"/>
      <c r="CH13" s="430"/>
      <c r="CI13" s="430"/>
      <c r="CJ13" s="430"/>
      <c r="CK13" s="430"/>
      <c r="CL13" s="430"/>
      <c r="CM13" s="430"/>
      <c r="CN13" s="430"/>
      <c r="CO13" s="430"/>
      <c r="CP13" s="430"/>
      <c r="CQ13" s="430"/>
      <c r="CR13" s="430"/>
      <c r="CS13" s="430"/>
      <c r="CT13" s="430"/>
      <c r="CU13" s="430"/>
      <c r="CV13" s="430"/>
      <c r="CW13" s="430"/>
      <c r="CX13" s="430"/>
      <c r="CY13" s="430"/>
      <c r="CZ13" s="1564" t="s">
        <v>742</v>
      </c>
      <c r="DA13" s="1488"/>
      <c r="DB13" s="1488"/>
      <c r="DC13" s="1488"/>
      <c r="DD13" s="1488"/>
      <c r="DE13" s="1488"/>
      <c r="DF13" s="1488"/>
      <c r="DG13" s="1488"/>
      <c r="DH13" s="1488"/>
      <c r="DI13" s="1488"/>
      <c r="DJ13" s="1488"/>
      <c r="DK13" s="1488"/>
      <c r="DL13" s="1488"/>
      <c r="DM13" s="1565"/>
      <c r="DN13" s="433"/>
      <c r="DO13" s="1545"/>
      <c r="DP13" s="1543"/>
      <c r="DQ13" s="1543"/>
      <c r="DR13" s="1543"/>
      <c r="DS13" s="1543"/>
      <c r="DT13" s="1543"/>
      <c r="DU13" s="1543"/>
      <c r="DV13" s="1543"/>
      <c r="DW13" s="1543"/>
      <c r="DX13" s="1543"/>
      <c r="DY13" s="1543"/>
      <c r="DZ13" s="1543"/>
      <c r="EA13" s="1543"/>
      <c r="EB13" s="1543"/>
      <c r="EC13" s="1543"/>
      <c r="ED13" s="1543"/>
      <c r="EE13" s="1543"/>
      <c r="EF13" s="1543"/>
      <c r="EG13" s="1543"/>
      <c r="EH13" s="1543"/>
      <c r="EI13" s="1543"/>
      <c r="EJ13" s="1543"/>
      <c r="EK13" s="1543"/>
      <c r="EL13" s="1543"/>
      <c r="EM13" s="1543"/>
      <c r="EN13" s="1543"/>
      <c r="EO13" s="1543"/>
      <c r="EP13" s="1543"/>
      <c r="EQ13" s="1543"/>
      <c r="ER13" s="1568"/>
      <c r="ES13" s="1438"/>
      <c r="ET13" s="1501"/>
      <c r="EV13" s="1610"/>
      <c r="EW13" s="1611"/>
      <c r="EX13" s="1611"/>
      <c r="EY13" s="1611"/>
      <c r="EZ13" s="1611"/>
      <c r="FA13" s="1611"/>
      <c r="FB13" s="1611"/>
      <c r="FC13" s="1612"/>
    </row>
    <row r="14" spans="1:203" s="5" customFormat="1" ht="6" customHeight="1" x14ac:dyDescent="0.15">
      <c r="B14" s="634"/>
      <c r="C14" s="566"/>
      <c r="D14" s="566"/>
      <c r="E14" s="566"/>
      <c r="F14" s="566"/>
      <c r="G14" s="566"/>
      <c r="H14" s="566"/>
      <c r="I14" s="566"/>
      <c r="J14" s="566"/>
      <c r="K14" s="566"/>
      <c r="L14" s="566"/>
      <c r="M14" s="566"/>
      <c r="N14" s="566"/>
      <c r="O14" s="566"/>
      <c r="P14" s="566"/>
      <c r="Q14" s="566"/>
      <c r="R14" s="566"/>
      <c r="S14" s="566"/>
      <c r="T14" s="566"/>
      <c r="U14" s="566"/>
      <c r="V14" s="566"/>
      <c r="W14" s="566"/>
      <c r="X14" s="566"/>
      <c r="Y14" s="431"/>
      <c r="Z14" s="431"/>
      <c r="AA14" s="431"/>
      <c r="AB14" s="431"/>
      <c r="AC14" s="431"/>
      <c r="AD14" s="431"/>
      <c r="AE14" s="431"/>
      <c r="AF14" s="431"/>
      <c r="AG14" s="431"/>
      <c r="AH14" s="431"/>
      <c r="AI14" s="431"/>
      <c r="AJ14" s="431"/>
      <c r="AK14" s="431"/>
      <c r="AL14" s="431"/>
      <c r="AM14" s="431"/>
      <c r="AN14" s="431"/>
      <c r="AO14" s="431"/>
      <c r="AP14" s="431"/>
      <c r="AQ14" s="431"/>
      <c r="AR14" s="431"/>
      <c r="AS14" s="431"/>
      <c r="AT14" s="431"/>
      <c r="AU14" s="431"/>
      <c r="AV14" s="431"/>
      <c r="AW14" s="431"/>
      <c r="AX14" s="431"/>
      <c r="AY14" s="431"/>
      <c r="AZ14" s="431"/>
      <c r="BA14" s="431"/>
      <c r="BB14" s="431"/>
      <c r="BC14" s="431"/>
      <c r="BD14" s="430"/>
      <c r="BE14" s="430"/>
      <c r="BF14" s="430"/>
      <c r="BG14" s="430"/>
      <c r="BH14" s="430"/>
      <c r="BI14" s="430"/>
      <c r="BJ14" s="430"/>
      <c r="BK14" s="430"/>
      <c r="BL14" s="430"/>
      <c r="BM14" s="430"/>
      <c r="BN14" s="430"/>
      <c r="BO14" s="430"/>
      <c r="BP14" s="430"/>
      <c r="BQ14" s="430"/>
      <c r="BR14" s="430"/>
      <c r="BS14" s="430"/>
      <c r="BT14" s="430"/>
      <c r="BU14" s="430"/>
      <c r="BV14" s="430"/>
      <c r="BW14" s="430"/>
      <c r="BX14" s="430"/>
      <c r="BY14" s="430"/>
      <c r="BZ14" s="430"/>
      <c r="CA14" s="430"/>
      <c r="CB14" s="430"/>
      <c r="CC14" s="430"/>
      <c r="CD14" s="430"/>
      <c r="CE14" s="430"/>
      <c r="CF14" s="430"/>
      <c r="CG14" s="430"/>
      <c r="CH14" s="430"/>
      <c r="CI14" s="430"/>
      <c r="CJ14" s="430"/>
      <c r="CK14" s="430"/>
      <c r="CL14" s="430"/>
      <c r="CM14" s="430"/>
      <c r="CN14" s="430"/>
      <c r="CO14" s="430"/>
      <c r="CP14" s="430"/>
      <c r="CQ14" s="430"/>
      <c r="CR14" s="430"/>
      <c r="CS14" s="430"/>
      <c r="CT14" s="430"/>
      <c r="CU14" s="430"/>
      <c r="CV14" s="430"/>
      <c r="CW14" s="430"/>
      <c r="CX14" s="430"/>
      <c r="CY14" s="430"/>
      <c r="CZ14" s="725"/>
      <c r="DA14" s="726"/>
      <c r="DB14" s="726"/>
      <c r="DC14" s="726"/>
      <c r="DD14" s="726"/>
      <c r="DE14" s="726"/>
      <c r="DF14" s="726"/>
      <c r="DG14" s="726"/>
      <c r="DH14" s="726"/>
      <c r="DI14" s="726"/>
      <c r="DJ14" s="726"/>
      <c r="DK14" s="726"/>
      <c r="DL14" s="726"/>
      <c r="DM14" s="727"/>
      <c r="DN14" s="527"/>
      <c r="DO14" s="716"/>
      <c r="DP14" s="717"/>
      <c r="DQ14" s="1540" t="s">
        <v>714</v>
      </c>
      <c r="DR14" s="1541"/>
      <c r="DS14" s="718"/>
      <c r="DT14" s="717"/>
      <c r="DU14" s="717"/>
      <c r="DV14" s="717"/>
      <c r="DW14" s="717"/>
      <c r="DX14" s="717"/>
      <c r="DY14" s="717"/>
      <c r="DZ14" s="1540" t="s">
        <v>714</v>
      </c>
      <c r="EA14" s="1541"/>
      <c r="EB14" s="718"/>
      <c r="EC14" s="717"/>
      <c r="ED14" s="717"/>
      <c r="EE14" s="717"/>
      <c r="EF14" s="717"/>
      <c r="EG14" s="717"/>
      <c r="EH14" s="717"/>
      <c r="EI14" s="1540" t="s">
        <v>714</v>
      </c>
      <c r="EJ14" s="1541"/>
      <c r="EK14" s="718"/>
      <c r="EL14" s="717"/>
      <c r="EM14" s="717"/>
      <c r="EN14" s="717"/>
      <c r="EO14" s="717"/>
      <c r="EP14" s="717"/>
      <c r="EQ14" s="717"/>
      <c r="ER14" s="717"/>
      <c r="ES14" s="527"/>
      <c r="ET14" s="557"/>
      <c r="EV14" s="1613"/>
      <c r="EW14" s="1614"/>
      <c r="EX14" s="1614"/>
      <c r="EY14" s="1614"/>
      <c r="EZ14" s="1614"/>
      <c r="FA14" s="1614"/>
      <c r="FB14" s="1614"/>
      <c r="FC14" s="1615"/>
    </row>
    <row r="15" spans="1:203" s="103" customFormat="1" ht="27.75" customHeight="1" x14ac:dyDescent="0.15">
      <c r="B15" s="677"/>
      <c r="C15" s="677"/>
      <c r="D15" s="677"/>
      <c r="E15" s="677"/>
      <c r="F15" s="677"/>
      <c r="G15" s="677"/>
      <c r="H15" s="677"/>
      <c r="I15" s="677"/>
      <c r="J15" s="677"/>
      <c r="K15" s="677"/>
      <c r="L15" s="677"/>
      <c r="M15" s="677"/>
      <c r="N15" s="677"/>
      <c r="O15" s="677"/>
      <c r="P15" s="677"/>
      <c r="Q15" s="677"/>
      <c r="R15" s="677"/>
      <c r="S15" s="677"/>
      <c r="T15" s="677"/>
      <c r="U15" s="677"/>
      <c r="V15" s="677"/>
      <c r="W15" s="677"/>
      <c r="X15" s="677"/>
      <c r="Y15" s="689"/>
      <c r="Z15" s="689"/>
      <c r="AA15" s="671"/>
      <c r="AB15" s="671"/>
      <c r="AC15" s="671"/>
      <c r="AD15" s="671"/>
      <c r="AE15" s="671"/>
      <c r="AF15" s="671"/>
      <c r="AG15" s="671"/>
      <c r="AH15" s="671"/>
      <c r="AI15" s="671"/>
      <c r="AJ15" s="671"/>
      <c r="AK15" s="671"/>
      <c r="AL15" s="671"/>
      <c r="AM15" s="671"/>
      <c r="AN15" s="671"/>
      <c r="AO15" s="671"/>
      <c r="AP15" s="671"/>
      <c r="AQ15" s="671"/>
      <c r="AR15" s="671"/>
      <c r="AS15" s="671"/>
      <c r="AT15" s="671"/>
      <c r="AU15" s="671"/>
      <c r="AV15" s="671"/>
      <c r="AW15" s="671"/>
      <c r="AX15" s="671"/>
      <c r="AY15" s="671"/>
      <c r="AZ15" s="671"/>
      <c r="BA15" s="671"/>
      <c r="BB15" s="671"/>
      <c r="BC15" s="671"/>
      <c r="BD15" s="671"/>
      <c r="BE15" s="671"/>
      <c r="BF15" s="671"/>
      <c r="BG15" s="671"/>
      <c r="BH15" s="671"/>
      <c r="BI15" s="671"/>
      <c r="BJ15" s="671"/>
      <c r="BK15" s="671"/>
      <c r="BL15" s="671"/>
      <c r="BM15" s="671"/>
      <c r="BN15" s="671"/>
      <c r="BO15" s="671"/>
      <c r="BP15" s="671"/>
      <c r="BQ15" s="671"/>
      <c r="BR15" s="671"/>
      <c r="BS15" s="671"/>
      <c r="BT15" s="671"/>
      <c r="BU15" s="671"/>
      <c r="BV15" s="671"/>
      <c r="BW15" s="671"/>
      <c r="BX15" s="671"/>
      <c r="BY15" s="671"/>
      <c r="BZ15" s="671"/>
      <c r="CA15" s="671"/>
      <c r="CB15" s="671"/>
      <c r="CC15" s="671"/>
      <c r="CD15" s="671"/>
      <c r="CE15" s="671"/>
      <c r="CF15" s="671"/>
      <c r="CG15" s="671"/>
      <c r="CH15" s="671"/>
      <c r="CI15" s="671"/>
      <c r="CJ15" s="671"/>
      <c r="CK15" s="671"/>
      <c r="CL15" s="671"/>
      <c r="CM15" s="671"/>
      <c r="CN15" s="671"/>
      <c r="CO15" s="671"/>
      <c r="CP15" s="671"/>
      <c r="CQ15" s="671"/>
      <c r="CR15" s="671"/>
      <c r="CS15" s="671"/>
      <c r="CT15" s="671"/>
      <c r="CU15" s="671"/>
      <c r="CV15" s="671"/>
      <c r="CW15" s="671"/>
      <c r="CX15" s="671"/>
      <c r="CY15" s="671"/>
      <c r="CZ15" s="671"/>
      <c r="DA15" s="671"/>
      <c r="DB15" s="671"/>
      <c r="DC15" s="671"/>
      <c r="DD15" s="671"/>
      <c r="DE15" s="671"/>
      <c r="DF15" s="671"/>
      <c r="DG15" s="671"/>
      <c r="DH15" s="671"/>
      <c r="DI15" s="671"/>
      <c r="DJ15" s="671"/>
      <c r="DK15" s="671"/>
      <c r="DL15" s="671"/>
      <c r="DM15" s="671"/>
      <c r="DN15" s="671"/>
      <c r="DO15" s="728"/>
      <c r="DP15" s="728"/>
      <c r="DQ15" s="728"/>
      <c r="DR15" s="728"/>
      <c r="DS15" s="728"/>
      <c r="DT15" s="728"/>
      <c r="DU15" s="728"/>
      <c r="DV15" s="728"/>
      <c r="DW15" s="728"/>
      <c r="DX15" s="728"/>
      <c r="DY15" s="728"/>
      <c r="DZ15" s="728"/>
      <c r="EA15" s="728"/>
      <c r="EB15" s="728"/>
      <c r="EC15" s="728"/>
      <c r="ED15" s="728"/>
      <c r="EE15" s="728"/>
      <c r="EF15" s="728"/>
      <c r="EG15" s="728"/>
      <c r="EH15" s="728"/>
      <c r="EI15" s="728"/>
      <c r="EJ15" s="728"/>
      <c r="EK15" s="728"/>
      <c r="EL15" s="728"/>
      <c r="EM15" s="728"/>
      <c r="EN15" s="728"/>
      <c r="EO15" s="728"/>
      <c r="EP15" s="728"/>
      <c r="EQ15" s="728"/>
      <c r="ER15" s="728"/>
      <c r="ES15" s="728"/>
      <c r="ET15" s="671"/>
      <c r="EV15" s="1616" t="s">
        <v>109</v>
      </c>
      <c r="EW15" s="1616"/>
      <c r="EX15" s="1616"/>
      <c r="EY15" s="1616"/>
      <c r="EZ15" s="1616"/>
      <c r="FA15" s="1616"/>
      <c r="FB15" s="1616"/>
      <c r="FC15" s="1616"/>
      <c r="FD15" s="1616"/>
      <c r="FE15" s="358"/>
      <c r="FF15" s="358"/>
      <c r="FG15" s="358"/>
      <c r="FH15" s="358"/>
      <c r="FI15" s="358"/>
      <c r="FJ15" s="358"/>
      <c r="FK15" s="358"/>
      <c r="FL15" s="358"/>
      <c r="FM15" s="358"/>
      <c r="FN15" s="358"/>
      <c r="FO15" s="358"/>
      <c r="FP15" s="358"/>
      <c r="FQ15" s="358"/>
      <c r="FR15" s="358"/>
      <c r="FS15" s="358"/>
      <c r="FT15" s="358"/>
      <c r="FU15" s="358"/>
      <c r="FV15" s="358"/>
      <c r="FW15" s="358"/>
      <c r="FX15" s="358"/>
      <c r="FY15" s="358"/>
      <c r="FZ15" s="358"/>
      <c r="GA15" s="358"/>
      <c r="GB15" s="358"/>
      <c r="GC15" s="358"/>
      <c r="GD15" s="358"/>
      <c r="GE15" s="358"/>
      <c r="GF15" s="358"/>
      <c r="GG15" s="358"/>
      <c r="GH15" s="358"/>
      <c r="GI15" s="358"/>
      <c r="GJ15" s="358"/>
      <c r="GK15" s="358"/>
      <c r="GL15" s="358"/>
      <c r="GM15" s="358"/>
      <c r="GN15" s="358"/>
      <c r="GO15" s="358"/>
      <c r="GP15" s="358"/>
      <c r="GQ15" s="358"/>
      <c r="GR15" s="358"/>
      <c r="GS15" s="358"/>
      <c r="GT15" s="358"/>
      <c r="GU15" s="358"/>
    </row>
    <row r="16" spans="1:203" s="34" customFormat="1" ht="15.75" customHeight="1" x14ac:dyDescent="0.15">
      <c r="B16" s="575"/>
      <c r="C16" s="677"/>
      <c r="D16" s="677"/>
      <c r="E16" s="677"/>
      <c r="F16" s="677"/>
      <c r="G16" s="677"/>
      <c r="H16" s="677"/>
      <c r="I16" s="677"/>
      <c r="J16" s="677"/>
      <c r="K16" s="677"/>
      <c r="L16" s="677"/>
      <c r="M16" s="677"/>
      <c r="N16" s="677"/>
      <c r="O16" s="677"/>
      <c r="P16" s="677"/>
      <c r="Q16" s="677"/>
      <c r="R16" s="677"/>
      <c r="S16" s="677"/>
      <c r="T16" s="677"/>
      <c r="U16" s="677"/>
      <c r="V16" s="677"/>
      <c r="W16" s="677"/>
      <c r="X16" s="677"/>
      <c r="Y16" s="680"/>
      <c r="Z16" s="680"/>
      <c r="AA16" s="1575" t="s">
        <v>472</v>
      </c>
      <c r="AB16" s="1575"/>
      <c r="AC16" s="1575"/>
      <c r="AD16" s="680"/>
      <c r="AE16" s="680"/>
      <c r="AF16" s="680"/>
      <c r="AG16" s="680"/>
      <c r="AH16" s="680"/>
      <c r="AI16" s="680"/>
      <c r="AJ16" s="1575" t="s">
        <v>539</v>
      </c>
      <c r="AK16" s="1575"/>
      <c r="AL16" s="1575"/>
      <c r="AM16" s="680"/>
      <c r="AN16" s="680"/>
      <c r="AO16" s="680"/>
      <c r="AP16" s="680"/>
      <c r="AQ16" s="680"/>
      <c r="AR16" s="680"/>
      <c r="AS16" s="680"/>
      <c r="AT16" s="680"/>
      <c r="AU16" s="680"/>
      <c r="AV16" s="680"/>
      <c r="AW16" s="680"/>
      <c r="AX16" s="680"/>
      <c r="AY16" s="680"/>
      <c r="AZ16" s="680"/>
      <c r="BA16" s="680"/>
      <c r="BB16" s="680"/>
      <c r="BC16" s="680"/>
      <c r="BD16" s="680"/>
      <c r="BE16" s="680"/>
      <c r="BF16" s="1575" t="s">
        <v>755</v>
      </c>
      <c r="BG16" s="1575"/>
      <c r="BH16" s="1575"/>
      <c r="BI16" s="700"/>
      <c r="BJ16" s="680"/>
      <c r="BK16" s="680"/>
      <c r="BL16" s="680"/>
      <c r="BM16" s="680"/>
      <c r="BN16" s="680"/>
      <c r="BO16" s="680"/>
      <c r="BP16" s="680"/>
      <c r="BQ16" s="680"/>
      <c r="BR16" s="680"/>
      <c r="BS16" s="680"/>
      <c r="BT16" s="680"/>
      <c r="BU16" s="680"/>
      <c r="BV16" s="680"/>
      <c r="BW16" s="680"/>
      <c r="BX16" s="680"/>
      <c r="BY16" s="680"/>
      <c r="BZ16" s="680"/>
      <c r="CA16" s="680"/>
      <c r="CB16" s="680"/>
      <c r="CC16" s="680"/>
      <c r="CD16" s="680"/>
      <c r="CE16" s="680"/>
      <c r="CF16" s="680"/>
      <c r="CG16" s="680"/>
      <c r="CH16" s="680"/>
      <c r="CI16" s="680"/>
      <c r="CJ16" s="680"/>
      <c r="CK16" s="680"/>
      <c r="CL16" s="680"/>
      <c r="CM16" s="680"/>
      <c r="CN16" s="680"/>
      <c r="CO16" s="700"/>
      <c r="CP16" s="700"/>
      <c r="CQ16" s="700"/>
      <c r="CR16" s="700"/>
      <c r="CS16" s="700"/>
      <c r="CT16" s="700"/>
      <c r="CU16" s="700"/>
      <c r="CV16" s="700"/>
      <c r="CW16" s="700"/>
      <c r="CX16" s="700"/>
      <c r="CY16" s="700"/>
      <c r="CZ16" s="700"/>
      <c r="DA16" s="700"/>
      <c r="DB16" s="700"/>
      <c r="DC16" s="700"/>
      <c r="DD16" s="700"/>
      <c r="DE16" s="700"/>
      <c r="DF16" s="700"/>
      <c r="DG16" s="700"/>
      <c r="DH16" s="700"/>
      <c r="DI16" s="700"/>
      <c r="DJ16" s="700"/>
      <c r="DK16" s="680"/>
      <c r="DL16" s="680"/>
      <c r="DM16" s="680"/>
      <c r="DN16" s="680"/>
      <c r="DO16" s="680"/>
      <c r="DP16" s="680"/>
      <c r="DQ16" s="680"/>
      <c r="DR16" s="680"/>
      <c r="DS16" s="680"/>
      <c r="DT16" s="680"/>
      <c r="DU16" s="680"/>
      <c r="DV16" s="700"/>
      <c r="DW16" s="700"/>
      <c r="DX16" s="700"/>
      <c r="DY16" s="680"/>
      <c r="DZ16" s="680"/>
      <c r="EA16" s="680"/>
      <c r="EB16" s="680"/>
      <c r="EC16" s="700"/>
      <c r="ED16" s="700"/>
      <c r="EE16" s="700"/>
      <c r="EF16" s="700"/>
      <c r="EG16" s="700"/>
      <c r="EH16" s="700"/>
      <c r="EI16" s="700"/>
      <c r="EJ16" s="700"/>
      <c r="EK16" s="700"/>
      <c r="EL16" s="700"/>
      <c r="EM16" s="700"/>
      <c r="EN16" s="700"/>
      <c r="EO16" s="700"/>
      <c r="EP16" s="700"/>
      <c r="EQ16" s="700"/>
      <c r="ER16" s="700"/>
      <c r="ES16" s="700"/>
      <c r="ET16" s="700"/>
      <c r="EV16" s="1616"/>
      <c r="EW16" s="1616"/>
      <c r="EX16" s="1616"/>
      <c r="EY16" s="1616"/>
      <c r="EZ16" s="1616"/>
      <c r="FA16" s="1616"/>
      <c r="FB16" s="1616"/>
      <c r="FC16" s="1616"/>
      <c r="FD16" s="1616"/>
      <c r="FE16" s="358"/>
      <c r="FF16" s="358"/>
      <c r="FG16" s="358"/>
      <c r="FH16" s="358"/>
      <c r="FI16" s="358"/>
      <c r="FJ16" s="358"/>
      <c r="FK16" s="358"/>
      <c r="FL16" s="358"/>
      <c r="FM16" s="358"/>
      <c r="FN16" s="358"/>
      <c r="FO16" s="358"/>
      <c r="FP16" s="358"/>
      <c r="FQ16" s="358"/>
      <c r="FR16" s="358"/>
      <c r="FS16" s="358"/>
      <c r="FT16" s="358"/>
      <c r="FU16" s="358"/>
      <c r="FV16" s="358"/>
      <c r="FW16" s="358"/>
      <c r="FX16" s="358"/>
      <c r="FY16" s="358"/>
      <c r="FZ16" s="358"/>
      <c r="GA16" s="358"/>
      <c r="GB16" s="358"/>
      <c r="GC16" s="358"/>
      <c r="GD16" s="358"/>
      <c r="GE16" s="358"/>
      <c r="GF16" s="358"/>
      <c r="GG16" s="358"/>
      <c r="GH16" s="358"/>
      <c r="GI16" s="358"/>
      <c r="GJ16" s="358"/>
      <c r="GK16" s="358"/>
      <c r="GL16" s="358"/>
      <c r="GM16" s="358"/>
      <c r="GN16" s="358"/>
      <c r="GO16" s="358"/>
      <c r="GP16" s="358"/>
      <c r="GQ16" s="358"/>
      <c r="GR16" s="358"/>
      <c r="GS16" s="358"/>
      <c r="GT16" s="358"/>
      <c r="GU16" s="358"/>
    </row>
    <row r="17" spans="1:203" s="5" customFormat="1" ht="16.5" customHeight="1" x14ac:dyDescent="0.15">
      <c r="A17" s="10"/>
      <c r="B17" s="1442" t="s">
        <v>754</v>
      </c>
      <c r="C17" s="1442"/>
      <c r="D17" s="1442"/>
      <c r="E17" s="1442"/>
      <c r="F17" s="1442"/>
      <c r="G17" s="1442"/>
      <c r="H17" s="1442"/>
      <c r="I17" s="1442"/>
      <c r="J17" s="566"/>
      <c r="K17" s="566"/>
      <c r="L17" s="1552"/>
      <c r="M17" s="1553"/>
      <c r="N17" s="1554"/>
      <c r="O17" s="643"/>
      <c r="P17" s="643"/>
      <c r="Q17" s="1558">
        <v>1</v>
      </c>
      <c r="R17" s="1559"/>
      <c r="S17" s="1560"/>
      <c r="T17" s="566"/>
      <c r="U17" s="1558" t="s">
        <v>725</v>
      </c>
      <c r="V17" s="1559"/>
      <c r="W17" s="1560"/>
      <c r="X17" s="643"/>
      <c r="Y17" s="643"/>
      <c r="Z17" s="643"/>
      <c r="AA17" s="1546"/>
      <c r="AB17" s="1547"/>
      <c r="AC17" s="1548"/>
      <c r="AD17" s="1566" t="s">
        <v>723</v>
      </c>
      <c r="AE17" s="1566"/>
      <c r="AF17" s="1546"/>
      <c r="AG17" s="1547"/>
      <c r="AH17" s="1548"/>
      <c r="AI17" s="436"/>
      <c r="AJ17" s="1546"/>
      <c r="AK17" s="1547"/>
      <c r="AL17" s="1548"/>
      <c r="AM17" s="436"/>
      <c r="AN17" s="1546"/>
      <c r="AO17" s="1547"/>
      <c r="AP17" s="1548"/>
      <c r="AQ17" s="1566" t="s">
        <v>723</v>
      </c>
      <c r="AR17" s="1566"/>
      <c r="AS17" s="1546"/>
      <c r="AT17" s="1547"/>
      <c r="AU17" s="1548"/>
      <c r="AV17" s="436"/>
      <c r="AW17" s="1546"/>
      <c r="AX17" s="1547"/>
      <c r="AY17" s="1548"/>
      <c r="AZ17" s="436"/>
      <c r="BA17" s="1546"/>
      <c r="BB17" s="1547"/>
      <c r="BC17" s="1548"/>
      <c r="BD17" s="1566" t="s">
        <v>723</v>
      </c>
      <c r="BE17" s="1566"/>
      <c r="BF17" s="1546"/>
      <c r="BG17" s="1547"/>
      <c r="BH17" s="1548"/>
      <c r="BI17" s="436"/>
      <c r="BJ17" s="1546"/>
      <c r="BK17" s="1547"/>
      <c r="BL17" s="1548"/>
      <c r="BM17" s="436"/>
      <c r="BN17" s="1546"/>
      <c r="BO17" s="1547"/>
      <c r="BP17" s="1548"/>
      <c r="BQ17" s="1586" t="s">
        <v>437</v>
      </c>
      <c r="BR17" s="1300"/>
      <c r="BS17" s="1300"/>
      <c r="BT17" s="1300"/>
      <c r="BU17" s="1300"/>
      <c r="BV17" s="1300"/>
      <c r="BW17" s="1300"/>
      <c r="BX17" s="1300"/>
      <c r="BY17" s="1300"/>
      <c r="BZ17" s="436"/>
      <c r="CA17" s="226"/>
      <c r="CB17" s="226" t="s">
        <v>756</v>
      </c>
      <c r="CC17" s="226"/>
      <c r="CD17" s="226"/>
      <c r="CE17" s="226"/>
      <c r="CF17" s="226"/>
      <c r="CG17" s="226"/>
      <c r="CH17" s="226"/>
      <c r="CI17" s="226"/>
      <c r="CJ17" s="226"/>
      <c r="CK17" s="226"/>
      <c r="CL17" s="226"/>
      <c r="CM17" s="226"/>
      <c r="CN17" s="226"/>
      <c r="CO17" s="226"/>
      <c r="CP17" s="226"/>
      <c r="CQ17" s="226"/>
      <c r="CR17" s="226"/>
      <c r="CS17" s="226"/>
      <c r="CT17" s="226"/>
      <c r="CU17" s="226"/>
      <c r="CV17" s="226"/>
      <c r="CW17" s="226"/>
      <c r="CX17" s="226"/>
      <c r="CY17" s="226"/>
      <c r="CZ17" s="226"/>
      <c r="DA17" s="226"/>
      <c r="DB17" s="226"/>
      <c r="DC17" s="226"/>
      <c r="DD17" s="226"/>
      <c r="DE17" s="226"/>
      <c r="DF17" s="226"/>
      <c r="DG17" s="226"/>
      <c r="DH17" s="226"/>
      <c r="DI17" s="226"/>
      <c r="DJ17" s="226"/>
      <c r="DK17" s="226"/>
      <c r="DL17" s="430"/>
      <c r="DM17" s="430"/>
      <c r="DN17" s="226"/>
      <c r="DO17" s="226"/>
      <c r="DP17" s="226"/>
      <c r="DQ17" s="226"/>
      <c r="DR17" s="430"/>
      <c r="DS17" s="430"/>
      <c r="DT17" s="430"/>
      <c r="DU17" s="430"/>
      <c r="DV17" s="430"/>
      <c r="DW17" s="430"/>
      <c r="DX17" s="430"/>
      <c r="DY17" s="431"/>
      <c r="DZ17" s="431"/>
      <c r="EA17" s="431"/>
      <c r="EB17" s="431"/>
      <c r="EC17" s="431"/>
      <c r="ED17" s="729"/>
      <c r="EE17" s="430"/>
      <c r="EF17" s="430"/>
      <c r="EG17" s="430"/>
      <c r="EH17" s="430"/>
      <c r="EI17" s="430"/>
      <c r="EJ17" s="430"/>
      <c r="EK17" s="430"/>
      <c r="EL17" s="430"/>
      <c r="EM17" s="430"/>
      <c r="EN17" s="430"/>
      <c r="EO17" s="430"/>
      <c r="EP17" s="430"/>
      <c r="EQ17" s="430"/>
      <c r="ER17" s="430"/>
      <c r="ES17" s="430"/>
      <c r="ET17" s="430"/>
      <c r="EV17" s="1616"/>
      <c r="EW17" s="1616"/>
      <c r="EX17" s="1616"/>
      <c r="EY17" s="1616"/>
      <c r="EZ17" s="1616"/>
      <c r="FA17" s="1616"/>
      <c r="FB17" s="1616"/>
      <c r="FC17" s="1616"/>
      <c r="FD17" s="1616"/>
      <c r="FE17" s="358"/>
      <c r="FF17" s="358"/>
      <c r="FG17" s="358"/>
      <c r="FH17" s="358"/>
      <c r="FI17" s="358"/>
      <c r="FJ17" s="358"/>
      <c r="FK17" s="358"/>
      <c r="FL17" s="358"/>
      <c r="FM17" s="358"/>
      <c r="FN17" s="358"/>
      <c r="FO17" s="358"/>
      <c r="FP17" s="358"/>
      <c r="FQ17" s="358"/>
      <c r="FR17" s="358"/>
      <c r="FS17" s="358"/>
      <c r="FT17" s="358"/>
      <c r="FU17" s="358"/>
      <c r="FV17" s="358"/>
      <c r="FW17" s="358"/>
      <c r="FX17" s="358"/>
      <c r="FY17" s="358"/>
      <c r="FZ17" s="358"/>
      <c r="GA17" s="358"/>
      <c r="GB17" s="358"/>
      <c r="GC17" s="358"/>
      <c r="GD17" s="358"/>
      <c r="GE17" s="358"/>
      <c r="GF17" s="358"/>
      <c r="GG17" s="358"/>
      <c r="GH17" s="358"/>
      <c r="GI17" s="358"/>
      <c r="GJ17" s="358"/>
      <c r="GK17" s="358"/>
      <c r="GL17" s="358"/>
      <c r="GM17" s="358"/>
      <c r="GN17" s="358"/>
      <c r="GO17" s="358"/>
      <c r="GP17" s="358"/>
      <c r="GQ17" s="358"/>
      <c r="GR17" s="358"/>
      <c r="GS17" s="358"/>
      <c r="GT17" s="358"/>
      <c r="GU17" s="358"/>
    </row>
    <row r="18" spans="1:203" s="5" customFormat="1" ht="16.5" customHeight="1" x14ac:dyDescent="0.15">
      <c r="A18" s="10"/>
      <c r="B18" s="566"/>
      <c r="C18" s="1442" t="s">
        <v>753</v>
      </c>
      <c r="D18" s="1442"/>
      <c r="E18" s="1442"/>
      <c r="F18" s="1442"/>
      <c r="G18" s="1442"/>
      <c r="H18" s="566"/>
      <c r="I18" s="566"/>
      <c r="J18" s="566"/>
      <c r="K18" s="566"/>
      <c r="L18" s="1555"/>
      <c r="M18" s="1556"/>
      <c r="N18" s="1557"/>
      <c r="O18" s="643"/>
      <c r="P18" s="643"/>
      <c r="Q18" s="1561"/>
      <c r="R18" s="1562"/>
      <c r="S18" s="1563"/>
      <c r="T18" s="566"/>
      <c r="U18" s="1561"/>
      <c r="V18" s="1562"/>
      <c r="W18" s="1563"/>
      <c r="X18" s="643"/>
      <c r="Y18" s="643"/>
      <c r="Z18" s="643"/>
      <c r="AA18" s="1549"/>
      <c r="AB18" s="1550"/>
      <c r="AC18" s="1551"/>
      <c r="AD18" s="1566"/>
      <c r="AE18" s="1566"/>
      <c r="AF18" s="1549"/>
      <c r="AG18" s="1550"/>
      <c r="AH18" s="1551"/>
      <c r="AI18" s="436"/>
      <c r="AJ18" s="1549"/>
      <c r="AK18" s="1550"/>
      <c r="AL18" s="1551"/>
      <c r="AM18" s="436"/>
      <c r="AN18" s="1549"/>
      <c r="AO18" s="1550"/>
      <c r="AP18" s="1551"/>
      <c r="AQ18" s="1566"/>
      <c r="AR18" s="1566"/>
      <c r="AS18" s="1549"/>
      <c r="AT18" s="1550"/>
      <c r="AU18" s="1551"/>
      <c r="AV18" s="436"/>
      <c r="AW18" s="1549"/>
      <c r="AX18" s="1550"/>
      <c r="AY18" s="1551"/>
      <c r="AZ18" s="436"/>
      <c r="BA18" s="1549"/>
      <c r="BB18" s="1550"/>
      <c r="BC18" s="1551"/>
      <c r="BD18" s="1566"/>
      <c r="BE18" s="1566"/>
      <c r="BF18" s="1549"/>
      <c r="BG18" s="1550"/>
      <c r="BH18" s="1551"/>
      <c r="BI18" s="436"/>
      <c r="BJ18" s="1549"/>
      <c r="BK18" s="1550"/>
      <c r="BL18" s="1551"/>
      <c r="BM18" s="436"/>
      <c r="BN18" s="1549"/>
      <c r="BO18" s="1550"/>
      <c r="BP18" s="1551"/>
      <c r="BQ18" s="1586"/>
      <c r="BR18" s="1300"/>
      <c r="BS18" s="1300"/>
      <c r="BT18" s="1300"/>
      <c r="BU18" s="1300"/>
      <c r="BV18" s="1300"/>
      <c r="BW18" s="1300"/>
      <c r="BX18" s="1300"/>
      <c r="BY18" s="1300"/>
      <c r="BZ18" s="436"/>
      <c r="CA18" s="226"/>
      <c r="CB18" s="430" t="s">
        <v>757</v>
      </c>
      <c r="CC18" s="226"/>
      <c r="CD18" s="226"/>
      <c r="CE18" s="226"/>
      <c r="CF18" s="226"/>
      <c r="CG18" s="226"/>
      <c r="CH18" s="226"/>
      <c r="CI18" s="226"/>
      <c r="CJ18" s="226"/>
      <c r="CK18" s="226"/>
      <c r="CL18" s="226"/>
      <c r="CM18" s="226"/>
      <c r="CN18" s="226"/>
      <c r="CO18" s="226"/>
      <c r="CP18" s="226"/>
      <c r="CQ18" s="226"/>
      <c r="CR18" s="226"/>
      <c r="CS18" s="226"/>
      <c r="CT18" s="226"/>
      <c r="CU18" s="226"/>
      <c r="CV18" s="226"/>
      <c r="CW18" s="226"/>
      <c r="CX18" s="226"/>
      <c r="CY18" s="226"/>
      <c r="CZ18" s="226"/>
      <c r="DA18" s="226"/>
      <c r="DB18" s="226"/>
      <c r="DC18" s="226"/>
      <c r="DD18" s="226"/>
      <c r="DE18" s="226"/>
      <c r="DF18" s="226"/>
      <c r="DG18" s="226"/>
      <c r="DH18" s="226"/>
      <c r="DI18" s="226"/>
      <c r="DJ18" s="226"/>
      <c r="DK18" s="226"/>
      <c r="DL18" s="430"/>
      <c r="DM18" s="430"/>
      <c r="DN18" s="226"/>
      <c r="DO18" s="226"/>
      <c r="DP18" s="226"/>
      <c r="DQ18" s="226"/>
      <c r="DR18" s="430"/>
      <c r="DS18" s="430"/>
      <c r="DT18" s="430"/>
      <c r="DU18" s="430"/>
      <c r="DV18" s="430"/>
      <c r="DW18" s="430"/>
      <c r="DX18" s="430"/>
      <c r="DY18" s="431"/>
      <c r="DZ18" s="431"/>
      <c r="EA18" s="431"/>
      <c r="EB18" s="431"/>
      <c r="EC18" s="431"/>
      <c r="ED18" s="729"/>
      <c r="EE18" s="430"/>
      <c r="EF18" s="430"/>
      <c r="EG18" s="430"/>
      <c r="EH18" s="430"/>
      <c r="EI18" s="430"/>
      <c r="EJ18" s="430"/>
      <c r="EK18" s="430"/>
      <c r="EL18" s="430"/>
      <c r="EM18" s="430"/>
      <c r="EN18" s="430"/>
      <c r="EO18" s="430"/>
      <c r="EP18" s="430"/>
      <c r="EQ18" s="430"/>
      <c r="ER18" s="430"/>
      <c r="ES18" s="430"/>
      <c r="ET18" s="430"/>
      <c r="EV18" s="1607" t="s">
        <v>64</v>
      </c>
      <c r="EW18" s="1608"/>
      <c r="EX18" s="1608"/>
      <c r="EY18" s="1608"/>
      <c r="EZ18" s="1608"/>
      <c r="FA18" s="1609"/>
    </row>
    <row r="19" spans="1:203" s="5" customFormat="1" ht="33" customHeight="1" x14ac:dyDescent="0.15">
      <c r="B19" s="634"/>
      <c r="C19" s="634"/>
      <c r="D19" s="634"/>
      <c r="E19" s="634"/>
      <c r="F19" s="634"/>
      <c r="G19" s="634"/>
      <c r="H19" s="634"/>
      <c r="I19" s="634"/>
      <c r="J19" s="634"/>
      <c r="K19" s="634"/>
      <c r="L19" s="634"/>
      <c r="M19" s="634"/>
      <c r="N19" s="634"/>
      <c r="O19" s="634"/>
      <c r="P19" s="634"/>
      <c r="Q19" s="634"/>
      <c r="R19" s="634"/>
      <c r="S19" s="634"/>
      <c r="T19" s="634"/>
      <c r="U19" s="634"/>
      <c r="V19" s="634"/>
      <c r="W19" s="634"/>
      <c r="X19" s="634"/>
      <c r="Y19" s="430"/>
      <c r="Z19" s="430"/>
      <c r="AA19" s="430"/>
      <c r="AB19" s="430"/>
      <c r="AC19" s="430"/>
      <c r="AD19" s="430"/>
      <c r="AE19" s="430"/>
      <c r="AF19" s="430"/>
      <c r="AG19" s="430"/>
      <c r="AH19" s="430"/>
      <c r="AI19" s="430"/>
      <c r="AJ19" s="430"/>
      <c r="AK19" s="430"/>
      <c r="AL19" s="430"/>
      <c r="AM19" s="430"/>
      <c r="AN19" s="430"/>
      <c r="AO19" s="430"/>
      <c r="AP19" s="430"/>
      <c r="AQ19" s="430"/>
      <c r="AR19" s="430"/>
      <c r="AS19" s="430"/>
      <c r="AT19" s="430"/>
      <c r="AU19" s="430"/>
      <c r="AV19" s="430"/>
      <c r="AW19" s="430"/>
      <c r="AX19" s="430"/>
      <c r="AY19" s="430"/>
      <c r="AZ19" s="430"/>
      <c r="BA19" s="430"/>
      <c r="BB19" s="430"/>
      <c r="BC19" s="430"/>
      <c r="BD19" s="430"/>
      <c r="BE19" s="430"/>
      <c r="BF19" s="430"/>
      <c r="BG19" s="430"/>
      <c r="BH19" s="430"/>
      <c r="BI19" s="430"/>
      <c r="BJ19" s="430"/>
      <c r="BK19" s="430"/>
      <c r="BL19" s="430"/>
      <c r="BM19" s="430"/>
      <c r="BN19" s="430"/>
      <c r="BO19" s="430"/>
      <c r="BP19" s="430"/>
      <c r="BQ19" s="430"/>
      <c r="BR19" s="430"/>
      <c r="BS19" s="430"/>
      <c r="BT19" s="430"/>
      <c r="BU19" s="430"/>
      <c r="BV19" s="430"/>
      <c r="BW19" s="430"/>
      <c r="BX19" s="430"/>
      <c r="BY19" s="430"/>
      <c r="BZ19" s="430"/>
      <c r="CA19" s="430"/>
      <c r="CB19" s="430"/>
      <c r="CC19" s="430"/>
      <c r="CD19" s="430"/>
      <c r="CE19" s="430"/>
      <c r="CF19" s="430"/>
      <c r="CG19" s="430"/>
      <c r="CH19" s="430"/>
      <c r="CI19" s="430"/>
      <c r="CJ19" s="430"/>
      <c r="CK19" s="430"/>
      <c r="CL19" s="430"/>
      <c r="CM19" s="430"/>
      <c r="CN19" s="430"/>
      <c r="CO19" s="430"/>
      <c r="CP19" s="430"/>
      <c r="CQ19" s="430"/>
      <c r="CR19" s="430"/>
      <c r="CS19" s="430"/>
      <c r="CT19" s="430"/>
      <c r="CU19" s="430"/>
      <c r="CV19" s="430"/>
      <c r="CW19" s="430"/>
      <c r="CX19" s="430"/>
      <c r="CY19" s="430"/>
      <c r="CZ19" s="430"/>
      <c r="DA19" s="430"/>
      <c r="DB19" s="430"/>
      <c r="DC19" s="430"/>
      <c r="DD19" s="430"/>
      <c r="DE19" s="430"/>
      <c r="DF19" s="430"/>
      <c r="DG19" s="430"/>
      <c r="DH19" s="430"/>
      <c r="DI19" s="430"/>
      <c r="DJ19" s="430"/>
      <c r="DK19" s="430"/>
      <c r="DL19" s="430"/>
      <c r="DM19" s="430"/>
      <c r="DN19" s="430"/>
      <c r="DO19" s="680"/>
      <c r="DP19" s="430"/>
      <c r="DQ19" s="430"/>
      <c r="DR19" s="430"/>
      <c r="DS19" s="430"/>
      <c r="DT19" s="430"/>
      <c r="DU19" s="430"/>
      <c r="DV19" s="430"/>
      <c r="DW19" s="430"/>
      <c r="DX19" s="430"/>
      <c r="DY19" s="430"/>
      <c r="DZ19" s="430"/>
      <c r="EA19" s="430"/>
      <c r="EB19" s="430"/>
      <c r="EC19" s="430"/>
      <c r="ED19" s="430"/>
      <c r="EE19" s="430"/>
      <c r="EF19" s="430"/>
      <c r="EG19" s="430"/>
      <c r="EH19" s="430"/>
      <c r="EI19" s="430"/>
      <c r="EJ19" s="430"/>
      <c r="EK19" s="430"/>
      <c r="EL19" s="430"/>
      <c r="EM19" s="430"/>
      <c r="EN19" s="430"/>
      <c r="EO19" s="430"/>
      <c r="EP19" s="430"/>
      <c r="EQ19" s="430"/>
      <c r="ER19" s="430"/>
      <c r="ES19" s="430"/>
      <c r="ET19" s="430"/>
      <c r="EV19" s="1610"/>
      <c r="EW19" s="1611"/>
      <c r="EX19" s="1611"/>
      <c r="EY19" s="1611"/>
      <c r="EZ19" s="1611"/>
      <c r="FA19" s="1612"/>
    </row>
    <row r="20" spans="1:203" s="5" customFormat="1" ht="12.75" customHeight="1" x14ac:dyDescent="0.15">
      <c r="B20" s="634"/>
      <c r="C20" s="634"/>
      <c r="D20" s="634"/>
      <c r="E20" s="634"/>
      <c r="F20" s="634"/>
      <c r="G20" s="634"/>
      <c r="H20" s="634"/>
      <c r="I20" s="634"/>
      <c r="J20" s="634"/>
      <c r="K20" s="634"/>
      <c r="L20" s="634"/>
      <c r="M20" s="634"/>
      <c r="N20" s="634"/>
      <c r="O20" s="634"/>
      <c r="P20" s="634"/>
      <c r="Q20" s="634"/>
      <c r="R20" s="634"/>
      <c r="S20" s="634"/>
      <c r="T20" s="634"/>
      <c r="U20" s="634"/>
      <c r="V20" s="634"/>
      <c r="W20" s="634"/>
      <c r="X20" s="634"/>
      <c r="Y20" s="430"/>
      <c r="Z20" s="430"/>
      <c r="AA20" s="430"/>
      <c r="AB20" s="430"/>
      <c r="AC20" s="430"/>
      <c r="AD20" s="430"/>
      <c r="AE20" s="430"/>
      <c r="AF20" s="430"/>
      <c r="AG20" s="430"/>
      <c r="AH20" s="430"/>
      <c r="AI20" s="430"/>
      <c r="AJ20" s="430"/>
      <c r="AK20" s="430"/>
      <c r="AL20" s="430"/>
      <c r="AM20" s="430"/>
      <c r="AN20" s="430"/>
      <c r="AO20" s="430"/>
      <c r="AP20" s="430"/>
      <c r="AQ20" s="430"/>
      <c r="AR20" s="430"/>
      <c r="AS20" s="430"/>
      <c r="AT20" s="430"/>
      <c r="AU20" s="430"/>
      <c r="AV20" s="430"/>
      <c r="AW20" s="430"/>
      <c r="AX20" s="430"/>
      <c r="AY20" s="430"/>
      <c r="AZ20" s="430"/>
      <c r="BA20" s="430"/>
      <c r="BB20" s="430"/>
      <c r="BC20" s="430"/>
      <c r="BD20" s="430"/>
      <c r="BE20" s="430"/>
      <c r="BF20" s="430"/>
      <c r="BG20" s="430"/>
      <c r="BH20" s="430"/>
      <c r="BI20" s="430"/>
      <c r="BJ20" s="430"/>
      <c r="BK20" s="430"/>
      <c r="BL20" s="430"/>
      <c r="BM20" s="430"/>
      <c r="BN20" s="430"/>
      <c r="BO20" s="430"/>
      <c r="BP20" s="430"/>
      <c r="BQ20" s="430"/>
      <c r="BR20" s="430"/>
      <c r="BS20" s="430"/>
      <c r="BT20" s="430"/>
      <c r="BU20" s="430"/>
      <c r="BV20" s="430"/>
      <c r="BW20" s="430"/>
      <c r="BX20" s="430"/>
      <c r="BY20" s="430"/>
      <c r="BZ20" s="430"/>
      <c r="CA20" s="430"/>
      <c r="CB20" s="430"/>
      <c r="CC20" s="430"/>
      <c r="CD20" s="430"/>
      <c r="CE20" s="430"/>
      <c r="CF20" s="430"/>
      <c r="CG20" s="430"/>
      <c r="CH20" s="430"/>
      <c r="CI20" s="430"/>
      <c r="CJ20" s="430"/>
      <c r="CK20" s="430"/>
      <c r="CL20" s="430"/>
      <c r="CM20" s="430"/>
      <c r="CN20" s="430"/>
      <c r="CO20" s="430"/>
      <c r="CP20" s="430"/>
      <c r="CQ20" s="430"/>
      <c r="CR20" s="430"/>
      <c r="CS20" s="430"/>
      <c r="CT20" s="430"/>
      <c r="CU20" s="430"/>
      <c r="CV20" s="430"/>
      <c r="CW20" s="430"/>
      <c r="CX20" s="430"/>
      <c r="CY20" s="430"/>
      <c r="CZ20" s="430"/>
      <c r="DA20" s="430"/>
      <c r="DB20" s="430"/>
      <c r="DC20" s="430"/>
      <c r="DD20" s="430"/>
      <c r="DE20" s="430"/>
      <c r="DF20" s="430"/>
      <c r="DG20" s="430"/>
      <c r="DH20" s="430"/>
      <c r="DI20" s="430"/>
      <c r="DJ20" s="430"/>
      <c r="DK20" s="430"/>
      <c r="DL20" s="430"/>
      <c r="DM20" s="430"/>
      <c r="DN20" s="430"/>
      <c r="DO20" s="680"/>
      <c r="DP20" s="430"/>
      <c r="DQ20" s="430"/>
      <c r="DR20" s="430"/>
      <c r="DS20" s="430"/>
      <c r="DT20" s="430"/>
      <c r="DU20" s="430"/>
      <c r="DV20" s="430"/>
      <c r="DW20" s="430"/>
      <c r="DX20" s="430"/>
      <c r="DY20" s="430"/>
      <c r="DZ20" s="430"/>
      <c r="EA20" s="430"/>
      <c r="EB20" s="430"/>
      <c r="EC20" s="430"/>
      <c r="ED20" s="430"/>
      <c r="EE20" s="430"/>
      <c r="EF20" s="430"/>
      <c r="EG20" s="430"/>
      <c r="EH20" s="430"/>
      <c r="EI20" s="430"/>
      <c r="EJ20" s="430"/>
      <c r="EK20" s="430"/>
      <c r="EL20" s="430"/>
      <c r="EM20" s="430"/>
      <c r="EN20" s="430"/>
      <c r="EO20" s="430"/>
      <c r="EP20" s="430"/>
      <c r="EQ20" s="430"/>
      <c r="ER20" s="430"/>
      <c r="ES20" s="430"/>
      <c r="ET20" s="430"/>
      <c r="EV20" s="1610"/>
      <c r="EW20" s="1611"/>
      <c r="EX20" s="1611"/>
      <c r="EY20" s="1611"/>
      <c r="EZ20" s="1611"/>
      <c r="FA20" s="1612"/>
    </row>
    <row r="21" spans="1:203" s="5" customFormat="1" ht="12.75" customHeight="1" x14ac:dyDescent="0.15">
      <c r="B21" s="634"/>
      <c r="C21" s="634"/>
      <c r="D21" s="634"/>
      <c r="E21" s="634"/>
      <c r="F21" s="634"/>
      <c r="G21" s="634"/>
      <c r="H21" s="634"/>
      <c r="I21" s="634"/>
      <c r="J21" s="634"/>
      <c r="K21" s="634"/>
      <c r="L21" s="634"/>
      <c r="M21" s="634"/>
      <c r="N21" s="634"/>
      <c r="O21" s="634"/>
      <c r="P21" s="634"/>
      <c r="Q21" s="634"/>
      <c r="R21" s="634"/>
      <c r="S21" s="634"/>
      <c r="T21" s="634"/>
      <c r="U21" s="634"/>
      <c r="V21" s="634"/>
      <c r="W21" s="634"/>
      <c r="X21" s="634"/>
      <c r="Y21" s="430"/>
      <c r="Z21" s="430"/>
      <c r="AA21" s="430"/>
      <c r="AB21" s="430"/>
      <c r="AC21" s="430"/>
      <c r="AD21" s="430"/>
      <c r="AE21" s="430"/>
      <c r="AF21" s="430"/>
      <c r="AG21" s="430"/>
      <c r="AH21" s="430"/>
      <c r="AI21" s="430"/>
      <c r="AJ21" s="430"/>
      <c r="AK21" s="430"/>
      <c r="AL21" s="430"/>
      <c r="AM21" s="430"/>
      <c r="AN21" s="430"/>
      <c r="AO21" s="430"/>
      <c r="AP21" s="430"/>
      <c r="AQ21" s="430"/>
      <c r="AR21" s="430"/>
      <c r="AS21" s="430"/>
      <c r="AT21" s="430"/>
      <c r="AU21" s="430"/>
      <c r="AV21" s="430"/>
      <c r="AW21" s="430"/>
      <c r="AX21" s="430"/>
      <c r="AY21" s="1535" t="s">
        <v>758</v>
      </c>
      <c r="AZ21" s="1536"/>
      <c r="BA21" s="1536"/>
      <c r="BB21" s="1536"/>
      <c r="BC21" s="1536"/>
      <c r="BD21" s="1536"/>
      <c r="BE21" s="1536"/>
      <c r="BF21" s="1536"/>
      <c r="BG21" s="1536"/>
      <c r="BH21" s="1536"/>
      <c r="BI21" s="1536"/>
      <c r="BJ21" s="1536"/>
      <c r="BK21" s="1536"/>
      <c r="BL21" s="1536"/>
      <c r="BM21" s="1536"/>
      <c r="BN21" s="1536"/>
      <c r="BO21" s="1536"/>
      <c r="BP21" s="1536"/>
      <c r="BQ21" s="1536"/>
      <c r="BR21" s="1536"/>
      <c r="BS21" s="1536"/>
      <c r="BT21" s="1536"/>
      <c r="BU21" s="1536"/>
      <c r="BV21" s="1536"/>
      <c r="BW21" s="1536"/>
      <c r="BX21" s="1536"/>
      <c r="BY21" s="1536"/>
      <c r="BZ21" s="1536"/>
      <c r="CA21" s="1536"/>
      <c r="CB21" s="1536"/>
      <c r="CC21" s="1536"/>
      <c r="CD21" s="1536"/>
      <c r="CE21" s="1536"/>
      <c r="CF21" s="1536"/>
      <c r="CG21" s="1536"/>
      <c r="CH21" s="1536"/>
      <c r="CI21" s="1536"/>
      <c r="CJ21" s="1536"/>
      <c r="CK21" s="1536"/>
      <c r="CL21" s="1536"/>
      <c r="CM21" s="1536"/>
      <c r="CN21" s="1536"/>
      <c r="CO21" s="1536"/>
      <c r="CP21" s="1536"/>
      <c r="CQ21" s="1536"/>
      <c r="CR21" s="1536"/>
      <c r="CS21" s="1536"/>
      <c r="CT21" s="1536"/>
      <c r="CU21" s="1536"/>
      <c r="CV21" s="1536"/>
      <c r="CW21" s="1536"/>
      <c r="CX21" s="1536"/>
      <c r="CY21" s="1537"/>
      <c r="CZ21" s="1535" t="s">
        <v>759</v>
      </c>
      <c r="DA21" s="1536"/>
      <c r="DB21" s="1536"/>
      <c r="DC21" s="1536"/>
      <c r="DD21" s="1536"/>
      <c r="DE21" s="1536"/>
      <c r="DF21" s="1536"/>
      <c r="DG21" s="1536"/>
      <c r="DH21" s="1536"/>
      <c r="DI21" s="1536"/>
      <c r="DJ21" s="1536"/>
      <c r="DK21" s="1536"/>
      <c r="DL21" s="1536"/>
      <c r="DM21" s="1536"/>
      <c r="DN21" s="1536"/>
      <c r="DO21" s="1536"/>
      <c r="DP21" s="1536"/>
      <c r="DQ21" s="1536"/>
      <c r="DR21" s="1536"/>
      <c r="DS21" s="1536"/>
      <c r="DT21" s="1536"/>
      <c r="DU21" s="1536"/>
      <c r="DV21" s="1536"/>
      <c r="DW21" s="1536"/>
      <c r="DX21" s="1536"/>
      <c r="DY21" s="1536"/>
      <c r="DZ21" s="1536"/>
      <c r="EA21" s="1536"/>
      <c r="EB21" s="1536"/>
      <c r="EC21" s="1536"/>
      <c r="ED21" s="1536"/>
      <c r="EE21" s="1536"/>
      <c r="EF21" s="1536"/>
      <c r="EG21" s="1536"/>
      <c r="EH21" s="1536"/>
      <c r="EI21" s="1536"/>
      <c r="EJ21" s="1536"/>
      <c r="EK21" s="1536"/>
      <c r="EL21" s="1536"/>
      <c r="EM21" s="1536"/>
      <c r="EN21" s="1536"/>
      <c r="EO21" s="1536"/>
      <c r="EP21" s="1536"/>
      <c r="EQ21" s="1536"/>
      <c r="ER21" s="1536"/>
      <c r="ES21" s="1536"/>
      <c r="ET21" s="1537"/>
      <c r="EV21" s="1610"/>
      <c r="EW21" s="1611"/>
      <c r="EX21" s="1611"/>
      <c r="EY21" s="1611"/>
      <c r="EZ21" s="1611"/>
      <c r="FA21" s="1612"/>
    </row>
    <row r="22" spans="1:203" s="37" customFormat="1" ht="4.5" customHeight="1" x14ac:dyDescent="0.15">
      <c r="A22" s="34"/>
      <c r="B22" s="575"/>
      <c r="C22" s="697"/>
      <c r="D22" s="697"/>
      <c r="E22" s="697"/>
      <c r="F22" s="697"/>
      <c r="G22" s="697"/>
      <c r="H22" s="697"/>
      <c r="I22" s="697"/>
      <c r="J22" s="697"/>
      <c r="K22" s="697"/>
      <c r="L22" s="697"/>
      <c r="M22" s="697"/>
      <c r="N22" s="697"/>
      <c r="O22" s="676"/>
      <c r="P22" s="676"/>
      <c r="Q22" s="676"/>
      <c r="R22" s="676"/>
      <c r="S22" s="676"/>
      <c r="T22" s="676"/>
      <c r="U22" s="676"/>
      <c r="V22" s="676"/>
      <c r="W22" s="676"/>
      <c r="X22" s="676"/>
      <c r="Y22" s="668"/>
      <c r="Z22" s="668"/>
      <c r="AA22" s="430"/>
      <c r="AB22" s="430"/>
      <c r="AC22" s="430"/>
      <c r="AD22" s="668"/>
      <c r="AE22" s="668"/>
      <c r="AF22" s="668"/>
      <c r="AG22" s="680"/>
      <c r="AH22" s="668"/>
      <c r="AI22" s="668"/>
      <c r="AJ22" s="430"/>
      <c r="AK22" s="430"/>
      <c r="AL22" s="430"/>
      <c r="AM22" s="668"/>
      <c r="AN22" s="668"/>
      <c r="AO22" s="668"/>
      <c r="AP22" s="668"/>
      <c r="AQ22" s="668"/>
      <c r="AR22" s="668"/>
      <c r="AS22" s="668"/>
      <c r="AT22" s="668"/>
      <c r="AU22" s="668"/>
      <c r="AV22" s="707"/>
      <c r="AW22" s="707"/>
      <c r="AX22" s="707"/>
      <c r="AY22" s="710"/>
      <c r="AZ22" s="711"/>
      <c r="BA22" s="711"/>
      <c r="BB22" s="711"/>
      <c r="BC22" s="711"/>
      <c r="BD22" s="711"/>
      <c r="BE22" s="711"/>
      <c r="BF22" s="711"/>
      <c r="BG22" s="711"/>
      <c r="BH22" s="711"/>
      <c r="BI22" s="711"/>
      <c r="BJ22" s="711"/>
      <c r="BK22" s="711"/>
      <c r="BL22" s="712"/>
      <c r="BM22" s="711"/>
      <c r="BN22" s="711"/>
      <c r="BO22" s="711"/>
      <c r="BP22" s="711"/>
      <c r="BQ22" s="711"/>
      <c r="BR22" s="711"/>
      <c r="BS22" s="711"/>
      <c r="BT22" s="711"/>
      <c r="BU22" s="711"/>
      <c r="BV22" s="711"/>
      <c r="BW22" s="711"/>
      <c r="BX22" s="711"/>
      <c r="BY22" s="711"/>
      <c r="BZ22" s="711"/>
      <c r="CA22" s="711"/>
      <c r="CB22" s="711"/>
      <c r="CC22" s="711"/>
      <c r="CD22" s="711"/>
      <c r="CE22" s="711"/>
      <c r="CF22" s="711"/>
      <c r="CG22" s="711"/>
      <c r="CH22" s="711"/>
      <c r="CI22" s="711"/>
      <c r="CJ22" s="711"/>
      <c r="CK22" s="711"/>
      <c r="CL22" s="711"/>
      <c r="CM22" s="711"/>
      <c r="CN22" s="711"/>
      <c r="CO22" s="711"/>
      <c r="CP22" s="711"/>
      <c r="CQ22" s="711"/>
      <c r="CR22" s="711"/>
      <c r="CS22" s="711"/>
      <c r="CT22" s="711"/>
      <c r="CU22" s="711"/>
      <c r="CV22" s="711"/>
      <c r="CW22" s="711"/>
      <c r="CX22" s="711"/>
      <c r="CY22" s="712"/>
      <c r="CZ22" s="710"/>
      <c r="DA22" s="711"/>
      <c r="DB22" s="711"/>
      <c r="DC22" s="711"/>
      <c r="DD22" s="711"/>
      <c r="DE22" s="711"/>
      <c r="DF22" s="711"/>
      <c r="DG22" s="711"/>
      <c r="DH22" s="711"/>
      <c r="DI22" s="711"/>
      <c r="DJ22" s="711"/>
      <c r="DK22" s="711"/>
      <c r="DL22" s="711"/>
      <c r="DM22" s="712"/>
      <c r="DN22" s="711"/>
      <c r="DO22" s="711"/>
      <c r="DP22" s="711"/>
      <c r="DQ22" s="711"/>
      <c r="DR22" s="711"/>
      <c r="DS22" s="711"/>
      <c r="DT22" s="711"/>
      <c r="DU22" s="711"/>
      <c r="DV22" s="711"/>
      <c r="DW22" s="711"/>
      <c r="DX22" s="711"/>
      <c r="DY22" s="711"/>
      <c r="DZ22" s="711"/>
      <c r="EA22" s="711"/>
      <c r="EB22" s="711"/>
      <c r="EC22" s="711"/>
      <c r="ED22" s="711"/>
      <c r="EE22" s="711"/>
      <c r="EF22" s="711"/>
      <c r="EG22" s="711"/>
      <c r="EH22" s="711"/>
      <c r="EI22" s="711"/>
      <c r="EJ22" s="711"/>
      <c r="EK22" s="711"/>
      <c r="EL22" s="711"/>
      <c r="EM22" s="711"/>
      <c r="EN22" s="711"/>
      <c r="EO22" s="711"/>
      <c r="EP22" s="711"/>
      <c r="EQ22" s="711"/>
      <c r="ER22" s="711"/>
      <c r="ES22" s="711"/>
      <c r="ET22" s="712"/>
      <c r="EV22" s="1610"/>
      <c r="EW22" s="1611"/>
      <c r="EX22" s="1611"/>
      <c r="EY22" s="1611"/>
      <c r="EZ22" s="1611"/>
      <c r="FA22" s="1612"/>
    </row>
    <row r="23" spans="1:203" s="5" customFormat="1" ht="16.5" customHeight="1" x14ac:dyDescent="0.2">
      <c r="A23" s="10"/>
      <c r="B23" s="566"/>
      <c r="C23" s="566"/>
      <c r="D23" s="566"/>
      <c r="E23" s="566"/>
      <c r="F23" s="566"/>
      <c r="G23" s="566"/>
      <c r="H23" s="566"/>
      <c r="I23" s="566"/>
      <c r="J23" s="566"/>
      <c r="K23" s="566"/>
      <c r="L23" s="566"/>
      <c r="M23" s="566"/>
      <c r="N23" s="566"/>
      <c r="O23" s="643"/>
      <c r="P23" s="643"/>
      <c r="Q23" s="566"/>
      <c r="R23" s="566"/>
      <c r="S23" s="566"/>
      <c r="T23" s="566"/>
      <c r="U23" s="566"/>
      <c r="V23" s="566"/>
      <c r="W23" s="566"/>
      <c r="X23" s="643"/>
      <c r="Y23" s="643"/>
      <c r="Z23" s="643"/>
      <c r="AA23" s="436"/>
      <c r="AB23" s="436"/>
      <c r="AC23" s="436"/>
      <c r="AD23" s="730"/>
      <c r="AE23" s="730"/>
      <c r="AF23" s="436"/>
      <c r="AG23" s="436"/>
      <c r="AH23" s="436"/>
      <c r="AI23" s="436"/>
      <c r="AJ23" s="436"/>
      <c r="AK23" s="436"/>
      <c r="AL23" s="436"/>
      <c r="AM23" s="436"/>
      <c r="AN23" s="436"/>
      <c r="AO23" s="436"/>
      <c r="AP23" s="436"/>
      <c r="AQ23" s="730"/>
      <c r="AR23" s="730"/>
      <c r="AS23" s="436"/>
      <c r="AT23" s="436"/>
      <c r="AU23" s="436"/>
      <c r="AV23" s="430"/>
      <c r="AW23" s="430"/>
      <c r="AX23" s="430"/>
      <c r="AY23" s="1458" t="s">
        <v>760</v>
      </c>
      <c r="AZ23" s="1438"/>
      <c r="BA23" s="1438"/>
      <c r="BB23" s="1438"/>
      <c r="BC23" s="1438"/>
      <c r="BD23" s="1438"/>
      <c r="BE23" s="1438"/>
      <c r="BF23" s="1438"/>
      <c r="BG23" s="1438"/>
      <c r="BH23" s="1438"/>
      <c r="BI23" s="1438"/>
      <c r="BJ23" s="1438"/>
      <c r="BK23" s="1438"/>
      <c r="BL23" s="1501"/>
      <c r="BM23" s="438"/>
      <c r="BN23" s="1544"/>
      <c r="BO23" s="1542"/>
      <c r="BP23" s="1542"/>
      <c r="BQ23" s="1542"/>
      <c r="BR23" s="1542"/>
      <c r="BS23" s="1542"/>
      <c r="BT23" s="1542"/>
      <c r="BU23" s="1542"/>
      <c r="BV23" s="1542"/>
      <c r="BW23" s="1542"/>
      <c r="BX23" s="1542"/>
      <c r="BY23" s="1542"/>
      <c r="BZ23" s="1542"/>
      <c r="CA23" s="1542"/>
      <c r="CB23" s="1542"/>
      <c r="CC23" s="1542"/>
      <c r="CD23" s="1542"/>
      <c r="CE23" s="1542"/>
      <c r="CF23" s="1542"/>
      <c r="CG23" s="1542"/>
      <c r="CH23" s="1542"/>
      <c r="CI23" s="1542"/>
      <c r="CJ23" s="1542"/>
      <c r="CK23" s="1542"/>
      <c r="CL23" s="1542"/>
      <c r="CM23" s="1542"/>
      <c r="CN23" s="1542"/>
      <c r="CO23" s="1542"/>
      <c r="CP23" s="1542"/>
      <c r="CQ23" s="1567"/>
      <c r="CR23" s="1438" t="s">
        <v>437</v>
      </c>
      <c r="CS23" s="1438"/>
      <c r="CT23" s="1438"/>
      <c r="CU23" s="1438"/>
      <c r="CV23" s="1438"/>
      <c r="CW23" s="1438"/>
      <c r="CX23" s="1438"/>
      <c r="CY23" s="1501"/>
      <c r="CZ23" s="1458" t="s">
        <v>760</v>
      </c>
      <c r="DA23" s="1438"/>
      <c r="DB23" s="1438"/>
      <c r="DC23" s="1438"/>
      <c r="DD23" s="1438"/>
      <c r="DE23" s="1438"/>
      <c r="DF23" s="1438"/>
      <c r="DG23" s="1438"/>
      <c r="DH23" s="1438"/>
      <c r="DI23" s="1438"/>
      <c r="DJ23" s="1438"/>
      <c r="DK23" s="1438"/>
      <c r="DL23" s="1438"/>
      <c r="DM23" s="1501"/>
      <c r="DN23" s="438"/>
      <c r="DO23" s="1544"/>
      <c r="DP23" s="1542"/>
      <c r="DQ23" s="1542"/>
      <c r="DR23" s="1542"/>
      <c r="DS23" s="1542"/>
      <c r="DT23" s="1542"/>
      <c r="DU23" s="1542"/>
      <c r="DV23" s="1542"/>
      <c r="DW23" s="1542"/>
      <c r="DX23" s="1542"/>
      <c r="DY23" s="1542"/>
      <c r="DZ23" s="1542"/>
      <c r="EA23" s="1542"/>
      <c r="EB23" s="1542"/>
      <c r="EC23" s="1542"/>
      <c r="ED23" s="1542"/>
      <c r="EE23" s="1542"/>
      <c r="EF23" s="1542"/>
      <c r="EG23" s="1542"/>
      <c r="EH23" s="1542"/>
      <c r="EI23" s="1542"/>
      <c r="EJ23" s="1542"/>
      <c r="EK23" s="1542"/>
      <c r="EL23" s="1542"/>
      <c r="EM23" s="1542"/>
      <c r="EN23" s="1542"/>
      <c r="EO23" s="1542"/>
      <c r="EP23" s="1542"/>
      <c r="EQ23" s="1542"/>
      <c r="ER23" s="1567"/>
      <c r="ES23" s="1438" t="s">
        <v>437</v>
      </c>
      <c r="ET23" s="1501"/>
      <c r="EV23" s="1610"/>
      <c r="EW23" s="1611"/>
      <c r="EX23" s="1611"/>
      <c r="EY23" s="1611"/>
      <c r="EZ23" s="1611"/>
      <c r="FA23" s="1612"/>
    </row>
    <row r="24" spans="1:203" s="5" customFormat="1" ht="16.5" customHeight="1" x14ac:dyDescent="0.2">
      <c r="A24" s="10"/>
      <c r="B24" s="566"/>
      <c r="C24" s="566"/>
      <c r="D24" s="566"/>
      <c r="E24" s="566"/>
      <c r="F24" s="566"/>
      <c r="G24" s="566"/>
      <c r="H24" s="566"/>
      <c r="I24" s="566"/>
      <c r="J24" s="566"/>
      <c r="K24" s="566"/>
      <c r="L24" s="566"/>
      <c r="M24" s="566"/>
      <c r="N24" s="566"/>
      <c r="O24" s="643"/>
      <c r="P24" s="643"/>
      <c r="Q24" s="566"/>
      <c r="R24" s="566"/>
      <c r="S24" s="566"/>
      <c r="T24" s="566"/>
      <c r="U24" s="566"/>
      <c r="V24" s="566"/>
      <c r="W24" s="566"/>
      <c r="X24" s="643"/>
      <c r="Y24" s="643"/>
      <c r="Z24" s="643"/>
      <c r="AA24" s="436"/>
      <c r="AB24" s="436"/>
      <c r="AC24" s="436"/>
      <c r="AD24" s="730"/>
      <c r="AE24" s="730"/>
      <c r="AF24" s="436"/>
      <c r="AG24" s="436"/>
      <c r="AH24" s="436"/>
      <c r="AI24" s="436"/>
      <c r="AJ24" s="436"/>
      <c r="AK24" s="436"/>
      <c r="AL24" s="436"/>
      <c r="AM24" s="436"/>
      <c r="AN24" s="436"/>
      <c r="AO24" s="436"/>
      <c r="AP24" s="436"/>
      <c r="AQ24" s="730"/>
      <c r="AR24" s="730"/>
      <c r="AS24" s="436"/>
      <c r="AT24" s="436"/>
      <c r="AU24" s="436"/>
      <c r="AV24" s="430"/>
      <c r="AW24" s="430"/>
      <c r="AX24" s="430"/>
      <c r="AY24" s="1458"/>
      <c r="AZ24" s="1438"/>
      <c r="BA24" s="1438"/>
      <c r="BB24" s="1438"/>
      <c r="BC24" s="1438"/>
      <c r="BD24" s="1438"/>
      <c r="BE24" s="1438"/>
      <c r="BF24" s="1438"/>
      <c r="BG24" s="1438"/>
      <c r="BH24" s="1438"/>
      <c r="BI24" s="1438"/>
      <c r="BJ24" s="1438"/>
      <c r="BK24" s="1438"/>
      <c r="BL24" s="1501"/>
      <c r="BM24" s="438"/>
      <c r="BN24" s="1545"/>
      <c r="BO24" s="1543"/>
      <c r="BP24" s="1543"/>
      <c r="BQ24" s="1543"/>
      <c r="BR24" s="1543"/>
      <c r="BS24" s="1543"/>
      <c r="BT24" s="1543"/>
      <c r="BU24" s="1543"/>
      <c r="BV24" s="1543"/>
      <c r="BW24" s="1543"/>
      <c r="BX24" s="1543"/>
      <c r="BY24" s="1543"/>
      <c r="BZ24" s="1543"/>
      <c r="CA24" s="1543"/>
      <c r="CB24" s="1543"/>
      <c r="CC24" s="1543"/>
      <c r="CD24" s="1543"/>
      <c r="CE24" s="1543"/>
      <c r="CF24" s="1543"/>
      <c r="CG24" s="1543"/>
      <c r="CH24" s="1543"/>
      <c r="CI24" s="1543"/>
      <c r="CJ24" s="1543"/>
      <c r="CK24" s="1543"/>
      <c r="CL24" s="1543"/>
      <c r="CM24" s="1543"/>
      <c r="CN24" s="1543"/>
      <c r="CO24" s="1543"/>
      <c r="CP24" s="1543"/>
      <c r="CQ24" s="1568"/>
      <c r="CR24" s="1438"/>
      <c r="CS24" s="1438"/>
      <c r="CT24" s="1438"/>
      <c r="CU24" s="1438"/>
      <c r="CV24" s="1438"/>
      <c r="CW24" s="1438"/>
      <c r="CX24" s="1438"/>
      <c r="CY24" s="1501"/>
      <c r="CZ24" s="1458"/>
      <c r="DA24" s="1438"/>
      <c r="DB24" s="1438"/>
      <c r="DC24" s="1438"/>
      <c r="DD24" s="1438"/>
      <c r="DE24" s="1438"/>
      <c r="DF24" s="1438"/>
      <c r="DG24" s="1438"/>
      <c r="DH24" s="1438"/>
      <c r="DI24" s="1438"/>
      <c r="DJ24" s="1438"/>
      <c r="DK24" s="1438"/>
      <c r="DL24" s="1438"/>
      <c r="DM24" s="1501"/>
      <c r="DN24" s="438"/>
      <c r="DO24" s="1545"/>
      <c r="DP24" s="1543"/>
      <c r="DQ24" s="1543"/>
      <c r="DR24" s="1543"/>
      <c r="DS24" s="1543"/>
      <c r="DT24" s="1543"/>
      <c r="DU24" s="1543"/>
      <c r="DV24" s="1543"/>
      <c r="DW24" s="1543"/>
      <c r="DX24" s="1543"/>
      <c r="DY24" s="1543"/>
      <c r="DZ24" s="1543"/>
      <c r="EA24" s="1543"/>
      <c r="EB24" s="1543"/>
      <c r="EC24" s="1543"/>
      <c r="ED24" s="1543"/>
      <c r="EE24" s="1543"/>
      <c r="EF24" s="1543"/>
      <c r="EG24" s="1543"/>
      <c r="EH24" s="1543"/>
      <c r="EI24" s="1543"/>
      <c r="EJ24" s="1543"/>
      <c r="EK24" s="1543"/>
      <c r="EL24" s="1543"/>
      <c r="EM24" s="1543"/>
      <c r="EN24" s="1543"/>
      <c r="EO24" s="1543"/>
      <c r="EP24" s="1543"/>
      <c r="EQ24" s="1543"/>
      <c r="ER24" s="1568"/>
      <c r="ES24" s="1438"/>
      <c r="ET24" s="1501"/>
      <c r="EV24" s="1610"/>
      <c r="EW24" s="1611"/>
      <c r="EX24" s="1611"/>
      <c r="EY24" s="1611"/>
      <c r="EZ24" s="1611"/>
      <c r="FA24" s="1612"/>
    </row>
    <row r="25" spans="1:203" s="5" customFormat="1" ht="6" customHeight="1" x14ac:dyDescent="0.15">
      <c r="B25" s="634"/>
      <c r="C25" s="566"/>
      <c r="D25" s="566"/>
      <c r="E25" s="566"/>
      <c r="F25" s="566"/>
      <c r="G25" s="566"/>
      <c r="H25" s="566"/>
      <c r="I25" s="566"/>
      <c r="J25" s="566"/>
      <c r="K25" s="566"/>
      <c r="L25" s="566"/>
      <c r="M25" s="566"/>
      <c r="N25" s="566"/>
      <c r="O25" s="566"/>
      <c r="P25" s="566"/>
      <c r="Q25" s="566"/>
      <c r="R25" s="566"/>
      <c r="S25" s="566"/>
      <c r="T25" s="566"/>
      <c r="U25" s="566"/>
      <c r="V25" s="566"/>
      <c r="W25" s="566"/>
      <c r="X25" s="566"/>
      <c r="Y25" s="431"/>
      <c r="Z25" s="431"/>
      <c r="AA25" s="431"/>
      <c r="AB25" s="431"/>
      <c r="AC25" s="431"/>
      <c r="AD25" s="431"/>
      <c r="AE25" s="431"/>
      <c r="AF25" s="431"/>
      <c r="AG25" s="431"/>
      <c r="AH25" s="431"/>
      <c r="AI25" s="431"/>
      <c r="AJ25" s="431"/>
      <c r="AK25" s="431"/>
      <c r="AL25" s="431"/>
      <c r="AM25" s="431"/>
      <c r="AN25" s="431"/>
      <c r="AO25" s="431"/>
      <c r="AP25" s="431"/>
      <c r="AQ25" s="431"/>
      <c r="AR25" s="431"/>
      <c r="AS25" s="431"/>
      <c r="AT25" s="431"/>
      <c r="AU25" s="431"/>
      <c r="AV25" s="430"/>
      <c r="AW25" s="430"/>
      <c r="AX25" s="430"/>
      <c r="AY25" s="713"/>
      <c r="AZ25" s="459"/>
      <c r="BA25" s="714"/>
      <c r="BB25" s="714"/>
      <c r="BC25" s="714"/>
      <c r="BD25" s="714"/>
      <c r="BE25" s="714"/>
      <c r="BF25" s="714"/>
      <c r="BG25" s="714"/>
      <c r="BH25" s="714"/>
      <c r="BI25" s="714"/>
      <c r="BJ25" s="714"/>
      <c r="BK25" s="714"/>
      <c r="BL25" s="715"/>
      <c r="BM25" s="547"/>
      <c r="BN25" s="716"/>
      <c r="BO25" s="717"/>
      <c r="BP25" s="1540" t="s">
        <v>714</v>
      </c>
      <c r="BQ25" s="1541"/>
      <c r="BR25" s="718"/>
      <c r="BS25" s="717"/>
      <c r="BT25" s="717"/>
      <c r="BU25" s="717"/>
      <c r="BV25" s="717"/>
      <c r="BW25" s="717"/>
      <c r="BX25" s="717"/>
      <c r="BY25" s="1540" t="s">
        <v>714</v>
      </c>
      <c r="BZ25" s="1541"/>
      <c r="CA25" s="718"/>
      <c r="CB25" s="717"/>
      <c r="CC25" s="717"/>
      <c r="CD25" s="717"/>
      <c r="CE25" s="717"/>
      <c r="CF25" s="717"/>
      <c r="CG25" s="717"/>
      <c r="CH25" s="1540" t="s">
        <v>714</v>
      </c>
      <c r="CI25" s="1541"/>
      <c r="CJ25" s="718"/>
      <c r="CK25" s="717"/>
      <c r="CL25" s="717"/>
      <c r="CM25" s="717"/>
      <c r="CN25" s="717"/>
      <c r="CO25" s="717"/>
      <c r="CP25" s="717"/>
      <c r="CQ25" s="717"/>
      <c r="CR25" s="459"/>
      <c r="CS25" s="459"/>
      <c r="CT25" s="459"/>
      <c r="CU25" s="459"/>
      <c r="CV25" s="459"/>
      <c r="CW25" s="459"/>
      <c r="CX25" s="459"/>
      <c r="CY25" s="719"/>
      <c r="CZ25" s="713"/>
      <c r="DA25" s="459"/>
      <c r="DB25" s="714"/>
      <c r="DC25" s="714"/>
      <c r="DD25" s="714"/>
      <c r="DE25" s="714"/>
      <c r="DF25" s="714"/>
      <c r="DG25" s="714"/>
      <c r="DH25" s="714"/>
      <c r="DI25" s="714"/>
      <c r="DJ25" s="714"/>
      <c r="DK25" s="714"/>
      <c r="DL25" s="714"/>
      <c r="DM25" s="715"/>
      <c r="DN25" s="547"/>
      <c r="DO25" s="716"/>
      <c r="DP25" s="717"/>
      <c r="DQ25" s="1540" t="s">
        <v>714</v>
      </c>
      <c r="DR25" s="1541"/>
      <c r="DS25" s="718"/>
      <c r="DT25" s="717"/>
      <c r="DU25" s="717"/>
      <c r="DV25" s="717"/>
      <c r="DW25" s="717"/>
      <c r="DX25" s="717"/>
      <c r="DY25" s="717"/>
      <c r="DZ25" s="1540" t="s">
        <v>714</v>
      </c>
      <c r="EA25" s="1541"/>
      <c r="EB25" s="718"/>
      <c r="EC25" s="717"/>
      <c r="ED25" s="717"/>
      <c r="EE25" s="717"/>
      <c r="EF25" s="717"/>
      <c r="EG25" s="717"/>
      <c r="EH25" s="717"/>
      <c r="EI25" s="1540" t="s">
        <v>714</v>
      </c>
      <c r="EJ25" s="1541"/>
      <c r="EK25" s="718"/>
      <c r="EL25" s="717"/>
      <c r="EM25" s="717"/>
      <c r="EN25" s="717"/>
      <c r="EO25" s="717"/>
      <c r="EP25" s="717"/>
      <c r="EQ25" s="717"/>
      <c r="ER25" s="717"/>
      <c r="ES25" s="459"/>
      <c r="ET25" s="719"/>
      <c r="EV25" s="1610"/>
      <c r="EW25" s="1611"/>
      <c r="EX25" s="1611"/>
      <c r="EY25" s="1611"/>
      <c r="EZ25" s="1611"/>
      <c r="FA25" s="1612"/>
    </row>
    <row r="26" spans="1:203" s="5" customFormat="1" ht="6" customHeight="1" x14ac:dyDescent="0.15">
      <c r="B26" s="634"/>
      <c r="C26" s="566"/>
      <c r="D26" s="566"/>
      <c r="E26" s="566"/>
      <c r="F26" s="566"/>
      <c r="G26" s="566"/>
      <c r="H26" s="566"/>
      <c r="I26" s="566"/>
      <c r="J26" s="566"/>
      <c r="K26" s="566"/>
      <c r="L26" s="566"/>
      <c r="M26" s="566"/>
      <c r="N26" s="566"/>
      <c r="O26" s="566"/>
      <c r="P26" s="566"/>
      <c r="Q26" s="566"/>
      <c r="R26" s="566"/>
      <c r="S26" s="566"/>
      <c r="T26" s="566"/>
      <c r="U26" s="566"/>
      <c r="V26" s="566"/>
      <c r="W26" s="566"/>
      <c r="X26" s="566"/>
      <c r="Y26" s="431"/>
      <c r="Z26" s="431"/>
      <c r="AA26" s="431"/>
      <c r="AB26" s="431"/>
      <c r="AC26" s="431"/>
      <c r="AD26" s="431"/>
      <c r="AE26" s="431"/>
      <c r="AF26" s="431"/>
      <c r="AG26" s="431"/>
      <c r="AH26" s="431"/>
      <c r="AI26" s="431"/>
      <c r="AJ26" s="431"/>
      <c r="AK26" s="431"/>
      <c r="AL26" s="431"/>
      <c r="AM26" s="431"/>
      <c r="AN26" s="431"/>
      <c r="AO26" s="431"/>
      <c r="AP26" s="431"/>
      <c r="AQ26" s="431"/>
      <c r="AR26" s="431"/>
      <c r="AS26" s="431"/>
      <c r="AT26" s="431"/>
      <c r="AU26" s="431"/>
      <c r="AV26" s="430"/>
      <c r="AW26" s="430"/>
      <c r="AX26" s="430"/>
      <c r="AY26" s="720"/>
      <c r="AZ26" s="502"/>
      <c r="BA26" s="721"/>
      <c r="BB26" s="721"/>
      <c r="BC26" s="721"/>
      <c r="BD26" s="721"/>
      <c r="BE26" s="721"/>
      <c r="BF26" s="721"/>
      <c r="BG26" s="721"/>
      <c r="BH26" s="721"/>
      <c r="BI26" s="721"/>
      <c r="BJ26" s="721"/>
      <c r="BK26" s="721"/>
      <c r="BL26" s="722"/>
      <c r="BM26" s="515"/>
      <c r="BN26" s="723"/>
      <c r="BO26" s="723"/>
      <c r="BP26" s="723"/>
      <c r="BQ26" s="723"/>
      <c r="BR26" s="723"/>
      <c r="BS26" s="723"/>
      <c r="BT26" s="723"/>
      <c r="BU26" s="723"/>
      <c r="BV26" s="723"/>
      <c r="BW26" s="723"/>
      <c r="BX26" s="723"/>
      <c r="BY26" s="723"/>
      <c r="BZ26" s="723"/>
      <c r="CA26" s="723"/>
      <c r="CB26" s="723"/>
      <c r="CC26" s="723"/>
      <c r="CD26" s="723"/>
      <c r="CE26" s="723"/>
      <c r="CF26" s="723"/>
      <c r="CG26" s="723"/>
      <c r="CH26" s="723"/>
      <c r="CI26" s="723"/>
      <c r="CJ26" s="723"/>
      <c r="CK26" s="723"/>
      <c r="CL26" s="723"/>
      <c r="CM26" s="723"/>
      <c r="CN26" s="723"/>
      <c r="CO26" s="723"/>
      <c r="CP26" s="723"/>
      <c r="CQ26" s="723"/>
      <c r="CR26" s="502"/>
      <c r="CS26" s="502"/>
      <c r="CT26" s="502"/>
      <c r="CU26" s="502"/>
      <c r="CV26" s="502"/>
      <c r="CW26" s="502"/>
      <c r="CX26" s="502"/>
      <c r="CY26" s="724"/>
      <c r="CZ26" s="720"/>
      <c r="DA26" s="502"/>
      <c r="DB26" s="721"/>
      <c r="DC26" s="721"/>
      <c r="DD26" s="721"/>
      <c r="DE26" s="721"/>
      <c r="DF26" s="721"/>
      <c r="DG26" s="721"/>
      <c r="DH26" s="721"/>
      <c r="DI26" s="721"/>
      <c r="DJ26" s="721"/>
      <c r="DK26" s="721"/>
      <c r="DL26" s="721"/>
      <c r="DM26" s="722"/>
      <c r="DN26" s="515"/>
      <c r="DO26" s="723"/>
      <c r="DP26" s="723"/>
      <c r="DQ26" s="723"/>
      <c r="DR26" s="723"/>
      <c r="DS26" s="723"/>
      <c r="DT26" s="723"/>
      <c r="DU26" s="723"/>
      <c r="DV26" s="723"/>
      <c r="DW26" s="723"/>
      <c r="DX26" s="723"/>
      <c r="DY26" s="723"/>
      <c r="DZ26" s="723"/>
      <c r="EA26" s="723"/>
      <c r="EB26" s="723"/>
      <c r="EC26" s="723"/>
      <c r="ED26" s="723"/>
      <c r="EE26" s="723"/>
      <c r="EF26" s="723"/>
      <c r="EG26" s="723"/>
      <c r="EH26" s="723"/>
      <c r="EI26" s="723"/>
      <c r="EJ26" s="723"/>
      <c r="EK26" s="723"/>
      <c r="EL26" s="723"/>
      <c r="EM26" s="723"/>
      <c r="EN26" s="723"/>
      <c r="EO26" s="723"/>
      <c r="EP26" s="723"/>
      <c r="EQ26" s="723"/>
      <c r="ER26" s="723"/>
      <c r="ES26" s="502"/>
      <c r="ET26" s="724"/>
      <c r="EV26" s="1610"/>
      <c r="EW26" s="1611"/>
      <c r="EX26" s="1611"/>
      <c r="EY26" s="1611"/>
      <c r="EZ26" s="1611"/>
      <c r="FA26" s="1612"/>
    </row>
    <row r="27" spans="1:203" s="5" customFormat="1" ht="16.5" customHeight="1" x14ac:dyDescent="0.15">
      <c r="B27" s="634"/>
      <c r="C27" s="566"/>
      <c r="D27" s="566"/>
      <c r="E27" s="566"/>
      <c r="F27" s="566"/>
      <c r="G27" s="566"/>
      <c r="H27" s="566"/>
      <c r="I27" s="566"/>
      <c r="J27" s="566"/>
      <c r="K27" s="566"/>
      <c r="L27" s="566"/>
      <c r="M27" s="566"/>
      <c r="N27" s="566"/>
      <c r="O27" s="566"/>
      <c r="P27" s="566"/>
      <c r="Q27" s="566"/>
      <c r="R27" s="566"/>
      <c r="S27" s="566"/>
      <c r="T27" s="566"/>
      <c r="U27" s="566"/>
      <c r="V27" s="566"/>
      <c r="W27" s="566"/>
      <c r="X27" s="566"/>
      <c r="Y27" s="431"/>
      <c r="Z27" s="431"/>
      <c r="AA27" s="431"/>
      <c r="AB27" s="431"/>
      <c r="AC27" s="431"/>
      <c r="AD27" s="431"/>
      <c r="AE27" s="431"/>
      <c r="AF27" s="431"/>
      <c r="AG27" s="431"/>
      <c r="AH27" s="431"/>
      <c r="AI27" s="431"/>
      <c r="AJ27" s="431"/>
      <c r="AK27" s="431"/>
      <c r="AL27" s="431"/>
      <c r="AM27" s="431"/>
      <c r="AN27" s="431"/>
      <c r="AO27" s="431"/>
      <c r="AP27" s="431"/>
      <c r="AQ27" s="431"/>
      <c r="AR27" s="431"/>
      <c r="AS27" s="431"/>
      <c r="AT27" s="431"/>
      <c r="AU27" s="431"/>
      <c r="AV27" s="430"/>
      <c r="AW27" s="430"/>
      <c r="AX27" s="430"/>
      <c r="AY27" s="1538" t="s">
        <v>761</v>
      </c>
      <c r="AZ27" s="1527"/>
      <c r="BA27" s="1527"/>
      <c r="BB27" s="1527"/>
      <c r="BC27" s="1527"/>
      <c r="BD27" s="1527"/>
      <c r="BE27" s="1527"/>
      <c r="BF27" s="1527"/>
      <c r="BG27" s="1527"/>
      <c r="BH27" s="1527"/>
      <c r="BI27" s="1527"/>
      <c r="BJ27" s="1527"/>
      <c r="BK27" s="1527"/>
      <c r="BL27" s="1539"/>
      <c r="BM27" s="521"/>
      <c r="BN27" s="1544"/>
      <c r="BO27" s="1542"/>
      <c r="BP27" s="1542"/>
      <c r="BQ27" s="1542"/>
      <c r="BR27" s="1542"/>
      <c r="BS27" s="1542"/>
      <c r="BT27" s="1542"/>
      <c r="BU27" s="1542"/>
      <c r="BV27" s="1542"/>
      <c r="BW27" s="1542"/>
      <c r="BX27" s="1542"/>
      <c r="BY27" s="1542"/>
      <c r="BZ27" s="1542"/>
      <c r="CA27" s="1542"/>
      <c r="CB27" s="1542"/>
      <c r="CC27" s="1542"/>
      <c r="CD27" s="1542"/>
      <c r="CE27" s="1542"/>
      <c r="CF27" s="1542"/>
      <c r="CG27" s="1542"/>
      <c r="CH27" s="1542"/>
      <c r="CI27" s="1542"/>
      <c r="CJ27" s="1542"/>
      <c r="CK27" s="1542"/>
      <c r="CL27" s="1542"/>
      <c r="CM27" s="1542"/>
      <c r="CN27" s="1542"/>
      <c r="CO27" s="1542"/>
      <c r="CP27" s="1542"/>
      <c r="CQ27" s="1567"/>
      <c r="CR27" s="1438" t="s">
        <v>437</v>
      </c>
      <c r="CS27" s="1438"/>
      <c r="CT27" s="1438"/>
      <c r="CU27" s="1438"/>
      <c r="CV27" s="1438"/>
      <c r="CW27" s="1438"/>
      <c r="CX27" s="1438"/>
      <c r="CY27" s="1501"/>
      <c r="CZ27" s="1538" t="s">
        <v>761</v>
      </c>
      <c r="DA27" s="1527"/>
      <c r="DB27" s="1527"/>
      <c r="DC27" s="1527"/>
      <c r="DD27" s="1527"/>
      <c r="DE27" s="1527"/>
      <c r="DF27" s="1527"/>
      <c r="DG27" s="1527"/>
      <c r="DH27" s="1527"/>
      <c r="DI27" s="1527"/>
      <c r="DJ27" s="1527"/>
      <c r="DK27" s="1527"/>
      <c r="DL27" s="1527"/>
      <c r="DM27" s="1539"/>
      <c r="DN27" s="521"/>
      <c r="DO27" s="1544"/>
      <c r="DP27" s="1542"/>
      <c r="DQ27" s="1542"/>
      <c r="DR27" s="1542"/>
      <c r="DS27" s="1542"/>
      <c r="DT27" s="1542"/>
      <c r="DU27" s="1542"/>
      <c r="DV27" s="1542"/>
      <c r="DW27" s="1542"/>
      <c r="DX27" s="1542"/>
      <c r="DY27" s="1542"/>
      <c r="DZ27" s="1542"/>
      <c r="EA27" s="1542"/>
      <c r="EB27" s="1542"/>
      <c r="EC27" s="1542"/>
      <c r="ED27" s="1542"/>
      <c r="EE27" s="1542"/>
      <c r="EF27" s="1542"/>
      <c r="EG27" s="1542"/>
      <c r="EH27" s="1542"/>
      <c r="EI27" s="1542"/>
      <c r="EJ27" s="1542"/>
      <c r="EK27" s="1542"/>
      <c r="EL27" s="1542"/>
      <c r="EM27" s="1542"/>
      <c r="EN27" s="1542"/>
      <c r="EO27" s="1542"/>
      <c r="EP27" s="1542"/>
      <c r="EQ27" s="1542"/>
      <c r="ER27" s="1567"/>
      <c r="ES27" s="1438" t="s">
        <v>437</v>
      </c>
      <c r="ET27" s="1501"/>
      <c r="EV27" s="1610"/>
      <c r="EW27" s="1611"/>
      <c r="EX27" s="1611"/>
      <c r="EY27" s="1611"/>
      <c r="EZ27" s="1611"/>
      <c r="FA27" s="1612"/>
    </row>
    <row r="28" spans="1:203" s="5" customFormat="1" ht="16.5" customHeight="1" x14ac:dyDescent="0.15">
      <c r="B28" s="634"/>
      <c r="C28" s="566"/>
      <c r="D28" s="566"/>
      <c r="E28" s="566"/>
      <c r="F28" s="566"/>
      <c r="G28" s="566"/>
      <c r="H28" s="566"/>
      <c r="I28" s="566"/>
      <c r="J28" s="566"/>
      <c r="K28" s="566"/>
      <c r="L28" s="566"/>
      <c r="M28" s="566"/>
      <c r="N28" s="566"/>
      <c r="O28" s="566"/>
      <c r="P28" s="566"/>
      <c r="Q28" s="566"/>
      <c r="R28" s="566"/>
      <c r="S28" s="566"/>
      <c r="T28" s="566"/>
      <c r="U28" s="566"/>
      <c r="V28" s="566"/>
      <c r="W28" s="566"/>
      <c r="X28" s="566"/>
      <c r="Y28" s="431"/>
      <c r="Z28" s="431"/>
      <c r="AA28" s="431"/>
      <c r="AB28" s="431"/>
      <c r="AC28" s="431"/>
      <c r="AD28" s="431"/>
      <c r="AE28" s="431"/>
      <c r="AF28" s="431"/>
      <c r="AG28" s="431"/>
      <c r="AH28" s="431"/>
      <c r="AI28" s="431"/>
      <c r="AJ28" s="431"/>
      <c r="AK28" s="431"/>
      <c r="AL28" s="431"/>
      <c r="AM28" s="431"/>
      <c r="AN28" s="431"/>
      <c r="AO28" s="431"/>
      <c r="AP28" s="431"/>
      <c r="AQ28" s="431"/>
      <c r="AR28" s="431"/>
      <c r="AS28" s="431"/>
      <c r="AT28" s="431"/>
      <c r="AU28" s="431"/>
      <c r="AV28" s="430"/>
      <c r="AW28" s="430"/>
      <c r="AX28" s="430"/>
      <c r="AY28" s="1564" t="s">
        <v>762</v>
      </c>
      <c r="AZ28" s="1488"/>
      <c r="BA28" s="1488"/>
      <c r="BB28" s="1488"/>
      <c r="BC28" s="1488"/>
      <c r="BD28" s="1488"/>
      <c r="BE28" s="1488"/>
      <c r="BF28" s="1488"/>
      <c r="BG28" s="1488"/>
      <c r="BH28" s="1488"/>
      <c r="BI28" s="1488"/>
      <c r="BJ28" s="1488"/>
      <c r="BK28" s="1488"/>
      <c r="BL28" s="1565"/>
      <c r="BM28" s="433"/>
      <c r="BN28" s="1545"/>
      <c r="BO28" s="1543"/>
      <c r="BP28" s="1543"/>
      <c r="BQ28" s="1543"/>
      <c r="BR28" s="1543"/>
      <c r="BS28" s="1543"/>
      <c r="BT28" s="1543"/>
      <c r="BU28" s="1543"/>
      <c r="BV28" s="1543"/>
      <c r="BW28" s="1543"/>
      <c r="BX28" s="1543"/>
      <c r="BY28" s="1543"/>
      <c r="BZ28" s="1543"/>
      <c r="CA28" s="1543"/>
      <c r="CB28" s="1543"/>
      <c r="CC28" s="1543"/>
      <c r="CD28" s="1543"/>
      <c r="CE28" s="1543"/>
      <c r="CF28" s="1543"/>
      <c r="CG28" s="1543"/>
      <c r="CH28" s="1543"/>
      <c r="CI28" s="1543"/>
      <c r="CJ28" s="1543"/>
      <c r="CK28" s="1543"/>
      <c r="CL28" s="1543"/>
      <c r="CM28" s="1543"/>
      <c r="CN28" s="1543"/>
      <c r="CO28" s="1543"/>
      <c r="CP28" s="1543"/>
      <c r="CQ28" s="1568"/>
      <c r="CR28" s="1438"/>
      <c r="CS28" s="1438"/>
      <c r="CT28" s="1438"/>
      <c r="CU28" s="1438"/>
      <c r="CV28" s="1438"/>
      <c r="CW28" s="1438"/>
      <c r="CX28" s="1438"/>
      <c r="CY28" s="1501"/>
      <c r="CZ28" s="1564" t="s">
        <v>762</v>
      </c>
      <c r="DA28" s="1488"/>
      <c r="DB28" s="1488"/>
      <c r="DC28" s="1488"/>
      <c r="DD28" s="1488"/>
      <c r="DE28" s="1488"/>
      <c r="DF28" s="1488"/>
      <c r="DG28" s="1488"/>
      <c r="DH28" s="1488"/>
      <c r="DI28" s="1488"/>
      <c r="DJ28" s="1488"/>
      <c r="DK28" s="1488"/>
      <c r="DL28" s="1488"/>
      <c r="DM28" s="1565"/>
      <c r="DN28" s="433"/>
      <c r="DO28" s="1545"/>
      <c r="DP28" s="1543"/>
      <c r="DQ28" s="1543"/>
      <c r="DR28" s="1543"/>
      <c r="DS28" s="1543"/>
      <c r="DT28" s="1543"/>
      <c r="DU28" s="1543"/>
      <c r="DV28" s="1543"/>
      <c r="DW28" s="1543"/>
      <c r="DX28" s="1543"/>
      <c r="DY28" s="1543"/>
      <c r="DZ28" s="1543"/>
      <c r="EA28" s="1543"/>
      <c r="EB28" s="1543"/>
      <c r="EC28" s="1543"/>
      <c r="ED28" s="1543"/>
      <c r="EE28" s="1543"/>
      <c r="EF28" s="1543"/>
      <c r="EG28" s="1543"/>
      <c r="EH28" s="1543"/>
      <c r="EI28" s="1543"/>
      <c r="EJ28" s="1543"/>
      <c r="EK28" s="1543"/>
      <c r="EL28" s="1543"/>
      <c r="EM28" s="1543"/>
      <c r="EN28" s="1543"/>
      <c r="EO28" s="1543"/>
      <c r="EP28" s="1543"/>
      <c r="EQ28" s="1543"/>
      <c r="ER28" s="1568"/>
      <c r="ES28" s="1438"/>
      <c r="ET28" s="1501"/>
      <c r="EV28" s="1613"/>
      <c r="EW28" s="1614"/>
      <c r="EX28" s="1614"/>
      <c r="EY28" s="1614"/>
      <c r="EZ28" s="1614"/>
      <c r="FA28" s="1615"/>
    </row>
    <row r="29" spans="1:203" s="5" customFormat="1" ht="6" customHeight="1" x14ac:dyDescent="0.15">
      <c r="B29" s="634"/>
      <c r="C29" s="566"/>
      <c r="D29" s="566"/>
      <c r="E29" s="566"/>
      <c r="F29" s="566"/>
      <c r="G29" s="566"/>
      <c r="H29" s="566"/>
      <c r="I29" s="566"/>
      <c r="J29" s="566"/>
      <c r="K29" s="566"/>
      <c r="L29" s="566"/>
      <c r="M29" s="566"/>
      <c r="N29" s="566"/>
      <c r="O29" s="566"/>
      <c r="P29" s="566"/>
      <c r="Q29" s="566"/>
      <c r="R29" s="566"/>
      <c r="S29" s="566"/>
      <c r="T29" s="566"/>
      <c r="U29" s="566"/>
      <c r="V29" s="566"/>
      <c r="W29" s="566"/>
      <c r="X29" s="566"/>
      <c r="Y29" s="431"/>
      <c r="Z29" s="431"/>
      <c r="AA29" s="431"/>
      <c r="AB29" s="431"/>
      <c r="AC29" s="431"/>
      <c r="AD29" s="431"/>
      <c r="AE29" s="431"/>
      <c r="AF29" s="431"/>
      <c r="AG29" s="431"/>
      <c r="AH29" s="431"/>
      <c r="AI29" s="431"/>
      <c r="AJ29" s="431"/>
      <c r="AK29" s="431"/>
      <c r="AL29" s="431"/>
      <c r="AM29" s="431"/>
      <c r="AN29" s="431"/>
      <c r="AO29" s="431"/>
      <c r="AP29" s="431"/>
      <c r="AQ29" s="431"/>
      <c r="AR29" s="431"/>
      <c r="AS29" s="431"/>
      <c r="AT29" s="431"/>
      <c r="AU29" s="431"/>
      <c r="AV29" s="430"/>
      <c r="AW29" s="430"/>
      <c r="AX29" s="430"/>
      <c r="AY29" s="725"/>
      <c r="AZ29" s="726"/>
      <c r="BA29" s="726"/>
      <c r="BB29" s="726"/>
      <c r="BC29" s="726"/>
      <c r="BD29" s="726"/>
      <c r="BE29" s="726"/>
      <c r="BF29" s="726"/>
      <c r="BG29" s="726"/>
      <c r="BH29" s="726"/>
      <c r="BI29" s="726"/>
      <c r="BJ29" s="726"/>
      <c r="BK29" s="726"/>
      <c r="BL29" s="727"/>
      <c r="BM29" s="527"/>
      <c r="BN29" s="716"/>
      <c r="BO29" s="717"/>
      <c r="BP29" s="1540" t="s">
        <v>714</v>
      </c>
      <c r="BQ29" s="1541"/>
      <c r="BR29" s="718"/>
      <c r="BS29" s="717"/>
      <c r="BT29" s="717"/>
      <c r="BU29" s="717"/>
      <c r="BV29" s="717"/>
      <c r="BW29" s="717"/>
      <c r="BX29" s="717"/>
      <c r="BY29" s="1540" t="s">
        <v>714</v>
      </c>
      <c r="BZ29" s="1541"/>
      <c r="CA29" s="718"/>
      <c r="CB29" s="717"/>
      <c r="CC29" s="717"/>
      <c r="CD29" s="717"/>
      <c r="CE29" s="717"/>
      <c r="CF29" s="717"/>
      <c r="CG29" s="717"/>
      <c r="CH29" s="1540" t="s">
        <v>714</v>
      </c>
      <c r="CI29" s="1541"/>
      <c r="CJ29" s="718"/>
      <c r="CK29" s="717"/>
      <c r="CL29" s="717"/>
      <c r="CM29" s="717"/>
      <c r="CN29" s="717"/>
      <c r="CO29" s="717"/>
      <c r="CP29" s="717"/>
      <c r="CQ29" s="717"/>
      <c r="CR29" s="527"/>
      <c r="CS29" s="527"/>
      <c r="CT29" s="527"/>
      <c r="CU29" s="527"/>
      <c r="CV29" s="527"/>
      <c r="CW29" s="527"/>
      <c r="CX29" s="527"/>
      <c r="CY29" s="557"/>
      <c r="CZ29" s="725"/>
      <c r="DA29" s="726"/>
      <c r="DB29" s="726"/>
      <c r="DC29" s="726"/>
      <c r="DD29" s="726"/>
      <c r="DE29" s="726"/>
      <c r="DF29" s="726"/>
      <c r="DG29" s="726"/>
      <c r="DH29" s="726"/>
      <c r="DI29" s="726"/>
      <c r="DJ29" s="726"/>
      <c r="DK29" s="726"/>
      <c r="DL29" s="726"/>
      <c r="DM29" s="727"/>
      <c r="DN29" s="527"/>
      <c r="DO29" s="716"/>
      <c r="DP29" s="717"/>
      <c r="DQ29" s="1540" t="s">
        <v>714</v>
      </c>
      <c r="DR29" s="1541"/>
      <c r="DS29" s="718"/>
      <c r="DT29" s="717"/>
      <c r="DU29" s="717"/>
      <c r="DV29" s="717"/>
      <c r="DW29" s="717"/>
      <c r="DX29" s="717"/>
      <c r="DY29" s="717"/>
      <c r="DZ29" s="1540" t="s">
        <v>714</v>
      </c>
      <c r="EA29" s="1541"/>
      <c r="EB29" s="718"/>
      <c r="EC29" s="717"/>
      <c r="ED29" s="717"/>
      <c r="EE29" s="717"/>
      <c r="EF29" s="717"/>
      <c r="EG29" s="717"/>
      <c r="EH29" s="717"/>
      <c r="EI29" s="1540" t="s">
        <v>714</v>
      </c>
      <c r="EJ29" s="1541"/>
      <c r="EK29" s="718"/>
      <c r="EL29" s="717"/>
      <c r="EM29" s="717"/>
      <c r="EN29" s="717"/>
      <c r="EO29" s="717"/>
      <c r="EP29" s="717"/>
      <c r="EQ29" s="717"/>
      <c r="ER29" s="717"/>
      <c r="ES29" s="527"/>
      <c r="ET29" s="557"/>
    </row>
    <row r="30" spans="1:203" s="5" customFormat="1" ht="12.75" customHeight="1" x14ac:dyDescent="0.15">
      <c r="B30" s="634"/>
      <c r="C30" s="634"/>
      <c r="D30" s="634"/>
      <c r="E30" s="634"/>
      <c r="F30" s="634"/>
      <c r="G30" s="634"/>
      <c r="H30" s="634"/>
      <c r="I30" s="634"/>
      <c r="J30" s="634"/>
      <c r="K30" s="634"/>
      <c r="L30" s="634"/>
      <c r="M30" s="634"/>
      <c r="N30" s="634"/>
      <c r="O30" s="634"/>
      <c r="P30" s="634"/>
      <c r="Q30" s="634"/>
      <c r="R30" s="634"/>
      <c r="S30" s="634"/>
      <c r="T30" s="634"/>
      <c r="U30" s="634"/>
      <c r="V30" s="634"/>
      <c r="W30" s="634"/>
      <c r="X30" s="634"/>
      <c r="Y30" s="430"/>
      <c r="Z30" s="430"/>
      <c r="AA30" s="430"/>
      <c r="AB30" s="430"/>
      <c r="AC30" s="430"/>
      <c r="AD30" s="430"/>
      <c r="AE30" s="430"/>
      <c r="AF30" s="430"/>
      <c r="AG30" s="430"/>
      <c r="AH30" s="430"/>
      <c r="AI30" s="430"/>
      <c r="AJ30" s="430"/>
      <c r="AK30" s="430"/>
      <c r="AL30" s="430"/>
      <c r="AM30" s="430"/>
      <c r="AN30" s="430"/>
      <c r="AO30" s="430"/>
      <c r="AP30" s="430"/>
      <c r="AQ30" s="430"/>
      <c r="AR30" s="430"/>
      <c r="AS30" s="430"/>
      <c r="AT30" s="430"/>
      <c r="AU30" s="430"/>
      <c r="AV30" s="430"/>
      <c r="AW30" s="430"/>
      <c r="AX30" s="430"/>
      <c r="AY30" s="430"/>
      <c r="AZ30" s="430"/>
      <c r="BA30" s="430"/>
      <c r="BB30" s="430"/>
      <c r="BC30" s="430"/>
      <c r="BD30" s="430"/>
      <c r="BE30" s="430"/>
      <c r="BF30" s="430"/>
      <c r="BG30" s="430"/>
      <c r="BH30" s="430"/>
      <c r="BI30" s="430"/>
      <c r="BJ30" s="430"/>
      <c r="BK30" s="430"/>
      <c r="BL30" s="430"/>
      <c r="BM30" s="430"/>
      <c r="BN30" s="430"/>
      <c r="BO30" s="430"/>
      <c r="BP30" s="430"/>
      <c r="BQ30" s="430"/>
      <c r="BR30" s="430"/>
      <c r="BS30" s="430"/>
      <c r="BT30" s="430"/>
      <c r="BU30" s="430"/>
      <c r="BV30" s="430"/>
      <c r="BW30" s="430"/>
      <c r="BX30" s="430"/>
      <c r="BY30" s="430"/>
      <c r="BZ30" s="430"/>
      <c r="CA30" s="430"/>
      <c r="CB30" s="430"/>
      <c r="CC30" s="430"/>
      <c r="CD30" s="430"/>
      <c r="CE30" s="430"/>
      <c r="CF30" s="430"/>
      <c r="CG30" s="430"/>
      <c r="CH30" s="430"/>
      <c r="CI30" s="430"/>
      <c r="CJ30" s="430"/>
      <c r="CK30" s="430"/>
      <c r="CL30" s="430"/>
      <c r="CM30" s="430"/>
      <c r="CN30" s="430"/>
      <c r="CO30" s="430"/>
      <c r="CP30" s="430"/>
      <c r="CQ30" s="430"/>
      <c r="CR30" s="430"/>
      <c r="CS30" s="430"/>
      <c r="CT30" s="430"/>
      <c r="CU30" s="430"/>
      <c r="CV30" s="430"/>
      <c r="CW30" s="430"/>
      <c r="CX30" s="430"/>
      <c r="CY30" s="430"/>
      <c r="CZ30" s="430"/>
      <c r="DA30" s="430"/>
      <c r="DB30" s="430"/>
      <c r="DC30" s="430"/>
      <c r="DD30" s="430"/>
      <c r="DE30" s="430"/>
      <c r="DF30" s="430"/>
      <c r="DG30" s="430"/>
      <c r="DH30" s="430"/>
      <c r="DI30" s="430"/>
      <c r="DJ30" s="430"/>
      <c r="DK30" s="430"/>
      <c r="DL30" s="430"/>
      <c r="DM30" s="430"/>
      <c r="DN30" s="430"/>
      <c r="DO30" s="680"/>
      <c r="DP30" s="430"/>
      <c r="DQ30" s="430"/>
      <c r="DR30" s="430"/>
      <c r="DS30" s="430"/>
      <c r="DT30" s="430"/>
      <c r="DU30" s="430"/>
      <c r="DV30" s="430"/>
      <c r="DW30" s="430"/>
      <c r="DX30" s="430"/>
      <c r="DY30" s="430"/>
      <c r="DZ30" s="430"/>
      <c r="EA30" s="430"/>
      <c r="EB30" s="430"/>
      <c r="EC30" s="430"/>
      <c r="ED30" s="430"/>
      <c r="EE30" s="430"/>
      <c r="EF30" s="430"/>
      <c r="EG30" s="430"/>
      <c r="EH30" s="430"/>
      <c r="EI30" s="430"/>
      <c r="EJ30" s="430"/>
      <c r="EK30" s="430"/>
      <c r="EL30" s="430"/>
      <c r="EM30" s="430"/>
      <c r="EN30" s="430"/>
      <c r="EO30" s="430"/>
      <c r="EP30" s="430"/>
      <c r="EQ30" s="430"/>
      <c r="ER30" s="430"/>
      <c r="ES30" s="430"/>
      <c r="ET30" s="430"/>
    </row>
    <row r="31" spans="1:203" s="5" customFormat="1" ht="12.75" customHeight="1" x14ac:dyDescent="0.15">
      <c r="B31" s="634"/>
      <c r="C31" s="634"/>
      <c r="D31" s="634"/>
      <c r="E31" s="634"/>
      <c r="F31" s="634"/>
      <c r="G31" s="634"/>
      <c r="H31" s="634"/>
      <c r="I31" s="634"/>
      <c r="J31" s="634"/>
      <c r="K31" s="634"/>
      <c r="L31" s="634"/>
      <c r="M31" s="634"/>
      <c r="N31" s="634"/>
      <c r="O31" s="634"/>
      <c r="P31" s="634"/>
      <c r="Q31" s="634"/>
      <c r="R31" s="634"/>
      <c r="S31" s="634"/>
      <c r="T31" s="634"/>
      <c r="U31" s="634"/>
      <c r="V31" s="634"/>
      <c r="W31" s="634"/>
      <c r="X31" s="634"/>
      <c r="Y31" s="430"/>
      <c r="Z31" s="430"/>
      <c r="AA31" s="430"/>
      <c r="AB31" s="430"/>
      <c r="AC31" s="430"/>
      <c r="AD31" s="430"/>
      <c r="AE31" s="430"/>
      <c r="AF31" s="430"/>
      <c r="AG31" s="430"/>
      <c r="AH31" s="430"/>
      <c r="AI31" s="430"/>
      <c r="AJ31" s="430"/>
      <c r="AK31" s="430"/>
      <c r="AL31" s="430"/>
      <c r="AM31" s="430"/>
      <c r="AN31" s="430"/>
      <c r="AO31" s="430"/>
      <c r="AP31" s="430"/>
      <c r="AQ31" s="430"/>
      <c r="AR31" s="430"/>
      <c r="AS31" s="430"/>
      <c r="AT31" s="430"/>
      <c r="AU31" s="430"/>
      <c r="AV31" s="430"/>
      <c r="AW31" s="430"/>
      <c r="AX31" s="430"/>
      <c r="AY31" s="430"/>
      <c r="AZ31" s="430"/>
      <c r="BA31" s="430"/>
      <c r="BB31" s="430"/>
      <c r="BC31" s="430"/>
      <c r="BD31" s="430"/>
      <c r="BE31" s="430"/>
      <c r="BF31" s="430"/>
      <c r="BG31" s="430"/>
      <c r="BH31" s="430"/>
      <c r="BI31" s="430"/>
      <c r="BJ31" s="430"/>
      <c r="BK31" s="430"/>
      <c r="BL31" s="430"/>
      <c r="BM31" s="430"/>
      <c r="BN31" s="430"/>
      <c r="BO31" s="430"/>
      <c r="BP31" s="430"/>
      <c r="BQ31" s="430"/>
      <c r="BR31" s="430"/>
      <c r="BS31" s="430"/>
      <c r="BT31" s="430"/>
      <c r="BU31" s="430"/>
      <c r="BV31" s="430"/>
      <c r="BW31" s="430"/>
      <c r="BX31" s="430"/>
      <c r="BY31" s="430"/>
      <c r="BZ31" s="430"/>
      <c r="CA31" s="430"/>
      <c r="CB31" s="430"/>
      <c r="CC31" s="430"/>
      <c r="CD31" s="430"/>
      <c r="CE31" s="430"/>
      <c r="CF31" s="430"/>
      <c r="CG31" s="430"/>
      <c r="CH31" s="430"/>
      <c r="CI31" s="430"/>
      <c r="CJ31" s="430"/>
      <c r="CK31" s="430"/>
      <c r="CL31" s="430"/>
      <c r="CM31" s="430"/>
      <c r="CN31" s="430"/>
      <c r="CO31" s="430"/>
      <c r="CP31" s="430"/>
      <c r="CQ31" s="430"/>
      <c r="CR31" s="430"/>
      <c r="CS31" s="430"/>
      <c r="CT31" s="430"/>
      <c r="CU31" s="430"/>
      <c r="CV31" s="430"/>
      <c r="CW31" s="430"/>
      <c r="CX31" s="430"/>
      <c r="CY31" s="430"/>
      <c r="CZ31" s="430"/>
      <c r="DA31" s="430"/>
      <c r="DB31" s="430"/>
      <c r="DC31" s="430"/>
      <c r="DD31" s="430"/>
      <c r="DE31" s="430"/>
      <c r="DF31" s="430"/>
      <c r="DG31" s="430"/>
      <c r="DH31" s="430"/>
      <c r="DI31" s="430"/>
      <c r="DJ31" s="430"/>
      <c r="DK31" s="430"/>
      <c r="DL31" s="430"/>
      <c r="DM31" s="430"/>
      <c r="DN31" s="430"/>
      <c r="DO31" s="680"/>
      <c r="DP31" s="430"/>
      <c r="DQ31" s="430"/>
      <c r="DR31" s="430"/>
      <c r="DS31" s="430"/>
      <c r="DT31" s="430"/>
      <c r="DU31" s="430"/>
      <c r="DV31" s="430"/>
      <c r="DW31" s="430"/>
      <c r="DX31" s="430"/>
      <c r="DY31" s="430"/>
      <c r="DZ31" s="430"/>
      <c r="EA31" s="430"/>
      <c r="EB31" s="430"/>
      <c r="EC31" s="430"/>
      <c r="ED31" s="430"/>
      <c r="EE31" s="430"/>
      <c r="EF31" s="430"/>
      <c r="EG31" s="430"/>
      <c r="EH31" s="430"/>
      <c r="EI31" s="430"/>
      <c r="EJ31" s="430"/>
      <c r="EK31" s="430"/>
      <c r="EL31" s="430"/>
      <c r="EM31" s="430"/>
      <c r="EN31" s="430"/>
      <c r="EO31" s="430"/>
      <c r="EP31" s="430"/>
      <c r="EQ31" s="430"/>
      <c r="ER31" s="430"/>
      <c r="ES31" s="430"/>
      <c r="ET31" s="430"/>
    </row>
    <row r="32" spans="1:203" s="5" customFormat="1" ht="12.75" customHeight="1" x14ac:dyDescent="0.15">
      <c r="B32" s="634"/>
      <c r="C32" s="634"/>
      <c r="D32" s="634"/>
      <c r="E32" s="634"/>
      <c r="F32" s="634"/>
      <c r="G32" s="634"/>
      <c r="H32" s="634"/>
      <c r="I32" s="634"/>
      <c r="J32" s="634"/>
      <c r="K32" s="634"/>
      <c r="L32" s="634"/>
      <c r="M32" s="634"/>
      <c r="N32" s="634"/>
      <c r="O32" s="634"/>
      <c r="P32" s="634"/>
      <c r="Q32" s="634"/>
      <c r="R32" s="634"/>
      <c r="S32" s="634"/>
      <c r="T32" s="634"/>
      <c r="U32" s="634"/>
      <c r="V32" s="634"/>
      <c r="W32" s="634"/>
      <c r="X32" s="634"/>
      <c r="Y32" s="430"/>
      <c r="Z32" s="430"/>
      <c r="AA32" s="430"/>
      <c r="AB32" s="430"/>
      <c r="AC32" s="430"/>
      <c r="AD32" s="430"/>
      <c r="AE32" s="430"/>
      <c r="AF32" s="430"/>
      <c r="AG32" s="430"/>
      <c r="AH32" s="430"/>
      <c r="AI32" s="430"/>
      <c r="AJ32" s="430"/>
      <c r="AK32" s="430"/>
      <c r="AL32" s="430"/>
      <c r="AM32" s="430"/>
      <c r="AN32" s="430"/>
      <c r="AO32" s="430"/>
      <c r="AP32" s="430"/>
      <c r="AQ32" s="430"/>
      <c r="AR32" s="430"/>
      <c r="AS32" s="430"/>
      <c r="AT32" s="430"/>
      <c r="AU32" s="430"/>
      <c r="AV32" s="430"/>
      <c r="AW32" s="430"/>
      <c r="AX32" s="430"/>
      <c r="AY32" s="430"/>
      <c r="AZ32" s="430"/>
      <c r="BA32" s="430"/>
      <c r="BB32" s="430"/>
      <c r="BC32" s="430"/>
      <c r="BD32" s="430"/>
      <c r="BE32" s="430"/>
      <c r="BF32" s="430"/>
      <c r="BG32" s="430"/>
      <c r="BH32" s="430"/>
      <c r="BI32" s="430"/>
      <c r="BJ32" s="430"/>
      <c r="BK32" s="430"/>
      <c r="BL32" s="430"/>
      <c r="BM32" s="430"/>
      <c r="BN32" s="430"/>
      <c r="BO32" s="430"/>
      <c r="BP32" s="430"/>
      <c r="BQ32" s="430"/>
      <c r="BR32" s="430"/>
      <c r="BS32" s="430"/>
      <c r="BT32" s="430"/>
      <c r="BU32" s="430"/>
      <c r="BV32" s="430"/>
      <c r="BW32" s="430"/>
      <c r="BX32" s="430"/>
      <c r="BY32" s="430"/>
      <c r="BZ32" s="430"/>
      <c r="CA32" s="430"/>
      <c r="CB32" s="430"/>
      <c r="CC32" s="430"/>
      <c r="CD32" s="430"/>
      <c r="CE32" s="430"/>
      <c r="CF32" s="430"/>
      <c r="CG32" s="430"/>
      <c r="CH32" s="430"/>
      <c r="CI32" s="430"/>
      <c r="CJ32" s="430"/>
      <c r="CK32" s="430"/>
      <c r="CL32" s="430"/>
      <c r="CM32" s="430"/>
      <c r="CN32" s="430"/>
      <c r="CO32" s="430"/>
      <c r="CP32" s="430"/>
      <c r="CQ32" s="430"/>
      <c r="CR32" s="430"/>
      <c r="CS32" s="430"/>
      <c r="CT32" s="430"/>
      <c r="CU32" s="430"/>
      <c r="CV32" s="430"/>
      <c r="CW32" s="430"/>
      <c r="CX32" s="430"/>
      <c r="CY32" s="430"/>
      <c r="CZ32" s="430"/>
      <c r="DA32" s="430"/>
      <c r="DB32" s="430"/>
      <c r="DC32" s="430"/>
      <c r="DD32" s="430"/>
      <c r="DE32" s="430"/>
      <c r="DF32" s="430"/>
      <c r="DG32" s="430"/>
      <c r="DH32" s="430"/>
      <c r="DI32" s="430"/>
      <c r="DJ32" s="430"/>
      <c r="DK32" s="430"/>
      <c r="DL32" s="430"/>
      <c r="DM32" s="430"/>
      <c r="DN32" s="430"/>
      <c r="DO32" s="680"/>
      <c r="DP32" s="430"/>
      <c r="DQ32" s="430"/>
      <c r="DR32" s="430"/>
      <c r="DS32" s="430"/>
      <c r="DT32" s="430"/>
      <c r="DU32" s="430"/>
      <c r="DV32" s="430"/>
      <c r="DW32" s="430"/>
      <c r="DX32" s="430"/>
      <c r="DY32" s="430"/>
      <c r="DZ32" s="430"/>
      <c r="EA32" s="430"/>
      <c r="EB32" s="430"/>
      <c r="EC32" s="430"/>
      <c r="ED32" s="430"/>
      <c r="EE32" s="430"/>
      <c r="EF32" s="430"/>
      <c r="EG32" s="430"/>
      <c r="EH32" s="430"/>
      <c r="EI32" s="430"/>
      <c r="EJ32" s="430"/>
      <c r="EK32" s="430"/>
      <c r="EL32" s="430"/>
      <c r="EM32" s="430"/>
      <c r="EN32" s="430"/>
      <c r="EO32" s="430"/>
      <c r="EP32" s="430"/>
      <c r="EQ32" s="430"/>
      <c r="ER32" s="430"/>
      <c r="ES32" s="430"/>
      <c r="ET32" s="430"/>
    </row>
    <row r="33" spans="1:162" s="5" customFormat="1" ht="12.75" customHeight="1" x14ac:dyDescent="0.15">
      <c r="B33" s="634"/>
      <c r="C33" s="634"/>
      <c r="D33" s="634"/>
      <c r="E33" s="634"/>
      <c r="F33" s="634"/>
      <c r="G33" s="634"/>
      <c r="H33" s="634"/>
      <c r="I33" s="634"/>
      <c r="J33" s="634"/>
      <c r="K33" s="634"/>
      <c r="L33" s="634"/>
      <c r="M33" s="634"/>
      <c r="N33" s="634"/>
      <c r="O33" s="634"/>
      <c r="P33" s="634"/>
      <c r="Q33" s="634"/>
      <c r="R33" s="634"/>
      <c r="S33" s="634"/>
      <c r="T33" s="634"/>
      <c r="U33" s="634"/>
      <c r="V33" s="634"/>
      <c r="W33" s="634"/>
      <c r="X33" s="634"/>
      <c r="Y33" s="430"/>
      <c r="Z33" s="430"/>
      <c r="AA33" s="430"/>
      <c r="AB33" s="430"/>
      <c r="AC33" s="430"/>
      <c r="AD33" s="430"/>
      <c r="AE33" s="430"/>
      <c r="AF33" s="430"/>
      <c r="AG33" s="430"/>
      <c r="AH33" s="430"/>
      <c r="AI33" s="430"/>
      <c r="AJ33" s="430"/>
      <c r="AK33" s="430"/>
      <c r="AL33" s="430"/>
      <c r="AM33" s="430"/>
      <c r="AN33" s="430"/>
      <c r="AO33" s="430"/>
      <c r="AP33" s="430"/>
      <c r="AQ33" s="430"/>
      <c r="AR33" s="430"/>
      <c r="AS33" s="430"/>
      <c r="AT33" s="430"/>
      <c r="AU33" s="430"/>
      <c r="AV33" s="430"/>
      <c r="AW33" s="430"/>
      <c r="AX33" s="430"/>
      <c r="AY33" s="430"/>
      <c r="AZ33" s="430"/>
      <c r="BA33" s="430"/>
      <c r="BB33" s="430"/>
      <c r="BC33" s="430"/>
      <c r="BD33" s="430"/>
      <c r="BE33" s="430"/>
      <c r="BF33" s="430"/>
      <c r="BG33" s="430"/>
      <c r="BH33" s="430"/>
      <c r="BI33" s="430"/>
      <c r="BJ33" s="430"/>
      <c r="BK33" s="430"/>
      <c r="BL33" s="430"/>
      <c r="BM33" s="430"/>
      <c r="BN33" s="430"/>
      <c r="BO33" s="430"/>
      <c r="BP33" s="430"/>
      <c r="BQ33" s="430"/>
      <c r="BR33" s="430"/>
      <c r="BS33" s="430"/>
      <c r="BT33" s="430"/>
      <c r="BU33" s="430"/>
      <c r="BV33" s="430"/>
      <c r="BW33" s="430"/>
      <c r="BX33" s="430"/>
      <c r="BY33" s="430"/>
      <c r="BZ33" s="430"/>
      <c r="CA33" s="430"/>
      <c r="CB33" s="430"/>
      <c r="CC33" s="430"/>
      <c r="CD33" s="430"/>
      <c r="CE33" s="430"/>
      <c r="CF33" s="430"/>
      <c r="CG33" s="430"/>
      <c r="CH33" s="430"/>
      <c r="CI33" s="430"/>
      <c r="CJ33" s="430"/>
      <c r="CK33" s="430"/>
      <c r="CL33" s="430"/>
      <c r="CM33" s="430"/>
      <c r="CN33" s="430"/>
      <c r="CO33" s="430"/>
      <c r="CP33" s="430"/>
      <c r="CQ33" s="430"/>
      <c r="CR33" s="430"/>
      <c r="CS33" s="430"/>
      <c r="CT33" s="430"/>
      <c r="CU33" s="430"/>
      <c r="CV33" s="430"/>
      <c r="CW33" s="430"/>
      <c r="CX33" s="430"/>
      <c r="CY33" s="430"/>
      <c r="CZ33" s="430"/>
      <c r="DA33" s="430"/>
      <c r="DB33" s="430"/>
      <c r="DC33" s="430"/>
      <c r="DD33" s="430"/>
      <c r="DE33" s="430"/>
      <c r="DF33" s="430"/>
      <c r="DG33" s="430"/>
      <c r="DH33" s="430"/>
      <c r="DI33" s="430"/>
      <c r="DJ33" s="430"/>
      <c r="DK33" s="430"/>
      <c r="DL33" s="430"/>
      <c r="DM33" s="430"/>
      <c r="DN33" s="430"/>
      <c r="DO33" s="680"/>
      <c r="DP33" s="430"/>
      <c r="DQ33" s="430"/>
      <c r="DR33" s="430"/>
      <c r="DS33" s="430"/>
      <c r="DT33" s="430"/>
      <c r="DU33" s="430"/>
      <c r="DV33" s="430"/>
      <c r="DW33" s="430"/>
      <c r="DX33" s="430"/>
      <c r="DY33" s="430"/>
      <c r="DZ33" s="430"/>
      <c r="EA33" s="430"/>
      <c r="EB33" s="430"/>
      <c r="EC33" s="430"/>
      <c r="ED33" s="430"/>
      <c r="EE33" s="430"/>
      <c r="EF33" s="430"/>
      <c r="EG33" s="430"/>
      <c r="EH33" s="430"/>
      <c r="EI33" s="430"/>
      <c r="EJ33" s="430"/>
      <c r="EK33" s="430"/>
      <c r="EL33" s="430"/>
      <c r="EM33" s="430"/>
      <c r="EN33" s="430"/>
      <c r="EO33" s="430"/>
      <c r="EP33" s="430"/>
      <c r="EQ33" s="430"/>
      <c r="ER33" s="430"/>
      <c r="ES33" s="430"/>
      <c r="ET33" s="430"/>
    </row>
    <row r="34" spans="1:162" s="5" customFormat="1" ht="24" customHeight="1" x14ac:dyDescent="0.15">
      <c r="B34" s="566"/>
      <c r="C34" s="566"/>
      <c r="D34" s="566"/>
      <c r="E34" s="566"/>
      <c r="F34" s="566"/>
      <c r="G34" s="566"/>
      <c r="H34" s="566"/>
      <c r="I34" s="566"/>
      <c r="J34" s="566"/>
      <c r="K34" s="634"/>
      <c r="L34" s="566"/>
      <c r="M34" s="566"/>
      <c r="N34" s="566"/>
      <c r="O34" s="566"/>
      <c r="P34" s="566"/>
      <c r="Q34" s="566"/>
      <c r="R34" s="566"/>
      <c r="S34" s="566"/>
      <c r="T34" s="566"/>
      <c r="U34" s="566"/>
      <c r="V34" s="566"/>
      <c r="W34" s="566"/>
      <c r="X34" s="566"/>
      <c r="Y34" s="431"/>
      <c r="Z34" s="431"/>
      <c r="AA34" s="1575" t="s">
        <v>472</v>
      </c>
      <c r="AB34" s="1575"/>
      <c r="AC34" s="1575"/>
      <c r="AD34" s="680"/>
      <c r="AE34" s="680"/>
      <c r="AF34" s="680"/>
      <c r="AG34" s="680"/>
      <c r="AH34" s="680"/>
      <c r="AI34" s="1575" t="s">
        <v>539</v>
      </c>
      <c r="AJ34" s="1575"/>
      <c r="AK34" s="1575"/>
      <c r="AL34" s="431"/>
      <c r="AM34" s="431"/>
      <c r="AN34" s="431"/>
      <c r="AO34" s="431"/>
      <c r="AP34" s="431"/>
      <c r="AQ34" s="431"/>
      <c r="AR34" s="431"/>
      <c r="AS34" s="431"/>
      <c r="AT34" s="431"/>
      <c r="AU34" s="431"/>
      <c r="AV34" s="431"/>
      <c r="AW34" s="431"/>
      <c r="AX34" s="431"/>
      <c r="AY34" s="431"/>
      <c r="AZ34" s="431"/>
      <c r="BA34" s="431"/>
      <c r="BB34" s="431"/>
      <c r="BC34" s="431"/>
      <c r="BD34" s="431"/>
      <c r="BE34" s="431"/>
      <c r="BF34" s="431"/>
      <c r="BG34" s="431"/>
      <c r="BH34" s="431"/>
      <c r="BI34" s="431"/>
      <c r="BJ34" s="431"/>
      <c r="BK34" s="431"/>
      <c r="BL34" s="431"/>
      <c r="BM34" s="431"/>
      <c r="BN34" s="431"/>
      <c r="BO34" s="431"/>
      <c r="BP34" s="431"/>
      <c r="BQ34" s="431"/>
      <c r="BR34" s="431"/>
      <c r="BS34" s="431"/>
      <c r="BT34" s="431"/>
      <c r="BU34" s="431"/>
      <c r="BV34" s="431"/>
      <c r="BW34" s="431"/>
      <c r="BX34" s="431"/>
      <c r="BY34" s="431"/>
      <c r="BZ34" s="431"/>
      <c r="CA34" s="431"/>
      <c r="CB34" s="431"/>
      <c r="CC34" s="431"/>
      <c r="CD34" s="431"/>
      <c r="CE34" s="431"/>
      <c r="CF34" s="431"/>
      <c r="CG34" s="431"/>
      <c r="CH34" s="431"/>
      <c r="CI34" s="431"/>
      <c r="CJ34" s="431"/>
      <c r="CK34" s="431"/>
      <c r="CL34" s="431"/>
      <c r="CM34" s="431"/>
      <c r="CN34" s="431"/>
      <c r="CO34" s="431"/>
      <c r="CP34" s="431"/>
      <c r="CQ34" s="431"/>
      <c r="CR34" s="431"/>
      <c r="CS34" s="431"/>
      <c r="CT34" s="431"/>
      <c r="CU34" s="431"/>
      <c r="CV34" s="431"/>
      <c r="CW34" s="431"/>
      <c r="CX34" s="431"/>
      <c r="CY34" s="431"/>
      <c r="CZ34" s="431"/>
      <c r="DA34" s="431"/>
      <c r="DB34" s="431"/>
      <c r="DC34" s="431"/>
      <c r="DD34" s="431"/>
      <c r="DE34" s="431"/>
      <c r="DF34" s="431"/>
      <c r="DG34" s="431"/>
      <c r="DH34" s="431"/>
      <c r="DI34" s="431"/>
      <c r="DJ34" s="431"/>
      <c r="DK34" s="431"/>
      <c r="DL34" s="431"/>
      <c r="DM34" s="431"/>
      <c r="DN34" s="431"/>
      <c r="DO34" s="431"/>
      <c r="DP34" s="431"/>
      <c r="DQ34" s="431"/>
      <c r="DR34" s="431"/>
      <c r="DS34" s="430"/>
      <c r="DT34" s="430"/>
      <c r="DU34" s="431"/>
      <c r="DV34" s="431"/>
      <c r="DW34" s="431"/>
      <c r="DX34" s="431"/>
      <c r="DY34" s="431"/>
      <c r="DZ34" s="431"/>
      <c r="EA34" s="431"/>
      <c r="EB34" s="431"/>
      <c r="EC34" s="431"/>
      <c r="ED34" s="431"/>
      <c r="EE34" s="430"/>
      <c r="EF34" s="431"/>
      <c r="EG34" s="431"/>
      <c r="EH34" s="431"/>
      <c r="EI34" s="431"/>
      <c r="EJ34" s="431"/>
      <c r="EK34" s="431"/>
      <c r="EL34" s="431"/>
      <c r="EM34" s="431"/>
      <c r="EN34" s="431"/>
      <c r="EO34" s="431"/>
      <c r="EP34" s="431"/>
      <c r="EQ34" s="431"/>
      <c r="ER34" s="431"/>
      <c r="ES34" s="431"/>
      <c r="ET34" s="431"/>
    </row>
    <row r="35" spans="1:162" s="5" customFormat="1" ht="16.5" customHeight="1" x14ac:dyDescent="0.15">
      <c r="B35" s="1442" t="s">
        <v>763</v>
      </c>
      <c r="C35" s="1442"/>
      <c r="D35" s="1442"/>
      <c r="E35" s="1442"/>
      <c r="F35" s="1442"/>
      <c r="G35" s="1442"/>
      <c r="H35" s="1442"/>
      <c r="I35" s="1442"/>
      <c r="J35" s="566"/>
      <c r="K35" s="634"/>
      <c r="L35" s="1552"/>
      <c r="M35" s="1553"/>
      <c r="N35" s="1554"/>
      <c r="O35" s="643"/>
      <c r="P35" s="643"/>
      <c r="Q35" s="1558">
        <v>1</v>
      </c>
      <c r="R35" s="1559"/>
      <c r="S35" s="1560"/>
      <c r="T35" s="566"/>
      <c r="U35" s="1558" t="s">
        <v>726</v>
      </c>
      <c r="V35" s="1559"/>
      <c r="W35" s="1560"/>
      <c r="X35" s="643"/>
      <c r="Y35" s="506"/>
      <c r="Z35" s="506"/>
      <c r="AA35" s="1546"/>
      <c r="AB35" s="1547"/>
      <c r="AC35" s="1548"/>
      <c r="AD35" s="436"/>
      <c r="AE35" s="1546"/>
      <c r="AF35" s="1547"/>
      <c r="AG35" s="1548"/>
      <c r="AH35" s="436"/>
      <c r="AI35" s="1546"/>
      <c r="AJ35" s="1547"/>
      <c r="AK35" s="1548"/>
      <c r="AL35" s="1566" t="s">
        <v>723</v>
      </c>
      <c r="AM35" s="1566"/>
      <c r="AN35" s="1546"/>
      <c r="AO35" s="1547"/>
      <c r="AP35" s="1548"/>
      <c r="AQ35" s="436"/>
      <c r="AR35" s="1546"/>
      <c r="AS35" s="1547"/>
      <c r="AT35" s="1548"/>
      <c r="AU35" s="436"/>
      <c r="AV35" s="1546"/>
      <c r="AW35" s="1547"/>
      <c r="AX35" s="1548"/>
      <c r="AY35" s="1295" t="s">
        <v>764</v>
      </c>
      <c r="AZ35" s="1295"/>
      <c r="BA35" s="1295"/>
      <c r="BB35" s="1295"/>
      <c r="BC35" s="1295"/>
      <c r="BD35" s="1295"/>
      <c r="BE35" s="1295"/>
      <c r="BF35" s="1295"/>
      <c r="BG35" s="1295"/>
      <c r="BH35" s="145"/>
      <c r="BI35" s="145"/>
      <c r="BJ35" s="145"/>
      <c r="BK35" s="145"/>
      <c r="BL35" s="145"/>
      <c r="BM35" s="145"/>
      <c r="BN35" s="145"/>
      <c r="BO35" s="145"/>
      <c r="BP35" s="145"/>
      <c r="BQ35" s="145"/>
      <c r="BR35" s="145"/>
      <c r="BS35" s="145"/>
      <c r="BT35" s="145"/>
      <c r="BU35" s="145"/>
      <c r="BV35" s="145"/>
      <c r="BW35" s="145"/>
      <c r="BX35" s="145"/>
      <c r="BY35" s="145"/>
      <c r="BZ35" s="145"/>
      <c r="CA35" s="145"/>
      <c r="CB35" s="145"/>
      <c r="CC35" s="145"/>
      <c r="CD35" s="145"/>
      <c r="CE35" s="145"/>
      <c r="CF35" s="145"/>
      <c r="CG35" s="145"/>
      <c r="CH35" s="145"/>
      <c r="CI35" s="145"/>
      <c r="CJ35" s="145"/>
      <c r="CK35" s="145"/>
      <c r="CL35" s="145"/>
      <c r="CM35" s="145"/>
      <c r="CN35" s="145"/>
      <c r="CO35" s="145"/>
      <c r="CP35" s="145"/>
      <c r="CQ35" s="145"/>
      <c r="CR35" s="145"/>
      <c r="CS35" s="145"/>
      <c r="CT35" s="145"/>
      <c r="CU35" s="145"/>
      <c r="CV35" s="145"/>
      <c r="CW35" s="145"/>
      <c r="CX35" s="145"/>
      <c r="CY35" s="145"/>
      <c r="CZ35" s="145"/>
      <c r="DA35" s="145"/>
      <c r="DB35" s="145"/>
      <c r="DC35" s="145"/>
      <c r="DD35" s="145"/>
      <c r="DE35" s="145"/>
      <c r="DF35" s="145"/>
      <c r="DG35" s="145"/>
      <c r="DH35" s="145"/>
      <c r="DI35" s="145"/>
      <c r="DJ35" s="145"/>
      <c r="DK35" s="145"/>
      <c r="DL35" s="145"/>
      <c r="DM35" s="145"/>
      <c r="DN35" s="145"/>
      <c r="DO35" s="145"/>
      <c r="DP35" s="145"/>
      <c r="DQ35" s="145"/>
      <c r="DR35" s="145"/>
      <c r="DS35" s="145"/>
      <c r="DT35" s="145"/>
      <c r="DU35" s="145"/>
      <c r="DV35" s="145"/>
      <c r="DW35" s="145"/>
      <c r="DX35" s="145"/>
      <c r="DY35" s="145"/>
      <c r="DZ35" s="145"/>
      <c r="EA35" s="145"/>
      <c r="EB35" s="145"/>
      <c r="EC35" s="145"/>
      <c r="ED35" s="145"/>
      <c r="EE35" s="145"/>
      <c r="EF35" s="145"/>
      <c r="EG35" s="145"/>
      <c r="EH35" s="145"/>
      <c r="EI35" s="145"/>
      <c r="EJ35" s="145"/>
      <c r="EK35" s="145"/>
      <c r="EL35" s="145"/>
      <c r="EM35" s="145"/>
      <c r="EN35" s="145"/>
      <c r="EO35" s="145"/>
      <c r="EP35" s="145"/>
      <c r="EQ35" s="145"/>
      <c r="ER35" s="145"/>
      <c r="ES35" s="145"/>
      <c r="ET35" s="145"/>
      <c r="EU35" s="703"/>
      <c r="EV35" s="1601" t="s">
        <v>65</v>
      </c>
      <c r="EW35" s="1602"/>
      <c r="EX35" s="1603"/>
    </row>
    <row r="36" spans="1:162" s="5" customFormat="1" ht="16.5" customHeight="1" x14ac:dyDescent="0.15">
      <c r="B36" s="1442"/>
      <c r="C36" s="1442"/>
      <c r="D36" s="1442"/>
      <c r="E36" s="1442"/>
      <c r="F36" s="1442"/>
      <c r="G36" s="1442"/>
      <c r="H36" s="1442"/>
      <c r="I36" s="1442"/>
      <c r="J36" s="566"/>
      <c r="K36" s="634"/>
      <c r="L36" s="1555"/>
      <c r="M36" s="1556"/>
      <c r="N36" s="1557"/>
      <c r="O36" s="566"/>
      <c r="P36" s="566"/>
      <c r="Q36" s="1561"/>
      <c r="R36" s="1562"/>
      <c r="S36" s="1563"/>
      <c r="T36" s="566"/>
      <c r="U36" s="1561"/>
      <c r="V36" s="1562"/>
      <c r="W36" s="1563"/>
      <c r="X36" s="566"/>
      <c r="Y36" s="431"/>
      <c r="Z36" s="431"/>
      <c r="AA36" s="1549"/>
      <c r="AB36" s="1550"/>
      <c r="AC36" s="1551"/>
      <c r="AD36" s="436"/>
      <c r="AE36" s="1549"/>
      <c r="AF36" s="1550"/>
      <c r="AG36" s="1551"/>
      <c r="AH36" s="436"/>
      <c r="AI36" s="1549"/>
      <c r="AJ36" s="1550"/>
      <c r="AK36" s="1551"/>
      <c r="AL36" s="1566"/>
      <c r="AM36" s="1566"/>
      <c r="AN36" s="1549"/>
      <c r="AO36" s="1550"/>
      <c r="AP36" s="1551"/>
      <c r="AQ36" s="436"/>
      <c r="AR36" s="1549"/>
      <c r="AS36" s="1550"/>
      <c r="AT36" s="1551"/>
      <c r="AU36" s="436"/>
      <c r="AV36" s="1549"/>
      <c r="AW36" s="1550"/>
      <c r="AX36" s="1551"/>
      <c r="AY36" s="1295"/>
      <c r="AZ36" s="1295"/>
      <c r="BA36" s="1295"/>
      <c r="BB36" s="1295"/>
      <c r="BC36" s="1295"/>
      <c r="BD36" s="1295"/>
      <c r="BE36" s="1295"/>
      <c r="BF36" s="1295"/>
      <c r="BG36" s="1295"/>
      <c r="BH36" s="436"/>
      <c r="BI36" s="436"/>
      <c r="BJ36" s="436"/>
      <c r="BK36" s="436"/>
      <c r="BL36" s="436"/>
      <c r="BM36" s="436"/>
      <c r="BN36" s="94"/>
      <c r="BO36" s="94"/>
      <c r="BP36" s="94"/>
      <c r="BQ36" s="94"/>
      <c r="BR36" s="436"/>
      <c r="BS36" s="436"/>
      <c r="BT36" s="436"/>
      <c r="BU36" s="436"/>
      <c r="BV36" s="436"/>
      <c r="BW36" s="436"/>
      <c r="BX36" s="94"/>
      <c r="BY36" s="94"/>
      <c r="BZ36" s="94"/>
      <c r="CA36" s="94"/>
      <c r="CB36" s="436"/>
      <c r="CC36" s="436"/>
      <c r="CD36" s="436"/>
      <c r="CE36" s="436"/>
      <c r="CF36" s="436"/>
      <c r="CG36" s="436"/>
      <c r="CH36" s="94"/>
      <c r="CI36" s="94"/>
      <c r="CJ36" s="94"/>
      <c r="CK36" s="94"/>
      <c r="CL36" s="436"/>
      <c r="CM36" s="436"/>
      <c r="CN36" s="436"/>
      <c r="CO36" s="436"/>
      <c r="CP36" s="436"/>
      <c r="CQ36" s="436"/>
      <c r="CR36" s="436"/>
      <c r="CS36" s="436"/>
      <c r="CT36" s="436"/>
      <c r="CU36" s="94"/>
      <c r="CV36" s="94"/>
      <c r="CW36" s="94"/>
      <c r="CX36" s="94"/>
      <c r="CY36" s="94"/>
      <c r="CZ36" s="94"/>
      <c r="DA36" s="436"/>
      <c r="DB36" s="436"/>
      <c r="DC36" s="436"/>
      <c r="DD36" s="436"/>
      <c r="DE36" s="436"/>
      <c r="DF36" s="436"/>
      <c r="DG36" s="436"/>
      <c r="DH36" s="436"/>
      <c r="DI36" s="436"/>
      <c r="DJ36" s="94"/>
      <c r="DK36" s="94"/>
      <c r="DL36" s="94"/>
      <c r="DM36" s="94"/>
      <c r="DN36" s="94"/>
      <c r="DO36" s="94"/>
      <c r="DP36" s="94"/>
      <c r="DQ36" s="94"/>
      <c r="DR36" s="731"/>
      <c r="DS36" s="731"/>
      <c r="DT36" s="731"/>
      <c r="DU36" s="731"/>
      <c r="DV36" s="731"/>
      <c r="DW36" s="731"/>
      <c r="DX36" s="731"/>
      <c r="DY36" s="731"/>
      <c r="DZ36" s="731"/>
      <c r="EA36" s="731"/>
      <c r="EB36" s="731"/>
      <c r="EC36" s="731"/>
      <c r="ED36" s="731"/>
      <c r="EE36" s="731"/>
      <c r="EF36" s="731"/>
      <c r="EG36" s="731"/>
      <c r="EH36" s="731"/>
      <c r="EI36" s="731"/>
      <c r="EJ36" s="731"/>
      <c r="EK36" s="731"/>
      <c r="EL36" s="731"/>
      <c r="EM36" s="731"/>
      <c r="EN36" s="731"/>
      <c r="EO36" s="731"/>
      <c r="EP36" s="731"/>
      <c r="EQ36" s="731"/>
      <c r="ER36" s="731"/>
      <c r="ES36" s="731"/>
      <c r="ET36" s="731"/>
      <c r="EV36" s="1604"/>
      <c r="EW36" s="1605"/>
      <c r="EX36" s="1606"/>
    </row>
    <row r="37" spans="1:162" s="5" customFormat="1" ht="21" customHeight="1" x14ac:dyDescent="0.15">
      <c r="B37" s="566"/>
      <c r="C37" s="566"/>
      <c r="D37" s="566"/>
      <c r="E37" s="566"/>
      <c r="F37" s="566"/>
      <c r="G37" s="566"/>
      <c r="H37" s="566"/>
      <c r="I37" s="566"/>
      <c r="J37" s="566"/>
      <c r="K37" s="566"/>
      <c r="L37" s="566"/>
      <c r="M37" s="566"/>
      <c r="N37" s="566"/>
      <c r="O37" s="566"/>
      <c r="P37" s="566"/>
      <c r="Q37" s="566"/>
      <c r="R37" s="566"/>
      <c r="S37" s="566"/>
      <c r="T37" s="566"/>
      <c r="U37" s="566"/>
      <c r="V37" s="566"/>
      <c r="W37" s="566"/>
      <c r="X37" s="566"/>
      <c r="Y37" s="431"/>
      <c r="Z37" s="431"/>
      <c r="AA37" s="145"/>
      <c r="AB37" s="145"/>
      <c r="AC37" s="145"/>
      <c r="AD37" s="145"/>
      <c r="AE37" s="145"/>
      <c r="AF37" s="145"/>
      <c r="AG37" s="145"/>
      <c r="AH37" s="145"/>
      <c r="AI37" s="145"/>
      <c r="AJ37" s="145"/>
      <c r="AK37" s="145"/>
      <c r="AL37" s="145"/>
      <c r="AM37" s="145"/>
      <c r="AN37" s="145"/>
      <c r="AO37" s="145"/>
      <c r="AP37" s="145"/>
      <c r="AQ37" s="145"/>
      <c r="AR37" s="145"/>
      <c r="AS37" s="145"/>
      <c r="AT37" s="145"/>
      <c r="AU37" s="145"/>
      <c r="AV37" s="145"/>
      <c r="AW37" s="145"/>
      <c r="AX37" s="145"/>
      <c r="AY37" s="436"/>
      <c r="AZ37" s="436"/>
      <c r="BA37" s="436"/>
      <c r="BB37" s="436"/>
      <c r="BC37" s="436"/>
      <c r="BD37" s="436"/>
      <c r="BE37" s="436"/>
      <c r="BF37" s="436"/>
      <c r="BG37" s="436"/>
      <c r="BH37" s="436"/>
      <c r="BI37" s="436"/>
      <c r="BJ37" s="436"/>
      <c r="BK37" s="436"/>
      <c r="BL37" s="436"/>
      <c r="BM37" s="436"/>
      <c r="BN37" s="94"/>
      <c r="BO37" s="94"/>
      <c r="BP37" s="94"/>
      <c r="BQ37" s="94"/>
      <c r="BR37" s="436"/>
      <c r="BS37" s="436"/>
      <c r="BT37" s="436"/>
      <c r="BU37" s="436"/>
      <c r="BV37" s="436"/>
      <c r="BW37" s="436"/>
      <c r="BX37" s="94"/>
      <c r="BY37" s="94"/>
      <c r="BZ37" s="94"/>
      <c r="CA37" s="94"/>
      <c r="CB37" s="436"/>
      <c r="CC37" s="436"/>
      <c r="CD37" s="436"/>
      <c r="CE37" s="436"/>
      <c r="CF37" s="436"/>
      <c r="CG37" s="436"/>
      <c r="CH37" s="94"/>
      <c r="CI37" s="94"/>
      <c r="CJ37" s="94"/>
      <c r="CK37" s="94"/>
      <c r="CL37" s="436"/>
      <c r="CM37" s="436"/>
      <c r="CN37" s="436"/>
      <c r="CO37" s="436"/>
      <c r="CP37" s="436"/>
      <c r="CQ37" s="436"/>
      <c r="CR37" s="436"/>
      <c r="CS37" s="436"/>
      <c r="CT37" s="436"/>
      <c r="CU37" s="94"/>
      <c r="CV37" s="94"/>
      <c r="CW37" s="94"/>
      <c r="CX37" s="94"/>
      <c r="CY37" s="94"/>
      <c r="CZ37" s="94"/>
      <c r="DA37" s="436"/>
      <c r="DB37" s="436"/>
      <c r="DC37" s="436"/>
      <c r="DD37" s="436"/>
      <c r="DE37" s="436"/>
      <c r="DF37" s="436"/>
      <c r="DG37" s="436"/>
      <c r="DH37" s="436"/>
      <c r="DI37" s="436"/>
      <c r="DJ37" s="94"/>
      <c r="DK37" s="94"/>
      <c r="DL37" s="94"/>
      <c r="DM37" s="94"/>
      <c r="DN37" s="94"/>
      <c r="DO37" s="94"/>
      <c r="DP37" s="94"/>
      <c r="DQ37" s="94"/>
      <c r="DR37" s="731"/>
      <c r="DS37" s="731"/>
      <c r="DT37" s="731"/>
      <c r="DU37" s="731"/>
      <c r="DV37" s="731"/>
      <c r="DW37" s="731"/>
      <c r="DX37" s="731"/>
      <c r="DY37" s="731"/>
      <c r="DZ37" s="731"/>
      <c r="EA37" s="731"/>
      <c r="EB37" s="731"/>
      <c r="EC37" s="731"/>
      <c r="ED37" s="731"/>
      <c r="EE37" s="731"/>
      <c r="EF37" s="731"/>
      <c r="EG37" s="731"/>
      <c r="EH37" s="731"/>
      <c r="EI37" s="731"/>
      <c r="EJ37" s="731"/>
      <c r="EK37" s="731"/>
      <c r="EL37" s="731"/>
      <c r="EM37" s="731"/>
      <c r="EN37" s="731"/>
      <c r="EO37" s="731"/>
      <c r="EP37" s="731"/>
      <c r="EQ37" s="731"/>
      <c r="ER37" s="731"/>
      <c r="ES37" s="731"/>
      <c r="ET37" s="731"/>
    </row>
    <row r="38" spans="1:162" s="5" customFormat="1" ht="9" customHeight="1" x14ac:dyDescent="0.15">
      <c r="B38" s="634"/>
      <c r="C38" s="634"/>
      <c r="D38" s="634"/>
      <c r="E38" s="634"/>
      <c r="F38" s="634"/>
      <c r="G38" s="634"/>
      <c r="H38" s="634"/>
      <c r="I38" s="634"/>
      <c r="J38" s="634"/>
      <c r="K38" s="634"/>
      <c r="L38" s="634"/>
      <c r="M38" s="634"/>
      <c r="N38" s="634"/>
      <c r="O38" s="634"/>
      <c r="P38" s="634"/>
      <c r="Q38" s="634"/>
      <c r="R38" s="634"/>
      <c r="S38" s="634"/>
      <c r="T38" s="634"/>
      <c r="U38" s="634"/>
      <c r="V38" s="634"/>
      <c r="W38" s="634"/>
      <c r="X38" s="634"/>
      <c r="Y38" s="430"/>
      <c r="Z38" s="430"/>
      <c r="AA38" s="226"/>
      <c r="AB38" s="226"/>
      <c r="AC38" s="226"/>
      <c r="AD38" s="226"/>
      <c r="AE38" s="226"/>
      <c r="AF38" s="226"/>
      <c r="AG38" s="226"/>
      <c r="AH38" s="226"/>
      <c r="AI38" s="226"/>
      <c r="AJ38" s="226"/>
      <c r="AK38" s="226"/>
      <c r="AL38" s="226"/>
      <c r="AM38" s="226"/>
      <c r="AN38" s="226"/>
      <c r="AO38" s="226"/>
      <c r="AP38" s="226"/>
      <c r="AQ38" s="226"/>
      <c r="AR38" s="226"/>
      <c r="AS38" s="226"/>
      <c r="AT38" s="226"/>
      <c r="AU38" s="226"/>
      <c r="AV38" s="226"/>
      <c r="AW38" s="226"/>
      <c r="AX38" s="226"/>
      <c r="AY38" s="226"/>
      <c r="AZ38" s="226"/>
      <c r="BA38" s="226"/>
      <c r="BB38" s="226"/>
      <c r="BC38" s="226"/>
      <c r="BD38" s="226"/>
      <c r="BE38" s="226"/>
      <c r="BF38" s="226"/>
      <c r="BG38" s="226"/>
      <c r="BH38" s="226"/>
      <c r="BI38" s="226"/>
      <c r="BJ38" s="226"/>
      <c r="BK38" s="226"/>
      <c r="BL38" s="226"/>
      <c r="BM38" s="226"/>
      <c r="BN38" s="226"/>
      <c r="BO38" s="226"/>
      <c r="BP38" s="226"/>
      <c r="BQ38" s="226"/>
      <c r="BR38" s="226"/>
      <c r="BS38" s="226"/>
      <c r="BT38" s="226"/>
      <c r="BU38" s="226"/>
      <c r="BV38" s="226"/>
      <c r="BW38" s="226"/>
      <c r="BX38" s="226"/>
      <c r="BY38" s="226"/>
      <c r="BZ38" s="226"/>
      <c r="CA38" s="226"/>
      <c r="CB38" s="226"/>
      <c r="CC38" s="226"/>
      <c r="CD38" s="226"/>
      <c r="CE38" s="226"/>
      <c r="CF38" s="226"/>
      <c r="CG38" s="226"/>
      <c r="CH38" s="226"/>
      <c r="CI38" s="226"/>
      <c r="CJ38" s="226"/>
      <c r="CK38" s="226"/>
      <c r="CL38" s="226"/>
      <c r="CM38" s="226"/>
      <c r="CN38" s="226"/>
      <c r="CO38" s="226"/>
      <c r="CP38" s="226"/>
      <c r="CQ38" s="226"/>
      <c r="CR38" s="226"/>
      <c r="CS38" s="226"/>
      <c r="CT38" s="226"/>
      <c r="CU38" s="226"/>
      <c r="CV38" s="226"/>
      <c r="CW38" s="226"/>
      <c r="CX38" s="226"/>
      <c r="CY38" s="226"/>
      <c r="CZ38" s="226"/>
      <c r="DA38" s="226"/>
      <c r="DB38" s="226"/>
      <c r="DC38" s="226"/>
      <c r="DD38" s="226"/>
      <c r="DE38" s="226"/>
      <c r="DF38" s="226"/>
      <c r="DG38" s="226"/>
      <c r="DH38" s="226"/>
      <c r="DI38" s="226"/>
      <c r="DJ38" s="226"/>
      <c r="DK38" s="226"/>
      <c r="DL38" s="226"/>
      <c r="DM38" s="226"/>
      <c r="DN38" s="226"/>
      <c r="DO38" s="226"/>
      <c r="DP38" s="226"/>
      <c r="DQ38" s="226"/>
      <c r="DR38" s="226"/>
      <c r="DS38" s="226"/>
      <c r="DT38" s="226"/>
      <c r="DU38" s="226"/>
      <c r="DV38" s="226"/>
      <c r="DW38" s="226"/>
      <c r="DX38" s="226"/>
      <c r="DY38" s="226"/>
      <c r="DZ38" s="226"/>
      <c r="EA38" s="226"/>
      <c r="EB38" s="226"/>
      <c r="EC38" s="226"/>
      <c r="ED38" s="226"/>
      <c r="EE38" s="226"/>
      <c r="EF38" s="226"/>
      <c r="EG38" s="226"/>
      <c r="EH38" s="226"/>
      <c r="EI38" s="226"/>
      <c r="EJ38" s="226"/>
      <c r="EK38" s="226"/>
      <c r="EL38" s="226"/>
      <c r="EM38" s="226"/>
      <c r="EN38" s="226"/>
      <c r="EO38" s="226"/>
      <c r="EP38" s="226"/>
      <c r="EQ38" s="226"/>
      <c r="ER38" s="226"/>
      <c r="ES38" s="226"/>
      <c r="ET38" s="226"/>
    </row>
    <row r="39" spans="1:162" s="37" customFormat="1" ht="14.25" x14ac:dyDescent="0.15">
      <c r="A39" s="34"/>
      <c r="B39" s="575"/>
      <c r="C39" s="575"/>
      <c r="D39" s="575"/>
      <c r="E39" s="575"/>
      <c r="F39" s="575"/>
      <c r="G39" s="575"/>
      <c r="H39" s="575"/>
      <c r="I39" s="575"/>
      <c r="J39" s="575"/>
      <c r="K39" s="575"/>
      <c r="L39" s="575"/>
      <c r="M39" s="575"/>
      <c r="N39" s="575"/>
      <c r="O39" s="575"/>
      <c r="P39" s="575"/>
      <c r="Q39" s="677"/>
      <c r="R39" s="677"/>
      <c r="S39" s="677"/>
      <c r="T39" s="677"/>
      <c r="U39" s="677"/>
      <c r="V39" s="677"/>
      <c r="W39" s="677"/>
      <c r="X39" s="677"/>
      <c r="Y39" s="680"/>
      <c r="Z39" s="680"/>
      <c r="AA39" s="1576" t="s">
        <v>727</v>
      </c>
      <c r="AB39" s="1576"/>
      <c r="AC39" s="1576"/>
      <c r="AD39" s="684"/>
      <c r="AE39" s="684"/>
      <c r="AF39" s="684"/>
      <c r="AG39" s="684"/>
      <c r="AH39" s="684"/>
      <c r="AI39" s="1576" t="s">
        <v>728</v>
      </c>
      <c r="AJ39" s="1576"/>
      <c r="AK39" s="1576"/>
      <c r="AL39" s="52"/>
      <c r="AM39" s="52"/>
      <c r="AN39" s="52"/>
      <c r="AO39" s="52"/>
      <c r="AP39" s="52"/>
      <c r="AQ39" s="52"/>
      <c r="AR39" s="52"/>
      <c r="AS39" s="52"/>
      <c r="AT39" s="52"/>
      <c r="AU39" s="52"/>
      <c r="AV39" s="52"/>
      <c r="AW39" s="52"/>
      <c r="AX39" s="226"/>
      <c r="AY39" s="226"/>
      <c r="AZ39" s="141"/>
      <c r="BA39" s="616"/>
      <c r="BB39" s="14" t="s">
        <v>366</v>
      </c>
      <c r="BC39" s="616"/>
      <c r="BD39" s="616"/>
      <c r="BE39" s="616"/>
      <c r="BF39" s="732"/>
      <c r="BG39" s="606"/>
      <c r="BH39" s="733"/>
      <c r="BI39" s="733"/>
      <c r="BJ39" s="733"/>
      <c r="BK39" s="733"/>
      <c r="BL39" s="733"/>
      <c r="BM39" s="733"/>
      <c r="BN39" s="733"/>
      <c r="BO39" s="733"/>
      <c r="BP39" s="733"/>
      <c r="BQ39" s="733"/>
      <c r="BR39" s="733"/>
      <c r="BS39" s="733"/>
      <c r="BT39" s="733"/>
      <c r="BU39" s="733"/>
      <c r="BV39" s="733"/>
      <c r="BW39" s="733"/>
      <c r="BX39" s="733"/>
      <c r="BY39" s="733"/>
      <c r="BZ39" s="733"/>
      <c r="CA39" s="733"/>
      <c r="CB39" s="733"/>
      <c r="CC39" s="733"/>
      <c r="CD39" s="733"/>
      <c r="CE39" s="733"/>
      <c r="CF39" s="733"/>
      <c r="CG39" s="733"/>
      <c r="CH39" s="733"/>
      <c r="CI39" s="733"/>
      <c r="CJ39" s="733"/>
      <c r="CK39" s="733"/>
      <c r="CL39" s="733"/>
      <c r="CM39" s="733"/>
      <c r="CN39" s="733"/>
      <c r="CO39" s="733"/>
      <c r="CP39" s="733"/>
      <c r="CQ39" s="733"/>
      <c r="CR39" s="733"/>
      <c r="CS39" s="733"/>
      <c r="CT39" s="733"/>
      <c r="CU39" s="733"/>
      <c r="CV39" s="733"/>
      <c r="CW39" s="733"/>
      <c r="CX39" s="733"/>
      <c r="CY39" s="733"/>
      <c r="CZ39" s="733"/>
      <c r="DA39" s="733"/>
      <c r="DB39" s="733"/>
      <c r="DC39" s="733"/>
      <c r="DD39" s="733"/>
      <c r="DE39" s="733"/>
      <c r="DF39" s="52"/>
      <c r="DG39" s="52"/>
      <c r="DH39" s="52"/>
      <c r="DI39" s="52"/>
      <c r="DJ39" s="52"/>
      <c r="DK39" s="52"/>
      <c r="DL39" s="52"/>
      <c r="DM39" s="52"/>
      <c r="DN39" s="52"/>
      <c r="DO39" s="52"/>
      <c r="DP39" s="52"/>
      <c r="DQ39" s="52"/>
      <c r="DR39" s="52"/>
      <c r="DS39" s="52"/>
      <c r="DT39" s="52"/>
      <c r="DU39" s="52"/>
      <c r="DV39" s="52"/>
      <c r="DW39" s="52"/>
      <c r="DX39" s="52"/>
      <c r="DY39" s="52"/>
      <c r="DZ39" s="52"/>
      <c r="EA39" s="52"/>
      <c r="EB39" s="52"/>
      <c r="EC39" s="52"/>
      <c r="ED39" s="52"/>
      <c r="EE39" s="52"/>
      <c r="EF39" s="52"/>
      <c r="EG39" s="52"/>
      <c r="EH39" s="52"/>
      <c r="EI39" s="52"/>
      <c r="EJ39" s="52"/>
      <c r="EK39" s="52"/>
      <c r="EL39" s="52"/>
      <c r="EM39" s="52"/>
      <c r="EN39" s="52"/>
      <c r="EO39" s="52"/>
      <c r="EP39" s="52"/>
      <c r="EQ39" s="52"/>
      <c r="ER39" s="52"/>
      <c r="ES39" s="52"/>
      <c r="ET39" s="52"/>
      <c r="EU39" s="39"/>
      <c r="EV39" s="39"/>
      <c r="EW39" s="39"/>
      <c r="EX39" s="39"/>
      <c r="EY39" s="39"/>
      <c r="EZ39" s="39"/>
      <c r="FA39" s="39"/>
      <c r="FB39" s="39"/>
      <c r="FC39" s="39"/>
      <c r="FD39" s="39"/>
      <c r="FE39" s="39"/>
      <c r="FF39" s="39"/>
    </row>
    <row r="40" spans="1:162" s="5" customFormat="1" ht="33" customHeight="1" x14ac:dyDescent="0.2">
      <c r="A40" s="10"/>
      <c r="B40" s="1592" t="s">
        <v>743</v>
      </c>
      <c r="C40" s="1592"/>
      <c r="D40" s="1592"/>
      <c r="E40" s="1592"/>
      <c r="F40" s="1592"/>
      <c r="G40" s="1592"/>
      <c r="H40" s="1592"/>
      <c r="I40" s="1592"/>
      <c r="J40" s="566"/>
      <c r="K40" s="566"/>
      <c r="L40" s="1593"/>
      <c r="M40" s="1594"/>
      <c r="N40" s="1595"/>
      <c r="O40" s="734"/>
      <c r="P40" s="734"/>
      <c r="Q40" s="1596" t="s">
        <v>729</v>
      </c>
      <c r="R40" s="1583"/>
      <c r="S40" s="1597"/>
      <c r="T40" s="566"/>
      <c r="U40" s="1596" t="s">
        <v>715</v>
      </c>
      <c r="V40" s="1583"/>
      <c r="W40" s="1597"/>
      <c r="X40" s="643"/>
      <c r="Y40" s="506"/>
      <c r="Z40" s="506"/>
      <c r="AA40" s="1404"/>
      <c r="AB40" s="1405"/>
      <c r="AC40" s="1406"/>
      <c r="AD40" s="436"/>
      <c r="AE40" s="1404"/>
      <c r="AF40" s="1405"/>
      <c r="AG40" s="1406"/>
      <c r="AH40" s="436"/>
      <c r="AI40" s="1404"/>
      <c r="AJ40" s="1405"/>
      <c r="AK40" s="1406"/>
      <c r="AL40" s="436"/>
      <c r="AM40" s="1404"/>
      <c r="AN40" s="1405"/>
      <c r="AO40" s="1406"/>
      <c r="AP40" s="436"/>
      <c r="AQ40" s="1404"/>
      <c r="AR40" s="1405"/>
      <c r="AS40" s="1406"/>
      <c r="AT40" s="436"/>
      <c r="AU40" s="1404"/>
      <c r="AV40" s="1405"/>
      <c r="AW40" s="1406"/>
      <c r="AX40" s="226"/>
      <c r="AY40" s="226"/>
      <c r="AZ40" s="226"/>
      <c r="BA40" s="226"/>
      <c r="BB40" s="735"/>
      <c r="BC40" s="735"/>
      <c r="BD40" s="735"/>
      <c r="BE40" s="1574" t="str">
        <f>IF(会社名等!E12="","",会社名等!E12)</f>
        <v>一般財団法人　建設業情報管理センター　</v>
      </c>
      <c r="BF40" s="1574"/>
      <c r="BG40" s="1574"/>
      <c r="BH40" s="1574"/>
      <c r="BI40" s="1574"/>
      <c r="BJ40" s="1574"/>
      <c r="BK40" s="1574"/>
      <c r="BL40" s="1574"/>
      <c r="BM40" s="1574"/>
      <c r="BN40" s="1574"/>
      <c r="BO40" s="1574"/>
      <c r="BP40" s="1574"/>
      <c r="BQ40" s="1574"/>
      <c r="BR40" s="1574"/>
      <c r="BS40" s="1574"/>
      <c r="BT40" s="1574"/>
      <c r="BU40" s="1574"/>
      <c r="BV40" s="1574"/>
      <c r="BW40" s="1574"/>
      <c r="BX40" s="1574"/>
      <c r="BY40" s="1574"/>
      <c r="BZ40" s="1574"/>
      <c r="CA40" s="1574"/>
      <c r="CB40" s="1574"/>
      <c r="CC40" s="1574"/>
      <c r="CD40" s="1574"/>
      <c r="CE40" s="1574"/>
      <c r="CF40" s="1574"/>
      <c r="CG40" s="1574"/>
      <c r="CH40" s="1574"/>
      <c r="CI40" s="1574"/>
      <c r="CJ40" s="1574"/>
      <c r="CK40" s="1574"/>
      <c r="CL40" s="1574"/>
      <c r="CM40" s="1574"/>
      <c r="CN40" s="1574"/>
      <c r="CO40" s="1574"/>
      <c r="CP40" s="1574"/>
      <c r="CQ40" s="1574"/>
      <c r="CR40" s="1574"/>
      <c r="CS40" s="1574"/>
      <c r="CT40" s="1574"/>
      <c r="CU40" s="1574"/>
      <c r="CV40" s="1574"/>
      <c r="CW40" s="1574"/>
      <c r="CX40" s="1574"/>
      <c r="CY40" s="1574"/>
      <c r="CZ40" s="1574"/>
      <c r="DA40" s="1574"/>
      <c r="DB40" s="1574"/>
      <c r="DC40" s="1574"/>
      <c r="DD40" s="1574"/>
      <c r="DE40" s="1574"/>
      <c r="DF40" s="1574"/>
      <c r="DG40" s="1574"/>
      <c r="DH40" s="1574"/>
      <c r="DI40" s="1574"/>
      <c r="DJ40" s="1574"/>
      <c r="DK40" s="1574"/>
      <c r="DL40" s="1574"/>
      <c r="DM40" s="1574"/>
      <c r="DN40" s="1574"/>
      <c r="DO40" s="1574"/>
      <c r="DP40" s="1574"/>
      <c r="DQ40" s="1574"/>
      <c r="DR40" s="1574"/>
      <c r="DS40" s="1574"/>
      <c r="DT40" s="1574"/>
      <c r="DU40" s="1574"/>
      <c r="DV40" s="1574"/>
      <c r="DW40" s="1574"/>
      <c r="DX40" s="1574"/>
      <c r="DY40" s="1574"/>
      <c r="DZ40" s="1574"/>
      <c r="EA40" s="1574"/>
      <c r="EB40" s="1574"/>
      <c r="EC40" s="1574"/>
      <c r="ED40" s="1574"/>
      <c r="EE40" s="1574"/>
      <c r="EF40" s="1574"/>
      <c r="EG40" s="1574"/>
      <c r="EH40" s="1574"/>
      <c r="EI40" s="1574"/>
      <c r="EJ40" s="1574"/>
      <c r="EK40" s="1574"/>
      <c r="EL40" s="1574"/>
      <c r="EM40" s="1574"/>
      <c r="EN40" s="1574"/>
      <c r="EO40" s="1574"/>
      <c r="EP40" s="1574"/>
      <c r="EQ40" s="1574"/>
      <c r="ER40" s="1574"/>
      <c r="ES40" s="1574"/>
      <c r="ET40" s="736"/>
      <c r="EU40" s="40"/>
      <c r="EV40" s="40"/>
      <c r="EW40" s="40"/>
      <c r="EX40" s="40"/>
      <c r="EY40" s="40"/>
      <c r="EZ40" s="40"/>
      <c r="FA40" s="40"/>
      <c r="FB40" s="40"/>
      <c r="FC40" s="40"/>
      <c r="FD40" s="40"/>
      <c r="FE40" s="40"/>
      <c r="FF40" s="40"/>
    </row>
    <row r="41" spans="1:162" s="5" customFormat="1" ht="29.25" customHeight="1" x14ac:dyDescent="0.15">
      <c r="B41" s="634"/>
      <c r="C41" s="634"/>
      <c r="D41" s="634"/>
      <c r="E41" s="634"/>
      <c r="F41" s="634"/>
      <c r="G41" s="634"/>
      <c r="H41" s="634"/>
      <c r="I41" s="634"/>
      <c r="J41" s="634"/>
      <c r="K41" s="634"/>
      <c r="L41" s="634"/>
      <c r="M41" s="634"/>
      <c r="N41" s="634"/>
      <c r="O41" s="634"/>
      <c r="P41" s="634"/>
      <c r="Q41" s="634"/>
      <c r="R41" s="634"/>
      <c r="S41" s="634"/>
      <c r="T41" s="634"/>
      <c r="U41" s="634"/>
      <c r="V41" s="634"/>
      <c r="W41" s="634"/>
      <c r="X41" s="634"/>
      <c r="Y41" s="430"/>
      <c r="Z41" s="430"/>
      <c r="AA41" s="430"/>
      <c r="AB41" s="430"/>
      <c r="AC41" s="430"/>
      <c r="AD41" s="430"/>
      <c r="AE41" s="430"/>
      <c r="AF41" s="430"/>
      <c r="AG41" s="430"/>
      <c r="AH41" s="430"/>
      <c r="AI41" s="430"/>
      <c r="AJ41" s="430"/>
      <c r="AK41" s="430"/>
      <c r="AL41" s="430"/>
      <c r="AM41" s="430"/>
      <c r="AN41" s="430"/>
      <c r="AO41" s="430"/>
      <c r="AP41" s="430"/>
      <c r="AQ41" s="430"/>
      <c r="AR41" s="430"/>
      <c r="AS41" s="430"/>
      <c r="AT41" s="430"/>
      <c r="AU41" s="430"/>
      <c r="AV41" s="430"/>
      <c r="AW41" s="430"/>
      <c r="AX41" s="430"/>
      <c r="AY41" s="430"/>
      <c r="AZ41" s="430"/>
      <c r="BA41" s="430"/>
      <c r="BB41" s="430"/>
      <c r="BC41" s="430"/>
      <c r="BD41" s="430"/>
      <c r="BE41" s="430"/>
      <c r="BF41" s="430"/>
      <c r="BG41" s="430"/>
      <c r="BH41" s="430"/>
      <c r="BI41" s="430"/>
      <c r="BJ41" s="430"/>
      <c r="BK41" s="430"/>
      <c r="BL41" s="430"/>
      <c r="BM41" s="430"/>
      <c r="BN41" s="430"/>
      <c r="BO41" s="430"/>
      <c r="BP41" s="430"/>
      <c r="BQ41" s="430"/>
      <c r="BR41" s="430"/>
      <c r="BS41" s="430"/>
      <c r="BT41" s="430"/>
      <c r="BU41" s="430"/>
      <c r="BV41" s="430"/>
      <c r="BW41" s="430"/>
      <c r="BX41" s="430"/>
      <c r="BY41" s="430"/>
      <c r="BZ41" s="430"/>
      <c r="CA41" s="430"/>
      <c r="CB41" s="430"/>
      <c r="CC41" s="430"/>
      <c r="CD41" s="430"/>
      <c r="CE41" s="430"/>
      <c r="CF41" s="430"/>
      <c r="CG41" s="430"/>
      <c r="CH41" s="430"/>
      <c r="CI41" s="430"/>
      <c r="CJ41" s="430"/>
      <c r="CK41" s="430"/>
      <c r="CL41" s="430"/>
      <c r="CM41" s="430"/>
      <c r="CN41" s="430"/>
      <c r="CO41" s="430"/>
      <c r="CP41" s="430"/>
      <c r="CQ41" s="430"/>
      <c r="CR41" s="430"/>
      <c r="CS41" s="430"/>
      <c r="CT41" s="430"/>
      <c r="CU41" s="430"/>
      <c r="CV41" s="430"/>
      <c r="CW41" s="430"/>
      <c r="CX41" s="430"/>
      <c r="CY41" s="430"/>
      <c r="CZ41" s="430"/>
      <c r="DA41" s="430"/>
      <c r="DB41" s="430"/>
      <c r="DC41" s="430"/>
      <c r="DD41" s="430"/>
      <c r="DE41" s="430"/>
      <c r="DF41" s="430"/>
      <c r="DG41" s="430"/>
      <c r="DH41" s="430"/>
      <c r="DI41" s="430"/>
      <c r="DJ41" s="430"/>
      <c r="DK41" s="430"/>
      <c r="DL41" s="430"/>
      <c r="DM41" s="430"/>
      <c r="DN41" s="430"/>
      <c r="DO41" s="430"/>
      <c r="DP41" s="430"/>
      <c r="DQ41" s="430"/>
      <c r="DR41" s="430"/>
      <c r="DS41" s="430"/>
      <c r="DT41" s="430"/>
      <c r="DU41" s="430"/>
      <c r="DV41" s="430"/>
      <c r="DW41" s="430"/>
      <c r="DX41" s="430"/>
      <c r="DY41" s="430"/>
      <c r="DZ41" s="430"/>
      <c r="EA41" s="430"/>
      <c r="EB41" s="430"/>
      <c r="EC41" s="430"/>
      <c r="ED41" s="430"/>
      <c r="EE41" s="430"/>
      <c r="EF41" s="430"/>
      <c r="EG41" s="430"/>
      <c r="EH41" s="430"/>
      <c r="EI41" s="430"/>
      <c r="EJ41" s="430"/>
      <c r="EK41" s="430"/>
      <c r="EL41" s="430"/>
      <c r="EM41" s="430"/>
      <c r="EN41" s="430"/>
      <c r="EO41" s="430"/>
      <c r="EP41" s="430"/>
      <c r="EQ41" s="430"/>
      <c r="ER41" s="430"/>
      <c r="ES41" s="430"/>
      <c r="ET41" s="430"/>
    </row>
    <row r="42" spans="1:162" s="5" customFormat="1" ht="29.25" customHeight="1" x14ac:dyDescent="0.15">
      <c r="B42" s="634"/>
      <c r="C42" s="634"/>
      <c r="D42" s="634"/>
      <c r="E42" s="634"/>
      <c r="F42" s="634"/>
      <c r="G42" s="634"/>
      <c r="H42" s="634"/>
      <c r="I42" s="634"/>
      <c r="J42" s="634"/>
      <c r="K42" s="634"/>
      <c r="L42" s="634"/>
      <c r="M42" s="634"/>
      <c r="N42" s="634"/>
      <c r="O42" s="634"/>
      <c r="P42" s="634"/>
      <c r="Q42" s="634"/>
      <c r="R42" s="634"/>
      <c r="S42" s="634"/>
      <c r="T42" s="634"/>
      <c r="U42" s="634"/>
      <c r="V42" s="634"/>
      <c r="W42" s="634"/>
      <c r="X42" s="634"/>
      <c r="Y42" s="430"/>
      <c r="Z42" s="430"/>
      <c r="AA42" s="430"/>
      <c r="AB42" s="430"/>
      <c r="AC42" s="430"/>
      <c r="AD42" s="430"/>
      <c r="AE42" s="430"/>
      <c r="AF42" s="430"/>
      <c r="AG42" s="430"/>
      <c r="AH42" s="430"/>
      <c r="AI42" s="430"/>
      <c r="AJ42" s="430"/>
      <c r="AK42" s="430"/>
      <c r="AL42" s="430"/>
      <c r="AM42" s="430"/>
      <c r="AN42" s="430"/>
      <c r="AO42" s="430"/>
      <c r="AP42" s="430"/>
      <c r="AQ42" s="430"/>
      <c r="AR42" s="430"/>
      <c r="AS42" s="430"/>
      <c r="AT42" s="430"/>
      <c r="AU42" s="430"/>
      <c r="AV42" s="430"/>
      <c r="AW42" s="430"/>
      <c r="AX42" s="430"/>
      <c r="AY42" s="430"/>
      <c r="AZ42" s="430"/>
      <c r="BA42" s="430"/>
      <c r="BB42" s="430"/>
      <c r="BC42" s="430"/>
      <c r="BD42" s="430"/>
      <c r="BE42" s="430"/>
      <c r="BF42" s="430"/>
      <c r="BG42" s="430"/>
      <c r="BH42" s="430"/>
      <c r="BI42" s="430"/>
      <c r="BJ42" s="430"/>
      <c r="BK42" s="430"/>
      <c r="BL42" s="430"/>
      <c r="BM42" s="430"/>
      <c r="BN42" s="430"/>
      <c r="BO42" s="430"/>
      <c r="BP42" s="430"/>
      <c r="BQ42" s="430"/>
      <c r="BR42" s="430"/>
      <c r="BS42" s="430"/>
      <c r="BT42" s="430"/>
      <c r="BU42" s="430"/>
      <c r="BV42" s="430"/>
      <c r="BW42" s="430"/>
      <c r="BX42" s="430"/>
      <c r="BY42" s="430"/>
      <c r="BZ42" s="430"/>
      <c r="CA42" s="430"/>
      <c r="CB42" s="430"/>
      <c r="CC42" s="430"/>
      <c r="CD42" s="430"/>
      <c r="CE42" s="430"/>
      <c r="CF42" s="430"/>
      <c r="CG42" s="430"/>
      <c r="CH42" s="430"/>
      <c r="CI42" s="430"/>
      <c r="CJ42" s="430"/>
      <c r="CK42" s="430"/>
      <c r="CL42" s="430"/>
      <c r="CM42" s="430"/>
      <c r="CN42" s="430"/>
      <c r="CO42" s="430"/>
      <c r="CP42" s="430"/>
      <c r="CQ42" s="430"/>
      <c r="CR42" s="430"/>
      <c r="CS42" s="430"/>
      <c r="CT42" s="430"/>
      <c r="CU42" s="430"/>
      <c r="CV42" s="430"/>
      <c r="CW42" s="430"/>
      <c r="CX42" s="430"/>
      <c r="CY42" s="430"/>
      <c r="CZ42" s="430"/>
      <c r="DA42" s="430"/>
      <c r="DB42" s="430"/>
      <c r="DC42" s="430"/>
      <c r="DD42" s="430"/>
      <c r="DE42" s="430"/>
      <c r="DF42" s="430"/>
      <c r="DG42" s="430"/>
      <c r="DH42" s="430"/>
      <c r="DI42" s="430"/>
      <c r="DJ42" s="430"/>
      <c r="DK42" s="430"/>
      <c r="DL42" s="430"/>
      <c r="DM42" s="430"/>
      <c r="DN42" s="430"/>
      <c r="DO42" s="430"/>
      <c r="DP42" s="430"/>
      <c r="DQ42" s="430"/>
      <c r="DR42" s="430"/>
      <c r="DS42" s="430"/>
      <c r="DT42" s="430"/>
      <c r="DU42" s="430"/>
      <c r="DV42" s="430"/>
      <c r="DW42" s="430"/>
      <c r="DX42" s="430"/>
      <c r="DY42" s="430"/>
      <c r="DZ42" s="430"/>
      <c r="EA42" s="430"/>
      <c r="EB42" s="430"/>
      <c r="EC42" s="430"/>
      <c r="ED42" s="430"/>
      <c r="EE42" s="430"/>
      <c r="EF42" s="430"/>
      <c r="EG42" s="430"/>
      <c r="EH42" s="430"/>
      <c r="EI42" s="430"/>
      <c r="EJ42" s="430"/>
      <c r="EK42" s="430"/>
      <c r="EL42" s="430"/>
      <c r="EM42" s="430"/>
      <c r="EN42" s="430"/>
      <c r="EO42" s="430"/>
      <c r="EP42" s="430"/>
      <c r="EQ42" s="430"/>
      <c r="ER42" s="430"/>
      <c r="ES42" s="430"/>
      <c r="ET42" s="430"/>
    </row>
    <row r="43" spans="1:162" s="114" customFormat="1" ht="14.25" customHeight="1" x14ac:dyDescent="0.15">
      <c r="B43" s="1503" t="s">
        <v>765</v>
      </c>
      <c r="C43" s="1503"/>
      <c r="D43" s="1503"/>
      <c r="E43" s="1503"/>
      <c r="F43" s="1503"/>
      <c r="G43" s="1503"/>
      <c r="H43" s="1503"/>
      <c r="I43" s="1503"/>
      <c r="J43" s="1503"/>
      <c r="K43" s="1503"/>
      <c r="L43" s="1503"/>
      <c r="M43" s="1503"/>
      <c r="N43" s="1503"/>
      <c r="O43" s="1503"/>
      <c r="P43" s="1503"/>
      <c r="Q43" s="1503"/>
      <c r="R43" s="1503"/>
      <c r="S43" s="1503"/>
      <c r="T43" s="1503"/>
      <c r="U43" s="1503"/>
      <c r="V43" s="1503"/>
      <c r="W43" s="1503"/>
      <c r="X43" s="1503"/>
      <c r="Y43" s="1503"/>
      <c r="Z43" s="1503"/>
      <c r="AA43" s="1503"/>
      <c r="AB43" s="1503"/>
      <c r="AC43" s="1503"/>
      <c r="AD43" s="1503"/>
      <c r="AE43" s="1503"/>
      <c r="AF43" s="1503"/>
      <c r="AG43" s="1503"/>
      <c r="AH43" s="1503"/>
      <c r="AI43" s="1503"/>
      <c r="AJ43" s="1503"/>
      <c r="AK43" s="1503"/>
      <c r="AL43" s="1503"/>
      <c r="AM43" s="1503"/>
      <c r="AN43" s="1503"/>
      <c r="AO43" s="1503"/>
      <c r="AP43" s="1503"/>
      <c r="AQ43" s="1503"/>
      <c r="AR43" s="1503"/>
      <c r="AS43" s="1503"/>
      <c r="AT43" s="1503"/>
      <c r="AU43" s="1503"/>
      <c r="AV43" s="1503"/>
      <c r="AW43" s="1503"/>
      <c r="AX43" s="1503"/>
      <c r="AY43" s="1503"/>
      <c r="AZ43" s="1503"/>
      <c r="BA43" s="1503"/>
      <c r="BB43" s="1503"/>
      <c r="BC43" s="1503"/>
      <c r="BD43" s="1503"/>
      <c r="BE43" s="1503"/>
      <c r="BF43" s="1503"/>
      <c r="BG43" s="1503"/>
      <c r="BH43" s="1503"/>
      <c r="BI43" s="1503"/>
      <c r="BJ43" s="1503"/>
      <c r="BK43" s="1503"/>
      <c r="BL43" s="1503"/>
      <c r="BM43" s="1503"/>
      <c r="BN43" s="1503"/>
      <c r="BO43" s="1503"/>
      <c r="BP43" s="1503"/>
      <c r="BQ43" s="1503"/>
      <c r="BR43" s="1503"/>
      <c r="BS43" s="1503"/>
      <c r="BT43" s="1503"/>
      <c r="BU43" s="566"/>
      <c r="BV43" s="566"/>
      <c r="BW43" s="566"/>
      <c r="BX43" s="566"/>
      <c r="BY43" s="566"/>
      <c r="BZ43" s="566"/>
      <c r="CA43" s="566"/>
      <c r="CB43" s="566"/>
      <c r="CC43" s="566"/>
      <c r="CD43" s="566"/>
      <c r="CE43" s="566"/>
      <c r="CF43" s="566"/>
      <c r="CG43" s="566"/>
      <c r="CH43" s="566"/>
      <c r="CI43" s="566"/>
      <c r="CJ43" s="566"/>
      <c r="CK43" s="566"/>
      <c r="CL43" s="566"/>
      <c r="CM43" s="566"/>
      <c r="CN43" s="566"/>
      <c r="CO43" s="566"/>
      <c r="CP43" s="566"/>
      <c r="CQ43" s="566"/>
      <c r="CR43" s="566"/>
      <c r="CS43" s="566"/>
      <c r="CT43" s="566"/>
      <c r="CU43" s="566"/>
      <c r="CV43" s="566"/>
      <c r="CW43" s="566"/>
      <c r="CX43" s="566"/>
      <c r="CY43" s="566"/>
      <c r="CZ43" s="566"/>
      <c r="DA43" s="566"/>
      <c r="DB43" s="566"/>
      <c r="DC43" s="566"/>
      <c r="DD43" s="566"/>
      <c r="DE43" s="566"/>
      <c r="DF43" s="566"/>
      <c r="DG43" s="566"/>
      <c r="DH43" s="566"/>
      <c r="DI43" s="566"/>
      <c r="DJ43" s="566"/>
      <c r="DK43" s="566"/>
      <c r="DL43" s="566"/>
      <c r="DM43" s="566"/>
      <c r="DN43" s="566"/>
      <c r="DO43" s="566"/>
      <c r="DP43" s="566"/>
      <c r="DQ43" s="566"/>
      <c r="DR43" s="566"/>
      <c r="DS43" s="566"/>
      <c r="DT43" s="566"/>
      <c r="DU43" s="566"/>
      <c r="DV43" s="566"/>
      <c r="DW43" s="566"/>
      <c r="DX43" s="566"/>
      <c r="DY43" s="566"/>
      <c r="DZ43" s="566"/>
      <c r="EA43" s="566"/>
      <c r="EB43" s="566"/>
      <c r="EC43" s="566"/>
      <c r="ED43" s="566"/>
      <c r="EE43" s="566"/>
      <c r="EF43" s="566"/>
      <c r="EG43" s="566"/>
      <c r="EH43" s="566"/>
      <c r="EI43" s="566"/>
      <c r="EJ43" s="566"/>
      <c r="EK43" s="566"/>
      <c r="EL43" s="566"/>
      <c r="EM43" s="566"/>
      <c r="EN43" s="566"/>
      <c r="EO43" s="566"/>
      <c r="EP43" s="566"/>
      <c r="EQ43" s="566"/>
      <c r="ER43" s="566"/>
      <c r="ES43" s="566"/>
      <c r="ET43" s="566"/>
      <c r="EU43" s="106"/>
      <c r="EV43" s="106"/>
      <c r="EW43" s="106"/>
      <c r="EX43" s="106"/>
      <c r="EY43" s="106"/>
      <c r="EZ43" s="106"/>
      <c r="FA43" s="106"/>
      <c r="FB43" s="106"/>
      <c r="FC43" s="106"/>
      <c r="FD43" s="106"/>
      <c r="FE43" s="106"/>
      <c r="FF43" s="106"/>
    </row>
    <row r="44" spans="1:162" s="114" customFormat="1" ht="14.25" customHeight="1" x14ac:dyDescent="0.15">
      <c r="B44" s="1503" t="s">
        <v>367</v>
      </c>
      <c r="C44" s="1503"/>
      <c r="D44" s="1503"/>
      <c r="E44" s="1503"/>
      <c r="F44" s="1503"/>
      <c r="G44" s="1503"/>
      <c r="H44" s="1503"/>
      <c r="I44" s="1503"/>
      <c r="J44" s="1503"/>
      <c r="K44" s="1503"/>
      <c r="L44" s="1503"/>
      <c r="M44" s="1503"/>
      <c r="N44" s="1503"/>
      <c r="O44" s="1503"/>
      <c r="P44" s="1503"/>
      <c r="Q44" s="1503"/>
      <c r="R44" s="1503"/>
      <c r="S44" s="1503"/>
      <c r="T44" s="1503"/>
      <c r="U44" s="1503"/>
      <c r="V44" s="1503"/>
      <c r="W44" s="1503"/>
      <c r="X44" s="1503"/>
      <c r="Y44" s="1503"/>
      <c r="Z44" s="1503"/>
      <c r="AA44" s="1503"/>
      <c r="AB44" s="1503"/>
      <c r="AC44" s="1503"/>
      <c r="AD44" s="1503"/>
      <c r="AE44" s="1503"/>
      <c r="AF44" s="1503"/>
      <c r="AG44" s="1503"/>
      <c r="AH44" s="1503"/>
      <c r="AI44" s="1503"/>
      <c r="AJ44" s="1503"/>
      <c r="AK44" s="1503"/>
      <c r="AL44" s="1503"/>
      <c r="AM44" s="1503"/>
      <c r="AN44" s="1503"/>
      <c r="AO44" s="1503"/>
      <c r="AP44" s="1503"/>
      <c r="AQ44" s="1503"/>
      <c r="AR44" s="1503"/>
      <c r="AS44" s="1503"/>
      <c r="AT44" s="1503"/>
      <c r="AU44" s="1503"/>
      <c r="AV44" s="1503"/>
      <c r="AW44" s="1503"/>
      <c r="AX44" s="1503"/>
      <c r="AY44" s="1503"/>
      <c r="AZ44" s="1503"/>
      <c r="BA44" s="1503"/>
      <c r="BB44" s="1503"/>
      <c r="BC44" s="1503"/>
      <c r="BD44" s="1503"/>
      <c r="BE44" s="1503"/>
      <c r="BF44" s="1503"/>
      <c r="BG44" s="1503"/>
      <c r="BH44" s="1503"/>
      <c r="BI44" s="1503"/>
      <c r="BJ44" s="1503"/>
      <c r="BK44" s="1503"/>
      <c r="BL44" s="1503"/>
      <c r="BM44" s="1503"/>
      <c r="BN44" s="1503"/>
      <c r="BO44" s="1503"/>
      <c r="BP44" s="1503"/>
      <c r="BQ44" s="1503"/>
      <c r="BR44" s="1503"/>
      <c r="BS44" s="1503"/>
      <c r="BT44" s="1503"/>
      <c r="BU44" s="566"/>
      <c r="BV44" s="566"/>
      <c r="BW44" s="566"/>
      <c r="BX44" s="566"/>
      <c r="BY44" s="566"/>
      <c r="BZ44" s="566"/>
      <c r="CA44" s="566"/>
      <c r="CB44" s="566"/>
      <c r="CC44" s="566"/>
      <c r="CD44" s="566"/>
      <c r="CE44" s="566"/>
      <c r="CF44" s="566"/>
      <c r="CG44" s="566"/>
      <c r="CH44" s="566"/>
      <c r="CI44" s="566"/>
      <c r="CJ44" s="566"/>
      <c r="CK44" s="566"/>
      <c r="CL44" s="566"/>
      <c r="CM44" s="566"/>
      <c r="CN44" s="566"/>
      <c r="CO44" s="566"/>
      <c r="CP44" s="566"/>
      <c r="CQ44" s="566"/>
      <c r="CR44" s="566"/>
      <c r="CS44" s="566"/>
      <c r="CT44" s="566"/>
      <c r="CU44" s="566"/>
      <c r="CV44" s="566"/>
      <c r="CW44" s="566"/>
      <c r="CX44" s="566"/>
      <c r="CY44" s="566"/>
      <c r="CZ44" s="566"/>
      <c r="DA44" s="566"/>
      <c r="DB44" s="566"/>
      <c r="DC44" s="566"/>
      <c r="DD44" s="566"/>
      <c r="DE44" s="566"/>
      <c r="DF44" s="566"/>
      <c r="DG44" s="566"/>
      <c r="DH44" s="566"/>
      <c r="DI44" s="566"/>
      <c r="DJ44" s="566"/>
      <c r="DK44" s="566"/>
      <c r="DL44" s="566"/>
      <c r="DM44" s="566"/>
      <c r="DN44" s="566"/>
      <c r="DO44" s="566"/>
      <c r="DP44" s="566"/>
      <c r="DQ44" s="566"/>
      <c r="DR44" s="566"/>
      <c r="DS44" s="566"/>
      <c r="DT44" s="566"/>
      <c r="DU44" s="566"/>
      <c r="DV44" s="566"/>
      <c r="DW44" s="566"/>
      <c r="DX44" s="566"/>
      <c r="DY44" s="566"/>
      <c r="DZ44" s="566"/>
      <c r="EA44" s="566"/>
      <c r="EB44" s="566"/>
      <c r="EC44" s="566"/>
      <c r="ED44" s="566"/>
      <c r="EE44" s="566"/>
      <c r="EF44" s="566"/>
      <c r="EG44" s="566"/>
      <c r="EH44" s="566"/>
      <c r="EI44" s="566"/>
      <c r="EJ44" s="566"/>
      <c r="EK44" s="566"/>
      <c r="EL44" s="566"/>
      <c r="EM44" s="566"/>
      <c r="EN44" s="566"/>
      <c r="EO44" s="566"/>
      <c r="EP44" s="566"/>
      <c r="EQ44" s="566"/>
      <c r="ER44" s="566"/>
      <c r="ES44" s="566"/>
      <c r="ET44" s="566"/>
      <c r="EU44" s="106"/>
      <c r="EV44" s="106"/>
      <c r="EW44" s="106"/>
      <c r="EX44" s="106"/>
      <c r="EY44" s="106"/>
      <c r="EZ44" s="106"/>
      <c r="FA44" s="106"/>
      <c r="FB44" s="106"/>
      <c r="FC44" s="106"/>
      <c r="FD44" s="106"/>
      <c r="FE44" s="106"/>
      <c r="FF44" s="106"/>
    </row>
    <row r="45" spans="1:162" s="114" customFormat="1" ht="14.25" customHeight="1" x14ac:dyDescent="0.15">
      <c r="B45" s="1503" t="s">
        <v>368</v>
      </c>
      <c r="C45" s="1503"/>
      <c r="D45" s="1503"/>
      <c r="E45" s="1503"/>
      <c r="F45" s="1503"/>
      <c r="G45" s="1503"/>
      <c r="H45" s="1503"/>
      <c r="I45" s="1503"/>
      <c r="J45" s="1503"/>
      <c r="K45" s="1503"/>
      <c r="L45" s="1503"/>
      <c r="M45" s="1503"/>
      <c r="N45" s="1503"/>
      <c r="O45" s="1503"/>
      <c r="P45" s="1503"/>
      <c r="Q45" s="1503"/>
      <c r="R45" s="1503"/>
      <c r="S45" s="1503"/>
      <c r="T45" s="1503"/>
      <c r="U45" s="1503"/>
      <c r="V45" s="1503"/>
      <c r="W45" s="1503"/>
      <c r="X45" s="1503"/>
      <c r="Y45" s="1503"/>
      <c r="Z45" s="1503"/>
      <c r="AA45" s="1503"/>
      <c r="AB45" s="1503"/>
      <c r="AC45" s="1503"/>
      <c r="AD45" s="1503"/>
      <c r="AE45" s="1503"/>
      <c r="AF45" s="1503"/>
      <c r="AG45" s="1503"/>
      <c r="AH45" s="1503"/>
      <c r="AI45" s="1503"/>
      <c r="AJ45" s="1503"/>
      <c r="AK45" s="1503"/>
      <c r="AL45" s="1503"/>
      <c r="AM45" s="1503"/>
      <c r="AN45" s="1503"/>
      <c r="AO45" s="1503"/>
      <c r="AP45" s="1503"/>
      <c r="AQ45" s="1503"/>
      <c r="AR45" s="1503"/>
      <c r="AS45" s="1503"/>
      <c r="AT45" s="1503"/>
      <c r="AU45" s="1503"/>
      <c r="AV45" s="1503"/>
      <c r="AW45" s="1503"/>
      <c r="AX45" s="1503"/>
      <c r="AY45" s="1503"/>
      <c r="AZ45" s="1503"/>
      <c r="BA45" s="1503"/>
      <c r="BB45" s="1503"/>
      <c r="BC45" s="1503"/>
      <c r="BD45" s="1503"/>
      <c r="BE45" s="1503"/>
      <c r="BF45" s="1503"/>
      <c r="BG45" s="1503"/>
      <c r="BH45" s="1503"/>
      <c r="BI45" s="1503"/>
      <c r="BJ45" s="1503"/>
      <c r="BK45" s="1503"/>
      <c r="BL45" s="1503"/>
      <c r="BM45" s="1503"/>
      <c r="BN45" s="1503"/>
      <c r="BO45" s="1503"/>
      <c r="BP45" s="1503"/>
      <c r="BQ45" s="1503"/>
      <c r="BR45" s="1503"/>
      <c r="BS45" s="1503"/>
      <c r="BT45" s="1503"/>
      <c r="BU45" s="566"/>
      <c r="BV45" s="566"/>
      <c r="BW45" s="566"/>
      <c r="BX45" s="566"/>
      <c r="BY45" s="566"/>
      <c r="BZ45" s="566"/>
      <c r="CA45" s="566"/>
      <c r="CB45" s="566"/>
      <c r="CC45" s="566"/>
      <c r="CD45" s="566"/>
      <c r="CE45" s="566"/>
      <c r="CF45" s="566"/>
      <c r="CG45" s="566"/>
      <c r="CH45" s="566"/>
      <c r="CI45" s="566"/>
      <c r="CJ45" s="566"/>
      <c r="CK45" s="566"/>
      <c r="CL45" s="566"/>
      <c r="CM45" s="566"/>
      <c r="CN45" s="566"/>
      <c r="CO45" s="566"/>
      <c r="CP45" s="566"/>
      <c r="CQ45" s="566"/>
      <c r="CR45" s="566"/>
      <c r="CS45" s="566"/>
      <c r="CT45" s="566"/>
      <c r="CU45" s="566"/>
      <c r="CV45" s="566"/>
      <c r="CW45" s="566"/>
      <c r="CX45" s="566"/>
      <c r="CY45" s="566"/>
      <c r="CZ45" s="566"/>
      <c r="DA45" s="566"/>
      <c r="DB45" s="566"/>
      <c r="DC45" s="566"/>
      <c r="DD45" s="566"/>
      <c r="DE45" s="566"/>
      <c r="DF45" s="566"/>
      <c r="DG45" s="566"/>
      <c r="DH45" s="566"/>
      <c r="DI45" s="566"/>
      <c r="DJ45" s="566"/>
      <c r="DK45" s="566"/>
      <c r="DL45" s="566"/>
      <c r="DM45" s="566"/>
      <c r="DN45" s="566"/>
      <c r="DO45" s="566"/>
      <c r="DP45" s="566"/>
      <c r="DQ45" s="566"/>
      <c r="DR45" s="566"/>
      <c r="DS45" s="566"/>
      <c r="DT45" s="566"/>
      <c r="DU45" s="566"/>
      <c r="DV45" s="566"/>
      <c r="DW45" s="566"/>
      <c r="DX45" s="566"/>
      <c r="DY45" s="566"/>
      <c r="DZ45" s="566"/>
      <c r="EA45" s="566"/>
      <c r="EB45" s="566"/>
      <c r="EC45" s="566"/>
      <c r="ED45" s="566"/>
      <c r="EE45" s="566"/>
      <c r="EF45" s="566"/>
      <c r="EG45" s="566"/>
      <c r="EH45" s="566"/>
      <c r="EI45" s="566"/>
      <c r="EJ45" s="566"/>
      <c r="EK45" s="566"/>
      <c r="EL45" s="566"/>
      <c r="EM45" s="566"/>
      <c r="EN45" s="566"/>
      <c r="EO45" s="566"/>
      <c r="EP45" s="566"/>
      <c r="EQ45" s="566"/>
      <c r="ER45" s="566"/>
      <c r="ES45" s="566"/>
      <c r="ET45" s="566"/>
      <c r="EU45" s="106"/>
      <c r="EV45" s="106"/>
      <c r="EW45" s="106"/>
      <c r="EX45" s="106"/>
      <c r="EY45" s="106"/>
      <c r="EZ45" s="106"/>
      <c r="FA45" s="106"/>
      <c r="FB45" s="106"/>
      <c r="FC45" s="106"/>
      <c r="FD45" s="106"/>
      <c r="FE45" s="106"/>
      <c r="FF45" s="106"/>
    </row>
    <row r="46" spans="1:162" s="33" customFormat="1" ht="30.75" customHeight="1" x14ac:dyDescent="0.15">
      <c r="B46" s="632"/>
      <c r="C46" s="434"/>
      <c r="D46" s="476"/>
      <c r="E46" s="476"/>
      <c r="F46" s="476"/>
      <c r="G46" s="476"/>
      <c r="H46" s="476"/>
      <c r="I46" s="476"/>
      <c r="J46" s="476"/>
      <c r="K46" s="476"/>
      <c r="L46" s="476"/>
      <c r="M46" s="476"/>
      <c r="N46" s="476"/>
      <c r="O46" s="476"/>
      <c r="P46" s="476"/>
      <c r="Q46" s="476"/>
      <c r="R46" s="476"/>
      <c r="S46" s="476"/>
      <c r="T46" s="476"/>
      <c r="U46" s="476"/>
      <c r="V46" s="476"/>
      <c r="W46" s="476"/>
      <c r="X46" s="476"/>
      <c r="Y46" s="476"/>
      <c r="Z46" s="476"/>
      <c r="AA46" s="476"/>
      <c r="AB46" s="476"/>
      <c r="AC46" s="476"/>
      <c r="AD46" s="476"/>
      <c r="AE46" s="476"/>
      <c r="AF46" s="476"/>
      <c r="AG46" s="476"/>
      <c r="AH46" s="476"/>
      <c r="AI46" s="476"/>
      <c r="AJ46" s="476"/>
      <c r="AK46" s="476"/>
      <c r="AL46" s="476"/>
      <c r="AM46" s="476"/>
      <c r="AN46" s="476"/>
      <c r="AO46" s="476"/>
      <c r="AP46" s="476"/>
      <c r="AQ46" s="476"/>
      <c r="AR46" s="476"/>
      <c r="AS46" s="476"/>
      <c r="AT46" s="476"/>
      <c r="AU46" s="476"/>
      <c r="AV46" s="476"/>
      <c r="AW46" s="476"/>
      <c r="AX46" s="476"/>
      <c r="AY46" s="476"/>
      <c r="AZ46" s="476"/>
      <c r="BA46" s="476"/>
      <c r="BB46" s="476"/>
      <c r="BC46" s="476"/>
      <c r="BD46" s="476"/>
      <c r="BE46" s="476"/>
      <c r="BF46" s="476"/>
      <c r="BG46" s="476"/>
      <c r="BH46" s="476"/>
      <c r="BI46" s="476"/>
      <c r="BJ46" s="476"/>
      <c r="BK46" s="476"/>
      <c r="BL46" s="476"/>
      <c r="BM46" s="476"/>
      <c r="BN46" s="476"/>
      <c r="BO46" s="476"/>
      <c r="BP46" s="476"/>
      <c r="BQ46" s="476"/>
      <c r="BR46" s="476"/>
      <c r="BS46" s="476"/>
      <c r="BT46" s="476"/>
      <c r="BU46" s="476"/>
      <c r="BV46" s="476"/>
      <c r="BW46" s="476"/>
      <c r="BX46" s="476"/>
      <c r="BY46" s="476"/>
      <c r="BZ46" s="476"/>
      <c r="CA46" s="476"/>
      <c r="CB46" s="476"/>
      <c r="CC46" s="476"/>
      <c r="CD46" s="476"/>
      <c r="CE46" s="476"/>
      <c r="CF46" s="476"/>
      <c r="CG46" s="476"/>
      <c r="CH46" s="476"/>
      <c r="CI46" s="476"/>
      <c r="CJ46" s="476"/>
      <c r="CK46" s="476"/>
      <c r="CL46" s="476"/>
      <c r="CM46" s="476"/>
      <c r="CN46" s="476"/>
      <c r="CO46" s="476"/>
      <c r="CP46" s="476"/>
      <c r="CQ46" s="476"/>
      <c r="CR46" s="476"/>
      <c r="CS46" s="476"/>
      <c r="CT46" s="476"/>
      <c r="CU46" s="476"/>
      <c r="CV46" s="476"/>
      <c r="CW46" s="476"/>
      <c r="CX46" s="476"/>
      <c r="CY46" s="476"/>
      <c r="CZ46" s="476"/>
      <c r="DA46" s="476"/>
      <c r="DB46" s="476"/>
      <c r="DC46" s="476"/>
      <c r="DD46" s="476"/>
      <c r="DE46" s="476"/>
      <c r="DF46" s="476"/>
      <c r="DG46" s="476"/>
      <c r="DH46" s="476"/>
      <c r="DI46" s="476"/>
      <c r="DJ46" s="476"/>
      <c r="DK46" s="476"/>
      <c r="DL46" s="476"/>
      <c r="DM46" s="476"/>
      <c r="DN46" s="476"/>
      <c r="DO46" s="476"/>
      <c r="DP46" s="476"/>
      <c r="DQ46" s="476"/>
      <c r="DR46" s="476"/>
      <c r="DS46" s="476"/>
      <c r="DT46" s="476"/>
      <c r="DU46" s="476"/>
      <c r="DV46" s="476"/>
      <c r="DW46" s="476"/>
      <c r="DX46" s="476"/>
      <c r="DY46" s="476"/>
      <c r="DZ46" s="476"/>
      <c r="EA46" s="476"/>
      <c r="EB46" s="476"/>
      <c r="EC46" s="476"/>
      <c r="ED46" s="476"/>
      <c r="EE46" s="476"/>
      <c r="EF46" s="476"/>
      <c r="EG46" s="476"/>
      <c r="EH46" s="476"/>
      <c r="EI46" s="476"/>
      <c r="EJ46" s="476"/>
      <c r="EK46" s="476"/>
      <c r="EL46" s="476"/>
      <c r="EM46" s="476"/>
      <c r="EN46" s="476"/>
      <c r="EO46" s="476"/>
      <c r="EP46" s="476"/>
      <c r="EQ46" s="476"/>
      <c r="ER46" s="476"/>
      <c r="ES46" s="476"/>
      <c r="ET46" s="476"/>
      <c r="EU46" s="8"/>
      <c r="EV46" s="8"/>
      <c r="EW46" s="8"/>
      <c r="EX46" s="8"/>
      <c r="EY46" s="8"/>
      <c r="EZ46" s="8"/>
      <c r="FA46" s="8"/>
      <c r="FB46" s="8"/>
      <c r="FC46" s="8"/>
      <c r="FD46" s="8"/>
      <c r="FE46" s="8"/>
      <c r="FF46" s="8"/>
    </row>
    <row r="47" spans="1:162" s="33" customFormat="1" ht="30.75" customHeight="1" x14ac:dyDescent="0.15">
      <c r="B47" s="632"/>
      <c r="C47" s="434"/>
      <c r="D47" s="476"/>
      <c r="E47" s="476"/>
      <c r="F47" s="476"/>
      <c r="G47" s="476"/>
      <c r="H47" s="476"/>
      <c r="I47" s="476"/>
      <c r="J47" s="476"/>
      <c r="K47" s="476"/>
      <c r="L47" s="476"/>
      <c r="M47" s="476"/>
      <c r="N47" s="476"/>
      <c r="O47" s="476"/>
      <c r="P47" s="476"/>
      <c r="Q47" s="476"/>
      <c r="R47" s="476"/>
      <c r="S47" s="476"/>
      <c r="T47" s="476"/>
      <c r="U47" s="476"/>
      <c r="V47" s="476"/>
      <c r="W47" s="476"/>
      <c r="X47" s="476"/>
      <c r="Y47" s="476"/>
      <c r="Z47" s="476"/>
      <c r="AA47" s="476"/>
      <c r="AB47" s="476"/>
      <c r="AC47" s="476"/>
      <c r="AD47" s="476"/>
      <c r="AE47" s="476"/>
      <c r="AF47" s="476"/>
      <c r="AG47" s="476"/>
      <c r="AH47" s="476"/>
      <c r="AI47" s="476"/>
      <c r="AJ47" s="476"/>
      <c r="AK47" s="476"/>
      <c r="AL47" s="476"/>
      <c r="AM47" s="476"/>
      <c r="AN47" s="476"/>
      <c r="AO47" s="476"/>
      <c r="AP47" s="476"/>
      <c r="AQ47" s="476"/>
      <c r="AR47" s="476"/>
      <c r="AS47" s="476"/>
      <c r="AT47" s="476"/>
      <c r="AU47" s="476"/>
      <c r="AV47" s="476"/>
      <c r="AW47" s="476"/>
      <c r="AX47" s="476"/>
      <c r="AY47" s="476"/>
      <c r="AZ47" s="476"/>
      <c r="BA47" s="476"/>
      <c r="BB47" s="476"/>
      <c r="BC47" s="476"/>
      <c r="BD47" s="476"/>
      <c r="BE47" s="476"/>
      <c r="BF47" s="476"/>
      <c r="BG47" s="476"/>
      <c r="BH47" s="476"/>
      <c r="BI47" s="476"/>
      <c r="BJ47" s="476"/>
      <c r="BK47" s="476"/>
      <c r="BL47" s="476"/>
      <c r="BM47" s="476"/>
      <c r="BN47" s="476"/>
      <c r="BO47" s="476"/>
      <c r="BP47" s="476"/>
      <c r="BQ47" s="476"/>
      <c r="BR47" s="476"/>
      <c r="BS47" s="476"/>
      <c r="BT47" s="476"/>
      <c r="BU47" s="476"/>
      <c r="BV47" s="476"/>
      <c r="BW47" s="476"/>
      <c r="BX47" s="476"/>
      <c r="BY47" s="476"/>
      <c r="BZ47" s="476"/>
      <c r="CA47" s="476"/>
      <c r="CB47" s="476"/>
      <c r="CC47" s="476"/>
      <c r="CD47" s="476"/>
      <c r="CE47" s="476"/>
      <c r="CF47" s="476"/>
      <c r="CG47" s="476"/>
      <c r="CH47" s="476"/>
      <c r="CI47" s="476"/>
      <c r="CJ47" s="476"/>
      <c r="CK47" s="476"/>
      <c r="CL47" s="476"/>
      <c r="CM47" s="476"/>
      <c r="CN47" s="476"/>
      <c r="CO47" s="476"/>
      <c r="CP47" s="476"/>
      <c r="CQ47" s="476"/>
      <c r="CR47" s="476"/>
      <c r="CS47" s="476"/>
      <c r="CT47" s="476"/>
      <c r="CU47" s="476"/>
      <c r="CV47" s="476"/>
      <c r="CW47" s="476"/>
      <c r="CX47" s="476"/>
      <c r="CY47" s="476"/>
      <c r="CZ47" s="476"/>
      <c r="DA47" s="476"/>
      <c r="DB47" s="476"/>
      <c r="DC47" s="476"/>
      <c r="DD47" s="476"/>
      <c r="DE47" s="476"/>
      <c r="DF47" s="476"/>
      <c r="DG47" s="476"/>
      <c r="DH47" s="476"/>
      <c r="DI47" s="476"/>
      <c r="DJ47" s="476"/>
      <c r="DK47" s="476"/>
      <c r="DL47" s="476"/>
      <c r="DM47" s="476"/>
      <c r="DN47" s="476"/>
      <c r="DO47" s="476"/>
      <c r="DP47" s="476"/>
      <c r="DQ47" s="476"/>
      <c r="DR47" s="476"/>
      <c r="DS47" s="476"/>
      <c r="DT47" s="476"/>
      <c r="DU47" s="476"/>
      <c r="DV47" s="476"/>
      <c r="DW47" s="476"/>
      <c r="DX47" s="476"/>
      <c r="DY47" s="476"/>
      <c r="DZ47" s="476"/>
      <c r="EA47" s="476"/>
      <c r="EB47" s="476"/>
      <c r="EC47" s="476"/>
      <c r="ED47" s="476"/>
      <c r="EE47" s="476"/>
      <c r="EF47" s="476"/>
      <c r="EG47" s="476"/>
      <c r="EH47" s="476"/>
      <c r="EI47" s="476"/>
      <c r="EJ47" s="476"/>
      <c r="EK47" s="476"/>
      <c r="EL47" s="476"/>
      <c r="EM47" s="476"/>
      <c r="EN47" s="476"/>
      <c r="EO47" s="476"/>
      <c r="EP47" s="476"/>
      <c r="EQ47" s="476"/>
      <c r="ER47" s="476"/>
      <c r="ES47" s="476"/>
      <c r="ET47" s="476"/>
      <c r="EU47" s="8"/>
      <c r="EV47" s="8"/>
      <c r="EW47" s="8"/>
      <c r="EX47" s="8"/>
      <c r="EY47" s="8"/>
      <c r="EZ47" s="8"/>
      <c r="FA47" s="8"/>
      <c r="FB47" s="8"/>
      <c r="FC47" s="8"/>
      <c r="FD47" s="8"/>
      <c r="FE47" s="8"/>
      <c r="FF47" s="8"/>
    </row>
    <row r="48" spans="1:162" s="33" customFormat="1" ht="30.75" customHeight="1" x14ac:dyDescent="0.15">
      <c r="B48" s="632"/>
      <c r="C48" s="434"/>
      <c r="D48" s="476"/>
      <c r="E48" s="476"/>
      <c r="F48" s="476"/>
      <c r="G48" s="476"/>
      <c r="H48" s="476"/>
      <c r="I48" s="476"/>
      <c r="J48" s="476"/>
      <c r="K48" s="476"/>
      <c r="L48" s="476"/>
      <c r="M48" s="476"/>
      <c r="N48" s="476"/>
      <c r="O48" s="476"/>
      <c r="P48" s="476"/>
      <c r="Q48" s="476"/>
      <c r="R48" s="476"/>
      <c r="S48" s="476"/>
      <c r="T48" s="476"/>
      <c r="U48" s="476"/>
      <c r="V48" s="476"/>
      <c r="W48" s="476"/>
      <c r="X48" s="476"/>
      <c r="Y48" s="476"/>
      <c r="Z48" s="476"/>
      <c r="AA48" s="476"/>
      <c r="AB48" s="476"/>
      <c r="AC48" s="476"/>
      <c r="AD48" s="476"/>
      <c r="AE48" s="476"/>
      <c r="AF48" s="476"/>
      <c r="AG48" s="476"/>
      <c r="AH48" s="476"/>
      <c r="AI48" s="476"/>
      <c r="AJ48" s="476"/>
      <c r="AK48" s="476"/>
      <c r="AL48" s="476"/>
      <c r="AM48" s="476"/>
      <c r="AN48" s="476"/>
      <c r="AO48" s="476"/>
      <c r="AP48" s="476"/>
      <c r="AQ48" s="476"/>
      <c r="AR48" s="476"/>
      <c r="AS48" s="476"/>
      <c r="AT48" s="476"/>
      <c r="AU48" s="476"/>
      <c r="AV48" s="476"/>
      <c r="AW48" s="476"/>
      <c r="AX48" s="476"/>
      <c r="AY48" s="476"/>
      <c r="AZ48" s="476"/>
      <c r="BA48" s="476"/>
      <c r="BB48" s="476"/>
      <c r="BC48" s="476"/>
      <c r="BD48" s="476"/>
      <c r="BE48" s="476"/>
      <c r="BF48" s="476"/>
      <c r="BG48" s="476"/>
      <c r="BH48" s="476"/>
      <c r="BI48" s="476"/>
      <c r="BJ48" s="476"/>
      <c r="BK48" s="476"/>
      <c r="BL48" s="476"/>
      <c r="BM48" s="476"/>
      <c r="BN48" s="476"/>
      <c r="BO48" s="476"/>
      <c r="BP48" s="476"/>
      <c r="BQ48" s="476"/>
      <c r="BR48" s="476"/>
      <c r="BS48" s="476"/>
      <c r="BT48" s="476"/>
      <c r="BU48" s="476"/>
      <c r="BV48" s="476"/>
      <c r="BW48" s="476"/>
      <c r="BX48" s="476"/>
      <c r="BY48" s="476"/>
      <c r="BZ48" s="476"/>
      <c r="CA48" s="476"/>
      <c r="CB48" s="476"/>
      <c r="CC48" s="476"/>
      <c r="CD48" s="476"/>
      <c r="CE48" s="476"/>
      <c r="CF48" s="476"/>
      <c r="CG48" s="476"/>
      <c r="CH48" s="476"/>
      <c r="CI48" s="476"/>
      <c r="CJ48" s="476"/>
      <c r="CK48" s="476"/>
      <c r="CL48" s="476"/>
      <c r="CM48" s="476"/>
      <c r="CN48" s="476"/>
      <c r="CO48" s="476"/>
      <c r="CP48" s="476"/>
      <c r="CQ48" s="476"/>
      <c r="CR48" s="476"/>
      <c r="CS48" s="476"/>
      <c r="CT48" s="476"/>
      <c r="CU48" s="476"/>
      <c r="CV48" s="476"/>
      <c r="CW48" s="476"/>
      <c r="CX48" s="476"/>
      <c r="CY48" s="476"/>
      <c r="CZ48" s="476"/>
      <c r="DA48" s="476"/>
      <c r="DB48" s="476"/>
      <c r="DC48" s="476"/>
      <c r="DD48" s="476"/>
      <c r="DE48" s="476"/>
      <c r="DF48" s="476"/>
      <c r="DG48" s="476"/>
      <c r="DH48" s="476"/>
      <c r="DI48" s="476"/>
      <c r="DJ48" s="476"/>
      <c r="DK48" s="476"/>
      <c r="DL48" s="476"/>
      <c r="DM48" s="476"/>
      <c r="DN48" s="476"/>
      <c r="DO48" s="476"/>
      <c r="DP48" s="476"/>
      <c r="DQ48" s="476"/>
      <c r="DR48" s="476"/>
      <c r="DS48" s="476"/>
      <c r="DT48" s="476"/>
      <c r="DU48" s="476"/>
      <c r="DV48" s="476"/>
      <c r="DW48" s="476"/>
      <c r="DX48" s="476"/>
      <c r="DY48" s="476"/>
      <c r="DZ48" s="476"/>
      <c r="EA48" s="476"/>
      <c r="EB48" s="476"/>
      <c r="EC48" s="476"/>
      <c r="ED48" s="476"/>
      <c r="EE48" s="476"/>
      <c r="EF48" s="476"/>
      <c r="EG48" s="476"/>
      <c r="EH48" s="476"/>
      <c r="EI48" s="476"/>
      <c r="EJ48" s="476"/>
      <c r="EK48" s="476"/>
      <c r="EL48" s="476"/>
      <c r="EM48" s="476"/>
      <c r="EN48" s="476"/>
      <c r="EO48" s="476"/>
      <c r="EP48" s="476"/>
      <c r="EQ48" s="476"/>
      <c r="ER48" s="476"/>
      <c r="ES48" s="476"/>
      <c r="ET48" s="476"/>
      <c r="EU48" s="8"/>
      <c r="EV48" s="8"/>
      <c r="EW48" s="8"/>
      <c r="EX48" s="8"/>
      <c r="EY48" s="8"/>
      <c r="EZ48" s="8"/>
      <c r="FA48" s="8"/>
      <c r="FB48" s="8"/>
      <c r="FC48" s="8"/>
      <c r="FD48" s="8"/>
      <c r="FE48" s="8"/>
      <c r="FF48" s="8"/>
    </row>
    <row r="49" spans="1:150" s="35" customFormat="1" ht="16.5" customHeight="1" x14ac:dyDescent="0.15">
      <c r="B49" s="634" t="s">
        <v>105</v>
      </c>
      <c r="C49" s="522"/>
      <c r="D49" s="522"/>
      <c r="E49" s="522"/>
      <c r="F49" s="522"/>
      <c r="G49" s="522"/>
      <c r="H49" s="522"/>
      <c r="I49" s="522"/>
      <c r="J49" s="522"/>
      <c r="K49" s="522"/>
      <c r="L49" s="522"/>
      <c r="M49" s="522"/>
      <c r="N49" s="522"/>
      <c r="O49" s="522"/>
      <c r="P49" s="522"/>
      <c r="Q49" s="522"/>
      <c r="R49" s="522"/>
      <c r="S49" s="522"/>
      <c r="T49" s="522"/>
      <c r="U49" s="522"/>
      <c r="V49" s="522"/>
      <c r="W49" s="522"/>
      <c r="X49" s="522"/>
      <c r="Y49" s="522"/>
      <c r="Z49" s="522"/>
      <c r="AA49" s="522"/>
      <c r="AB49" s="522"/>
      <c r="AC49" s="522"/>
      <c r="AD49" s="522"/>
      <c r="AE49" s="522"/>
      <c r="AF49" s="522"/>
      <c r="AG49" s="522"/>
      <c r="AH49" s="522"/>
      <c r="AI49" s="522"/>
      <c r="AJ49" s="522"/>
      <c r="AK49" s="522"/>
      <c r="AL49" s="522"/>
      <c r="AM49" s="522"/>
      <c r="AN49" s="522"/>
      <c r="AO49" s="522"/>
      <c r="AP49" s="522"/>
      <c r="AQ49" s="522"/>
      <c r="AR49" s="522"/>
      <c r="AS49" s="522"/>
      <c r="AT49" s="522"/>
      <c r="AU49" s="522"/>
      <c r="AV49" s="522"/>
      <c r="AW49" s="522"/>
      <c r="AX49" s="522"/>
      <c r="AY49" s="522"/>
      <c r="AZ49" s="522"/>
      <c r="BA49" s="522"/>
      <c r="BB49" s="522"/>
      <c r="BC49" s="522"/>
      <c r="BD49" s="522"/>
      <c r="BE49" s="522"/>
      <c r="BF49" s="522"/>
      <c r="BG49" s="522"/>
      <c r="BH49" s="522"/>
      <c r="BI49" s="522"/>
      <c r="BJ49" s="522"/>
      <c r="BK49" s="522"/>
      <c r="BL49" s="522"/>
      <c r="BM49" s="522"/>
      <c r="BN49" s="522"/>
      <c r="BO49" s="522"/>
      <c r="BP49" s="522"/>
      <c r="BQ49" s="522"/>
      <c r="BR49" s="522"/>
      <c r="BS49" s="522"/>
      <c r="BT49" s="522"/>
      <c r="BU49" s="522"/>
      <c r="BV49" s="522"/>
      <c r="BW49" s="522"/>
      <c r="BX49" s="434"/>
      <c r="BY49" s="434"/>
      <c r="BZ49" s="434"/>
      <c r="CA49" s="434"/>
      <c r="CB49" s="434"/>
      <c r="CC49" s="434"/>
      <c r="CD49" s="434"/>
      <c r="CE49" s="434"/>
      <c r="CF49" s="434"/>
      <c r="CG49" s="434"/>
      <c r="CH49" s="434"/>
      <c r="CI49" s="434"/>
      <c r="CJ49" s="434"/>
      <c r="CK49" s="434"/>
      <c r="CL49" s="434"/>
      <c r="CM49" s="434"/>
      <c r="CN49" s="434"/>
      <c r="CO49" s="434"/>
      <c r="CP49" s="434"/>
      <c r="CQ49" s="434"/>
      <c r="CR49" s="434"/>
      <c r="CS49" s="434"/>
      <c r="CT49" s="434"/>
      <c r="CU49" s="434"/>
      <c r="CV49" s="434"/>
      <c r="CW49" s="434"/>
      <c r="CX49" s="434"/>
      <c r="CY49" s="434"/>
      <c r="CZ49" s="434"/>
      <c r="DA49" s="434"/>
      <c r="DB49" s="434"/>
      <c r="DC49" s="434"/>
      <c r="DD49" s="434"/>
      <c r="DE49" s="434"/>
      <c r="DF49" s="434"/>
      <c r="DG49" s="434"/>
      <c r="DH49" s="434"/>
      <c r="DI49" s="434"/>
      <c r="DJ49" s="434"/>
      <c r="DK49" s="434"/>
      <c r="DL49" s="434"/>
      <c r="DM49" s="434"/>
      <c r="DN49" s="434"/>
      <c r="DO49" s="434"/>
      <c r="DP49" s="434"/>
      <c r="DQ49" s="434"/>
      <c r="DR49" s="434"/>
      <c r="DS49" s="434"/>
      <c r="DT49" s="434"/>
      <c r="DU49" s="434"/>
      <c r="DV49" s="434"/>
      <c r="DW49" s="434"/>
      <c r="DX49" s="434"/>
      <c r="DY49" s="434"/>
      <c r="DZ49" s="434"/>
      <c r="EA49" s="434"/>
      <c r="EB49" s="434"/>
      <c r="EC49" s="434"/>
      <c r="ED49" s="434"/>
      <c r="EE49" s="434"/>
      <c r="EF49" s="434"/>
      <c r="EG49" s="434"/>
      <c r="EH49" s="434"/>
      <c r="EI49" s="434"/>
      <c r="EJ49" s="434"/>
      <c r="EK49" s="434"/>
      <c r="EL49" s="434"/>
      <c r="EM49" s="434"/>
      <c r="EN49" s="434"/>
      <c r="EO49" s="434"/>
      <c r="EP49" s="434"/>
      <c r="EQ49" s="434"/>
      <c r="ER49" s="434"/>
      <c r="ES49" s="434"/>
      <c r="ET49" s="434"/>
    </row>
    <row r="50" spans="1:150" s="35" customFormat="1" ht="16.5" customHeight="1" x14ac:dyDescent="0.15">
      <c r="B50" s="1570" t="s">
        <v>164</v>
      </c>
      <c r="C50" s="1571"/>
      <c r="D50" s="1571"/>
      <c r="E50" s="1571"/>
      <c r="F50" s="1571"/>
      <c r="G50" s="1571"/>
      <c r="H50" s="1571"/>
      <c r="I50" s="1571"/>
      <c r="J50" s="1571"/>
      <c r="K50" s="1571"/>
      <c r="L50" s="1571"/>
      <c r="M50" s="1571"/>
      <c r="N50" s="1571"/>
      <c r="O50" s="1571"/>
      <c r="P50" s="1571"/>
      <c r="Q50" s="1571"/>
      <c r="R50" s="1571"/>
      <c r="S50" s="1571"/>
      <c r="T50" s="1571"/>
      <c r="U50" s="1571"/>
      <c r="V50" s="1571"/>
      <c r="W50" s="1571"/>
      <c r="X50" s="1571"/>
      <c r="Y50" s="1571"/>
      <c r="Z50" s="1571"/>
      <c r="AA50" s="1571"/>
      <c r="AB50" s="1571"/>
      <c r="AC50" s="1571"/>
      <c r="AD50" s="1571"/>
      <c r="AE50" s="1571"/>
      <c r="AF50" s="1571"/>
      <c r="AG50" s="1571"/>
      <c r="AH50" s="1571"/>
      <c r="AI50" s="1571"/>
      <c r="AJ50" s="1571"/>
      <c r="AK50" s="1571"/>
      <c r="AL50" s="1571"/>
      <c r="AM50" s="1571"/>
      <c r="AN50" s="1571"/>
      <c r="AO50" s="1571"/>
      <c r="AP50" s="1571"/>
      <c r="AQ50" s="1571"/>
      <c r="AR50" s="1571"/>
      <c r="AS50" s="1571"/>
      <c r="AT50" s="1571"/>
      <c r="AU50" s="1571"/>
      <c r="AV50" s="1571"/>
      <c r="AW50" s="1571"/>
      <c r="AX50" s="1571"/>
      <c r="AY50" s="1571"/>
      <c r="AZ50" s="1571"/>
      <c r="BA50" s="1571"/>
      <c r="BB50" s="1571"/>
      <c r="BC50" s="1571"/>
      <c r="BD50" s="1571"/>
      <c r="BE50" s="1571"/>
      <c r="BF50" s="1571"/>
      <c r="BG50" s="1571"/>
      <c r="BH50" s="1571"/>
      <c r="BI50" s="1571"/>
      <c r="BJ50" s="1571"/>
      <c r="BK50" s="1571"/>
      <c r="BL50" s="1571"/>
      <c r="BM50" s="1571"/>
      <c r="BN50" s="1571"/>
      <c r="BO50" s="1571"/>
      <c r="BP50" s="1571"/>
      <c r="BQ50" s="1571"/>
      <c r="BR50" s="1572"/>
      <c r="BS50" s="737"/>
      <c r="BT50" s="502"/>
      <c r="BU50" s="502"/>
      <c r="BV50" s="502"/>
      <c r="BW50" s="738"/>
      <c r="BX50" s="502"/>
      <c r="BY50" s="502"/>
      <c r="BZ50" s="502"/>
      <c r="CA50" s="1573" t="s">
        <v>165</v>
      </c>
      <c r="CB50" s="1573"/>
      <c r="CC50" s="1573"/>
      <c r="CD50" s="1573"/>
      <c r="CE50" s="1573"/>
      <c r="CF50" s="1573"/>
      <c r="CG50" s="1573"/>
      <c r="CH50" s="1573"/>
      <c r="CI50" s="1573"/>
      <c r="CJ50" s="1573"/>
      <c r="CK50" s="1573"/>
      <c r="CL50" s="1573"/>
      <c r="CM50" s="1573"/>
      <c r="CN50" s="1573"/>
      <c r="CO50" s="1573"/>
      <c r="CP50" s="1573"/>
      <c r="CQ50" s="1573"/>
      <c r="CR50" s="1573"/>
      <c r="CS50" s="1573"/>
      <c r="CT50" s="1573"/>
      <c r="CU50" s="1573"/>
      <c r="CV50" s="1573"/>
      <c r="CW50" s="1573"/>
      <c r="CX50" s="1573"/>
      <c r="CY50" s="1573"/>
      <c r="CZ50" s="1573"/>
      <c r="DA50" s="1573"/>
      <c r="DB50" s="1573"/>
      <c r="DC50" s="1573"/>
      <c r="DD50" s="1573"/>
      <c r="DE50" s="1573"/>
      <c r="DF50" s="1573"/>
      <c r="DG50" s="1573"/>
      <c r="DH50" s="1573"/>
      <c r="DI50" s="1573"/>
      <c r="DJ50" s="1573"/>
      <c r="DK50" s="1573"/>
      <c r="DL50" s="1573"/>
      <c r="DM50" s="1573"/>
      <c r="DN50" s="1573"/>
      <c r="DO50" s="1573"/>
      <c r="DP50" s="1573"/>
      <c r="DQ50" s="1573"/>
      <c r="DR50" s="1573"/>
      <c r="DS50" s="1573"/>
      <c r="DT50" s="1573"/>
      <c r="DU50" s="1573"/>
      <c r="DV50" s="1573"/>
      <c r="DW50" s="1573"/>
      <c r="DX50" s="1573"/>
      <c r="DY50" s="1573"/>
      <c r="DZ50" s="1573"/>
      <c r="EA50" s="1573"/>
      <c r="EB50" s="1573"/>
      <c r="EC50" s="1573"/>
      <c r="ED50" s="1573"/>
      <c r="EE50" s="1573"/>
      <c r="EF50" s="1573"/>
      <c r="EG50" s="1573"/>
      <c r="EH50" s="1573"/>
      <c r="EI50" s="1573"/>
      <c r="EJ50" s="1573"/>
      <c r="EK50" s="1573"/>
      <c r="EL50" s="1573"/>
      <c r="EM50" s="1573"/>
      <c r="EN50" s="1573"/>
      <c r="EO50" s="1573"/>
      <c r="EP50" s="1573"/>
      <c r="EQ50" s="1573"/>
      <c r="ER50" s="1573"/>
      <c r="ES50" s="502"/>
      <c r="ET50" s="724"/>
    </row>
    <row r="51" spans="1:150" s="35" customFormat="1" ht="16.5" customHeight="1" x14ac:dyDescent="0.15">
      <c r="A51" s="983" t="s">
        <v>1005</v>
      </c>
      <c r="B51" s="739"/>
      <c r="C51" s="740"/>
      <c r="D51" s="740"/>
      <c r="E51" s="740"/>
      <c r="F51" s="740"/>
      <c r="G51" s="740"/>
      <c r="H51" s="1583" t="s">
        <v>403</v>
      </c>
      <c r="I51" s="1583"/>
      <c r="J51" s="1583"/>
      <c r="K51" s="1583"/>
      <c r="L51" s="1583"/>
      <c r="M51" s="1583"/>
      <c r="N51" s="1583"/>
      <c r="O51" s="1583"/>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c r="AN51" s="1584"/>
      <c r="AO51" s="1584"/>
      <c r="AP51" s="1584"/>
      <c r="AQ51" s="1584"/>
      <c r="AR51" s="1583" t="s">
        <v>402</v>
      </c>
      <c r="AS51" s="1583"/>
      <c r="AT51" s="1583"/>
      <c r="AU51" s="1583"/>
      <c r="AV51" s="1583"/>
      <c r="AW51" s="1583"/>
      <c r="AX51" s="1583"/>
      <c r="AY51" s="741"/>
      <c r="AZ51" s="741"/>
      <c r="BA51" s="741"/>
      <c r="BB51" s="741"/>
      <c r="BC51" s="741"/>
      <c r="BD51" s="741"/>
      <c r="BE51" s="741"/>
      <c r="BF51" s="741"/>
      <c r="BG51" s="741"/>
      <c r="BH51" s="741"/>
      <c r="BI51" s="741"/>
      <c r="BJ51" s="741"/>
      <c r="BK51" s="741"/>
      <c r="BL51" s="741"/>
      <c r="BM51" s="741"/>
      <c r="BN51" s="740"/>
      <c r="BO51" s="740"/>
      <c r="BP51" s="740"/>
      <c r="BQ51" s="740"/>
      <c r="BR51" s="740"/>
      <c r="BS51" s="739"/>
      <c r="BT51" s="740"/>
      <c r="BU51" s="740"/>
      <c r="BV51" s="740"/>
      <c r="BW51" s="740"/>
      <c r="BX51" s="740"/>
      <c r="BY51" s="740"/>
      <c r="BZ51" s="740"/>
      <c r="CA51" s="740"/>
      <c r="CB51" s="740"/>
      <c r="CC51" s="740"/>
      <c r="CD51" s="740"/>
      <c r="CE51" s="740"/>
      <c r="CF51" s="740"/>
      <c r="CG51" s="740"/>
      <c r="CH51" s="740"/>
      <c r="CI51" s="740"/>
      <c r="CJ51" s="740"/>
      <c r="CK51" s="740"/>
      <c r="CL51" s="740"/>
      <c r="CM51" s="1582" t="s">
        <v>1006</v>
      </c>
      <c r="CN51" s="1582"/>
      <c r="CO51" s="1582"/>
      <c r="CP51" s="1582"/>
      <c r="CQ51" s="1582"/>
      <c r="CR51" s="1582"/>
      <c r="CS51" s="1582"/>
      <c r="CT51" s="1582"/>
      <c r="CU51" s="1581"/>
      <c r="CV51" s="1581"/>
      <c r="CW51" s="1581"/>
      <c r="CX51" s="1581"/>
      <c r="CY51" s="1581"/>
      <c r="CZ51" s="1581"/>
      <c r="DA51" s="1581"/>
      <c r="DB51" s="1569" t="s">
        <v>398</v>
      </c>
      <c r="DC51" s="1569"/>
      <c r="DD51" s="1569"/>
      <c r="DE51" s="1569"/>
      <c r="DF51" s="1569"/>
      <c r="DG51" s="1405"/>
      <c r="DH51" s="1405"/>
      <c r="DI51" s="1405"/>
      <c r="DJ51" s="1405"/>
      <c r="DK51" s="1405"/>
      <c r="DL51" s="1405"/>
      <c r="DM51" s="1405"/>
      <c r="DN51" s="1569" t="s">
        <v>399</v>
      </c>
      <c r="DO51" s="1569"/>
      <c r="DP51" s="1569"/>
      <c r="DQ51" s="1569"/>
      <c r="DR51" s="1569"/>
      <c r="DS51" s="1405"/>
      <c r="DT51" s="1405"/>
      <c r="DU51" s="1405"/>
      <c r="DV51" s="1405"/>
      <c r="DW51" s="1405"/>
      <c r="DX51" s="1405"/>
      <c r="DY51" s="1405"/>
      <c r="DZ51" s="1569" t="s">
        <v>400</v>
      </c>
      <c r="EA51" s="1569"/>
      <c r="EB51" s="1569"/>
      <c r="EC51" s="1569"/>
      <c r="ED51" s="1569"/>
      <c r="EE51" s="740"/>
      <c r="EF51" s="740"/>
      <c r="EG51" s="740"/>
      <c r="EH51" s="740"/>
      <c r="EI51" s="740"/>
      <c r="EJ51" s="740"/>
      <c r="EK51" s="740"/>
      <c r="EL51" s="740"/>
      <c r="EM51" s="740"/>
      <c r="EN51" s="740"/>
      <c r="EO51" s="740"/>
      <c r="EP51" s="740"/>
      <c r="EQ51" s="740"/>
      <c r="ER51" s="740"/>
      <c r="ES51" s="740"/>
      <c r="ET51" s="742"/>
    </row>
    <row r="52" spans="1:150" s="35" customFormat="1" ht="2.25" customHeight="1" x14ac:dyDescent="0.15">
      <c r="B52" s="713"/>
      <c r="C52" s="459"/>
      <c r="D52" s="459"/>
      <c r="E52" s="459"/>
      <c r="F52" s="459"/>
      <c r="G52" s="459"/>
      <c r="H52" s="459"/>
      <c r="I52" s="459"/>
      <c r="J52" s="459"/>
      <c r="K52" s="459"/>
      <c r="L52" s="459"/>
      <c r="M52" s="459"/>
      <c r="N52" s="459"/>
      <c r="O52" s="459"/>
      <c r="P52" s="459"/>
      <c r="Q52" s="459"/>
      <c r="R52" s="459"/>
      <c r="S52" s="459"/>
      <c r="T52" s="459"/>
      <c r="U52" s="459"/>
      <c r="V52" s="459"/>
      <c r="W52" s="459"/>
      <c r="X52" s="459"/>
      <c r="Y52" s="459"/>
      <c r="Z52" s="459"/>
      <c r="AA52" s="459"/>
      <c r="AB52" s="459"/>
      <c r="AC52" s="459"/>
      <c r="AD52" s="459"/>
      <c r="AE52" s="459"/>
      <c r="AF52" s="459"/>
      <c r="AG52" s="459"/>
      <c r="AH52" s="459"/>
      <c r="AI52" s="743"/>
      <c r="AJ52" s="743"/>
      <c r="AK52" s="743"/>
      <c r="AL52" s="743"/>
      <c r="AM52" s="743"/>
      <c r="AN52" s="743"/>
      <c r="AO52" s="743"/>
      <c r="AP52" s="743"/>
      <c r="AQ52" s="743"/>
      <c r="AR52" s="743"/>
      <c r="AS52" s="743"/>
      <c r="AT52" s="743"/>
      <c r="AU52" s="743"/>
      <c r="AV52" s="743"/>
      <c r="AW52" s="743"/>
      <c r="AX52" s="743"/>
      <c r="AY52" s="743"/>
      <c r="AZ52" s="743"/>
      <c r="BA52" s="743"/>
      <c r="BB52" s="743"/>
      <c r="BC52" s="743"/>
      <c r="BD52" s="743"/>
      <c r="BE52" s="743"/>
      <c r="BF52" s="743"/>
      <c r="BG52" s="743"/>
      <c r="BH52" s="743"/>
      <c r="BI52" s="743"/>
      <c r="BJ52" s="743"/>
      <c r="BK52" s="743"/>
      <c r="BL52" s="459"/>
      <c r="BM52" s="459"/>
      <c r="BN52" s="459"/>
      <c r="BO52" s="459"/>
      <c r="BP52" s="459"/>
      <c r="BQ52" s="459"/>
      <c r="BR52" s="459"/>
      <c r="BS52" s="713"/>
      <c r="BT52" s="459"/>
      <c r="BU52" s="459"/>
      <c r="BV52" s="459"/>
      <c r="BW52" s="459"/>
      <c r="BX52" s="459"/>
      <c r="BY52" s="459"/>
      <c r="BZ52" s="459"/>
      <c r="CA52" s="459"/>
      <c r="CB52" s="459"/>
      <c r="CC52" s="459"/>
      <c r="CD52" s="459"/>
      <c r="CE52" s="459"/>
      <c r="CF52" s="459"/>
      <c r="CG52" s="459"/>
      <c r="CH52" s="459"/>
      <c r="CI52" s="459"/>
      <c r="CJ52" s="459"/>
      <c r="CK52" s="459"/>
      <c r="CL52" s="459"/>
      <c r="CM52" s="459"/>
      <c r="CN52" s="743"/>
      <c r="CO52" s="743"/>
      <c r="CP52" s="743"/>
      <c r="CQ52" s="743"/>
      <c r="CR52" s="743"/>
      <c r="CS52" s="743"/>
      <c r="CT52" s="743"/>
      <c r="CU52" s="458"/>
      <c r="CV52" s="458"/>
      <c r="CW52" s="458"/>
      <c r="CX52" s="458"/>
      <c r="CY52" s="458"/>
      <c r="CZ52" s="458"/>
      <c r="DA52" s="458"/>
      <c r="DB52" s="458"/>
      <c r="DC52" s="458"/>
      <c r="DD52" s="458"/>
      <c r="DE52" s="458"/>
      <c r="DF52" s="458"/>
      <c r="DG52" s="458"/>
      <c r="DH52" s="458"/>
      <c r="DI52" s="458"/>
      <c r="DJ52" s="458"/>
      <c r="DK52" s="458"/>
      <c r="DL52" s="458"/>
      <c r="DM52" s="458"/>
      <c r="DN52" s="458"/>
      <c r="DO52" s="458"/>
      <c r="DP52" s="458"/>
      <c r="DQ52" s="458"/>
      <c r="DR52" s="458"/>
      <c r="DS52" s="458"/>
      <c r="DT52" s="743"/>
      <c r="DU52" s="743"/>
      <c r="DV52" s="743"/>
      <c r="DW52" s="743"/>
      <c r="DX52" s="743"/>
      <c r="DY52" s="459"/>
      <c r="DZ52" s="459"/>
      <c r="EA52" s="459"/>
      <c r="EB52" s="459"/>
      <c r="EC52" s="459"/>
      <c r="ED52" s="459"/>
      <c r="EE52" s="459"/>
      <c r="EF52" s="459"/>
      <c r="EG52" s="459"/>
      <c r="EH52" s="459"/>
      <c r="EI52" s="459"/>
      <c r="EJ52" s="459"/>
      <c r="EK52" s="459"/>
      <c r="EL52" s="459"/>
      <c r="EM52" s="459"/>
      <c r="EN52" s="459"/>
      <c r="EO52" s="459"/>
      <c r="EP52" s="459"/>
      <c r="EQ52" s="459"/>
      <c r="ER52" s="459"/>
      <c r="ES52" s="459"/>
      <c r="ET52" s="719"/>
    </row>
    <row r="53" spans="1:150" s="35" customFormat="1" ht="16.5" customHeight="1" x14ac:dyDescent="0.15">
      <c r="B53" s="1598" t="s">
        <v>718</v>
      </c>
      <c r="C53" s="1599"/>
      <c r="D53" s="1599"/>
      <c r="E53" s="1599"/>
      <c r="F53" s="1599"/>
      <c r="G53" s="1599"/>
      <c r="H53" s="1599"/>
      <c r="I53" s="1599"/>
      <c r="J53" s="1599"/>
      <c r="K53" s="1599"/>
      <c r="L53" s="1599"/>
      <c r="M53" s="1599"/>
      <c r="N53" s="1599"/>
      <c r="O53" s="1599"/>
      <c r="P53" s="1599"/>
      <c r="Q53" s="1599"/>
      <c r="R53" s="1599"/>
      <c r="S53" s="1599"/>
      <c r="T53" s="1599"/>
      <c r="U53" s="1599"/>
      <c r="V53" s="1599"/>
      <c r="W53" s="1599"/>
      <c r="X53" s="1599"/>
      <c r="Y53" s="1599"/>
      <c r="Z53" s="1599"/>
      <c r="AA53" s="1599"/>
      <c r="AB53" s="1599"/>
      <c r="AC53" s="1599"/>
      <c r="AD53" s="1599"/>
      <c r="AE53" s="1599"/>
      <c r="AF53" s="1599"/>
      <c r="AG53" s="1599"/>
      <c r="AH53" s="1599"/>
      <c r="AI53" s="1599"/>
      <c r="AJ53" s="1599"/>
      <c r="AK53" s="1599"/>
      <c r="AL53" s="1599"/>
      <c r="AM53" s="1599"/>
      <c r="AN53" s="1599"/>
      <c r="AO53" s="1599"/>
      <c r="AP53" s="1599"/>
      <c r="AQ53" s="1599"/>
      <c r="AR53" s="1599"/>
      <c r="AS53" s="1599"/>
      <c r="AT53" s="1599"/>
      <c r="AU53" s="1599"/>
      <c r="AV53" s="1599"/>
      <c r="AW53" s="1599"/>
      <c r="AX53" s="1599"/>
      <c r="AY53" s="1599"/>
      <c r="AZ53" s="1599"/>
      <c r="BA53" s="1599"/>
      <c r="BB53" s="1599"/>
      <c r="BC53" s="1599"/>
      <c r="BD53" s="1599"/>
      <c r="BE53" s="1599"/>
      <c r="BF53" s="1599"/>
      <c r="BG53" s="1599"/>
      <c r="BH53" s="1599"/>
      <c r="BI53" s="1599"/>
      <c r="BJ53" s="1599"/>
      <c r="BK53" s="1599"/>
      <c r="BL53" s="1599"/>
      <c r="BM53" s="1599"/>
      <c r="BN53" s="1599"/>
      <c r="BO53" s="1599"/>
      <c r="BP53" s="1599"/>
      <c r="BQ53" s="1599"/>
      <c r="BR53" s="1600"/>
      <c r="BS53" s="739"/>
      <c r="BT53" s="740"/>
      <c r="BU53" s="740"/>
      <c r="BV53" s="740"/>
      <c r="BW53" s="740"/>
      <c r="BX53" s="740"/>
      <c r="BY53" s="740"/>
      <c r="BZ53" s="740"/>
      <c r="CA53" s="1578" t="s">
        <v>369</v>
      </c>
      <c r="CB53" s="1578"/>
      <c r="CC53" s="1578"/>
      <c r="CD53" s="1578"/>
      <c r="CE53" s="1578"/>
      <c r="CF53" s="1578"/>
      <c r="CG53" s="1578"/>
      <c r="CH53" s="1578"/>
      <c r="CI53" s="1578"/>
      <c r="CJ53" s="1578"/>
      <c r="CK53" s="1578"/>
      <c r="CL53" s="1578"/>
      <c r="CM53" s="1578"/>
      <c r="CN53" s="1578"/>
      <c r="CO53" s="1578"/>
      <c r="CP53" s="1578"/>
      <c r="CQ53" s="1578"/>
      <c r="CR53" s="1578"/>
      <c r="CS53" s="1578"/>
      <c r="CT53" s="1578"/>
      <c r="CU53" s="1578"/>
      <c r="CV53" s="1578"/>
      <c r="CW53" s="1578"/>
      <c r="CX53" s="1578"/>
      <c r="CY53" s="1578"/>
      <c r="CZ53" s="1578"/>
      <c r="DA53" s="1578"/>
      <c r="DB53" s="1578"/>
      <c r="DC53" s="1578"/>
      <c r="DD53" s="1578"/>
      <c r="DE53" s="1578"/>
      <c r="DF53" s="1578"/>
      <c r="DG53" s="1578"/>
      <c r="DH53" s="1578"/>
      <c r="DI53" s="1578"/>
      <c r="DJ53" s="1578"/>
      <c r="DK53" s="1578"/>
      <c r="DL53" s="1578"/>
      <c r="DM53" s="1578"/>
      <c r="DN53" s="1578"/>
      <c r="DO53" s="1578"/>
      <c r="DP53" s="1578"/>
      <c r="DQ53" s="1578"/>
      <c r="DR53" s="1578"/>
      <c r="DS53" s="1578"/>
      <c r="DT53" s="1578"/>
      <c r="DU53" s="1578"/>
      <c r="DV53" s="1578"/>
      <c r="DW53" s="1578"/>
      <c r="DX53" s="1578"/>
      <c r="DY53" s="1578"/>
      <c r="DZ53" s="1578"/>
      <c r="EA53" s="1578"/>
      <c r="EB53" s="1578"/>
      <c r="EC53" s="1578"/>
      <c r="ED53" s="1578"/>
      <c r="EE53" s="1578"/>
      <c r="EF53" s="1578"/>
      <c r="EG53" s="1578"/>
      <c r="EH53" s="1578"/>
      <c r="EI53" s="1578"/>
      <c r="EJ53" s="1578"/>
      <c r="EK53" s="1578"/>
      <c r="EL53" s="1578"/>
      <c r="EM53" s="1578"/>
      <c r="EN53" s="1578"/>
      <c r="EO53" s="1578"/>
      <c r="EP53" s="1578"/>
      <c r="EQ53" s="1578"/>
      <c r="ER53" s="1578"/>
      <c r="ES53" s="740"/>
      <c r="ET53" s="742"/>
    </row>
    <row r="54" spans="1:150" s="33" customFormat="1" ht="101.25" customHeight="1" x14ac:dyDescent="0.15">
      <c r="B54" s="744"/>
      <c r="C54" s="1580"/>
      <c r="D54" s="1580"/>
      <c r="E54" s="1580"/>
      <c r="F54" s="1580"/>
      <c r="G54" s="1580"/>
      <c r="H54" s="1580"/>
      <c r="I54" s="1580"/>
      <c r="J54" s="1580"/>
      <c r="K54" s="1580"/>
      <c r="L54" s="1580"/>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c r="AN54" s="1580"/>
      <c r="AO54" s="1580"/>
      <c r="AP54" s="1580"/>
      <c r="AQ54" s="1580"/>
      <c r="AR54" s="1580"/>
      <c r="AS54" s="1580"/>
      <c r="AT54" s="1580"/>
      <c r="AU54" s="1580"/>
      <c r="AV54" s="1580"/>
      <c r="AW54" s="1580"/>
      <c r="AX54" s="1580"/>
      <c r="AY54" s="1580"/>
      <c r="AZ54" s="1580"/>
      <c r="BA54" s="1580"/>
      <c r="BB54" s="1580"/>
      <c r="BC54" s="1580"/>
      <c r="BD54" s="1580"/>
      <c r="BE54" s="1580"/>
      <c r="BF54" s="1580"/>
      <c r="BG54" s="1580"/>
      <c r="BH54" s="1580"/>
      <c r="BI54" s="1580"/>
      <c r="BJ54" s="1580"/>
      <c r="BK54" s="1580"/>
      <c r="BL54" s="1580"/>
      <c r="BM54" s="1580"/>
      <c r="BN54" s="1580"/>
      <c r="BO54" s="1580"/>
      <c r="BP54" s="1580"/>
      <c r="BQ54" s="1580"/>
      <c r="BR54" s="527"/>
      <c r="BS54" s="553"/>
      <c r="BT54" s="1585"/>
      <c r="BU54" s="1585"/>
      <c r="BV54" s="1585"/>
      <c r="BW54" s="1585"/>
      <c r="BX54" s="1585"/>
      <c r="BY54" s="1585"/>
      <c r="BZ54" s="1585"/>
      <c r="CA54" s="1585"/>
      <c r="CB54" s="1585"/>
      <c r="CC54" s="1585"/>
      <c r="CD54" s="1585"/>
      <c r="CE54" s="1585"/>
      <c r="CF54" s="1585"/>
      <c r="CG54" s="1585"/>
      <c r="CH54" s="1585"/>
      <c r="CI54" s="1585"/>
      <c r="CJ54" s="1585"/>
      <c r="CK54" s="1585"/>
      <c r="CL54" s="1585"/>
      <c r="CM54" s="1585"/>
      <c r="CN54" s="1585"/>
      <c r="CO54" s="1585"/>
      <c r="CP54" s="1585"/>
      <c r="CQ54" s="1585"/>
      <c r="CR54" s="1585"/>
      <c r="CS54" s="1585"/>
      <c r="CT54" s="1585"/>
      <c r="CU54" s="1585"/>
      <c r="CV54" s="1585"/>
      <c r="CW54" s="1585"/>
      <c r="CX54" s="1585"/>
      <c r="CY54" s="1585"/>
      <c r="CZ54" s="1585"/>
      <c r="DA54" s="1585"/>
      <c r="DB54" s="1585"/>
      <c r="DC54" s="1585"/>
      <c r="DD54" s="1585"/>
      <c r="DE54" s="1585"/>
      <c r="DF54" s="1585"/>
      <c r="DG54" s="1585"/>
      <c r="DH54" s="1585"/>
      <c r="DI54" s="1585"/>
      <c r="DJ54" s="1585"/>
      <c r="DK54" s="1585"/>
      <c r="DL54" s="1585"/>
      <c r="DM54" s="1585"/>
      <c r="DN54" s="1585"/>
      <c r="DO54" s="1585"/>
      <c r="DP54" s="1585"/>
      <c r="DQ54" s="1585"/>
      <c r="DR54" s="1585"/>
      <c r="DS54" s="1585"/>
      <c r="DT54" s="1585"/>
      <c r="DU54" s="1585"/>
      <c r="DV54" s="1585"/>
      <c r="DW54" s="1585"/>
      <c r="DX54" s="1585"/>
      <c r="DY54" s="1585"/>
      <c r="DZ54" s="1585"/>
      <c r="EA54" s="1585"/>
      <c r="EB54" s="1585"/>
      <c r="EC54" s="1585"/>
      <c r="ED54" s="1585"/>
      <c r="EE54" s="1585"/>
      <c r="EF54" s="1585"/>
      <c r="EG54" s="1585"/>
      <c r="EH54" s="1585"/>
      <c r="EI54" s="1585"/>
      <c r="EJ54" s="1585"/>
      <c r="EK54" s="1585"/>
      <c r="EL54" s="1585"/>
      <c r="EM54" s="1585"/>
      <c r="EN54" s="1585"/>
      <c r="EO54" s="1585"/>
      <c r="EP54" s="1585"/>
      <c r="EQ54" s="1585"/>
      <c r="ER54" s="1585"/>
      <c r="ES54" s="1585"/>
      <c r="ET54" s="745"/>
    </row>
    <row r="55" spans="1:150" s="33" customFormat="1" ht="16.5" customHeight="1" x14ac:dyDescent="0.15">
      <c r="B55" s="632"/>
      <c r="C55" s="632"/>
      <c r="D55" s="632"/>
      <c r="E55" s="746"/>
      <c r="F55" s="746"/>
      <c r="G55" s="746"/>
      <c r="H55" s="746"/>
      <c r="I55" s="746"/>
      <c r="J55" s="746"/>
      <c r="K55" s="746"/>
      <c r="L55" s="746"/>
      <c r="M55" s="746"/>
      <c r="N55" s="746"/>
      <c r="O55" s="746"/>
      <c r="P55" s="746"/>
      <c r="Q55" s="746"/>
      <c r="R55" s="746"/>
      <c r="S55" s="746"/>
      <c r="T55" s="746"/>
      <c r="U55" s="746"/>
      <c r="V55" s="746"/>
      <c r="W55" s="746"/>
      <c r="X55" s="746"/>
      <c r="Y55" s="746"/>
      <c r="Z55" s="746"/>
      <c r="AA55" s="746"/>
      <c r="AB55" s="746"/>
      <c r="AC55" s="746"/>
      <c r="AD55" s="746"/>
      <c r="AE55" s="746"/>
      <c r="AF55" s="746"/>
      <c r="AG55" s="746"/>
      <c r="AH55" s="746"/>
      <c r="AI55" s="746"/>
      <c r="AJ55" s="746"/>
      <c r="AK55" s="746"/>
      <c r="AL55" s="746"/>
      <c r="AM55" s="746"/>
      <c r="AN55" s="746"/>
      <c r="AO55" s="746"/>
      <c r="AP55" s="746"/>
      <c r="AQ55" s="746"/>
      <c r="AR55" s="632"/>
      <c r="AS55" s="632"/>
      <c r="AT55" s="632"/>
      <c r="AU55" s="632"/>
      <c r="AV55" s="632"/>
      <c r="AW55" s="632"/>
      <c r="AX55" s="632"/>
      <c r="AY55" s="632"/>
      <c r="AZ55" s="632"/>
      <c r="BA55" s="632"/>
      <c r="BB55" s="632"/>
      <c r="BC55" s="632"/>
      <c r="BD55" s="632"/>
      <c r="BE55" s="632"/>
      <c r="BF55" s="632"/>
      <c r="BG55" s="632"/>
      <c r="BH55" s="632"/>
      <c r="BI55" s="632"/>
      <c r="BJ55" s="632"/>
      <c r="BK55" s="632"/>
      <c r="BL55" s="632"/>
      <c r="BM55" s="632"/>
      <c r="BN55" s="632"/>
      <c r="BO55" s="632"/>
      <c r="BP55" s="632"/>
      <c r="BQ55" s="632"/>
      <c r="BR55" s="632"/>
      <c r="BS55" s="632"/>
      <c r="BT55" s="632"/>
      <c r="BU55" s="632"/>
      <c r="BV55" s="632"/>
      <c r="BW55" s="632"/>
      <c r="BX55" s="632"/>
      <c r="BY55" s="632"/>
      <c r="BZ55" s="632"/>
      <c r="CA55" s="632"/>
      <c r="CB55" s="632"/>
      <c r="CC55" s="632"/>
      <c r="CD55" s="632"/>
      <c r="CE55" s="632"/>
      <c r="CF55" s="632"/>
      <c r="CG55" s="632"/>
      <c r="CH55" s="632"/>
      <c r="CI55" s="632"/>
      <c r="CJ55" s="632"/>
      <c r="CK55" s="632"/>
      <c r="CL55" s="632"/>
      <c r="CM55" s="632"/>
      <c r="CN55" s="632"/>
      <c r="CO55" s="632"/>
      <c r="CP55" s="632"/>
      <c r="CQ55" s="632"/>
      <c r="CR55" s="632"/>
      <c r="CS55" s="632"/>
      <c r="CT55" s="632"/>
      <c r="CU55" s="632"/>
      <c r="CV55" s="632"/>
      <c r="CW55" s="632"/>
      <c r="CX55" s="632"/>
      <c r="CY55" s="632"/>
      <c r="CZ55" s="632"/>
      <c r="DA55" s="632"/>
      <c r="DB55" s="632"/>
      <c r="DC55" s="632"/>
      <c r="DD55" s="632"/>
      <c r="DE55" s="632"/>
      <c r="DF55" s="632"/>
      <c r="DG55" s="632"/>
      <c r="DH55" s="632"/>
      <c r="DI55" s="632"/>
      <c r="DJ55" s="632"/>
      <c r="DK55" s="632"/>
      <c r="DL55" s="632"/>
      <c r="DM55" s="632"/>
      <c r="DN55" s="632"/>
      <c r="DO55" s="632"/>
      <c r="DP55" s="632"/>
      <c r="DQ55" s="632"/>
      <c r="DR55" s="632"/>
      <c r="DS55" s="632"/>
      <c r="DT55" s="632"/>
      <c r="DU55" s="632"/>
      <c r="DV55" s="632"/>
      <c r="DW55" s="632"/>
      <c r="DX55" s="632"/>
      <c r="DY55" s="632"/>
      <c r="DZ55" s="632"/>
      <c r="EA55" s="632"/>
      <c r="EB55" s="632"/>
      <c r="EC55" s="632"/>
      <c r="ED55" s="632"/>
      <c r="EE55" s="632"/>
      <c r="EF55" s="632"/>
      <c r="EG55" s="632"/>
      <c r="EH55" s="632"/>
      <c r="EI55" s="632"/>
      <c r="EJ55" s="632"/>
      <c r="EK55" s="632"/>
      <c r="EL55" s="632"/>
      <c r="EM55" s="632"/>
      <c r="EN55" s="632"/>
      <c r="EO55" s="632"/>
      <c r="EP55" s="632"/>
      <c r="EQ55" s="632"/>
      <c r="ER55" s="632"/>
      <c r="ES55" s="632"/>
      <c r="ET55" s="632"/>
    </row>
    <row r="56" spans="1:150" s="33" customFormat="1" ht="16.5" customHeight="1" x14ac:dyDescent="0.15">
      <c r="B56" s="632"/>
      <c r="C56" s="632"/>
      <c r="D56" s="632"/>
      <c r="E56" s="746"/>
      <c r="F56" s="746"/>
      <c r="G56" s="746"/>
      <c r="H56" s="746"/>
      <c r="I56" s="746"/>
      <c r="J56" s="746"/>
      <c r="K56" s="746"/>
      <c r="L56" s="746"/>
      <c r="M56" s="746"/>
      <c r="N56" s="746"/>
      <c r="O56" s="746"/>
      <c r="P56" s="746"/>
      <c r="Q56" s="746"/>
      <c r="R56" s="746"/>
      <c r="S56" s="746"/>
      <c r="T56" s="746"/>
      <c r="U56" s="746"/>
      <c r="V56" s="746"/>
      <c r="W56" s="746"/>
      <c r="X56" s="746"/>
      <c r="Y56" s="746"/>
      <c r="Z56" s="746"/>
      <c r="AA56" s="746"/>
      <c r="AB56" s="746"/>
      <c r="AC56" s="746"/>
      <c r="AD56" s="746"/>
      <c r="AE56" s="746"/>
      <c r="AF56" s="746"/>
      <c r="AG56" s="746"/>
      <c r="AH56" s="746"/>
      <c r="AI56" s="746"/>
      <c r="AJ56" s="746"/>
      <c r="AK56" s="746"/>
      <c r="AL56" s="746"/>
      <c r="AM56" s="746"/>
      <c r="AN56" s="746"/>
      <c r="AO56" s="746"/>
      <c r="AP56" s="746"/>
      <c r="AQ56" s="746"/>
      <c r="AR56" s="632"/>
      <c r="AS56" s="632"/>
      <c r="AT56" s="632"/>
      <c r="AU56" s="632"/>
      <c r="AV56" s="632"/>
      <c r="AW56" s="632"/>
      <c r="AX56" s="632"/>
      <c r="AY56" s="632"/>
      <c r="AZ56" s="632"/>
      <c r="BA56" s="632"/>
      <c r="BB56" s="632"/>
      <c r="BC56" s="632"/>
      <c r="BD56" s="632"/>
      <c r="BE56" s="632"/>
      <c r="BF56" s="632"/>
      <c r="BG56" s="632"/>
      <c r="BH56" s="632"/>
      <c r="BI56" s="632"/>
      <c r="BJ56" s="632"/>
      <c r="BK56" s="632"/>
      <c r="BL56" s="632"/>
      <c r="BM56" s="632"/>
      <c r="BN56" s="632"/>
      <c r="BO56" s="632"/>
      <c r="BP56" s="632"/>
      <c r="BQ56" s="632"/>
      <c r="BR56" s="632"/>
      <c r="BS56" s="632"/>
      <c r="BT56" s="632"/>
      <c r="BU56" s="632"/>
      <c r="BV56" s="632"/>
      <c r="BW56" s="632"/>
      <c r="BX56" s="632"/>
      <c r="BY56" s="632"/>
      <c r="BZ56" s="632"/>
      <c r="CA56" s="632"/>
      <c r="CB56" s="632"/>
      <c r="CC56" s="632"/>
      <c r="CD56" s="632"/>
      <c r="CE56" s="632"/>
      <c r="CF56" s="632"/>
      <c r="CG56" s="632"/>
      <c r="CH56" s="632"/>
      <c r="CI56" s="632"/>
      <c r="CJ56" s="632"/>
      <c r="CK56" s="632"/>
      <c r="CL56" s="632"/>
      <c r="CM56" s="632"/>
      <c r="CN56" s="632"/>
      <c r="CO56" s="632"/>
      <c r="CP56" s="632"/>
      <c r="CQ56" s="632"/>
      <c r="CR56" s="632"/>
      <c r="CS56" s="632"/>
      <c r="CT56" s="632"/>
      <c r="CU56" s="632"/>
      <c r="CV56" s="632"/>
      <c r="CW56" s="632"/>
      <c r="CX56" s="632"/>
      <c r="CY56" s="632"/>
      <c r="CZ56" s="632"/>
      <c r="DA56" s="632"/>
      <c r="DB56" s="632"/>
      <c r="DC56" s="632"/>
      <c r="DD56" s="632"/>
      <c r="DE56" s="632"/>
      <c r="DF56" s="632"/>
      <c r="DG56" s="632"/>
      <c r="DH56" s="632"/>
      <c r="DI56" s="632"/>
      <c r="DJ56" s="632"/>
      <c r="DK56" s="632"/>
      <c r="DL56" s="632"/>
      <c r="DM56" s="632"/>
      <c r="DN56" s="632"/>
      <c r="DO56" s="632"/>
      <c r="DP56" s="632"/>
      <c r="DQ56" s="632"/>
      <c r="DR56" s="632"/>
      <c r="DS56" s="632"/>
      <c r="DT56" s="632"/>
      <c r="DU56" s="632"/>
      <c r="DV56" s="632"/>
      <c r="DW56" s="632"/>
      <c r="DX56" s="632"/>
      <c r="DY56" s="632"/>
      <c r="DZ56" s="632"/>
      <c r="EA56" s="632"/>
      <c r="EB56" s="632"/>
      <c r="EC56" s="632"/>
      <c r="ED56" s="632"/>
      <c r="EE56" s="632"/>
      <c r="EF56" s="632"/>
      <c r="EG56" s="632"/>
      <c r="EH56" s="632"/>
      <c r="EI56" s="632"/>
      <c r="EJ56" s="632"/>
      <c r="EK56" s="632"/>
      <c r="EL56" s="632"/>
      <c r="EM56" s="632"/>
      <c r="EN56" s="632"/>
      <c r="EO56" s="632"/>
      <c r="EP56" s="632"/>
      <c r="EQ56" s="632"/>
      <c r="ER56" s="632"/>
      <c r="ES56" s="632"/>
      <c r="ET56" s="632"/>
    </row>
    <row r="57" spans="1:150" s="33" customFormat="1" ht="16.5" customHeight="1" x14ac:dyDescent="0.15">
      <c r="B57" s="632"/>
      <c r="C57" s="632"/>
      <c r="D57" s="632"/>
      <c r="E57" s="746"/>
      <c r="F57" s="746"/>
      <c r="G57" s="746"/>
      <c r="H57" s="746"/>
      <c r="I57" s="746"/>
      <c r="J57" s="746"/>
      <c r="K57" s="746"/>
      <c r="L57" s="746"/>
      <c r="M57" s="746"/>
      <c r="N57" s="746"/>
      <c r="O57" s="746"/>
      <c r="P57" s="746"/>
      <c r="Q57" s="746"/>
      <c r="R57" s="746"/>
      <c r="S57" s="746"/>
      <c r="T57" s="746"/>
      <c r="U57" s="746"/>
      <c r="V57" s="746"/>
      <c r="W57" s="746"/>
      <c r="X57" s="746"/>
      <c r="Y57" s="746"/>
      <c r="Z57" s="746"/>
      <c r="AA57" s="746"/>
      <c r="AB57" s="746"/>
      <c r="AC57" s="746"/>
      <c r="AD57" s="746"/>
      <c r="AE57" s="746"/>
      <c r="AF57" s="746"/>
      <c r="AG57" s="746"/>
      <c r="AH57" s="746"/>
      <c r="AI57" s="746"/>
      <c r="AJ57" s="746"/>
      <c r="AK57" s="746"/>
      <c r="AL57" s="746"/>
      <c r="AM57" s="746"/>
      <c r="AN57" s="746"/>
      <c r="AO57" s="746"/>
      <c r="AP57" s="746"/>
      <c r="AQ57" s="746"/>
      <c r="AR57" s="632"/>
      <c r="AS57" s="632"/>
      <c r="AT57" s="632"/>
      <c r="AU57" s="632"/>
      <c r="AV57" s="632"/>
      <c r="AW57" s="632"/>
      <c r="AX57" s="632"/>
      <c r="AY57" s="632"/>
      <c r="AZ57" s="632"/>
      <c r="BA57" s="632"/>
      <c r="BB57" s="632"/>
      <c r="BC57" s="632"/>
      <c r="BD57" s="632"/>
      <c r="BE57" s="632"/>
      <c r="BF57" s="632"/>
      <c r="BG57" s="632"/>
      <c r="BH57" s="632"/>
      <c r="BI57" s="632"/>
      <c r="BJ57" s="632"/>
      <c r="BK57" s="632"/>
      <c r="BL57" s="632"/>
      <c r="BM57" s="632"/>
      <c r="BN57" s="632"/>
      <c r="BO57" s="632"/>
      <c r="BP57" s="632"/>
      <c r="BQ57" s="632"/>
      <c r="BR57" s="632"/>
      <c r="BS57" s="632"/>
      <c r="BT57" s="632"/>
      <c r="BU57" s="632"/>
      <c r="BV57" s="632"/>
      <c r="BW57" s="632"/>
      <c r="BX57" s="632"/>
      <c r="BY57" s="632"/>
      <c r="BZ57" s="632"/>
      <c r="CA57" s="632"/>
      <c r="CB57" s="632"/>
      <c r="CC57" s="632"/>
      <c r="CD57" s="632"/>
      <c r="CE57" s="632"/>
      <c r="CF57" s="632"/>
      <c r="CG57" s="632"/>
      <c r="CH57" s="632"/>
      <c r="CI57" s="632"/>
      <c r="CJ57" s="632"/>
      <c r="CK57" s="632"/>
      <c r="CL57" s="632"/>
      <c r="CM57" s="632"/>
      <c r="CN57" s="632"/>
      <c r="CO57" s="632"/>
      <c r="CP57" s="632"/>
      <c r="CQ57" s="632"/>
      <c r="CR57" s="632"/>
      <c r="CS57" s="632"/>
      <c r="CT57" s="632"/>
      <c r="CU57" s="632"/>
      <c r="CV57" s="632"/>
      <c r="CW57" s="632"/>
      <c r="CX57" s="632"/>
      <c r="CY57" s="632"/>
      <c r="CZ57" s="632"/>
      <c r="DA57" s="632"/>
      <c r="DB57" s="632"/>
      <c r="DC57" s="632"/>
      <c r="DD57" s="632"/>
      <c r="DE57" s="632"/>
      <c r="DF57" s="632"/>
      <c r="DG57" s="632"/>
      <c r="DH57" s="632"/>
      <c r="DI57" s="632"/>
      <c r="DJ57" s="632"/>
      <c r="DK57" s="632"/>
      <c r="DL57" s="632"/>
      <c r="DM57" s="632"/>
      <c r="DN57" s="632"/>
      <c r="DO57" s="632"/>
      <c r="DP57" s="632"/>
      <c r="DQ57" s="632"/>
      <c r="DR57" s="632"/>
      <c r="DS57" s="632"/>
      <c r="DT57" s="632"/>
      <c r="DU57" s="632"/>
      <c r="DV57" s="632"/>
      <c r="DW57" s="632"/>
      <c r="DX57" s="632"/>
      <c r="DY57" s="632"/>
      <c r="DZ57" s="632"/>
      <c r="EA57" s="632"/>
      <c r="EB57" s="632"/>
      <c r="EC57" s="632"/>
      <c r="ED57" s="632"/>
      <c r="EE57" s="632"/>
      <c r="EF57" s="632"/>
      <c r="EG57" s="632"/>
      <c r="EH57" s="632"/>
      <c r="EI57" s="632"/>
      <c r="EJ57" s="632"/>
      <c r="EK57" s="632"/>
      <c r="EL57" s="632"/>
      <c r="EM57" s="632"/>
      <c r="EN57" s="632"/>
      <c r="EO57" s="632"/>
      <c r="EP57" s="632"/>
      <c r="EQ57" s="632"/>
      <c r="ER57" s="632"/>
      <c r="ES57" s="632"/>
      <c r="ET57" s="632"/>
    </row>
    <row r="58" spans="1:150" s="33" customFormat="1" ht="16.5" customHeight="1" x14ac:dyDescent="0.15">
      <c r="B58" s="632"/>
      <c r="C58" s="632"/>
      <c r="D58" s="632"/>
      <c r="E58" s="746"/>
      <c r="F58" s="746"/>
      <c r="G58" s="746"/>
      <c r="H58" s="746"/>
      <c r="I58" s="746"/>
      <c r="J58" s="746"/>
      <c r="K58" s="746"/>
      <c r="L58" s="746"/>
      <c r="M58" s="746"/>
      <c r="N58" s="746"/>
      <c r="O58" s="746"/>
      <c r="P58" s="746"/>
      <c r="Q58" s="746"/>
      <c r="R58" s="746"/>
      <c r="S58" s="746"/>
      <c r="T58" s="746"/>
      <c r="U58" s="746"/>
      <c r="V58" s="746"/>
      <c r="W58" s="746"/>
      <c r="X58" s="746"/>
      <c r="Y58" s="746"/>
      <c r="Z58" s="746"/>
      <c r="AA58" s="746"/>
      <c r="AB58" s="746"/>
      <c r="AC58" s="746"/>
      <c r="AD58" s="746"/>
      <c r="AE58" s="746"/>
      <c r="AF58" s="746"/>
      <c r="AG58" s="746"/>
      <c r="AH58" s="746"/>
      <c r="AI58" s="746"/>
      <c r="AJ58" s="746"/>
      <c r="AK58" s="746"/>
      <c r="AL58" s="746"/>
      <c r="AM58" s="746"/>
      <c r="AN58" s="746"/>
      <c r="AO58" s="746"/>
      <c r="AP58" s="746"/>
      <c r="AQ58" s="746"/>
      <c r="AR58" s="632"/>
      <c r="AS58" s="632"/>
      <c r="AT58" s="632"/>
      <c r="AU58" s="632"/>
      <c r="AV58" s="632"/>
      <c r="AW58" s="632"/>
      <c r="AX58" s="632"/>
      <c r="AY58" s="632"/>
      <c r="AZ58" s="632"/>
      <c r="BA58" s="632"/>
      <c r="BB58" s="632"/>
      <c r="BC58" s="632"/>
      <c r="BD58" s="632"/>
      <c r="BE58" s="632"/>
      <c r="BF58" s="632"/>
      <c r="BG58" s="632"/>
      <c r="BH58" s="632"/>
      <c r="BI58" s="632"/>
      <c r="BJ58" s="632"/>
      <c r="BK58" s="632"/>
      <c r="BL58" s="632"/>
      <c r="BM58" s="632"/>
      <c r="BN58" s="632"/>
      <c r="BO58" s="632"/>
      <c r="BP58" s="632"/>
      <c r="BQ58" s="632"/>
      <c r="BR58" s="632"/>
      <c r="BS58" s="632"/>
      <c r="BT58" s="632"/>
      <c r="BU58" s="632"/>
      <c r="BV58" s="632"/>
      <c r="BW58" s="632"/>
      <c r="BX58" s="632"/>
      <c r="BY58" s="632"/>
      <c r="BZ58" s="632"/>
      <c r="CA58" s="632"/>
      <c r="CB58" s="632"/>
      <c r="CC58" s="632"/>
      <c r="CD58" s="632"/>
      <c r="CE58" s="632"/>
      <c r="CF58" s="632"/>
      <c r="CG58" s="632"/>
      <c r="CH58" s="632"/>
      <c r="CI58" s="632"/>
      <c r="CJ58" s="632"/>
      <c r="CK58" s="632"/>
      <c r="CL58" s="632"/>
      <c r="CM58" s="632"/>
      <c r="CN58" s="632"/>
      <c r="CO58" s="632"/>
      <c r="CP58" s="632"/>
      <c r="CQ58" s="632"/>
      <c r="CR58" s="632"/>
      <c r="CS58" s="632"/>
      <c r="CT58" s="632"/>
      <c r="CU58" s="632"/>
      <c r="CV58" s="632"/>
      <c r="CW58" s="632"/>
      <c r="CX58" s="632"/>
      <c r="CY58" s="632"/>
      <c r="CZ58" s="632"/>
      <c r="DA58" s="632"/>
      <c r="DB58" s="632"/>
      <c r="DC58" s="632"/>
      <c r="DD58" s="632"/>
      <c r="DE58" s="632"/>
      <c r="DF58" s="632"/>
      <c r="DG58" s="632"/>
      <c r="DH58" s="632"/>
      <c r="DI58" s="632"/>
      <c r="DJ58" s="632"/>
      <c r="DK58" s="632"/>
      <c r="DL58" s="632"/>
      <c r="DM58" s="632"/>
      <c r="DN58" s="632"/>
      <c r="DO58" s="632"/>
      <c r="DP58" s="632"/>
      <c r="DQ58" s="632"/>
      <c r="DR58" s="632"/>
      <c r="DS58" s="632"/>
      <c r="DT58" s="632"/>
      <c r="DU58" s="632"/>
      <c r="DV58" s="632"/>
      <c r="DW58" s="632"/>
      <c r="DX58" s="632"/>
      <c r="DY58" s="632"/>
      <c r="DZ58" s="632"/>
      <c r="EA58" s="632"/>
      <c r="EB58" s="632"/>
      <c r="EC58" s="632"/>
      <c r="ED58" s="632"/>
      <c r="EE58" s="632"/>
      <c r="EF58" s="632"/>
      <c r="EG58" s="632"/>
      <c r="EH58" s="632"/>
      <c r="EI58" s="632"/>
      <c r="EJ58" s="632"/>
      <c r="EK58" s="632"/>
      <c r="EL58" s="632"/>
      <c r="EM58" s="632"/>
      <c r="EN58" s="632"/>
      <c r="EO58" s="632"/>
      <c r="EP58" s="632"/>
      <c r="EQ58" s="632"/>
      <c r="ER58" s="632"/>
      <c r="ES58" s="632"/>
      <c r="ET58" s="632"/>
    </row>
    <row r="59" spans="1:150" s="33" customFormat="1" ht="16.5" customHeight="1" x14ac:dyDescent="0.15">
      <c r="B59" s="632"/>
      <c r="C59" s="632"/>
      <c r="D59" s="632"/>
      <c r="E59" s="746"/>
      <c r="F59" s="746"/>
      <c r="G59" s="746"/>
      <c r="H59" s="746"/>
      <c r="I59" s="746"/>
      <c r="J59" s="746"/>
      <c r="K59" s="746"/>
      <c r="L59" s="746"/>
      <c r="M59" s="746"/>
      <c r="N59" s="746"/>
      <c r="O59" s="746"/>
      <c r="P59" s="746"/>
      <c r="Q59" s="746"/>
      <c r="R59" s="746"/>
      <c r="S59" s="746"/>
      <c r="T59" s="746"/>
      <c r="U59" s="746"/>
      <c r="V59" s="746"/>
      <c r="W59" s="746"/>
      <c r="X59" s="746"/>
      <c r="Y59" s="746"/>
      <c r="Z59" s="746"/>
      <c r="AA59" s="746"/>
      <c r="AB59" s="746"/>
      <c r="AC59" s="746"/>
      <c r="AD59" s="746"/>
      <c r="AE59" s="746"/>
      <c r="AF59" s="746"/>
      <c r="AG59" s="746"/>
      <c r="AH59" s="746"/>
      <c r="AI59" s="746"/>
      <c r="AJ59" s="746"/>
      <c r="AK59" s="746"/>
      <c r="AL59" s="746"/>
      <c r="AM59" s="746"/>
      <c r="AN59" s="746"/>
      <c r="AO59" s="746"/>
      <c r="AP59" s="746"/>
      <c r="AQ59" s="746"/>
      <c r="AR59" s="632"/>
      <c r="AS59" s="632"/>
      <c r="AT59" s="632"/>
      <c r="AU59" s="632"/>
      <c r="AV59" s="632"/>
      <c r="AW59" s="632"/>
      <c r="AX59" s="632"/>
      <c r="AY59" s="632"/>
      <c r="AZ59" s="632"/>
      <c r="BA59" s="632"/>
      <c r="BB59" s="632"/>
      <c r="BC59" s="632"/>
      <c r="BD59" s="632"/>
      <c r="BE59" s="632"/>
      <c r="BF59" s="632"/>
      <c r="BG59" s="632"/>
      <c r="BH59" s="632"/>
      <c r="BI59" s="632"/>
      <c r="BJ59" s="632"/>
      <c r="BK59" s="632"/>
      <c r="BL59" s="632"/>
      <c r="BM59" s="632"/>
      <c r="BN59" s="632"/>
      <c r="BO59" s="632"/>
      <c r="BP59" s="632"/>
      <c r="BQ59" s="632"/>
      <c r="BR59" s="632"/>
      <c r="BS59" s="632"/>
      <c r="BT59" s="632"/>
      <c r="BU59" s="632"/>
      <c r="BV59" s="632"/>
      <c r="BW59" s="632"/>
      <c r="BX59" s="632"/>
      <c r="BY59" s="632"/>
      <c r="BZ59" s="632"/>
      <c r="CA59" s="632"/>
      <c r="CB59" s="632"/>
      <c r="CC59" s="632"/>
      <c r="CD59" s="632"/>
      <c r="CE59" s="632"/>
      <c r="CF59" s="632"/>
      <c r="CG59" s="632"/>
      <c r="CH59" s="632"/>
      <c r="CI59" s="632"/>
      <c r="CJ59" s="632"/>
      <c r="CK59" s="632"/>
      <c r="CL59" s="632"/>
      <c r="CM59" s="632"/>
      <c r="CN59" s="632"/>
      <c r="CO59" s="632"/>
      <c r="CP59" s="632"/>
      <c r="CQ59" s="632"/>
      <c r="CR59" s="632"/>
      <c r="CS59" s="632"/>
      <c r="CT59" s="632"/>
      <c r="CU59" s="632"/>
      <c r="CV59" s="632"/>
      <c r="CW59" s="632"/>
      <c r="CX59" s="632"/>
      <c r="CY59" s="632"/>
      <c r="CZ59" s="632"/>
      <c r="DA59" s="632"/>
      <c r="DB59" s="632"/>
      <c r="DC59" s="632"/>
      <c r="DD59" s="632"/>
      <c r="DE59" s="632"/>
      <c r="DF59" s="632"/>
      <c r="DG59" s="632"/>
      <c r="DH59" s="632"/>
      <c r="DI59" s="632"/>
      <c r="DJ59" s="632"/>
      <c r="DK59" s="632"/>
      <c r="DL59" s="632"/>
      <c r="DM59" s="632"/>
      <c r="DN59" s="632"/>
      <c r="DO59" s="632"/>
      <c r="DP59" s="632"/>
      <c r="DQ59" s="632"/>
      <c r="DR59" s="632"/>
      <c r="DS59" s="632"/>
      <c r="DT59" s="632"/>
      <c r="DU59" s="632"/>
      <c r="DV59" s="632"/>
      <c r="DW59" s="632"/>
      <c r="DX59" s="632"/>
      <c r="DY59" s="632"/>
      <c r="DZ59" s="632"/>
      <c r="EA59" s="632"/>
      <c r="EB59" s="632"/>
      <c r="EC59" s="632"/>
      <c r="ED59" s="632"/>
      <c r="EE59" s="632"/>
      <c r="EF59" s="632"/>
      <c r="EG59" s="632"/>
      <c r="EH59" s="632"/>
      <c r="EI59" s="632"/>
      <c r="EJ59" s="632"/>
      <c r="EK59" s="632"/>
      <c r="EL59" s="632"/>
      <c r="EM59" s="632"/>
      <c r="EN59" s="632"/>
      <c r="EO59" s="632"/>
      <c r="EP59" s="632"/>
      <c r="EQ59" s="632"/>
      <c r="ER59" s="632"/>
      <c r="ES59" s="632"/>
      <c r="ET59" s="632"/>
    </row>
    <row r="60" spans="1:150" s="33" customFormat="1" ht="16.5" customHeight="1" x14ac:dyDescent="0.15">
      <c r="B60" s="632"/>
      <c r="C60" s="632"/>
      <c r="D60" s="632"/>
      <c r="E60" s="746"/>
      <c r="F60" s="746"/>
      <c r="G60" s="746"/>
      <c r="H60" s="746"/>
      <c r="I60" s="746"/>
      <c r="J60" s="746"/>
      <c r="K60" s="746"/>
      <c r="L60" s="746"/>
      <c r="M60" s="746"/>
      <c r="N60" s="746"/>
      <c r="O60" s="746"/>
      <c r="P60" s="746"/>
      <c r="Q60" s="746"/>
      <c r="R60" s="746"/>
      <c r="S60" s="746"/>
      <c r="T60" s="746"/>
      <c r="U60" s="746"/>
      <c r="V60" s="746"/>
      <c r="W60" s="746"/>
      <c r="X60" s="746"/>
      <c r="Y60" s="746"/>
      <c r="Z60" s="746"/>
      <c r="AA60" s="746"/>
      <c r="AB60" s="746"/>
      <c r="AC60" s="746"/>
      <c r="AD60" s="746"/>
      <c r="AE60" s="746"/>
      <c r="AF60" s="746"/>
      <c r="AG60" s="746"/>
      <c r="AH60" s="746"/>
      <c r="AI60" s="746"/>
      <c r="AJ60" s="746"/>
      <c r="AK60" s="746"/>
      <c r="AL60" s="746"/>
      <c r="AM60" s="746"/>
      <c r="AN60" s="746"/>
      <c r="AO60" s="746"/>
      <c r="AP60" s="746"/>
      <c r="AQ60" s="746"/>
      <c r="AR60" s="632"/>
      <c r="AS60" s="632"/>
      <c r="AT60" s="632"/>
      <c r="AU60" s="632"/>
      <c r="AV60" s="632"/>
      <c r="AW60" s="632"/>
      <c r="AX60" s="632"/>
      <c r="AY60" s="632"/>
      <c r="AZ60" s="632"/>
      <c r="BA60" s="632"/>
      <c r="BB60" s="632"/>
      <c r="BC60" s="632"/>
      <c r="BD60" s="632"/>
      <c r="BE60" s="632"/>
      <c r="BF60" s="632"/>
      <c r="BG60" s="632"/>
      <c r="BH60" s="632"/>
      <c r="BI60" s="632"/>
      <c r="BJ60" s="632"/>
      <c r="BK60" s="632"/>
      <c r="BL60" s="632"/>
      <c r="BM60" s="632"/>
      <c r="BN60" s="632"/>
      <c r="BO60" s="632"/>
      <c r="BP60" s="632"/>
      <c r="BQ60" s="632"/>
      <c r="BR60" s="632"/>
      <c r="BS60" s="632"/>
      <c r="BT60" s="632"/>
      <c r="BU60" s="632"/>
      <c r="BV60" s="632"/>
      <c r="BW60" s="632"/>
      <c r="BX60" s="632"/>
      <c r="BY60" s="632"/>
      <c r="BZ60" s="632"/>
      <c r="CA60" s="632"/>
      <c r="CB60" s="632"/>
      <c r="CC60" s="632"/>
      <c r="CD60" s="632"/>
      <c r="CE60" s="632"/>
      <c r="CF60" s="632"/>
      <c r="CG60" s="632"/>
      <c r="CH60" s="632"/>
      <c r="CI60" s="632"/>
      <c r="CJ60" s="632"/>
      <c r="CK60" s="632"/>
      <c r="CL60" s="632"/>
      <c r="CM60" s="632"/>
      <c r="CN60" s="632"/>
      <c r="CO60" s="632"/>
      <c r="CP60" s="632"/>
      <c r="CQ60" s="632"/>
      <c r="CR60" s="632"/>
      <c r="CS60" s="632"/>
      <c r="CT60" s="632"/>
      <c r="CU60" s="632"/>
      <c r="CV60" s="632"/>
      <c r="CW60" s="632"/>
      <c r="CX60" s="632"/>
      <c r="CY60" s="632"/>
      <c r="CZ60" s="632"/>
      <c r="DA60" s="632"/>
      <c r="DB60" s="632"/>
      <c r="DC60" s="632"/>
      <c r="DD60" s="632"/>
      <c r="DE60" s="632"/>
      <c r="DF60" s="632"/>
      <c r="DG60" s="632"/>
      <c r="DH60" s="632"/>
      <c r="DI60" s="632"/>
      <c r="DJ60" s="632"/>
      <c r="DK60" s="632"/>
      <c r="DL60" s="632"/>
      <c r="DM60" s="632"/>
      <c r="DN60" s="632"/>
      <c r="DO60" s="632"/>
      <c r="DP60" s="632"/>
      <c r="DQ60" s="632"/>
      <c r="DR60" s="632"/>
      <c r="DS60" s="632"/>
      <c r="DT60" s="632"/>
      <c r="DU60" s="632"/>
      <c r="DV60" s="632"/>
      <c r="DW60" s="632"/>
      <c r="DX60" s="632"/>
      <c r="DY60" s="632"/>
      <c r="DZ60" s="632"/>
      <c r="EA60" s="632"/>
      <c r="EB60" s="632"/>
      <c r="EC60" s="632"/>
      <c r="ED60" s="632"/>
      <c r="EE60" s="632"/>
      <c r="EF60" s="632"/>
      <c r="EG60" s="632"/>
      <c r="EH60" s="632"/>
      <c r="EI60" s="632"/>
      <c r="EJ60" s="632"/>
      <c r="EK60" s="632"/>
      <c r="EL60" s="632"/>
      <c r="EM60" s="632"/>
      <c r="EN60" s="632"/>
      <c r="EO60" s="632"/>
      <c r="EP60" s="632"/>
      <c r="EQ60" s="632"/>
      <c r="ER60" s="632"/>
      <c r="ES60" s="632"/>
      <c r="ET60" s="632"/>
    </row>
    <row r="61" spans="1:150" s="33" customFormat="1" ht="16.5" customHeight="1" x14ac:dyDescent="0.15">
      <c r="B61" s="632"/>
      <c r="C61" s="632"/>
      <c r="D61" s="632"/>
      <c r="E61" s="746"/>
      <c r="F61" s="746"/>
      <c r="G61" s="746"/>
      <c r="H61" s="746"/>
      <c r="I61" s="746"/>
      <c r="J61" s="746"/>
      <c r="K61" s="746"/>
      <c r="L61" s="746"/>
      <c r="M61" s="746"/>
      <c r="N61" s="746"/>
      <c r="O61" s="746"/>
      <c r="P61" s="746"/>
      <c r="Q61" s="746"/>
      <c r="R61" s="746"/>
      <c r="S61" s="746"/>
      <c r="T61" s="746"/>
      <c r="U61" s="746"/>
      <c r="V61" s="746"/>
      <c r="W61" s="746"/>
      <c r="X61" s="746"/>
      <c r="Y61" s="746"/>
      <c r="Z61" s="746"/>
      <c r="AA61" s="746"/>
      <c r="AB61" s="746"/>
      <c r="AC61" s="746"/>
      <c r="AD61" s="746"/>
      <c r="AE61" s="746"/>
      <c r="AF61" s="746"/>
      <c r="AG61" s="746"/>
      <c r="AH61" s="746"/>
      <c r="AI61" s="746"/>
      <c r="AJ61" s="746"/>
      <c r="AK61" s="746"/>
      <c r="AL61" s="746"/>
      <c r="AM61" s="746"/>
      <c r="AN61" s="746"/>
      <c r="AO61" s="746"/>
      <c r="AP61" s="746"/>
      <c r="AQ61" s="746"/>
      <c r="AR61" s="632"/>
      <c r="AS61" s="632"/>
      <c r="AT61" s="632"/>
      <c r="AU61" s="632"/>
      <c r="AV61" s="632"/>
      <c r="AW61" s="632"/>
      <c r="AX61" s="632"/>
      <c r="AY61" s="632"/>
      <c r="AZ61" s="632"/>
      <c r="BA61" s="632"/>
      <c r="BB61" s="632"/>
      <c r="BC61" s="632"/>
      <c r="BD61" s="632"/>
      <c r="BE61" s="632"/>
      <c r="BF61" s="632"/>
      <c r="BG61" s="632"/>
      <c r="BH61" s="632"/>
      <c r="BI61" s="632"/>
      <c r="BJ61" s="632"/>
      <c r="BK61" s="632"/>
      <c r="BL61" s="632"/>
      <c r="BM61" s="632"/>
      <c r="BN61" s="632"/>
      <c r="BO61" s="632"/>
      <c r="BP61" s="632"/>
      <c r="BQ61" s="632"/>
      <c r="BR61" s="632"/>
      <c r="BS61" s="632"/>
      <c r="BT61" s="632"/>
      <c r="BU61" s="632"/>
      <c r="BV61" s="632"/>
      <c r="BW61" s="632"/>
      <c r="BX61" s="632"/>
      <c r="BY61" s="632"/>
      <c r="BZ61" s="632"/>
      <c r="CA61" s="632"/>
      <c r="CB61" s="632"/>
      <c r="CC61" s="632"/>
      <c r="CD61" s="632"/>
      <c r="CE61" s="632"/>
      <c r="CF61" s="632"/>
      <c r="CG61" s="632"/>
      <c r="CH61" s="632"/>
      <c r="CI61" s="632"/>
      <c r="CJ61" s="632"/>
      <c r="CK61" s="632"/>
      <c r="CL61" s="632"/>
      <c r="CM61" s="632"/>
      <c r="CN61" s="632"/>
      <c r="CO61" s="632"/>
      <c r="CP61" s="632"/>
      <c r="CQ61" s="632"/>
      <c r="CR61" s="632"/>
      <c r="CS61" s="632"/>
      <c r="CT61" s="632"/>
      <c r="CU61" s="632"/>
      <c r="CV61" s="632"/>
      <c r="CW61" s="632"/>
      <c r="CX61" s="632"/>
      <c r="CY61" s="632"/>
      <c r="CZ61" s="632"/>
      <c r="DA61" s="632"/>
      <c r="DB61" s="632"/>
      <c r="DC61" s="632"/>
      <c r="DD61" s="632"/>
      <c r="DE61" s="632"/>
      <c r="DF61" s="632"/>
      <c r="DG61" s="632"/>
      <c r="DH61" s="632"/>
      <c r="DI61" s="632"/>
      <c r="DJ61" s="632"/>
      <c r="DK61" s="632"/>
      <c r="DL61" s="632"/>
      <c r="DM61" s="632"/>
      <c r="DN61" s="632"/>
      <c r="DO61" s="632"/>
      <c r="DP61" s="632"/>
      <c r="DQ61" s="632"/>
      <c r="DR61" s="632"/>
      <c r="DS61" s="632"/>
      <c r="DT61" s="632"/>
      <c r="DU61" s="632"/>
      <c r="DV61" s="632"/>
      <c r="DW61" s="632"/>
      <c r="DX61" s="632"/>
      <c r="DY61" s="632"/>
      <c r="DZ61" s="632"/>
      <c r="EA61" s="632"/>
      <c r="EB61" s="632"/>
      <c r="EC61" s="632"/>
      <c r="ED61" s="632"/>
      <c r="EE61" s="632"/>
      <c r="EF61" s="632"/>
      <c r="EG61" s="632"/>
      <c r="EH61" s="632"/>
      <c r="EI61" s="632"/>
      <c r="EJ61" s="632"/>
      <c r="EK61" s="632"/>
      <c r="EL61" s="632"/>
      <c r="EM61" s="632"/>
      <c r="EN61" s="632"/>
      <c r="EO61" s="632"/>
      <c r="EP61" s="632"/>
      <c r="EQ61" s="632"/>
      <c r="ER61" s="632"/>
      <c r="ES61" s="632"/>
      <c r="ET61" s="632"/>
    </row>
    <row r="62" spans="1:150" s="33" customFormat="1" ht="16.5" customHeight="1" x14ac:dyDescent="0.15">
      <c r="B62" s="632"/>
      <c r="C62" s="632"/>
      <c r="D62" s="632"/>
      <c r="E62" s="746"/>
      <c r="F62" s="746"/>
      <c r="G62" s="746"/>
      <c r="H62" s="746"/>
      <c r="I62" s="746"/>
      <c r="J62" s="746"/>
      <c r="K62" s="746"/>
      <c r="L62" s="746"/>
      <c r="M62" s="746"/>
      <c r="N62" s="746"/>
      <c r="O62" s="746"/>
      <c r="P62" s="746"/>
      <c r="Q62" s="746"/>
      <c r="R62" s="746"/>
      <c r="S62" s="746"/>
      <c r="T62" s="746"/>
      <c r="U62" s="746"/>
      <c r="V62" s="746"/>
      <c r="W62" s="746"/>
      <c r="X62" s="746"/>
      <c r="Y62" s="746"/>
      <c r="Z62" s="746"/>
      <c r="AA62" s="746"/>
      <c r="AB62" s="746"/>
      <c r="AC62" s="746"/>
      <c r="AD62" s="746"/>
      <c r="AE62" s="746"/>
      <c r="AF62" s="746"/>
      <c r="AG62" s="746"/>
      <c r="AH62" s="746"/>
      <c r="AI62" s="746"/>
      <c r="AJ62" s="746"/>
      <c r="AK62" s="746"/>
      <c r="AL62" s="746"/>
      <c r="AM62" s="746"/>
      <c r="AN62" s="746"/>
      <c r="AO62" s="746"/>
      <c r="AP62" s="746"/>
      <c r="AQ62" s="746"/>
      <c r="AR62" s="632"/>
      <c r="AS62" s="632"/>
      <c r="AT62" s="632"/>
      <c r="AU62" s="632"/>
      <c r="AV62" s="632"/>
      <c r="AW62" s="632"/>
      <c r="AX62" s="632"/>
      <c r="AY62" s="632"/>
      <c r="AZ62" s="632"/>
      <c r="BA62" s="632"/>
      <c r="BB62" s="632"/>
      <c r="BC62" s="632"/>
      <c r="BD62" s="632"/>
      <c r="BE62" s="632"/>
      <c r="BF62" s="632"/>
      <c r="BG62" s="632"/>
      <c r="BH62" s="632"/>
      <c r="BI62" s="632"/>
      <c r="BJ62" s="632"/>
      <c r="BK62" s="632"/>
      <c r="BL62" s="632"/>
      <c r="BM62" s="632"/>
      <c r="BN62" s="632"/>
      <c r="BO62" s="632"/>
      <c r="BP62" s="632"/>
      <c r="BQ62" s="632"/>
      <c r="BR62" s="632"/>
      <c r="BS62" s="632"/>
      <c r="BT62" s="632"/>
      <c r="BU62" s="632"/>
      <c r="BV62" s="632"/>
      <c r="BW62" s="632"/>
      <c r="BX62" s="632"/>
      <c r="BY62" s="632"/>
      <c r="BZ62" s="632"/>
      <c r="CA62" s="632"/>
      <c r="CB62" s="632"/>
      <c r="CC62" s="632"/>
      <c r="CD62" s="632"/>
      <c r="CE62" s="632"/>
      <c r="CF62" s="632"/>
      <c r="CG62" s="632"/>
      <c r="CH62" s="632"/>
      <c r="CI62" s="632"/>
      <c r="CJ62" s="632"/>
      <c r="CK62" s="632"/>
      <c r="CL62" s="632"/>
      <c r="CM62" s="632"/>
      <c r="CN62" s="632"/>
      <c r="CO62" s="632"/>
      <c r="CP62" s="632"/>
      <c r="CQ62" s="632"/>
      <c r="CR62" s="632"/>
      <c r="CS62" s="632"/>
      <c r="CT62" s="632"/>
      <c r="CU62" s="632"/>
      <c r="CV62" s="632"/>
      <c r="CW62" s="632"/>
      <c r="CX62" s="632"/>
      <c r="CY62" s="632"/>
      <c r="CZ62" s="632"/>
      <c r="DA62" s="632"/>
      <c r="DB62" s="632"/>
      <c r="DC62" s="632"/>
      <c r="DD62" s="632"/>
      <c r="DE62" s="632"/>
      <c r="DF62" s="632"/>
      <c r="DG62" s="632"/>
      <c r="DH62" s="632"/>
      <c r="DI62" s="632"/>
      <c r="DJ62" s="632"/>
      <c r="DK62" s="632"/>
      <c r="DL62" s="632"/>
      <c r="DM62" s="632"/>
      <c r="DN62" s="632"/>
      <c r="DO62" s="632"/>
      <c r="DP62" s="632"/>
      <c r="DQ62" s="632"/>
      <c r="DR62" s="632"/>
      <c r="DS62" s="632"/>
      <c r="DT62" s="632"/>
      <c r="DU62" s="632"/>
      <c r="DV62" s="632"/>
      <c r="DW62" s="632"/>
      <c r="DX62" s="632"/>
      <c r="DY62" s="632"/>
      <c r="DZ62" s="632"/>
      <c r="EA62" s="632"/>
      <c r="EB62" s="632"/>
      <c r="EC62" s="632"/>
      <c r="ED62" s="632"/>
      <c r="EE62" s="632"/>
      <c r="EF62" s="632"/>
      <c r="EG62" s="632"/>
      <c r="EH62" s="632"/>
      <c r="EI62" s="632"/>
      <c r="EJ62" s="632"/>
      <c r="EK62" s="632"/>
      <c r="EL62" s="632"/>
      <c r="EM62" s="632"/>
      <c r="EN62" s="632"/>
      <c r="EO62" s="632"/>
      <c r="EP62" s="632"/>
      <c r="EQ62" s="632"/>
      <c r="ER62" s="632"/>
      <c r="ES62" s="632"/>
      <c r="ET62" s="632"/>
    </row>
    <row r="63" spans="1:150" s="33" customFormat="1" ht="16.5" customHeight="1" x14ac:dyDescent="0.15">
      <c r="B63" s="632"/>
      <c r="C63" s="632"/>
      <c r="D63" s="632"/>
      <c r="E63" s="746"/>
      <c r="F63" s="746"/>
      <c r="G63" s="746"/>
      <c r="H63" s="746"/>
      <c r="I63" s="746"/>
      <c r="J63" s="746"/>
      <c r="K63" s="746"/>
      <c r="L63" s="746"/>
      <c r="M63" s="746"/>
      <c r="N63" s="746"/>
      <c r="O63" s="746"/>
      <c r="P63" s="746"/>
      <c r="Q63" s="746"/>
      <c r="R63" s="746"/>
      <c r="S63" s="746"/>
      <c r="T63" s="746"/>
      <c r="U63" s="746"/>
      <c r="V63" s="746"/>
      <c r="W63" s="746"/>
      <c r="X63" s="746"/>
      <c r="Y63" s="746"/>
      <c r="Z63" s="746"/>
      <c r="AA63" s="746"/>
      <c r="AB63" s="746"/>
      <c r="AC63" s="746"/>
      <c r="AD63" s="746"/>
      <c r="AE63" s="746"/>
      <c r="AF63" s="746"/>
      <c r="AG63" s="746"/>
      <c r="AH63" s="746"/>
      <c r="AI63" s="746"/>
      <c r="AJ63" s="746"/>
      <c r="AK63" s="746"/>
      <c r="AL63" s="746"/>
      <c r="AM63" s="746"/>
      <c r="AN63" s="746"/>
      <c r="AO63" s="746"/>
      <c r="AP63" s="746"/>
      <c r="AQ63" s="746"/>
      <c r="AR63" s="632"/>
      <c r="AS63" s="632"/>
      <c r="AT63" s="632"/>
      <c r="AU63" s="632"/>
      <c r="AV63" s="632"/>
      <c r="AW63" s="632"/>
      <c r="AX63" s="632"/>
      <c r="AY63" s="632"/>
      <c r="AZ63" s="632"/>
      <c r="BA63" s="632"/>
      <c r="BB63" s="632"/>
      <c r="BC63" s="632"/>
      <c r="BD63" s="632"/>
      <c r="BE63" s="632"/>
      <c r="BF63" s="632"/>
      <c r="BG63" s="632"/>
      <c r="BH63" s="632"/>
      <c r="BI63" s="632"/>
      <c r="BJ63" s="632"/>
      <c r="BK63" s="632"/>
      <c r="BL63" s="632"/>
      <c r="BM63" s="632"/>
      <c r="BN63" s="632"/>
      <c r="BO63" s="632"/>
      <c r="BP63" s="632"/>
      <c r="BQ63" s="632"/>
      <c r="BR63" s="632"/>
      <c r="BS63" s="632"/>
      <c r="BT63" s="632"/>
      <c r="BU63" s="632"/>
      <c r="BV63" s="632"/>
      <c r="BW63" s="632"/>
      <c r="BX63" s="632"/>
      <c r="BY63" s="632"/>
      <c r="BZ63" s="632"/>
      <c r="CA63" s="632"/>
      <c r="CB63" s="632"/>
      <c r="CC63" s="632"/>
      <c r="CD63" s="632"/>
      <c r="CE63" s="632"/>
      <c r="CF63" s="632"/>
      <c r="CG63" s="632"/>
      <c r="CH63" s="632"/>
      <c r="CI63" s="632"/>
      <c r="CJ63" s="632"/>
      <c r="CK63" s="632"/>
      <c r="CL63" s="632"/>
      <c r="CM63" s="632"/>
      <c r="CN63" s="632"/>
      <c r="CO63" s="632"/>
      <c r="CP63" s="632"/>
      <c r="CQ63" s="632"/>
      <c r="CR63" s="632"/>
      <c r="CS63" s="632"/>
      <c r="CT63" s="632"/>
      <c r="CU63" s="632"/>
      <c r="CV63" s="632"/>
      <c r="CW63" s="632"/>
      <c r="CX63" s="632"/>
      <c r="CY63" s="632"/>
      <c r="CZ63" s="632"/>
      <c r="DA63" s="632"/>
      <c r="DB63" s="632"/>
      <c r="DC63" s="632"/>
      <c r="DD63" s="632"/>
      <c r="DE63" s="632"/>
      <c r="DF63" s="632"/>
      <c r="DG63" s="632"/>
      <c r="DH63" s="632"/>
      <c r="DI63" s="632"/>
      <c r="DJ63" s="632"/>
      <c r="DK63" s="632"/>
      <c r="DL63" s="632"/>
      <c r="DM63" s="632"/>
      <c r="DN63" s="632"/>
      <c r="DO63" s="632"/>
      <c r="DP63" s="632"/>
      <c r="DQ63" s="632"/>
      <c r="DR63" s="632"/>
      <c r="DS63" s="632"/>
      <c r="DT63" s="632"/>
      <c r="DU63" s="632"/>
      <c r="DV63" s="632"/>
      <c r="DW63" s="632"/>
      <c r="DX63" s="632"/>
      <c r="DY63" s="632"/>
      <c r="DZ63" s="632"/>
      <c r="EA63" s="632"/>
      <c r="EB63" s="632"/>
      <c r="EC63" s="632"/>
      <c r="ED63" s="632"/>
      <c r="EE63" s="632"/>
      <c r="EF63" s="632"/>
      <c r="EG63" s="632"/>
      <c r="EH63" s="632"/>
      <c r="EI63" s="632"/>
      <c r="EJ63" s="632"/>
      <c r="EK63" s="632"/>
      <c r="EL63" s="632"/>
      <c r="EM63" s="632"/>
      <c r="EN63" s="632"/>
      <c r="EO63" s="632"/>
      <c r="EP63" s="632"/>
      <c r="EQ63" s="632"/>
      <c r="ER63" s="632"/>
      <c r="ES63" s="632"/>
      <c r="ET63" s="632"/>
    </row>
    <row r="64" spans="1:150" s="35" customFormat="1" ht="13.5" customHeight="1" x14ac:dyDescent="0.15">
      <c r="B64" s="522"/>
      <c r="C64" s="634" t="s">
        <v>744</v>
      </c>
      <c r="D64" s="434"/>
      <c r="E64" s="434"/>
      <c r="F64" s="434"/>
      <c r="G64" s="434"/>
      <c r="H64" s="434"/>
      <c r="I64" s="434"/>
      <c r="J64" s="434"/>
      <c r="K64" s="434"/>
      <c r="L64" s="434"/>
      <c r="M64" s="434"/>
      <c r="N64" s="434"/>
      <c r="O64" s="434"/>
      <c r="P64" s="434"/>
      <c r="Q64" s="434"/>
      <c r="R64" s="434"/>
      <c r="S64" s="434"/>
      <c r="T64" s="434"/>
      <c r="U64" s="434"/>
      <c r="V64" s="434"/>
      <c r="W64" s="434"/>
      <c r="X64" s="434"/>
      <c r="Y64" s="434"/>
      <c r="Z64" s="434"/>
      <c r="AA64" s="434"/>
      <c r="AB64" s="434"/>
      <c r="AC64" s="434"/>
      <c r="AD64" s="434"/>
      <c r="AE64" s="434"/>
      <c r="AF64" s="434"/>
      <c r="AG64" s="434"/>
      <c r="AH64" s="434"/>
      <c r="AI64" s="434"/>
      <c r="AJ64" s="434"/>
      <c r="AK64" s="434"/>
      <c r="AL64" s="434"/>
      <c r="AM64" s="434"/>
      <c r="AN64" s="434"/>
      <c r="AO64" s="434"/>
      <c r="AP64" s="434"/>
      <c r="AQ64" s="434"/>
      <c r="AR64" s="434"/>
      <c r="AS64" s="434"/>
      <c r="AT64" s="434"/>
      <c r="AU64" s="434"/>
      <c r="AV64" s="434"/>
      <c r="AW64" s="434"/>
      <c r="AX64" s="434"/>
      <c r="AY64" s="434"/>
      <c r="AZ64" s="434"/>
      <c r="BA64" s="434"/>
      <c r="BB64" s="434"/>
      <c r="BC64" s="434"/>
      <c r="BD64" s="434"/>
      <c r="BE64" s="434"/>
      <c r="BF64" s="434"/>
      <c r="BG64" s="434"/>
      <c r="BH64" s="522"/>
      <c r="BI64" s="522"/>
      <c r="BJ64" s="522"/>
      <c r="BK64" s="522"/>
      <c r="BL64" s="522"/>
      <c r="BM64" s="522"/>
      <c r="BN64" s="522"/>
      <c r="BO64" s="522"/>
      <c r="BP64" s="522"/>
      <c r="BQ64" s="522"/>
      <c r="BR64" s="522"/>
      <c r="BS64" s="522"/>
      <c r="BT64" s="522"/>
      <c r="BU64" s="522"/>
      <c r="BV64" s="522"/>
      <c r="BW64" s="522"/>
      <c r="BX64" s="522"/>
      <c r="BY64" s="522"/>
      <c r="BZ64" s="522"/>
      <c r="CA64" s="522"/>
      <c r="CB64" s="522"/>
      <c r="CC64" s="522"/>
      <c r="CD64" s="522"/>
      <c r="CE64" s="522"/>
      <c r="CF64" s="522"/>
      <c r="CG64" s="522"/>
      <c r="CH64" s="522"/>
      <c r="CI64" s="522"/>
      <c r="CJ64" s="522"/>
      <c r="CK64" s="522"/>
      <c r="CL64" s="522"/>
      <c r="CM64" s="522"/>
      <c r="CN64" s="522"/>
      <c r="CO64" s="522"/>
      <c r="CP64" s="522"/>
      <c r="CQ64" s="522"/>
      <c r="CR64" s="522"/>
      <c r="CS64" s="522"/>
      <c r="CT64" s="522"/>
      <c r="CU64" s="522"/>
      <c r="CV64" s="522"/>
      <c r="CW64" s="522"/>
      <c r="CX64" s="522"/>
      <c r="CY64" s="522"/>
      <c r="CZ64" s="522"/>
      <c r="DA64" s="434"/>
      <c r="DB64" s="434"/>
      <c r="DC64" s="434"/>
      <c r="DD64" s="434"/>
      <c r="DE64" s="434"/>
      <c r="DF64" s="434"/>
      <c r="DG64" s="434"/>
      <c r="DH64" s="434"/>
      <c r="DI64" s="434"/>
      <c r="DJ64" s="434"/>
      <c r="DK64" s="434"/>
      <c r="DL64" s="434"/>
      <c r="DM64" s="434"/>
      <c r="DN64" s="434"/>
      <c r="DO64" s="434"/>
      <c r="DP64" s="434"/>
      <c r="DQ64" s="434"/>
      <c r="DR64" s="434"/>
      <c r="DS64" s="434"/>
      <c r="DT64" s="434"/>
      <c r="DU64" s="522"/>
      <c r="DV64" s="522"/>
      <c r="DW64" s="522"/>
      <c r="DX64" s="522"/>
      <c r="DY64" s="522"/>
      <c r="DZ64" s="522"/>
      <c r="EA64" s="522"/>
      <c r="EB64" s="522"/>
      <c r="EC64" s="522"/>
      <c r="ED64" s="522"/>
      <c r="EE64" s="522"/>
      <c r="EF64" s="522"/>
      <c r="EG64" s="522"/>
      <c r="EH64" s="522"/>
      <c r="EI64" s="522"/>
      <c r="EJ64" s="522"/>
      <c r="EK64" s="522"/>
      <c r="EL64" s="522"/>
      <c r="EM64" s="522"/>
      <c r="EN64" s="522"/>
      <c r="EO64" s="522"/>
      <c r="EP64" s="522"/>
      <c r="EQ64" s="522"/>
      <c r="ER64" s="522"/>
      <c r="ES64" s="522"/>
      <c r="ET64" s="522"/>
    </row>
    <row r="65" spans="2:150" s="9" customFormat="1" ht="24.75" customHeight="1" x14ac:dyDescent="0.2">
      <c r="B65" s="431"/>
      <c r="C65" s="747" t="s">
        <v>745</v>
      </c>
      <c r="D65" s="1579"/>
      <c r="E65" s="1579"/>
      <c r="F65" s="1579"/>
      <c r="G65" s="1579"/>
      <c r="H65" s="1579"/>
      <c r="I65" s="1579"/>
      <c r="J65" s="1579"/>
      <c r="K65" s="1579"/>
      <c r="L65" s="1579"/>
      <c r="M65" s="1579"/>
      <c r="N65" s="1579"/>
      <c r="O65" s="1579"/>
      <c r="P65" s="1579"/>
      <c r="Q65" s="1579"/>
      <c r="R65" s="1579"/>
      <c r="S65" s="1579"/>
      <c r="T65" s="1579"/>
      <c r="U65" s="1579"/>
      <c r="V65" s="1579"/>
      <c r="W65" s="1579"/>
      <c r="X65" s="1579"/>
      <c r="Y65" s="1579"/>
      <c r="Z65" s="1579"/>
      <c r="AA65" s="1579"/>
      <c r="AB65" s="1579"/>
      <c r="AC65" s="1579"/>
      <c r="AD65" s="1579"/>
      <c r="AE65" s="1579"/>
      <c r="AF65" s="1579"/>
      <c r="AG65" s="1579"/>
      <c r="AH65" s="1579"/>
      <c r="AI65" s="1579"/>
      <c r="AJ65" s="1579"/>
      <c r="AK65" s="1579"/>
      <c r="AL65" s="1579"/>
      <c r="AM65" s="431"/>
      <c r="AN65" s="431"/>
      <c r="AO65" s="431"/>
      <c r="AP65" s="431"/>
      <c r="AQ65" s="1577" t="s">
        <v>432</v>
      </c>
      <c r="AR65" s="1577"/>
      <c r="AS65" s="1577"/>
      <c r="AT65" s="1577"/>
      <c r="AU65" s="1577"/>
      <c r="AV65" s="1577"/>
      <c r="AW65" s="1577"/>
      <c r="AX65" s="1577"/>
      <c r="AY65" s="1577"/>
      <c r="AZ65" s="1577"/>
      <c r="BA65" s="1577"/>
      <c r="BB65" s="1577"/>
      <c r="BC65" s="1577"/>
      <c r="BD65" s="1579"/>
      <c r="BE65" s="1579"/>
      <c r="BF65" s="1579"/>
      <c r="BG65" s="1579"/>
      <c r="BH65" s="1579"/>
      <c r="BI65" s="1579"/>
      <c r="BJ65" s="1579"/>
      <c r="BK65" s="1579"/>
      <c r="BL65" s="1579"/>
      <c r="BM65" s="1579"/>
      <c r="BN65" s="1579"/>
      <c r="BO65" s="1579"/>
      <c r="BP65" s="1579"/>
      <c r="BQ65" s="1579"/>
      <c r="BR65" s="1579"/>
      <c r="BS65" s="1579"/>
      <c r="BT65" s="1579"/>
      <c r="BU65" s="1579"/>
      <c r="BV65" s="1579"/>
      <c r="BW65" s="1579"/>
      <c r="BX65" s="1579"/>
      <c r="BY65" s="1579"/>
      <c r="BZ65" s="1579"/>
      <c r="CA65" s="1579"/>
      <c r="CB65" s="1579"/>
      <c r="CC65" s="1579"/>
      <c r="CD65" s="1579"/>
      <c r="CE65" s="1579"/>
      <c r="CF65" s="1579"/>
      <c r="CG65" s="1579"/>
      <c r="CH65" s="1579"/>
      <c r="CI65" s="1579"/>
      <c r="CJ65" s="1579"/>
      <c r="CK65" s="1579"/>
      <c r="CL65" s="1579"/>
      <c r="CM65" s="1579"/>
      <c r="CN65" s="1579"/>
      <c r="CO65" s="1579"/>
      <c r="CP65" s="1579"/>
      <c r="CQ65" s="1579"/>
      <c r="CR65" s="1579"/>
      <c r="CS65" s="1579"/>
      <c r="CT65" s="1579"/>
      <c r="CU65" s="1579"/>
      <c r="CV65" s="1579"/>
      <c r="CW65" s="1579"/>
      <c r="CX65" s="1579"/>
      <c r="CY65" s="1579"/>
      <c r="CZ65" s="677"/>
      <c r="DA65" s="431"/>
      <c r="DB65" s="431"/>
      <c r="DC65" s="431"/>
      <c r="DD65" s="1577" t="s">
        <v>431</v>
      </c>
      <c r="DE65" s="1577"/>
      <c r="DF65" s="1577"/>
      <c r="DG65" s="1577"/>
      <c r="DH65" s="1577"/>
      <c r="DI65" s="1577"/>
      <c r="DJ65" s="1577"/>
      <c r="DK65" s="1577"/>
      <c r="DL65" s="1577"/>
      <c r="DM65" s="1577"/>
      <c r="DN65" s="1577"/>
      <c r="DO65" s="1577"/>
      <c r="DP65" s="1577"/>
      <c r="DQ65" s="1577"/>
      <c r="DR65" s="1579"/>
      <c r="DS65" s="1579"/>
      <c r="DT65" s="1579"/>
      <c r="DU65" s="1579"/>
      <c r="DV65" s="1579"/>
      <c r="DW65" s="1579"/>
      <c r="DX65" s="1579"/>
      <c r="DY65" s="1579"/>
      <c r="DZ65" s="1579"/>
      <c r="EA65" s="1579"/>
      <c r="EB65" s="1579"/>
      <c r="EC65" s="1579"/>
      <c r="ED65" s="1579"/>
      <c r="EE65" s="1579"/>
      <c r="EF65" s="1579"/>
      <c r="EG65" s="1579"/>
      <c r="EH65" s="1579"/>
      <c r="EI65" s="1579"/>
      <c r="EJ65" s="1579"/>
      <c r="EK65" s="1579"/>
      <c r="EL65" s="1579"/>
      <c r="EM65" s="1579"/>
      <c r="EN65" s="1579"/>
      <c r="EO65" s="1579"/>
      <c r="EP65" s="1579"/>
      <c r="EQ65" s="1579"/>
      <c r="ER65" s="1579"/>
      <c r="ES65" s="1579"/>
      <c r="ET65" s="1579"/>
    </row>
    <row r="66" spans="2:150" s="5" customFormat="1" ht="24.75" customHeight="1" x14ac:dyDescent="0.2">
      <c r="B66" s="430"/>
      <c r="C66" s="1590" t="s">
        <v>356</v>
      </c>
      <c r="D66" s="1590"/>
      <c r="E66" s="1591"/>
      <c r="F66" s="1591"/>
      <c r="G66" s="1591"/>
      <c r="H66" s="1591"/>
      <c r="I66" s="1591"/>
      <c r="J66" s="1591"/>
      <c r="K66" s="1591"/>
      <c r="L66" s="1591"/>
      <c r="M66" s="1591"/>
      <c r="N66" s="1591"/>
      <c r="O66" s="1591"/>
      <c r="P66" s="1591"/>
      <c r="Q66" s="1591"/>
      <c r="R66" s="1591"/>
      <c r="S66" s="1591"/>
      <c r="T66" s="1591"/>
      <c r="U66" s="1591"/>
      <c r="V66" s="1591"/>
      <c r="W66" s="1591"/>
      <c r="X66" s="1591"/>
      <c r="Y66" s="1591"/>
      <c r="Z66" s="1591"/>
      <c r="AA66" s="1591"/>
      <c r="AB66" s="1591"/>
      <c r="AC66" s="1591"/>
      <c r="AD66" s="1591"/>
      <c r="AE66" s="1591"/>
      <c r="AF66" s="1591"/>
      <c r="AG66" s="1591"/>
      <c r="AH66" s="1591"/>
      <c r="AI66" s="1591"/>
      <c r="AJ66" s="1591"/>
      <c r="AK66" s="1591"/>
      <c r="AL66" s="1591"/>
      <c r="AM66" s="431"/>
      <c r="AN66" s="431"/>
      <c r="AO66" s="431"/>
      <c r="AP66" s="431"/>
      <c r="AQ66" s="678"/>
      <c r="AR66" s="678"/>
      <c r="AS66" s="678"/>
      <c r="AT66" s="678"/>
      <c r="AU66" s="678"/>
      <c r="AV66" s="678"/>
      <c r="AW66" s="678"/>
      <c r="AX66" s="678"/>
      <c r="AY66" s="678"/>
      <c r="AZ66" s="678"/>
      <c r="BA66" s="678"/>
      <c r="BB66" s="678"/>
      <c r="BC66" s="678"/>
      <c r="BD66" s="678"/>
      <c r="BE66" s="678"/>
      <c r="BF66" s="678"/>
      <c r="BG66" s="678"/>
      <c r="BH66" s="676"/>
      <c r="BI66" s="676"/>
      <c r="BJ66" s="676"/>
      <c r="BK66" s="676"/>
      <c r="BL66" s="676"/>
      <c r="BM66" s="676"/>
      <c r="BN66" s="676"/>
      <c r="BO66" s="676"/>
      <c r="BP66" s="676"/>
      <c r="BQ66" s="676"/>
      <c r="BR66" s="676"/>
      <c r="BS66" s="676"/>
      <c r="BT66" s="676"/>
      <c r="BU66" s="676"/>
      <c r="BV66" s="676"/>
      <c r="BW66" s="676"/>
      <c r="BX66" s="676"/>
      <c r="BY66" s="676"/>
      <c r="BZ66" s="676"/>
      <c r="CA66" s="676"/>
      <c r="CB66" s="676"/>
      <c r="CC66" s="676"/>
      <c r="CD66" s="676"/>
      <c r="CE66" s="676"/>
      <c r="CF66" s="676"/>
      <c r="CG66" s="676"/>
      <c r="CH66" s="676"/>
      <c r="CI66" s="676"/>
      <c r="CJ66" s="676"/>
      <c r="CK66" s="676"/>
      <c r="CL66" s="676"/>
      <c r="CM66" s="676"/>
      <c r="CN66" s="676"/>
      <c r="CO66" s="676"/>
      <c r="CP66" s="676"/>
      <c r="CQ66" s="676"/>
      <c r="CR66" s="676"/>
      <c r="CS66" s="676"/>
      <c r="CT66" s="676"/>
      <c r="CU66" s="676"/>
      <c r="CV66" s="676"/>
      <c r="CW66" s="676"/>
      <c r="CX66" s="676"/>
      <c r="CY66" s="676"/>
      <c r="CZ66" s="676"/>
      <c r="DA66" s="676"/>
      <c r="DB66" s="676"/>
      <c r="DC66" s="676"/>
      <c r="DD66" s="676"/>
      <c r="DE66" s="676"/>
      <c r="DF66" s="676"/>
      <c r="DG66" s="431"/>
      <c r="DH66" s="431"/>
      <c r="DI66" s="431"/>
      <c r="DJ66" s="678"/>
      <c r="DK66" s="678"/>
      <c r="DL66" s="678"/>
      <c r="DM66" s="678"/>
      <c r="DN66" s="678"/>
      <c r="DO66" s="678"/>
      <c r="DP66" s="678"/>
      <c r="DQ66" s="678"/>
      <c r="DR66" s="678"/>
      <c r="DS66" s="678"/>
      <c r="DT66" s="678"/>
      <c r="DU66" s="678"/>
      <c r="DV66" s="678"/>
      <c r="DW66" s="678"/>
      <c r="DX66" s="678"/>
      <c r="DY66" s="678"/>
      <c r="DZ66" s="678"/>
      <c r="EA66" s="678"/>
      <c r="EB66" s="678"/>
      <c r="EC66" s="676"/>
      <c r="ED66" s="676"/>
      <c r="EE66" s="676"/>
      <c r="EF66" s="676"/>
      <c r="EG66" s="676"/>
      <c r="EH66" s="676"/>
      <c r="EI66" s="676"/>
      <c r="EJ66" s="676"/>
      <c r="EK66" s="676"/>
      <c r="EL66" s="676"/>
      <c r="EM66" s="676"/>
      <c r="EN66" s="676"/>
      <c r="EO66" s="676"/>
      <c r="EP66" s="676"/>
      <c r="EQ66" s="676"/>
      <c r="ER66" s="676"/>
      <c r="ES66" s="676"/>
      <c r="ET66" s="676"/>
    </row>
    <row r="67" spans="2:150" s="5" customFormat="1" ht="21.75" customHeight="1" x14ac:dyDescent="0.15">
      <c r="B67" s="430"/>
      <c r="C67" s="748"/>
      <c r="D67" s="748"/>
      <c r="E67" s="749"/>
      <c r="F67" s="749"/>
      <c r="G67" s="749"/>
      <c r="H67" s="749"/>
      <c r="I67" s="749"/>
      <c r="J67" s="749"/>
      <c r="K67" s="749"/>
      <c r="L67" s="749"/>
      <c r="M67" s="749"/>
      <c r="N67" s="749"/>
      <c r="O67" s="749"/>
      <c r="P67" s="749"/>
      <c r="Q67" s="749"/>
      <c r="R67" s="749"/>
      <c r="S67" s="749"/>
      <c r="T67" s="749"/>
      <c r="U67" s="749"/>
      <c r="V67" s="749"/>
      <c r="W67" s="749"/>
      <c r="X67" s="749"/>
      <c r="Y67" s="749"/>
      <c r="Z67" s="749"/>
      <c r="AA67" s="749"/>
      <c r="AB67" s="749"/>
      <c r="AC67" s="749"/>
      <c r="AD67" s="749"/>
      <c r="AE67" s="749"/>
      <c r="AF67" s="749"/>
      <c r="AG67" s="749"/>
      <c r="AH67" s="749"/>
      <c r="AI67" s="749"/>
      <c r="AJ67" s="749"/>
      <c r="AK67" s="749"/>
      <c r="AL67" s="749"/>
      <c r="AM67" s="431"/>
      <c r="AN67" s="431"/>
      <c r="AO67" s="431"/>
      <c r="AP67" s="431"/>
      <c r="AQ67" s="748"/>
      <c r="AR67" s="748"/>
      <c r="AS67" s="748"/>
      <c r="AT67" s="748"/>
      <c r="AU67" s="748"/>
      <c r="AV67" s="748"/>
      <c r="AW67" s="748"/>
      <c r="AX67" s="748"/>
      <c r="AY67" s="748"/>
      <c r="AZ67" s="748"/>
      <c r="BA67" s="748"/>
      <c r="BB67" s="748"/>
      <c r="BC67" s="748"/>
      <c r="BD67" s="748"/>
      <c r="BE67" s="748"/>
      <c r="BF67" s="748"/>
      <c r="BG67" s="748"/>
      <c r="BH67" s="749"/>
      <c r="BI67" s="749"/>
      <c r="BJ67" s="749"/>
      <c r="BK67" s="749"/>
      <c r="BL67" s="749"/>
      <c r="BM67" s="749"/>
      <c r="BN67" s="749"/>
      <c r="BO67" s="749"/>
      <c r="BP67" s="749"/>
      <c r="BQ67" s="749"/>
      <c r="BR67" s="749"/>
      <c r="BS67" s="749"/>
      <c r="BT67" s="749"/>
      <c r="BU67" s="749"/>
      <c r="BV67" s="749"/>
      <c r="BW67" s="749"/>
      <c r="BX67" s="749"/>
      <c r="BY67" s="749"/>
      <c r="BZ67" s="749"/>
      <c r="CA67" s="749"/>
      <c r="CB67" s="749"/>
      <c r="CC67" s="749"/>
      <c r="CD67" s="749"/>
      <c r="CE67" s="749"/>
      <c r="CF67" s="749"/>
      <c r="CG67" s="749"/>
      <c r="CH67" s="749"/>
      <c r="CI67" s="749"/>
      <c r="CJ67" s="749"/>
      <c r="CK67" s="749"/>
      <c r="CL67" s="749"/>
      <c r="CM67" s="749"/>
      <c r="CN67" s="749"/>
      <c r="CO67" s="749"/>
      <c r="CP67" s="749"/>
      <c r="CQ67" s="749"/>
      <c r="CR67" s="749"/>
      <c r="CS67" s="749"/>
      <c r="CT67" s="749"/>
      <c r="CU67" s="749"/>
      <c r="CV67" s="749"/>
      <c r="CW67" s="749"/>
      <c r="CX67" s="749"/>
      <c r="CY67" s="749"/>
      <c r="CZ67" s="749"/>
      <c r="DA67" s="749"/>
      <c r="DB67" s="749"/>
      <c r="DC67" s="749"/>
      <c r="DD67" s="749"/>
      <c r="DE67" s="749"/>
      <c r="DF67" s="749"/>
      <c r="DG67" s="431"/>
      <c r="DH67" s="431"/>
      <c r="DI67" s="431"/>
      <c r="DJ67" s="748"/>
      <c r="DK67" s="748"/>
      <c r="DL67" s="748"/>
      <c r="DM67" s="748"/>
      <c r="DN67" s="748"/>
      <c r="DO67" s="748"/>
      <c r="DP67" s="748"/>
      <c r="DQ67" s="748"/>
      <c r="DR67" s="748"/>
      <c r="DS67" s="748"/>
      <c r="DT67" s="748"/>
      <c r="DU67" s="748"/>
      <c r="DV67" s="748"/>
      <c r="DW67" s="748"/>
      <c r="DX67" s="748"/>
      <c r="DY67" s="748"/>
      <c r="DZ67" s="748"/>
      <c r="EA67" s="748"/>
      <c r="EB67" s="748"/>
      <c r="EC67" s="749"/>
      <c r="ED67" s="749"/>
      <c r="EE67" s="749"/>
      <c r="EF67" s="749"/>
      <c r="EG67" s="749"/>
      <c r="EH67" s="749"/>
      <c r="EI67" s="749"/>
      <c r="EJ67" s="749"/>
      <c r="EK67" s="749"/>
      <c r="EL67" s="749"/>
      <c r="EM67" s="749"/>
      <c r="EN67" s="749"/>
      <c r="EO67" s="749"/>
      <c r="EP67" s="749"/>
      <c r="EQ67" s="749"/>
      <c r="ER67" s="749"/>
      <c r="ES67" s="749"/>
      <c r="ET67" s="749"/>
    </row>
    <row r="68" spans="2:150" s="5" customFormat="1" ht="21.75" customHeight="1" x14ac:dyDescent="0.15">
      <c r="B68" s="430"/>
      <c r="C68" s="748"/>
      <c r="D68" s="748"/>
      <c r="E68" s="749"/>
      <c r="F68" s="749"/>
      <c r="G68" s="749"/>
      <c r="H68" s="749"/>
      <c r="I68" s="749"/>
      <c r="J68" s="749"/>
      <c r="K68" s="749"/>
      <c r="L68" s="749"/>
      <c r="M68" s="749"/>
      <c r="N68" s="749"/>
      <c r="O68" s="749"/>
      <c r="P68" s="749"/>
      <c r="Q68" s="749"/>
      <c r="R68" s="749"/>
      <c r="S68" s="749"/>
      <c r="T68" s="749"/>
      <c r="U68" s="749"/>
      <c r="V68" s="749"/>
      <c r="W68" s="749"/>
      <c r="X68" s="749"/>
      <c r="Y68" s="749"/>
      <c r="Z68" s="749"/>
      <c r="AA68" s="749"/>
      <c r="AB68" s="749"/>
      <c r="AC68" s="749"/>
      <c r="AD68" s="749"/>
      <c r="AE68" s="749"/>
      <c r="AF68" s="749"/>
      <c r="AG68" s="749"/>
      <c r="AH68" s="749"/>
      <c r="AI68" s="749"/>
      <c r="AJ68" s="749"/>
      <c r="AK68" s="749"/>
      <c r="AL68" s="749"/>
      <c r="AM68" s="431"/>
      <c r="AN68" s="431"/>
      <c r="AO68" s="431"/>
      <c r="AP68" s="431"/>
      <c r="AQ68" s="748"/>
      <c r="AR68" s="748"/>
      <c r="AS68" s="748"/>
      <c r="AT68" s="748"/>
      <c r="AU68" s="748"/>
      <c r="AV68" s="748"/>
      <c r="AW68" s="748"/>
      <c r="AX68" s="748"/>
      <c r="AY68" s="748"/>
      <c r="AZ68" s="748"/>
      <c r="BA68" s="748"/>
      <c r="BB68" s="748"/>
      <c r="BC68" s="748"/>
      <c r="BD68" s="748"/>
      <c r="BE68" s="748"/>
      <c r="BF68" s="748"/>
      <c r="BG68" s="748"/>
      <c r="BH68" s="749"/>
      <c r="BI68" s="749"/>
      <c r="BJ68" s="749"/>
      <c r="BK68" s="749"/>
      <c r="BL68" s="749"/>
      <c r="BM68" s="749"/>
      <c r="BN68" s="749"/>
      <c r="BO68" s="749"/>
      <c r="BP68" s="749"/>
      <c r="BQ68" s="749"/>
      <c r="BR68" s="749"/>
      <c r="BS68" s="749"/>
      <c r="BT68" s="749"/>
      <c r="BU68" s="749"/>
      <c r="BV68" s="749"/>
      <c r="BW68" s="749"/>
      <c r="BX68" s="749"/>
      <c r="BY68" s="749"/>
      <c r="BZ68" s="749"/>
      <c r="CA68" s="749"/>
      <c r="CB68" s="749"/>
      <c r="CC68" s="749"/>
      <c r="CD68" s="749"/>
      <c r="CE68" s="749"/>
      <c r="CF68" s="749"/>
      <c r="CG68" s="749"/>
      <c r="CH68" s="749"/>
      <c r="CI68" s="749"/>
      <c r="CJ68" s="749"/>
      <c r="CK68" s="749"/>
      <c r="CL68" s="749"/>
      <c r="CM68" s="749"/>
      <c r="CN68" s="749"/>
      <c r="CO68" s="749"/>
      <c r="CP68" s="749"/>
      <c r="CQ68" s="749"/>
      <c r="CR68" s="749"/>
      <c r="CS68" s="749"/>
      <c r="CT68" s="749"/>
      <c r="CU68" s="749"/>
      <c r="CV68" s="749"/>
      <c r="CW68" s="749"/>
      <c r="CX68" s="749"/>
      <c r="CY68" s="749"/>
      <c r="CZ68" s="749"/>
      <c r="DA68" s="749"/>
      <c r="DB68" s="749"/>
      <c r="DC68" s="749"/>
      <c r="DD68" s="749"/>
      <c r="DE68" s="749"/>
      <c r="DF68" s="749"/>
      <c r="DG68" s="431"/>
      <c r="DH68" s="431"/>
      <c r="DI68" s="431"/>
      <c r="DJ68" s="748"/>
      <c r="DK68" s="748"/>
      <c r="DL68" s="748"/>
      <c r="DM68" s="748"/>
      <c r="DN68" s="748"/>
      <c r="DO68" s="748"/>
      <c r="DP68" s="748"/>
      <c r="DQ68" s="748"/>
      <c r="DR68" s="748"/>
      <c r="DS68" s="748"/>
      <c r="DT68" s="748"/>
      <c r="DU68" s="748"/>
      <c r="DV68" s="748"/>
      <c r="DW68" s="748"/>
      <c r="DX68" s="748"/>
      <c r="DY68" s="748"/>
      <c r="DZ68" s="748"/>
      <c r="EA68" s="748"/>
      <c r="EB68" s="748"/>
      <c r="EC68" s="749"/>
      <c r="ED68" s="749"/>
      <c r="EE68" s="749"/>
      <c r="EF68" s="749"/>
      <c r="EG68" s="749"/>
      <c r="EH68" s="749"/>
      <c r="EI68" s="749"/>
      <c r="EJ68" s="749"/>
      <c r="EK68" s="749"/>
      <c r="EL68" s="749"/>
      <c r="EM68" s="749"/>
      <c r="EN68" s="749"/>
      <c r="EO68" s="749"/>
      <c r="EP68" s="749"/>
      <c r="EQ68" s="749"/>
      <c r="ER68" s="749"/>
      <c r="ES68" s="749"/>
      <c r="ET68" s="749"/>
    </row>
    <row r="69" spans="2:150" s="5" customFormat="1" ht="21.75" customHeight="1" x14ac:dyDescent="0.15">
      <c r="B69" s="430"/>
      <c r="C69" s="748"/>
      <c r="D69" s="748"/>
      <c r="E69" s="749"/>
      <c r="F69" s="749"/>
      <c r="G69" s="749"/>
      <c r="H69" s="749"/>
      <c r="I69" s="749"/>
      <c r="J69" s="749"/>
      <c r="K69" s="749"/>
      <c r="L69" s="749"/>
      <c r="M69" s="749"/>
      <c r="N69" s="749"/>
      <c r="O69" s="749"/>
      <c r="P69" s="749"/>
      <c r="Q69" s="749"/>
      <c r="R69" s="749"/>
      <c r="S69" s="749"/>
      <c r="T69" s="749"/>
      <c r="U69" s="749"/>
      <c r="V69" s="749"/>
      <c r="W69" s="749"/>
      <c r="X69" s="749"/>
      <c r="Y69" s="749"/>
      <c r="Z69" s="749"/>
      <c r="AA69" s="749"/>
      <c r="AB69" s="749"/>
      <c r="AC69" s="749"/>
      <c r="AD69" s="749"/>
      <c r="AE69" s="749"/>
      <c r="AF69" s="749"/>
      <c r="AG69" s="749"/>
      <c r="AH69" s="749"/>
      <c r="AI69" s="749"/>
      <c r="AJ69" s="749"/>
      <c r="AK69" s="749"/>
      <c r="AL69" s="749"/>
      <c r="AM69" s="431"/>
      <c r="AN69" s="431"/>
      <c r="AO69" s="431"/>
      <c r="AP69" s="431"/>
      <c r="AQ69" s="748"/>
      <c r="AR69" s="748"/>
      <c r="AS69" s="748"/>
      <c r="AT69" s="748"/>
      <c r="AU69" s="748"/>
      <c r="AV69" s="748"/>
      <c r="AW69" s="748"/>
      <c r="AX69" s="748"/>
      <c r="AY69" s="748"/>
      <c r="AZ69" s="748"/>
      <c r="BA69" s="748"/>
      <c r="BB69" s="748"/>
      <c r="BC69" s="748"/>
      <c r="BD69" s="748"/>
      <c r="BE69" s="748"/>
      <c r="BF69" s="748"/>
      <c r="BG69" s="748"/>
      <c r="BH69" s="749"/>
      <c r="BI69" s="749"/>
      <c r="BJ69" s="749"/>
      <c r="BK69" s="749"/>
      <c r="BL69" s="749"/>
      <c r="BM69" s="749"/>
      <c r="BN69" s="749"/>
      <c r="BO69" s="749"/>
      <c r="BP69" s="749"/>
      <c r="BQ69" s="749"/>
      <c r="BR69" s="749"/>
      <c r="BS69" s="749"/>
      <c r="BT69" s="749"/>
      <c r="BU69" s="749"/>
      <c r="BV69" s="749"/>
      <c r="BW69" s="749"/>
      <c r="BX69" s="749"/>
      <c r="BY69" s="749"/>
      <c r="BZ69" s="749"/>
      <c r="CA69" s="749"/>
      <c r="CB69" s="749"/>
      <c r="CC69" s="749"/>
      <c r="CD69" s="749"/>
      <c r="CE69" s="749"/>
      <c r="CF69" s="749"/>
      <c r="CG69" s="749"/>
      <c r="CH69" s="749"/>
      <c r="CI69" s="749"/>
      <c r="CJ69" s="749"/>
      <c r="CK69" s="749"/>
      <c r="CL69" s="749"/>
      <c r="CM69" s="749"/>
      <c r="CN69" s="749"/>
      <c r="CO69" s="749"/>
      <c r="CP69" s="749"/>
      <c r="CQ69" s="749"/>
      <c r="CR69" s="749"/>
      <c r="CS69" s="749"/>
      <c r="CT69" s="430"/>
      <c r="CU69" s="430"/>
      <c r="CV69" s="430"/>
      <c r="CW69" s="430"/>
      <c r="CX69" s="430"/>
      <c r="CY69" s="430"/>
      <c r="CZ69" s="430"/>
      <c r="DA69" s="430"/>
      <c r="DB69" s="430"/>
      <c r="DC69" s="430"/>
      <c r="DD69" s="430"/>
      <c r="DE69" s="430"/>
      <c r="DF69" s="430"/>
      <c r="DG69" s="430"/>
      <c r="DH69" s="430"/>
      <c r="DI69" s="430"/>
      <c r="DJ69" s="430"/>
      <c r="DK69" s="430"/>
      <c r="DL69" s="430"/>
      <c r="DM69" s="430"/>
      <c r="DN69" s="430"/>
      <c r="DO69" s="430"/>
      <c r="DP69" s="430"/>
      <c r="DQ69" s="430"/>
      <c r="DR69" s="430"/>
      <c r="DS69" s="430"/>
      <c r="DT69" s="430"/>
      <c r="DU69" s="430"/>
      <c r="DV69" s="430"/>
      <c r="DW69" s="430"/>
      <c r="DX69" s="430"/>
      <c r="DY69" s="430"/>
      <c r="DZ69" s="430"/>
      <c r="EA69" s="430"/>
      <c r="EB69" s="430"/>
      <c r="EC69" s="430"/>
      <c r="ED69" s="430"/>
      <c r="EE69" s="430"/>
      <c r="EF69" s="430"/>
      <c r="EG69" s="430"/>
      <c r="EH69" s="430"/>
      <c r="EI69" s="430"/>
      <c r="EJ69" s="430"/>
      <c r="EK69" s="430"/>
      <c r="EL69" s="430"/>
      <c r="EM69" s="430"/>
      <c r="EN69" s="430"/>
      <c r="EO69" s="430"/>
      <c r="EP69" s="430"/>
      <c r="EQ69" s="430"/>
      <c r="ER69" s="430"/>
      <c r="ES69" s="430"/>
      <c r="ET69" s="430"/>
    </row>
    <row r="70" spans="2:150" s="42" customFormat="1" ht="21.75" customHeight="1" x14ac:dyDescent="0.15">
      <c r="B70" s="226"/>
      <c r="C70" s="750"/>
      <c r="D70" s="750"/>
      <c r="E70" s="751"/>
      <c r="F70" s="751"/>
      <c r="G70" s="751"/>
      <c r="H70" s="751"/>
      <c r="I70" s="751"/>
      <c r="J70" s="751"/>
      <c r="K70" s="751"/>
      <c r="L70" s="751"/>
      <c r="M70" s="751"/>
      <c r="N70" s="751"/>
      <c r="O70" s="751"/>
      <c r="P70" s="751"/>
      <c r="Q70" s="751"/>
      <c r="R70" s="751"/>
      <c r="S70" s="751"/>
      <c r="T70" s="751"/>
      <c r="U70" s="751"/>
      <c r="V70" s="751"/>
      <c r="W70" s="751"/>
      <c r="X70" s="751"/>
      <c r="Y70" s="751"/>
      <c r="Z70" s="751"/>
      <c r="AA70" s="751"/>
      <c r="AB70" s="751"/>
      <c r="AC70" s="751"/>
      <c r="AD70" s="751"/>
      <c r="AE70" s="751"/>
      <c r="AF70" s="751"/>
      <c r="AG70" s="751"/>
      <c r="AH70" s="751"/>
      <c r="AI70" s="751"/>
      <c r="AJ70" s="751"/>
      <c r="AK70" s="751"/>
      <c r="AL70" s="751"/>
      <c r="AM70" s="226"/>
      <c r="AN70" s="226"/>
      <c r="AO70" s="226"/>
      <c r="AP70" s="226"/>
      <c r="AQ70" s="750"/>
      <c r="AR70" s="750"/>
      <c r="AS70" s="750"/>
      <c r="AT70" s="750"/>
      <c r="AU70" s="750"/>
      <c r="AV70" s="750"/>
      <c r="AW70" s="750"/>
      <c r="AX70" s="750"/>
      <c r="AY70" s="750"/>
      <c r="AZ70" s="750"/>
      <c r="BA70" s="750"/>
      <c r="BB70" s="750"/>
      <c r="BC70" s="750"/>
      <c r="BD70" s="750"/>
      <c r="BE70" s="750"/>
      <c r="BF70" s="750"/>
      <c r="BG70" s="750"/>
      <c r="BH70" s="751"/>
      <c r="BI70" s="751"/>
      <c r="BJ70" s="751"/>
      <c r="BK70" s="751"/>
      <c r="BL70" s="751"/>
      <c r="BM70" s="751"/>
      <c r="BN70" s="751"/>
      <c r="BO70" s="751"/>
      <c r="BP70" s="751"/>
      <c r="BQ70" s="751"/>
      <c r="BR70" s="751"/>
      <c r="BS70" s="751"/>
      <c r="BT70" s="751"/>
      <c r="BU70" s="751"/>
      <c r="BV70" s="751"/>
      <c r="BW70" s="751"/>
      <c r="BX70" s="751"/>
      <c r="BY70" s="751"/>
      <c r="BZ70" s="751"/>
      <c r="CA70" s="751"/>
      <c r="CB70" s="751"/>
      <c r="CC70" s="751"/>
      <c r="CD70" s="751"/>
      <c r="CE70" s="751"/>
      <c r="CF70" s="751"/>
      <c r="CG70" s="751"/>
      <c r="CH70" s="751"/>
      <c r="CI70" s="751"/>
      <c r="CJ70" s="751"/>
      <c r="CK70" s="751"/>
      <c r="CL70" s="751"/>
      <c r="CM70" s="751"/>
      <c r="CN70" s="751"/>
      <c r="CO70" s="751"/>
      <c r="CP70" s="751"/>
      <c r="CQ70" s="751"/>
      <c r="CR70" s="751"/>
      <c r="CS70" s="751"/>
      <c r="CT70" s="226"/>
      <c r="CU70" s="226"/>
      <c r="CV70" s="226"/>
      <c r="CW70" s="226"/>
      <c r="CX70" s="226"/>
      <c r="CY70" s="226"/>
      <c r="CZ70" s="226"/>
      <c r="DA70" s="226"/>
      <c r="DB70" s="226"/>
      <c r="DC70" s="226"/>
      <c r="DD70" s="226"/>
      <c r="DE70" s="226"/>
      <c r="DF70" s="226"/>
      <c r="DG70" s="226"/>
      <c r="DH70" s="226"/>
      <c r="DI70" s="226"/>
      <c r="DJ70" s="226"/>
      <c r="DK70" s="226"/>
      <c r="DL70" s="226"/>
      <c r="DM70" s="226"/>
      <c r="DN70" s="226"/>
      <c r="DO70" s="226"/>
      <c r="DP70" s="226"/>
      <c r="DQ70" s="226"/>
      <c r="DR70" s="226"/>
      <c r="DS70" s="226"/>
      <c r="DT70" s="226"/>
      <c r="DU70" s="226"/>
      <c r="DV70" s="226"/>
      <c r="DW70" s="226"/>
      <c r="DX70" s="226"/>
      <c r="DY70" s="226"/>
      <c r="DZ70" s="226"/>
      <c r="EA70" s="226"/>
      <c r="EB70" s="226"/>
      <c r="EC70" s="226"/>
      <c r="ED70" s="226"/>
      <c r="EE70" s="226"/>
      <c r="EF70" s="226"/>
      <c r="EG70" s="226"/>
      <c r="EH70" s="226"/>
      <c r="EI70" s="226"/>
      <c r="EJ70" s="226"/>
      <c r="EK70" s="226"/>
      <c r="EL70" s="226"/>
      <c r="EM70" s="226"/>
      <c r="EN70" s="226"/>
      <c r="EO70" s="226"/>
      <c r="EP70" s="226"/>
      <c r="EQ70" s="226"/>
      <c r="ER70" s="226"/>
      <c r="ES70" s="226"/>
      <c r="ET70" s="226"/>
    </row>
    <row r="71" spans="2:150" s="42" customFormat="1" ht="21.75" customHeight="1" x14ac:dyDescent="0.15">
      <c r="B71" s="226"/>
      <c r="C71" s="750"/>
      <c r="D71" s="750"/>
      <c r="E71" s="751"/>
      <c r="F71" s="751"/>
      <c r="G71" s="751"/>
      <c r="H71" s="751"/>
      <c r="I71" s="751"/>
      <c r="J71" s="751"/>
      <c r="K71" s="751"/>
      <c r="L71" s="751"/>
      <c r="M71" s="751"/>
      <c r="N71" s="751"/>
      <c r="O71" s="751"/>
      <c r="P71" s="751"/>
      <c r="Q71" s="751"/>
      <c r="R71" s="751"/>
      <c r="S71" s="751"/>
      <c r="T71" s="751"/>
      <c r="U71" s="751"/>
      <c r="V71" s="751"/>
      <c r="W71" s="751"/>
      <c r="X71" s="751"/>
      <c r="Y71" s="751"/>
      <c r="Z71" s="751"/>
      <c r="AA71" s="751"/>
      <c r="AB71" s="751"/>
      <c r="AC71" s="751"/>
      <c r="AD71" s="751"/>
      <c r="AE71" s="751"/>
      <c r="AF71" s="751"/>
      <c r="AG71" s="751"/>
      <c r="AH71" s="751"/>
      <c r="AI71" s="751"/>
      <c r="AJ71" s="751"/>
      <c r="AK71" s="751"/>
      <c r="AL71" s="751"/>
      <c r="AM71" s="226"/>
      <c r="AN71" s="226"/>
      <c r="AO71" s="226"/>
      <c r="AP71" s="226"/>
      <c r="AQ71" s="750"/>
      <c r="AR71" s="750"/>
      <c r="AS71" s="750"/>
      <c r="AT71" s="750"/>
      <c r="AU71" s="750"/>
      <c r="AV71" s="750"/>
      <c r="AW71" s="750"/>
      <c r="AX71" s="750"/>
      <c r="AY71" s="750"/>
      <c r="AZ71" s="750"/>
      <c r="BA71" s="750"/>
      <c r="BB71" s="750"/>
      <c r="BC71" s="750"/>
      <c r="BD71" s="750"/>
      <c r="BE71" s="750"/>
      <c r="BF71" s="750"/>
      <c r="BG71" s="750"/>
      <c r="BH71" s="751"/>
      <c r="BI71" s="751"/>
      <c r="BJ71" s="751"/>
      <c r="BK71" s="751"/>
      <c r="BL71" s="751"/>
      <c r="BM71" s="751"/>
      <c r="BN71" s="751"/>
      <c r="BO71" s="751"/>
      <c r="BP71" s="751"/>
      <c r="BQ71" s="751"/>
      <c r="BR71" s="751"/>
      <c r="BS71" s="751"/>
      <c r="BT71" s="751"/>
      <c r="BU71" s="751"/>
      <c r="BV71" s="751"/>
      <c r="BW71" s="751"/>
      <c r="BX71" s="751"/>
      <c r="BY71" s="751"/>
      <c r="BZ71" s="751"/>
      <c r="CA71" s="751"/>
      <c r="CB71" s="751"/>
      <c r="CC71" s="751"/>
      <c r="CD71" s="751"/>
      <c r="CE71" s="751"/>
      <c r="CF71" s="751"/>
      <c r="CG71" s="751"/>
      <c r="CH71" s="751"/>
      <c r="CI71" s="751"/>
      <c r="CJ71" s="751"/>
      <c r="CK71" s="751"/>
      <c r="CL71" s="751"/>
      <c r="CM71" s="751"/>
      <c r="CN71" s="751"/>
      <c r="CO71" s="751"/>
      <c r="CP71" s="751"/>
      <c r="CQ71" s="751"/>
      <c r="CR71" s="751"/>
      <c r="CS71" s="751"/>
      <c r="CT71" s="226"/>
      <c r="CU71" s="226"/>
      <c r="CV71" s="226"/>
      <c r="CW71" s="226"/>
      <c r="CX71" s="226"/>
      <c r="CY71" s="226"/>
      <c r="CZ71" s="226"/>
      <c r="DA71" s="226"/>
      <c r="DB71" s="226"/>
      <c r="DC71" s="226"/>
      <c r="DD71" s="226"/>
      <c r="DE71" s="226"/>
      <c r="DF71" s="226"/>
      <c r="DG71" s="226"/>
      <c r="DH71" s="226"/>
      <c r="DI71" s="226"/>
      <c r="DJ71" s="226"/>
      <c r="DK71" s="226"/>
      <c r="DL71" s="226"/>
      <c r="DM71" s="226"/>
      <c r="DN71" s="226"/>
      <c r="DO71" s="226"/>
      <c r="DP71" s="226"/>
      <c r="DQ71" s="226"/>
      <c r="DR71" s="226"/>
      <c r="DS71" s="226"/>
      <c r="DT71" s="226"/>
      <c r="DU71" s="226"/>
      <c r="DV71" s="226"/>
      <c r="DW71" s="226"/>
      <c r="DX71" s="226"/>
      <c r="DY71" s="226"/>
      <c r="DZ71" s="226"/>
      <c r="EA71" s="226"/>
      <c r="EB71" s="226"/>
      <c r="EC71" s="226"/>
      <c r="ED71" s="226"/>
      <c r="EE71" s="226"/>
      <c r="EF71" s="226"/>
      <c r="EG71" s="226"/>
      <c r="EH71" s="226"/>
      <c r="EI71" s="226"/>
      <c r="EJ71" s="226"/>
      <c r="EK71" s="226"/>
      <c r="EL71" s="226"/>
      <c r="EM71" s="226"/>
      <c r="EN71" s="226"/>
      <c r="EO71" s="226"/>
      <c r="EP71" s="226"/>
      <c r="EQ71" s="226"/>
      <c r="ER71" s="226"/>
      <c r="ES71" s="226"/>
      <c r="ET71" s="226"/>
    </row>
    <row r="72" spans="2:150" s="42" customFormat="1" ht="21.75" customHeight="1" x14ac:dyDescent="0.15">
      <c r="B72" s="226"/>
      <c r="C72" s="750"/>
      <c r="D72" s="750"/>
      <c r="E72" s="751"/>
      <c r="F72" s="751"/>
      <c r="G72" s="751"/>
      <c r="H72" s="751"/>
      <c r="I72" s="751"/>
      <c r="J72" s="751"/>
      <c r="K72" s="751"/>
      <c r="L72" s="751"/>
      <c r="M72" s="751"/>
      <c r="N72" s="751"/>
      <c r="O72" s="751"/>
      <c r="P72" s="751"/>
      <c r="Q72" s="751"/>
      <c r="R72" s="751"/>
      <c r="S72" s="751"/>
      <c r="T72" s="751"/>
      <c r="U72" s="751"/>
      <c r="V72" s="751"/>
      <c r="W72" s="751"/>
      <c r="X72" s="751"/>
      <c r="Y72" s="751"/>
      <c r="Z72" s="751"/>
      <c r="AA72" s="751"/>
      <c r="AB72" s="751"/>
      <c r="AC72" s="751"/>
      <c r="AD72" s="751"/>
      <c r="AE72" s="751"/>
      <c r="AF72" s="751"/>
      <c r="AG72" s="751"/>
      <c r="AH72" s="751"/>
      <c r="AI72" s="751"/>
      <c r="AJ72" s="751"/>
      <c r="AK72" s="751"/>
      <c r="AL72" s="751"/>
      <c r="AM72" s="226"/>
      <c r="AN72" s="226"/>
      <c r="AO72" s="226"/>
      <c r="AP72" s="226"/>
      <c r="AQ72" s="750"/>
      <c r="AR72" s="750"/>
      <c r="AS72" s="750"/>
      <c r="AT72" s="750"/>
      <c r="AU72" s="750"/>
      <c r="AV72" s="750"/>
      <c r="AW72" s="750"/>
      <c r="AX72" s="750"/>
      <c r="AY72" s="750"/>
      <c r="AZ72" s="750"/>
      <c r="BA72" s="750"/>
      <c r="BB72" s="750"/>
      <c r="BC72" s="750"/>
      <c r="BD72" s="750"/>
      <c r="BE72" s="750"/>
      <c r="BF72" s="750"/>
      <c r="BG72" s="750"/>
      <c r="BH72" s="751"/>
      <c r="BI72" s="751"/>
      <c r="BJ72" s="751"/>
      <c r="BK72" s="751"/>
      <c r="BL72" s="751"/>
      <c r="BM72" s="751"/>
      <c r="BN72" s="751"/>
      <c r="BO72" s="751"/>
      <c r="BP72" s="751"/>
      <c r="BQ72" s="751"/>
      <c r="BR72" s="751"/>
      <c r="BS72" s="751"/>
      <c r="BT72" s="751"/>
      <c r="BU72" s="751"/>
      <c r="BV72" s="751"/>
      <c r="BW72" s="751"/>
      <c r="BX72" s="751"/>
      <c r="BY72" s="751"/>
      <c r="BZ72" s="751"/>
      <c r="CA72" s="751"/>
      <c r="CB72" s="751"/>
      <c r="CC72" s="751"/>
      <c r="CD72" s="751"/>
      <c r="CE72" s="751"/>
      <c r="CF72" s="751"/>
      <c r="CG72" s="751"/>
      <c r="CH72" s="751"/>
      <c r="CI72" s="751"/>
      <c r="CJ72" s="751"/>
      <c r="CK72" s="751"/>
      <c r="CL72" s="751"/>
      <c r="CM72" s="751"/>
      <c r="CN72" s="751"/>
      <c r="CO72" s="751"/>
      <c r="CP72" s="751"/>
      <c r="CQ72" s="751"/>
      <c r="CR72" s="751"/>
      <c r="CS72" s="751"/>
      <c r="CT72" s="226"/>
      <c r="CU72" s="226"/>
      <c r="CV72" s="226"/>
      <c r="CW72" s="226"/>
      <c r="CX72" s="226"/>
      <c r="CY72" s="226"/>
      <c r="CZ72" s="226"/>
      <c r="DA72" s="226"/>
      <c r="DB72" s="226"/>
      <c r="DC72" s="226"/>
      <c r="DD72" s="226"/>
      <c r="DE72" s="226"/>
      <c r="DF72" s="226"/>
      <c r="DG72" s="226"/>
      <c r="DH72" s="226"/>
      <c r="DI72" s="226"/>
      <c r="DJ72" s="226"/>
      <c r="DK72" s="226"/>
      <c r="DL72" s="226"/>
      <c r="DM72" s="226"/>
      <c r="DN72" s="226"/>
      <c r="DO72" s="226"/>
      <c r="DP72" s="226"/>
      <c r="DQ72" s="226"/>
      <c r="DR72" s="226"/>
      <c r="DS72" s="226"/>
      <c r="DT72" s="226"/>
      <c r="DU72" s="226"/>
      <c r="DV72" s="226"/>
      <c r="DW72" s="226"/>
      <c r="DX72" s="226"/>
      <c r="DY72" s="226"/>
      <c r="DZ72" s="226"/>
      <c r="EA72" s="226"/>
      <c r="EB72" s="226"/>
      <c r="EC72" s="226"/>
      <c r="ED72" s="226"/>
      <c r="EE72" s="226"/>
      <c r="EF72" s="226"/>
      <c r="EG72" s="226"/>
      <c r="EH72" s="226"/>
      <c r="EI72" s="226"/>
      <c r="EJ72" s="226"/>
      <c r="EK72" s="226"/>
      <c r="EL72" s="226"/>
      <c r="EM72" s="226"/>
      <c r="EN72" s="226"/>
      <c r="EO72" s="226"/>
      <c r="EP72" s="226"/>
      <c r="EQ72" s="226"/>
      <c r="ER72" s="226"/>
      <c r="ES72" s="226"/>
      <c r="ET72" s="226"/>
    </row>
    <row r="73" spans="2:150" x14ac:dyDescent="0.15">
      <c r="AU73" s="123"/>
      <c r="AV73" s="123"/>
      <c r="AW73" s="123"/>
      <c r="AX73" s="123"/>
      <c r="BJ73" s="123"/>
      <c r="BK73" s="123"/>
      <c r="BL73" s="123"/>
      <c r="BM73" s="104"/>
      <c r="BN73" s="104"/>
      <c r="BO73" s="104"/>
      <c r="BP73" s="104"/>
      <c r="BQ73" s="104"/>
      <c r="BR73" s="104"/>
      <c r="BS73" s="104"/>
      <c r="BT73" s="104"/>
      <c r="BU73" s="104"/>
      <c r="BV73" s="104"/>
      <c r="BW73" s="104"/>
      <c r="BX73" s="104"/>
    </row>
    <row r="74" spans="2:150" x14ac:dyDescent="0.15">
      <c r="AU74" s="123"/>
      <c r="AV74" s="123"/>
      <c r="AW74" s="123"/>
      <c r="AX74" s="123"/>
      <c r="AZ74" s="2" t="s">
        <v>470</v>
      </c>
      <c r="BJ74" s="123"/>
      <c r="BK74" s="123"/>
      <c r="BL74" s="123"/>
      <c r="BM74" s="104"/>
      <c r="BN74" s="104"/>
      <c r="BO74" s="104"/>
      <c r="BP74" s="104"/>
      <c r="BQ74" s="104"/>
      <c r="BR74" s="104"/>
      <c r="BS74" s="104"/>
      <c r="BT74" s="104"/>
      <c r="BU74" s="104"/>
      <c r="BV74" s="104"/>
      <c r="BW74" s="104"/>
      <c r="BX74" s="104"/>
    </row>
    <row r="75" spans="2:150" x14ac:dyDescent="0.15">
      <c r="AU75" s="123"/>
      <c r="AV75" s="123"/>
      <c r="AW75" s="123"/>
      <c r="AX75" s="123"/>
      <c r="AZ75" s="2" t="s">
        <v>397</v>
      </c>
      <c r="BJ75" s="123"/>
      <c r="BK75" s="123"/>
      <c r="BL75" s="123"/>
      <c r="BM75" s="104"/>
      <c r="BN75" s="104"/>
      <c r="BO75" s="104"/>
      <c r="BP75" s="104"/>
      <c r="BQ75" s="104"/>
      <c r="BR75" s="104"/>
      <c r="BS75" s="104"/>
      <c r="BT75" s="104"/>
      <c r="BU75" s="104"/>
      <c r="BV75" s="104"/>
      <c r="BW75" s="104"/>
      <c r="BX75" s="104"/>
    </row>
    <row r="76" spans="2:150" x14ac:dyDescent="0.15">
      <c r="AU76" s="123"/>
      <c r="AV76" s="123"/>
      <c r="AW76" s="123"/>
      <c r="AX76" s="123"/>
      <c r="BJ76" s="123"/>
      <c r="BK76" s="123"/>
      <c r="BL76" s="123"/>
      <c r="BM76" s="104"/>
      <c r="BN76" s="104"/>
      <c r="BO76" s="104"/>
      <c r="BP76" s="104"/>
      <c r="BQ76" s="104"/>
      <c r="BR76" s="104"/>
      <c r="BS76" s="104"/>
      <c r="BT76" s="104"/>
      <c r="BU76" s="104"/>
      <c r="BV76" s="104"/>
      <c r="BW76" s="104"/>
      <c r="BX76" s="104"/>
    </row>
    <row r="77" spans="2:150" x14ac:dyDescent="0.15">
      <c r="AV77" s="104"/>
      <c r="AW77" s="104"/>
      <c r="AX77" s="104"/>
      <c r="AY77" s="104"/>
      <c r="AZ77" s="104"/>
      <c r="BA77" s="104"/>
      <c r="BB77" s="104"/>
      <c r="BC77" s="104"/>
      <c r="BD77" s="104"/>
      <c r="BE77" s="104"/>
      <c r="BF77" s="104"/>
      <c r="BG77" s="104"/>
      <c r="BH77" s="104"/>
      <c r="BI77" s="104"/>
      <c r="BJ77" s="104"/>
      <c r="BK77" s="104"/>
      <c r="BL77" s="104"/>
      <c r="BM77" s="104"/>
      <c r="BN77" s="104"/>
      <c r="BO77" s="104"/>
      <c r="BP77" s="104"/>
      <c r="BQ77" s="104"/>
      <c r="BR77" s="104"/>
      <c r="BS77" s="104"/>
      <c r="BT77" s="104"/>
      <c r="BU77" s="104"/>
      <c r="BV77" s="104"/>
      <c r="BW77" s="104"/>
      <c r="BX77" s="104"/>
    </row>
    <row r="78" spans="2:150" x14ac:dyDescent="0.15">
      <c r="AV78" s="104"/>
      <c r="AW78" s="104"/>
      <c r="AX78" s="104"/>
      <c r="AY78" s="104"/>
      <c r="AZ78" s="104"/>
      <c r="BA78" s="104"/>
      <c r="BB78" s="104"/>
      <c r="BC78" s="104"/>
      <c r="BD78" s="104"/>
      <c r="BE78" s="104"/>
      <c r="BF78" s="104"/>
      <c r="BG78" s="104"/>
      <c r="BH78" s="104"/>
      <c r="BI78" s="104"/>
      <c r="BJ78" s="104"/>
      <c r="BK78" s="104"/>
      <c r="BL78" s="104"/>
      <c r="BM78" s="104"/>
      <c r="BN78" s="104"/>
      <c r="BO78" s="104"/>
      <c r="BP78" s="104"/>
      <c r="BQ78" s="104"/>
      <c r="BR78" s="104"/>
      <c r="BS78" s="104"/>
      <c r="BT78" s="104"/>
      <c r="BU78" s="104"/>
      <c r="BV78" s="104"/>
      <c r="BW78" s="104"/>
      <c r="BX78" s="104"/>
    </row>
  </sheetData>
  <sheetProtection algorithmName="SHA-512" hashValue="RNkQdK2XqR2m/LDdIbkTU0ARjhhm5WJH7Qo9NYE7lv4//GyeMCMEhmWpOgVdlUabnPKCAAg5FEVKcVdCOhxWOA==" saltValue="2psMbAiZ7rhejkBd0migxg==" spinCount="100000" sheet="1" objects="1" scenarios="1" selectLockedCells="1"/>
  <mergeCells count="206">
    <mergeCell ref="EV35:EX36"/>
    <mergeCell ref="C18:G18"/>
    <mergeCell ref="EV7:FC14"/>
    <mergeCell ref="EV15:FD17"/>
    <mergeCell ref="EV18:FA28"/>
    <mergeCell ref="CF27:CH28"/>
    <mergeCell ref="EA27:EC28"/>
    <mergeCell ref="EI29:EJ29"/>
    <mergeCell ref="B8:I9"/>
    <mergeCell ref="L8:N9"/>
    <mergeCell ref="DQ10:DR10"/>
    <mergeCell ref="DZ10:EA10"/>
    <mergeCell ref="CS8:CU9"/>
    <mergeCell ref="BA8:BC9"/>
    <mergeCell ref="BD8:BE9"/>
    <mergeCell ref="BF8:BH9"/>
    <mergeCell ref="BQ8:BY9"/>
    <mergeCell ref="AJ8:AL9"/>
    <mergeCell ref="AN8:AP9"/>
    <mergeCell ref="AS8:AU9"/>
    <mergeCell ref="DX8:DZ9"/>
    <mergeCell ref="EA8:EC9"/>
    <mergeCell ref="CC8:CE9"/>
    <mergeCell ref="BJ8:BL9"/>
    <mergeCell ref="C66:D66"/>
    <mergeCell ref="E66:AL66"/>
    <mergeCell ref="B35:I36"/>
    <mergeCell ref="L35:N36"/>
    <mergeCell ref="Q35:S36"/>
    <mergeCell ref="B40:I40"/>
    <mergeCell ref="L40:N40"/>
    <mergeCell ref="Q40:S40"/>
    <mergeCell ref="U40:W40"/>
    <mergeCell ref="AA39:AC39"/>
    <mergeCell ref="D65:AL65"/>
    <mergeCell ref="B53:BR53"/>
    <mergeCell ref="AQ40:AS40"/>
    <mergeCell ref="AI35:AK36"/>
    <mergeCell ref="AE40:AG40"/>
    <mergeCell ref="AI40:AK40"/>
    <mergeCell ref="CJ2:ET2"/>
    <mergeCell ref="CJ3:ET3"/>
    <mergeCell ref="BY3:CH3"/>
    <mergeCell ref="DR8:DT9"/>
    <mergeCell ref="EM8:EO9"/>
    <mergeCell ref="DU8:DW9"/>
    <mergeCell ref="Q8:S9"/>
    <mergeCell ref="U8:W9"/>
    <mergeCell ref="AW8:AY9"/>
    <mergeCell ref="AF8:AH9"/>
    <mergeCell ref="AQ8:AR9"/>
    <mergeCell ref="P5:S5"/>
    <mergeCell ref="U5:X5"/>
    <mergeCell ref="AA6:AC7"/>
    <mergeCell ref="AJ6:AL7"/>
    <mergeCell ref="AA8:AC9"/>
    <mergeCell ref="CZ8:DM9"/>
    <mergeCell ref="CF9:CR9"/>
    <mergeCell ref="CF8:CR8"/>
    <mergeCell ref="BF6:BH7"/>
    <mergeCell ref="BZ6:CB7"/>
    <mergeCell ref="BZ8:CB9"/>
    <mergeCell ref="AD8:AE9"/>
    <mergeCell ref="DO8:DQ9"/>
    <mergeCell ref="AQ17:AR18"/>
    <mergeCell ref="BN8:BP9"/>
    <mergeCell ref="ES12:ET13"/>
    <mergeCell ref="DX12:DZ13"/>
    <mergeCell ref="EA12:EC13"/>
    <mergeCell ref="ED12:EF13"/>
    <mergeCell ref="EG12:EI13"/>
    <mergeCell ref="EP27:ER28"/>
    <mergeCell ref="EG27:EI28"/>
    <mergeCell ref="EJ8:EL9"/>
    <mergeCell ref="ED8:EF9"/>
    <mergeCell ref="EG8:EI9"/>
    <mergeCell ref="EI10:EJ10"/>
    <mergeCell ref="EP8:ER9"/>
    <mergeCell ref="ES8:ET9"/>
    <mergeCell ref="DZ14:EA14"/>
    <mergeCell ref="EI14:EJ14"/>
    <mergeCell ref="EJ12:EL13"/>
    <mergeCell ref="DZ25:EA25"/>
    <mergeCell ref="EM12:EO13"/>
    <mergeCell ref="DQ25:DR25"/>
    <mergeCell ref="BZ27:CB28"/>
    <mergeCell ref="CZ28:DM28"/>
    <mergeCell ref="CC27:CE28"/>
    <mergeCell ref="BT54:ES54"/>
    <mergeCell ref="AA16:AC16"/>
    <mergeCell ref="AJ16:AL16"/>
    <mergeCell ref="BF16:BH16"/>
    <mergeCell ref="CZ12:DM12"/>
    <mergeCell ref="DO12:DQ13"/>
    <mergeCell ref="EP23:ER24"/>
    <mergeCell ref="EJ23:EL24"/>
    <mergeCell ref="EG23:EI24"/>
    <mergeCell ref="EM23:EO24"/>
    <mergeCell ref="EP12:ER13"/>
    <mergeCell ref="CO23:CQ24"/>
    <mergeCell ref="DR23:DT24"/>
    <mergeCell ref="CZ13:DM13"/>
    <mergeCell ref="DQ14:DR14"/>
    <mergeCell ref="DR12:DT13"/>
    <mergeCell ref="DU12:DW13"/>
    <mergeCell ref="CR23:CY24"/>
    <mergeCell ref="CZ23:DM24"/>
    <mergeCell ref="DO23:DQ24"/>
    <mergeCell ref="BQ17:BY18"/>
    <mergeCell ref="AF17:AH18"/>
    <mergeCell ref="AJ17:AL18"/>
    <mergeCell ref="AN17:AP18"/>
    <mergeCell ref="AA34:AC34"/>
    <mergeCell ref="AI34:AK34"/>
    <mergeCell ref="AI39:AK39"/>
    <mergeCell ref="DD65:DQ65"/>
    <mergeCell ref="CA53:ER53"/>
    <mergeCell ref="AQ65:BC65"/>
    <mergeCell ref="BD65:CY65"/>
    <mergeCell ref="AS17:AU18"/>
    <mergeCell ref="DR65:ET65"/>
    <mergeCell ref="DG51:DM51"/>
    <mergeCell ref="C54:BQ54"/>
    <mergeCell ref="CU51:DA51"/>
    <mergeCell ref="DB51:DF51"/>
    <mergeCell ref="CM51:CT51"/>
    <mergeCell ref="H51:O51"/>
    <mergeCell ref="P51:AQ51"/>
    <mergeCell ref="AR51:AX51"/>
    <mergeCell ref="ED23:EF24"/>
    <mergeCell ref="DU23:DW24"/>
    <mergeCell ref="DX23:DZ24"/>
    <mergeCell ref="EA23:EC24"/>
    <mergeCell ref="AY23:BL24"/>
    <mergeCell ref="EM27:EO28"/>
    <mergeCell ref="EJ27:EL28"/>
    <mergeCell ref="DN51:DR51"/>
    <mergeCell ref="DS51:DY51"/>
    <mergeCell ref="DZ51:ED51"/>
    <mergeCell ref="B50:BR50"/>
    <mergeCell ref="AY35:BG36"/>
    <mergeCell ref="CA50:ER50"/>
    <mergeCell ref="U35:W36"/>
    <mergeCell ref="AA35:AC36"/>
    <mergeCell ref="AL35:AM36"/>
    <mergeCell ref="AM40:AO40"/>
    <mergeCell ref="BE40:ES40"/>
    <mergeCell ref="AU40:AW40"/>
    <mergeCell ref="AA40:AC40"/>
    <mergeCell ref="AE35:AG36"/>
    <mergeCell ref="DQ29:DR29"/>
    <mergeCell ref="AN35:AP36"/>
    <mergeCell ref="AR35:AT36"/>
    <mergeCell ref="AV35:AX36"/>
    <mergeCell ref="DU27:DW28"/>
    <mergeCell ref="DX27:DZ28"/>
    <mergeCell ref="BN27:BP28"/>
    <mergeCell ref="CL27:CN28"/>
    <mergeCell ref="CO27:CQ28"/>
    <mergeCell ref="DO27:DQ28"/>
    <mergeCell ref="DR27:DT28"/>
    <mergeCell ref="BP29:BQ29"/>
    <mergeCell ref="CZ27:DM27"/>
    <mergeCell ref="BQ27:BS28"/>
    <mergeCell ref="DZ29:EA29"/>
    <mergeCell ref="CH29:CI29"/>
    <mergeCell ref="CI27:CK28"/>
    <mergeCell ref="AA17:AC18"/>
    <mergeCell ref="B43:BT43"/>
    <mergeCell ref="B44:BT44"/>
    <mergeCell ref="B45:BT45"/>
    <mergeCell ref="L17:N18"/>
    <mergeCell ref="Q17:S18"/>
    <mergeCell ref="U17:W18"/>
    <mergeCell ref="AY28:BL28"/>
    <mergeCell ref="AY21:CY21"/>
    <mergeCell ref="BF17:BH18"/>
    <mergeCell ref="CC23:CE24"/>
    <mergeCell ref="AD17:AE18"/>
    <mergeCell ref="B17:I17"/>
    <mergeCell ref="BY29:BZ29"/>
    <mergeCell ref="BY25:BZ25"/>
    <mergeCell ref="CH25:CI25"/>
    <mergeCell ref="AW17:AY18"/>
    <mergeCell ref="BA17:BC18"/>
    <mergeCell ref="BD17:BE18"/>
    <mergeCell ref="BW27:BY28"/>
    <mergeCell ref="BT27:BV28"/>
    <mergeCell ref="BQ23:BS24"/>
    <mergeCell ref="BJ17:BL18"/>
    <mergeCell ref="BN17:BP18"/>
    <mergeCell ref="CZ21:ET21"/>
    <mergeCell ref="ES23:ET24"/>
    <mergeCell ref="CR27:CY28"/>
    <mergeCell ref="AY27:BL27"/>
    <mergeCell ref="BP25:BQ25"/>
    <mergeCell ref="CF23:CH24"/>
    <mergeCell ref="CI23:CK24"/>
    <mergeCell ref="CL23:CN24"/>
    <mergeCell ref="BN23:BP24"/>
    <mergeCell ref="BT23:BV24"/>
    <mergeCell ref="BW23:BY24"/>
    <mergeCell ref="BZ23:CB24"/>
    <mergeCell ref="ES27:ET28"/>
    <mergeCell ref="ED27:EF28"/>
    <mergeCell ref="EI25:EJ25"/>
  </mergeCells>
  <phoneticPr fontId="3"/>
  <dataValidations count="1">
    <dataValidation type="list" allowBlank="1" showInputMessage="1" showErrorMessage="1" sqref="CJ2:ET2" xr:uid="{00000000-0002-0000-0500-000000000000}">
      <formula1>$EV$1:$EV$2</formula1>
    </dataValidation>
  </dataValidations>
  <printOptions horizontalCentered="1"/>
  <pageMargins left="0.70866141732283472" right="0.31496062992125984" top="0.86614173228346458" bottom="0.62992125984251968" header="0.51181102362204722" footer="0.51181102362204722"/>
  <pageSetup paperSize="9" scale="62" orientation="portrait" horizontalDpi="300" verticalDpi="300"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indexed="44"/>
    <pageSetUpPr fitToPage="1"/>
  </sheetPr>
  <dimension ref="A1:GU78"/>
  <sheetViews>
    <sheetView showRowColHeaders="0" zoomScale="75" workbookViewId="0">
      <selection activeCell="AA8" sqref="AA8:AC9"/>
    </sheetView>
  </sheetViews>
  <sheetFormatPr defaultColWidth="0.875" defaultRowHeight="13.5" x14ac:dyDescent="0.15"/>
  <cols>
    <col min="1" max="1" width="5" style="2" customWidth="1"/>
    <col min="2" max="2" width="0.875" style="2" customWidth="1"/>
    <col min="3" max="3" width="8.375" style="2" customWidth="1"/>
    <col min="4" max="4" width="6.75" style="2" customWidth="1"/>
    <col min="5" max="148" width="0.875" style="2" customWidth="1"/>
    <col min="149" max="149" width="5.875" style="2" customWidth="1"/>
    <col min="150" max="150" width="0.875" style="2" customWidth="1"/>
    <col min="151" max="151" width="1.25" style="2" customWidth="1"/>
    <col min="152" max="210" width="5.75" style="2" customWidth="1"/>
    <col min="211" max="16384" width="0.875" style="2"/>
  </cols>
  <sheetData>
    <row r="1" spans="1:203" s="127" customFormat="1" ht="20.25" customHeight="1" x14ac:dyDescent="0.2">
      <c r="B1" s="702" t="s">
        <v>731</v>
      </c>
      <c r="D1" s="128"/>
      <c r="E1" s="128"/>
      <c r="F1" s="128"/>
      <c r="G1" s="128"/>
      <c r="H1" s="128"/>
      <c r="I1" s="128"/>
      <c r="J1" s="128"/>
      <c r="K1" s="128"/>
      <c r="L1" s="128"/>
      <c r="M1" s="128"/>
      <c r="N1" s="128"/>
      <c r="O1" s="128"/>
      <c r="P1" s="128"/>
      <c r="Q1" s="128"/>
      <c r="R1" s="128"/>
      <c r="S1" s="128"/>
      <c r="T1" s="128"/>
      <c r="U1" s="128"/>
      <c r="V1" s="128"/>
      <c r="W1" s="128"/>
      <c r="X1" s="128"/>
      <c r="Y1" s="128"/>
      <c r="Z1" s="128"/>
      <c r="AA1" s="128"/>
      <c r="AB1" s="128"/>
      <c r="AC1" s="128"/>
      <c r="AD1" s="128"/>
      <c r="AE1" s="128"/>
      <c r="AF1" s="128"/>
      <c r="AG1" s="128"/>
      <c r="AH1" s="128"/>
      <c r="AI1" s="128"/>
      <c r="AJ1" s="128"/>
      <c r="AK1" s="128"/>
      <c r="AL1" s="128"/>
      <c r="AM1" s="128"/>
      <c r="AN1" s="128"/>
      <c r="AO1" s="128"/>
      <c r="AP1" s="128"/>
      <c r="AQ1" s="128"/>
      <c r="AR1" s="128"/>
      <c r="AS1" s="128"/>
      <c r="AT1" s="128"/>
      <c r="AU1" s="128"/>
      <c r="AV1" s="128"/>
      <c r="AW1" s="128"/>
      <c r="AX1" s="128"/>
      <c r="AY1" s="128"/>
      <c r="AZ1" s="128"/>
      <c r="BA1" s="128"/>
      <c r="BB1" s="128"/>
      <c r="BC1" s="128"/>
      <c r="BD1" s="128"/>
      <c r="BE1" s="128"/>
      <c r="BF1" s="128"/>
      <c r="BG1" s="128"/>
      <c r="BH1" s="128"/>
      <c r="BI1" s="128"/>
      <c r="BJ1" s="128"/>
      <c r="BK1" s="128"/>
      <c r="BL1" s="128"/>
      <c r="BM1" s="128"/>
      <c r="BN1" s="128"/>
      <c r="BO1" s="128"/>
      <c r="BP1" s="128"/>
      <c r="BQ1" s="128"/>
      <c r="BR1" s="128"/>
      <c r="BS1" s="128"/>
      <c r="BT1" s="128"/>
      <c r="BU1" s="128"/>
      <c r="BV1" s="128"/>
      <c r="BW1" s="128"/>
      <c r="BX1" s="128"/>
      <c r="BY1" s="128"/>
      <c r="BZ1" s="128"/>
      <c r="CA1" s="128"/>
      <c r="CB1" s="128"/>
      <c r="CC1" s="128"/>
      <c r="CD1" s="128"/>
      <c r="CE1" s="128"/>
      <c r="CF1" s="128"/>
      <c r="CG1" s="128"/>
      <c r="CH1" s="128"/>
      <c r="CI1" s="128"/>
      <c r="CJ1" s="128"/>
      <c r="CK1" s="128"/>
      <c r="CL1" s="128"/>
      <c r="CM1" s="128"/>
      <c r="CN1" s="128"/>
      <c r="CO1" s="128"/>
      <c r="CP1" s="128"/>
      <c r="CQ1" s="128"/>
      <c r="CR1" s="128"/>
      <c r="CS1" s="128"/>
      <c r="CT1" s="128"/>
      <c r="CU1" s="128"/>
      <c r="CV1" s="128"/>
      <c r="CW1" s="128"/>
      <c r="CX1" s="128"/>
      <c r="CY1" s="128"/>
      <c r="CZ1" s="128"/>
      <c r="DA1" s="128"/>
      <c r="DB1" s="128"/>
      <c r="DC1" s="128"/>
      <c r="DD1" s="128"/>
      <c r="DE1" s="128"/>
      <c r="DF1" s="128"/>
      <c r="DG1" s="128"/>
      <c r="DH1" s="128"/>
      <c r="DI1" s="128"/>
      <c r="DJ1" s="128"/>
      <c r="DK1" s="128"/>
      <c r="DL1" s="128"/>
      <c r="DM1" s="128"/>
      <c r="DN1" s="128"/>
      <c r="DO1" s="128"/>
      <c r="DP1" s="128"/>
      <c r="DQ1" s="128"/>
      <c r="DR1" s="128"/>
      <c r="DS1" s="128"/>
      <c r="DT1" s="128"/>
      <c r="DU1" s="128"/>
      <c r="DV1" s="128"/>
      <c r="DW1" s="128"/>
      <c r="DX1" s="128"/>
      <c r="DY1" s="128"/>
      <c r="DZ1" s="128"/>
      <c r="EA1" s="128"/>
      <c r="EB1" s="128"/>
      <c r="EC1" s="128"/>
      <c r="ED1" s="128"/>
      <c r="EE1" s="128"/>
      <c r="EF1" s="128"/>
      <c r="EG1" s="128"/>
      <c r="EH1" s="128"/>
      <c r="EI1" s="128"/>
      <c r="EJ1" s="128"/>
      <c r="EK1" s="128"/>
      <c r="EL1" s="128"/>
      <c r="EM1" s="128"/>
      <c r="EN1" s="128"/>
      <c r="EO1" s="128"/>
      <c r="EP1" s="128"/>
      <c r="EQ1" s="128"/>
      <c r="ER1" s="128"/>
      <c r="ES1" s="128"/>
      <c r="ET1" s="128"/>
      <c r="EU1" s="128"/>
      <c r="EV1" s="128"/>
      <c r="EW1" s="128"/>
      <c r="EX1" s="128"/>
      <c r="EY1" s="128"/>
      <c r="EZ1" s="128"/>
      <c r="FA1" s="128"/>
      <c r="FB1" s="128"/>
      <c r="FC1" s="128"/>
      <c r="FD1" s="128"/>
      <c r="FE1" s="128"/>
      <c r="FF1" s="128"/>
      <c r="FG1" s="128"/>
      <c r="FH1" s="128"/>
      <c r="FI1" s="128"/>
      <c r="FJ1" s="128"/>
      <c r="FK1" s="128"/>
      <c r="FL1" s="128"/>
      <c r="FM1" s="128"/>
      <c r="FN1" s="128"/>
      <c r="FO1" s="128"/>
      <c r="FP1" s="128"/>
      <c r="FQ1" s="128"/>
      <c r="FR1" s="128"/>
      <c r="FS1" s="128"/>
      <c r="FT1" s="128"/>
      <c r="FU1" s="128"/>
      <c r="FV1" s="128"/>
      <c r="FW1" s="128"/>
      <c r="FX1" s="128"/>
      <c r="FY1" s="128"/>
      <c r="FZ1" s="128"/>
      <c r="GA1" s="128"/>
      <c r="GB1" s="128"/>
      <c r="GC1" s="128"/>
      <c r="GD1" s="128"/>
      <c r="GE1" s="128"/>
      <c r="GF1" s="128"/>
      <c r="GG1" s="128"/>
      <c r="GH1" s="128"/>
      <c r="GI1" s="128"/>
      <c r="GJ1" s="128"/>
      <c r="GK1" s="128"/>
      <c r="GL1" s="128"/>
      <c r="GM1" s="128"/>
    </row>
    <row r="2" spans="1:203" s="5" customFormat="1" ht="22.5" customHeight="1" x14ac:dyDescent="0.2">
      <c r="B2" s="430"/>
      <c r="C2" s="522"/>
      <c r="D2" s="704"/>
      <c r="E2" s="704"/>
      <c r="F2" s="522"/>
      <c r="G2" s="522"/>
      <c r="H2" s="522"/>
      <c r="I2" s="522"/>
      <c r="J2" s="522"/>
      <c r="K2" s="522"/>
      <c r="L2" s="522"/>
      <c r="M2" s="522"/>
      <c r="N2" s="522"/>
      <c r="O2" s="522"/>
      <c r="P2" s="522"/>
      <c r="Q2" s="522"/>
      <c r="R2" s="522"/>
      <c r="S2" s="522"/>
      <c r="T2" s="522"/>
      <c r="U2" s="522"/>
      <c r="V2" s="522"/>
      <c r="W2" s="522"/>
      <c r="X2" s="430"/>
      <c r="Y2" s="430"/>
      <c r="Z2" s="430"/>
      <c r="AA2" s="430"/>
      <c r="AB2" s="430"/>
      <c r="AC2" s="430"/>
      <c r="AD2" s="430"/>
      <c r="AE2" s="430"/>
      <c r="AF2" s="430"/>
      <c r="AG2" s="430"/>
      <c r="AH2" s="430"/>
      <c r="AI2" s="430"/>
      <c r="AJ2" s="430"/>
      <c r="AK2" s="430"/>
      <c r="AL2" s="430"/>
      <c r="AM2" s="430"/>
      <c r="AN2" s="430"/>
      <c r="AO2" s="430"/>
      <c r="AP2" s="430"/>
      <c r="AQ2" s="430"/>
      <c r="AR2" s="430"/>
      <c r="AS2" s="430"/>
      <c r="AT2" s="430"/>
      <c r="AU2" s="430"/>
      <c r="AV2" s="430"/>
      <c r="AW2" s="430"/>
      <c r="AX2" s="430"/>
      <c r="AY2" s="430"/>
      <c r="AZ2" s="430"/>
      <c r="BA2" s="430"/>
      <c r="BB2" s="430"/>
      <c r="BC2" s="430"/>
      <c r="BD2" s="430"/>
      <c r="BE2" s="430"/>
      <c r="BF2" s="430"/>
      <c r="BG2" s="430"/>
      <c r="BH2" s="430"/>
      <c r="BI2" s="430"/>
      <c r="BJ2" s="430"/>
      <c r="BK2" s="430"/>
      <c r="BL2" s="430"/>
      <c r="BM2" s="430"/>
      <c r="BN2" s="430"/>
      <c r="BO2" s="430"/>
      <c r="BP2" s="430"/>
      <c r="BQ2" s="430"/>
      <c r="BR2" s="430"/>
      <c r="BS2" s="430"/>
      <c r="BT2" s="430"/>
      <c r="BU2" s="430"/>
      <c r="BV2" s="430"/>
      <c r="BW2" s="430"/>
      <c r="BX2" s="430"/>
      <c r="BY2" s="430"/>
      <c r="BZ2" s="430"/>
      <c r="CA2" s="430"/>
      <c r="CB2" s="430"/>
      <c r="CC2" s="430"/>
      <c r="CD2" s="430"/>
      <c r="CE2" s="430"/>
      <c r="CF2" s="430"/>
      <c r="CG2" s="430"/>
      <c r="CH2" s="430"/>
      <c r="CI2" s="430"/>
      <c r="CJ2" s="1619"/>
      <c r="CK2" s="1619"/>
      <c r="CL2" s="1619"/>
      <c r="CM2" s="1619"/>
      <c r="CN2" s="1619"/>
      <c r="CO2" s="1619"/>
      <c r="CP2" s="1619"/>
      <c r="CQ2" s="1619"/>
      <c r="CR2" s="1619"/>
      <c r="CS2" s="1619"/>
      <c r="CT2" s="1619"/>
      <c r="CU2" s="1619"/>
      <c r="CV2" s="1619"/>
      <c r="CW2" s="1619"/>
      <c r="CX2" s="1619"/>
      <c r="CY2" s="1619"/>
      <c r="CZ2" s="1619"/>
      <c r="DA2" s="1619"/>
      <c r="DB2" s="1619"/>
      <c r="DC2" s="1619"/>
      <c r="DD2" s="1619"/>
      <c r="DE2" s="1619"/>
      <c r="DF2" s="1619"/>
      <c r="DG2" s="1619"/>
      <c r="DH2" s="1619"/>
      <c r="DI2" s="1619"/>
      <c r="DJ2" s="1619"/>
      <c r="DK2" s="1619"/>
      <c r="DL2" s="1619"/>
      <c r="DM2" s="1619"/>
      <c r="DN2" s="1619"/>
      <c r="DO2" s="1619"/>
      <c r="DP2" s="1619"/>
      <c r="DQ2" s="1619"/>
      <c r="DR2" s="1619"/>
      <c r="DS2" s="1619"/>
      <c r="DT2" s="1619"/>
      <c r="DU2" s="1619"/>
      <c r="DV2" s="1619"/>
      <c r="DW2" s="1619"/>
      <c r="DX2" s="1619"/>
      <c r="DY2" s="1619"/>
      <c r="DZ2" s="1619"/>
      <c r="EA2" s="1619"/>
      <c r="EB2" s="1619"/>
      <c r="EC2" s="1619"/>
      <c r="ED2" s="1619"/>
      <c r="EE2" s="1619"/>
      <c r="EF2" s="1619"/>
      <c r="EG2" s="1619"/>
      <c r="EH2" s="1619"/>
      <c r="EI2" s="1619"/>
      <c r="EJ2" s="1619"/>
      <c r="EK2" s="1619"/>
      <c r="EL2" s="1619"/>
      <c r="EM2" s="1619"/>
      <c r="EN2" s="1619"/>
      <c r="EO2" s="1619"/>
      <c r="EP2" s="1619"/>
      <c r="EQ2" s="1619"/>
      <c r="ER2" s="1619"/>
      <c r="ES2" s="1619"/>
      <c r="ET2" s="1619"/>
      <c r="EV2" s="124"/>
    </row>
    <row r="3" spans="1:203" s="5" customFormat="1" ht="22.5" customHeight="1" x14ac:dyDescent="0.2">
      <c r="B3" s="430"/>
      <c r="C3" s="522"/>
      <c r="D3" s="704"/>
      <c r="E3" s="704"/>
      <c r="F3" s="522"/>
      <c r="G3" s="522"/>
      <c r="H3" s="522"/>
      <c r="I3" s="522"/>
      <c r="J3" s="522"/>
      <c r="K3" s="522"/>
      <c r="L3" s="522"/>
      <c r="M3" s="522"/>
      <c r="N3" s="522"/>
      <c r="O3" s="522"/>
      <c r="P3" s="522"/>
      <c r="Q3" s="522"/>
      <c r="R3" s="522"/>
      <c r="S3" s="522"/>
      <c r="T3" s="522"/>
      <c r="U3" s="522"/>
      <c r="V3" s="522"/>
      <c r="W3" s="522"/>
      <c r="X3" s="430"/>
      <c r="Y3" s="430"/>
      <c r="Z3" s="430"/>
      <c r="AA3" s="430"/>
      <c r="AB3" s="430"/>
      <c r="AC3" s="430"/>
      <c r="AD3" s="430"/>
      <c r="AE3" s="430"/>
      <c r="AF3" s="430"/>
      <c r="AG3" s="430"/>
      <c r="AH3" s="430"/>
      <c r="AI3" s="430"/>
      <c r="AJ3" s="430"/>
      <c r="AK3" s="430"/>
      <c r="AL3" s="430"/>
      <c r="AM3" s="430"/>
      <c r="AN3" s="430"/>
      <c r="AO3" s="430"/>
      <c r="AP3" s="430"/>
      <c r="AQ3" s="430"/>
      <c r="AR3" s="430"/>
      <c r="AS3" s="430"/>
      <c r="AT3" s="430"/>
      <c r="AU3" s="430"/>
      <c r="AV3" s="430"/>
      <c r="AW3" s="430"/>
      <c r="AX3" s="430"/>
      <c r="AY3" s="430"/>
      <c r="AZ3" s="430"/>
      <c r="BA3" s="430"/>
      <c r="BB3" s="430"/>
      <c r="BC3" s="430"/>
      <c r="BD3" s="430"/>
      <c r="BE3" s="430"/>
      <c r="BF3" s="430"/>
      <c r="BG3" s="430"/>
      <c r="BH3" s="430"/>
      <c r="BI3" s="430"/>
      <c r="BJ3" s="430"/>
      <c r="BK3" s="430"/>
      <c r="BL3" s="430"/>
      <c r="BM3" s="430"/>
      <c r="BN3" s="430"/>
      <c r="BO3" s="430"/>
      <c r="BP3" s="430"/>
      <c r="BQ3" s="430"/>
      <c r="BR3" s="430"/>
      <c r="BS3" s="430"/>
      <c r="BT3" s="430"/>
      <c r="BU3" s="430"/>
      <c r="BV3" s="430"/>
      <c r="BW3" s="430"/>
      <c r="BX3" s="430"/>
      <c r="BY3" s="1589"/>
      <c r="BZ3" s="1589"/>
      <c r="CA3" s="1589"/>
      <c r="CB3" s="1589"/>
      <c r="CC3" s="1589"/>
      <c r="CD3" s="1589"/>
      <c r="CE3" s="1589"/>
      <c r="CF3" s="1589"/>
      <c r="CG3" s="1589"/>
      <c r="CH3" s="1589"/>
      <c r="CI3" s="752"/>
      <c r="CJ3" s="1619"/>
      <c r="CK3" s="1619"/>
      <c r="CL3" s="1619"/>
      <c r="CM3" s="1619"/>
      <c r="CN3" s="1619"/>
      <c r="CO3" s="1619"/>
      <c r="CP3" s="1619"/>
      <c r="CQ3" s="1619"/>
      <c r="CR3" s="1619"/>
      <c r="CS3" s="1619"/>
      <c r="CT3" s="1619"/>
      <c r="CU3" s="1619"/>
      <c r="CV3" s="1619"/>
      <c r="CW3" s="1619"/>
      <c r="CX3" s="1619"/>
      <c r="CY3" s="1619"/>
      <c r="CZ3" s="1619"/>
      <c r="DA3" s="1619"/>
      <c r="DB3" s="1619"/>
      <c r="DC3" s="1619"/>
      <c r="DD3" s="1619"/>
      <c r="DE3" s="1619"/>
      <c r="DF3" s="1619"/>
      <c r="DG3" s="1619"/>
      <c r="DH3" s="1619"/>
      <c r="DI3" s="1619"/>
      <c r="DJ3" s="1619"/>
      <c r="DK3" s="1619"/>
      <c r="DL3" s="1619"/>
      <c r="DM3" s="1619"/>
      <c r="DN3" s="1619"/>
      <c r="DO3" s="1619"/>
      <c r="DP3" s="1619"/>
      <c r="DQ3" s="1619"/>
      <c r="DR3" s="1619"/>
      <c r="DS3" s="1619"/>
      <c r="DT3" s="1619"/>
      <c r="DU3" s="1619"/>
      <c r="DV3" s="1619"/>
      <c r="DW3" s="1619"/>
      <c r="DX3" s="1619"/>
      <c r="DY3" s="1619"/>
      <c r="DZ3" s="1619"/>
      <c r="EA3" s="1619"/>
      <c r="EB3" s="1619"/>
      <c r="EC3" s="1619"/>
      <c r="ED3" s="1619"/>
      <c r="EE3" s="1619"/>
      <c r="EF3" s="1619"/>
      <c r="EG3" s="1619"/>
      <c r="EH3" s="1619"/>
      <c r="EI3" s="1619"/>
      <c r="EJ3" s="1619"/>
      <c r="EK3" s="1619"/>
      <c r="EL3" s="1619"/>
      <c r="EM3" s="1619"/>
      <c r="EN3" s="1619"/>
      <c r="EO3" s="1619"/>
      <c r="EP3" s="1619"/>
      <c r="EQ3" s="1619"/>
      <c r="ER3" s="1619"/>
      <c r="ES3" s="1619"/>
      <c r="ET3" s="1619"/>
      <c r="EV3" s="124"/>
    </row>
    <row r="4" spans="1:203" s="5" customFormat="1" ht="14.25" customHeight="1" x14ac:dyDescent="0.15">
      <c r="B4" s="430"/>
      <c r="C4" s="522"/>
      <c r="D4" s="704"/>
      <c r="E4" s="704"/>
      <c r="F4" s="522"/>
      <c r="G4" s="522"/>
      <c r="H4" s="522"/>
      <c r="I4" s="522"/>
      <c r="J4" s="522"/>
      <c r="K4" s="522"/>
      <c r="L4" s="522"/>
      <c r="M4" s="522"/>
      <c r="N4" s="522"/>
      <c r="O4" s="522"/>
      <c r="P4" s="522"/>
      <c r="Q4" s="522"/>
      <c r="R4" s="522"/>
      <c r="S4" s="522"/>
      <c r="T4" s="522"/>
      <c r="U4" s="522"/>
      <c r="V4" s="522"/>
      <c r="W4" s="522"/>
      <c r="X4" s="430"/>
      <c r="Y4" s="430"/>
      <c r="Z4" s="430"/>
      <c r="AA4" s="430"/>
      <c r="AB4" s="430"/>
      <c r="AC4" s="430"/>
      <c r="AD4" s="430"/>
      <c r="AE4" s="430"/>
      <c r="AF4" s="430"/>
      <c r="AG4" s="430"/>
      <c r="AH4" s="430"/>
      <c r="AI4" s="430"/>
      <c r="AJ4" s="430"/>
      <c r="AK4" s="430"/>
      <c r="AL4" s="430"/>
      <c r="AM4" s="430"/>
      <c r="AN4" s="430"/>
      <c r="AO4" s="430"/>
      <c r="AP4" s="430"/>
      <c r="AQ4" s="430"/>
      <c r="AR4" s="430"/>
      <c r="AS4" s="430"/>
      <c r="AT4" s="430"/>
      <c r="AU4" s="430"/>
      <c r="AV4" s="430"/>
      <c r="AW4" s="430"/>
      <c r="AX4" s="430"/>
      <c r="AY4" s="430"/>
      <c r="AZ4" s="430"/>
      <c r="BA4" s="430"/>
      <c r="BB4" s="430"/>
      <c r="BC4" s="430"/>
      <c r="BD4" s="430"/>
      <c r="BE4" s="430"/>
      <c r="BF4" s="430"/>
      <c r="BG4" s="430"/>
      <c r="BH4" s="430"/>
      <c r="BI4" s="430"/>
      <c r="BJ4" s="430"/>
      <c r="BK4" s="430"/>
      <c r="BL4" s="430"/>
      <c r="BM4" s="430"/>
      <c r="BN4" s="430"/>
      <c r="BO4" s="430"/>
      <c r="BP4" s="430"/>
      <c r="BQ4" s="430"/>
      <c r="BR4" s="430"/>
      <c r="BS4" s="430"/>
      <c r="BT4" s="430"/>
      <c r="BU4" s="430"/>
      <c r="BV4" s="430"/>
      <c r="BW4" s="430"/>
      <c r="BX4" s="430"/>
      <c r="BY4" s="430"/>
      <c r="BZ4" s="430"/>
      <c r="CA4" s="430"/>
      <c r="CB4" s="430"/>
      <c r="CC4" s="430"/>
      <c r="CD4" s="430"/>
      <c r="CE4" s="430"/>
      <c r="CF4" s="430"/>
      <c r="CG4" s="430"/>
      <c r="CH4" s="430"/>
      <c r="CI4" s="430"/>
      <c r="CJ4" s="430"/>
      <c r="CK4" s="430"/>
      <c r="CL4" s="430"/>
      <c r="CM4" s="430"/>
      <c r="CN4" s="430"/>
      <c r="CO4" s="430"/>
      <c r="CP4" s="430"/>
      <c r="CQ4" s="430"/>
      <c r="CR4" s="430"/>
      <c r="CS4" s="430"/>
      <c r="CT4" s="430"/>
      <c r="CU4" s="430"/>
      <c r="CV4" s="430"/>
      <c r="CW4" s="430"/>
      <c r="CX4" s="430"/>
      <c r="CY4" s="430"/>
      <c r="CZ4" s="430"/>
      <c r="DA4" s="430"/>
      <c r="DB4" s="430"/>
      <c r="DC4" s="430"/>
      <c r="DD4" s="430"/>
      <c r="DE4" s="430"/>
      <c r="DF4" s="430"/>
      <c r="DG4" s="430"/>
      <c r="DH4" s="430"/>
      <c r="DI4" s="430"/>
      <c r="DJ4" s="430"/>
      <c r="DK4" s="430"/>
      <c r="DL4" s="430"/>
      <c r="DM4" s="430"/>
      <c r="DN4" s="430"/>
      <c r="DO4" s="430"/>
      <c r="DP4" s="430"/>
      <c r="DQ4" s="430"/>
      <c r="DR4" s="430"/>
      <c r="DS4" s="430"/>
      <c r="DT4" s="430"/>
      <c r="DU4" s="430"/>
      <c r="DV4" s="430"/>
      <c r="DW4" s="430"/>
      <c r="DX4" s="430"/>
      <c r="DY4" s="430"/>
      <c r="DZ4" s="430"/>
      <c r="EA4" s="430"/>
      <c r="EB4" s="430"/>
      <c r="EC4" s="430"/>
      <c r="ED4" s="430"/>
      <c r="EE4" s="430"/>
      <c r="EF4" s="430"/>
      <c r="EG4" s="430"/>
      <c r="EH4" s="430"/>
      <c r="EI4" s="430"/>
      <c r="EJ4" s="706"/>
      <c r="EK4" s="430"/>
      <c r="EL4" s="430"/>
      <c r="EM4" s="430"/>
      <c r="EN4" s="430"/>
      <c r="EO4" s="430"/>
      <c r="EP4" s="430"/>
      <c r="EQ4" s="430"/>
      <c r="ER4" s="430"/>
      <c r="ES4" s="430"/>
      <c r="ET4" s="430"/>
    </row>
    <row r="5" spans="1:203" s="38" customFormat="1" ht="38.25" customHeight="1" x14ac:dyDescent="0.15">
      <c r="B5" s="575"/>
      <c r="C5" s="697"/>
      <c r="D5" s="697"/>
      <c r="E5" s="697"/>
      <c r="F5" s="697"/>
      <c r="G5" s="697"/>
      <c r="H5" s="697"/>
      <c r="I5" s="697"/>
      <c r="J5" s="697"/>
      <c r="K5" s="697"/>
      <c r="L5" s="697"/>
      <c r="M5" s="697"/>
      <c r="N5" s="697"/>
      <c r="O5" s="676"/>
      <c r="P5" s="1500" t="s">
        <v>404</v>
      </c>
      <c r="Q5" s="1500"/>
      <c r="R5" s="1500"/>
      <c r="S5" s="1500"/>
      <c r="T5" s="676"/>
      <c r="U5" s="1589" t="s">
        <v>405</v>
      </c>
      <c r="V5" s="1589"/>
      <c r="W5" s="1589"/>
      <c r="X5" s="1589"/>
      <c r="Y5" s="698"/>
      <c r="Z5" s="698"/>
      <c r="AA5" s="671"/>
      <c r="AB5" s="671"/>
      <c r="AC5" s="698"/>
      <c r="AD5" s="698"/>
      <c r="AE5" s="698"/>
      <c r="AF5" s="698"/>
      <c r="AG5" s="671"/>
      <c r="AH5" s="671"/>
      <c r="AI5" s="671"/>
      <c r="AJ5" s="698"/>
      <c r="AK5" s="698"/>
      <c r="AL5" s="698"/>
      <c r="AM5" s="698"/>
      <c r="AN5" s="698"/>
      <c r="AO5" s="698"/>
      <c r="AP5" s="698"/>
      <c r="AQ5" s="698"/>
      <c r="AR5" s="698"/>
      <c r="AS5" s="698"/>
      <c r="AT5" s="698"/>
      <c r="AU5" s="698"/>
      <c r="AV5" s="698"/>
      <c r="AW5" s="698"/>
      <c r="AX5" s="698"/>
      <c r="AY5" s="698"/>
      <c r="AZ5" s="698"/>
      <c r="BA5" s="698"/>
      <c r="BB5" s="698"/>
      <c r="BC5" s="698"/>
      <c r="BD5" s="698"/>
      <c r="BE5" s="698"/>
      <c r="BF5" s="698"/>
      <c r="BG5" s="698"/>
      <c r="BH5" s="698"/>
      <c r="BI5" s="698"/>
      <c r="BJ5" s="698"/>
      <c r="BK5" s="671"/>
      <c r="BL5" s="671"/>
      <c r="BM5" s="671"/>
      <c r="BN5" s="671"/>
      <c r="BO5" s="671"/>
      <c r="BP5" s="671"/>
      <c r="BQ5" s="671"/>
      <c r="BR5" s="671"/>
      <c r="BS5" s="671"/>
      <c r="BT5" s="671"/>
      <c r="BU5" s="671"/>
      <c r="BV5" s="671"/>
      <c r="BW5" s="707"/>
      <c r="BX5" s="707"/>
      <c r="BY5" s="707" t="s">
        <v>740</v>
      </c>
      <c r="BZ5" s="707"/>
      <c r="CA5" s="707"/>
      <c r="CB5" s="707"/>
      <c r="CC5" s="707"/>
      <c r="CD5" s="707"/>
      <c r="CE5" s="707"/>
      <c r="CF5" s="707"/>
      <c r="CG5" s="707"/>
      <c r="CH5" s="707"/>
      <c r="CI5" s="707"/>
      <c r="CJ5" s="671"/>
      <c r="CK5" s="671"/>
      <c r="CL5" s="671"/>
      <c r="CM5" s="671"/>
      <c r="CN5" s="671"/>
      <c r="CO5" s="671"/>
      <c r="CP5" s="671"/>
      <c r="CQ5" s="671"/>
      <c r="CR5" s="671"/>
      <c r="CS5" s="671"/>
      <c r="CT5" s="671"/>
      <c r="CU5" s="671"/>
      <c r="CV5" s="671"/>
      <c r="CW5" s="671"/>
      <c r="CX5" s="671"/>
      <c r="CY5" s="671"/>
      <c r="CZ5" s="671"/>
      <c r="DA5" s="671"/>
      <c r="DB5" s="671"/>
      <c r="DC5" s="689"/>
      <c r="DD5" s="689"/>
      <c r="DE5" s="689"/>
      <c r="DF5" s="689"/>
      <c r="DG5" s="689"/>
      <c r="DH5" s="689"/>
      <c r="DI5" s="689"/>
      <c r="DJ5" s="689"/>
      <c r="DK5" s="689"/>
      <c r="DL5" s="689"/>
      <c r="DM5" s="689"/>
      <c r="DN5" s="689"/>
      <c r="DO5" s="689"/>
      <c r="DP5" s="708"/>
      <c r="DQ5" s="709"/>
      <c r="DR5" s="709"/>
      <c r="DS5" s="709"/>
      <c r="DT5" s="709"/>
      <c r="DU5" s="709"/>
      <c r="DV5" s="709"/>
      <c r="DW5" s="709"/>
      <c r="DX5" s="709"/>
      <c r="DY5" s="709"/>
      <c r="DZ5" s="709"/>
      <c r="EA5" s="689"/>
      <c r="EB5" s="689"/>
      <c r="EC5" s="689"/>
      <c r="ED5" s="689"/>
      <c r="EE5" s="689"/>
      <c r="EF5" s="689"/>
      <c r="EG5" s="689"/>
      <c r="EH5" s="689"/>
      <c r="EI5" s="689"/>
      <c r="EJ5" s="689"/>
      <c r="EK5" s="689"/>
      <c r="EL5" s="689"/>
      <c r="EM5" s="689"/>
      <c r="EN5" s="689"/>
      <c r="EO5" s="689"/>
      <c r="EP5" s="689"/>
      <c r="EQ5" s="689"/>
      <c r="ER5" s="689"/>
      <c r="ES5" s="689"/>
      <c r="ET5" s="689"/>
    </row>
    <row r="6" spans="1:203" s="37" customFormat="1" ht="6.75" customHeight="1" x14ac:dyDescent="0.15">
      <c r="A6" s="34"/>
      <c r="B6" s="575"/>
      <c r="C6" s="697"/>
      <c r="D6" s="697"/>
      <c r="E6" s="697"/>
      <c r="F6" s="697"/>
      <c r="G6" s="697"/>
      <c r="H6" s="697"/>
      <c r="I6" s="697"/>
      <c r="J6" s="697"/>
      <c r="K6" s="697"/>
      <c r="L6" s="697"/>
      <c r="M6" s="697"/>
      <c r="N6" s="697"/>
      <c r="O6" s="676"/>
      <c r="P6" s="676"/>
      <c r="Q6" s="676"/>
      <c r="R6" s="676"/>
      <c r="S6" s="676"/>
      <c r="T6" s="676"/>
      <c r="U6" s="676"/>
      <c r="V6" s="676"/>
      <c r="W6" s="676"/>
      <c r="X6" s="676"/>
      <c r="Y6" s="668"/>
      <c r="Z6" s="668"/>
      <c r="AA6" s="1575">
        <v>3</v>
      </c>
      <c r="AB6" s="1575"/>
      <c r="AC6" s="1575"/>
      <c r="AD6" s="668"/>
      <c r="AE6" s="668"/>
      <c r="AF6" s="668"/>
      <c r="AG6" s="680"/>
      <c r="AH6" s="680"/>
      <c r="AI6" s="680"/>
      <c r="AJ6" s="1575" t="s">
        <v>77</v>
      </c>
      <c r="AK6" s="1575"/>
      <c r="AL6" s="1575"/>
      <c r="AM6" s="668"/>
      <c r="AN6" s="668"/>
      <c r="AO6" s="668"/>
      <c r="AP6" s="668"/>
      <c r="AQ6" s="668"/>
      <c r="AR6" s="668"/>
      <c r="AS6" s="668"/>
      <c r="AT6" s="668"/>
      <c r="AU6" s="668"/>
      <c r="AV6" s="668"/>
      <c r="AW6" s="668"/>
      <c r="AX6" s="668"/>
      <c r="AY6" s="668"/>
      <c r="AZ6" s="680"/>
      <c r="BA6" s="680"/>
      <c r="BB6" s="680"/>
      <c r="BC6" s="668"/>
      <c r="BD6" s="668"/>
      <c r="BE6" s="668"/>
      <c r="BF6" s="1575" t="s">
        <v>215</v>
      </c>
      <c r="BG6" s="1575"/>
      <c r="BH6" s="1575"/>
      <c r="BI6" s="668"/>
      <c r="BJ6" s="668"/>
      <c r="BK6" s="690"/>
      <c r="BL6" s="690"/>
      <c r="BM6" s="668"/>
      <c r="BN6" s="668"/>
      <c r="BO6" s="668"/>
      <c r="BP6" s="680"/>
      <c r="BQ6" s="671"/>
      <c r="BR6" s="671"/>
      <c r="BS6" s="671"/>
      <c r="BT6" s="671"/>
      <c r="BU6" s="671"/>
      <c r="BV6" s="671"/>
      <c r="BW6" s="707"/>
      <c r="BX6" s="707"/>
      <c r="BY6" s="707"/>
      <c r="BZ6" s="1575" t="s">
        <v>713</v>
      </c>
      <c r="CA6" s="1575"/>
      <c r="CB6" s="1575"/>
      <c r="CC6" s="707"/>
      <c r="CD6" s="707"/>
      <c r="CE6" s="707"/>
      <c r="CF6" s="707"/>
      <c r="CG6" s="707"/>
      <c r="CH6" s="707"/>
      <c r="CI6" s="707"/>
      <c r="CJ6" s="707"/>
      <c r="CK6" s="707"/>
      <c r="CL6" s="707"/>
      <c r="CM6" s="707"/>
      <c r="CN6" s="707"/>
      <c r="CO6" s="707"/>
      <c r="CP6" s="707"/>
      <c r="CQ6" s="707"/>
      <c r="CR6" s="707"/>
      <c r="CS6" s="707"/>
      <c r="CT6" s="707"/>
      <c r="CU6" s="707"/>
      <c r="CV6" s="707"/>
      <c r="CW6" s="707"/>
      <c r="CX6" s="707"/>
      <c r="CY6" s="707"/>
      <c r="CZ6" s="707"/>
      <c r="DA6" s="707"/>
      <c r="DB6" s="707"/>
      <c r="DC6" s="707"/>
      <c r="DD6" s="707"/>
      <c r="DE6" s="707"/>
      <c r="DF6" s="707"/>
      <c r="DG6" s="707"/>
      <c r="DH6" s="707"/>
      <c r="DI6" s="707"/>
      <c r="DJ6" s="707"/>
      <c r="DK6" s="707"/>
      <c r="DL6" s="707"/>
      <c r="DM6" s="707"/>
      <c r="DN6" s="707"/>
      <c r="DO6" s="707"/>
      <c r="DP6" s="707"/>
      <c r="DQ6" s="707"/>
      <c r="DR6" s="707"/>
      <c r="DS6" s="707"/>
      <c r="DT6" s="707"/>
      <c r="DU6" s="707"/>
      <c r="DV6" s="707"/>
      <c r="DW6" s="707"/>
      <c r="DX6" s="707"/>
      <c r="DY6" s="707"/>
      <c r="DZ6" s="707"/>
      <c r="EA6" s="707"/>
      <c r="EB6" s="707"/>
      <c r="EC6" s="707"/>
      <c r="ED6" s="707"/>
      <c r="EE6" s="707"/>
      <c r="EF6" s="707"/>
      <c r="EG6" s="707"/>
      <c r="EH6" s="707"/>
      <c r="EI6" s="707"/>
      <c r="EJ6" s="707"/>
      <c r="EK6" s="707"/>
      <c r="EL6" s="707"/>
      <c r="EM6" s="707"/>
      <c r="EN6" s="707"/>
      <c r="EO6" s="707"/>
      <c r="EP6" s="707"/>
      <c r="EQ6" s="707"/>
      <c r="ER6" s="707"/>
      <c r="ES6" s="707"/>
      <c r="ET6" s="707"/>
    </row>
    <row r="7" spans="1:203" s="37" customFormat="1" ht="4.5" customHeight="1" x14ac:dyDescent="0.15">
      <c r="A7" s="34"/>
      <c r="B7" s="575"/>
      <c r="C7" s="697"/>
      <c r="D7" s="697"/>
      <c r="E7" s="697"/>
      <c r="F7" s="697"/>
      <c r="G7" s="697"/>
      <c r="H7" s="697"/>
      <c r="I7" s="697"/>
      <c r="J7" s="697"/>
      <c r="K7" s="697"/>
      <c r="L7" s="697"/>
      <c r="M7" s="697"/>
      <c r="N7" s="697"/>
      <c r="O7" s="676"/>
      <c r="P7" s="676"/>
      <c r="Q7" s="676"/>
      <c r="R7" s="676"/>
      <c r="S7" s="676"/>
      <c r="T7" s="676"/>
      <c r="U7" s="676"/>
      <c r="V7" s="676"/>
      <c r="W7" s="676"/>
      <c r="X7" s="676"/>
      <c r="Y7" s="668"/>
      <c r="Z7" s="668"/>
      <c r="AA7" s="1575"/>
      <c r="AB7" s="1575"/>
      <c r="AC7" s="1575"/>
      <c r="AD7" s="668"/>
      <c r="AE7" s="668"/>
      <c r="AF7" s="668"/>
      <c r="AG7" s="680"/>
      <c r="AH7" s="668"/>
      <c r="AI7" s="668"/>
      <c r="AJ7" s="1575"/>
      <c r="AK7" s="1575"/>
      <c r="AL7" s="1575"/>
      <c r="AM7" s="668"/>
      <c r="AN7" s="668"/>
      <c r="AO7" s="668"/>
      <c r="AP7" s="668"/>
      <c r="AQ7" s="668"/>
      <c r="AR7" s="668"/>
      <c r="AS7" s="668"/>
      <c r="AT7" s="668"/>
      <c r="AU7" s="668"/>
      <c r="AV7" s="668"/>
      <c r="AW7" s="668"/>
      <c r="AX7" s="668"/>
      <c r="AY7" s="668"/>
      <c r="AZ7" s="668"/>
      <c r="BA7" s="668"/>
      <c r="BB7" s="668"/>
      <c r="BC7" s="668"/>
      <c r="BD7" s="668"/>
      <c r="BE7" s="668"/>
      <c r="BF7" s="1575"/>
      <c r="BG7" s="1575"/>
      <c r="BH7" s="1575"/>
      <c r="BI7" s="668"/>
      <c r="BJ7" s="668"/>
      <c r="BK7" s="690"/>
      <c r="BL7" s="690"/>
      <c r="BM7" s="668"/>
      <c r="BN7" s="668"/>
      <c r="BO7" s="668"/>
      <c r="BP7" s="668"/>
      <c r="BQ7" s="671"/>
      <c r="BR7" s="671"/>
      <c r="BS7" s="671"/>
      <c r="BT7" s="671"/>
      <c r="BU7" s="671"/>
      <c r="BV7" s="671"/>
      <c r="BW7" s="707"/>
      <c r="BX7" s="707"/>
      <c r="BY7" s="707"/>
      <c r="BZ7" s="1575"/>
      <c r="CA7" s="1575"/>
      <c r="CB7" s="1575"/>
      <c r="CC7" s="707"/>
      <c r="CD7" s="707"/>
      <c r="CE7" s="707"/>
      <c r="CF7" s="707"/>
      <c r="CG7" s="707"/>
      <c r="CH7" s="707"/>
      <c r="CI7" s="707"/>
      <c r="CJ7" s="707"/>
      <c r="CK7" s="707"/>
      <c r="CL7" s="707"/>
      <c r="CM7" s="707"/>
      <c r="CN7" s="707"/>
      <c r="CO7" s="707"/>
      <c r="CP7" s="707"/>
      <c r="CQ7" s="707"/>
      <c r="CR7" s="707"/>
      <c r="CS7" s="707"/>
      <c r="CT7" s="707"/>
      <c r="CU7" s="707"/>
      <c r="CV7" s="707"/>
      <c r="CW7" s="707"/>
      <c r="CX7" s="707"/>
      <c r="CY7" s="707"/>
      <c r="CZ7" s="710"/>
      <c r="DA7" s="711"/>
      <c r="DB7" s="711"/>
      <c r="DC7" s="711"/>
      <c r="DD7" s="711"/>
      <c r="DE7" s="711"/>
      <c r="DF7" s="711"/>
      <c r="DG7" s="711"/>
      <c r="DH7" s="711"/>
      <c r="DI7" s="711"/>
      <c r="DJ7" s="711"/>
      <c r="DK7" s="711"/>
      <c r="DL7" s="711"/>
      <c r="DM7" s="712"/>
      <c r="DN7" s="711"/>
      <c r="DO7" s="711"/>
      <c r="DP7" s="711"/>
      <c r="DQ7" s="711"/>
      <c r="DR7" s="711"/>
      <c r="DS7" s="711"/>
      <c r="DT7" s="711"/>
      <c r="DU7" s="711"/>
      <c r="DV7" s="711"/>
      <c r="DW7" s="711"/>
      <c r="DX7" s="711"/>
      <c r="DY7" s="711"/>
      <c r="DZ7" s="711"/>
      <c r="EA7" s="711"/>
      <c r="EB7" s="711"/>
      <c r="EC7" s="711"/>
      <c r="ED7" s="711"/>
      <c r="EE7" s="711"/>
      <c r="EF7" s="711"/>
      <c r="EG7" s="711"/>
      <c r="EH7" s="711"/>
      <c r="EI7" s="711"/>
      <c r="EJ7" s="711"/>
      <c r="EK7" s="711"/>
      <c r="EL7" s="711"/>
      <c r="EM7" s="711"/>
      <c r="EN7" s="711"/>
      <c r="EO7" s="711"/>
      <c r="EP7" s="711"/>
      <c r="EQ7" s="711"/>
      <c r="ER7" s="711"/>
      <c r="ES7" s="711"/>
      <c r="ET7" s="712"/>
      <c r="EV7" s="1607" t="s">
        <v>63</v>
      </c>
      <c r="EW7" s="1608"/>
      <c r="EX7" s="1608"/>
      <c r="EY7" s="1608"/>
      <c r="EZ7" s="1608"/>
      <c r="FA7" s="1608"/>
      <c r="FB7" s="1608"/>
      <c r="FC7" s="1609"/>
    </row>
    <row r="8" spans="1:203" s="5" customFormat="1" ht="16.5" customHeight="1" x14ac:dyDescent="0.15">
      <c r="A8" s="10"/>
      <c r="B8" s="1442" t="s">
        <v>379</v>
      </c>
      <c r="C8" s="1442"/>
      <c r="D8" s="1442"/>
      <c r="E8" s="1442"/>
      <c r="F8" s="1442"/>
      <c r="G8" s="1442"/>
      <c r="H8" s="1442"/>
      <c r="I8" s="1442"/>
      <c r="J8" s="566"/>
      <c r="K8" s="566"/>
      <c r="L8" s="1552"/>
      <c r="M8" s="1553"/>
      <c r="N8" s="1554"/>
      <c r="O8" s="643"/>
      <c r="P8" s="643"/>
      <c r="Q8" s="1558">
        <v>1</v>
      </c>
      <c r="R8" s="1559"/>
      <c r="S8" s="1560"/>
      <c r="T8" s="566"/>
      <c r="U8" s="1558" t="s">
        <v>196</v>
      </c>
      <c r="V8" s="1559"/>
      <c r="W8" s="1560"/>
      <c r="X8" s="643"/>
      <c r="Y8" s="643"/>
      <c r="Z8" s="643"/>
      <c r="AA8" s="1546"/>
      <c r="AB8" s="1547"/>
      <c r="AC8" s="1548"/>
      <c r="AD8" s="1566" t="s">
        <v>190</v>
      </c>
      <c r="AE8" s="1566"/>
      <c r="AF8" s="1546"/>
      <c r="AG8" s="1547"/>
      <c r="AH8" s="1548"/>
      <c r="AI8" s="436"/>
      <c r="AJ8" s="1546"/>
      <c r="AK8" s="1547"/>
      <c r="AL8" s="1548"/>
      <c r="AM8" s="436"/>
      <c r="AN8" s="1546"/>
      <c r="AO8" s="1547"/>
      <c r="AP8" s="1548"/>
      <c r="AQ8" s="1566" t="s">
        <v>190</v>
      </c>
      <c r="AR8" s="1566"/>
      <c r="AS8" s="1546"/>
      <c r="AT8" s="1547"/>
      <c r="AU8" s="1548"/>
      <c r="AV8" s="436"/>
      <c r="AW8" s="1546"/>
      <c r="AX8" s="1547"/>
      <c r="AY8" s="1548"/>
      <c r="AZ8" s="436"/>
      <c r="BA8" s="1546"/>
      <c r="BB8" s="1547"/>
      <c r="BC8" s="1548"/>
      <c r="BD8" s="1566" t="s">
        <v>190</v>
      </c>
      <c r="BE8" s="1566"/>
      <c r="BF8" s="1546"/>
      <c r="BG8" s="1547"/>
      <c r="BH8" s="1548"/>
      <c r="BI8" s="436"/>
      <c r="BJ8" s="1546"/>
      <c r="BK8" s="1547"/>
      <c r="BL8" s="1548"/>
      <c r="BM8" s="436"/>
      <c r="BN8" s="1546"/>
      <c r="BO8" s="1547"/>
      <c r="BP8" s="1548"/>
      <c r="BQ8" s="1586" t="s">
        <v>437</v>
      </c>
      <c r="BR8" s="1300"/>
      <c r="BS8" s="1300"/>
      <c r="BT8" s="1300"/>
      <c r="BU8" s="1300"/>
      <c r="BV8" s="1300"/>
      <c r="BW8" s="1300"/>
      <c r="BX8" s="1300"/>
      <c r="BY8" s="1617"/>
      <c r="BZ8" s="1546"/>
      <c r="CA8" s="1547"/>
      <c r="CB8" s="1548"/>
      <c r="CC8" s="1618" t="s">
        <v>536</v>
      </c>
      <c r="CD8" s="1618"/>
      <c r="CE8" s="1618"/>
      <c r="CF8" s="1336" t="s">
        <v>717</v>
      </c>
      <c r="CG8" s="1336"/>
      <c r="CH8" s="1336"/>
      <c r="CI8" s="1336"/>
      <c r="CJ8" s="1336"/>
      <c r="CK8" s="1336"/>
      <c r="CL8" s="1336"/>
      <c r="CM8" s="1336"/>
      <c r="CN8" s="1336"/>
      <c r="CO8" s="1336"/>
      <c r="CP8" s="1336"/>
      <c r="CQ8" s="1336"/>
      <c r="CR8" s="1336"/>
      <c r="CS8" s="1336" t="s">
        <v>540</v>
      </c>
      <c r="CT8" s="1336"/>
      <c r="CU8" s="1336"/>
      <c r="CV8" s="490"/>
      <c r="CW8" s="490"/>
      <c r="CX8" s="490"/>
      <c r="CY8" s="490"/>
      <c r="CZ8" s="1458" t="s">
        <v>380</v>
      </c>
      <c r="DA8" s="1438"/>
      <c r="DB8" s="1438"/>
      <c r="DC8" s="1438"/>
      <c r="DD8" s="1438"/>
      <c r="DE8" s="1438"/>
      <c r="DF8" s="1438"/>
      <c r="DG8" s="1438"/>
      <c r="DH8" s="1438"/>
      <c r="DI8" s="1438"/>
      <c r="DJ8" s="1438"/>
      <c r="DK8" s="1438"/>
      <c r="DL8" s="1438"/>
      <c r="DM8" s="1501"/>
      <c r="DN8" s="438"/>
      <c r="DO8" s="1544"/>
      <c r="DP8" s="1542"/>
      <c r="DQ8" s="1542"/>
      <c r="DR8" s="1542"/>
      <c r="DS8" s="1542"/>
      <c r="DT8" s="1542"/>
      <c r="DU8" s="1542"/>
      <c r="DV8" s="1542"/>
      <c r="DW8" s="1542"/>
      <c r="DX8" s="1542"/>
      <c r="DY8" s="1542"/>
      <c r="DZ8" s="1542"/>
      <c r="EA8" s="1542"/>
      <c r="EB8" s="1542"/>
      <c r="EC8" s="1542"/>
      <c r="ED8" s="1542"/>
      <c r="EE8" s="1542"/>
      <c r="EF8" s="1542"/>
      <c r="EG8" s="1542"/>
      <c r="EH8" s="1542"/>
      <c r="EI8" s="1542"/>
      <c r="EJ8" s="1542"/>
      <c r="EK8" s="1542"/>
      <c r="EL8" s="1542"/>
      <c r="EM8" s="1542"/>
      <c r="EN8" s="1542"/>
      <c r="EO8" s="1542"/>
      <c r="EP8" s="1542"/>
      <c r="EQ8" s="1542"/>
      <c r="ER8" s="1567"/>
      <c r="ES8" s="1438" t="s">
        <v>437</v>
      </c>
      <c r="ET8" s="1501"/>
      <c r="EV8" s="1610"/>
      <c r="EW8" s="1611"/>
      <c r="EX8" s="1611"/>
      <c r="EY8" s="1611"/>
      <c r="EZ8" s="1611"/>
      <c r="FA8" s="1611"/>
      <c r="FB8" s="1611"/>
      <c r="FC8" s="1612"/>
    </row>
    <row r="9" spans="1:203" s="5" customFormat="1" ht="16.5" customHeight="1" x14ac:dyDescent="0.15">
      <c r="A9" s="10"/>
      <c r="B9" s="1442"/>
      <c r="C9" s="1442"/>
      <c r="D9" s="1442"/>
      <c r="E9" s="1442"/>
      <c r="F9" s="1442"/>
      <c r="G9" s="1442"/>
      <c r="H9" s="1442"/>
      <c r="I9" s="1442"/>
      <c r="J9" s="566"/>
      <c r="K9" s="566"/>
      <c r="L9" s="1555"/>
      <c r="M9" s="1556"/>
      <c r="N9" s="1557"/>
      <c r="O9" s="643"/>
      <c r="P9" s="643"/>
      <c r="Q9" s="1561"/>
      <c r="R9" s="1562"/>
      <c r="S9" s="1563"/>
      <c r="T9" s="566"/>
      <c r="U9" s="1561"/>
      <c r="V9" s="1562"/>
      <c r="W9" s="1563"/>
      <c r="X9" s="643"/>
      <c r="Y9" s="643"/>
      <c r="Z9" s="643"/>
      <c r="AA9" s="1549"/>
      <c r="AB9" s="1550"/>
      <c r="AC9" s="1551"/>
      <c r="AD9" s="1566"/>
      <c r="AE9" s="1566"/>
      <c r="AF9" s="1549"/>
      <c r="AG9" s="1550"/>
      <c r="AH9" s="1551"/>
      <c r="AI9" s="436"/>
      <c r="AJ9" s="1549"/>
      <c r="AK9" s="1550"/>
      <c r="AL9" s="1551"/>
      <c r="AM9" s="436"/>
      <c r="AN9" s="1549"/>
      <c r="AO9" s="1550"/>
      <c r="AP9" s="1551"/>
      <c r="AQ9" s="1566"/>
      <c r="AR9" s="1566"/>
      <c r="AS9" s="1549"/>
      <c r="AT9" s="1550"/>
      <c r="AU9" s="1551"/>
      <c r="AV9" s="436"/>
      <c r="AW9" s="1549"/>
      <c r="AX9" s="1550"/>
      <c r="AY9" s="1551"/>
      <c r="AZ9" s="436"/>
      <c r="BA9" s="1549"/>
      <c r="BB9" s="1550"/>
      <c r="BC9" s="1551"/>
      <c r="BD9" s="1566"/>
      <c r="BE9" s="1566"/>
      <c r="BF9" s="1549"/>
      <c r="BG9" s="1550"/>
      <c r="BH9" s="1551"/>
      <c r="BI9" s="436"/>
      <c r="BJ9" s="1549"/>
      <c r="BK9" s="1550"/>
      <c r="BL9" s="1551"/>
      <c r="BM9" s="436"/>
      <c r="BN9" s="1549"/>
      <c r="BO9" s="1550"/>
      <c r="BP9" s="1551"/>
      <c r="BQ9" s="1586"/>
      <c r="BR9" s="1300"/>
      <c r="BS9" s="1300"/>
      <c r="BT9" s="1300"/>
      <c r="BU9" s="1300"/>
      <c r="BV9" s="1300"/>
      <c r="BW9" s="1300"/>
      <c r="BX9" s="1300"/>
      <c r="BY9" s="1617"/>
      <c r="BZ9" s="1549"/>
      <c r="CA9" s="1550"/>
      <c r="CB9" s="1551"/>
      <c r="CC9" s="1618"/>
      <c r="CD9" s="1618"/>
      <c r="CE9" s="1618"/>
      <c r="CF9" s="1336" t="s">
        <v>716</v>
      </c>
      <c r="CG9" s="1336"/>
      <c r="CH9" s="1336"/>
      <c r="CI9" s="1336"/>
      <c r="CJ9" s="1336"/>
      <c r="CK9" s="1336"/>
      <c r="CL9" s="1336"/>
      <c r="CM9" s="1336"/>
      <c r="CN9" s="1336"/>
      <c r="CO9" s="1336"/>
      <c r="CP9" s="1336"/>
      <c r="CQ9" s="1336"/>
      <c r="CR9" s="1336"/>
      <c r="CS9" s="1336"/>
      <c r="CT9" s="1336"/>
      <c r="CU9" s="1336"/>
      <c r="CV9" s="490"/>
      <c r="CW9" s="490"/>
      <c r="CX9" s="490"/>
      <c r="CY9" s="490"/>
      <c r="CZ9" s="1458"/>
      <c r="DA9" s="1438"/>
      <c r="DB9" s="1438"/>
      <c r="DC9" s="1438"/>
      <c r="DD9" s="1438"/>
      <c r="DE9" s="1438"/>
      <c r="DF9" s="1438"/>
      <c r="DG9" s="1438"/>
      <c r="DH9" s="1438"/>
      <c r="DI9" s="1438"/>
      <c r="DJ9" s="1438"/>
      <c r="DK9" s="1438"/>
      <c r="DL9" s="1438"/>
      <c r="DM9" s="1501"/>
      <c r="DN9" s="438"/>
      <c r="DO9" s="1545"/>
      <c r="DP9" s="1543"/>
      <c r="DQ9" s="1543"/>
      <c r="DR9" s="1543"/>
      <c r="DS9" s="1543"/>
      <c r="DT9" s="1543"/>
      <c r="DU9" s="1543"/>
      <c r="DV9" s="1543"/>
      <c r="DW9" s="1543"/>
      <c r="DX9" s="1543"/>
      <c r="DY9" s="1543"/>
      <c r="DZ9" s="1543"/>
      <c r="EA9" s="1543"/>
      <c r="EB9" s="1543"/>
      <c r="EC9" s="1543"/>
      <c r="ED9" s="1543"/>
      <c r="EE9" s="1543"/>
      <c r="EF9" s="1543"/>
      <c r="EG9" s="1543"/>
      <c r="EH9" s="1543"/>
      <c r="EI9" s="1543"/>
      <c r="EJ9" s="1543"/>
      <c r="EK9" s="1543"/>
      <c r="EL9" s="1543"/>
      <c r="EM9" s="1543"/>
      <c r="EN9" s="1543"/>
      <c r="EO9" s="1543"/>
      <c r="EP9" s="1543"/>
      <c r="EQ9" s="1543"/>
      <c r="ER9" s="1568"/>
      <c r="ES9" s="1438"/>
      <c r="ET9" s="1501"/>
      <c r="EV9" s="1610"/>
      <c r="EW9" s="1611"/>
      <c r="EX9" s="1611"/>
      <c r="EY9" s="1611"/>
      <c r="EZ9" s="1611"/>
      <c r="FA9" s="1611"/>
      <c r="FB9" s="1611"/>
      <c r="FC9" s="1612"/>
    </row>
    <row r="10" spans="1:203" s="5" customFormat="1" ht="6" customHeight="1" x14ac:dyDescent="0.15">
      <c r="B10" s="634"/>
      <c r="C10" s="566"/>
      <c r="D10" s="566"/>
      <c r="E10" s="566"/>
      <c r="F10" s="566"/>
      <c r="G10" s="566"/>
      <c r="H10" s="566"/>
      <c r="I10" s="566"/>
      <c r="J10" s="566"/>
      <c r="K10" s="566"/>
      <c r="L10" s="566"/>
      <c r="M10" s="566"/>
      <c r="N10" s="566"/>
      <c r="O10" s="566"/>
      <c r="P10" s="566"/>
      <c r="Q10" s="566"/>
      <c r="R10" s="566"/>
      <c r="S10" s="566"/>
      <c r="T10" s="566"/>
      <c r="U10" s="566"/>
      <c r="V10" s="566"/>
      <c r="W10" s="566"/>
      <c r="X10" s="566"/>
      <c r="Y10" s="431"/>
      <c r="Z10" s="431"/>
      <c r="AA10" s="431"/>
      <c r="AB10" s="431"/>
      <c r="AC10" s="431"/>
      <c r="AD10" s="431"/>
      <c r="AE10" s="431"/>
      <c r="AF10" s="431"/>
      <c r="AG10" s="431"/>
      <c r="AH10" s="431"/>
      <c r="AI10" s="431"/>
      <c r="AJ10" s="431"/>
      <c r="AK10" s="431"/>
      <c r="AL10" s="431"/>
      <c r="AM10" s="431"/>
      <c r="AN10" s="431"/>
      <c r="AO10" s="431"/>
      <c r="AP10" s="431"/>
      <c r="AQ10" s="431"/>
      <c r="AR10" s="431"/>
      <c r="AS10" s="431"/>
      <c r="AT10" s="431"/>
      <c r="AU10" s="431"/>
      <c r="AV10" s="431"/>
      <c r="AW10" s="431"/>
      <c r="AX10" s="431"/>
      <c r="AY10" s="431"/>
      <c r="AZ10" s="431"/>
      <c r="BA10" s="431"/>
      <c r="BB10" s="431"/>
      <c r="BC10" s="431"/>
      <c r="BD10" s="430"/>
      <c r="BE10" s="430"/>
      <c r="BF10" s="430"/>
      <c r="BG10" s="430"/>
      <c r="BH10" s="430"/>
      <c r="BI10" s="430"/>
      <c r="BJ10" s="430"/>
      <c r="BK10" s="430"/>
      <c r="BL10" s="430"/>
      <c r="BM10" s="430"/>
      <c r="BN10" s="430"/>
      <c r="BO10" s="430"/>
      <c r="BP10" s="430"/>
      <c r="BQ10" s="430"/>
      <c r="BR10" s="430"/>
      <c r="BS10" s="430"/>
      <c r="BT10" s="430"/>
      <c r="BU10" s="430"/>
      <c r="BV10" s="430"/>
      <c r="BW10" s="430"/>
      <c r="BX10" s="430"/>
      <c r="BY10" s="430"/>
      <c r="BZ10" s="430"/>
      <c r="CA10" s="430"/>
      <c r="CB10" s="430"/>
      <c r="CC10" s="430"/>
      <c r="CD10" s="430"/>
      <c r="CE10" s="430"/>
      <c r="CF10" s="430"/>
      <c r="CG10" s="430"/>
      <c r="CH10" s="430"/>
      <c r="CI10" s="430"/>
      <c r="CJ10" s="430"/>
      <c r="CK10" s="430"/>
      <c r="CL10" s="430"/>
      <c r="CM10" s="430"/>
      <c r="CN10" s="430"/>
      <c r="CO10" s="430"/>
      <c r="CP10" s="430"/>
      <c r="CQ10" s="430"/>
      <c r="CR10" s="430"/>
      <c r="CS10" s="430"/>
      <c r="CT10" s="430"/>
      <c r="CU10" s="430"/>
      <c r="CV10" s="430"/>
      <c r="CW10" s="430"/>
      <c r="CX10" s="430"/>
      <c r="CY10" s="430"/>
      <c r="CZ10" s="713"/>
      <c r="DA10" s="459"/>
      <c r="DB10" s="714"/>
      <c r="DC10" s="714"/>
      <c r="DD10" s="714"/>
      <c r="DE10" s="714"/>
      <c r="DF10" s="714"/>
      <c r="DG10" s="714"/>
      <c r="DH10" s="714"/>
      <c r="DI10" s="714"/>
      <c r="DJ10" s="714"/>
      <c r="DK10" s="714"/>
      <c r="DL10" s="714"/>
      <c r="DM10" s="715"/>
      <c r="DN10" s="547"/>
      <c r="DO10" s="716"/>
      <c r="DP10" s="717"/>
      <c r="DQ10" s="1540" t="s">
        <v>216</v>
      </c>
      <c r="DR10" s="1541"/>
      <c r="DS10" s="718"/>
      <c r="DT10" s="717"/>
      <c r="DU10" s="717"/>
      <c r="DV10" s="717"/>
      <c r="DW10" s="717"/>
      <c r="DX10" s="717"/>
      <c r="DY10" s="717"/>
      <c r="DZ10" s="1540" t="s">
        <v>216</v>
      </c>
      <c r="EA10" s="1541"/>
      <c r="EB10" s="718"/>
      <c r="EC10" s="717"/>
      <c r="ED10" s="717"/>
      <c r="EE10" s="717"/>
      <c r="EF10" s="717"/>
      <c r="EG10" s="717"/>
      <c r="EH10" s="717"/>
      <c r="EI10" s="1540" t="s">
        <v>216</v>
      </c>
      <c r="EJ10" s="1541"/>
      <c r="EK10" s="718"/>
      <c r="EL10" s="717"/>
      <c r="EM10" s="717"/>
      <c r="EN10" s="717"/>
      <c r="EO10" s="717"/>
      <c r="EP10" s="717"/>
      <c r="EQ10" s="717"/>
      <c r="ER10" s="717"/>
      <c r="ES10" s="459"/>
      <c r="ET10" s="719"/>
      <c r="EV10" s="1610"/>
      <c r="EW10" s="1611"/>
      <c r="EX10" s="1611"/>
      <c r="EY10" s="1611"/>
      <c r="EZ10" s="1611"/>
      <c r="FA10" s="1611"/>
      <c r="FB10" s="1611"/>
      <c r="FC10" s="1612"/>
    </row>
    <row r="11" spans="1:203" s="5" customFormat="1" ht="6" customHeight="1" x14ac:dyDescent="0.15">
      <c r="B11" s="634"/>
      <c r="C11" s="566"/>
      <c r="D11" s="566"/>
      <c r="E11" s="566"/>
      <c r="F11" s="566"/>
      <c r="G11" s="566"/>
      <c r="H11" s="566"/>
      <c r="I11" s="566"/>
      <c r="J11" s="566"/>
      <c r="K11" s="566"/>
      <c r="L11" s="566"/>
      <c r="M11" s="566"/>
      <c r="N11" s="566"/>
      <c r="O11" s="566"/>
      <c r="P11" s="566"/>
      <c r="Q11" s="566"/>
      <c r="R11" s="566"/>
      <c r="S11" s="566"/>
      <c r="T11" s="566"/>
      <c r="U11" s="566"/>
      <c r="V11" s="566"/>
      <c r="W11" s="566"/>
      <c r="X11" s="566"/>
      <c r="Y11" s="431"/>
      <c r="Z11" s="431"/>
      <c r="AA11" s="431"/>
      <c r="AB11" s="431"/>
      <c r="AC11" s="431"/>
      <c r="AD11" s="431"/>
      <c r="AE11" s="431"/>
      <c r="AF11" s="431"/>
      <c r="AG11" s="431"/>
      <c r="AH11" s="431"/>
      <c r="AI11" s="431"/>
      <c r="AJ11" s="431"/>
      <c r="AK11" s="431"/>
      <c r="AL11" s="431"/>
      <c r="AM11" s="431"/>
      <c r="AN11" s="431"/>
      <c r="AO11" s="431"/>
      <c r="AP11" s="431"/>
      <c r="AQ11" s="431"/>
      <c r="AR11" s="431"/>
      <c r="AS11" s="431"/>
      <c r="AT11" s="431"/>
      <c r="AU11" s="431"/>
      <c r="AV11" s="431"/>
      <c r="AW11" s="431"/>
      <c r="AX11" s="431"/>
      <c r="AY11" s="431"/>
      <c r="AZ11" s="431"/>
      <c r="BA11" s="431"/>
      <c r="BB11" s="431"/>
      <c r="BC11" s="431"/>
      <c r="BD11" s="430"/>
      <c r="BE11" s="430"/>
      <c r="BF11" s="430"/>
      <c r="BG11" s="430"/>
      <c r="BH11" s="430"/>
      <c r="BI11" s="430"/>
      <c r="BJ11" s="430"/>
      <c r="BK11" s="430"/>
      <c r="BL11" s="430"/>
      <c r="BM11" s="430"/>
      <c r="BN11" s="430"/>
      <c r="BO11" s="430"/>
      <c r="BP11" s="430"/>
      <c r="BQ11" s="430"/>
      <c r="BR11" s="430"/>
      <c r="BS11" s="430"/>
      <c r="BT11" s="430"/>
      <c r="BU11" s="430"/>
      <c r="BV11" s="430"/>
      <c r="BW11" s="430"/>
      <c r="BX11" s="430"/>
      <c r="BY11" s="430"/>
      <c r="BZ11" s="430"/>
      <c r="CA11" s="430"/>
      <c r="CB11" s="430"/>
      <c r="CC11" s="430"/>
      <c r="CD11" s="430"/>
      <c r="CE11" s="430"/>
      <c r="CF11" s="430"/>
      <c r="CG11" s="430"/>
      <c r="CH11" s="430"/>
      <c r="CI11" s="430"/>
      <c r="CJ11" s="430"/>
      <c r="CK11" s="430"/>
      <c r="CL11" s="430"/>
      <c r="CM11" s="430"/>
      <c r="CN11" s="430"/>
      <c r="CO11" s="430"/>
      <c r="CP11" s="430"/>
      <c r="CQ11" s="430"/>
      <c r="CR11" s="430"/>
      <c r="CS11" s="430"/>
      <c r="CT11" s="430"/>
      <c r="CU11" s="430"/>
      <c r="CV11" s="430"/>
      <c r="CW11" s="430"/>
      <c r="CX11" s="430"/>
      <c r="CY11" s="430"/>
      <c r="CZ11" s="720"/>
      <c r="DA11" s="502"/>
      <c r="DB11" s="721"/>
      <c r="DC11" s="721"/>
      <c r="DD11" s="721"/>
      <c r="DE11" s="721"/>
      <c r="DF11" s="721"/>
      <c r="DG11" s="721"/>
      <c r="DH11" s="721"/>
      <c r="DI11" s="721"/>
      <c r="DJ11" s="721"/>
      <c r="DK11" s="721"/>
      <c r="DL11" s="721"/>
      <c r="DM11" s="722"/>
      <c r="DN11" s="515"/>
      <c r="DO11" s="723"/>
      <c r="DP11" s="723"/>
      <c r="DQ11" s="723"/>
      <c r="DR11" s="723"/>
      <c r="DS11" s="723"/>
      <c r="DT11" s="723"/>
      <c r="DU11" s="723"/>
      <c r="DV11" s="723"/>
      <c r="DW11" s="723"/>
      <c r="DX11" s="723"/>
      <c r="DY11" s="723"/>
      <c r="DZ11" s="723"/>
      <c r="EA11" s="723"/>
      <c r="EB11" s="723"/>
      <c r="EC11" s="723"/>
      <c r="ED11" s="723"/>
      <c r="EE11" s="723"/>
      <c r="EF11" s="723"/>
      <c r="EG11" s="723"/>
      <c r="EH11" s="723"/>
      <c r="EI11" s="723"/>
      <c r="EJ11" s="723"/>
      <c r="EK11" s="723"/>
      <c r="EL11" s="723"/>
      <c r="EM11" s="723"/>
      <c r="EN11" s="723"/>
      <c r="EO11" s="723"/>
      <c r="EP11" s="723"/>
      <c r="EQ11" s="723"/>
      <c r="ER11" s="723"/>
      <c r="ES11" s="502"/>
      <c r="ET11" s="724"/>
      <c r="EV11" s="1610"/>
      <c r="EW11" s="1611"/>
      <c r="EX11" s="1611"/>
      <c r="EY11" s="1611"/>
      <c r="EZ11" s="1611"/>
      <c r="FA11" s="1611"/>
      <c r="FB11" s="1611"/>
      <c r="FC11" s="1612"/>
    </row>
    <row r="12" spans="1:203" s="5" customFormat="1" ht="16.5" customHeight="1" x14ac:dyDescent="0.15">
      <c r="B12" s="634"/>
      <c r="C12" s="566"/>
      <c r="D12" s="566"/>
      <c r="E12" s="566"/>
      <c r="F12" s="566"/>
      <c r="G12" s="566"/>
      <c r="H12" s="566"/>
      <c r="I12" s="566"/>
      <c r="J12" s="566"/>
      <c r="K12" s="566"/>
      <c r="L12" s="566"/>
      <c r="M12" s="566"/>
      <c r="N12" s="566"/>
      <c r="O12" s="566"/>
      <c r="P12" s="566"/>
      <c r="Q12" s="566"/>
      <c r="R12" s="566"/>
      <c r="S12" s="566"/>
      <c r="T12" s="566"/>
      <c r="U12" s="566"/>
      <c r="V12" s="566"/>
      <c r="W12" s="566"/>
      <c r="X12" s="566"/>
      <c r="Y12" s="431"/>
      <c r="Z12" s="431"/>
      <c r="AA12" s="431"/>
      <c r="AB12" s="431"/>
      <c r="AC12" s="431"/>
      <c r="AD12" s="431"/>
      <c r="AE12" s="431"/>
      <c r="AF12" s="431"/>
      <c r="AG12" s="431"/>
      <c r="AH12" s="431"/>
      <c r="AI12" s="431"/>
      <c r="AJ12" s="431"/>
      <c r="AK12" s="431"/>
      <c r="AL12" s="431"/>
      <c r="AM12" s="431"/>
      <c r="AN12" s="431"/>
      <c r="AO12" s="431"/>
      <c r="AP12" s="431"/>
      <c r="AQ12" s="431"/>
      <c r="AR12" s="431"/>
      <c r="AS12" s="431"/>
      <c r="AT12" s="431"/>
      <c r="AU12" s="431"/>
      <c r="AV12" s="431"/>
      <c r="AW12" s="431"/>
      <c r="AX12" s="431"/>
      <c r="AY12" s="431"/>
      <c r="AZ12" s="431"/>
      <c r="BA12" s="431"/>
      <c r="BB12" s="431"/>
      <c r="BC12" s="431"/>
      <c r="BD12" s="430"/>
      <c r="BE12" s="430"/>
      <c r="BF12" s="430"/>
      <c r="BG12" s="430"/>
      <c r="BH12" s="430"/>
      <c r="BI12" s="430"/>
      <c r="BJ12" s="430"/>
      <c r="BK12" s="430"/>
      <c r="BL12" s="430"/>
      <c r="BM12" s="430"/>
      <c r="BN12" s="430"/>
      <c r="BO12" s="430"/>
      <c r="BP12" s="430"/>
      <c r="BQ12" s="430"/>
      <c r="BR12" s="430"/>
      <c r="BS12" s="430"/>
      <c r="BT12" s="430"/>
      <c r="BU12" s="430"/>
      <c r="BV12" s="430"/>
      <c r="BW12" s="430"/>
      <c r="BX12" s="430"/>
      <c r="BY12" s="430"/>
      <c r="BZ12" s="430"/>
      <c r="CA12" s="430"/>
      <c r="CB12" s="430"/>
      <c r="CC12" s="430"/>
      <c r="CD12" s="430"/>
      <c r="CE12" s="430"/>
      <c r="CF12" s="430"/>
      <c r="CG12" s="430"/>
      <c r="CH12" s="430"/>
      <c r="CI12" s="430"/>
      <c r="CJ12" s="430"/>
      <c r="CK12" s="430"/>
      <c r="CL12" s="430"/>
      <c r="CM12" s="430"/>
      <c r="CN12" s="430"/>
      <c r="CO12" s="430"/>
      <c r="CP12" s="430"/>
      <c r="CQ12" s="430"/>
      <c r="CR12" s="430"/>
      <c r="CS12" s="430"/>
      <c r="CT12" s="430"/>
      <c r="CU12" s="430"/>
      <c r="CV12" s="430"/>
      <c r="CW12" s="430"/>
      <c r="CX12" s="430"/>
      <c r="CY12" s="430"/>
      <c r="CZ12" s="1538" t="s">
        <v>741</v>
      </c>
      <c r="DA12" s="1527"/>
      <c r="DB12" s="1527"/>
      <c r="DC12" s="1527"/>
      <c r="DD12" s="1527"/>
      <c r="DE12" s="1527"/>
      <c r="DF12" s="1527"/>
      <c r="DG12" s="1527"/>
      <c r="DH12" s="1527"/>
      <c r="DI12" s="1527"/>
      <c r="DJ12" s="1527"/>
      <c r="DK12" s="1527"/>
      <c r="DL12" s="1527"/>
      <c r="DM12" s="1539"/>
      <c r="DN12" s="521"/>
      <c r="DO12" s="1544"/>
      <c r="DP12" s="1542"/>
      <c r="DQ12" s="1542"/>
      <c r="DR12" s="1542"/>
      <c r="DS12" s="1542"/>
      <c r="DT12" s="1542"/>
      <c r="DU12" s="1542"/>
      <c r="DV12" s="1542"/>
      <c r="DW12" s="1542"/>
      <c r="DX12" s="1542"/>
      <c r="DY12" s="1542"/>
      <c r="DZ12" s="1542"/>
      <c r="EA12" s="1542"/>
      <c r="EB12" s="1542"/>
      <c r="EC12" s="1542"/>
      <c r="ED12" s="1542"/>
      <c r="EE12" s="1542"/>
      <c r="EF12" s="1542"/>
      <c r="EG12" s="1542"/>
      <c r="EH12" s="1542"/>
      <c r="EI12" s="1542"/>
      <c r="EJ12" s="1542"/>
      <c r="EK12" s="1542"/>
      <c r="EL12" s="1542"/>
      <c r="EM12" s="1542"/>
      <c r="EN12" s="1542"/>
      <c r="EO12" s="1542"/>
      <c r="EP12" s="1542"/>
      <c r="EQ12" s="1542"/>
      <c r="ER12" s="1567"/>
      <c r="ES12" s="1438" t="s">
        <v>437</v>
      </c>
      <c r="ET12" s="1501"/>
      <c r="EV12" s="1610"/>
      <c r="EW12" s="1611"/>
      <c r="EX12" s="1611"/>
      <c r="EY12" s="1611"/>
      <c r="EZ12" s="1611"/>
      <c r="FA12" s="1611"/>
      <c r="FB12" s="1611"/>
      <c r="FC12" s="1612"/>
    </row>
    <row r="13" spans="1:203" s="5" customFormat="1" ht="16.5" customHeight="1" x14ac:dyDescent="0.15">
      <c r="B13" s="634"/>
      <c r="C13" s="566"/>
      <c r="D13" s="566"/>
      <c r="E13" s="566"/>
      <c r="F13" s="566"/>
      <c r="G13" s="566"/>
      <c r="H13" s="566"/>
      <c r="I13" s="566"/>
      <c r="J13" s="566"/>
      <c r="K13" s="566"/>
      <c r="L13" s="566"/>
      <c r="M13" s="566"/>
      <c r="N13" s="566"/>
      <c r="O13" s="566"/>
      <c r="P13" s="566"/>
      <c r="Q13" s="566"/>
      <c r="R13" s="566"/>
      <c r="S13" s="566"/>
      <c r="T13" s="566"/>
      <c r="U13" s="566"/>
      <c r="V13" s="566"/>
      <c r="W13" s="566"/>
      <c r="X13" s="566"/>
      <c r="Y13" s="431"/>
      <c r="Z13" s="431"/>
      <c r="AA13" s="431"/>
      <c r="AB13" s="431"/>
      <c r="AC13" s="431"/>
      <c r="AD13" s="431"/>
      <c r="AE13" s="431"/>
      <c r="AF13" s="431"/>
      <c r="AG13" s="431"/>
      <c r="AH13" s="431"/>
      <c r="AI13" s="431"/>
      <c r="AJ13" s="431"/>
      <c r="AK13" s="431"/>
      <c r="AL13" s="431"/>
      <c r="AM13" s="431"/>
      <c r="AN13" s="431"/>
      <c r="AO13" s="431"/>
      <c r="AP13" s="431"/>
      <c r="AQ13" s="431"/>
      <c r="AR13" s="431"/>
      <c r="AS13" s="431"/>
      <c r="AT13" s="431"/>
      <c r="AU13" s="431"/>
      <c r="AV13" s="431"/>
      <c r="AW13" s="431"/>
      <c r="AX13" s="431"/>
      <c r="AY13" s="431"/>
      <c r="AZ13" s="431"/>
      <c r="BA13" s="431"/>
      <c r="BB13" s="431"/>
      <c r="BC13" s="431"/>
      <c r="BD13" s="430"/>
      <c r="BE13" s="430"/>
      <c r="BF13" s="430"/>
      <c r="BG13" s="430"/>
      <c r="BH13" s="430"/>
      <c r="BI13" s="430"/>
      <c r="BJ13" s="430"/>
      <c r="BK13" s="430"/>
      <c r="BL13" s="430"/>
      <c r="BM13" s="430"/>
      <c r="BN13" s="430"/>
      <c r="BO13" s="430"/>
      <c r="BP13" s="430"/>
      <c r="BQ13" s="430"/>
      <c r="BR13" s="430"/>
      <c r="BS13" s="430"/>
      <c r="BT13" s="430"/>
      <c r="BU13" s="430"/>
      <c r="BV13" s="430"/>
      <c r="BW13" s="430"/>
      <c r="BX13" s="430"/>
      <c r="BY13" s="430"/>
      <c r="BZ13" s="430"/>
      <c r="CA13" s="430"/>
      <c r="CB13" s="430"/>
      <c r="CC13" s="430"/>
      <c r="CD13" s="430"/>
      <c r="CE13" s="430"/>
      <c r="CF13" s="430"/>
      <c r="CG13" s="430"/>
      <c r="CH13" s="430"/>
      <c r="CI13" s="430"/>
      <c r="CJ13" s="430"/>
      <c r="CK13" s="430"/>
      <c r="CL13" s="430"/>
      <c r="CM13" s="430"/>
      <c r="CN13" s="430"/>
      <c r="CO13" s="430"/>
      <c r="CP13" s="430"/>
      <c r="CQ13" s="430"/>
      <c r="CR13" s="430"/>
      <c r="CS13" s="430"/>
      <c r="CT13" s="430"/>
      <c r="CU13" s="430"/>
      <c r="CV13" s="430"/>
      <c r="CW13" s="430"/>
      <c r="CX13" s="430"/>
      <c r="CY13" s="430"/>
      <c r="CZ13" s="1564" t="s">
        <v>742</v>
      </c>
      <c r="DA13" s="1488"/>
      <c r="DB13" s="1488"/>
      <c r="DC13" s="1488"/>
      <c r="DD13" s="1488"/>
      <c r="DE13" s="1488"/>
      <c r="DF13" s="1488"/>
      <c r="DG13" s="1488"/>
      <c r="DH13" s="1488"/>
      <c r="DI13" s="1488"/>
      <c r="DJ13" s="1488"/>
      <c r="DK13" s="1488"/>
      <c r="DL13" s="1488"/>
      <c r="DM13" s="1565"/>
      <c r="DN13" s="433"/>
      <c r="DO13" s="1545"/>
      <c r="DP13" s="1543"/>
      <c r="DQ13" s="1543"/>
      <c r="DR13" s="1543"/>
      <c r="DS13" s="1543"/>
      <c r="DT13" s="1543"/>
      <c r="DU13" s="1543"/>
      <c r="DV13" s="1543"/>
      <c r="DW13" s="1543"/>
      <c r="DX13" s="1543"/>
      <c r="DY13" s="1543"/>
      <c r="DZ13" s="1543"/>
      <c r="EA13" s="1543"/>
      <c r="EB13" s="1543"/>
      <c r="EC13" s="1543"/>
      <c r="ED13" s="1543"/>
      <c r="EE13" s="1543"/>
      <c r="EF13" s="1543"/>
      <c r="EG13" s="1543"/>
      <c r="EH13" s="1543"/>
      <c r="EI13" s="1543"/>
      <c r="EJ13" s="1543"/>
      <c r="EK13" s="1543"/>
      <c r="EL13" s="1543"/>
      <c r="EM13" s="1543"/>
      <c r="EN13" s="1543"/>
      <c r="EO13" s="1543"/>
      <c r="EP13" s="1543"/>
      <c r="EQ13" s="1543"/>
      <c r="ER13" s="1568"/>
      <c r="ES13" s="1438"/>
      <c r="ET13" s="1501"/>
      <c r="EV13" s="1610"/>
      <c r="EW13" s="1611"/>
      <c r="EX13" s="1611"/>
      <c r="EY13" s="1611"/>
      <c r="EZ13" s="1611"/>
      <c r="FA13" s="1611"/>
      <c r="FB13" s="1611"/>
      <c r="FC13" s="1612"/>
    </row>
    <row r="14" spans="1:203" s="5" customFormat="1" ht="6" customHeight="1" x14ac:dyDescent="0.15">
      <c r="B14" s="634"/>
      <c r="C14" s="566"/>
      <c r="D14" s="566"/>
      <c r="E14" s="566"/>
      <c r="F14" s="566"/>
      <c r="G14" s="566"/>
      <c r="H14" s="566"/>
      <c r="I14" s="566"/>
      <c r="J14" s="566"/>
      <c r="K14" s="566"/>
      <c r="L14" s="566"/>
      <c r="M14" s="566"/>
      <c r="N14" s="566"/>
      <c r="O14" s="566"/>
      <c r="P14" s="566"/>
      <c r="Q14" s="566"/>
      <c r="R14" s="566"/>
      <c r="S14" s="566"/>
      <c r="T14" s="566"/>
      <c r="U14" s="566"/>
      <c r="V14" s="566"/>
      <c r="W14" s="566"/>
      <c r="X14" s="566"/>
      <c r="Y14" s="431"/>
      <c r="Z14" s="431"/>
      <c r="AA14" s="431"/>
      <c r="AB14" s="431"/>
      <c r="AC14" s="431"/>
      <c r="AD14" s="431"/>
      <c r="AE14" s="431"/>
      <c r="AF14" s="431"/>
      <c r="AG14" s="431"/>
      <c r="AH14" s="431"/>
      <c r="AI14" s="431"/>
      <c r="AJ14" s="431"/>
      <c r="AK14" s="431"/>
      <c r="AL14" s="431"/>
      <c r="AM14" s="431"/>
      <c r="AN14" s="431"/>
      <c r="AO14" s="431"/>
      <c r="AP14" s="431"/>
      <c r="AQ14" s="431"/>
      <c r="AR14" s="431"/>
      <c r="AS14" s="431"/>
      <c r="AT14" s="431"/>
      <c r="AU14" s="431"/>
      <c r="AV14" s="431"/>
      <c r="AW14" s="431"/>
      <c r="AX14" s="431"/>
      <c r="AY14" s="431"/>
      <c r="AZ14" s="431"/>
      <c r="BA14" s="431"/>
      <c r="BB14" s="431"/>
      <c r="BC14" s="431"/>
      <c r="BD14" s="430"/>
      <c r="BE14" s="430"/>
      <c r="BF14" s="430"/>
      <c r="BG14" s="430"/>
      <c r="BH14" s="430"/>
      <c r="BI14" s="430"/>
      <c r="BJ14" s="430"/>
      <c r="BK14" s="430"/>
      <c r="BL14" s="430"/>
      <c r="BM14" s="430"/>
      <c r="BN14" s="430"/>
      <c r="BO14" s="430"/>
      <c r="BP14" s="430"/>
      <c r="BQ14" s="430"/>
      <c r="BR14" s="430"/>
      <c r="BS14" s="430"/>
      <c r="BT14" s="430"/>
      <c r="BU14" s="430"/>
      <c r="BV14" s="430"/>
      <c r="BW14" s="430"/>
      <c r="BX14" s="430"/>
      <c r="BY14" s="430"/>
      <c r="BZ14" s="430"/>
      <c r="CA14" s="430"/>
      <c r="CB14" s="430"/>
      <c r="CC14" s="430"/>
      <c r="CD14" s="430"/>
      <c r="CE14" s="430"/>
      <c r="CF14" s="430"/>
      <c r="CG14" s="430"/>
      <c r="CH14" s="430"/>
      <c r="CI14" s="430"/>
      <c r="CJ14" s="430"/>
      <c r="CK14" s="430"/>
      <c r="CL14" s="430"/>
      <c r="CM14" s="430"/>
      <c r="CN14" s="430"/>
      <c r="CO14" s="430"/>
      <c r="CP14" s="430"/>
      <c r="CQ14" s="430"/>
      <c r="CR14" s="430"/>
      <c r="CS14" s="430"/>
      <c r="CT14" s="430"/>
      <c r="CU14" s="430"/>
      <c r="CV14" s="430"/>
      <c r="CW14" s="430"/>
      <c r="CX14" s="430"/>
      <c r="CY14" s="430"/>
      <c r="CZ14" s="725"/>
      <c r="DA14" s="726"/>
      <c r="DB14" s="726"/>
      <c r="DC14" s="726"/>
      <c r="DD14" s="726"/>
      <c r="DE14" s="726"/>
      <c r="DF14" s="726"/>
      <c r="DG14" s="726"/>
      <c r="DH14" s="726"/>
      <c r="DI14" s="726"/>
      <c r="DJ14" s="726"/>
      <c r="DK14" s="726"/>
      <c r="DL14" s="726"/>
      <c r="DM14" s="727"/>
      <c r="DN14" s="527"/>
      <c r="DO14" s="716"/>
      <c r="DP14" s="717"/>
      <c r="DQ14" s="1540" t="s">
        <v>216</v>
      </c>
      <c r="DR14" s="1541"/>
      <c r="DS14" s="718"/>
      <c r="DT14" s="717"/>
      <c r="DU14" s="717"/>
      <c r="DV14" s="717"/>
      <c r="DW14" s="717"/>
      <c r="DX14" s="717"/>
      <c r="DY14" s="717"/>
      <c r="DZ14" s="1540" t="s">
        <v>216</v>
      </c>
      <c r="EA14" s="1541"/>
      <c r="EB14" s="718"/>
      <c r="EC14" s="717"/>
      <c r="ED14" s="717"/>
      <c r="EE14" s="717"/>
      <c r="EF14" s="717"/>
      <c r="EG14" s="717"/>
      <c r="EH14" s="717"/>
      <c r="EI14" s="1540" t="s">
        <v>216</v>
      </c>
      <c r="EJ14" s="1541"/>
      <c r="EK14" s="718"/>
      <c r="EL14" s="717"/>
      <c r="EM14" s="717"/>
      <c r="EN14" s="717"/>
      <c r="EO14" s="717"/>
      <c r="EP14" s="717"/>
      <c r="EQ14" s="717"/>
      <c r="ER14" s="717"/>
      <c r="ES14" s="527"/>
      <c r="ET14" s="557"/>
      <c r="EV14" s="1613"/>
      <c r="EW14" s="1614"/>
      <c r="EX14" s="1614"/>
      <c r="EY14" s="1614"/>
      <c r="EZ14" s="1614"/>
      <c r="FA14" s="1614"/>
      <c r="FB14" s="1614"/>
      <c r="FC14" s="1615"/>
    </row>
    <row r="15" spans="1:203" s="103" customFormat="1" ht="27.75" customHeight="1" x14ac:dyDescent="0.15">
      <c r="B15" s="677"/>
      <c r="C15" s="677"/>
      <c r="D15" s="677"/>
      <c r="E15" s="677"/>
      <c r="F15" s="677"/>
      <c r="G15" s="677"/>
      <c r="H15" s="677"/>
      <c r="I15" s="677"/>
      <c r="J15" s="677"/>
      <c r="K15" s="677"/>
      <c r="L15" s="677"/>
      <c r="M15" s="677"/>
      <c r="N15" s="677"/>
      <c r="O15" s="677"/>
      <c r="P15" s="677"/>
      <c r="Q15" s="677"/>
      <c r="R15" s="677"/>
      <c r="S15" s="677"/>
      <c r="T15" s="677"/>
      <c r="U15" s="677"/>
      <c r="V15" s="677"/>
      <c r="W15" s="677"/>
      <c r="X15" s="677"/>
      <c r="Y15" s="689"/>
      <c r="Z15" s="689"/>
      <c r="AA15" s="671"/>
      <c r="AB15" s="671"/>
      <c r="AC15" s="671"/>
      <c r="AD15" s="671"/>
      <c r="AE15" s="671"/>
      <c r="AF15" s="671"/>
      <c r="AG15" s="671"/>
      <c r="AH15" s="671"/>
      <c r="AI15" s="671"/>
      <c r="AJ15" s="671"/>
      <c r="AK15" s="671"/>
      <c r="AL15" s="671"/>
      <c r="AM15" s="671"/>
      <c r="AN15" s="671"/>
      <c r="AO15" s="671"/>
      <c r="AP15" s="671"/>
      <c r="AQ15" s="671"/>
      <c r="AR15" s="671"/>
      <c r="AS15" s="671"/>
      <c r="AT15" s="671"/>
      <c r="AU15" s="671"/>
      <c r="AV15" s="671"/>
      <c r="AW15" s="671"/>
      <c r="AX15" s="671"/>
      <c r="AY15" s="671"/>
      <c r="AZ15" s="671"/>
      <c r="BA15" s="671"/>
      <c r="BB15" s="671"/>
      <c r="BC15" s="671"/>
      <c r="BD15" s="671"/>
      <c r="BE15" s="671"/>
      <c r="BF15" s="671"/>
      <c r="BG15" s="671"/>
      <c r="BH15" s="671"/>
      <c r="BI15" s="671"/>
      <c r="BJ15" s="671"/>
      <c r="BK15" s="671"/>
      <c r="BL15" s="671"/>
      <c r="BM15" s="671"/>
      <c r="BN15" s="671"/>
      <c r="BO15" s="671"/>
      <c r="BP15" s="671"/>
      <c r="BQ15" s="671"/>
      <c r="BR15" s="671"/>
      <c r="BS15" s="671"/>
      <c r="BT15" s="671"/>
      <c r="BU15" s="671"/>
      <c r="BV15" s="671"/>
      <c r="BW15" s="671"/>
      <c r="BX15" s="671"/>
      <c r="BY15" s="671"/>
      <c r="BZ15" s="671"/>
      <c r="CA15" s="671"/>
      <c r="CB15" s="671"/>
      <c r="CC15" s="671"/>
      <c r="CD15" s="671"/>
      <c r="CE15" s="671"/>
      <c r="CF15" s="671"/>
      <c r="CG15" s="671"/>
      <c r="CH15" s="671"/>
      <c r="CI15" s="671"/>
      <c r="CJ15" s="671"/>
      <c r="CK15" s="671"/>
      <c r="CL15" s="671"/>
      <c r="CM15" s="671"/>
      <c r="CN15" s="671"/>
      <c r="CO15" s="671"/>
      <c r="CP15" s="671"/>
      <c r="CQ15" s="671"/>
      <c r="CR15" s="671"/>
      <c r="CS15" s="671"/>
      <c r="CT15" s="671"/>
      <c r="CU15" s="671"/>
      <c r="CV15" s="671"/>
      <c r="CW15" s="671"/>
      <c r="CX15" s="671"/>
      <c r="CY15" s="671"/>
      <c r="CZ15" s="671"/>
      <c r="DA15" s="671"/>
      <c r="DB15" s="671"/>
      <c r="DC15" s="671"/>
      <c r="DD15" s="671"/>
      <c r="DE15" s="671"/>
      <c r="DF15" s="671"/>
      <c r="DG15" s="671"/>
      <c r="DH15" s="671"/>
      <c r="DI15" s="671"/>
      <c r="DJ15" s="671"/>
      <c r="DK15" s="671"/>
      <c r="DL15" s="671"/>
      <c r="DM15" s="671"/>
      <c r="DN15" s="671"/>
      <c r="DO15" s="728"/>
      <c r="DP15" s="728"/>
      <c r="DQ15" s="728"/>
      <c r="DR15" s="728"/>
      <c r="DS15" s="728"/>
      <c r="DT15" s="728"/>
      <c r="DU15" s="728"/>
      <c r="DV15" s="728"/>
      <c r="DW15" s="728"/>
      <c r="DX15" s="728"/>
      <c r="DY15" s="728"/>
      <c r="DZ15" s="728"/>
      <c r="EA15" s="728"/>
      <c r="EB15" s="728"/>
      <c r="EC15" s="728"/>
      <c r="ED15" s="728"/>
      <c r="EE15" s="728"/>
      <c r="EF15" s="728"/>
      <c r="EG15" s="728"/>
      <c r="EH15" s="728"/>
      <c r="EI15" s="728"/>
      <c r="EJ15" s="728"/>
      <c r="EK15" s="728"/>
      <c r="EL15" s="728"/>
      <c r="EM15" s="728"/>
      <c r="EN15" s="728"/>
      <c r="EO15" s="728"/>
      <c r="EP15" s="728"/>
      <c r="EQ15" s="728"/>
      <c r="ER15" s="728"/>
      <c r="ES15" s="728"/>
      <c r="ET15" s="671"/>
      <c r="EV15" s="1616" t="s">
        <v>109</v>
      </c>
      <c r="EW15" s="1616"/>
      <c r="EX15" s="1616"/>
      <c r="EY15" s="1616"/>
      <c r="EZ15" s="1616"/>
      <c r="FA15" s="1616"/>
      <c r="FB15" s="1616"/>
      <c r="FC15" s="1616"/>
      <c r="FD15" s="1616"/>
      <c r="FE15" s="358"/>
      <c r="FF15" s="358"/>
      <c r="FG15" s="358"/>
      <c r="FH15" s="358"/>
      <c r="FI15" s="358"/>
      <c r="FJ15" s="358"/>
      <c r="FK15" s="358"/>
      <c r="FL15" s="358"/>
      <c r="FM15" s="358"/>
      <c r="FN15" s="358"/>
      <c r="FO15" s="358"/>
      <c r="FP15" s="358"/>
      <c r="FQ15" s="358"/>
      <c r="FR15" s="358"/>
      <c r="FS15" s="358"/>
      <c r="FT15" s="358"/>
      <c r="FU15" s="358"/>
      <c r="FV15" s="358"/>
      <c r="FW15" s="358"/>
      <c r="FX15" s="358"/>
      <c r="FY15" s="358"/>
      <c r="FZ15" s="358"/>
      <c r="GA15" s="358"/>
      <c r="GB15" s="358"/>
      <c r="GC15" s="358"/>
      <c r="GD15" s="358"/>
      <c r="GE15" s="358"/>
      <c r="GF15" s="358"/>
      <c r="GG15" s="358"/>
      <c r="GH15" s="358"/>
      <c r="GI15" s="358"/>
      <c r="GJ15" s="358"/>
      <c r="GK15" s="358"/>
      <c r="GL15" s="358"/>
      <c r="GM15" s="358"/>
      <c r="GN15" s="358"/>
      <c r="GO15" s="358"/>
      <c r="GP15" s="358"/>
      <c r="GQ15" s="358"/>
      <c r="GR15" s="358"/>
      <c r="GS15" s="358"/>
      <c r="GT15" s="358"/>
      <c r="GU15" s="358"/>
    </row>
    <row r="16" spans="1:203" s="34" customFormat="1" ht="15.75" customHeight="1" x14ac:dyDescent="0.15">
      <c r="B16" s="575"/>
      <c r="C16" s="677"/>
      <c r="D16" s="677"/>
      <c r="E16" s="677"/>
      <c r="F16" s="677"/>
      <c r="G16" s="677"/>
      <c r="H16" s="677"/>
      <c r="I16" s="677"/>
      <c r="J16" s="677"/>
      <c r="K16" s="677"/>
      <c r="L16" s="677"/>
      <c r="M16" s="677"/>
      <c r="N16" s="677"/>
      <c r="O16" s="677"/>
      <c r="P16" s="677"/>
      <c r="Q16" s="677"/>
      <c r="R16" s="677"/>
      <c r="S16" s="677"/>
      <c r="T16" s="677"/>
      <c r="U16" s="677"/>
      <c r="V16" s="677"/>
      <c r="W16" s="677"/>
      <c r="X16" s="677"/>
      <c r="Y16" s="680"/>
      <c r="Z16" s="680"/>
      <c r="AA16" s="1575" t="s">
        <v>76</v>
      </c>
      <c r="AB16" s="1575"/>
      <c r="AC16" s="1575"/>
      <c r="AD16" s="680"/>
      <c r="AE16" s="680"/>
      <c r="AF16" s="680"/>
      <c r="AG16" s="680"/>
      <c r="AH16" s="680"/>
      <c r="AI16" s="680"/>
      <c r="AJ16" s="1575" t="s">
        <v>77</v>
      </c>
      <c r="AK16" s="1575"/>
      <c r="AL16" s="1575"/>
      <c r="AM16" s="680"/>
      <c r="AN16" s="680"/>
      <c r="AO16" s="680"/>
      <c r="AP16" s="680"/>
      <c r="AQ16" s="680"/>
      <c r="AR16" s="680"/>
      <c r="AS16" s="680"/>
      <c r="AT16" s="680"/>
      <c r="AU16" s="680"/>
      <c r="AV16" s="680"/>
      <c r="AW16" s="680"/>
      <c r="AX16" s="680"/>
      <c r="AY16" s="680"/>
      <c r="AZ16" s="680"/>
      <c r="BA16" s="680"/>
      <c r="BB16" s="680"/>
      <c r="BC16" s="680"/>
      <c r="BD16" s="680"/>
      <c r="BE16" s="680"/>
      <c r="BF16" s="1575" t="s">
        <v>215</v>
      </c>
      <c r="BG16" s="1575"/>
      <c r="BH16" s="1575"/>
      <c r="BI16" s="700"/>
      <c r="BJ16" s="680"/>
      <c r="BK16" s="680"/>
      <c r="BL16" s="680"/>
      <c r="BM16" s="680"/>
      <c r="BN16" s="680"/>
      <c r="BO16" s="680"/>
      <c r="BP16" s="680"/>
      <c r="BQ16" s="680"/>
      <c r="BR16" s="680"/>
      <c r="BS16" s="680"/>
      <c r="BT16" s="680"/>
      <c r="BU16" s="680"/>
      <c r="BV16" s="680"/>
      <c r="BW16" s="680"/>
      <c r="BX16" s="680"/>
      <c r="BY16" s="680"/>
      <c r="BZ16" s="680"/>
      <c r="CA16" s="680"/>
      <c r="CB16" s="680"/>
      <c r="CC16" s="680"/>
      <c r="CD16" s="680"/>
      <c r="CE16" s="680"/>
      <c r="CF16" s="680"/>
      <c r="CG16" s="680"/>
      <c r="CH16" s="680"/>
      <c r="CI16" s="680"/>
      <c r="CJ16" s="680"/>
      <c r="CK16" s="680"/>
      <c r="CL16" s="680"/>
      <c r="CM16" s="680"/>
      <c r="CN16" s="680"/>
      <c r="CO16" s="700"/>
      <c r="CP16" s="700"/>
      <c r="CQ16" s="700"/>
      <c r="CR16" s="700"/>
      <c r="CS16" s="700"/>
      <c r="CT16" s="700"/>
      <c r="CU16" s="700"/>
      <c r="CV16" s="700"/>
      <c r="CW16" s="700"/>
      <c r="CX16" s="700"/>
      <c r="CY16" s="700"/>
      <c r="CZ16" s="700"/>
      <c r="DA16" s="700"/>
      <c r="DB16" s="700"/>
      <c r="DC16" s="700"/>
      <c r="DD16" s="700"/>
      <c r="DE16" s="700"/>
      <c r="DF16" s="700"/>
      <c r="DG16" s="700"/>
      <c r="DH16" s="700"/>
      <c r="DI16" s="700"/>
      <c r="DJ16" s="700"/>
      <c r="DK16" s="680"/>
      <c r="DL16" s="680"/>
      <c r="DM16" s="680"/>
      <c r="DN16" s="680"/>
      <c r="DO16" s="680"/>
      <c r="DP16" s="680"/>
      <c r="DQ16" s="680"/>
      <c r="DR16" s="680"/>
      <c r="DS16" s="680"/>
      <c r="DT16" s="680"/>
      <c r="DU16" s="680"/>
      <c r="DV16" s="700"/>
      <c r="DW16" s="700"/>
      <c r="DX16" s="700"/>
      <c r="DY16" s="680"/>
      <c r="DZ16" s="680"/>
      <c r="EA16" s="680"/>
      <c r="EB16" s="680"/>
      <c r="EC16" s="700"/>
      <c r="ED16" s="700"/>
      <c r="EE16" s="700"/>
      <c r="EF16" s="700"/>
      <c r="EG16" s="700"/>
      <c r="EH16" s="700"/>
      <c r="EI16" s="700"/>
      <c r="EJ16" s="700"/>
      <c r="EK16" s="700"/>
      <c r="EL16" s="700"/>
      <c r="EM16" s="700"/>
      <c r="EN16" s="700"/>
      <c r="EO16" s="700"/>
      <c r="EP16" s="700"/>
      <c r="EQ16" s="700"/>
      <c r="ER16" s="700"/>
      <c r="ES16" s="700"/>
      <c r="ET16" s="700"/>
      <c r="EV16" s="1616"/>
      <c r="EW16" s="1616"/>
      <c r="EX16" s="1616"/>
      <c r="EY16" s="1616"/>
      <c r="EZ16" s="1616"/>
      <c r="FA16" s="1616"/>
      <c r="FB16" s="1616"/>
      <c r="FC16" s="1616"/>
      <c r="FD16" s="1616"/>
      <c r="FE16" s="358"/>
      <c r="FF16" s="358"/>
      <c r="FG16" s="358"/>
      <c r="FH16" s="358"/>
      <c r="FI16" s="358"/>
      <c r="FJ16" s="358"/>
      <c r="FK16" s="358"/>
      <c r="FL16" s="358"/>
      <c r="FM16" s="358"/>
      <c r="FN16" s="358"/>
      <c r="FO16" s="358"/>
      <c r="FP16" s="358"/>
      <c r="FQ16" s="358"/>
      <c r="FR16" s="358"/>
      <c r="FS16" s="358"/>
      <c r="FT16" s="358"/>
      <c r="FU16" s="358"/>
      <c r="FV16" s="358"/>
      <c r="FW16" s="358"/>
      <c r="FX16" s="358"/>
      <c r="FY16" s="358"/>
      <c r="FZ16" s="358"/>
      <c r="GA16" s="358"/>
      <c r="GB16" s="358"/>
      <c r="GC16" s="358"/>
      <c r="GD16" s="358"/>
      <c r="GE16" s="358"/>
      <c r="GF16" s="358"/>
      <c r="GG16" s="358"/>
      <c r="GH16" s="358"/>
      <c r="GI16" s="358"/>
      <c r="GJ16" s="358"/>
      <c r="GK16" s="358"/>
      <c r="GL16" s="358"/>
      <c r="GM16" s="358"/>
      <c r="GN16" s="358"/>
      <c r="GO16" s="358"/>
      <c r="GP16" s="358"/>
      <c r="GQ16" s="358"/>
      <c r="GR16" s="358"/>
      <c r="GS16" s="358"/>
      <c r="GT16" s="358"/>
      <c r="GU16" s="358"/>
    </row>
    <row r="17" spans="1:203" s="5" customFormat="1" ht="16.5" customHeight="1" x14ac:dyDescent="0.15">
      <c r="A17" s="10"/>
      <c r="B17" s="1442" t="s">
        <v>754</v>
      </c>
      <c r="C17" s="1442"/>
      <c r="D17" s="1442"/>
      <c r="E17" s="1442"/>
      <c r="F17" s="1442"/>
      <c r="G17" s="1442"/>
      <c r="H17" s="1442"/>
      <c r="I17" s="1442"/>
      <c r="J17" s="566"/>
      <c r="K17" s="566"/>
      <c r="L17" s="1552"/>
      <c r="M17" s="1553"/>
      <c r="N17" s="1554"/>
      <c r="O17" s="643"/>
      <c r="P17" s="643"/>
      <c r="Q17" s="1558">
        <v>1</v>
      </c>
      <c r="R17" s="1559"/>
      <c r="S17" s="1560"/>
      <c r="T17" s="566"/>
      <c r="U17" s="1558" t="s">
        <v>197</v>
      </c>
      <c r="V17" s="1559"/>
      <c r="W17" s="1560"/>
      <c r="X17" s="643"/>
      <c r="Y17" s="643"/>
      <c r="Z17" s="643"/>
      <c r="AA17" s="1546"/>
      <c r="AB17" s="1547"/>
      <c r="AC17" s="1548"/>
      <c r="AD17" s="1566" t="s">
        <v>190</v>
      </c>
      <c r="AE17" s="1566"/>
      <c r="AF17" s="1546"/>
      <c r="AG17" s="1547"/>
      <c r="AH17" s="1548"/>
      <c r="AI17" s="436"/>
      <c r="AJ17" s="1546"/>
      <c r="AK17" s="1547"/>
      <c r="AL17" s="1548"/>
      <c r="AM17" s="436"/>
      <c r="AN17" s="1546"/>
      <c r="AO17" s="1547"/>
      <c r="AP17" s="1548"/>
      <c r="AQ17" s="1566" t="s">
        <v>190</v>
      </c>
      <c r="AR17" s="1566"/>
      <c r="AS17" s="1546"/>
      <c r="AT17" s="1547"/>
      <c r="AU17" s="1548"/>
      <c r="AV17" s="436"/>
      <c r="AW17" s="1546"/>
      <c r="AX17" s="1547"/>
      <c r="AY17" s="1548"/>
      <c r="AZ17" s="436"/>
      <c r="BA17" s="1546"/>
      <c r="BB17" s="1547"/>
      <c r="BC17" s="1548"/>
      <c r="BD17" s="1566" t="s">
        <v>190</v>
      </c>
      <c r="BE17" s="1566"/>
      <c r="BF17" s="1546"/>
      <c r="BG17" s="1547"/>
      <c r="BH17" s="1548"/>
      <c r="BI17" s="436"/>
      <c r="BJ17" s="1546"/>
      <c r="BK17" s="1547"/>
      <c r="BL17" s="1548"/>
      <c r="BM17" s="436"/>
      <c r="BN17" s="1546"/>
      <c r="BO17" s="1547"/>
      <c r="BP17" s="1548"/>
      <c r="BQ17" s="1586" t="s">
        <v>437</v>
      </c>
      <c r="BR17" s="1300"/>
      <c r="BS17" s="1300"/>
      <c r="BT17" s="1300"/>
      <c r="BU17" s="1300"/>
      <c r="BV17" s="1300"/>
      <c r="BW17" s="1300"/>
      <c r="BX17" s="1300"/>
      <c r="BY17" s="1300"/>
      <c r="BZ17" s="436"/>
      <c r="CA17" s="226"/>
      <c r="CB17" s="226" t="s">
        <v>756</v>
      </c>
      <c r="CC17" s="226"/>
      <c r="CD17" s="226"/>
      <c r="CE17" s="226"/>
      <c r="CF17" s="226"/>
      <c r="CG17" s="226"/>
      <c r="CH17" s="226"/>
      <c r="CI17" s="226"/>
      <c r="CJ17" s="226"/>
      <c r="CK17" s="226"/>
      <c r="CL17" s="226"/>
      <c r="CM17" s="226"/>
      <c r="CN17" s="226"/>
      <c r="CO17" s="226"/>
      <c r="CP17" s="226"/>
      <c r="CQ17" s="226"/>
      <c r="CR17" s="226"/>
      <c r="CS17" s="226"/>
      <c r="CT17" s="226"/>
      <c r="CU17" s="226"/>
      <c r="CV17" s="226"/>
      <c r="CW17" s="226"/>
      <c r="CX17" s="226"/>
      <c r="CY17" s="226"/>
      <c r="CZ17" s="226"/>
      <c r="DA17" s="226"/>
      <c r="DB17" s="226"/>
      <c r="DC17" s="226"/>
      <c r="DD17" s="226"/>
      <c r="DE17" s="226"/>
      <c r="DF17" s="226"/>
      <c r="DG17" s="226"/>
      <c r="DH17" s="226"/>
      <c r="DI17" s="226"/>
      <c r="DJ17" s="226"/>
      <c r="DK17" s="226"/>
      <c r="DL17" s="430"/>
      <c r="DM17" s="430"/>
      <c r="DN17" s="226"/>
      <c r="DO17" s="226"/>
      <c r="DP17" s="226"/>
      <c r="DQ17" s="226"/>
      <c r="DR17" s="430"/>
      <c r="DS17" s="430"/>
      <c r="DT17" s="430"/>
      <c r="DU17" s="430"/>
      <c r="DV17" s="430"/>
      <c r="DW17" s="430"/>
      <c r="DX17" s="430"/>
      <c r="DY17" s="431"/>
      <c r="DZ17" s="431"/>
      <c r="EA17" s="431"/>
      <c r="EB17" s="431"/>
      <c r="EC17" s="431"/>
      <c r="ED17" s="729"/>
      <c r="EE17" s="430"/>
      <c r="EF17" s="430"/>
      <c r="EG17" s="430"/>
      <c r="EH17" s="430"/>
      <c r="EI17" s="430"/>
      <c r="EJ17" s="430"/>
      <c r="EK17" s="430"/>
      <c r="EL17" s="430"/>
      <c r="EM17" s="430"/>
      <c r="EN17" s="430"/>
      <c r="EO17" s="430"/>
      <c r="EP17" s="430"/>
      <c r="EQ17" s="430"/>
      <c r="ER17" s="430"/>
      <c r="ES17" s="430"/>
      <c r="ET17" s="430"/>
      <c r="EV17" s="1616"/>
      <c r="EW17" s="1616"/>
      <c r="EX17" s="1616"/>
      <c r="EY17" s="1616"/>
      <c r="EZ17" s="1616"/>
      <c r="FA17" s="1616"/>
      <c r="FB17" s="1616"/>
      <c r="FC17" s="1616"/>
      <c r="FD17" s="1616"/>
      <c r="FE17" s="358"/>
      <c r="FF17" s="358"/>
      <c r="FG17" s="358"/>
      <c r="FH17" s="358"/>
      <c r="FI17" s="358"/>
      <c r="FJ17" s="358"/>
      <c r="FK17" s="358"/>
      <c r="FL17" s="358"/>
      <c r="FM17" s="358"/>
      <c r="FN17" s="358"/>
      <c r="FO17" s="358"/>
      <c r="FP17" s="358"/>
      <c r="FQ17" s="358"/>
      <c r="FR17" s="358"/>
      <c r="FS17" s="358"/>
      <c r="FT17" s="358"/>
      <c r="FU17" s="358"/>
      <c r="FV17" s="358"/>
      <c r="FW17" s="358"/>
      <c r="FX17" s="358"/>
      <c r="FY17" s="358"/>
      <c r="FZ17" s="358"/>
      <c r="GA17" s="358"/>
      <c r="GB17" s="358"/>
      <c r="GC17" s="358"/>
      <c r="GD17" s="358"/>
      <c r="GE17" s="358"/>
      <c r="GF17" s="358"/>
      <c r="GG17" s="358"/>
      <c r="GH17" s="358"/>
      <c r="GI17" s="358"/>
      <c r="GJ17" s="358"/>
      <c r="GK17" s="358"/>
      <c r="GL17" s="358"/>
      <c r="GM17" s="358"/>
      <c r="GN17" s="358"/>
      <c r="GO17" s="358"/>
      <c r="GP17" s="358"/>
      <c r="GQ17" s="358"/>
      <c r="GR17" s="358"/>
      <c r="GS17" s="358"/>
      <c r="GT17" s="358"/>
      <c r="GU17" s="358"/>
    </row>
    <row r="18" spans="1:203" s="5" customFormat="1" ht="16.5" customHeight="1" x14ac:dyDescent="0.15">
      <c r="A18" s="10"/>
      <c r="B18" s="566"/>
      <c r="C18" s="1442" t="s">
        <v>753</v>
      </c>
      <c r="D18" s="1442"/>
      <c r="E18" s="1442"/>
      <c r="F18" s="1442"/>
      <c r="G18" s="1442"/>
      <c r="H18" s="566"/>
      <c r="I18" s="566"/>
      <c r="J18" s="566"/>
      <c r="K18" s="566"/>
      <c r="L18" s="1555"/>
      <c r="M18" s="1556"/>
      <c r="N18" s="1557"/>
      <c r="O18" s="643"/>
      <c r="P18" s="643"/>
      <c r="Q18" s="1561"/>
      <c r="R18" s="1562"/>
      <c r="S18" s="1563"/>
      <c r="T18" s="566"/>
      <c r="U18" s="1561"/>
      <c r="V18" s="1562"/>
      <c r="W18" s="1563"/>
      <c r="X18" s="643"/>
      <c r="Y18" s="643"/>
      <c r="Z18" s="643"/>
      <c r="AA18" s="1549"/>
      <c r="AB18" s="1550"/>
      <c r="AC18" s="1551"/>
      <c r="AD18" s="1566"/>
      <c r="AE18" s="1566"/>
      <c r="AF18" s="1549"/>
      <c r="AG18" s="1550"/>
      <c r="AH18" s="1551"/>
      <c r="AI18" s="436"/>
      <c r="AJ18" s="1549"/>
      <c r="AK18" s="1550"/>
      <c r="AL18" s="1551"/>
      <c r="AM18" s="436"/>
      <c r="AN18" s="1549"/>
      <c r="AO18" s="1550"/>
      <c r="AP18" s="1551"/>
      <c r="AQ18" s="1566"/>
      <c r="AR18" s="1566"/>
      <c r="AS18" s="1549"/>
      <c r="AT18" s="1550"/>
      <c r="AU18" s="1551"/>
      <c r="AV18" s="436"/>
      <c r="AW18" s="1549"/>
      <c r="AX18" s="1550"/>
      <c r="AY18" s="1551"/>
      <c r="AZ18" s="436"/>
      <c r="BA18" s="1549"/>
      <c r="BB18" s="1550"/>
      <c r="BC18" s="1551"/>
      <c r="BD18" s="1566"/>
      <c r="BE18" s="1566"/>
      <c r="BF18" s="1549"/>
      <c r="BG18" s="1550"/>
      <c r="BH18" s="1551"/>
      <c r="BI18" s="436"/>
      <c r="BJ18" s="1549"/>
      <c r="BK18" s="1550"/>
      <c r="BL18" s="1551"/>
      <c r="BM18" s="436"/>
      <c r="BN18" s="1549"/>
      <c r="BO18" s="1550"/>
      <c r="BP18" s="1551"/>
      <c r="BQ18" s="1586"/>
      <c r="BR18" s="1300"/>
      <c r="BS18" s="1300"/>
      <c r="BT18" s="1300"/>
      <c r="BU18" s="1300"/>
      <c r="BV18" s="1300"/>
      <c r="BW18" s="1300"/>
      <c r="BX18" s="1300"/>
      <c r="BY18" s="1300"/>
      <c r="BZ18" s="436"/>
      <c r="CA18" s="226"/>
      <c r="CB18" s="430" t="s">
        <v>757</v>
      </c>
      <c r="CC18" s="226"/>
      <c r="CD18" s="226"/>
      <c r="CE18" s="226"/>
      <c r="CF18" s="226"/>
      <c r="CG18" s="226"/>
      <c r="CH18" s="226"/>
      <c r="CI18" s="226"/>
      <c r="CJ18" s="226"/>
      <c r="CK18" s="226"/>
      <c r="CL18" s="226"/>
      <c r="CM18" s="226"/>
      <c r="CN18" s="226"/>
      <c r="CO18" s="226"/>
      <c r="CP18" s="226"/>
      <c r="CQ18" s="226"/>
      <c r="CR18" s="226"/>
      <c r="CS18" s="226"/>
      <c r="CT18" s="226"/>
      <c r="CU18" s="226"/>
      <c r="CV18" s="226"/>
      <c r="CW18" s="226"/>
      <c r="CX18" s="226"/>
      <c r="CY18" s="226"/>
      <c r="CZ18" s="226"/>
      <c r="DA18" s="226"/>
      <c r="DB18" s="226"/>
      <c r="DC18" s="226"/>
      <c r="DD18" s="226"/>
      <c r="DE18" s="226"/>
      <c r="DF18" s="226"/>
      <c r="DG18" s="226"/>
      <c r="DH18" s="226"/>
      <c r="DI18" s="226"/>
      <c r="DJ18" s="226"/>
      <c r="DK18" s="226"/>
      <c r="DL18" s="430"/>
      <c r="DM18" s="430"/>
      <c r="DN18" s="226"/>
      <c r="DO18" s="226"/>
      <c r="DP18" s="226"/>
      <c r="DQ18" s="226"/>
      <c r="DR18" s="430"/>
      <c r="DS18" s="430"/>
      <c r="DT18" s="430"/>
      <c r="DU18" s="430"/>
      <c r="DV18" s="430"/>
      <c r="DW18" s="430"/>
      <c r="DX18" s="430"/>
      <c r="DY18" s="431"/>
      <c r="DZ18" s="431"/>
      <c r="EA18" s="431"/>
      <c r="EB18" s="431"/>
      <c r="EC18" s="431"/>
      <c r="ED18" s="729"/>
      <c r="EE18" s="430"/>
      <c r="EF18" s="430"/>
      <c r="EG18" s="430"/>
      <c r="EH18" s="430"/>
      <c r="EI18" s="430"/>
      <c r="EJ18" s="430"/>
      <c r="EK18" s="430"/>
      <c r="EL18" s="430"/>
      <c r="EM18" s="430"/>
      <c r="EN18" s="430"/>
      <c r="EO18" s="430"/>
      <c r="EP18" s="430"/>
      <c r="EQ18" s="430"/>
      <c r="ER18" s="430"/>
      <c r="ES18" s="430"/>
      <c r="ET18" s="430"/>
      <c r="EV18" s="1607" t="s">
        <v>64</v>
      </c>
      <c r="EW18" s="1608"/>
      <c r="EX18" s="1608"/>
      <c r="EY18" s="1608"/>
      <c r="EZ18" s="1608"/>
      <c r="FA18" s="1609"/>
    </row>
    <row r="19" spans="1:203" s="5" customFormat="1" ht="33" customHeight="1" x14ac:dyDescent="0.15">
      <c r="B19" s="634"/>
      <c r="C19" s="634"/>
      <c r="D19" s="634"/>
      <c r="E19" s="634"/>
      <c r="F19" s="634"/>
      <c r="G19" s="634"/>
      <c r="H19" s="634"/>
      <c r="I19" s="634"/>
      <c r="J19" s="634"/>
      <c r="K19" s="634"/>
      <c r="L19" s="634"/>
      <c r="M19" s="634"/>
      <c r="N19" s="634"/>
      <c r="O19" s="634"/>
      <c r="P19" s="634"/>
      <c r="Q19" s="634"/>
      <c r="R19" s="634"/>
      <c r="S19" s="634"/>
      <c r="T19" s="634"/>
      <c r="U19" s="634"/>
      <c r="V19" s="634"/>
      <c r="W19" s="634"/>
      <c r="X19" s="634"/>
      <c r="Y19" s="430"/>
      <c r="Z19" s="430"/>
      <c r="AA19" s="430"/>
      <c r="AB19" s="430"/>
      <c r="AC19" s="430"/>
      <c r="AD19" s="430"/>
      <c r="AE19" s="430"/>
      <c r="AF19" s="430"/>
      <c r="AG19" s="430"/>
      <c r="AH19" s="430"/>
      <c r="AI19" s="430"/>
      <c r="AJ19" s="430"/>
      <c r="AK19" s="430"/>
      <c r="AL19" s="430"/>
      <c r="AM19" s="430"/>
      <c r="AN19" s="430"/>
      <c r="AO19" s="430"/>
      <c r="AP19" s="430"/>
      <c r="AQ19" s="430"/>
      <c r="AR19" s="430"/>
      <c r="AS19" s="430"/>
      <c r="AT19" s="430"/>
      <c r="AU19" s="430"/>
      <c r="AV19" s="430"/>
      <c r="AW19" s="430"/>
      <c r="AX19" s="430"/>
      <c r="AY19" s="430"/>
      <c r="AZ19" s="430"/>
      <c r="BA19" s="430"/>
      <c r="BB19" s="430"/>
      <c r="BC19" s="430"/>
      <c r="BD19" s="430"/>
      <c r="BE19" s="430"/>
      <c r="BF19" s="430"/>
      <c r="BG19" s="430"/>
      <c r="BH19" s="430"/>
      <c r="BI19" s="430"/>
      <c r="BJ19" s="430"/>
      <c r="BK19" s="430"/>
      <c r="BL19" s="430"/>
      <c r="BM19" s="430"/>
      <c r="BN19" s="430"/>
      <c r="BO19" s="430"/>
      <c r="BP19" s="430"/>
      <c r="BQ19" s="430"/>
      <c r="BR19" s="430"/>
      <c r="BS19" s="430"/>
      <c r="BT19" s="430"/>
      <c r="BU19" s="430"/>
      <c r="BV19" s="430"/>
      <c r="BW19" s="430"/>
      <c r="BX19" s="430"/>
      <c r="BY19" s="430"/>
      <c r="BZ19" s="430"/>
      <c r="CA19" s="430"/>
      <c r="CB19" s="430"/>
      <c r="CC19" s="430"/>
      <c r="CD19" s="430"/>
      <c r="CE19" s="430"/>
      <c r="CF19" s="430"/>
      <c r="CG19" s="430"/>
      <c r="CH19" s="430"/>
      <c r="CI19" s="430"/>
      <c r="CJ19" s="430"/>
      <c r="CK19" s="430"/>
      <c r="CL19" s="430"/>
      <c r="CM19" s="430"/>
      <c r="CN19" s="430"/>
      <c r="CO19" s="430"/>
      <c r="CP19" s="430"/>
      <c r="CQ19" s="430"/>
      <c r="CR19" s="430"/>
      <c r="CS19" s="430"/>
      <c r="CT19" s="430"/>
      <c r="CU19" s="430"/>
      <c r="CV19" s="430"/>
      <c r="CW19" s="430"/>
      <c r="CX19" s="430"/>
      <c r="CY19" s="430"/>
      <c r="CZ19" s="430"/>
      <c r="DA19" s="430"/>
      <c r="DB19" s="430"/>
      <c r="DC19" s="430"/>
      <c r="DD19" s="430"/>
      <c r="DE19" s="430"/>
      <c r="DF19" s="430"/>
      <c r="DG19" s="430"/>
      <c r="DH19" s="430"/>
      <c r="DI19" s="430"/>
      <c r="DJ19" s="430"/>
      <c r="DK19" s="430"/>
      <c r="DL19" s="430"/>
      <c r="DM19" s="430"/>
      <c r="DN19" s="430"/>
      <c r="DO19" s="680"/>
      <c r="DP19" s="430"/>
      <c r="DQ19" s="430"/>
      <c r="DR19" s="430"/>
      <c r="DS19" s="430"/>
      <c r="DT19" s="430"/>
      <c r="DU19" s="430"/>
      <c r="DV19" s="430"/>
      <c r="DW19" s="430"/>
      <c r="DX19" s="430"/>
      <c r="DY19" s="430"/>
      <c r="DZ19" s="430"/>
      <c r="EA19" s="430"/>
      <c r="EB19" s="430"/>
      <c r="EC19" s="430"/>
      <c r="ED19" s="430"/>
      <c r="EE19" s="430"/>
      <c r="EF19" s="430"/>
      <c r="EG19" s="430"/>
      <c r="EH19" s="430"/>
      <c r="EI19" s="430"/>
      <c r="EJ19" s="430"/>
      <c r="EK19" s="430"/>
      <c r="EL19" s="430"/>
      <c r="EM19" s="430"/>
      <c r="EN19" s="430"/>
      <c r="EO19" s="430"/>
      <c r="EP19" s="430"/>
      <c r="EQ19" s="430"/>
      <c r="ER19" s="430"/>
      <c r="ES19" s="430"/>
      <c r="ET19" s="430"/>
      <c r="EV19" s="1610"/>
      <c r="EW19" s="1611"/>
      <c r="EX19" s="1611"/>
      <c r="EY19" s="1611"/>
      <c r="EZ19" s="1611"/>
      <c r="FA19" s="1612"/>
    </row>
    <row r="20" spans="1:203" s="5" customFormat="1" ht="12.75" customHeight="1" x14ac:dyDescent="0.15">
      <c r="B20" s="634"/>
      <c r="C20" s="634"/>
      <c r="D20" s="634"/>
      <c r="E20" s="634"/>
      <c r="F20" s="634"/>
      <c r="G20" s="634"/>
      <c r="H20" s="634"/>
      <c r="I20" s="634"/>
      <c r="J20" s="634"/>
      <c r="K20" s="634"/>
      <c r="L20" s="634"/>
      <c r="M20" s="634"/>
      <c r="N20" s="634"/>
      <c r="O20" s="634"/>
      <c r="P20" s="634"/>
      <c r="Q20" s="634"/>
      <c r="R20" s="634"/>
      <c r="S20" s="634"/>
      <c r="T20" s="634"/>
      <c r="U20" s="634"/>
      <c r="V20" s="634"/>
      <c r="W20" s="634"/>
      <c r="X20" s="634"/>
      <c r="Y20" s="430"/>
      <c r="Z20" s="430"/>
      <c r="AA20" s="430"/>
      <c r="AB20" s="430"/>
      <c r="AC20" s="430"/>
      <c r="AD20" s="430"/>
      <c r="AE20" s="430"/>
      <c r="AF20" s="430"/>
      <c r="AG20" s="430"/>
      <c r="AH20" s="430"/>
      <c r="AI20" s="430"/>
      <c r="AJ20" s="430"/>
      <c r="AK20" s="430"/>
      <c r="AL20" s="430"/>
      <c r="AM20" s="430"/>
      <c r="AN20" s="430"/>
      <c r="AO20" s="430"/>
      <c r="AP20" s="430"/>
      <c r="AQ20" s="430"/>
      <c r="AR20" s="430"/>
      <c r="AS20" s="430"/>
      <c r="AT20" s="430"/>
      <c r="AU20" s="430"/>
      <c r="AV20" s="430"/>
      <c r="AW20" s="430"/>
      <c r="AX20" s="430"/>
      <c r="AY20" s="430"/>
      <c r="AZ20" s="430"/>
      <c r="BA20" s="430"/>
      <c r="BB20" s="430"/>
      <c r="BC20" s="430"/>
      <c r="BD20" s="430"/>
      <c r="BE20" s="430"/>
      <c r="BF20" s="430"/>
      <c r="BG20" s="430"/>
      <c r="BH20" s="430"/>
      <c r="BI20" s="430"/>
      <c r="BJ20" s="430"/>
      <c r="BK20" s="430"/>
      <c r="BL20" s="430"/>
      <c r="BM20" s="430"/>
      <c r="BN20" s="430"/>
      <c r="BO20" s="430"/>
      <c r="BP20" s="430"/>
      <c r="BQ20" s="430"/>
      <c r="BR20" s="430"/>
      <c r="BS20" s="430"/>
      <c r="BT20" s="430"/>
      <c r="BU20" s="430"/>
      <c r="BV20" s="430"/>
      <c r="BW20" s="430"/>
      <c r="BX20" s="430"/>
      <c r="BY20" s="430"/>
      <c r="BZ20" s="430"/>
      <c r="CA20" s="430"/>
      <c r="CB20" s="430"/>
      <c r="CC20" s="430"/>
      <c r="CD20" s="430"/>
      <c r="CE20" s="430"/>
      <c r="CF20" s="430"/>
      <c r="CG20" s="430"/>
      <c r="CH20" s="430"/>
      <c r="CI20" s="430"/>
      <c r="CJ20" s="430"/>
      <c r="CK20" s="430"/>
      <c r="CL20" s="430"/>
      <c r="CM20" s="430"/>
      <c r="CN20" s="430"/>
      <c r="CO20" s="430"/>
      <c r="CP20" s="430"/>
      <c r="CQ20" s="430"/>
      <c r="CR20" s="430"/>
      <c r="CS20" s="430"/>
      <c r="CT20" s="430"/>
      <c r="CU20" s="430"/>
      <c r="CV20" s="430"/>
      <c r="CW20" s="430"/>
      <c r="CX20" s="430"/>
      <c r="CY20" s="430"/>
      <c r="CZ20" s="430"/>
      <c r="DA20" s="430"/>
      <c r="DB20" s="430"/>
      <c r="DC20" s="430"/>
      <c r="DD20" s="430"/>
      <c r="DE20" s="430"/>
      <c r="DF20" s="430"/>
      <c r="DG20" s="430"/>
      <c r="DH20" s="430"/>
      <c r="DI20" s="430"/>
      <c r="DJ20" s="430"/>
      <c r="DK20" s="430"/>
      <c r="DL20" s="430"/>
      <c r="DM20" s="430"/>
      <c r="DN20" s="430"/>
      <c r="DO20" s="680"/>
      <c r="DP20" s="430"/>
      <c r="DQ20" s="430"/>
      <c r="DR20" s="430"/>
      <c r="DS20" s="430"/>
      <c r="DT20" s="430"/>
      <c r="DU20" s="430"/>
      <c r="DV20" s="430"/>
      <c r="DW20" s="430"/>
      <c r="DX20" s="430"/>
      <c r="DY20" s="430"/>
      <c r="DZ20" s="430"/>
      <c r="EA20" s="430"/>
      <c r="EB20" s="430"/>
      <c r="EC20" s="430"/>
      <c r="ED20" s="430"/>
      <c r="EE20" s="430"/>
      <c r="EF20" s="430"/>
      <c r="EG20" s="430"/>
      <c r="EH20" s="430"/>
      <c r="EI20" s="430"/>
      <c r="EJ20" s="430"/>
      <c r="EK20" s="430"/>
      <c r="EL20" s="430"/>
      <c r="EM20" s="430"/>
      <c r="EN20" s="430"/>
      <c r="EO20" s="430"/>
      <c r="EP20" s="430"/>
      <c r="EQ20" s="430"/>
      <c r="ER20" s="430"/>
      <c r="ES20" s="430"/>
      <c r="ET20" s="430"/>
      <c r="EV20" s="1610"/>
      <c r="EW20" s="1611"/>
      <c r="EX20" s="1611"/>
      <c r="EY20" s="1611"/>
      <c r="EZ20" s="1611"/>
      <c r="FA20" s="1612"/>
    </row>
    <row r="21" spans="1:203" s="5" customFormat="1" ht="12.75" customHeight="1" x14ac:dyDescent="0.15">
      <c r="B21" s="634"/>
      <c r="C21" s="634"/>
      <c r="D21" s="634"/>
      <c r="E21" s="634"/>
      <c r="F21" s="634"/>
      <c r="G21" s="634"/>
      <c r="H21" s="634"/>
      <c r="I21" s="634"/>
      <c r="J21" s="634"/>
      <c r="K21" s="634"/>
      <c r="L21" s="634"/>
      <c r="M21" s="634"/>
      <c r="N21" s="634"/>
      <c r="O21" s="634"/>
      <c r="P21" s="634"/>
      <c r="Q21" s="634"/>
      <c r="R21" s="634"/>
      <c r="S21" s="634"/>
      <c r="T21" s="634"/>
      <c r="U21" s="634"/>
      <c r="V21" s="634"/>
      <c r="W21" s="634"/>
      <c r="X21" s="634"/>
      <c r="Y21" s="430"/>
      <c r="Z21" s="430"/>
      <c r="AA21" s="430"/>
      <c r="AB21" s="430"/>
      <c r="AC21" s="430"/>
      <c r="AD21" s="430"/>
      <c r="AE21" s="430"/>
      <c r="AF21" s="430"/>
      <c r="AG21" s="430"/>
      <c r="AH21" s="430"/>
      <c r="AI21" s="430"/>
      <c r="AJ21" s="430"/>
      <c r="AK21" s="430"/>
      <c r="AL21" s="430"/>
      <c r="AM21" s="430"/>
      <c r="AN21" s="430"/>
      <c r="AO21" s="430"/>
      <c r="AP21" s="430"/>
      <c r="AQ21" s="430"/>
      <c r="AR21" s="430"/>
      <c r="AS21" s="430"/>
      <c r="AT21" s="430"/>
      <c r="AU21" s="430"/>
      <c r="AV21" s="430"/>
      <c r="AW21" s="430"/>
      <c r="AX21" s="430"/>
      <c r="AY21" s="1535" t="s">
        <v>758</v>
      </c>
      <c r="AZ21" s="1536"/>
      <c r="BA21" s="1536"/>
      <c r="BB21" s="1536"/>
      <c r="BC21" s="1536"/>
      <c r="BD21" s="1536"/>
      <c r="BE21" s="1536"/>
      <c r="BF21" s="1536"/>
      <c r="BG21" s="1536"/>
      <c r="BH21" s="1536"/>
      <c r="BI21" s="1536"/>
      <c r="BJ21" s="1536"/>
      <c r="BK21" s="1536"/>
      <c r="BL21" s="1536"/>
      <c r="BM21" s="1536"/>
      <c r="BN21" s="1536"/>
      <c r="BO21" s="1536"/>
      <c r="BP21" s="1536"/>
      <c r="BQ21" s="1536"/>
      <c r="BR21" s="1536"/>
      <c r="BS21" s="1536"/>
      <c r="BT21" s="1536"/>
      <c r="BU21" s="1536"/>
      <c r="BV21" s="1536"/>
      <c r="BW21" s="1536"/>
      <c r="BX21" s="1536"/>
      <c r="BY21" s="1536"/>
      <c r="BZ21" s="1536"/>
      <c r="CA21" s="1536"/>
      <c r="CB21" s="1536"/>
      <c r="CC21" s="1536"/>
      <c r="CD21" s="1536"/>
      <c r="CE21" s="1536"/>
      <c r="CF21" s="1536"/>
      <c r="CG21" s="1536"/>
      <c r="CH21" s="1536"/>
      <c r="CI21" s="1536"/>
      <c r="CJ21" s="1536"/>
      <c r="CK21" s="1536"/>
      <c r="CL21" s="1536"/>
      <c r="CM21" s="1536"/>
      <c r="CN21" s="1536"/>
      <c r="CO21" s="1536"/>
      <c r="CP21" s="1536"/>
      <c r="CQ21" s="1536"/>
      <c r="CR21" s="1536"/>
      <c r="CS21" s="1536"/>
      <c r="CT21" s="1536"/>
      <c r="CU21" s="1536"/>
      <c r="CV21" s="1536"/>
      <c r="CW21" s="1536"/>
      <c r="CX21" s="1536"/>
      <c r="CY21" s="1537"/>
      <c r="CZ21" s="1535" t="s">
        <v>759</v>
      </c>
      <c r="DA21" s="1536"/>
      <c r="DB21" s="1536"/>
      <c r="DC21" s="1536"/>
      <c r="DD21" s="1536"/>
      <c r="DE21" s="1536"/>
      <c r="DF21" s="1536"/>
      <c r="DG21" s="1536"/>
      <c r="DH21" s="1536"/>
      <c r="DI21" s="1536"/>
      <c r="DJ21" s="1536"/>
      <c r="DK21" s="1536"/>
      <c r="DL21" s="1536"/>
      <c r="DM21" s="1536"/>
      <c r="DN21" s="1536"/>
      <c r="DO21" s="1536"/>
      <c r="DP21" s="1536"/>
      <c r="DQ21" s="1536"/>
      <c r="DR21" s="1536"/>
      <c r="DS21" s="1536"/>
      <c r="DT21" s="1536"/>
      <c r="DU21" s="1536"/>
      <c r="DV21" s="1536"/>
      <c r="DW21" s="1536"/>
      <c r="DX21" s="1536"/>
      <c r="DY21" s="1536"/>
      <c r="DZ21" s="1536"/>
      <c r="EA21" s="1536"/>
      <c r="EB21" s="1536"/>
      <c r="EC21" s="1536"/>
      <c r="ED21" s="1536"/>
      <c r="EE21" s="1536"/>
      <c r="EF21" s="1536"/>
      <c r="EG21" s="1536"/>
      <c r="EH21" s="1536"/>
      <c r="EI21" s="1536"/>
      <c r="EJ21" s="1536"/>
      <c r="EK21" s="1536"/>
      <c r="EL21" s="1536"/>
      <c r="EM21" s="1536"/>
      <c r="EN21" s="1536"/>
      <c r="EO21" s="1536"/>
      <c r="EP21" s="1536"/>
      <c r="EQ21" s="1536"/>
      <c r="ER21" s="1536"/>
      <c r="ES21" s="1536"/>
      <c r="ET21" s="1537"/>
      <c r="EV21" s="1610"/>
      <c r="EW21" s="1611"/>
      <c r="EX21" s="1611"/>
      <c r="EY21" s="1611"/>
      <c r="EZ21" s="1611"/>
      <c r="FA21" s="1612"/>
    </row>
    <row r="22" spans="1:203" s="37" customFormat="1" ht="4.5" customHeight="1" x14ac:dyDescent="0.15">
      <c r="A22" s="34"/>
      <c r="B22" s="575"/>
      <c r="C22" s="697"/>
      <c r="D22" s="697"/>
      <c r="E22" s="697"/>
      <c r="F22" s="697"/>
      <c r="G22" s="697"/>
      <c r="H22" s="697"/>
      <c r="I22" s="697"/>
      <c r="J22" s="697"/>
      <c r="K22" s="697"/>
      <c r="L22" s="697"/>
      <c r="M22" s="697"/>
      <c r="N22" s="697"/>
      <c r="O22" s="676"/>
      <c r="P22" s="676"/>
      <c r="Q22" s="676"/>
      <c r="R22" s="676"/>
      <c r="S22" s="676"/>
      <c r="T22" s="676"/>
      <c r="U22" s="676"/>
      <c r="V22" s="676"/>
      <c r="W22" s="676"/>
      <c r="X22" s="676"/>
      <c r="Y22" s="668"/>
      <c r="Z22" s="668"/>
      <c r="AA22" s="430"/>
      <c r="AB22" s="430"/>
      <c r="AC22" s="430"/>
      <c r="AD22" s="668"/>
      <c r="AE22" s="668"/>
      <c r="AF22" s="668"/>
      <c r="AG22" s="680"/>
      <c r="AH22" s="668"/>
      <c r="AI22" s="668"/>
      <c r="AJ22" s="430"/>
      <c r="AK22" s="430"/>
      <c r="AL22" s="430"/>
      <c r="AM22" s="668"/>
      <c r="AN22" s="668"/>
      <c r="AO22" s="668"/>
      <c r="AP22" s="668"/>
      <c r="AQ22" s="668"/>
      <c r="AR22" s="668"/>
      <c r="AS22" s="668"/>
      <c r="AT22" s="668"/>
      <c r="AU22" s="668"/>
      <c r="AV22" s="707"/>
      <c r="AW22" s="707"/>
      <c r="AX22" s="707"/>
      <c r="AY22" s="710"/>
      <c r="AZ22" s="711"/>
      <c r="BA22" s="711"/>
      <c r="BB22" s="711"/>
      <c r="BC22" s="711"/>
      <c r="BD22" s="711"/>
      <c r="BE22" s="711"/>
      <c r="BF22" s="711"/>
      <c r="BG22" s="711"/>
      <c r="BH22" s="711"/>
      <c r="BI22" s="711"/>
      <c r="BJ22" s="711"/>
      <c r="BK22" s="711"/>
      <c r="BL22" s="712"/>
      <c r="BM22" s="711"/>
      <c r="BN22" s="711"/>
      <c r="BO22" s="711"/>
      <c r="BP22" s="711"/>
      <c r="BQ22" s="711"/>
      <c r="BR22" s="711"/>
      <c r="BS22" s="711"/>
      <c r="BT22" s="711"/>
      <c r="BU22" s="711"/>
      <c r="BV22" s="711"/>
      <c r="BW22" s="711"/>
      <c r="BX22" s="711"/>
      <c r="BY22" s="711"/>
      <c r="BZ22" s="711"/>
      <c r="CA22" s="711"/>
      <c r="CB22" s="711"/>
      <c r="CC22" s="711"/>
      <c r="CD22" s="711"/>
      <c r="CE22" s="711"/>
      <c r="CF22" s="711"/>
      <c r="CG22" s="711"/>
      <c r="CH22" s="711"/>
      <c r="CI22" s="711"/>
      <c r="CJ22" s="711"/>
      <c r="CK22" s="711"/>
      <c r="CL22" s="711"/>
      <c r="CM22" s="711"/>
      <c r="CN22" s="711"/>
      <c r="CO22" s="711"/>
      <c r="CP22" s="711"/>
      <c r="CQ22" s="711"/>
      <c r="CR22" s="711"/>
      <c r="CS22" s="711"/>
      <c r="CT22" s="711"/>
      <c r="CU22" s="711"/>
      <c r="CV22" s="711"/>
      <c r="CW22" s="711"/>
      <c r="CX22" s="711"/>
      <c r="CY22" s="712"/>
      <c r="CZ22" s="710"/>
      <c r="DA22" s="711"/>
      <c r="DB22" s="711"/>
      <c r="DC22" s="711"/>
      <c r="DD22" s="711"/>
      <c r="DE22" s="711"/>
      <c r="DF22" s="711"/>
      <c r="DG22" s="711"/>
      <c r="DH22" s="711"/>
      <c r="DI22" s="711"/>
      <c r="DJ22" s="711"/>
      <c r="DK22" s="711"/>
      <c r="DL22" s="711"/>
      <c r="DM22" s="712"/>
      <c r="DN22" s="711"/>
      <c r="DO22" s="711"/>
      <c r="DP22" s="711"/>
      <c r="DQ22" s="711"/>
      <c r="DR22" s="711"/>
      <c r="DS22" s="711"/>
      <c r="DT22" s="711"/>
      <c r="DU22" s="711"/>
      <c r="DV22" s="711"/>
      <c r="DW22" s="711"/>
      <c r="DX22" s="711"/>
      <c r="DY22" s="711"/>
      <c r="DZ22" s="711"/>
      <c r="EA22" s="711"/>
      <c r="EB22" s="711"/>
      <c r="EC22" s="711"/>
      <c r="ED22" s="711"/>
      <c r="EE22" s="711"/>
      <c r="EF22" s="711"/>
      <c r="EG22" s="711"/>
      <c r="EH22" s="711"/>
      <c r="EI22" s="711"/>
      <c r="EJ22" s="711"/>
      <c r="EK22" s="711"/>
      <c r="EL22" s="711"/>
      <c r="EM22" s="711"/>
      <c r="EN22" s="711"/>
      <c r="EO22" s="711"/>
      <c r="EP22" s="711"/>
      <c r="EQ22" s="711"/>
      <c r="ER22" s="711"/>
      <c r="ES22" s="711"/>
      <c r="ET22" s="712"/>
      <c r="EV22" s="1610"/>
      <c r="EW22" s="1611"/>
      <c r="EX22" s="1611"/>
      <c r="EY22" s="1611"/>
      <c r="EZ22" s="1611"/>
      <c r="FA22" s="1612"/>
    </row>
    <row r="23" spans="1:203" s="5" customFormat="1" ht="16.5" customHeight="1" x14ac:dyDescent="0.2">
      <c r="A23" s="10"/>
      <c r="B23" s="566"/>
      <c r="C23" s="566"/>
      <c r="D23" s="566"/>
      <c r="E23" s="566"/>
      <c r="F23" s="566"/>
      <c r="G23" s="566"/>
      <c r="H23" s="566"/>
      <c r="I23" s="566"/>
      <c r="J23" s="566"/>
      <c r="K23" s="566"/>
      <c r="L23" s="566"/>
      <c r="M23" s="566"/>
      <c r="N23" s="566"/>
      <c r="O23" s="643"/>
      <c r="P23" s="643"/>
      <c r="Q23" s="566"/>
      <c r="R23" s="566"/>
      <c r="S23" s="566"/>
      <c r="T23" s="566"/>
      <c r="U23" s="566"/>
      <c r="V23" s="566"/>
      <c r="W23" s="566"/>
      <c r="X23" s="643"/>
      <c r="Y23" s="643"/>
      <c r="Z23" s="643"/>
      <c r="AA23" s="436"/>
      <c r="AB23" s="436"/>
      <c r="AC23" s="436"/>
      <c r="AD23" s="730"/>
      <c r="AE23" s="730"/>
      <c r="AF23" s="436"/>
      <c r="AG23" s="436"/>
      <c r="AH23" s="436"/>
      <c r="AI23" s="436"/>
      <c r="AJ23" s="436"/>
      <c r="AK23" s="436"/>
      <c r="AL23" s="436"/>
      <c r="AM23" s="436"/>
      <c r="AN23" s="436"/>
      <c r="AO23" s="436"/>
      <c r="AP23" s="436"/>
      <c r="AQ23" s="730"/>
      <c r="AR23" s="730"/>
      <c r="AS23" s="436"/>
      <c r="AT23" s="436"/>
      <c r="AU23" s="436"/>
      <c r="AV23" s="430"/>
      <c r="AW23" s="430"/>
      <c r="AX23" s="430"/>
      <c r="AY23" s="1458" t="s">
        <v>760</v>
      </c>
      <c r="AZ23" s="1438"/>
      <c r="BA23" s="1438"/>
      <c r="BB23" s="1438"/>
      <c r="BC23" s="1438"/>
      <c r="BD23" s="1438"/>
      <c r="BE23" s="1438"/>
      <c r="BF23" s="1438"/>
      <c r="BG23" s="1438"/>
      <c r="BH23" s="1438"/>
      <c r="BI23" s="1438"/>
      <c r="BJ23" s="1438"/>
      <c r="BK23" s="1438"/>
      <c r="BL23" s="1501"/>
      <c r="BM23" s="438"/>
      <c r="BN23" s="1544"/>
      <c r="BO23" s="1542"/>
      <c r="BP23" s="1542"/>
      <c r="BQ23" s="1542"/>
      <c r="BR23" s="1542"/>
      <c r="BS23" s="1542"/>
      <c r="BT23" s="1542"/>
      <c r="BU23" s="1542"/>
      <c r="BV23" s="1542"/>
      <c r="BW23" s="1542"/>
      <c r="BX23" s="1542"/>
      <c r="BY23" s="1542"/>
      <c r="BZ23" s="1542"/>
      <c r="CA23" s="1542"/>
      <c r="CB23" s="1542"/>
      <c r="CC23" s="1542"/>
      <c r="CD23" s="1542"/>
      <c r="CE23" s="1542"/>
      <c r="CF23" s="1542"/>
      <c r="CG23" s="1542"/>
      <c r="CH23" s="1542"/>
      <c r="CI23" s="1542"/>
      <c r="CJ23" s="1542"/>
      <c r="CK23" s="1542"/>
      <c r="CL23" s="1542"/>
      <c r="CM23" s="1542"/>
      <c r="CN23" s="1542"/>
      <c r="CO23" s="1542"/>
      <c r="CP23" s="1542"/>
      <c r="CQ23" s="1567"/>
      <c r="CR23" s="1438" t="s">
        <v>437</v>
      </c>
      <c r="CS23" s="1438"/>
      <c r="CT23" s="1438"/>
      <c r="CU23" s="1438"/>
      <c r="CV23" s="1438"/>
      <c r="CW23" s="1438"/>
      <c r="CX23" s="1438"/>
      <c r="CY23" s="1501"/>
      <c r="CZ23" s="1458" t="s">
        <v>760</v>
      </c>
      <c r="DA23" s="1438"/>
      <c r="DB23" s="1438"/>
      <c r="DC23" s="1438"/>
      <c r="DD23" s="1438"/>
      <c r="DE23" s="1438"/>
      <c r="DF23" s="1438"/>
      <c r="DG23" s="1438"/>
      <c r="DH23" s="1438"/>
      <c r="DI23" s="1438"/>
      <c r="DJ23" s="1438"/>
      <c r="DK23" s="1438"/>
      <c r="DL23" s="1438"/>
      <c r="DM23" s="1501"/>
      <c r="DN23" s="438"/>
      <c r="DO23" s="1544"/>
      <c r="DP23" s="1542"/>
      <c r="DQ23" s="1542"/>
      <c r="DR23" s="1542"/>
      <c r="DS23" s="1542"/>
      <c r="DT23" s="1542"/>
      <c r="DU23" s="1542"/>
      <c r="DV23" s="1542"/>
      <c r="DW23" s="1542"/>
      <c r="DX23" s="1542"/>
      <c r="DY23" s="1542"/>
      <c r="DZ23" s="1542"/>
      <c r="EA23" s="1542"/>
      <c r="EB23" s="1542"/>
      <c r="EC23" s="1542"/>
      <c r="ED23" s="1542"/>
      <c r="EE23" s="1542"/>
      <c r="EF23" s="1542"/>
      <c r="EG23" s="1542"/>
      <c r="EH23" s="1542"/>
      <c r="EI23" s="1542"/>
      <c r="EJ23" s="1542"/>
      <c r="EK23" s="1542"/>
      <c r="EL23" s="1542"/>
      <c r="EM23" s="1542"/>
      <c r="EN23" s="1542"/>
      <c r="EO23" s="1542"/>
      <c r="EP23" s="1542"/>
      <c r="EQ23" s="1542"/>
      <c r="ER23" s="1567"/>
      <c r="ES23" s="1438" t="s">
        <v>437</v>
      </c>
      <c r="ET23" s="1501"/>
      <c r="EV23" s="1610"/>
      <c r="EW23" s="1611"/>
      <c r="EX23" s="1611"/>
      <c r="EY23" s="1611"/>
      <c r="EZ23" s="1611"/>
      <c r="FA23" s="1612"/>
    </row>
    <row r="24" spans="1:203" s="5" customFormat="1" ht="16.5" customHeight="1" x14ac:dyDescent="0.2">
      <c r="A24" s="10"/>
      <c r="B24" s="566"/>
      <c r="C24" s="566"/>
      <c r="D24" s="566"/>
      <c r="E24" s="566"/>
      <c r="F24" s="566"/>
      <c r="G24" s="566"/>
      <c r="H24" s="566"/>
      <c r="I24" s="566"/>
      <c r="J24" s="566"/>
      <c r="K24" s="566"/>
      <c r="L24" s="566"/>
      <c r="M24" s="566"/>
      <c r="N24" s="566"/>
      <c r="O24" s="643"/>
      <c r="P24" s="643"/>
      <c r="Q24" s="566"/>
      <c r="R24" s="566"/>
      <c r="S24" s="566"/>
      <c r="T24" s="566"/>
      <c r="U24" s="566"/>
      <c r="V24" s="566"/>
      <c r="W24" s="566"/>
      <c r="X24" s="643"/>
      <c r="Y24" s="643"/>
      <c r="Z24" s="643"/>
      <c r="AA24" s="436"/>
      <c r="AB24" s="436"/>
      <c r="AC24" s="436"/>
      <c r="AD24" s="730"/>
      <c r="AE24" s="730"/>
      <c r="AF24" s="436"/>
      <c r="AG24" s="436"/>
      <c r="AH24" s="436"/>
      <c r="AI24" s="436"/>
      <c r="AJ24" s="436"/>
      <c r="AK24" s="436"/>
      <c r="AL24" s="436"/>
      <c r="AM24" s="436"/>
      <c r="AN24" s="436"/>
      <c r="AO24" s="436"/>
      <c r="AP24" s="436"/>
      <c r="AQ24" s="730"/>
      <c r="AR24" s="730"/>
      <c r="AS24" s="436"/>
      <c r="AT24" s="436"/>
      <c r="AU24" s="436"/>
      <c r="AV24" s="430"/>
      <c r="AW24" s="430"/>
      <c r="AX24" s="430"/>
      <c r="AY24" s="1458"/>
      <c r="AZ24" s="1438"/>
      <c r="BA24" s="1438"/>
      <c r="BB24" s="1438"/>
      <c r="BC24" s="1438"/>
      <c r="BD24" s="1438"/>
      <c r="BE24" s="1438"/>
      <c r="BF24" s="1438"/>
      <c r="BG24" s="1438"/>
      <c r="BH24" s="1438"/>
      <c r="BI24" s="1438"/>
      <c r="BJ24" s="1438"/>
      <c r="BK24" s="1438"/>
      <c r="BL24" s="1501"/>
      <c r="BM24" s="438"/>
      <c r="BN24" s="1545"/>
      <c r="BO24" s="1543"/>
      <c r="BP24" s="1543"/>
      <c r="BQ24" s="1543"/>
      <c r="BR24" s="1543"/>
      <c r="BS24" s="1543"/>
      <c r="BT24" s="1543"/>
      <c r="BU24" s="1543"/>
      <c r="BV24" s="1543"/>
      <c r="BW24" s="1543"/>
      <c r="BX24" s="1543"/>
      <c r="BY24" s="1543"/>
      <c r="BZ24" s="1543"/>
      <c r="CA24" s="1543"/>
      <c r="CB24" s="1543"/>
      <c r="CC24" s="1543"/>
      <c r="CD24" s="1543"/>
      <c r="CE24" s="1543"/>
      <c r="CF24" s="1543"/>
      <c r="CG24" s="1543"/>
      <c r="CH24" s="1543"/>
      <c r="CI24" s="1543"/>
      <c r="CJ24" s="1543"/>
      <c r="CK24" s="1543"/>
      <c r="CL24" s="1543"/>
      <c r="CM24" s="1543"/>
      <c r="CN24" s="1543"/>
      <c r="CO24" s="1543"/>
      <c r="CP24" s="1543"/>
      <c r="CQ24" s="1568"/>
      <c r="CR24" s="1438"/>
      <c r="CS24" s="1438"/>
      <c r="CT24" s="1438"/>
      <c r="CU24" s="1438"/>
      <c r="CV24" s="1438"/>
      <c r="CW24" s="1438"/>
      <c r="CX24" s="1438"/>
      <c r="CY24" s="1501"/>
      <c r="CZ24" s="1458"/>
      <c r="DA24" s="1438"/>
      <c r="DB24" s="1438"/>
      <c r="DC24" s="1438"/>
      <c r="DD24" s="1438"/>
      <c r="DE24" s="1438"/>
      <c r="DF24" s="1438"/>
      <c r="DG24" s="1438"/>
      <c r="DH24" s="1438"/>
      <c r="DI24" s="1438"/>
      <c r="DJ24" s="1438"/>
      <c r="DK24" s="1438"/>
      <c r="DL24" s="1438"/>
      <c r="DM24" s="1501"/>
      <c r="DN24" s="438"/>
      <c r="DO24" s="1545"/>
      <c r="DP24" s="1543"/>
      <c r="DQ24" s="1543"/>
      <c r="DR24" s="1543"/>
      <c r="DS24" s="1543"/>
      <c r="DT24" s="1543"/>
      <c r="DU24" s="1543"/>
      <c r="DV24" s="1543"/>
      <c r="DW24" s="1543"/>
      <c r="DX24" s="1543"/>
      <c r="DY24" s="1543"/>
      <c r="DZ24" s="1543"/>
      <c r="EA24" s="1543"/>
      <c r="EB24" s="1543"/>
      <c r="EC24" s="1543"/>
      <c r="ED24" s="1543"/>
      <c r="EE24" s="1543"/>
      <c r="EF24" s="1543"/>
      <c r="EG24" s="1543"/>
      <c r="EH24" s="1543"/>
      <c r="EI24" s="1543"/>
      <c r="EJ24" s="1543"/>
      <c r="EK24" s="1543"/>
      <c r="EL24" s="1543"/>
      <c r="EM24" s="1543"/>
      <c r="EN24" s="1543"/>
      <c r="EO24" s="1543"/>
      <c r="EP24" s="1543"/>
      <c r="EQ24" s="1543"/>
      <c r="ER24" s="1568"/>
      <c r="ES24" s="1438"/>
      <c r="ET24" s="1501"/>
      <c r="EV24" s="1610"/>
      <c r="EW24" s="1611"/>
      <c r="EX24" s="1611"/>
      <c r="EY24" s="1611"/>
      <c r="EZ24" s="1611"/>
      <c r="FA24" s="1612"/>
    </row>
    <row r="25" spans="1:203" s="5" customFormat="1" ht="6" customHeight="1" x14ac:dyDescent="0.15">
      <c r="B25" s="634"/>
      <c r="C25" s="566"/>
      <c r="D25" s="566"/>
      <c r="E25" s="566"/>
      <c r="F25" s="566"/>
      <c r="G25" s="566"/>
      <c r="H25" s="566"/>
      <c r="I25" s="566"/>
      <c r="J25" s="566"/>
      <c r="K25" s="566"/>
      <c r="L25" s="566"/>
      <c r="M25" s="566"/>
      <c r="N25" s="566"/>
      <c r="O25" s="566"/>
      <c r="P25" s="566"/>
      <c r="Q25" s="566"/>
      <c r="R25" s="566"/>
      <c r="S25" s="566"/>
      <c r="T25" s="566"/>
      <c r="U25" s="566"/>
      <c r="V25" s="566"/>
      <c r="W25" s="566"/>
      <c r="X25" s="566"/>
      <c r="Y25" s="431"/>
      <c r="Z25" s="431"/>
      <c r="AA25" s="431"/>
      <c r="AB25" s="431"/>
      <c r="AC25" s="431"/>
      <c r="AD25" s="431"/>
      <c r="AE25" s="431"/>
      <c r="AF25" s="431"/>
      <c r="AG25" s="431"/>
      <c r="AH25" s="431"/>
      <c r="AI25" s="431"/>
      <c r="AJ25" s="431"/>
      <c r="AK25" s="431"/>
      <c r="AL25" s="431"/>
      <c r="AM25" s="431"/>
      <c r="AN25" s="431"/>
      <c r="AO25" s="431"/>
      <c r="AP25" s="431"/>
      <c r="AQ25" s="431"/>
      <c r="AR25" s="431"/>
      <c r="AS25" s="431"/>
      <c r="AT25" s="431"/>
      <c r="AU25" s="431"/>
      <c r="AV25" s="430"/>
      <c r="AW25" s="430"/>
      <c r="AX25" s="430"/>
      <c r="AY25" s="713"/>
      <c r="AZ25" s="459"/>
      <c r="BA25" s="714"/>
      <c r="BB25" s="714"/>
      <c r="BC25" s="714"/>
      <c r="BD25" s="714"/>
      <c r="BE25" s="714"/>
      <c r="BF25" s="714"/>
      <c r="BG25" s="714"/>
      <c r="BH25" s="714"/>
      <c r="BI25" s="714"/>
      <c r="BJ25" s="714"/>
      <c r="BK25" s="714"/>
      <c r="BL25" s="715"/>
      <c r="BM25" s="547"/>
      <c r="BN25" s="716"/>
      <c r="BO25" s="717"/>
      <c r="BP25" s="1540" t="s">
        <v>216</v>
      </c>
      <c r="BQ25" s="1541"/>
      <c r="BR25" s="718"/>
      <c r="BS25" s="717"/>
      <c r="BT25" s="717"/>
      <c r="BU25" s="717"/>
      <c r="BV25" s="717"/>
      <c r="BW25" s="717"/>
      <c r="BX25" s="717"/>
      <c r="BY25" s="1540" t="s">
        <v>216</v>
      </c>
      <c r="BZ25" s="1541"/>
      <c r="CA25" s="718"/>
      <c r="CB25" s="717"/>
      <c r="CC25" s="717"/>
      <c r="CD25" s="717"/>
      <c r="CE25" s="717"/>
      <c r="CF25" s="717"/>
      <c r="CG25" s="717"/>
      <c r="CH25" s="1540" t="s">
        <v>216</v>
      </c>
      <c r="CI25" s="1541"/>
      <c r="CJ25" s="718"/>
      <c r="CK25" s="717"/>
      <c r="CL25" s="717"/>
      <c r="CM25" s="717"/>
      <c r="CN25" s="717"/>
      <c r="CO25" s="717"/>
      <c r="CP25" s="717"/>
      <c r="CQ25" s="717"/>
      <c r="CR25" s="459"/>
      <c r="CS25" s="459"/>
      <c r="CT25" s="459"/>
      <c r="CU25" s="459"/>
      <c r="CV25" s="459"/>
      <c r="CW25" s="459"/>
      <c r="CX25" s="459"/>
      <c r="CY25" s="719"/>
      <c r="CZ25" s="713"/>
      <c r="DA25" s="459"/>
      <c r="DB25" s="714"/>
      <c r="DC25" s="714"/>
      <c r="DD25" s="714"/>
      <c r="DE25" s="714"/>
      <c r="DF25" s="714"/>
      <c r="DG25" s="714"/>
      <c r="DH25" s="714"/>
      <c r="DI25" s="714"/>
      <c r="DJ25" s="714"/>
      <c r="DK25" s="714"/>
      <c r="DL25" s="714"/>
      <c r="DM25" s="715"/>
      <c r="DN25" s="547"/>
      <c r="DO25" s="716"/>
      <c r="DP25" s="717"/>
      <c r="DQ25" s="1540" t="s">
        <v>216</v>
      </c>
      <c r="DR25" s="1541"/>
      <c r="DS25" s="718"/>
      <c r="DT25" s="717"/>
      <c r="DU25" s="717"/>
      <c r="DV25" s="717"/>
      <c r="DW25" s="717"/>
      <c r="DX25" s="717"/>
      <c r="DY25" s="717"/>
      <c r="DZ25" s="1540" t="s">
        <v>216</v>
      </c>
      <c r="EA25" s="1541"/>
      <c r="EB25" s="718"/>
      <c r="EC25" s="717"/>
      <c r="ED25" s="717"/>
      <c r="EE25" s="717"/>
      <c r="EF25" s="717"/>
      <c r="EG25" s="717"/>
      <c r="EH25" s="717"/>
      <c r="EI25" s="1540" t="s">
        <v>216</v>
      </c>
      <c r="EJ25" s="1541"/>
      <c r="EK25" s="718"/>
      <c r="EL25" s="717"/>
      <c r="EM25" s="717"/>
      <c r="EN25" s="717"/>
      <c r="EO25" s="717"/>
      <c r="EP25" s="717"/>
      <c r="EQ25" s="717"/>
      <c r="ER25" s="717"/>
      <c r="ES25" s="459"/>
      <c r="ET25" s="719"/>
      <c r="EV25" s="1610"/>
      <c r="EW25" s="1611"/>
      <c r="EX25" s="1611"/>
      <c r="EY25" s="1611"/>
      <c r="EZ25" s="1611"/>
      <c r="FA25" s="1612"/>
    </row>
    <row r="26" spans="1:203" s="5" customFormat="1" ht="6" customHeight="1" x14ac:dyDescent="0.15">
      <c r="B26" s="634"/>
      <c r="C26" s="566"/>
      <c r="D26" s="566"/>
      <c r="E26" s="566"/>
      <c r="F26" s="566"/>
      <c r="G26" s="566"/>
      <c r="H26" s="566"/>
      <c r="I26" s="566"/>
      <c r="J26" s="566"/>
      <c r="K26" s="566"/>
      <c r="L26" s="566"/>
      <c r="M26" s="566"/>
      <c r="N26" s="566"/>
      <c r="O26" s="566"/>
      <c r="P26" s="566"/>
      <c r="Q26" s="566"/>
      <c r="R26" s="566"/>
      <c r="S26" s="566"/>
      <c r="T26" s="566"/>
      <c r="U26" s="566"/>
      <c r="V26" s="566"/>
      <c r="W26" s="566"/>
      <c r="X26" s="566"/>
      <c r="Y26" s="431"/>
      <c r="Z26" s="431"/>
      <c r="AA26" s="431"/>
      <c r="AB26" s="431"/>
      <c r="AC26" s="431"/>
      <c r="AD26" s="431"/>
      <c r="AE26" s="431"/>
      <c r="AF26" s="431"/>
      <c r="AG26" s="431"/>
      <c r="AH26" s="431"/>
      <c r="AI26" s="431"/>
      <c r="AJ26" s="431"/>
      <c r="AK26" s="431"/>
      <c r="AL26" s="431"/>
      <c r="AM26" s="431"/>
      <c r="AN26" s="431"/>
      <c r="AO26" s="431"/>
      <c r="AP26" s="431"/>
      <c r="AQ26" s="431"/>
      <c r="AR26" s="431"/>
      <c r="AS26" s="431"/>
      <c r="AT26" s="431"/>
      <c r="AU26" s="431"/>
      <c r="AV26" s="430"/>
      <c r="AW26" s="430"/>
      <c r="AX26" s="430"/>
      <c r="AY26" s="720"/>
      <c r="AZ26" s="502"/>
      <c r="BA26" s="721"/>
      <c r="BB26" s="721"/>
      <c r="BC26" s="721"/>
      <c r="BD26" s="721"/>
      <c r="BE26" s="721"/>
      <c r="BF26" s="721"/>
      <c r="BG26" s="721"/>
      <c r="BH26" s="721"/>
      <c r="BI26" s="721"/>
      <c r="BJ26" s="721"/>
      <c r="BK26" s="721"/>
      <c r="BL26" s="722"/>
      <c r="BM26" s="515"/>
      <c r="BN26" s="723"/>
      <c r="BO26" s="723"/>
      <c r="BP26" s="723"/>
      <c r="BQ26" s="723"/>
      <c r="BR26" s="723"/>
      <c r="BS26" s="723"/>
      <c r="BT26" s="723"/>
      <c r="BU26" s="723"/>
      <c r="BV26" s="723"/>
      <c r="BW26" s="723"/>
      <c r="BX26" s="723"/>
      <c r="BY26" s="723"/>
      <c r="BZ26" s="723"/>
      <c r="CA26" s="723"/>
      <c r="CB26" s="723"/>
      <c r="CC26" s="723"/>
      <c r="CD26" s="723"/>
      <c r="CE26" s="723"/>
      <c r="CF26" s="723"/>
      <c r="CG26" s="723"/>
      <c r="CH26" s="723"/>
      <c r="CI26" s="723"/>
      <c r="CJ26" s="723"/>
      <c r="CK26" s="723"/>
      <c r="CL26" s="723"/>
      <c r="CM26" s="723"/>
      <c r="CN26" s="723"/>
      <c r="CO26" s="723"/>
      <c r="CP26" s="723"/>
      <c r="CQ26" s="723"/>
      <c r="CR26" s="502"/>
      <c r="CS26" s="502"/>
      <c r="CT26" s="502"/>
      <c r="CU26" s="502"/>
      <c r="CV26" s="502"/>
      <c r="CW26" s="502"/>
      <c r="CX26" s="502"/>
      <c r="CY26" s="724"/>
      <c r="CZ26" s="720"/>
      <c r="DA26" s="502"/>
      <c r="DB26" s="721"/>
      <c r="DC26" s="721"/>
      <c r="DD26" s="721"/>
      <c r="DE26" s="721"/>
      <c r="DF26" s="721"/>
      <c r="DG26" s="721"/>
      <c r="DH26" s="721"/>
      <c r="DI26" s="721"/>
      <c r="DJ26" s="721"/>
      <c r="DK26" s="721"/>
      <c r="DL26" s="721"/>
      <c r="DM26" s="722"/>
      <c r="DN26" s="515"/>
      <c r="DO26" s="723"/>
      <c r="DP26" s="723"/>
      <c r="DQ26" s="723"/>
      <c r="DR26" s="723"/>
      <c r="DS26" s="723"/>
      <c r="DT26" s="723"/>
      <c r="DU26" s="723"/>
      <c r="DV26" s="723"/>
      <c r="DW26" s="723"/>
      <c r="DX26" s="723"/>
      <c r="DY26" s="723"/>
      <c r="DZ26" s="723"/>
      <c r="EA26" s="723"/>
      <c r="EB26" s="723"/>
      <c r="EC26" s="723"/>
      <c r="ED26" s="723"/>
      <c r="EE26" s="723"/>
      <c r="EF26" s="723"/>
      <c r="EG26" s="723"/>
      <c r="EH26" s="723"/>
      <c r="EI26" s="723"/>
      <c r="EJ26" s="723"/>
      <c r="EK26" s="723"/>
      <c r="EL26" s="723"/>
      <c r="EM26" s="723"/>
      <c r="EN26" s="723"/>
      <c r="EO26" s="723"/>
      <c r="EP26" s="723"/>
      <c r="EQ26" s="723"/>
      <c r="ER26" s="723"/>
      <c r="ES26" s="502"/>
      <c r="ET26" s="724"/>
      <c r="EV26" s="1610"/>
      <c r="EW26" s="1611"/>
      <c r="EX26" s="1611"/>
      <c r="EY26" s="1611"/>
      <c r="EZ26" s="1611"/>
      <c r="FA26" s="1612"/>
    </row>
    <row r="27" spans="1:203" s="5" customFormat="1" ht="16.5" customHeight="1" x14ac:dyDescent="0.15">
      <c r="B27" s="634"/>
      <c r="C27" s="566"/>
      <c r="D27" s="566"/>
      <c r="E27" s="566"/>
      <c r="F27" s="566"/>
      <c r="G27" s="566"/>
      <c r="H27" s="566"/>
      <c r="I27" s="566"/>
      <c r="J27" s="566"/>
      <c r="K27" s="566"/>
      <c r="L27" s="566"/>
      <c r="M27" s="566"/>
      <c r="N27" s="566"/>
      <c r="O27" s="566"/>
      <c r="P27" s="566"/>
      <c r="Q27" s="566"/>
      <c r="R27" s="566"/>
      <c r="S27" s="566"/>
      <c r="T27" s="566"/>
      <c r="U27" s="566"/>
      <c r="V27" s="566"/>
      <c r="W27" s="566"/>
      <c r="X27" s="566"/>
      <c r="Y27" s="431"/>
      <c r="Z27" s="431"/>
      <c r="AA27" s="431"/>
      <c r="AB27" s="431"/>
      <c r="AC27" s="431"/>
      <c r="AD27" s="431"/>
      <c r="AE27" s="431"/>
      <c r="AF27" s="431"/>
      <c r="AG27" s="431"/>
      <c r="AH27" s="431"/>
      <c r="AI27" s="431"/>
      <c r="AJ27" s="431"/>
      <c r="AK27" s="431"/>
      <c r="AL27" s="431"/>
      <c r="AM27" s="431"/>
      <c r="AN27" s="431"/>
      <c r="AO27" s="431"/>
      <c r="AP27" s="431"/>
      <c r="AQ27" s="431"/>
      <c r="AR27" s="431"/>
      <c r="AS27" s="431"/>
      <c r="AT27" s="431"/>
      <c r="AU27" s="431"/>
      <c r="AV27" s="430"/>
      <c r="AW27" s="430"/>
      <c r="AX27" s="430"/>
      <c r="AY27" s="1538" t="s">
        <v>761</v>
      </c>
      <c r="AZ27" s="1527"/>
      <c r="BA27" s="1527"/>
      <c r="BB27" s="1527"/>
      <c r="BC27" s="1527"/>
      <c r="BD27" s="1527"/>
      <c r="BE27" s="1527"/>
      <c r="BF27" s="1527"/>
      <c r="BG27" s="1527"/>
      <c r="BH27" s="1527"/>
      <c r="BI27" s="1527"/>
      <c r="BJ27" s="1527"/>
      <c r="BK27" s="1527"/>
      <c r="BL27" s="1539"/>
      <c r="BM27" s="521"/>
      <c r="BN27" s="1544"/>
      <c r="BO27" s="1542"/>
      <c r="BP27" s="1542"/>
      <c r="BQ27" s="1542"/>
      <c r="BR27" s="1542"/>
      <c r="BS27" s="1542"/>
      <c r="BT27" s="1542"/>
      <c r="BU27" s="1542"/>
      <c r="BV27" s="1542"/>
      <c r="BW27" s="1542"/>
      <c r="BX27" s="1542"/>
      <c r="BY27" s="1542"/>
      <c r="BZ27" s="1542"/>
      <c r="CA27" s="1542"/>
      <c r="CB27" s="1542"/>
      <c r="CC27" s="1542"/>
      <c r="CD27" s="1542"/>
      <c r="CE27" s="1542"/>
      <c r="CF27" s="1542"/>
      <c r="CG27" s="1542"/>
      <c r="CH27" s="1542"/>
      <c r="CI27" s="1542"/>
      <c r="CJ27" s="1542"/>
      <c r="CK27" s="1542"/>
      <c r="CL27" s="1542"/>
      <c r="CM27" s="1542"/>
      <c r="CN27" s="1542"/>
      <c r="CO27" s="1542"/>
      <c r="CP27" s="1542"/>
      <c r="CQ27" s="1567"/>
      <c r="CR27" s="1438" t="s">
        <v>437</v>
      </c>
      <c r="CS27" s="1438"/>
      <c r="CT27" s="1438"/>
      <c r="CU27" s="1438"/>
      <c r="CV27" s="1438"/>
      <c r="CW27" s="1438"/>
      <c r="CX27" s="1438"/>
      <c r="CY27" s="1501"/>
      <c r="CZ27" s="1538" t="s">
        <v>761</v>
      </c>
      <c r="DA27" s="1527"/>
      <c r="DB27" s="1527"/>
      <c r="DC27" s="1527"/>
      <c r="DD27" s="1527"/>
      <c r="DE27" s="1527"/>
      <c r="DF27" s="1527"/>
      <c r="DG27" s="1527"/>
      <c r="DH27" s="1527"/>
      <c r="DI27" s="1527"/>
      <c r="DJ27" s="1527"/>
      <c r="DK27" s="1527"/>
      <c r="DL27" s="1527"/>
      <c r="DM27" s="1539"/>
      <c r="DN27" s="521"/>
      <c r="DO27" s="1544"/>
      <c r="DP27" s="1542"/>
      <c r="DQ27" s="1542"/>
      <c r="DR27" s="1542"/>
      <c r="DS27" s="1542"/>
      <c r="DT27" s="1542"/>
      <c r="DU27" s="1542"/>
      <c r="DV27" s="1542"/>
      <c r="DW27" s="1542"/>
      <c r="DX27" s="1542"/>
      <c r="DY27" s="1542"/>
      <c r="DZ27" s="1542"/>
      <c r="EA27" s="1542"/>
      <c r="EB27" s="1542"/>
      <c r="EC27" s="1542"/>
      <c r="ED27" s="1542"/>
      <c r="EE27" s="1542"/>
      <c r="EF27" s="1542"/>
      <c r="EG27" s="1542"/>
      <c r="EH27" s="1542"/>
      <c r="EI27" s="1542"/>
      <c r="EJ27" s="1542"/>
      <c r="EK27" s="1542"/>
      <c r="EL27" s="1542"/>
      <c r="EM27" s="1542"/>
      <c r="EN27" s="1542"/>
      <c r="EO27" s="1542"/>
      <c r="EP27" s="1542"/>
      <c r="EQ27" s="1542"/>
      <c r="ER27" s="1567"/>
      <c r="ES27" s="1438" t="s">
        <v>437</v>
      </c>
      <c r="ET27" s="1501"/>
      <c r="EV27" s="1610"/>
      <c r="EW27" s="1611"/>
      <c r="EX27" s="1611"/>
      <c r="EY27" s="1611"/>
      <c r="EZ27" s="1611"/>
      <c r="FA27" s="1612"/>
    </row>
    <row r="28" spans="1:203" s="5" customFormat="1" ht="16.5" customHeight="1" x14ac:dyDescent="0.15">
      <c r="B28" s="634"/>
      <c r="C28" s="566"/>
      <c r="D28" s="566"/>
      <c r="E28" s="566"/>
      <c r="F28" s="566"/>
      <c r="G28" s="566"/>
      <c r="H28" s="566"/>
      <c r="I28" s="566"/>
      <c r="J28" s="566"/>
      <c r="K28" s="566"/>
      <c r="L28" s="566"/>
      <c r="M28" s="566"/>
      <c r="N28" s="566"/>
      <c r="O28" s="566"/>
      <c r="P28" s="566"/>
      <c r="Q28" s="566"/>
      <c r="R28" s="566"/>
      <c r="S28" s="566"/>
      <c r="T28" s="566"/>
      <c r="U28" s="566"/>
      <c r="V28" s="566"/>
      <c r="W28" s="566"/>
      <c r="X28" s="566"/>
      <c r="Y28" s="431"/>
      <c r="Z28" s="431"/>
      <c r="AA28" s="431"/>
      <c r="AB28" s="431"/>
      <c r="AC28" s="431"/>
      <c r="AD28" s="431"/>
      <c r="AE28" s="431"/>
      <c r="AF28" s="431"/>
      <c r="AG28" s="431"/>
      <c r="AH28" s="431"/>
      <c r="AI28" s="431"/>
      <c r="AJ28" s="431"/>
      <c r="AK28" s="431"/>
      <c r="AL28" s="431"/>
      <c r="AM28" s="431"/>
      <c r="AN28" s="431"/>
      <c r="AO28" s="431"/>
      <c r="AP28" s="431"/>
      <c r="AQ28" s="431"/>
      <c r="AR28" s="431"/>
      <c r="AS28" s="431"/>
      <c r="AT28" s="431"/>
      <c r="AU28" s="431"/>
      <c r="AV28" s="430"/>
      <c r="AW28" s="430"/>
      <c r="AX28" s="430"/>
      <c r="AY28" s="1564" t="s">
        <v>762</v>
      </c>
      <c r="AZ28" s="1488"/>
      <c r="BA28" s="1488"/>
      <c r="BB28" s="1488"/>
      <c r="BC28" s="1488"/>
      <c r="BD28" s="1488"/>
      <c r="BE28" s="1488"/>
      <c r="BF28" s="1488"/>
      <c r="BG28" s="1488"/>
      <c r="BH28" s="1488"/>
      <c r="BI28" s="1488"/>
      <c r="BJ28" s="1488"/>
      <c r="BK28" s="1488"/>
      <c r="BL28" s="1565"/>
      <c r="BM28" s="433"/>
      <c r="BN28" s="1545"/>
      <c r="BO28" s="1543"/>
      <c r="BP28" s="1543"/>
      <c r="BQ28" s="1543"/>
      <c r="BR28" s="1543"/>
      <c r="BS28" s="1543"/>
      <c r="BT28" s="1543"/>
      <c r="BU28" s="1543"/>
      <c r="BV28" s="1543"/>
      <c r="BW28" s="1543"/>
      <c r="BX28" s="1543"/>
      <c r="BY28" s="1543"/>
      <c r="BZ28" s="1543"/>
      <c r="CA28" s="1543"/>
      <c r="CB28" s="1543"/>
      <c r="CC28" s="1543"/>
      <c r="CD28" s="1543"/>
      <c r="CE28" s="1543"/>
      <c r="CF28" s="1543"/>
      <c r="CG28" s="1543"/>
      <c r="CH28" s="1543"/>
      <c r="CI28" s="1543"/>
      <c r="CJ28" s="1543"/>
      <c r="CK28" s="1543"/>
      <c r="CL28" s="1543"/>
      <c r="CM28" s="1543"/>
      <c r="CN28" s="1543"/>
      <c r="CO28" s="1543"/>
      <c r="CP28" s="1543"/>
      <c r="CQ28" s="1568"/>
      <c r="CR28" s="1438"/>
      <c r="CS28" s="1438"/>
      <c r="CT28" s="1438"/>
      <c r="CU28" s="1438"/>
      <c r="CV28" s="1438"/>
      <c r="CW28" s="1438"/>
      <c r="CX28" s="1438"/>
      <c r="CY28" s="1501"/>
      <c r="CZ28" s="1564" t="s">
        <v>762</v>
      </c>
      <c r="DA28" s="1488"/>
      <c r="DB28" s="1488"/>
      <c r="DC28" s="1488"/>
      <c r="DD28" s="1488"/>
      <c r="DE28" s="1488"/>
      <c r="DF28" s="1488"/>
      <c r="DG28" s="1488"/>
      <c r="DH28" s="1488"/>
      <c r="DI28" s="1488"/>
      <c r="DJ28" s="1488"/>
      <c r="DK28" s="1488"/>
      <c r="DL28" s="1488"/>
      <c r="DM28" s="1565"/>
      <c r="DN28" s="433"/>
      <c r="DO28" s="1545"/>
      <c r="DP28" s="1543"/>
      <c r="DQ28" s="1543"/>
      <c r="DR28" s="1543"/>
      <c r="DS28" s="1543"/>
      <c r="DT28" s="1543"/>
      <c r="DU28" s="1543"/>
      <c r="DV28" s="1543"/>
      <c r="DW28" s="1543"/>
      <c r="DX28" s="1543"/>
      <c r="DY28" s="1543"/>
      <c r="DZ28" s="1543"/>
      <c r="EA28" s="1543"/>
      <c r="EB28" s="1543"/>
      <c r="EC28" s="1543"/>
      <c r="ED28" s="1543"/>
      <c r="EE28" s="1543"/>
      <c r="EF28" s="1543"/>
      <c r="EG28" s="1543"/>
      <c r="EH28" s="1543"/>
      <c r="EI28" s="1543"/>
      <c r="EJ28" s="1543"/>
      <c r="EK28" s="1543"/>
      <c r="EL28" s="1543"/>
      <c r="EM28" s="1543"/>
      <c r="EN28" s="1543"/>
      <c r="EO28" s="1543"/>
      <c r="EP28" s="1543"/>
      <c r="EQ28" s="1543"/>
      <c r="ER28" s="1568"/>
      <c r="ES28" s="1438"/>
      <c r="ET28" s="1501"/>
      <c r="EV28" s="1613"/>
      <c r="EW28" s="1614"/>
      <c r="EX28" s="1614"/>
      <c r="EY28" s="1614"/>
      <c r="EZ28" s="1614"/>
      <c r="FA28" s="1615"/>
    </row>
    <row r="29" spans="1:203" s="5" customFormat="1" ht="6" customHeight="1" x14ac:dyDescent="0.15">
      <c r="B29" s="634"/>
      <c r="C29" s="566"/>
      <c r="D29" s="566"/>
      <c r="E29" s="566"/>
      <c r="F29" s="566"/>
      <c r="G29" s="566"/>
      <c r="H29" s="566"/>
      <c r="I29" s="566"/>
      <c r="J29" s="566"/>
      <c r="K29" s="566"/>
      <c r="L29" s="566"/>
      <c r="M29" s="566"/>
      <c r="N29" s="566"/>
      <c r="O29" s="566"/>
      <c r="P29" s="566"/>
      <c r="Q29" s="566"/>
      <c r="R29" s="566"/>
      <c r="S29" s="566"/>
      <c r="T29" s="566"/>
      <c r="U29" s="566"/>
      <c r="V29" s="566"/>
      <c r="W29" s="566"/>
      <c r="X29" s="566"/>
      <c r="Y29" s="431"/>
      <c r="Z29" s="431"/>
      <c r="AA29" s="431"/>
      <c r="AB29" s="431"/>
      <c r="AC29" s="431"/>
      <c r="AD29" s="431"/>
      <c r="AE29" s="431"/>
      <c r="AF29" s="431"/>
      <c r="AG29" s="431"/>
      <c r="AH29" s="431"/>
      <c r="AI29" s="431"/>
      <c r="AJ29" s="431"/>
      <c r="AK29" s="431"/>
      <c r="AL29" s="431"/>
      <c r="AM29" s="431"/>
      <c r="AN29" s="431"/>
      <c r="AO29" s="431"/>
      <c r="AP29" s="431"/>
      <c r="AQ29" s="431"/>
      <c r="AR29" s="431"/>
      <c r="AS29" s="431"/>
      <c r="AT29" s="431"/>
      <c r="AU29" s="431"/>
      <c r="AV29" s="430"/>
      <c r="AW29" s="430"/>
      <c r="AX29" s="430"/>
      <c r="AY29" s="725"/>
      <c r="AZ29" s="726"/>
      <c r="BA29" s="726"/>
      <c r="BB29" s="726"/>
      <c r="BC29" s="726"/>
      <c r="BD29" s="726"/>
      <c r="BE29" s="726"/>
      <c r="BF29" s="726"/>
      <c r="BG29" s="726"/>
      <c r="BH29" s="726"/>
      <c r="BI29" s="726"/>
      <c r="BJ29" s="726"/>
      <c r="BK29" s="726"/>
      <c r="BL29" s="727"/>
      <c r="BM29" s="527"/>
      <c r="BN29" s="716"/>
      <c r="BO29" s="717"/>
      <c r="BP29" s="1540" t="s">
        <v>216</v>
      </c>
      <c r="BQ29" s="1541"/>
      <c r="BR29" s="718"/>
      <c r="BS29" s="717"/>
      <c r="BT29" s="717"/>
      <c r="BU29" s="717"/>
      <c r="BV29" s="717"/>
      <c r="BW29" s="717"/>
      <c r="BX29" s="717"/>
      <c r="BY29" s="1540" t="s">
        <v>216</v>
      </c>
      <c r="BZ29" s="1541"/>
      <c r="CA29" s="718"/>
      <c r="CB29" s="717"/>
      <c r="CC29" s="717"/>
      <c r="CD29" s="717"/>
      <c r="CE29" s="717"/>
      <c r="CF29" s="717"/>
      <c r="CG29" s="717"/>
      <c r="CH29" s="1540" t="s">
        <v>216</v>
      </c>
      <c r="CI29" s="1541"/>
      <c r="CJ29" s="718"/>
      <c r="CK29" s="717"/>
      <c r="CL29" s="717"/>
      <c r="CM29" s="717"/>
      <c r="CN29" s="717"/>
      <c r="CO29" s="717"/>
      <c r="CP29" s="717"/>
      <c r="CQ29" s="717"/>
      <c r="CR29" s="527"/>
      <c r="CS29" s="527"/>
      <c r="CT29" s="527"/>
      <c r="CU29" s="527"/>
      <c r="CV29" s="527"/>
      <c r="CW29" s="527"/>
      <c r="CX29" s="527"/>
      <c r="CY29" s="557"/>
      <c r="CZ29" s="725"/>
      <c r="DA29" s="726"/>
      <c r="DB29" s="726"/>
      <c r="DC29" s="726"/>
      <c r="DD29" s="726"/>
      <c r="DE29" s="726"/>
      <c r="DF29" s="726"/>
      <c r="DG29" s="726"/>
      <c r="DH29" s="726"/>
      <c r="DI29" s="726"/>
      <c r="DJ29" s="726"/>
      <c r="DK29" s="726"/>
      <c r="DL29" s="726"/>
      <c r="DM29" s="727"/>
      <c r="DN29" s="527"/>
      <c r="DO29" s="716"/>
      <c r="DP29" s="717"/>
      <c r="DQ29" s="1540" t="s">
        <v>216</v>
      </c>
      <c r="DR29" s="1541"/>
      <c r="DS29" s="718"/>
      <c r="DT29" s="717"/>
      <c r="DU29" s="717"/>
      <c r="DV29" s="717"/>
      <c r="DW29" s="717"/>
      <c r="DX29" s="717"/>
      <c r="DY29" s="717"/>
      <c r="DZ29" s="1540" t="s">
        <v>216</v>
      </c>
      <c r="EA29" s="1541"/>
      <c r="EB29" s="718"/>
      <c r="EC29" s="717"/>
      <c r="ED29" s="717"/>
      <c r="EE29" s="717"/>
      <c r="EF29" s="717"/>
      <c r="EG29" s="717"/>
      <c r="EH29" s="717"/>
      <c r="EI29" s="1540" t="s">
        <v>216</v>
      </c>
      <c r="EJ29" s="1541"/>
      <c r="EK29" s="718"/>
      <c r="EL29" s="717"/>
      <c r="EM29" s="717"/>
      <c r="EN29" s="717"/>
      <c r="EO29" s="717"/>
      <c r="EP29" s="717"/>
      <c r="EQ29" s="717"/>
      <c r="ER29" s="717"/>
      <c r="ES29" s="527"/>
      <c r="ET29" s="557"/>
    </row>
    <row r="30" spans="1:203" s="5" customFormat="1" ht="12.75" customHeight="1" x14ac:dyDescent="0.15">
      <c r="B30" s="634"/>
      <c r="C30" s="634"/>
      <c r="D30" s="634"/>
      <c r="E30" s="634"/>
      <c r="F30" s="634"/>
      <c r="G30" s="634"/>
      <c r="H30" s="634"/>
      <c r="I30" s="634"/>
      <c r="J30" s="634"/>
      <c r="K30" s="634"/>
      <c r="L30" s="634"/>
      <c r="M30" s="634"/>
      <c r="N30" s="634"/>
      <c r="O30" s="634"/>
      <c r="P30" s="634"/>
      <c r="Q30" s="634"/>
      <c r="R30" s="634"/>
      <c r="S30" s="634"/>
      <c r="T30" s="634"/>
      <c r="U30" s="634"/>
      <c r="V30" s="634"/>
      <c r="W30" s="634"/>
      <c r="X30" s="634"/>
      <c r="Y30" s="430"/>
      <c r="Z30" s="430"/>
      <c r="AA30" s="430"/>
      <c r="AB30" s="430"/>
      <c r="AC30" s="430"/>
      <c r="AD30" s="430"/>
      <c r="AE30" s="430"/>
      <c r="AF30" s="430"/>
      <c r="AG30" s="430"/>
      <c r="AH30" s="430"/>
      <c r="AI30" s="430"/>
      <c r="AJ30" s="430"/>
      <c r="AK30" s="430"/>
      <c r="AL30" s="430"/>
      <c r="AM30" s="430"/>
      <c r="AN30" s="430"/>
      <c r="AO30" s="430"/>
      <c r="AP30" s="430"/>
      <c r="AQ30" s="430"/>
      <c r="AR30" s="430"/>
      <c r="AS30" s="430"/>
      <c r="AT30" s="430"/>
      <c r="AU30" s="430"/>
      <c r="AV30" s="430"/>
      <c r="AW30" s="430"/>
      <c r="AX30" s="430"/>
      <c r="AY30" s="430"/>
      <c r="AZ30" s="430"/>
      <c r="BA30" s="430"/>
      <c r="BB30" s="430"/>
      <c r="BC30" s="430"/>
      <c r="BD30" s="430"/>
      <c r="BE30" s="430"/>
      <c r="BF30" s="430"/>
      <c r="BG30" s="430"/>
      <c r="BH30" s="430"/>
      <c r="BI30" s="430"/>
      <c r="BJ30" s="430"/>
      <c r="BK30" s="430"/>
      <c r="BL30" s="430"/>
      <c r="BM30" s="430"/>
      <c r="BN30" s="430"/>
      <c r="BO30" s="430"/>
      <c r="BP30" s="430"/>
      <c r="BQ30" s="430"/>
      <c r="BR30" s="430"/>
      <c r="BS30" s="430"/>
      <c r="BT30" s="430"/>
      <c r="BU30" s="430"/>
      <c r="BV30" s="430"/>
      <c r="BW30" s="430"/>
      <c r="BX30" s="430"/>
      <c r="BY30" s="430"/>
      <c r="BZ30" s="430"/>
      <c r="CA30" s="430"/>
      <c r="CB30" s="430"/>
      <c r="CC30" s="430"/>
      <c r="CD30" s="430"/>
      <c r="CE30" s="430"/>
      <c r="CF30" s="430"/>
      <c r="CG30" s="430"/>
      <c r="CH30" s="430"/>
      <c r="CI30" s="430"/>
      <c r="CJ30" s="430"/>
      <c r="CK30" s="430"/>
      <c r="CL30" s="430"/>
      <c r="CM30" s="430"/>
      <c r="CN30" s="430"/>
      <c r="CO30" s="430"/>
      <c r="CP30" s="430"/>
      <c r="CQ30" s="430"/>
      <c r="CR30" s="430"/>
      <c r="CS30" s="430"/>
      <c r="CT30" s="430"/>
      <c r="CU30" s="430"/>
      <c r="CV30" s="430"/>
      <c r="CW30" s="430"/>
      <c r="CX30" s="430"/>
      <c r="CY30" s="430"/>
      <c r="CZ30" s="430"/>
      <c r="DA30" s="430"/>
      <c r="DB30" s="430"/>
      <c r="DC30" s="430"/>
      <c r="DD30" s="430"/>
      <c r="DE30" s="430"/>
      <c r="DF30" s="430"/>
      <c r="DG30" s="430"/>
      <c r="DH30" s="430"/>
      <c r="DI30" s="430"/>
      <c r="DJ30" s="430"/>
      <c r="DK30" s="430"/>
      <c r="DL30" s="430"/>
      <c r="DM30" s="430"/>
      <c r="DN30" s="430"/>
      <c r="DO30" s="680"/>
      <c r="DP30" s="430"/>
      <c r="DQ30" s="430"/>
      <c r="DR30" s="430"/>
      <c r="DS30" s="430"/>
      <c r="DT30" s="430"/>
      <c r="DU30" s="430"/>
      <c r="DV30" s="430"/>
      <c r="DW30" s="430"/>
      <c r="DX30" s="430"/>
      <c r="DY30" s="430"/>
      <c r="DZ30" s="430"/>
      <c r="EA30" s="430"/>
      <c r="EB30" s="430"/>
      <c r="EC30" s="430"/>
      <c r="ED30" s="430"/>
      <c r="EE30" s="430"/>
      <c r="EF30" s="430"/>
      <c r="EG30" s="430"/>
      <c r="EH30" s="430"/>
      <c r="EI30" s="430"/>
      <c r="EJ30" s="430"/>
      <c r="EK30" s="430"/>
      <c r="EL30" s="430"/>
      <c r="EM30" s="430"/>
      <c r="EN30" s="430"/>
      <c r="EO30" s="430"/>
      <c r="EP30" s="430"/>
      <c r="EQ30" s="430"/>
      <c r="ER30" s="430"/>
      <c r="ES30" s="430"/>
      <c r="ET30" s="430"/>
    </row>
    <row r="31" spans="1:203" s="5" customFormat="1" ht="12.75" customHeight="1" x14ac:dyDescent="0.15">
      <c r="B31" s="634"/>
      <c r="C31" s="634"/>
      <c r="D31" s="634"/>
      <c r="E31" s="634"/>
      <c r="F31" s="634"/>
      <c r="G31" s="634"/>
      <c r="H31" s="634"/>
      <c r="I31" s="634"/>
      <c r="J31" s="634"/>
      <c r="K31" s="634"/>
      <c r="L31" s="634"/>
      <c r="M31" s="634"/>
      <c r="N31" s="634"/>
      <c r="O31" s="634"/>
      <c r="P31" s="634"/>
      <c r="Q31" s="634"/>
      <c r="R31" s="634"/>
      <c r="S31" s="634"/>
      <c r="T31" s="634"/>
      <c r="U31" s="634"/>
      <c r="V31" s="634"/>
      <c r="W31" s="634"/>
      <c r="X31" s="634"/>
      <c r="Y31" s="430"/>
      <c r="Z31" s="430"/>
      <c r="AA31" s="430"/>
      <c r="AB31" s="430"/>
      <c r="AC31" s="430"/>
      <c r="AD31" s="430"/>
      <c r="AE31" s="430"/>
      <c r="AF31" s="430"/>
      <c r="AG31" s="430"/>
      <c r="AH31" s="430"/>
      <c r="AI31" s="430"/>
      <c r="AJ31" s="430"/>
      <c r="AK31" s="430"/>
      <c r="AL31" s="430"/>
      <c r="AM31" s="430"/>
      <c r="AN31" s="430"/>
      <c r="AO31" s="430"/>
      <c r="AP31" s="430"/>
      <c r="AQ31" s="430"/>
      <c r="AR31" s="430"/>
      <c r="AS31" s="430"/>
      <c r="AT31" s="430"/>
      <c r="AU31" s="430"/>
      <c r="AV31" s="430"/>
      <c r="AW31" s="430"/>
      <c r="AX31" s="430"/>
      <c r="AY31" s="430"/>
      <c r="AZ31" s="430"/>
      <c r="BA31" s="430"/>
      <c r="BB31" s="430"/>
      <c r="BC31" s="430"/>
      <c r="BD31" s="430"/>
      <c r="BE31" s="430"/>
      <c r="BF31" s="430"/>
      <c r="BG31" s="430"/>
      <c r="BH31" s="430"/>
      <c r="BI31" s="430"/>
      <c r="BJ31" s="430"/>
      <c r="BK31" s="430"/>
      <c r="BL31" s="430"/>
      <c r="BM31" s="430"/>
      <c r="BN31" s="430"/>
      <c r="BO31" s="430"/>
      <c r="BP31" s="430"/>
      <c r="BQ31" s="430"/>
      <c r="BR31" s="430"/>
      <c r="BS31" s="430"/>
      <c r="BT31" s="430"/>
      <c r="BU31" s="430"/>
      <c r="BV31" s="430"/>
      <c r="BW31" s="430"/>
      <c r="BX31" s="430"/>
      <c r="BY31" s="430"/>
      <c r="BZ31" s="430"/>
      <c r="CA31" s="430"/>
      <c r="CB31" s="430"/>
      <c r="CC31" s="430"/>
      <c r="CD31" s="430"/>
      <c r="CE31" s="430"/>
      <c r="CF31" s="430"/>
      <c r="CG31" s="430"/>
      <c r="CH31" s="430"/>
      <c r="CI31" s="430"/>
      <c r="CJ31" s="430"/>
      <c r="CK31" s="430"/>
      <c r="CL31" s="430"/>
      <c r="CM31" s="430"/>
      <c r="CN31" s="430"/>
      <c r="CO31" s="430"/>
      <c r="CP31" s="430"/>
      <c r="CQ31" s="430"/>
      <c r="CR31" s="430"/>
      <c r="CS31" s="430"/>
      <c r="CT31" s="430"/>
      <c r="CU31" s="430"/>
      <c r="CV31" s="430"/>
      <c r="CW31" s="430"/>
      <c r="CX31" s="430"/>
      <c r="CY31" s="430"/>
      <c r="CZ31" s="430"/>
      <c r="DA31" s="430"/>
      <c r="DB31" s="430"/>
      <c r="DC31" s="430"/>
      <c r="DD31" s="430"/>
      <c r="DE31" s="430"/>
      <c r="DF31" s="430"/>
      <c r="DG31" s="430"/>
      <c r="DH31" s="430"/>
      <c r="DI31" s="430"/>
      <c r="DJ31" s="430"/>
      <c r="DK31" s="430"/>
      <c r="DL31" s="430"/>
      <c r="DM31" s="430"/>
      <c r="DN31" s="430"/>
      <c r="DO31" s="680"/>
      <c r="DP31" s="430"/>
      <c r="DQ31" s="430"/>
      <c r="DR31" s="430"/>
      <c r="DS31" s="430"/>
      <c r="DT31" s="430"/>
      <c r="DU31" s="430"/>
      <c r="DV31" s="430"/>
      <c r="DW31" s="430"/>
      <c r="DX31" s="430"/>
      <c r="DY31" s="430"/>
      <c r="DZ31" s="430"/>
      <c r="EA31" s="430"/>
      <c r="EB31" s="430"/>
      <c r="EC31" s="430"/>
      <c r="ED31" s="430"/>
      <c r="EE31" s="430"/>
      <c r="EF31" s="430"/>
      <c r="EG31" s="430"/>
      <c r="EH31" s="430"/>
      <c r="EI31" s="430"/>
      <c r="EJ31" s="430"/>
      <c r="EK31" s="430"/>
      <c r="EL31" s="430"/>
      <c r="EM31" s="430"/>
      <c r="EN31" s="430"/>
      <c r="EO31" s="430"/>
      <c r="EP31" s="430"/>
      <c r="EQ31" s="430"/>
      <c r="ER31" s="430"/>
      <c r="ES31" s="430"/>
      <c r="ET31" s="430"/>
    </row>
    <row r="32" spans="1:203" s="5" customFormat="1" ht="12.75" customHeight="1" x14ac:dyDescent="0.15">
      <c r="B32" s="634"/>
      <c r="C32" s="634"/>
      <c r="D32" s="634"/>
      <c r="E32" s="634"/>
      <c r="F32" s="634"/>
      <c r="G32" s="634"/>
      <c r="H32" s="634"/>
      <c r="I32" s="634"/>
      <c r="J32" s="634"/>
      <c r="K32" s="634"/>
      <c r="L32" s="634"/>
      <c r="M32" s="634"/>
      <c r="N32" s="634"/>
      <c r="O32" s="634"/>
      <c r="P32" s="634"/>
      <c r="Q32" s="634"/>
      <c r="R32" s="634"/>
      <c r="S32" s="634"/>
      <c r="T32" s="634"/>
      <c r="U32" s="634"/>
      <c r="V32" s="634"/>
      <c r="W32" s="634"/>
      <c r="X32" s="634"/>
      <c r="Y32" s="430"/>
      <c r="Z32" s="430"/>
      <c r="AA32" s="430"/>
      <c r="AB32" s="430"/>
      <c r="AC32" s="430"/>
      <c r="AD32" s="430"/>
      <c r="AE32" s="430"/>
      <c r="AF32" s="430"/>
      <c r="AG32" s="430"/>
      <c r="AH32" s="430"/>
      <c r="AI32" s="430"/>
      <c r="AJ32" s="430"/>
      <c r="AK32" s="430"/>
      <c r="AL32" s="430"/>
      <c r="AM32" s="430"/>
      <c r="AN32" s="430"/>
      <c r="AO32" s="430"/>
      <c r="AP32" s="430"/>
      <c r="AQ32" s="430"/>
      <c r="AR32" s="430"/>
      <c r="AS32" s="430"/>
      <c r="AT32" s="430"/>
      <c r="AU32" s="430"/>
      <c r="AV32" s="430"/>
      <c r="AW32" s="430"/>
      <c r="AX32" s="430"/>
      <c r="AY32" s="430"/>
      <c r="AZ32" s="430"/>
      <c r="BA32" s="430"/>
      <c r="BB32" s="430"/>
      <c r="BC32" s="430"/>
      <c r="BD32" s="430"/>
      <c r="BE32" s="430"/>
      <c r="BF32" s="430"/>
      <c r="BG32" s="430"/>
      <c r="BH32" s="430"/>
      <c r="BI32" s="430"/>
      <c r="BJ32" s="430"/>
      <c r="BK32" s="430"/>
      <c r="BL32" s="430"/>
      <c r="BM32" s="430"/>
      <c r="BN32" s="430"/>
      <c r="BO32" s="430"/>
      <c r="BP32" s="430"/>
      <c r="BQ32" s="430"/>
      <c r="BR32" s="430"/>
      <c r="BS32" s="430"/>
      <c r="BT32" s="430"/>
      <c r="BU32" s="430"/>
      <c r="BV32" s="430"/>
      <c r="BW32" s="430"/>
      <c r="BX32" s="430"/>
      <c r="BY32" s="430"/>
      <c r="BZ32" s="430"/>
      <c r="CA32" s="430"/>
      <c r="CB32" s="430"/>
      <c r="CC32" s="430"/>
      <c r="CD32" s="430"/>
      <c r="CE32" s="430"/>
      <c r="CF32" s="430"/>
      <c r="CG32" s="430"/>
      <c r="CH32" s="430"/>
      <c r="CI32" s="430"/>
      <c r="CJ32" s="430"/>
      <c r="CK32" s="430"/>
      <c r="CL32" s="430"/>
      <c r="CM32" s="430"/>
      <c r="CN32" s="430"/>
      <c r="CO32" s="430"/>
      <c r="CP32" s="430"/>
      <c r="CQ32" s="430"/>
      <c r="CR32" s="430"/>
      <c r="CS32" s="430"/>
      <c r="CT32" s="430"/>
      <c r="CU32" s="430"/>
      <c r="CV32" s="430"/>
      <c r="CW32" s="430"/>
      <c r="CX32" s="430"/>
      <c r="CY32" s="430"/>
      <c r="CZ32" s="430"/>
      <c r="DA32" s="430"/>
      <c r="DB32" s="430"/>
      <c r="DC32" s="430"/>
      <c r="DD32" s="430"/>
      <c r="DE32" s="430"/>
      <c r="DF32" s="430"/>
      <c r="DG32" s="430"/>
      <c r="DH32" s="430"/>
      <c r="DI32" s="430"/>
      <c r="DJ32" s="430"/>
      <c r="DK32" s="430"/>
      <c r="DL32" s="430"/>
      <c r="DM32" s="430"/>
      <c r="DN32" s="430"/>
      <c r="DO32" s="680"/>
      <c r="DP32" s="430"/>
      <c r="DQ32" s="430"/>
      <c r="DR32" s="430"/>
      <c r="DS32" s="430"/>
      <c r="DT32" s="430"/>
      <c r="DU32" s="430"/>
      <c r="DV32" s="430"/>
      <c r="DW32" s="430"/>
      <c r="DX32" s="430"/>
      <c r="DY32" s="430"/>
      <c r="DZ32" s="430"/>
      <c r="EA32" s="430"/>
      <c r="EB32" s="430"/>
      <c r="EC32" s="430"/>
      <c r="ED32" s="430"/>
      <c r="EE32" s="430"/>
      <c r="EF32" s="430"/>
      <c r="EG32" s="430"/>
      <c r="EH32" s="430"/>
      <c r="EI32" s="430"/>
      <c r="EJ32" s="430"/>
      <c r="EK32" s="430"/>
      <c r="EL32" s="430"/>
      <c r="EM32" s="430"/>
      <c r="EN32" s="430"/>
      <c r="EO32" s="430"/>
      <c r="EP32" s="430"/>
      <c r="EQ32" s="430"/>
      <c r="ER32" s="430"/>
      <c r="ES32" s="430"/>
      <c r="ET32" s="430"/>
    </row>
    <row r="33" spans="1:162" s="5" customFormat="1" ht="12.75" customHeight="1" x14ac:dyDescent="0.15">
      <c r="B33" s="634"/>
      <c r="C33" s="634"/>
      <c r="D33" s="634"/>
      <c r="E33" s="634"/>
      <c r="F33" s="634"/>
      <c r="G33" s="634"/>
      <c r="H33" s="634"/>
      <c r="I33" s="634"/>
      <c r="J33" s="634"/>
      <c r="K33" s="634"/>
      <c r="L33" s="634"/>
      <c r="M33" s="634"/>
      <c r="N33" s="634"/>
      <c r="O33" s="634"/>
      <c r="P33" s="634"/>
      <c r="Q33" s="634"/>
      <c r="R33" s="634"/>
      <c r="S33" s="634"/>
      <c r="T33" s="634"/>
      <c r="U33" s="634"/>
      <c r="V33" s="634"/>
      <c r="W33" s="634"/>
      <c r="X33" s="634"/>
      <c r="Y33" s="430"/>
      <c r="Z33" s="430"/>
      <c r="AA33" s="430"/>
      <c r="AB33" s="430"/>
      <c r="AC33" s="430"/>
      <c r="AD33" s="430"/>
      <c r="AE33" s="430"/>
      <c r="AF33" s="430"/>
      <c r="AG33" s="430"/>
      <c r="AH33" s="430"/>
      <c r="AI33" s="430"/>
      <c r="AJ33" s="430"/>
      <c r="AK33" s="430"/>
      <c r="AL33" s="430"/>
      <c r="AM33" s="430"/>
      <c r="AN33" s="430"/>
      <c r="AO33" s="430"/>
      <c r="AP33" s="430"/>
      <c r="AQ33" s="430"/>
      <c r="AR33" s="430"/>
      <c r="AS33" s="430"/>
      <c r="AT33" s="430"/>
      <c r="AU33" s="430"/>
      <c r="AV33" s="430"/>
      <c r="AW33" s="430"/>
      <c r="AX33" s="430"/>
      <c r="AY33" s="430"/>
      <c r="AZ33" s="430"/>
      <c r="BA33" s="430"/>
      <c r="BB33" s="430"/>
      <c r="BC33" s="430"/>
      <c r="BD33" s="430"/>
      <c r="BE33" s="430"/>
      <c r="BF33" s="430"/>
      <c r="BG33" s="430"/>
      <c r="BH33" s="430"/>
      <c r="BI33" s="430"/>
      <c r="BJ33" s="430"/>
      <c r="BK33" s="430"/>
      <c r="BL33" s="430"/>
      <c r="BM33" s="430"/>
      <c r="BN33" s="430"/>
      <c r="BO33" s="430"/>
      <c r="BP33" s="430"/>
      <c r="BQ33" s="430"/>
      <c r="BR33" s="430"/>
      <c r="BS33" s="430"/>
      <c r="BT33" s="430"/>
      <c r="BU33" s="430"/>
      <c r="BV33" s="430"/>
      <c r="BW33" s="430"/>
      <c r="BX33" s="430"/>
      <c r="BY33" s="430"/>
      <c r="BZ33" s="430"/>
      <c r="CA33" s="430"/>
      <c r="CB33" s="430"/>
      <c r="CC33" s="430"/>
      <c r="CD33" s="430"/>
      <c r="CE33" s="430"/>
      <c r="CF33" s="430"/>
      <c r="CG33" s="430"/>
      <c r="CH33" s="430"/>
      <c r="CI33" s="430"/>
      <c r="CJ33" s="430"/>
      <c r="CK33" s="430"/>
      <c r="CL33" s="430"/>
      <c r="CM33" s="430"/>
      <c r="CN33" s="430"/>
      <c r="CO33" s="430"/>
      <c r="CP33" s="430"/>
      <c r="CQ33" s="430"/>
      <c r="CR33" s="430"/>
      <c r="CS33" s="430"/>
      <c r="CT33" s="430"/>
      <c r="CU33" s="430"/>
      <c r="CV33" s="430"/>
      <c r="CW33" s="430"/>
      <c r="CX33" s="430"/>
      <c r="CY33" s="430"/>
      <c r="CZ33" s="430"/>
      <c r="DA33" s="430"/>
      <c r="DB33" s="430"/>
      <c r="DC33" s="430"/>
      <c r="DD33" s="430"/>
      <c r="DE33" s="430"/>
      <c r="DF33" s="430"/>
      <c r="DG33" s="430"/>
      <c r="DH33" s="430"/>
      <c r="DI33" s="430"/>
      <c r="DJ33" s="430"/>
      <c r="DK33" s="430"/>
      <c r="DL33" s="430"/>
      <c r="DM33" s="430"/>
      <c r="DN33" s="430"/>
      <c r="DO33" s="680"/>
      <c r="DP33" s="430"/>
      <c r="DQ33" s="430"/>
      <c r="DR33" s="430"/>
      <c r="DS33" s="430"/>
      <c r="DT33" s="430"/>
      <c r="DU33" s="430"/>
      <c r="DV33" s="430"/>
      <c r="DW33" s="430"/>
      <c r="DX33" s="430"/>
      <c r="DY33" s="430"/>
      <c r="DZ33" s="430"/>
      <c r="EA33" s="430"/>
      <c r="EB33" s="430"/>
      <c r="EC33" s="430"/>
      <c r="ED33" s="430"/>
      <c r="EE33" s="430"/>
      <c r="EF33" s="430"/>
      <c r="EG33" s="430"/>
      <c r="EH33" s="430"/>
      <c r="EI33" s="430"/>
      <c r="EJ33" s="430"/>
      <c r="EK33" s="430"/>
      <c r="EL33" s="430"/>
      <c r="EM33" s="430"/>
      <c r="EN33" s="430"/>
      <c r="EO33" s="430"/>
      <c r="EP33" s="430"/>
      <c r="EQ33" s="430"/>
      <c r="ER33" s="430"/>
      <c r="ES33" s="430"/>
      <c r="ET33" s="430"/>
    </row>
    <row r="34" spans="1:162" s="5" customFormat="1" ht="24" customHeight="1" x14ac:dyDescent="0.15">
      <c r="B34" s="566"/>
      <c r="C34" s="566"/>
      <c r="D34" s="566"/>
      <c r="E34" s="566"/>
      <c r="F34" s="566"/>
      <c r="G34" s="566"/>
      <c r="H34" s="566"/>
      <c r="I34" s="566"/>
      <c r="J34" s="566"/>
      <c r="K34" s="634"/>
      <c r="L34" s="566"/>
      <c r="M34" s="566"/>
      <c r="N34" s="566"/>
      <c r="O34" s="566"/>
      <c r="P34" s="566"/>
      <c r="Q34" s="566"/>
      <c r="R34" s="566"/>
      <c r="S34" s="566"/>
      <c r="T34" s="566"/>
      <c r="U34" s="566"/>
      <c r="V34" s="566"/>
      <c r="W34" s="566"/>
      <c r="X34" s="566"/>
      <c r="Y34" s="431"/>
      <c r="Z34" s="431"/>
      <c r="AA34" s="1575" t="s">
        <v>76</v>
      </c>
      <c r="AB34" s="1575"/>
      <c r="AC34" s="1575"/>
      <c r="AD34" s="680"/>
      <c r="AE34" s="680"/>
      <c r="AF34" s="680"/>
      <c r="AG34" s="680"/>
      <c r="AH34" s="680"/>
      <c r="AI34" s="1575" t="s">
        <v>77</v>
      </c>
      <c r="AJ34" s="1575"/>
      <c r="AK34" s="1575"/>
      <c r="AL34" s="431"/>
      <c r="AM34" s="431"/>
      <c r="AN34" s="431"/>
      <c r="AO34" s="431"/>
      <c r="AP34" s="431"/>
      <c r="AQ34" s="431"/>
      <c r="AR34" s="431"/>
      <c r="AS34" s="431"/>
      <c r="AT34" s="431"/>
      <c r="AU34" s="431"/>
      <c r="AV34" s="431"/>
      <c r="AW34" s="431"/>
      <c r="AX34" s="431"/>
      <c r="AY34" s="431"/>
      <c r="AZ34" s="431"/>
      <c r="BA34" s="431"/>
      <c r="BB34" s="431"/>
      <c r="BC34" s="431"/>
      <c r="BD34" s="431"/>
      <c r="BE34" s="431"/>
      <c r="BF34" s="431"/>
      <c r="BG34" s="431"/>
      <c r="BH34" s="431"/>
      <c r="BI34" s="431"/>
      <c r="BJ34" s="431"/>
      <c r="BK34" s="431"/>
      <c r="BL34" s="431"/>
      <c r="BM34" s="431"/>
      <c r="BN34" s="431"/>
      <c r="BO34" s="431"/>
      <c r="BP34" s="431"/>
      <c r="BQ34" s="431"/>
      <c r="BR34" s="431"/>
      <c r="BS34" s="431"/>
      <c r="BT34" s="431"/>
      <c r="BU34" s="431"/>
      <c r="BV34" s="431"/>
      <c r="BW34" s="431"/>
      <c r="BX34" s="431"/>
      <c r="BY34" s="431"/>
      <c r="BZ34" s="431"/>
      <c r="CA34" s="431"/>
      <c r="CB34" s="431"/>
      <c r="CC34" s="431"/>
      <c r="CD34" s="431"/>
      <c r="CE34" s="431"/>
      <c r="CF34" s="431"/>
      <c r="CG34" s="431"/>
      <c r="CH34" s="431"/>
      <c r="CI34" s="431"/>
      <c r="CJ34" s="431"/>
      <c r="CK34" s="431"/>
      <c r="CL34" s="431"/>
      <c r="CM34" s="431"/>
      <c r="CN34" s="431"/>
      <c r="CO34" s="431"/>
      <c r="CP34" s="431"/>
      <c r="CQ34" s="431"/>
      <c r="CR34" s="431"/>
      <c r="CS34" s="431"/>
      <c r="CT34" s="431"/>
      <c r="CU34" s="431"/>
      <c r="CV34" s="431"/>
      <c r="CW34" s="431"/>
      <c r="CX34" s="431"/>
      <c r="CY34" s="431"/>
      <c r="CZ34" s="431"/>
      <c r="DA34" s="431"/>
      <c r="DB34" s="431"/>
      <c r="DC34" s="431"/>
      <c r="DD34" s="431"/>
      <c r="DE34" s="431"/>
      <c r="DF34" s="431"/>
      <c r="DG34" s="431"/>
      <c r="DH34" s="431"/>
      <c r="DI34" s="431"/>
      <c r="DJ34" s="431"/>
      <c r="DK34" s="431"/>
      <c r="DL34" s="431"/>
      <c r="DM34" s="431"/>
      <c r="DN34" s="431"/>
      <c r="DO34" s="431"/>
      <c r="DP34" s="431"/>
      <c r="DQ34" s="431"/>
      <c r="DR34" s="431"/>
      <c r="DS34" s="430"/>
      <c r="DT34" s="430"/>
      <c r="DU34" s="431"/>
      <c r="DV34" s="431"/>
      <c r="DW34" s="431"/>
      <c r="DX34" s="431"/>
      <c r="DY34" s="431"/>
      <c r="DZ34" s="431"/>
      <c r="EA34" s="431"/>
      <c r="EB34" s="431"/>
      <c r="EC34" s="431"/>
      <c r="ED34" s="431"/>
      <c r="EE34" s="430"/>
      <c r="EF34" s="431"/>
      <c r="EG34" s="431"/>
      <c r="EH34" s="431"/>
      <c r="EI34" s="431"/>
      <c r="EJ34" s="431"/>
      <c r="EK34" s="431"/>
      <c r="EL34" s="431"/>
      <c r="EM34" s="431"/>
      <c r="EN34" s="431"/>
      <c r="EO34" s="431"/>
      <c r="EP34" s="431"/>
      <c r="EQ34" s="431"/>
      <c r="ER34" s="431"/>
      <c r="ES34" s="431"/>
      <c r="ET34" s="431"/>
    </row>
    <row r="35" spans="1:162" s="5" customFormat="1" ht="16.5" customHeight="1" x14ac:dyDescent="0.15">
      <c r="B35" s="1442" t="s">
        <v>763</v>
      </c>
      <c r="C35" s="1442"/>
      <c r="D35" s="1442"/>
      <c r="E35" s="1442"/>
      <c r="F35" s="1442"/>
      <c r="G35" s="1442"/>
      <c r="H35" s="1442"/>
      <c r="I35" s="1442"/>
      <c r="J35" s="566"/>
      <c r="K35" s="634"/>
      <c r="L35" s="1552"/>
      <c r="M35" s="1553"/>
      <c r="N35" s="1554"/>
      <c r="O35" s="643"/>
      <c r="P35" s="643"/>
      <c r="Q35" s="1558">
        <v>1</v>
      </c>
      <c r="R35" s="1559"/>
      <c r="S35" s="1560"/>
      <c r="T35" s="566"/>
      <c r="U35" s="1558" t="s">
        <v>220</v>
      </c>
      <c r="V35" s="1559"/>
      <c r="W35" s="1560"/>
      <c r="X35" s="643"/>
      <c r="Y35" s="506"/>
      <c r="Z35" s="506"/>
      <c r="AA35" s="1546"/>
      <c r="AB35" s="1547"/>
      <c r="AC35" s="1548"/>
      <c r="AD35" s="436"/>
      <c r="AE35" s="1546"/>
      <c r="AF35" s="1547"/>
      <c r="AG35" s="1548"/>
      <c r="AH35" s="436"/>
      <c r="AI35" s="1546"/>
      <c r="AJ35" s="1547"/>
      <c r="AK35" s="1548"/>
      <c r="AL35" s="1566" t="s">
        <v>190</v>
      </c>
      <c r="AM35" s="1566"/>
      <c r="AN35" s="1546"/>
      <c r="AO35" s="1547"/>
      <c r="AP35" s="1548"/>
      <c r="AQ35" s="436"/>
      <c r="AR35" s="1546"/>
      <c r="AS35" s="1547"/>
      <c r="AT35" s="1548"/>
      <c r="AU35" s="436"/>
      <c r="AV35" s="1546"/>
      <c r="AW35" s="1547"/>
      <c r="AX35" s="1548"/>
      <c r="AY35" s="1295" t="s">
        <v>764</v>
      </c>
      <c r="AZ35" s="1295"/>
      <c r="BA35" s="1295"/>
      <c r="BB35" s="1295"/>
      <c r="BC35" s="1295"/>
      <c r="BD35" s="1295"/>
      <c r="BE35" s="1295"/>
      <c r="BF35" s="1295"/>
      <c r="BG35" s="1295"/>
      <c r="BH35" s="145"/>
      <c r="BI35" s="145"/>
      <c r="BJ35" s="145"/>
      <c r="BK35" s="145"/>
      <c r="BL35" s="145"/>
      <c r="BM35" s="145"/>
      <c r="BN35" s="145"/>
      <c r="BO35" s="145"/>
      <c r="BP35" s="145"/>
      <c r="BQ35" s="145"/>
      <c r="BR35" s="145"/>
      <c r="BS35" s="145"/>
      <c r="BT35" s="145"/>
      <c r="BU35" s="145"/>
      <c r="BV35" s="145"/>
      <c r="BW35" s="145"/>
      <c r="BX35" s="145"/>
      <c r="BY35" s="145"/>
      <c r="BZ35" s="145"/>
      <c r="CA35" s="145"/>
      <c r="CB35" s="145"/>
      <c r="CC35" s="145"/>
      <c r="CD35" s="145"/>
      <c r="CE35" s="145"/>
      <c r="CF35" s="145"/>
      <c r="CG35" s="145"/>
      <c r="CH35" s="145"/>
      <c r="CI35" s="145"/>
      <c r="CJ35" s="145"/>
      <c r="CK35" s="145"/>
      <c r="CL35" s="145"/>
      <c r="CM35" s="145"/>
      <c r="CN35" s="145"/>
      <c r="CO35" s="145"/>
      <c r="CP35" s="145"/>
      <c r="CQ35" s="145"/>
      <c r="CR35" s="145"/>
      <c r="CS35" s="145"/>
      <c r="CT35" s="145"/>
      <c r="CU35" s="145"/>
      <c r="CV35" s="145"/>
      <c r="CW35" s="145"/>
      <c r="CX35" s="145"/>
      <c r="CY35" s="145"/>
      <c r="CZ35" s="145"/>
      <c r="DA35" s="145"/>
      <c r="DB35" s="145"/>
      <c r="DC35" s="145"/>
      <c r="DD35" s="145"/>
      <c r="DE35" s="145"/>
      <c r="DF35" s="145"/>
      <c r="DG35" s="145"/>
      <c r="DH35" s="145"/>
      <c r="DI35" s="145"/>
      <c r="DJ35" s="145"/>
      <c r="DK35" s="145"/>
      <c r="DL35" s="145"/>
      <c r="DM35" s="145"/>
      <c r="DN35" s="145"/>
      <c r="DO35" s="145"/>
      <c r="DP35" s="145"/>
      <c r="DQ35" s="145"/>
      <c r="DR35" s="145"/>
      <c r="DS35" s="145"/>
      <c r="DT35" s="145"/>
      <c r="DU35" s="145"/>
      <c r="DV35" s="145"/>
      <c r="DW35" s="145"/>
      <c r="DX35" s="145"/>
      <c r="DY35" s="145"/>
      <c r="DZ35" s="145"/>
      <c r="EA35" s="145"/>
      <c r="EB35" s="145"/>
      <c r="EC35" s="145"/>
      <c r="ED35" s="145"/>
      <c r="EE35" s="145"/>
      <c r="EF35" s="145"/>
      <c r="EG35" s="145"/>
      <c r="EH35" s="145"/>
      <c r="EI35" s="145"/>
      <c r="EJ35" s="145"/>
      <c r="EK35" s="145"/>
      <c r="EL35" s="145"/>
      <c r="EM35" s="145"/>
      <c r="EN35" s="145"/>
      <c r="EO35" s="145"/>
      <c r="EP35" s="145"/>
      <c r="EQ35" s="145"/>
      <c r="ER35" s="145"/>
      <c r="ES35" s="145"/>
      <c r="ET35" s="145"/>
      <c r="EU35" s="703"/>
      <c r="EV35" s="1601" t="s">
        <v>65</v>
      </c>
      <c r="EW35" s="1602"/>
      <c r="EX35" s="1603"/>
    </row>
    <row r="36" spans="1:162" s="5" customFormat="1" ht="16.5" customHeight="1" x14ac:dyDescent="0.15">
      <c r="B36" s="1442"/>
      <c r="C36" s="1442"/>
      <c r="D36" s="1442"/>
      <c r="E36" s="1442"/>
      <c r="F36" s="1442"/>
      <c r="G36" s="1442"/>
      <c r="H36" s="1442"/>
      <c r="I36" s="1442"/>
      <c r="J36" s="566"/>
      <c r="K36" s="634"/>
      <c r="L36" s="1555"/>
      <c r="M36" s="1556"/>
      <c r="N36" s="1557"/>
      <c r="O36" s="566"/>
      <c r="P36" s="566"/>
      <c r="Q36" s="1561"/>
      <c r="R36" s="1562"/>
      <c r="S36" s="1563"/>
      <c r="T36" s="566"/>
      <c r="U36" s="1561"/>
      <c r="V36" s="1562"/>
      <c r="W36" s="1563"/>
      <c r="X36" s="566"/>
      <c r="Y36" s="431"/>
      <c r="Z36" s="431"/>
      <c r="AA36" s="1549"/>
      <c r="AB36" s="1550"/>
      <c r="AC36" s="1551"/>
      <c r="AD36" s="436"/>
      <c r="AE36" s="1549"/>
      <c r="AF36" s="1550"/>
      <c r="AG36" s="1551"/>
      <c r="AH36" s="436"/>
      <c r="AI36" s="1549"/>
      <c r="AJ36" s="1550"/>
      <c r="AK36" s="1551"/>
      <c r="AL36" s="1566"/>
      <c r="AM36" s="1566"/>
      <c r="AN36" s="1549"/>
      <c r="AO36" s="1550"/>
      <c r="AP36" s="1551"/>
      <c r="AQ36" s="436"/>
      <c r="AR36" s="1549"/>
      <c r="AS36" s="1550"/>
      <c r="AT36" s="1551"/>
      <c r="AU36" s="436"/>
      <c r="AV36" s="1549"/>
      <c r="AW36" s="1550"/>
      <c r="AX36" s="1551"/>
      <c r="AY36" s="1295"/>
      <c r="AZ36" s="1295"/>
      <c r="BA36" s="1295"/>
      <c r="BB36" s="1295"/>
      <c r="BC36" s="1295"/>
      <c r="BD36" s="1295"/>
      <c r="BE36" s="1295"/>
      <c r="BF36" s="1295"/>
      <c r="BG36" s="1295"/>
      <c r="BH36" s="436"/>
      <c r="BI36" s="436"/>
      <c r="BJ36" s="436"/>
      <c r="BK36" s="436"/>
      <c r="BL36" s="436"/>
      <c r="BM36" s="436"/>
      <c r="BN36" s="94"/>
      <c r="BO36" s="94"/>
      <c r="BP36" s="94"/>
      <c r="BQ36" s="94"/>
      <c r="BR36" s="436"/>
      <c r="BS36" s="436"/>
      <c r="BT36" s="436"/>
      <c r="BU36" s="436"/>
      <c r="BV36" s="436"/>
      <c r="BW36" s="436"/>
      <c r="BX36" s="94"/>
      <c r="BY36" s="94"/>
      <c r="BZ36" s="94"/>
      <c r="CA36" s="94"/>
      <c r="CB36" s="436"/>
      <c r="CC36" s="436"/>
      <c r="CD36" s="436"/>
      <c r="CE36" s="436"/>
      <c r="CF36" s="436"/>
      <c r="CG36" s="436"/>
      <c r="CH36" s="94"/>
      <c r="CI36" s="94"/>
      <c r="CJ36" s="94"/>
      <c r="CK36" s="94"/>
      <c r="CL36" s="436"/>
      <c r="CM36" s="436"/>
      <c r="CN36" s="436"/>
      <c r="CO36" s="436"/>
      <c r="CP36" s="436"/>
      <c r="CQ36" s="436"/>
      <c r="CR36" s="436"/>
      <c r="CS36" s="436"/>
      <c r="CT36" s="436"/>
      <c r="CU36" s="94"/>
      <c r="CV36" s="94"/>
      <c r="CW36" s="94"/>
      <c r="CX36" s="94"/>
      <c r="CY36" s="94"/>
      <c r="CZ36" s="94"/>
      <c r="DA36" s="436"/>
      <c r="DB36" s="436"/>
      <c r="DC36" s="436"/>
      <c r="DD36" s="436"/>
      <c r="DE36" s="436"/>
      <c r="DF36" s="436"/>
      <c r="DG36" s="436"/>
      <c r="DH36" s="436"/>
      <c r="DI36" s="436"/>
      <c r="DJ36" s="94"/>
      <c r="DK36" s="94"/>
      <c r="DL36" s="94"/>
      <c r="DM36" s="94"/>
      <c r="DN36" s="94"/>
      <c r="DO36" s="94"/>
      <c r="DP36" s="94"/>
      <c r="DQ36" s="94"/>
      <c r="DR36" s="731"/>
      <c r="DS36" s="731"/>
      <c r="DT36" s="731"/>
      <c r="DU36" s="731"/>
      <c r="DV36" s="731"/>
      <c r="DW36" s="731"/>
      <c r="DX36" s="731"/>
      <c r="DY36" s="731"/>
      <c r="DZ36" s="731"/>
      <c r="EA36" s="731"/>
      <c r="EB36" s="731"/>
      <c r="EC36" s="731"/>
      <c r="ED36" s="731"/>
      <c r="EE36" s="731"/>
      <c r="EF36" s="731"/>
      <c r="EG36" s="731"/>
      <c r="EH36" s="731"/>
      <c r="EI36" s="731"/>
      <c r="EJ36" s="731"/>
      <c r="EK36" s="731"/>
      <c r="EL36" s="731"/>
      <c r="EM36" s="731"/>
      <c r="EN36" s="731"/>
      <c r="EO36" s="731"/>
      <c r="EP36" s="731"/>
      <c r="EQ36" s="731"/>
      <c r="ER36" s="731"/>
      <c r="ES36" s="731"/>
      <c r="ET36" s="731"/>
      <c r="EV36" s="1604"/>
      <c r="EW36" s="1605"/>
      <c r="EX36" s="1606"/>
    </row>
    <row r="37" spans="1:162" s="5" customFormat="1" ht="21" customHeight="1" x14ac:dyDescent="0.15">
      <c r="B37" s="566"/>
      <c r="C37" s="566"/>
      <c r="D37" s="566"/>
      <c r="E37" s="566"/>
      <c r="F37" s="566"/>
      <c r="G37" s="566"/>
      <c r="H37" s="566"/>
      <c r="I37" s="566"/>
      <c r="J37" s="566"/>
      <c r="K37" s="566"/>
      <c r="L37" s="566"/>
      <c r="M37" s="566"/>
      <c r="N37" s="566"/>
      <c r="O37" s="566"/>
      <c r="P37" s="566"/>
      <c r="Q37" s="566"/>
      <c r="R37" s="566"/>
      <c r="S37" s="566"/>
      <c r="T37" s="566"/>
      <c r="U37" s="566"/>
      <c r="V37" s="566"/>
      <c r="W37" s="566"/>
      <c r="X37" s="566"/>
      <c r="Y37" s="431"/>
      <c r="Z37" s="431"/>
      <c r="AA37" s="145"/>
      <c r="AB37" s="145"/>
      <c r="AC37" s="145"/>
      <c r="AD37" s="145"/>
      <c r="AE37" s="145"/>
      <c r="AF37" s="145"/>
      <c r="AG37" s="145"/>
      <c r="AH37" s="145"/>
      <c r="AI37" s="145"/>
      <c r="AJ37" s="145"/>
      <c r="AK37" s="145"/>
      <c r="AL37" s="145"/>
      <c r="AM37" s="145"/>
      <c r="AN37" s="145"/>
      <c r="AO37" s="145"/>
      <c r="AP37" s="145"/>
      <c r="AQ37" s="145"/>
      <c r="AR37" s="145"/>
      <c r="AS37" s="145"/>
      <c r="AT37" s="145"/>
      <c r="AU37" s="145"/>
      <c r="AV37" s="145"/>
      <c r="AW37" s="145"/>
      <c r="AX37" s="145"/>
      <c r="AY37" s="436"/>
      <c r="AZ37" s="436"/>
      <c r="BA37" s="436"/>
      <c r="BB37" s="436"/>
      <c r="BC37" s="436"/>
      <c r="BD37" s="436"/>
      <c r="BE37" s="436"/>
      <c r="BF37" s="436"/>
      <c r="BG37" s="436"/>
      <c r="BH37" s="436"/>
      <c r="BI37" s="436"/>
      <c r="BJ37" s="436"/>
      <c r="BK37" s="436"/>
      <c r="BL37" s="436"/>
      <c r="BM37" s="436"/>
      <c r="BN37" s="94"/>
      <c r="BO37" s="94"/>
      <c r="BP37" s="94"/>
      <c r="BQ37" s="94"/>
      <c r="BR37" s="436"/>
      <c r="BS37" s="436"/>
      <c r="BT37" s="436"/>
      <c r="BU37" s="436"/>
      <c r="BV37" s="436"/>
      <c r="BW37" s="436"/>
      <c r="BX37" s="94"/>
      <c r="BY37" s="94"/>
      <c r="BZ37" s="94"/>
      <c r="CA37" s="94"/>
      <c r="CB37" s="436"/>
      <c r="CC37" s="436"/>
      <c r="CD37" s="436"/>
      <c r="CE37" s="436"/>
      <c r="CF37" s="436"/>
      <c r="CG37" s="436"/>
      <c r="CH37" s="94"/>
      <c r="CI37" s="94"/>
      <c r="CJ37" s="94"/>
      <c r="CK37" s="94"/>
      <c r="CL37" s="436"/>
      <c r="CM37" s="436"/>
      <c r="CN37" s="436"/>
      <c r="CO37" s="436"/>
      <c r="CP37" s="436"/>
      <c r="CQ37" s="436"/>
      <c r="CR37" s="436"/>
      <c r="CS37" s="436"/>
      <c r="CT37" s="436"/>
      <c r="CU37" s="94"/>
      <c r="CV37" s="94"/>
      <c r="CW37" s="94"/>
      <c r="CX37" s="94"/>
      <c r="CY37" s="94"/>
      <c r="CZ37" s="94"/>
      <c r="DA37" s="436"/>
      <c r="DB37" s="436"/>
      <c r="DC37" s="436"/>
      <c r="DD37" s="436"/>
      <c r="DE37" s="436"/>
      <c r="DF37" s="436"/>
      <c r="DG37" s="436"/>
      <c r="DH37" s="436"/>
      <c r="DI37" s="436"/>
      <c r="DJ37" s="94"/>
      <c r="DK37" s="94"/>
      <c r="DL37" s="94"/>
      <c r="DM37" s="94"/>
      <c r="DN37" s="94"/>
      <c r="DO37" s="94"/>
      <c r="DP37" s="94"/>
      <c r="DQ37" s="94"/>
      <c r="DR37" s="731"/>
      <c r="DS37" s="731"/>
      <c r="DT37" s="731"/>
      <c r="DU37" s="731"/>
      <c r="DV37" s="731"/>
      <c r="DW37" s="731"/>
      <c r="DX37" s="731"/>
      <c r="DY37" s="731"/>
      <c r="DZ37" s="731"/>
      <c r="EA37" s="731"/>
      <c r="EB37" s="731"/>
      <c r="EC37" s="731"/>
      <c r="ED37" s="731"/>
      <c r="EE37" s="731"/>
      <c r="EF37" s="731"/>
      <c r="EG37" s="731"/>
      <c r="EH37" s="731"/>
      <c r="EI37" s="731"/>
      <c r="EJ37" s="731"/>
      <c r="EK37" s="731"/>
      <c r="EL37" s="731"/>
      <c r="EM37" s="731"/>
      <c r="EN37" s="731"/>
      <c r="EO37" s="731"/>
      <c r="EP37" s="731"/>
      <c r="EQ37" s="731"/>
      <c r="ER37" s="731"/>
      <c r="ES37" s="731"/>
      <c r="ET37" s="731"/>
    </row>
    <row r="38" spans="1:162" s="5" customFormat="1" ht="9" customHeight="1" x14ac:dyDescent="0.15">
      <c r="B38" s="634"/>
      <c r="C38" s="634"/>
      <c r="D38" s="634"/>
      <c r="E38" s="634"/>
      <c r="F38" s="634"/>
      <c r="G38" s="634"/>
      <c r="H38" s="634"/>
      <c r="I38" s="634"/>
      <c r="J38" s="634"/>
      <c r="K38" s="634"/>
      <c r="L38" s="634"/>
      <c r="M38" s="634"/>
      <c r="N38" s="634"/>
      <c r="O38" s="634"/>
      <c r="P38" s="634"/>
      <c r="Q38" s="634"/>
      <c r="R38" s="634"/>
      <c r="S38" s="634"/>
      <c r="T38" s="634"/>
      <c r="U38" s="634"/>
      <c r="V38" s="634"/>
      <c r="W38" s="634"/>
      <c r="X38" s="634"/>
      <c r="Y38" s="430"/>
      <c r="Z38" s="430"/>
      <c r="AA38" s="226"/>
      <c r="AB38" s="226"/>
      <c r="AC38" s="226"/>
      <c r="AD38" s="226"/>
      <c r="AE38" s="226"/>
      <c r="AF38" s="226"/>
      <c r="AG38" s="226"/>
      <c r="AH38" s="226"/>
      <c r="AI38" s="226"/>
      <c r="AJ38" s="226"/>
      <c r="AK38" s="226"/>
      <c r="AL38" s="226"/>
      <c r="AM38" s="226"/>
      <c r="AN38" s="226"/>
      <c r="AO38" s="226"/>
      <c r="AP38" s="226"/>
      <c r="AQ38" s="226"/>
      <c r="AR38" s="226"/>
      <c r="AS38" s="226"/>
      <c r="AT38" s="226"/>
      <c r="AU38" s="226"/>
      <c r="AV38" s="226"/>
      <c r="AW38" s="226"/>
      <c r="AX38" s="226"/>
      <c r="AY38" s="226"/>
      <c r="AZ38" s="226"/>
      <c r="BA38" s="226"/>
      <c r="BB38" s="226"/>
      <c r="BC38" s="226"/>
      <c r="BD38" s="226"/>
      <c r="BE38" s="226"/>
      <c r="BF38" s="226"/>
      <c r="BG38" s="226"/>
      <c r="BH38" s="226"/>
      <c r="BI38" s="226"/>
      <c r="BJ38" s="226"/>
      <c r="BK38" s="226"/>
      <c r="BL38" s="226"/>
      <c r="BM38" s="226"/>
      <c r="BN38" s="226"/>
      <c r="BO38" s="226"/>
      <c r="BP38" s="226"/>
      <c r="BQ38" s="226"/>
      <c r="BR38" s="226"/>
      <c r="BS38" s="226"/>
      <c r="BT38" s="226"/>
      <c r="BU38" s="226"/>
      <c r="BV38" s="226"/>
      <c r="BW38" s="226"/>
      <c r="BX38" s="226"/>
      <c r="BY38" s="226"/>
      <c r="BZ38" s="226"/>
      <c r="CA38" s="226"/>
      <c r="CB38" s="226"/>
      <c r="CC38" s="226"/>
      <c r="CD38" s="226"/>
      <c r="CE38" s="226"/>
      <c r="CF38" s="226"/>
      <c r="CG38" s="226"/>
      <c r="CH38" s="226"/>
      <c r="CI38" s="226"/>
      <c r="CJ38" s="226"/>
      <c r="CK38" s="226"/>
      <c r="CL38" s="226"/>
      <c r="CM38" s="226"/>
      <c r="CN38" s="226"/>
      <c r="CO38" s="226"/>
      <c r="CP38" s="226"/>
      <c r="CQ38" s="226"/>
      <c r="CR38" s="226"/>
      <c r="CS38" s="226"/>
      <c r="CT38" s="226"/>
      <c r="CU38" s="226"/>
      <c r="CV38" s="226"/>
      <c r="CW38" s="226"/>
      <c r="CX38" s="226"/>
      <c r="CY38" s="226"/>
      <c r="CZ38" s="226"/>
      <c r="DA38" s="226"/>
      <c r="DB38" s="226"/>
      <c r="DC38" s="226"/>
      <c r="DD38" s="226"/>
      <c r="DE38" s="226"/>
      <c r="DF38" s="226"/>
      <c r="DG38" s="226"/>
      <c r="DH38" s="226"/>
      <c r="DI38" s="226"/>
      <c r="DJ38" s="226"/>
      <c r="DK38" s="226"/>
      <c r="DL38" s="226"/>
      <c r="DM38" s="226"/>
      <c r="DN38" s="226"/>
      <c r="DO38" s="226"/>
      <c r="DP38" s="226"/>
      <c r="DQ38" s="226"/>
      <c r="DR38" s="226"/>
      <c r="DS38" s="226"/>
      <c r="DT38" s="226"/>
      <c r="DU38" s="226"/>
      <c r="DV38" s="226"/>
      <c r="DW38" s="226"/>
      <c r="DX38" s="226"/>
      <c r="DY38" s="226"/>
      <c r="DZ38" s="226"/>
      <c r="EA38" s="226"/>
      <c r="EB38" s="226"/>
      <c r="EC38" s="226"/>
      <c r="ED38" s="226"/>
      <c r="EE38" s="226"/>
      <c r="EF38" s="226"/>
      <c r="EG38" s="226"/>
      <c r="EH38" s="226"/>
      <c r="EI38" s="226"/>
      <c r="EJ38" s="226"/>
      <c r="EK38" s="226"/>
      <c r="EL38" s="226"/>
      <c r="EM38" s="226"/>
      <c r="EN38" s="226"/>
      <c r="EO38" s="226"/>
      <c r="EP38" s="226"/>
      <c r="EQ38" s="226"/>
      <c r="ER38" s="226"/>
      <c r="ES38" s="226"/>
      <c r="ET38" s="226"/>
    </row>
    <row r="39" spans="1:162" s="37" customFormat="1" ht="14.25" x14ac:dyDescent="0.15">
      <c r="A39" s="34"/>
      <c r="B39" s="575"/>
      <c r="C39" s="575"/>
      <c r="D39" s="575"/>
      <c r="E39" s="575"/>
      <c r="F39" s="575"/>
      <c r="G39" s="575"/>
      <c r="H39" s="575"/>
      <c r="I39" s="575"/>
      <c r="J39" s="575"/>
      <c r="K39" s="575"/>
      <c r="L39" s="575"/>
      <c r="M39" s="575"/>
      <c r="N39" s="575"/>
      <c r="O39" s="575"/>
      <c r="P39" s="575"/>
      <c r="Q39" s="677"/>
      <c r="R39" s="677"/>
      <c r="S39" s="677"/>
      <c r="T39" s="677"/>
      <c r="U39" s="677"/>
      <c r="V39" s="677"/>
      <c r="W39" s="677"/>
      <c r="X39" s="677"/>
      <c r="Y39" s="680"/>
      <c r="Z39" s="680"/>
      <c r="AA39" s="1576" t="s">
        <v>76</v>
      </c>
      <c r="AB39" s="1576"/>
      <c r="AC39" s="1576"/>
      <c r="AD39" s="684"/>
      <c r="AE39" s="684"/>
      <c r="AF39" s="684"/>
      <c r="AG39" s="684"/>
      <c r="AH39" s="684"/>
      <c r="AI39" s="1576" t="s">
        <v>77</v>
      </c>
      <c r="AJ39" s="1576"/>
      <c r="AK39" s="1576"/>
      <c r="AL39" s="52"/>
      <c r="AM39" s="52"/>
      <c r="AN39" s="52"/>
      <c r="AO39" s="52"/>
      <c r="AP39" s="52"/>
      <c r="AQ39" s="52"/>
      <c r="AR39" s="52"/>
      <c r="AS39" s="52"/>
      <c r="AT39" s="52"/>
      <c r="AU39" s="52"/>
      <c r="AV39" s="52"/>
      <c r="AW39" s="52"/>
      <c r="AX39" s="226"/>
      <c r="AY39" s="226"/>
      <c r="AZ39" s="141"/>
      <c r="BA39" s="616"/>
      <c r="BB39" s="14" t="s">
        <v>366</v>
      </c>
      <c r="BC39" s="616"/>
      <c r="BD39" s="616"/>
      <c r="BE39" s="616"/>
      <c r="BF39" s="732"/>
      <c r="BG39" s="606"/>
      <c r="BH39" s="733"/>
      <c r="BI39" s="733"/>
      <c r="BJ39" s="733"/>
      <c r="BK39" s="733"/>
      <c r="BL39" s="733"/>
      <c r="BM39" s="733"/>
      <c r="BN39" s="733"/>
      <c r="BO39" s="733"/>
      <c r="BP39" s="733"/>
      <c r="BQ39" s="733"/>
      <c r="BR39" s="733"/>
      <c r="BS39" s="733"/>
      <c r="BT39" s="733"/>
      <c r="BU39" s="733"/>
      <c r="BV39" s="733"/>
      <c r="BW39" s="733"/>
      <c r="BX39" s="733"/>
      <c r="BY39" s="733"/>
      <c r="BZ39" s="733"/>
      <c r="CA39" s="733"/>
      <c r="CB39" s="733"/>
      <c r="CC39" s="733"/>
      <c r="CD39" s="733"/>
      <c r="CE39" s="733"/>
      <c r="CF39" s="733"/>
      <c r="CG39" s="733"/>
      <c r="CH39" s="733"/>
      <c r="CI39" s="733"/>
      <c r="CJ39" s="733"/>
      <c r="CK39" s="733"/>
      <c r="CL39" s="733"/>
      <c r="CM39" s="733"/>
      <c r="CN39" s="733"/>
      <c r="CO39" s="733"/>
      <c r="CP39" s="733"/>
      <c r="CQ39" s="733"/>
      <c r="CR39" s="733"/>
      <c r="CS39" s="733"/>
      <c r="CT39" s="733"/>
      <c r="CU39" s="733"/>
      <c r="CV39" s="733"/>
      <c r="CW39" s="733"/>
      <c r="CX39" s="733"/>
      <c r="CY39" s="733"/>
      <c r="CZ39" s="733"/>
      <c r="DA39" s="733"/>
      <c r="DB39" s="733"/>
      <c r="DC39" s="733"/>
      <c r="DD39" s="733"/>
      <c r="DE39" s="733"/>
      <c r="DF39" s="52"/>
      <c r="DG39" s="52"/>
      <c r="DH39" s="52"/>
      <c r="DI39" s="52"/>
      <c r="DJ39" s="52"/>
      <c r="DK39" s="52"/>
      <c r="DL39" s="52"/>
      <c r="DM39" s="52"/>
      <c r="DN39" s="52"/>
      <c r="DO39" s="52"/>
      <c r="DP39" s="52"/>
      <c r="DQ39" s="52"/>
      <c r="DR39" s="52"/>
      <c r="DS39" s="52"/>
      <c r="DT39" s="52"/>
      <c r="DU39" s="52"/>
      <c r="DV39" s="52"/>
      <c r="DW39" s="52"/>
      <c r="DX39" s="52"/>
      <c r="DY39" s="52"/>
      <c r="DZ39" s="52"/>
      <c r="EA39" s="52"/>
      <c r="EB39" s="52"/>
      <c r="EC39" s="52"/>
      <c r="ED39" s="52"/>
      <c r="EE39" s="52"/>
      <c r="EF39" s="52"/>
      <c r="EG39" s="52"/>
      <c r="EH39" s="52"/>
      <c r="EI39" s="52"/>
      <c r="EJ39" s="52"/>
      <c r="EK39" s="52"/>
      <c r="EL39" s="52"/>
      <c r="EM39" s="52"/>
      <c r="EN39" s="52"/>
      <c r="EO39" s="52"/>
      <c r="EP39" s="52"/>
      <c r="EQ39" s="52"/>
      <c r="ER39" s="52"/>
      <c r="ES39" s="52"/>
      <c r="ET39" s="52"/>
      <c r="EU39" s="39"/>
      <c r="EV39" s="39"/>
      <c r="EW39" s="39"/>
      <c r="EX39" s="39"/>
      <c r="EY39" s="39"/>
      <c r="EZ39" s="39"/>
      <c r="FA39" s="39"/>
      <c r="FB39" s="39"/>
      <c r="FC39" s="39"/>
      <c r="FD39" s="39"/>
      <c r="FE39" s="39"/>
      <c r="FF39" s="39"/>
    </row>
    <row r="40" spans="1:162" s="5" customFormat="1" ht="33" customHeight="1" x14ac:dyDescent="0.2">
      <c r="A40" s="10"/>
      <c r="B40" s="1592" t="s">
        <v>743</v>
      </c>
      <c r="C40" s="1592"/>
      <c r="D40" s="1592"/>
      <c r="E40" s="1592"/>
      <c r="F40" s="1592"/>
      <c r="G40" s="1592"/>
      <c r="H40" s="1592"/>
      <c r="I40" s="1592"/>
      <c r="J40" s="566"/>
      <c r="K40" s="566"/>
      <c r="L40" s="1593"/>
      <c r="M40" s="1594"/>
      <c r="N40" s="1595"/>
      <c r="O40" s="734"/>
      <c r="P40" s="734"/>
      <c r="Q40" s="1596" t="s">
        <v>185</v>
      </c>
      <c r="R40" s="1583"/>
      <c r="S40" s="1597"/>
      <c r="T40" s="566"/>
      <c r="U40" s="1596" t="s">
        <v>184</v>
      </c>
      <c r="V40" s="1583"/>
      <c r="W40" s="1597"/>
      <c r="X40" s="643"/>
      <c r="Y40" s="506"/>
      <c r="Z40" s="506"/>
      <c r="AA40" s="1404"/>
      <c r="AB40" s="1405"/>
      <c r="AC40" s="1406"/>
      <c r="AD40" s="436"/>
      <c r="AE40" s="1404"/>
      <c r="AF40" s="1405"/>
      <c r="AG40" s="1406"/>
      <c r="AH40" s="436"/>
      <c r="AI40" s="1404"/>
      <c r="AJ40" s="1405"/>
      <c r="AK40" s="1406"/>
      <c r="AL40" s="436"/>
      <c r="AM40" s="1404"/>
      <c r="AN40" s="1405"/>
      <c r="AO40" s="1406"/>
      <c r="AP40" s="436"/>
      <c r="AQ40" s="1404"/>
      <c r="AR40" s="1405"/>
      <c r="AS40" s="1406"/>
      <c r="AT40" s="436"/>
      <c r="AU40" s="1404"/>
      <c r="AV40" s="1405"/>
      <c r="AW40" s="1406"/>
      <c r="AX40" s="226"/>
      <c r="AY40" s="226"/>
      <c r="AZ40" s="226"/>
      <c r="BA40" s="226"/>
      <c r="BB40" s="735"/>
      <c r="BC40" s="735"/>
      <c r="BD40" s="735"/>
      <c r="BE40" s="1574" t="str">
        <f>IF(会社名等!E12="","",会社名等!E12)</f>
        <v>一般財団法人　建設業情報管理センター　</v>
      </c>
      <c r="BF40" s="1574"/>
      <c r="BG40" s="1574"/>
      <c r="BH40" s="1574"/>
      <c r="BI40" s="1574"/>
      <c r="BJ40" s="1574"/>
      <c r="BK40" s="1574"/>
      <c r="BL40" s="1574"/>
      <c r="BM40" s="1574"/>
      <c r="BN40" s="1574"/>
      <c r="BO40" s="1574"/>
      <c r="BP40" s="1574"/>
      <c r="BQ40" s="1574"/>
      <c r="BR40" s="1574"/>
      <c r="BS40" s="1574"/>
      <c r="BT40" s="1574"/>
      <c r="BU40" s="1574"/>
      <c r="BV40" s="1574"/>
      <c r="BW40" s="1574"/>
      <c r="BX40" s="1574"/>
      <c r="BY40" s="1574"/>
      <c r="BZ40" s="1574"/>
      <c r="CA40" s="1574"/>
      <c r="CB40" s="1574"/>
      <c r="CC40" s="1574"/>
      <c r="CD40" s="1574"/>
      <c r="CE40" s="1574"/>
      <c r="CF40" s="1574"/>
      <c r="CG40" s="1574"/>
      <c r="CH40" s="1574"/>
      <c r="CI40" s="1574"/>
      <c r="CJ40" s="1574"/>
      <c r="CK40" s="1574"/>
      <c r="CL40" s="1574"/>
      <c r="CM40" s="1574"/>
      <c r="CN40" s="1574"/>
      <c r="CO40" s="1574"/>
      <c r="CP40" s="1574"/>
      <c r="CQ40" s="1574"/>
      <c r="CR40" s="1574"/>
      <c r="CS40" s="1574"/>
      <c r="CT40" s="1574"/>
      <c r="CU40" s="1574"/>
      <c r="CV40" s="1574"/>
      <c r="CW40" s="1574"/>
      <c r="CX40" s="1574"/>
      <c r="CY40" s="1574"/>
      <c r="CZ40" s="1574"/>
      <c r="DA40" s="1574"/>
      <c r="DB40" s="1574"/>
      <c r="DC40" s="1574"/>
      <c r="DD40" s="1574"/>
      <c r="DE40" s="1574"/>
      <c r="DF40" s="1574"/>
      <c r="DG40" s="1574"/>
      <c r="DH40" s="1574"/>
      <c r="DI40" s="1574"/>
      <c r="DJ40" s="1574"/>
      <c r="DK40" s="1574"/>
      <c r="DL40" s="1574"/>
      <c r="DM40" s="1574"/>
      <c r="DN40" s="1574"/>
      <c r="DO40" s="1574"/>
      <c r="DP40" s="1574"/>
      <c r="DQ40" s="1574"/>
      <c r="DR40" s="1574"/>
      <c r="DS40" s="1574"/>
      <c r="DT40" s="1574"/>
      <c r="DU40" s="1574"/>
      <c r="DV40" s="1574"/>
      <c r="DW40" s="1574"/>
      <c r="DX40" s="1574"/>
      <c r="DY40" s="1574"/>
      <c r="DZ40" s="1574"/>
      <c r="EA40" s="1574"/>
      <c r="EB40" s="1574"/>
      <c r="EC40" s="1574"/>
      <c r="ED40" s="1574"/>
      <c r="EE40" s="1574"/>
      <c r="EF40" s="1574"/>
      <c r="EG40" s="1574"/>
      <c r="EH40" s="1574"/>
      <c r="EI40" s="1574"/>
      <c r="EJ40" s="1574"/>
      <c r="EK40" s="1574"/>
      <c r="EL40" s="1574"/>
      <c r="EM40" s="1574"/>
      <c r="EN40" s="1574"/>
      <c r="EO40" s="1574"/>
      <c r="EP40" s="1574"/>
      <c r="EQ40" s="1574"/>
      <c r="ER40" s="1574"/>
      <c r="ES40" s="1574"/>
      <c r="ET40" s="736"/>
      <c r="EU40" s="40"/>
      <c r="EV40" s="40"/>
      <c r="EW40" s="40"/>
      <c r="EX40" s="40"/>
      <c r="EY40" s="40"/>
      <c r="EZ40" s="40"/>
      <c r="FA40" s="40"/>
      <c r="FB40" s="40"/>
      <c r="FC40" s="40"/>
      <c r="FD40" s="40"/>
      <c r="FE40" s="40"/>
      <c r="FF40" s="40"/>
    </row>
    <row r="41" spans="1:162" s="5" customFormat="1" ht="29.25" customHeight="1" x14ac:dyDescent="0.15">
      <c r="B41" s="634"/>
      <c r="C41" s="634"/>
      <c r="D41" s="634"/>
      <c r="E41" s="634"/>
      <c r="F41" s="634"/>
      <c r="G41" s="634"/>
      <c r="H41" s="634"/>
      <c r="I41" s="634"/>
      <c r="J41" s="634"/>
      <c r="K41" s="634"/>
      <c r="L41" s="634"/>
      <c r="M41" s="634"/>
      <c r="N41" s="634"/>
      <c r="O41" s="634"/>
      <c r="P41" s="634"/>
      <c r="Q41" s="634"/>
      <c r="R41" s="634"/>
      <c r="S41" s="634"/>
      <c r="T41" s="634"/>
      <c r="U41" s="634"/>
      <c r="V41" s="634"/>
      <c r="W41" s="634"/>
      <c r="X41" s="634"/>
      <c r="Y41" s="430"/>
      <c r="Z41" s="430"/>
      <c r="AA41" s="430"/>
      <c r="AB41" s="430"/>
      <c r="AC41" s="430"/>
      <c r="AD41" s="430"/>
      <c r="AE41" s="430"/>
      <c r="AF41" s="430"/>
      <c r="AG41" s="430"/>
      <c r="AH41" s="430"/>
      <c r="AI41" s="430"/>
      <c r="AJ41" s="430"/>
      <c r="AK41" s="430"/>
      <c r="AL41" s="430"/>
      <c r="AM41" s="430"/>
      <c r="AN41" s="430"/>
      <c r="AO41" s="430"/>
      <c r="AP41" s="430"/>
      <c r="AQ41" s="430"/>
      <c r="AR41" s="430"/>
      <c r="AS41" s="430"/>
      <c r="AT41" s="430"/>
      <c r="AU41" s="430"/>
      <c r="AV41" s="430"/>
      <c r="AW41" s="430"/>
      <c r="AX41" s="430"/>
      <c r="AY41" s="430"/>
      <c r="AZ41" s="430"/>
      <c r="BA41" s="430"/>
      <c r="BB41" s="430"/>
      <c r="BC41" s="430"/>
      <c r="BD41" s="430"/>
      <c r="BE41" s="430"/>
      <c r="BF41" s="430"/>
      <c r="BG41" s="430"/>
      <c r="BH41" s="430"/>
      <c r="BI41" s="430"/>
      <c r="BJ41" s="430"/>
      <c r="BK41" s="430"/>
      <c r="BL41" s="430"/>
      <c r="BM41" s="430"/>
      <c r="BN41" s="430"/>
      <c r="BO41" s="430"/>
      <c r="BP41" s="430"/>
      <c r="BQ41" s="430"/>
      <c r="BR41" s="430"/>
      <c r="BS41" s="430"/>
      <c r="BT41" s="430"/>
      <c r="BU41" s="430"/>
      <c r="BV41" s="430"/>
      <c r="BW41" s="430"/>
      <c r="BX41" s="430"/>
      <c r="BY41" s="430"/>
      <c r="BZ41" s="430"/>
      <c r="CA41" s="430"/>
      <c r="CB41" s="430"/>
      <c r="CC41" s="430"/>
      <c r="CD41" s="430"/>
      <c r="CE41" s="430"/>
      <c r="CF41" s="430"/>
      <c r="CG41" s="430"/>
      <c r="CH41" s="430"/>
      <c r="CI41" s="430"/>
      <c r="CJ41" s="430"/>
      <c r="CK41" s="430"/>
      <c r="CL41" s="430"/>
      <c r="CM41" s="430"/>
      <c r="CN41" s="430"/>
      <c r="CO41" s="430"/>
      <c r="CP41" s="430"/>
      <c r="CQ41" s="430"/>
      <c r="CR41" s="430"/>
      <c r="CS41" s="430"/>
      <c r="CT41" s="430"/>
      <c r="CU41" s="430"/>
      <c r="CV41" s="430"/>
      <c r="CW41" s="430"/>
      <c r="CX41" s="430"/>
      <c r="CY41" s="430"/>
      <c r="CZ41" s="430"/>
      <c r="DA41" s="430"/>
      <c r="DB41" s="430"/>
      <c r="DC41" s="430"/>
      <c r="DD41" s="430"/>
      <c r="DE41" s="430"/>
      <c r="DF41" s="430"/>
      <c r="DG41" s="430"/>
      <c r="DH41" s="430"/>
      <c r="DI41" s="430"/>
      <c r="DJ41" s="430"/>
      <c r="DK41" s="430"/>
      <c r="DL41" s="430"/>
      <c r="DM41" s="430"/>
      <c r="DN41" s="430"/>
      <c r="DO41" s="430"/>
      <c r="DP41" s="430"/>
      <c r="DQ41" s="430"/>
      <c r="DR41" s="430"/>
      <c r="DS41" s="430"/>
      <c r="DT41" s="430"/>
      <c r="DU41" s="430"/>
      <c r="DV41" s="430"/>
      <c r="DW41" s="430"/>
      <c r="DX41" s="430"/>
      <c r="DY41" s="430"/>
      <c r="DZ41" s="430"/>
      <c r="EA41" s="430"/>
      <c r="EB41" s="430"/>
      <c r="EC41" s="430"/>
      <c r="ED41" s="430"/>
      <c r="EE41" s="430"/>
      <c r="EF41" s="430"/>
      <c r="EG41" s="430"/>
      <c r="EH41" s="430"/>
      <c r="EI41" s="430"/>
      <c r="EJ41" s="430"/>
      <c r="EK41" s="430"/>
      <c r="EL41" s="430"/>
      <c r="EM41" s="430"/>
      <c r="EN41" s="430"/>
      <c r="EO41" s="430"/>
      <c r="EP41" s="430"/>
      <c r="EQ41" s="430"/>
      <c r="ER41" s="430"/>
      <c r="ES41" s="430"/>
      <c r="ET41" s="430"/>
    </row>
    <row r="42" spans="1:162" s="5" customFormat="1" ht="29.25" customHeight="1" x14ac:dyDescent="0.15">
      <c r="B42" s="634"/>
      <c r="C42" s="634"/>
      <c r="D42" s="634"/>
      <c r="E42" s="634"/>
      <c r="F42" s="634"/>
      <c r="G42" s="634"/>
      <c r="H42" s="634"/>
      <c r="I42" s="634"/>
      <c r="J42" s="634"/>
      <c r="K42" s="634"/>
      <c r="L42" s="634"/>
      <c r="M42" s="634"/>
      <c r="N42" s="634"/>
      <c r="O42" s="634"/>
      <c r="P42" s="634"/>
      <c r="Q42" s="634"/>
      <c r="R42" s="634"/>
      <c r="S42" s="634"/>
      <c r="T42" s="634"/>
      <c r="U42" s="634"/>
      <c r="V42" s="634"/>
      <c r="W42" s="634"/>
      <c r="X42" s="634"/>
      <c r="Y42" s="430"/>
      <c r="Z42" s="430"/>
      <c r="AA42" s="430"/>
      <c r="AB42" s="430"/>
      <c r="AC42" s="430"/>
      <c r="AD42" s="430"/>
      <c r="AE42" s="430"/>
      <c r="AF42" s="430"/>
      <c r="AG42" s="430"/>
      <c r="AH42" s="430"/>
      <c r="AI42" s="430"/>
      <c r="AJ42" s="430"/>
      <c r="AK42" s="430"/>
      <c r="AL42" s="430"/>
      <c r="AM42" s="430"/>
      <c r="AN42" s="430"/>
      <c r="AO42" s="430"/>
      <c r="AP42" s="430"/>
      <c r="AQ42" s="430"/>
      <c r="AR42" s="430"/>
      <c r="AS42" s="430"/>
      <c r="AT42" s="430"/>
      <c r="AU42" s="430"/>
      <c r="AV42" s="430"/>
      <c r="AW42" s="430"/>
      <c r="AX42" s="430"/>
      <c r="AY42" s="430"/>
      <c r="AZ42" s="430"/>
      <c r="BA42" s="430"/>
      <c r="BB42" s="430"/>
      <c r="BC42" s="430"/>
      <c r="BD42" s="430"/>
      <c r="BE42" s="430"/>
      <c r="BF42" s="430"/>
      <c r="BG42" s="430"/>
      <c r="BH42" s="430"/>
      <c r="BI42" s="430"/>
      <c r="BJ42" s="430"/>
      <c r="BK42" s="430"/>
      <c r="BL42" s="430"/>
      <c r="BM42" s="430"/>
      <c r="BN42" s="430"/>
      <c r="BO42" s="430"/>
      <c r="BP42" s="430"/>
      <c r="BQ42" s="430"/>
      <c r="BR42" s="430"/>
      <c r="BS42" s="430"/>
      <c r="BT42" s="430"/>
      <c r="BU42" s="430"/>
      <c r="BV42" s="430"/>
      <c r="BW42" s="430"/>
      <c r="BX42" s="430"/>
      <c r="BY42" s="430"/>
      <c r="BZ42" s="430"/>
      <c r="CA42" s="430"/>
      <c r="CB42" s="430"/>
      <c r="CC42" s="430"/>
      <c r="CD42" s="430"/>
      <c r="CE42" s="430"/>
      <c r="CF42" s="430"/>
      <c r="CG42" s="430"/>
      <c r="CH42" s="430"/>
      <c r="CI42" s="430"/>
      <c r="CJ42" s="430"/>
      <c r="CK42" s="430"/>
      <c r="CL42" s="430"/>
      <c r="CM42" s="430"/>
      <c r="CN42" s="430"/>
      <c r="CO42" s="430"/>
      <c r="CP42" s="430"/>
      <c r="CQ42" s="430"/>
      <c r="CR42" s="430"/>
      <c r="CS42" s="430"/>
      <c r="CT42" s="430"/>
      <c r="CU42" s="430"/>
      <c r="CV42" s="430"/>
      <c r="CW42" s="430"/>
      <c r="CX42" s="430"/>
      <c r="CY42" s="430"/>
      <c r="CZ42" s="430"/>
      <c r="DA42" s="430"/>
      <c r="DB42" s="430"/>
      <c r="DC42" s="430"/>
      <c r="DD42" s="430"/>
      <c r="DE42" s="430"/>
      <c r="DF42" s="430"/>
      <c r="DG42" s="430"/>
      <c r="DH42" s="430"/>
      <c r="DI42" s="430"/>
      <c r="DJ42" s="430"/>
      <c r="DK42" s="430"/>
      <c r="DL42" s="430"/>
      <c r="DM42" s="430"/>
      <c r="DN42" s="430"/>
      <c r="DO42" s="430"/>
      <c r="DP42" s="430"/>
      <c r="DQ42" s="430"/>
      <c r="DR42" s="430"/>
      <c r="DS42" s="430"/>
      <c r="DT42" s="430"/>
      <c r="DU42" s="430"/>
      <c r="DV42" s="430"/>
      <c r="DW42" s="430"/>
      <c r="DX42" s="430"/>
      <c r="DY42" s="430"/>
      <c r="DZ42" s="430"/>
      <c r="EA42" s="430"/>
      <c r="EB42" s="430"/>
      <c r="EC42" s="430"/>
      <c r="ED42" s="430"/>
      <c r="EE42" s="430"/>
      <c r="EF42" s="430"/>
      <c r="EG42" s="430"/>
      <c r="EH42" s="430"/>
      <c r="EI42" s="430"/>
      <c r="EJ42" s="430"/>
      <c r="EK42" s="430"/>
      <c r="EL42" s="430"/>
      <c r="EM42" s="430"/>
      <c r="EN42" s="430"/>
      <c r="EO42" s="430"/>
      <c r="EP42" s="430"/>
      <c r="EQ42" s="430"/>
      <c r="ER42" s="430"/>
      <c r="ES42" s="430"/>
      <c r="ET42" s="430"/>
    </row>
    <row r="43" spans="1:162" s="114" customFormat="1" ht="14.25" customHeight="1" x14ac:dyDescent="0.15">
      <c r="B43" s="1503" t="s">
        <v>765</v>
      </c>
      <c r="C43" s="1503"/>
      <c r="D43" s="1503"/>
      <c r="E43" s="1503"/>
      <c r="F43" s="1503"/>
      <c r="G43" s="1503"/>
      <c r="H43" s="1503"/>
      <c r="I43" s="1503"/>
      <c r="J43" s="1503"/>
      <c r="K43" s="1503"/>
      <c r="L43" s="1503"/>
      <c r="M43" s="1503"/>
      <c r="N43" s="1503"/>
      <c r="O43" s="1503"/>
      <c r="P43" s="1503"/>
      <c r="Q43" s="1503"/>
      <c r="R43" s="1503"/>
      <c r="S43" s="1503"/>
      <c r="T43" s="1503"/>
      <c r="U43" s="1503"/>
      <c r="V43" s="1503"/>
      <c r="W43" s="1503"/>
      <c r="X43" s="1503"/>
      <c r="Y43" s="1503"/>
      <c r="Z43" s="1503"/>
      <c r="AA43" s="1503"/>
      <c r="AB43" s="1503"/>
      <c r="AC43" s="1503"/>
      <c r="AD43" s="1503"/>
      <c r="AE43" s="1503"/>
      <c r="AF43" s="1503"/>
      <c r="AG43" s="1503"/>
      <c r="AH43" s="1503"/>
      <c r="AI43" s="1503"/>
      <c r="AJ43" s="1503"/>
      <c r="AK43" s="1503"/>
      <c r="AL43" s="1503"/>
      <c r="AM43" s="1503"/>
      <c r="AN43" s="1503"/>
      <c r="AO43" s="1503"/>
      <c r="AP43" s="1503"/>
      <c r="AQ43" s="1503"/>
      <c r="AR43" s="1503"/>
      <c r="AS43" s="1503"/>
      <c r="AT43" s="1503"/>
      <c r="AU43" s="1503"/>
      <c r="AV43" s="1503"/>
      <c r="AW43" s="1503"/>
      <c r="AX43" s="1503"/>
      <c r="AY43" s="1503"/>
      <c r="AZ43" s="1503"/>
      <c r="BA43" s="1503"/>
      <c r="BB43" s="1503"/>
      <c r="BC43" s="1503"/>
      <c r="BD43" s="1503"/>
      <c r="BE43" s="1503"/>
      <c r="BF43" s="1503"/>
      <c r="BG43" s="1503"/>
      <c r="BH43" s="1503"/>
      <c r="BI43" s="1503"/>
      <c r="BJ43" s="1503"/>
      <c r="BK43" s="1503"/>
      <c r="BL43" s="1503"/>
      <c r="BM43" s="1503"/>
      <c r="BN43" s="1503"/>
      <c r="BO43" s="1503"/>
      <c r="BP43" s="1503"/>
      <c r="BQ43" s="1503"/>
      <c r="BR43" s="1503"/>
      <c r="BS43" s="1503"/>
      <c r="BT43" s="1503"/>
      <c r="BU43" s="566"/>
      <c r="BV43" s="566"/>
      <c r="BW43" s="566"/>
      <c r="BX43" s="566"/>
      <c r="BY43" s="566"/>
      <c r="BZ43" s="566"/>
      <c r="CA43" s="566"/>
      <c r="CB43" s="566"/>
      <c r="CC43" s="566"/>
      <c r="CD43" s="566"/>
      <c r="CE43" s="566"/>
      <c r="CF43" s="566"/>
      <c r="CG43" s="566"/>
      <c r="CH43" s="566"/>
      <c r="CI43" s="566"/>
      <c r="CJ43" s="566"/>
      <c r="CK43" s="566"/>
      <c r="CL43" s="566"/>
      <c r="CM43" s="566"/>
      <c r="CN43" s="566"/>
      <c r="CO43" s="566"/>
      <c r="CP43" s="566"/>
      <c r="CQ43" s="566"/>
      <c r="CR43" s="566"/>
      <c r="CS43" s="566"/>
      <c r="CT43" s="566"/>
      <c r="CU43" s="566"/>
      <c r="CV43" s="566"/>
      <c r="CW43" s="566"/>
      <c r="CX43" s="566"/>
      <c r="CY43" s="566"/>
      <c r="CZ43" s="566"/>
      <c r="DA43" s="566"/>
      <c r="DB43" s="566"/>
      <c r="DC43" s="566"/>
      <c r="DD43" s="566"/>
      <c r="DE43" s="566"/>
      <c r="DF43" s="566"/>
      <c r="DG43" s="566"/>
      <c r="DH43" s="566"/>
      <c r="DI43" s="566"/>
      <c r="DJ43" s="566"/>
      <c r="DK43" s="566"/>
      <c r="DL43" s="566"/>
      <c r="DM43" s="566"/>
      <c r="DN43" s="566"/>
      <c r="DO43" s="566"/>
      <c r="DP43" s="566"/>
      <c r="DQ43" s="566"/>
      <c r="DR43" s="566"/>
      <c r="DS43" s="566"/>
      <c r="DT43" s="566"/>
      <c r="DU43" s="566"/>
      <c r="DV43" s="566"/>
      <c r="DW43" s="566"/>
      <c r="DX43" s="566"/>
      <c r="DY43" s="566"/>
      <c r="DZ43" s="566"/>
      <c r="EA43" s="566"/>
      <c r="EB43" s="566"/>
      <c r="EC43" s="566"/>
      <c r="ED43" s="566"/>
      <c r="EE43" s="566"/>
      <c r="EF43" s="566"/>
      <c r="EG43" s="566"/>
      <c r="EH43" s="566"/>
      <c r="EI43" s="566"/>
      <c r="EJ43" s="566"/>
      <c r="EK43" s="566"/>
      <c r="EL43" s="566"/>
      <c r="EM43" s="566"/>
      <c r="EN43" s="566"/>
      <c r="EO43" s="566"/>
      <c r="EP43" s="566"/>
      <c r="EQ43" s="566"/>
      <c r="ER43" s="566"/>
      <c r="ES43" s="566"/>
      <c r="ET43" s="566"/>
      <c r="EU43" s="106"/>
      <c r="EV43" s="106"/>
      <c r="EW43" s="106"/>
      <c r="EX43" s="106"/>
      <c r="EY43" s="106"/>
      <c r="EZ43" s="106"/>
      <c r="FA43" s="106"/>
      <c r="FB43" s="106"/>
      <c r="FC43" s="106"/>
      <c r="FD43" s="106"/>
      <c r="FE43" s="106"/>
      <c r="FF43" s="106"/>
    </row>
    <row r="44" spans="1:162" s="114" customFormat="1" ht="14.25" customHeight="1" x14ac:dyDescent="0.15">
      <c r="B44" s="1503" t="s">
        <v>367</v>
      </c>
      <c r="C44" s="1503"/>
      <c r="D44" s="1503"/>
      <c r="E44" s="1503"/>
      <c r="F44" s="1503"/>
      <c r="G44" s="1503"/>
      <c r="H44" s="1503"/>
      <c r="I44" s="1503"/>
      <c r="J44" s="1503"/>
      <c r="K44" s="1503"/>
      <c r="L44" s="1503"/>
      <c r="M44" s="1503"/>
      <c r="N44" s="1503"/>
      <c r="O44" s="1503"/>
      <c r="P44" s="1503"/>
      <c r="Q44" s="1503"/>
      <c r="R44" s="1503"/>
      <c r="S44" s="1503"/>
      <c r="T44" s="1503"/>
      <c r="U44" s="1503"/>
      <c r="V44" s="1503"/>
      <c r="W44" s="1503"/>
      <c r="X44" s="1503"/>
      <c r="Y44" s="1503"/>
      <c r="Z44" s="1503"/>
      <c r="AA44" s="1503"/>
      <c r="AB44" s="1503"/>
      <c r="AC44" s="1503"/>
      <c r="AD44" s="1503"/>
      <c r="AE44" s="1503"/>
      <c r="AF44" s="1503"/>
      <c r="AG44" s="1503"/>
      <c r="AH44" s="1503"/>
      <c r="AI44" s="1503"/>
      <c r="AJ44" s="1503"/>
      <c r="AK44" s="1503"/>
      <c r="AL44" s="1503"/>
      <c r="AM44" s="1503"/>
      <c r="AN44" s="1503"/>
      <c r="AO44" s="1503"/>
      <c r="AP44" s="1503"/>
      <c r="AQ44" s="1503"/>
      <c r="AR44" s="1503"/>
      <c r="AS44" s="1503"/>
      <c r="AT44" s="1503"/>
      <c r="AU44" s="1503"/>
      <c r="AV44" s="1503"/>
      <c r="AW44" s="1503"/>
      <c r="AX44" s="1503"/>
      <c r="AY44" s="1503"/>
      <c r="AZ44" s="1503"/>
      <c r="BA44" s="1503"/>
      <c r="BB44" s="1503"/>
      <c r="BC44" s="1503"/>
      <c r="BD44" s="1503"/>
      <c r="BE44" s="1503"/>
      <c r="BF44" s="1503"/>
      <c r="BG44" s="1503"/>
      <c r="BH44" s="1503"/>
      <c r="BI44" s="1503"/>
      <c r="BJ44" s="1503"/>
      <c r="BK44" s="1503"/>
      <c r="BL44" s="1503"/>
      <c r="BM44" s="1503"/>
      <c r="BN44" s="1503"/>
      <c r="BO44" s="1503"/>
      <c r="BP44" s="1503"/>
      <c r="BQ44" s="1503"/>
      <c r="BR44" s="1503"/>
      <c r="BS44" s="1503"/>
      <c r="BT44" s="1503"/>
      <c r="BU44" s="566"/>
      <c r="BV44" s="566"/>
      <c r="BW44" s="566"/>
      <c r="BX44" s="566"/>
      <c r="BY44" s="566"/>
      <c r="BZ44" s="566"/>
      <c r="CA44" s="566"/>
      <c r="CB44" s="566"/>
      <c r="CC44" s="566"/>
      <c r="CD44" s="566"/>
      <c r="CE44" s="566"/>
      <c r="CF44" s="566"/>
      <c r="CG44" s="566"/>
      <c r="CH44" s="566"/>
      <c r="CI44" s="566"/>
      <c r="CJ44" s="566"/>
      <c r="CK44" s="566"/>
      <c r="CL44" s="566"/>
      <c r="CM44" s="566"/>
      <c r="CN44" s="566"/>
      <c r="CO44" s="566"/>
      <c r="CP44" s="566"/>
      <c r="CQ44" s="566"/>
      <c r="CR44" s="566"/>
      <c r="CS44" s="566"/>
      <c r="CT44" s="566"/>
      <c r="CU44" s="566"/>
      <c r="CV44" s="566"/>
      <c r="CW44" s="566"/>
      <c r="CX44" s="566"/>
      <c r="CY44" s="566"/>
      <c r="CZ44" s="566"/>
      <c r="DA44" s="566"/>
      <c r="DB44" s="566"/>
      <c r="DC44" s="566"/>
      <c r="DD44" s="566"/>
      <c r="DE44" s="566"/>
      <c r="DF44" s="566"/>
      <c r="DG44" s="566"/>
      <c r="DH44" s="566"/>
      <c r="DI44" s="566"/>
      <c r="DJ44" s="566"/>
      <c r="DK44" s="566"/>
      <c r="DL44" s="566"/>
      <c r="DM44" s="566"/>
      <c r="DN44" s="566"/>
      <c r="DO44" s="566"/>
      <c r="DP44" s="566"/>
      <c r="DQ44" s="566"/>
      <c r="DR44" s="566"/>
      <c r="DS44" s="566"/>
      <c r="DT44" s="566"/>
      <c r="DU44" s="566"/>
      <c r="DV44" s="566"/>
      <c r="DW44" s="566"/>
      <c r="DX44" s="566"/>
      <c r="DY44" s="566"/>
      <c r="DZ44" s="566"/>
      <c r="EA44" s="566"/>
      <c r="EB44" s="566"/>
      <c r="EC44" s="566"/>
      <c r="ED44" s="566"/>
      <c r="EE44" s="566"/>
      <c r="EF44" s="566"/>
      <c r="EG44" s="566"/>
      <c r="EH44" s="566"/>
      <c r="EI44" s="566"/>
      <c r="EJ44" s="566"/>
      <c r="EK44" s="566"/>
      <c r="EL44" s="566"/>
      <c r="EM44" s="566"/>
      <c r="EN44" s="566"/>
      <c r="EO44" s="566"/>
      <c r="EP44" s="566"/>
      <c r="EQ44" s="566"/>
      <c r="ER44" s="566"/>
      <c r="ES44" s="566"/>
      <c r="ET44" s="566"/>
      <c r="EU44" s="106"/>
      <c r="EV44" s="106"/>
      <c r="EW44" s="106"/>
      <c r="EX44" s="106"/>
      <c r="EY44" s="106"/>
      <c r="EZ44" s="106"/>
      <c r="FA44" s="106"/>
      <c r="FB44" s="106"/>
      <c r="FC44" s="106"/>
      <c r="FD44" s="106"/>
      <c r="FE44" s="106"/>
      <c r="FF44" s="106"/>
    </row>
    <row r="45" spans="1:162" s="114" customFormat="1" ht="14.25" customHeight="1" x14ac:dyDescent="0.15">
      <c r="B45" s="1503" t="s">
        <v>368</v>
      </c>
      <c r="C45" s="1503"/>
      <c r="D45" s="1503"/>
      <c r="E45" s="1503"/>
      <c r="F45" s="1503"/>
      <c r="G45" s="1503"/>
      <c r="H45" s="1503"/>
      <c r="I45" s="1503"/>
      <c r="J45" s="1503"/>
      <c r="K45" s="1503"/>
      <c r="L45" s="1503"/>
      <c r="M45" s="1503"/>
      <c r="N45" s="1503"/>
      <c r="O45" s="1503"/>
      <c r="P45" s="1503"/>
      <c r="Q45" s="1503"/>
      <c r="R45" s="1503"/>
      <c r="S45" s="1503"/>
      <c r="T45" s="1503"/>
      <c r="U45" s="1503"/>
      <c r="V45" s="1503"/>
      <c r="W45" s="1503"/>
      <c r="X45" s="1503"/>
      <c r="Y45" s="1503"/>
      <c r="Z45" s="1503"/>
      <c r="AA45" s="1503"/>
      <c r="AB45" s="1503"/>
      <c r="AC45" s="1503"/>
      <c r="AD45" s="1503"/>
      <c r="AE45" s="1503"/>
      <c r="AF45" s="1503"/>
      <c r="AG45" s="1503"/>
      <c r="AH45" s="1503"/>
      <c r="AI45" s="1503"/>
      <c r="AJ45" s="1503"/>
      <c r="AK45" s="1503"/>
      <c r="AL45" s="1503"/>
      <c r="AM45" s="1503"/>
      <c r="AN45" s="1503"/>
      <c r="AO45" s="1503"/>
      <c r="AP45" s="1503"/>
      <c r="AQ45" s="1503"/>
      <c r="AR45" s="1503"/>
      <c r="AS45" s="1503"/>
      <c r="AT45" s="1503"/>
      <c r="AU45" s="1503"/>
      <c r="AV45" s="1503"/>
      <c r="AW45" s="1503"/>
      <c r="AX45" s="1503"/>
      <c r="AY45" s="1503"/>
      <c r="AZ45" s="1503"/>
      <c r="BA45" s="1503"/>
      <c r="BB45" s="1503"/>
      <c r="BC45" s="1503"/>
      <c r="BD45" s="1503"/>
      <c r="BE45" s="1503"/>
      <c r="BF45" s="1503"/>
      <c r="BG45" s="1503"/>
      <c r="BH45" s="1503"/>
      <c r="BI45" s="1503"/>
      <c r="BJ45" s="1503"/>
      <c r="BK45" s="1503"/>
      <c r="BL45" s="1503"/>
      <c r="BM45" s="1503"/>
      <c r="BN45" s="1503"/>
      <c r="BO45" s="1503"/>
      <c r="BP45" s="1503"/>
      <c r="BQ45" s="1503"/>
      <c r="BR45" s="1503"/>
      <c r="BS45" s="1503"/>
      <c r="BT45" s="1503"/>
      <c r="BU45" s="566"/>
      <c r="BV45" s="566"/>
      <c r="BW45" s="566"/>
      <c r="BX45" s="566"/>
      <c r="BY45" s="566"/>
      <c r="BZ45" s="566"/>
      <c r="CA45" s="566"/>
      <c r="CB45" s="566"/>
      <c r="CC45" s="566"/>
      <c r="CD45" s="566"/>
      <c r="CE45" s="566"/>
      <c r="CF45" s="566"/>
      <c r="CG45" s="566"/>
      <c r="CH45" s="566"/>
      <c r="CI45" s="566"/>
      <c r="CJ45" s="566"/>
      <c r="CK45" s="566"/>
      <c r="CL45" s="566"/>
      <c r="CM45" s="566"/>
      <c r="CN45" s="566"/>
      <c r="CO45" s="566"/>
      <c r="CP45" s="566"/>
      <c r="CQ45" s="566"/>
      <c r="CR45" s="566"/>
      <c r="CS45" s="566"/>
      <c r="CT45" s="566"/>
      <c r="CU45" s="566"/>
      <c r="CV45" s="566"/>
      <c r="CW45" s="566"/>
      <c r="CX45" s="566"/>
      <c r="CY45" s="566"/>
      <c r="CZ45" s="566"/>
      <c r="DA45" s="566"/>
      <c r="DB45" s="566"/>
      <c r="DC45" s="566"/>
      <c r="DD45" s="566"/>
      <c r="DE45" s="566"/>
      <c r="DF45" s="566"/>
      <c r="DG45" s="566"/>
      <c r="DH45" s="566"/>
      <c r="DI45" s="566"/>
      <c r="DJ45" s="566"/>
      <c r="DK45" s="566"/>
      <c r="DL45" s="566"/>
      <c r="DM45" s="566"/>
      <c r="DN45" s="566"/>
      <c r="DO45" s="566"/>
      <c r="DP45" s="566"/>
      <c r="DQ45" s="566"/>
      <c r="DR45" s="566"/>
      <c r="DS45" s="566"/>
      <c r="DT45" s="566"/>
      <c r="DU45" s="566"/>
      <c r="DV45" s="566"/>
      <c r="DW45" s="566"/>
      <c r="DX45" s="566"/>
      <c r="DY45" s="566"/>
      <c r="DZ45" s="566"/>
      <c r="EA45" s="566"/>
      <c r="EB45" s="566"/>
      <c r="EC45" s="566"/>
      <c r="ED45" s="566"/>
      <c r="EE45" s="566"/>
      <c r="EF45" s="566"/>
      <c r="EG45" s="566"/>
      <c r="EH45" s="566"/>
      <c r="EI45" s="566"/>
      <c r="EJ45" s="566"/>
      <c r="EK45" s="566"/>
      <c r="EL45" s="566"/>
      <c r="EM45" s="566"/>
      <c r="EN45" s="566"/>
      <c r="EO45" s="566"/>
      <c r="EP45" s="566"/>
      <c r="EQ45" s="566"/>
      <c r="ER45" s="566"/>
      <c r="ES45" s="566"/>
      <c r="ET45" s="566"/>
      <c r="EU45" s="106"/>
      <c r="EV45" s="106"/>
      <c r="EW45" s="106"/>
      <c r="EX45" s="106"/>
      <c r="EY45" s="106"/>
      <c r="EZ45" s="106"/>
      <c r="FA45" s="106"/>
      <c r="FB45" s="106"/>
      <c r="FC45" s="106"/>
      <c r="FD45" s="106"/>
      <c r="FE45" s="106"/>
      <c r="FF45" s="106"/>
    </row>
    <row r="46" spans="1:162" s="33" customFormat="1" ht="30.75" customHeight="1" x14ac:dyDescent="0.15">
      <c r="B46" s="632"/>
      <c r="C46" s="434"/>
      <c r="D46" s="476"/>
      <c r="E46" s="476"/>
      <c r="F46" s="476"/>
      <c r="G46" s="476"/>
      <c r="H46" s="476"/>
      <c r="I46" s="476"/>
      <c r="J46" s="476"/>
      <c r="K46" s="476"/>
      <c r="L46" s="476"/>
      <c r="M46" s="476"/>
      <c r="N46" s="476"/>
      <c r="O46" s="476"/>
      <c r="P46" s="476"/>
      <c r="Q46" s="476"/>
      <c r="R46" s="476"/>
      <c r="S46" s="476"/>
      <c r="T46" s="476"/>
      <c r="U46" s="476"/>
      <c r="V46" s="476"/>
      <c r="W46" s="476"/>
      <c r="X46" s="476"/>
      <c r="Y46" s="476"/>
      <c r="Z46" s="476"/>
      <c r="AA46" s="476"/>
      <c r="AB46" s="476"/>
      <c r="AC46" s="476"/>
      <c r="AD46" s="476"/>
      <c r="AE46" s="476"/>
      <c r="AF46" s="476"/>
      <c r="AG46" s="476"/>
      <c r="AH46" s="476"/>
      <c r="AI46" s="476"/>
      <c r="AJ46" s="476"/>
      <c r="AK46" s="476"/>
      <c r="AL46" s="476"/>
      <c r="AM46" s="476"/>
      <c r="AN46" s="476"/>
      <c r="AO46" s="476"/>
      <c r="AP46" s="476"/>
      <c r="AQ46" s="476"/>
      <c r="AR46" s="476"/>
      <c r="AS46" s="476"/>
      <c r="AT46" s="476"/>
      <c r="AU46" s="476"/>
      <c r="AV46" s="476"/>
      <c r="AW46" s="476"/>
      <c r="AX46" s="476"/>
      <c r="AY46" s="476"/>
      <c r="AZ46" s="476"/>
      <c r="BA46" s="476"/>
      <c r="BB46" s="476"/>
      <c r="BC46" s="476"/>
      <c r="BD46" s="476"/>
      <c r="BE46" s="476"/>
      <c r="BF46" s="476"/>
      <c r="BG46" s="476"/>
      <c r="BH46" s="476"/>
      <c r="BI46" s="476"/>
      <c r="BJ46" s="476"/>
      <c r="BK46" s="476"/>
      <c r="BL46" s="476"/>
      <c r="BM46" s="476"/>
      <c r="BN46" s="476"/>
      <c r="BO46" s="476"/>
      <c r="BP46" s="476"/>
      <c r="BQ46" s="476"/>
      <c r="BR46" s="476"/>
      <c r="BS46" s="476"/>
      <c r="BT46" s="476"/>
      <c r="BU46" s="476"/>
      <c r="BV46" s="476"/>
      <c r="BW46" s="476"/>
      <c r="BX46" s="476"/>
      <c r="BY46" s="476"/>
      <c r="BZ46" s="476"/>
      <c r="CA46" s="476"/>
      <c r="CB46" s="476"/>
      <c r="CC46" s="476"/>
      <c r="CD46" s="476"/>
      <c r="CE46" s="476"/>
      <c r="CF46" s="476"/>
      <c r="CG46" s="476"/>
      <c r="CH46" s="476"/>
      <c r="CI46" s="476"/>
      <c r="CJ46" s="476"/>
      <c r="CK46" s="476"/>
      <c r="CL46" s="476"/>
      <c r="CM46" s="476"/>
      <c r="CN46" s="476"/>
      <c r="CO46" s="476"/>
      <c r="CP46" s="476"/>
      <c r="CQ46" s="476"/>
      <c r="CR46" s="476"/>
      <c r="CS46" s="476"/>
      <c r="CT46" s="476"/>
      <c r="CU46" s="476"/>
      <c r="CV46" s="476"/>
      <c r="CW46" s="476"/>
      <c r="CX46" s="476"/>
      <c r="CY46" s="476"/>
      <c r="CZ46" s="476"/>
      <c r="DA46" s="476"/>
      <c r="DB46" s="476"/>
      <c r="DC46" s="476"/>
      <c r="DD46" s="476"/>
      <c r="DE46" s="476"/>
      <c r="DF46" s="476"/>
      <c r="DG46" s="476"/>
      <c r="DH46" s="476"/>
      <c r="DI46" s="476"/>
      <c r="DJ46" s="476"/>
      <c r="DK46" s="476"/>
      <c r="DL46" s="476"/>
      <c r="DM46" s="476"/>
      <c r="DN46" s="476"/>
      <c r="DO46" s="476"/>
      <c r="DP46" s="476"/>
      <c r="DQ46" s="476"/>
      <c r="DR46" s="476"/>
      <c r="DS46" s="476"/>
      <c r="DT46" s="476"/>
      <c r="DU46" s="476"/>
      <c r="DV46" s="476"/>
      <c r="DW46" s="476"/>
      <c r="DX46" s="476"/>
      <c r="DY46" s="476"/>
      <c r="DZ46" s="476"/>
      <c r="EA46" s="476"/>
      <c r="EB46" s="476"/>
      <c r="EC46" s="476"/>
      <c r="ED46" s="476"/>
      <c r="EE46" s="476"/>
      <c r="EF46" s="476"/>
      <c r="EG46" s="476"/>
      <c r="EH46" s="476"/>
      <c r="EI46" s="476"/>
      <c r="EJ46" s="476"/>
      <c r="EK46" s="476"/>
      <c r="EL46" s="476"/>
      <c r="EM46" s="476"/>
      <c r="EN46" s="476"/>
      <c r="EO46" s="476"/>
      <c r="EP46" s="476"/>
      <c r="EQ46" s="476"/>
      <c r="ER46" s="476"/>
      <c r="ES46" s="476"/>
      <c r="ET46" s="476"/>
      <c r="EU46" s="8"/>
      <c r="EV46" s="8"/>
      <c r="EW46" s="8"/>
      <c r="EX46" s="8"/>
      <c r="EY46" s="8"/>
      <c r="EZ46" s="8"/>
      <c r="FA46" s="8"/>
      <c r="FB46" s="8"/>
      <c r="FC46" s="8"/>
      <c r="FD46" s="8"/>
      <c r="FE46" s="8"/>
      <c r="FF46" s="8"/>
    </row>
    <row r="47" spans="1:162" s="33" customFormat="1" ht="30.75" customHeight="1" x14ac:dyDescent="0.15">
      <c r="B47" s="632"/>
      <c r="C47" s="434"/>
      <c r="D47" s="476"/>
      <c r="E47" s="476"/>
      <c r="F47" s="476"/>
      <c r="G47" s="476"/>
      <c r="H47" s="476"/>
      <c r="I47" s="476"/>
      <c r="J47" s="476"/>
      <c r="K47" s="476"/>
      <c r="L47" s="476"/>
      <c r="M47" s="476"/>
      <c r="N47" s="476"/>
      <c r="O47" s="476"/>
      <c r="P47" s="476"/>
      <c r="Q47" s="476"/>
      <c r="R47" s="476"/>
      <c r="S47" s="476"/>
      <c r="T47" s="476"/>
      <c r="U47" s="476"/>
      <c r="V47" s="476"/>
      <c r="W47" s="476"/>
      <c r="X47" s="476"/>
      <c r="Y47" s="476"/>
      <c r="Z47" s="476"/>
      <c r="AA47" s="476"/>
      <c r="AB47" s="476"/>
      <c r="AC47" s="476"/>
      <c r="AD47" s="476"/>
      <c r="AE47" s="476"/>
      <c r="AF47" s="476"/>
      <c r="AG47" s="476"/>
      <c r="AH47" s="476"/>
      <c r="AI47" s="476"/>
      <c r="AJ47" s="476"/>
      <c r="AK47" s="476"/>
      <c r="AL47" s="476"/>
      <c r="AM47" s="476"/>
      <c r="AN47" s="476"/>
      <c r="AO47" s="476"/>
      <c r="AP47" s="476"/>
      <c r="AQ47" s="476"/>
      <c r="AR47" s="476"/>
      <c r="AS47" s="476"/>
      <c r="AT47" s="476"/>
      <c r="AU47" s="476"/>
      <c r="AV47" s="476"/>
      <c r="AW47" s="476"/>
      <c r="AX47" s="476"/>
      <c r="AY47" s="476"/>
      <c r="AZ47" s="476"/>
      <c r="BA47" s="476"/>
      <c r="BB47" s="476"/>
      <c r="BC47" s="476"/>
      <c r="BD47" s="476"/>
      <c r="BE47" s="476"/>
      <c r="BF47" s="476"/>
      <c r="BG47" s="476"/>
      <c r="BH47" s="476"/>
      <c r="BI47" s="476"/>
      <c r="BJ47" s="476"/>
      <c r="BK47" s="476"/>
      <c r="BL47" s="476"/>
      <c r="BM47" s="476"/>
      <c r="BN47" s="476"/>
      <c r="BO47" s="476"/>
      <c r="BP47" s="476"/>
      <c r="BQ47" s="476"/>
      <c r="BR47" s="476"/>
      <c r="BS47" s="476"/>
      <c r="BT47" s="476"/>
      <c r="BU47" s="476"/>
      <c r="BV47" s="476"/>
      <c r="BW47" s="476"/>
      <c r="BX47" s="476"/>
      <c r="BY47" s="476"/>
      <c r="BZ47" s="476"/>
      <c r="CA47" s="476"/>
      <c r="CB47" s="476"/>
      <c r="CC47" s="476"/>
      <c r="CD47" s="476"/>
      <c r="CE47" s="476"/>
      <c r="CF47" s="476"/>
      <c r="CG47" s="476"/>
      <c r="CH47" s="476"/>
      <c r="CI47" s="476"/>
      <c r="CJ47" s="476"/>
      <c r="CK47" s="476"/>
      <c r="CL47" s="476"/>
      <c r="CM47" s="476"/>
      <c r="CN47" s="476"/>
      <c r="CO47" s="476"/>
      <c r="CP47" s="476"/>
      <c r="CQ47" s="476"/>
      <c r="CR47" s="476"/>
      <c r="CS47" s="476"/>
      <c r="CT47" s="476"/>
      <c r="CU47" s="476"/>
      <c r="CV47" s="476"/>
      <c r="CW47" s="476"/>
      <c r="CX47" s="476"/>
      <c r="CY47" s="476"/>
      <c r="CZ47" s="476"/>
      <c r="DA47" s="476"/>
      <c r="DB47" s="476"/>
      <c r="DC47" s="476"/>
      <c r="DD47" s="476"/>
      <c r="DE47" s="476"/>
      <c r="DF47" s="476"/>
      <c r="DG47" s="476"/>
      <c r="DH47" s="476"/>
      <c r="DI47" s="476"/>
      <c r="DJ47" s="476"/>
      <c r="DK47" s="476"/>
      <c r="DL47" s="476"/>
      <c r="DM47" s="476"/>
      <c r="DN47" s="476"/>
      <c r="DO47" s="476"/>
      <c r="DP47" s="476"/>
      <c r="DQ47" s="476"/>
      <c r="DR47" s="476"/>
      <c r="DS47" s="476"/>
      <c r="DT47" s="476"/>
      <c r="DU47" s="476"/>
      <c r="DV47" s="476"/>
      <c r="DW47" s="476"/>
      <c r="DX47" s="476"/>
      <c r="DY47" s="476"/>
      <c r="DZ47" s="476"/>
      <c r="EA47" s="476"/>
      <c r="EB47" s="476"/>
      <c r="EC47" s="476"/>
      <c r="ED47" s="476"/>
      <c r="EE47" s="476"/>
      <c r="EF47" s="476"/>
      <c r="EG47" s="476"/>
      <c r="EH47" s="476"/>
      <c r="EI47" s="476"/>
      <c r="EJ47" s="476"/>
      <c r="EK47" s="476"/>
      <c r="EL47" s="476"/>
      <c r="EM47" s="476"/>
      <c r="EN47" s="476"/>
      <c r="EO47" s="476"/>
      <c r="EP47" s="476"/>
      <c r="EQ47" s="476"/>
      <c r="ER47" s="476"/>
      <c r="ES47" s="476"/>
      <c r="ET47" s="476"/>
      <c r="EU47" s="8"/>
      <c r="EV47" s="8"/>
      <c r="EW47" s="8"/>
      <c r="EX47" s="8"/>
      <c r="EY47" s="8"/>
      <c r="EZ47" s="8"/>
      <c r="FA47" s="8"/>
      <c r="FB47" s="8"/>
      <c r="FC47" s="8"/>
      <c r="FD47" s="8"/>
      <c r="FE47" s="8"/>
      <c r="FF47" s="8"/>
    </row>
    <row r="48" spans="1:162" s="33" customFormat="1" ht="30.75" customHeight="1" x14ac:dyDescent="0.15">
      <c r="B48" s="632"/>
      <c r="C48" s="434"/>
      <c r="D48" s="476"/>
      <c r="E48" s="476"/>
      <c r="F48" s="476"/>
      <c r="G48" s="476"/>
      <c r="H48" s="476"/>
      <c r="I48" s="476"/>
      <c r="J48" s="476"/>
      <c r="K48" s="476"/>
      <c r="L48" s="476"/>
      <c r="M48" s="476"/>
      <c r="N48" s="476"/>
      <c r="O48" s="476"/>
      <c r="P48" s="476"/>
      <c r="Q48" s="476"/>
      <c r="R48" s="476"/>
      <c r="S48" s="476"/>
      <c r="T48" s="476"/>
      <c r="U48" s="476"/>
      <c r="V48" s="476"/>
      <c r="W48" s="476"/>
      <c r="X48" s="476"/>
      <c r="Y48" s="476"/>
      <c r="Z48" s="476"/>
      <c r="AA48" s="476"/>
      <c r="AB48" s="476"/>
      <c r="AC48" s="476"/>
      <c r="AD48" s="476"/>
      <c r="AE48" s="476"/>
      <c r="AF48" s="476"/>
      <c r="AG48" s="476"/>
      <c r="AH48" s="476"/>
      <c r="AI48" s="476"/>
      <c r="AJ48" s="476"/>
      <c r="AK48" s="476"/>
      <c r="AL48" s="476"/>
      <c r="AM48" s="476"/>
      <c r="AN48" s="476"/>
      <c r="AO48" s="476"/>
      <c r="AP48" s="476"/>
      <c r="AQ48" s="476"/>
      <c r="AR48" s="476"/>
      <c r="AS48" s="476"/>
      <c r="AT48" s="476"/>
      <c r="AU48" s="476"/>
      <c r="AV48" s="476"/>
      <c r="AW48" s="476"/>
      <c r="AX48" s="476"/>
      <c r="AY48" s="476"/>
      <c r="AZ48" s="476"/>
      <c r="BA48" s="476"/>
      <c r="BB48" s="476"/>
      <c r="BC48" s="476"/>
      <c r="BD48" s="476"/>
      <c r="BE48" s="476"/>
      <c r="BF48" s="476"/>
      <c r="BG48" s="476"/>
      <c r="BH48" s="476"/>
      <c r="BI48" s="476"/>
      <c r="BJ48" s="476"/>
      <c r="BK48" s="476"/>
      <c r="BL48" s="476"/>
      <c r="BM48" s="476"/>
      <c r="BN48" s="476"/>
      <c r="BO48" s="476"/>
      <c r="BP48" s="476"/>
      <c r="BQ48" s="476"/>
      <c r="BR48" s="476"/>
      <c r="BS48" s="476"/>
      <c r="BT48" s="476"/>
      <c r="BU48" s="476"/>
      <c r="BV48" s="476"/>
      <c r="BW48" s="476"/>
      <c r="BX48" s="476"/>
      <c r="BY48" s="476"/>
      <c r="BZ48" s="476"/>
      <c r="CA48" s="476"/>
      <c r="CB48" s="476"/>
      <c r="CC48" s="476"/>
      <c r="CD48" s="476"/>
      <c r="CE48" s="476"/>
      <c r="CF48" s="476"/>
      <c r="CG48" s="476"/>
      <c r="CH48" s="476"/>
      <c r="CI48" s="476"/>
      <c r="CJ48" s="476"/>
      <c r="CK48" s="476"/>
      <c r="CL48" s="476"/>
      <c r="CM48" s="476"/>
      <c r="CN48" s="476"/>
      <c r="CO48" s="476"/>
      <c r="CP48" s="476"/>
      <c r="CQ48" s="476"/>
      <c r="CR48" s="476"/>
      <c r="CS48" s="476"/>
      <c r="CT48" s="476"/>
      <c r="CU48" s="476"/>
      <c r="CV48" s="476"/>
      <c r="CW48" s="476"/>
      <c r="CX48" s="476"/>
      <c r="CY48" s="476"/>
      <c r="CZ48" s="476"/>
      <c r="DA48" s="476"/>
      <c r="DB48" s="476"/>
      <c r="DC48" s="476"/>
      <c r="DD48" s="476"/>
      <c r="DE48" s="476"/>
      <c r="DF48" s="476"/>
      <c r="DG48" s="476"/>
      <c r="DH48" s="476"/>
      <c r="DI48" s="476"/>
      <c r="DJ48" s="476"/>
      <c r="DK48" s="476"/>
      <c r="DL48" s="476"/>
      <c r="DM48" s="476"/>
      <c r="DN48" s="476"/>
      <c r="DO48" s="476"/>
      <c r="DP48" s="476"/>
      <c r="DQ48" s="476"/>
      <c r="DR48" s="476"/>
      <c r="DS48" s="476"/>
      <c r="DT48" s="476"/>
      <c r="DU48" s="476"/>
      <c r="DV48" s="476"/>
      <c r="DW48" s="476"/>
      <c r="DX48" s="476"/>
      <c r="DY48" s="476"/>
      <c r="DZ48" s="476"/>
      <c r="EA48" s="476"/>
      <c r="EB48" s="476"/>
      <c r="EC48" s="476"/>
      <c r="ED48" s="476"/>
      <c r="EE48" s="476"/>
      <c r="EF48" s="476"/>
      <c r="EG48" s="476"/>
      <c r="EH48" s="476"/>
      <c r="EI48" s="476"/>
      <c r="EJ48" s="476"/>
      <c r="EK48" s="476"/>
      <c r="EL48" s="476"/>
      <c r="EM48" s="476"/>
      <c r="EN48" s="476"/>
      <c r="EO48" s="476"/>
      <c r="EP48" s="476"/>
      <c r="EQ48" s="476"/>
      <c r="ER48" s="476"/>
      <c r="ES48" s="476"/>
      <c r="ET48" s="476"/>
      <c r="EU48" s="8"/>
      <c r="EV48" s="8"/>
      <c r="EW48" s="8"/>
      <c r="EX48" s="8"/>
      <c r="EY48" s="8"/>
      <c r="EZ48" s="8"/>
      <c r="FA48" s="8"/>
      <c r="FB48" s="8"/>
      <c r="FC48" s="8"/>
      <c r="FD48" s="8"/>
      <c r="FE48" s="8"/>
      <c r="FF48" s="8"/>
    </row>
    <row r="49" spans="1:150" s="35" customFormat="1" ht="16.5" customHeight="1" x14ac:dyDescent="0.15">
      <c r="B49" s="634" t="s">
        <v>105</v>
      </c>
      <c r="C49" s="522"/>
      <c r="D49" s="522"/>
      <c r="E49" s="522"/>
      <c r="F49" s="522"/>
      <c r="G49" s="522"/>
      <c r="H49" s="522"/>
      <c r="I49" s="522"/>
      <c r="J49" s="522"/>
      <c r="K49" s="522"/>
      <c r="L49" s="522"/>
      <c r="M49" s="522"/>
      <c r="N49" s="522"/>
      <c r="O49" s="522"/>
      <c r="P49" s="522"/>
      <c r="Q49" s="522"/>
      <c r="R49" s="522"/>
      <c r="S49" s="522"/>
      <c r="T49" s="522"/>
      <c r="U49" s="522"/>
      <c r="V49" s="522"/>
      <c r="W49" s="522"/>
      <c r="X49" s="522"/>
      <c r="Y49" s="522"/>
      <c r="Z49" s="522"/>
      <c r="AA49" s="522"/>
      <c r="AB49" s="522"/>
      <c r="AC49" s="522"/>
      <c r="AD49" s="522"/>
      <c r="AE49" s="522"/>
      <c r="AF49" s="522"/>
      <c r="AG49" s="522"/>
      <c r="AH49" s="522"/>
      <c r="AI49" s="522"/>
      <c r="AJ49" s="522"/>
      <c r="AK49" s="522"/>
      <c r="AL49" s="522"/>
      <c r="AM49" s="522"/>
      <c r="AN49" s="522"/>
      <c r="AO49" s="522"/>
      <c r="AP49" s="522"/>
      <c r="AQ49" s="522"/>
      <c r="AR49" s="522"/>
      <c r="AS49" s="522"/>
      <c r="AT49" s="522"/>
      <c r="AU49" s="522"/>
      <c r="AV49" s="522"/>
      <c r="AW49" s="522"/>
      <c r="AX49" s="522"/>
      <c r="AY49" s="522"/>
      <c r="AZ49" s="522"/>
      <c r="BA49" s="522"/>
      <c r="BB49" s="522"/>
      <c r="BC49" s="522"/>
      <c r="BD49" s="522"/>
      <c r="BE49" s="522"/>
      <c r="BF49" s="522"/>
      <c r="BG49" s="522"/>
      <c r="BH49" s="522"/>
      <c r="BI49" s="522"/>
      <c r="BJ49" s="522"/>
      <c r="BK49" s="522"/>
      <c r="BL49" s="522"/>
      <c r="BM49" s="522"/>
      <c r="BN49" s="522"/>
      <c r="BO49" s="522"/>
      <c r="BP49" s="522"/>
      <c r="BQ49" s="522"/>
      <c r="BR49" s="522"/>
      <c r="BS49" s="522"/>
      <c r="BT49" s="522"/>
      <c r="BU49" s="522"/>
      <c r="BV49" s="522"/>
      <c r="BW49" s="522"/>
      <c r="BX49" s="434"/>
      <c r="BY49" s="434"/>
      <c r="BZ49" s="434"/>
      <c r="CA49" s="434"/>
      <c r="CB49" s="434"/>
      <c r="CC49" s="434"/>
      <c r="CD49" s="434"/>
      <c r="CE49" s="434"/>
      <c r="CF49" s="434"/>
      <c r="CG49" s="434"/>
      <c r="CH49" s="434"/>
      <c r="CI49" s="434"/>
      <c r="CJ49" s="434"/>
      <c r="CK49" s="434"/>
      <c r="CL49" s="434"/>
      <c r="CM49" s="434"/>
      <c r="CN49" s="434"/>
      <c r="CO49" s="434"/>
      <c r="CP49" s="434"/>
      <c r="CQ49" s="434"/>
      <c r="CR49" s="434"/>
      <c r="CS49" s="434"/>
      <c r="CT49" s="434"/>
      <c r="CU49" s="434"/>
      <c r="CV49" s="434"/>
      <c r="CW49" s="434"/>
      <c r="CX49" s="434"/>
      <c r="CY49" s="434"/>
      <c r="CZ49" s="434"/>
      <c r="DA49" s="434"/>
      <c r="DB49" s="434"/>
      <c r="DC49" s="434"/>
      <c r="DD49" s="434"/>
      <c r="DE49" s="434"/>
      <c r="DF49" s="434"/>
      <c r="DG49" s="434"/>
      <c r="DH49" s="434"/>
      <c r="DI49" s="434"/>
      <c r="DJ49" s="434"/>
      <c r="DK49" s="434"/>
      <c r="DL49" s="434"/>
      <c r="DM49" s="434"/>
      <c r="DN49" s="434"/>
      <c r="DO49" s="434"/>
      <c r="DP49" s="434"/>
      <c r="DQ49" s="434"/>
      <c r="DR49" s="434"/>
      <c r="DS49" s="434"/>
      <c r="DT49" s="434"/>
      <c r="DU49" s="434"/>
      <c r="DV49" s="434"/>
      <c r="DW49" s="434"/>
      <c r="DX49" s="434"/>
      <c r="DY49" s="434"/>
      <c r="DZ49" s="434"/>
      <c r="EA49" s="434"/>
      <c r="EB49" s="434"/>
      <c r="EC49" s="434"/>
      <c r="ED49" s="434"/>
      <c r="EE49" s="434"/>
      <c r="EF49" s="434"/>
      <c r="EG49" s="434"/>
      <c r="EH49" s="434"/>
      <c r="EI49" s="434"/>
      <c r="EJ49" s="434"/>
      <c r="EK49" s="434"/>
      <c r="EL49" s="434"/>
      <c r="EM49" s="434"/>
      <c r="EN49" s="434"/>
      <c r="EO49" s="434"/>
      <c r="EP49" s="434"/>
      <c r="EQ49" s="434"/>
      <c r="ER49" s="434"/>
      <c r="ES49" s="434"/>
      <c r="ET49" s="434"/>
    </row>
    <row r="50" spans="1:150" s="35" customFormat="1" ht="16.5" customHeight="1" x14ac:dyDescent="0.15">
      <c r="B50" s="1570" t="s">
        <v>164</v>
      </c>
      <c r="C50" s="1571"/>
      <c r="D50" s="1571"/>
      <c r="E50" s="1571"/>
      <c r="F50" s="1571"/>
      <c r="G50" s="1571"/>
      <c r="H50" s="1571"/>
      <c r="I50" s="1571"/>
      <c r="J50" s="1571"/>
      <c r="K50" s="1571"/>
      <c r="L50" s="1571"/>
      <c r="M50" s="1571"/>
      <c r="N50" s="1571"/>
      <c r="O50" s="1571"/>
      <c r="P50" s="1571"/>
      <c r="Q50" s="1571"/>
      <c r="R50" s="1571"/>
      <c r="S50" s="1571"/>
      <c r="T50" s="1571"/>
      <c r="U50" s="1571"/>
      <c r="V50" s="1571"/>
      <c r="W50" s="1571"/>
      <c r="X50" s="1571"/>
      <c r="Y50" s="1571"/>
      <c r="Z50" s="1571"/>
      <c r="AA50" s="1571"/>
      <c r="AB50" s="1571"/>
      <c r="AC50" s="1571"/>
      <c r="AD50" s="1571"/>
      <c r="AE50" s="1571"/>
      <c r="AF50" s="1571"/>
      <c r="AG50" s="1571"/>
      <c r="AH50" s="1571"/>
      <c r="AI50" s="1571"/>
      <c r="AJ50" s="1571"/>
      <c r="AK50" s="1571"/>
      <c r="AL50" s="1571"/>
      <c r="AM50" s="1571"/>
      <c r="AN50" s="1571"/>
      <c r="AO50" s="1571"/>
      <c r="AP50" s="1571"/>
      <c r="AQ50" s="1571"/>
      <c r="AR50" s="1571"/>
      <c r="AS50" s="1571"/>
      <c r="AT50" s="1571"/>
      <c r="AU50" s="1571"/>
      <c r="AV50" s="1571"/>
      <c r="AW50" s="1571"/>
      <c r="AX50" s="1571"/>
      <c r="AY50" s="1571"/>
      <c r="AZ50" s="1571"/>
      <c r="BA50" s="1571"/>
      <c r="BB50" s="1571"/>
      <c r="BC50" s="1571"/>
      <c r="BD50" s="1571"/>
      <c r="BE50" s="1571"/>
      <c r="BF50" s="1571"/>
      <c r="BG50" s="1571"/>
      <c r="BH50" s="1571"/>
      <c r="BI50" s="1571"/>
      <c r="BJ50" s="1571"/>
      <c r="BK50" s="1571"/>
      <c r="BL50" s="1571"/>
      <c r="BM50" s="1571"/>
      <c r="BN50" s="1571"/>
      <c r="BO50" s="1571"/>
      <c r="BP50" s="1571"/>
      <c r="BQ50" s="1571"/>
      <c r="BR50" s="1572"/>
      <c r="BS50" s="737"/>
      <c r="BT50" s="502"/>
      <c r="BU50" s="502"/>
      <c r="BV50" s="502"/>
      <c r="BW50" s="738"/>
      <c r="BX50" s="502"/>
      <c r="BY50" s="502"/>
      <c r="BZ50" s="502"/>
      <c r="CA50" s="1573" t="s">
        <v>165</v>
      </c>
      <c r="CB50" s="1573"/>
      <c r="CC50" s="1573"/>
      <c r="CD50" s="1573"/>
      <c r="CE50" s="1573"/>
      <c r="CF50" s="1573"/>
      <c r="CG50" s="1573"/>
      <c r="CH50" s="1573"/>
      <c r="CI50" s="1573"/>
      <c r="CJ50" s="1573"/>
      <c r="CK50" s="1573"/>
      <c r="CL50" s="1573"/>
      <c r="CM50" s="1573"/>
      <c r="CN50" s="1573"/>
      <c r="CO50" s="1573"/>
      <c r="CP50" s="1573"/>
      <c r="CQ50" s="1573"/>
      <c r="CR50" s="1573"/>
      <c r="CS50" s="1573"/>
      <c r="CT50" s="1573"/>
      <c r="CU50" s="1573"/>
      <c r="CV50" s="1573"/>
      <c r="CW50" s="1573"/>
      <c r="CX50" s="1573"/>
      <c r="CY50" s="1573"/>
      <c r="CZ50" s="1573"/>
      <c r="DA50" s="1573"/>
      <c r="DB50" s="1573"/>
      <c r="DC50" s="1573"/>
      <c r="DD50" s="1573"/>
      <c r="DE50" s="1573"/>
      <c r="DF50" s="1573"/>
      <c r="DG50" s="1573"/>
      <c r="DH50" s="1573"/>
      <c r="DI50" s="1573"/>
      <c r="DJ50" s="1573"/>
      <c r="DK50" s="1573"/>
      <c r="DL50" s="1573"/>
      <c r="DM50" s="1573"/>
      <c r="DN50" s="1573"/>
      <c r="DO50" s="1573"/>
      <c r="DP50" s="1573"/>
      <c r="DQ50" s="1573"/>
      <c r="DR50" s="1573"/>
      <c r="DS50" s="1573"/>
      <c r="DT50" s="1573"/>
      <c r="DU50" s="1573"/>
      <c r="DV50" s="1573"/>
      <c r="DW50" s="1573"/>
      <c r="DX50" s="1573"/>
      <c r="DY50" s="1573"/>
      <c r="DZ50" s="1573"/>
      <c r="EA50" s="1573"/>
      <c r="EB50" s="1573"/>
      <c r="EC50" s="1573"/>
      <c r="ED50" s="1573"/>
      <c r="EE50" s="1573"/>
      <c r="EF50" s="1573"/>
      <c r="EG50" s="1573"/>
      <c r="EH50" s="1573"/>
      <c r="EI50" s="1573"/>
      <c r="EJ50" s="1573"/>
      <c r="EK50" s="1573"/>
      <c r="EL50" s="1573"/>
      <c r="EM50" s="1573"/>
      <c r="EN50" s="1573"/>
      <c r="EO50" s="1573"/>
      <c r="EP50" s="1573"/>
      <c r="EQ50" s="1573"/>
      <c r="ER50" s="1573"/>
      <c r="ES50" s="502"/>
      <c r="ET50" s="724"/>
    </row>
    <row r="51" spans="1:150" s="35" customFormat="1" ht="16.5" customHeight="1" x14ac:dyDescent="0.15">
      <c r="A51" s="983" t="s">
        <v>1005</v>
      </c>
      <c r="B51" s="739"/>
      <c r="C51" s="740"/>
      <c r="D51" s="740"/>
      <c r="E51" s="740"/>
      <c r="F51" s="740"/>
      <c r="G51" s="740"/>
      <c r="H51" s="1583" t="s">
        <v>403</v>
      </c>
      <c r="I51" s="1583"/>
      <c r="J51" s="1583"/>
      <c r="K51" s="1583"/>
      <c r="L51" s="1583"/>
      <c r="M51" s="1583"/>
      <c r="N51" s="1583"/>
      <c r="O51" s="1583"/>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c r="AN51" s="1584"/>
      <c r="AO51" s="1584"/>
      <c r="AP51" s="1584"/>
      <c r="AQ51" s="1584"/>
      <c r="AR51" s="1583" t="s">
        <v>402</v>
      </c>
      <c r="AS51" s="1583"/>
      <c r="AT51" s="1583"/>
      <c r="AU51" s="1583"/>
      <c r="AV51" s="1583"/>
      <c r="AW51" s="1583"/>
      <c r="AX51" s="1583"/>
      <c r="AY51" s="741"/>
      <c r="AZ51" s="741"/>
      <c r="BA51" s="741"/>
      <c r="BB51" s="741"/>
      <c r="BC51" s="741"/>
      <c r="BD51" s="741"/>
      <c r="BE51" s="741"/>
      <c r="BF51" s="741"/>
      <c r="BG51" s="741"/>
      <c r="BH51" s="741"/>
      <c r="BI51" s="741"/>
      <c r="BJ51" s="741"/>
      <c r="BK51" s="741"/>
      <c r="BL51" s="741"/>
      <c r="BM51" s="741"/>
      <c r="BN51" s="740"/>
      <c r="BO51" s="740"/>
      <c r="BP51" s="740"/>
      <c r="BQ51" s="740"/>
      <c r="BR51" s="740"/>
      <c r="BS51" s="739"/>
      <c r="BT51" s="740"/>
      <c r="BU51" s="740"/>
      <c r="BV51" s="740"/>
      <c r="BW51" s="740"/>
      <c r="BX51" s="740"/>
      <c r="BY51" s="740"/>
      <c r="BZ51" s="740"/>
      <c r="CA51" s="740"/>
      <c r="CB51" s="740"/>
      <c r="CC51" s="740"/>
      <c r="CD51" s="740"/>
      <c r="CE51" s="740"/>
      <c r="CF51" s="740"/>
      <c r="CG51" s="740"/>
      <c r="CH51" s="740"/>
      <c r="CI51" s="740"/>
      <c r="CJ51" s="740"/>
      <c r="CK51" s="740"/>
      <c r="CL51" s="740"/>
      <c r="CM51" s="1582" t="s">
        <v>1006</v>
      </c>
      <c r="CN51" s="1582"/>
      <c r="CO51" s="1582"/>
      <c r="CP51" s="1582"/>
      <c r="CQ51" s="1582"/>
      <c r="CR51" s="1582"/>
      <c r="CS51" s="1582"/>
      <c r="CT51" s="1582"/>
      <c r="CU51" s="1581"/>
      <c r="CV51" s="1581"/>
      <c r="CW51" s="1581"/>
      <c r="CX51" s="1581"/>
      <c r="CY51" s="1581"/>
      <c r="CZ51" s="1581"/>
      <c r="DA51" s="1581"/>
      <c r="DB51" s="1569" t="s">
        <v>398</v>
      </c>
      <c r="DC51" s="1569"/>
      <c r="DD51" s="1569"/>
      <c r="DE51" s="1569"/>
      <c r="DF51" s="1569"/>
      <c r="DG51" s="1405"/>
      <c r="DH51" s="1405"/>
      <c r="DI51" s="1405"/>
      <c r="DJ51" s="1405"/>
      <c r="DK51" s="1405"/>
      <c r="DL51" s="1405"/>
      <c r="DM51" s="1405"/>
      <c r="DN51" s="1569" t="s">
        <v>399</v>
      </c>
      <c r="DO51" s="1569"/>
      <c r="DP51" s="1569"/>
      <c r="DQ51" s="1569"/>
      <c r="DR51" s="1569"/>
      <c r="DS51" s="1405"/>
      <c r="DT51" s="1405"/>
      <c r="DU51" s="1405"/>
      <c r="DV51" s="1405"/>
      <c r="DW51" s="1405"/>
      <c r="DX51" s="1405"/>
      <c r="DY51" s="1405"/>
      <c r="DZ51" s="1569" t="s">
        <v>400</v>
      </c>
      <c r="EA51" s="1569"/>
      <c r="EB51" s="1569"/>
      <c r="EC51" s="1569"/>
      <c r="ED51" s="1569"/>
      <c r="EE51" s="740"/>
      <c r="EF51" s="740"/>
      <c r="EG51" s="740"/>
      <c r="EH51" s="740"/>
      <c r="EI51" s="740"/>
      <c r="EJ51" s="740"/>
      <c r="EK51" s="740"/>
      <c r="EL51" s="740"/>
      <c r="EM51" s="740"/>
      <c r="EN51" s="740"/>
      <c r="EO51" s="740"/>
      <c r="EP51" s="740"/>
      <c r="EQ51" s="740"/>
      <c r="ER51" s="740"/>
      <c r="ES51" s="740"/>
      <c r="ET51" s="742"/>
    </row>
    <row r="52" spans="1:150" s="35" customFormat="1" ht="2.25" customHeight="1" x14ac:dyDescent="0.15">
      <c r="B52" s="713"/>
      <c r="C52" s="459"/>
      <c r="D52" s="459"/>
      <c r="E52" s="459"/>
      <c r="F52" s="459"/>
      <c r="G52" s="459"/>
      <c r="H52" s="459"/>
      <c r="I52" s="459"/>
      <c r="J52" s="459"/>
      <c r="K52" s="459"/>
      <c r="L52" s="459"/>
      <c r="M52" s="459"/>
      <c r="N52" s="459"/>
      <c r="O52" s="459"/>
      <c r="P52" s="459"/>
      <c r="Q52" s="459"/>
      <c r="R52" s="459"/>
      <c r="S52" s="459"/>
      <c r="T52" s="459"/>
      <c r="U52" s="459"/>
      <c r="V52" s="459"/>
      <c r="W52" s="459"/>
      <c r="X52" s="459"/>
      <c r="Y52" s="459"/>
      <c r="Z52" s="459"/>
      <c r="AA52" s="459"/>
      <c r="AB52" s="459"/>
      <c r="AC52" s="459"/>
      <c r="AD52" s="459"/>
      <c r="AE52" s="459"/>
      <c r="AF52" s="459"/>
      <c r="AG52" s="459"/>
      <c r="AH52" s="459"/>
      <c r="AI52" s="743"/>
      <c r="AJ52" s="743"/>
      <c r="AK52" s="743"/>
      <c r="AL52" s="743"/>
      <c r="AM52" s="743"/>
      <c r="AN52" s="743"/>
      <c r="AO52" s="743"/>
      <c r="AP52" s="743"/>
      <c r="AQ52" s="743"/>
      <c r="AR52" s="743"/>
      <c r="AS52" s="743"/>
      <c r="AT52" s="743"/>
      <c r="AU52" s="743"/>
      <c r="AV52" s="743"/>
      <c r="AW52" s="743"/>
      <c r="AX52" s="743"/>
      <c r="AY52" s="743"/>
      <c r="AZ52" s="743"/>
      <c r="BA52" s="743"/>
      <c r="BB52" s="743"/>
      <c r="BC52" s="743"/>
      <c r="BD52" s="743"/>
      <c r="BE52" s="743"/>
      <c r="BF52" s="743"/>
      <c r="BG52" s="743"/>
      <c r="BH52" s="743"/>
      <c r="BI52" s="743"/>
      <c r="BJ52" s="743"/>
      <c r="BK52" s="743"/>
      <c r="BL52" s="459"/>
      <c r="BM52" s="459"/>
      <c r="BN52" s="459"/>
      <c r="BO52" s="459"/>
      <c r="BP52" s="459"/>
      <c r="BQ52" s="459"/>
      <c r="BR52" s="459"/>
      <c r="BS52" s="713"/>
      <c r="BT52" s="459"/>
      <c r="BU52" s="459"/>
      <c r="BV52" s="459"/>
      <c r="BW52" s="459"/>
      <c r="BX52" s="459"/>
      <c r="BY52" s="459"/>
      <c r="BZ52" s="459"/>
      <c r="CA52" s="459"/>
      <c r="CB52" s="459"/>
      <c r="CC52" s="459"/>
      <c r="CD52" s="459"/>
      <c r="CE52" s="459"/>
      <c r="CF52" s="459"/>
      <c r="CG52" s="459"/>
      <c r="CH52" s="459"/>
      <c r="CI52" s="459"/>
      <c r="CJ52" s="459"/>
      <c r="CK52" s="459"/>
      <c r="CL52" s="459"/>
      <c r="CM52" s="459"/>
      <c r="CN52" s="743"/>
      <c r="CO52" s="743"/>
      <c r="CP52" s="743"/>
      <c r="CQ52" s="743"/>
      <c r="CR52" s="743"/>
      <c r="CS52" s="743"/>
      <c r="CT52" s="743"/>
      <c r="CU52" s="458"/>
      <c r="CV52" s="458"/>
      <c r="CW52" s="458"/>
      <c r="CX52" s="458"/>
      <c r="CY52" s="458"/>
      <c r="CZ52" s="458"/>
      <c r="DA52" s="458"/>
      <c r="DB52" s="458"/>
      <c r="DC52" s="458"/>
      <c r="DD52" s="458"/>
      <c r="DE52" s="458"/>
      <c r="DF52" s="458"/>
      <c r="DG52" s="458"/>
      <c r="DH52" s="458"/>
      <c r="DI52" s="458"/>
      <c r="DJ52" s="458"/>
      <c r="DK52" s="458"/>
      <c r="DL52" s="458"/>
      <c r="DM52" s="458"/>
      <c r="DN52" s="458"/>
      <c r="DO52" s="458"/>
      <c r="DP52" s="458"/>
      <c r="DQ52" s="458"/>
      <c r="DR52" s="458"/>
      <c r="DS52" s="458"/>
      <c r="DT52" s="743"/>
      <c r="DU52" s="743"/>
      <c r="DV52" s="743"/>
      <c r="DW52" s="743"/>
      <c r="DX52" s="743"/>
      <c r="DY52" s="459"/>
      <c r="DZ52" s="459"/>
      <c r="EA52" s="459"/>
      <c r="EB52" s="459"/>
      <c r="EC52" s="459"/>
      <c r="ED52" s="459"/>
      <c r="EE52" s="459"/>
      <c r="EF52" s="459"/>
      <c r="EG52" s="459"/>
      <c r="EH52" s="459"/>
      <c r="EI52" s="459"/>
      <c r="EJ52" s="459"/>
      <c r="EK52" s="459"/>
      <c r="EL52" s="459"/>
      <c r="EM52" s="459"/>
      <c r="EN52" s="459"/>
      <c r="EO52" s="459"/>
      <c r="EP52" s="459"/>
      <c r="EQ52" s="459"/>
      <c r="ER52" s="459"/>
      <c r="ES52" s="459"/>
      <c r="ET52" s="719"/>
    </row>
    <row r="53" spans="1:150" s="35" customFormat="1" ht="16.5" customHeight="1" x14ac:dyDescent="0.15">
      <c r="B53" s="1598" t="s">
        <v>718</v>
      </c>
      <c r="C53" s="1599"/>
      <c r="D53" s="1599"/>
      <c r="E53" s="1599"/>
      <c r="F53" s="1599"/>
      <c r="G53" s="1599"/>
      <c r="H53" s="1599"/>
      <c r="I53" s="1599"/>
      <c r="J53" s="1599"/>
      <c r="K53" s="1599"/>
      <c r="L53" s="1599"/>
      <c r="M53" s="1599"/>
      <c r="N53" s="1599"/>
      <c r="O53" s="1599"/>
      <c r="P53" s="1599"/>
      <c r="Q53" s="1599"/>
      <c r="R53" s="1599"/>
      <c r="S53" s="1599"/>
      <c r="T53" s="1599"/>
      <c r="U53" s="1599"/>
      <c r="V53" s="1599"/>
      <c r="W53" s="1599"/>
      <c r="X53" s="1599"/>
      <c r="Y53" s="1599"/>
      <c r="Z53" s="1599"/>
      <c r="AA53" s="1599"/>
      <c r="AB53" s="1599"/>
      <c r="AC53" s="1599"/>
      <c r="AD53" s="1599"/>
      <c r="AE53" s="1599"/>
      <c r="AF53" s="1599"/>
      <c r="AG53" s="1599"/>
      <c r="AH53" s="1599"/>
      <c r="AI53" s="1599"/>
      <c r="AJ53" s="1599"/>
      <c r="AK53" s="1599"/>
      <c r="AL53" s="1599"/>
      <c r="AM53" s="1599"/>
      <c r="AN53" s="1599"/>
      <c r="AO53" s="1599"/>
      <c r="AP53" s="1599"/>
      <c r="AQ53" s="1599"/>
      <c r="AR53" s="1599"/>
      <c r="AS53" s="1599"/>
      <c r="AT53" s="1599"/>
      <c r="AU53" s="1599"/>
      <c r="AV53" s="1599"/>
      <c r="AW53" s="1599"/>
      <c r="AX53" s="1599"/>
      <c r="AY53" s="1599"/>
      <c r="AZ53" s="1599"/>
      <c r="BA53" s="1599"/>
      <c r="BB53" s="1599"/>
      <c r="BC53" s="1599"/>
      <c r="BD53" s="1599"/>
      <c r="BE53" s="1599"/>
      <c r="BF53" s="1599"/>
      <c r="BG53" s="1599"/>
      <c r="BH53" s="1599"/>
      <c r="BI53" s="1599"/>
      <c r="BJ53" s="1599"/>
      <c r="BK53" s="1599"/>
      <c r="BL53" s="1599"/>
      <c r="BM53" s="1599"/>
      <c r="BN53" s="1599"/>
      <c r="BO53" s="1599"/>
      <c r="BP53" s="1599"/>
      <c r="BQ53" s="1599"/>
      <c r="BR53" s="1600"/>
      <c r="BS53" s="739"/>
      <c r="BT53" s="740"/>
      <c r="BU53" s="740"/>
      <c r="BV53" s="740"/>
      <c r="BW53" s="740"/>
      <c r="BX53" s="740"/>
      <c r="BY53" s="740"/>
      <c r="BZ53" s="740"/>
      <c r="CA53" s="1578" t="s">
        <v>369</v>
      </c>
      <c r="CB53" s="1578"/>
      <c r="CC53" s="1578"/>
      <c r="CD53" s="1578"/>
      <c r="CE53" s="1578"/>
      <c r="CF53" s="1578"/>
      <c r="CG53" s="1578"/>
      <c r="CH53" s="1578"/>
      <c r="CI53" s="1578"/>
      <c r="CJ53" s="1578"/>
      <c r="CK53" s="1578"/>
      <c r="CL53" s="1578"/>
      <c r="CM53" s="1578"/>
      <c r="CN53" s="1578"/>
      <c r="CO53" s="1578"/>
      <c r="CP53" s="1578"/>
      <c r="CQ53" s="1578"/>
      <c r="CR53" s="1578"/>
      <c r="CS53" s="1578"/>
      <c r="CT53" s="1578"/>
      <c r="CU53" s="1578"/>
      <c r="CV53" s="1578"/>
      <c r="CW53" s="1578"/>
      <c r="CX53" s="1578"/>
      <c r="CY53" s="1578"/>
      <c r="CZ53" s="1578"/>
      <c r="DA53" s="1578"/>
      <c r="DB53" s="1578"/>
      <c r="DC53" s="1578"/>
      <c r="DD53" s="1578"/>
      <c r="DE53" s="1578"/>
      <c r="DF53" s="1578"/>
      <c r="DG53" s="1578"/>
      <c r="DH53" s="1578"/>
      <c r="DI53" s="1578"/>
      <c r="DJ53" s="1578"/>
      <c r="DK53" s="1578"/>
      <c r="DL53" s="1578"/>
      <c r="DM53" s="1578"/>
      <c r="DN53" s="1578"/>
      <c r="DO53" s="1578"/>
      <c r="DP53" s="1578"/>
      <c r="DQ53" s="1578"/>
      <c r="DR53" s="1578"/>
      <c r="DS53" s="1578"/>
      <c r="DT53" s="1578"/>
      <c r="DU53" s="1578"/>
      <c r="DV53" s="1578"/>
      <c r="DW53" s="1578"/>
      <c r="DX53" s="1578"/>
      <c r="DY53" s="1578"/>
      <c r="DZ53" s="1578"/>
      <c r="EA53" s="1578"/>
      <c r="EB53" s="1578"/>
      <c r="EC53" s="1578"/>
      <c r="ED53" s="1578"/>
      <c r="EE53" s="1578"/>
      <c r="EF53" s="1578"/>
      <c r="EG53" s="1578"/>
      <c r="EH53" s="1578"/>
      <c r="EI53" s="1578"/>
      <c r="EJ53" s="1578"/>
      <c r="EK53" s="1578"/>
      <c r="EL53" s="1578"/>
      <c r="EM53" s="1578"/>
      <c r="EN53" s="1578"/>
      <c r="EO53" s="1578"/>
      <c r="EP53" s="1578"/>
      <c r="EQ53" s="1578"/>
      <c r="ER53" s="1578"/>
      <c r="ES53" s="740"/>
      <c r="ET53" s="742"/>
    </row>
    <row r="54" spans="1:150" s="33" customFormat="1" ht="101.25" customHeight="1" x14ac:dyDescent="0.15">
      <c r="B54" s="744"/>
      <c r="C54" s="1580"/>
      <c r="D54" s="1580"/>
      <c r="E54" s="1580"/>
      <c r="F54" s="1580"/>
      <c r="G54" s="1580"/>
      <c r="H54" s="1580"/>
      <c r="I54" s="1580"/>
      <c r="J54" s="1580"/>
      <c r="K54" s="1580"/>
      <c r="L54" s="1580"/>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c r="AN54" s="1580"/>
      <c r="AO54" s="1580"/>
      <c r="AP54" s="1580"/>
      <c r="AQ54" s="1580"/>
      <c r="AR54" s="1580"/>
      <c r="AS54" s="1580"/>
      <c r="AT54" s="1580"/>
      <c r="AU54" s="1580"/>
      <c r="AV54" s="1580"/>
      <c r="AW54" s="1580"/>
      <c r="AX54" s="1580"/>
      <c r="AY54" s="1580"/>
      <c r="AZ54" s="1580"/>
      <c r="BA54" s="1580"/>
      <c r="BB54" s="1580"/>
      <c r="BC54" s="1580"/>
      <c r="BD54" s="1580"/>
      <c r="BE54" s="1580"/>
      <c r="BF54" s="1580"/>
      <c r="BG54" s="1580"/>
      <c r="BH54" s="1580"/>
      <c r="BI54" s="1580"/>
      <c r="BJ54" s="1580"/>
      <c r="BK54" s="1580"/>
      <c r="BL54" s="1580"/>
      <c r="BM54" s="1580"/>
      <c r="BN54" s="1580"/>
      <c r="BO54" s="1580"/>
      <c r="BP54" s="1580"/>
      <c r="BQ54" s="1580"/>
      <c r="BR54" s="527"/>
      <c r="BS54" s="553"/>
      <c r="BT54" s="1585"/>
      <c r="BU54" s="1585"/>
      <c r="BV54" s="1585"/>
      <c r="BW54" s="1585"/>
      <c r="BX54" s="1585"/>
      <c r="BY54" s="1585"/>
      <c r="BZ54" s="1585"/>
      <c r="CA54" s="1585"/>
      <c r="CB54" s="1585"/>
      <c r="CC54" s="1585"/>
      <c r="CD54" s="1585"/>
      <c r="CE54" s="1585"/>
      <c r="CF54" s="1585"/>
      <c r="CG54" s="1585"/>
      <c r="CH54" s="1585"/>
      <c r="CI54" s="1585"/>
      <c r="CJ54" s="1585"/>
      <c r="CK54" s="1585"/>
      <c r="CL54" s="1585"/>
      <c r="CM54" s="1585"/>
      <c r="CN54" s="1585"/>
      <c r="CO54" s="1585"/>
      <c r="CP54" s="1585"/>
      <c r="CQ54" s="1585"/>
      <c r="CR54" s="1585"/>
      <c r="CS54" s="1585"/>
      <c r="CT54" s="1585"/>
      <c r="CU54" s="1585"/>
      <c r="CV54" s="1585"/>
      <c r="CW54" s="1585"/>
      <c r="CX54" s="1585"/>
      <c r="CY54" s="1585"/>
      <c r="CZ54" s="1585"/>
      <c r="DA54" s="1585"/>
      <c r="DB54" s="1585"/>
      <c r="DC54" s="1585"/>
      <c r="DD54" s="1585"/>
      <c r="DE54" s="1585"/>
      <c r="DF54" s="1585"/>
      <c r="DG54" s="1585"/>
      <c r="DH54" s="1585"/>
      <c r="DI54" s="1585"/>
      <c r="DJ54" s="1585"/>
      <c r="DK54" s="1585"/>
      <c r="DL54" s="1585"/>
      <c r="DM54" s="1585"/>
      <c r="DN54" s="1585"/>
      <c r="DO54" s="1585"/>
      <c r="DP54" s="1585"/>
      <c r="DQ54" s="1585"/>
      <c r="DR54" s="1585"/>
      <c r="DS54" s="1585"/>
      <c r="DT54" s="1585"/>
      <c r="DU54" s="1585"/>
      <c r="DV54" s="1585"/>
      <c r="DW54" s="1585"/>
      <c r="DX54" s="1585"/>
      <c r="DY54" s="1585"/>
      <c r="DZ54" s="1585"/>
      <c r="EA54" s="1585"/>
      <c r="EB54" s="1585"/>
      <c r="EC54" s="1585"/>
      <c r="ED54" s="1585"/>
      <c r="EE54" s="1585"/>
      <c r="EF54" s="1585"/>
      <c r="EG54" s="1585"/>
      <c r="EH54" s="1585"/>
      <c r="EI54" s="1585"/>
      <c r="EJ54" s="1585"/>
      <c r="EK54" s="1585"/>
      <c r="EL54" s="1585"/>
      <c r="EM54" s="1585"/>
      <c r="EN54" s="1585"/>
      <c r="EO54" s="1585"/>
      <c r="EP54" s="1585"/>
      <c r="EQ54" s="1585"/>
      <c r="ER54" s="1585"/>
      <c r="ES54" s="1585"/>
      <c r="ET54" s="745"/>
    </row>
    <row r="55" spans="1:150" s="33" customFormat="1" ht="16.5" customHeight="1" x14ac:dyDescent="0.15">
      <c r="B55" s="632"/>
      <c r="C55" s="632"/>
      <c r="D55" s="632"/>
      <c r="E55" s="746"/>
      <c r="F55" s="746"/>
      <c r="G55" s="746"/>
      <c r="H55" s="746"/>
      <c r="I55" s="746"/>
      <c r="J55" s="746"/>
      <c r="K55" s="746"/>
      <c r="L55" s="746"/>
      <c r="M55" s="746"/>
      <c r="N55" s="746"/>
      <c r="O55" s="746"/>
      <c r="P55" s="746"/>
      <c r="Q55" s="746"/>
      <c r="R55" s="746"/>
      <c r="S55" s="746"/>
      <c r="T55" s="746"/>
      <c r="U55" s="746"/>
      <c r="V55" s="746"/>
      <c r="W55" s="746"/>
      <c r="X55" s="746"/>
      <c r="Y55" s="746"/>
      <c r="Z55" s="746"/>
      <c r="AA55" s="746"/>
      <c r="AB55" s="746"/>
      <c r="AC55" s="746"/>
      <c r="AD55" s="746"/>
      <c r="AE55" s="746"/>
      <c r="AF55" s="746"/>
      <c r="AG55" s="746"/>
      <c r="AH55" s="746"/>
      <c r="AI55" s="746"/>
      <c r="AJ55" s="746"/>
      <c r="AK55" s="746"/>
      <c r="AL55" s="746"/>
      <c r="AM55" s="746"/>
      <c r="AN55" s="746"/>
      <c r="AO55" s="746"/>
      <c r="AP55" s="746"/>
      <c r="AQ55" s="746"/>
      <c r="AR55" s="632"/>
      <c r="AS55" s="632"/>
      <c r="AT55" s="632"/>
      <c r="AU55" s="632"/>
      <c r="AV55" s="632"/>
      <c r="AW55" s="632"/>
      <c r="AX55" s="632"/>
      <c r="AY55" s="632"/>
      <c r="AZ55" s="632"/>
      <c r="BA55" s="632"/>
      <c r="BB55" s="632"/>
      <c r="BC55" s="632"/>
      <c r="BD55" s="632"/>
      <c r="BE55" s="632"/>
      <c r="BF55" s="632"/>
      <c r="BG55" s="632"/>
      <c r="BH55" s="632"/>
      <c r="BI55" s="632"/>
      <c r="BJ55" s="632"/>
      <c r="BK55" s="632"/>
      <c r="BL55" s="632"/>
      <c r="BM55" s="632"/>
      <c r="BN55" s="632"/>
      <c r="BO55" s="632"/>
      <c r="BP55" s="632"/>
      <c r="BQ55" s="632"/>
      <c r="BR55" s="632"/>
      <c r="BS55" s="632"/>
      <c r="BT55" s="632"/>
      <c r="BU55" s="632"/>
      <c r="BV55" s="632"/>
      <c r="BW55" s="632"/>
      <c r="BX55" s="632"/>
      <c r="BY55" s="632"/>
      <c r="BZ55" s="632"/>
      <c r="CA55" s="632"/>
      <c r="CB55" s="632"/>
      <c r="CC55" s="632"/>
      <c r="CD55" s="632"/>
      <c r="CE55" s="632"/>
      <c r="CF55" s="632"/>
      <c r="CG55" s="632"/>
      <c r="CH55" s="632"/>
      <c r="CI55" s="632"/>
      <c r="CJ55" s="632"/>
      <c r="CK55" s="632"/>
      <c r="CL55" s="632"/>
      <c r="CM55" s="632"/>
      <c r="CN55" s="632"/>
      <c r="CO55" s="632"/>
      <c r="CP55" s="632"/>
      <c r="CQ55" s="632"/>
      <c r="CR55" s="632"/>
      <c r="CS55" s="632"/>
      <c r="CT55" s="632"/>
      <c r="CU55" s="632"/>
      <c r="CV55" s="632"/>
      <c r="CW55" s="632"/>
      <c r="CX55" s="632"/>
      <c r="CY55" s="632"/>
      <c r="CZ55" s="632"/>
      <c r="DA55" s="632"/>
      <c r="DB55" s="632"/>
      <c r="DC55" s="632"/>
      <c r="DD55" s="632"/>
      <c r="DE55" s="632"/>
      <c r="DF55" s="632"/>
      <c r="DG55" s="632"/>
      <c r="DH55" s="632"/>
      <c r="DI55" s="632"/>
      <c r="DJ55" s="632"/>
      <c r="DK55" s="632"/>
      <c r="DL55" s="632"/>
      <c r="DM55" s="632"/>
      <c r="DN55" s="632"/>
      <c r="DO55" s="632"/>
      <c r="DP55" s="632"/>
      <c r="DQ55" s="632"/>
      <c r="DR55" s="632"/>
      <c r="DS55" s="632"/>
      <c r="DT55" s="632"/>
      <c r="DU55" s="632"/>
      <c r="DV55" s="632"/>
      <c r="DW55" s="632"/>
      <c r="DX55" s="632"/>
      <c r="DY55" s="632"/>
      <c r="DZ55" s="632"/>
      <c r="EA55" s="632"/>
      <c r="EB55" s="632"/>
      <c r="EC55" s="632"/>
      <c r="ED55" s="632"/>
      <c r="EE55" s="632"/>
      <c r="EF55" s="632"/>
      <c r="EG55" s="632"/>
      <c r="EH55" s="632"/>
      <c r="EI55" s="632"/>
      <c r="EJ55" s="632"/>
      <c r="EK55" s="632"/>
      <c r="EL55" s="632"/>
      <c r="EM55" s="632"/>
      <c r="EN55" s="632"/>
      <c r="EO55" s="632"/>
      <c r="EP55" s="632"/>
      <c r="EQ55" s="632"/>
      <c r="ER55" s="632"/>
      <c r="ES55" s="632"/>
      <c r="ET55" s="632"/>
    </row>
    <row r="56" spans="1:150" s="33" customFormat="1" ht="16.5" customHeight="1" x14ac:dyDescent="0.15">
      <c r="B56" s="632"/>
      <c r="C56" s="632"/>
      <c r="D56" s="632"/>
      <c r="E56" s="746"/>
      <c r="F56" s="746"/>
      <c r="G56" s="746"/>
      <c r="H56" s="746"/>
      <c r="I56" s="746"/>
      <c r="J56" s="746"/>
      <c r="K56" s="746"/>
      <c r="L56" s="746"/>
      <c r="M56" s="746"/>
      <c r="N56" s="746"/>
      <c r="O56" s="746"/>
      <c r="P56" s="746"/>
      <c r="Q56" s="746"/>
      <c r="R56" s="746"/>
      <c r="S56" s="746"/>
      <c r="T56" s="746"/>
      <c r="U56" s="746"/>
      <c r="V56" s="746"/>
      <c r="W56" s="746"/>
      <c r="X56" s="746"/>
      <c r="Y56" s="746"/>
      <c r="Z56" s="746"/>
      <c r="AA56" s="746"/>
      <c r="AB56" s="746"/>
      <c r="AC56" s="746"/>
      <c r="AD56" s="746"/>
      <c r="AE56" s="746"/>
      <c r="AF56" s="746"/>
      <c r="AG56" s="746"/>
      <c r="AH56" s="746"/>
      <c r="AI56" s="746"/>
      <c r="AJ56" s="746"/>
      <c r="AK56" s="746"/>
      <c r="AL56" s="746"/>
      <c r="AM56" s="746"/>
      <c r="AN56" s="746"/>
      <c r="AO56" s="746"/>
      <c r="AP56" s="746"/>
      <c r="AQ56" s="746"/>
      <c r="AR56" s="632"/>
      <c r="AS56" s="632"/>
      <c r="AT56" s="632"/>
      <c r="AU56" s="632"/>
      <c r="AV56" s="632"/>
      <c r="AW56" s="632"/>
      <c r="AX56" s="632"/>
      <c r="AY56" s="632"/>
      <c r="AZ56" s="632"/>
      <c r="BA56" s="632"/>
      <c r="BB56" s="632"/>
      <c r="BC56" s="632"/>
      <c r="BD56" s="632"/>
      <c r="BE56" s="632"/>
      <c r="BF56" s="632"/>
      <c r="BG56" s="632"/>
      <c r="BH56" s="632"/>
      <c r="BI56" s="632"/>
      <c r="BJ56" s="632"/>
      <c r="BK56" s="632"/>
      <c r="BL56" s="632"/>
      <c r="BM56" s="632"/>
      <c r="BN56" s="632"/>
      <c r="BO56" s="632"/>
      <c r="BP56" s="632"/>
      <c r="BQ56" s="632"/>
      <c r="BR56" s="632"/>
      <c r="BS56" s="632"/>
      <c r="BT56" s="632"/>
      <c r="BU56" s="632"/>
      <c r="BV56" s="632"/>
      <c r="BW56" s="632"/>
      <c r="BX56" s="632"/>
      <c r="BY56" s="632"/>
      <c r="BZ56" s="632"/>
      <c r="CA56" s="632"/>
      <c r="CB56" s="632"/>
      <c r="CC56" s="632"/>
      <c r="CD56" s="632"/>
      <c r="CE56" s="632"/>
      <c r="CF56" s="632"/>
      <c r="CG56" s="632"/>
      <c r="CH56" s="632"/>
      <c r="CI56" s="632"/>
      <c r="CJ56" s="632"/>
      <c r="CK56" s="632"/>
      <c r="CL56" s="632"/>
      <c r="CM56" s="632"/>
      <c r="CN56" s="632"/>
      <c r="CO56" s="632"/>
      <c r="CP56" s="632"/>
      <c r="CQ56" s="632"/>
      <c r="CR56" s="632"/>
      <c r="CS56" s="632"/>
      <c r="CT56" s="632"/>
      <c r="CU56" s="632"/>
      <c r="CV56" s="632"/>
      <c r="CW56" s="632"/>
      <c r="CX56" s="632"/>
      <c r="CY56" s="632"/>
      <c r="CZ56" s="632"/>
      <c r="DA56" s="632"/>
      <c r="DB56" s="632"/>
      <c r="DC56" s="632"/>
      <c r="DD56" s="632"/>
      <c r="DE56" s="632"/>
      <c r="DF56" s="632"/>
      <c r="DG56" s="632"/>
      <c r="DH56" s="632"/>
      <c r="DI56" s="632"/>
      <c r="DJ56" s="632"/>
      <c r="DK56" s="632"/>
      <c r="DL56" s="632"/>
      <c r="DM56" s="632"/>
      <c r="DN56" s="632"/>
      <c r="DO56" s="632"/>
      <c r="DP56" s="632"/>
      <c r="DQ56" s="632"/>
      <c r="DR56" s="632"/>
      <c r="DS56" s="632"/>
      <c r="DT56" s="632"/>
      <c r="DU56" s="632"/>
      <c r="DV56" s="632"/>
      <c r="DW56" s="632"/>
      <c r="DX56" s="632"/>
      <c r="DY56" s="632"/>
      <c r="DZ56" s="632"/>
      <c r="EA56" s="632"/>
      <c r="EB56" s="632"/>
      <c r="EC56" s="632"/>
      <c r="ED56" s="632"/>
      <c r="EE56" s="632"/>
      <c r="EF56" s="632"/>
      <c r="EG56" s="632"/>
      <c r="EH56" s="632"/>
      <c r="EI56" s="632"/>
      <c r="EJ56" s="632"/>
      <c r="EK56" s="632"/>
      <c r="EL56" s="632"/>
      <c r="EM56" s="632"/>
      <c r="EN56" s="632"/>
      <c r="EO56" s="632"/>
      <c r="EP56" s="632"/>
      <c r="EQ56" s="632"/>
      <c r="ER56" s="632"/>
      <c r="ES56" s="632"/>
      <c r="ET56" s="632"/>
    </row>
    <row r="57" spans="1:150" s="33" customFormat="1" ht="16.5" customHeight="1" x14ac:dyDescent="0.15">
      <c r="B57" s="632"/>
      <c r="C57" s="632"/>
      <c r="D57" s="632"/>
      <c r="E57" s="746"/>
      <c r="F57" s="746"/>
      <c r="G57" s="746"/>
      <c r="H57" s="746"/>
      <c r="I57" s="746"/>
      <c r="J57" s="746"/>
      <c r="K57" s="746"/>
      <c r="L57" s="746"/>
      <c r="M57" s="746"/>
      <c r="N57" s="746"/>
      <c r="O57" s="746"/>
      <c r="P57" s="746"/>
      <c r="Q57" s="746"/>
      <c r="R57" s="746"/>
      <c r="S57" s="746"/>
      <c r="T57" s="746"/>
      <c r="U57" s="746"/>
      <c r="V57" s="746"/>
      <c r="W57" s="746"/>
      <c r="X57" s="746"/>
      <c r="Y57" s="746"/>
      <c r="Z57" s="746"/>
      <c r="AA57" s="746"/>
      <c r="AB57" s="746"/>
      <c r="AC57" s="746"/>
      <c r="AD57" s="746"/>
      <c r="AE57" s="746"/>
      <c r="AF57" s="746"/>
      <c r="AG57" s="746"/>
      <c r="AH57" s="746"/>
      <c r="AI57" s="746"/>
      <c r="AJ57" s="746"/>
      <c r="AK57" s="746"/>
      <c r="AL57" s="746"/>
      <c r="AM57" s="746"/>
      <c r="AN57" s="746"/>
      <c r="AO57" s="746"/>
      <c r="AP57" s="746"/>
      <c r="AQ57" s="746"/>
      <c r="AR57" s="632"/>
      <c r="AS57" s="632"/>
      <c r="AT57" s="632"/>
      <c r="AU57" s="632"/>
      <c r="AV57" s="632"/>
      <c r="AW57" s="632"/>
      <c r="AX57" s="632"/>
      <c r="AY57" s="632"/>
      <c r="AZ57" s="632"/>
      <c r="BA57" s="632"/>
      <c r="BB57" s="632"/>
      <c r="BC57" s="632"/>
      <c r="BD57" s="632"/>
      <c r="BE57" s="632"/>
      <c r="BF57" s="632"/>
      <c r="BG57" s="632"/>
      <c r="BH57" s="632"/>
      <c r="BI57" s="632"/>
      <c r="BJ57" s="632"/>
      <c r="BK57" s="632"/>
      <c r="BL57" s="632"/>
      <c r="BM57" s="632"/>
      <c r="BN57" s="632"/>
      <c r="BO57" s="632"/>
      <c r="BP57" s="632"/>
      <c r="BQ57" s="632"/>
      <c r="BR57" s="632"/>
      <c r="BS57" s="632"/>
      <c r="BT57" s="632"/>
      <c r="BU57" s="632"/>
      <c r="BV57" s="632"/>
      <c r="BW57" s="632"/>
      <c r="BX57" s="632"/>
      <c r="BY57" s="632"/>
      <c r="BZ57" s="632"/>
      <c r="CA57" s="632"/>
      <c r="CB57" s="632"/>
      <c r="CC57" s="632"/>
      <c r="CD57" s="632"/>
      <c r="CE57" s="632"/>
      <c r="CF57" s="632"/>
      <c r="CG57" s="632"/>
      <c r="CH57" s="632"/>
      <c r="CI57" s="632"/>
      <c r="CJ57" s="632"/>
      <c r="CK57" s="632"/>
      <c r="CL57" s="632"/>
      <c r="CM57" s="632"/>
      <c r="CN57" s="632"/>
      <c r="CO57" s="632"/>
      <c r="CP57" s="632"/>
      <c r="CQ57" s="632"/>
      <c r="CR57" s="632"/>
      <c r="CS57" s="632"/>
      <c r="CT57" s="632"/>
      <c r="CU57" s="632"/>
      <c r="CV57" s="632"/>
      <c r="CW57" s="632"/>
      <c r="CX57" s="632"/>
      <c r="CY57" s="632"/>
      <c r="CZ57" s="632"/>
      <c r="DA57" s="632"/>
      <c r="DB57" s="632"/>
      <c r="DC57" s="632"/>
      <c r="DD57" s="632"/>
      <c r="DE57" s="632"/>
      <c r="DF57" s="632"/>
      <c r="DG57" s="632"/>
      <c r="DH57" s="632"/>
      <c r="DI57" s="632"/>
      <c r="DJ57" s="632"/>
      <c r="DK57" s="632"/>
      <c r="DL57" s="632"/>
      <c r="DM57" s="632"/>
      <c r="DN57" s="632"/>
      <c r="DO57" s="632"/>
      <c r="DP57" s="632"/>
      <c r="DQ57" s="632"/>
      <c r="DR57" s="632"/>
      <c r="DS57" s="632"/>
      <c r="DT57" s="632"/>
      <c r="DU57" s="632"/>
      <c r="DV57" s="632"/>
      <c r="DW57" s="632"/>
      <c r="DX57" s="632"/>
      <c r="DY57" s="632"/>
      <c r="DZ57" s="632"/>
      <c r="EA57" s="632"/>
      <c r="EB57" s="632"/>
      <c r="EC57" s="632"/>
      <c r="ED57" s="632"/>
      <c r="EE57" s="632"/>
      <c r="EF57" s="632"/>
      <c r="EG57" s="632"/>
      <c r="EH57" s="632"/>
      <c r="EI57" s="632"/>
      <c r="EJ57" s="632"/>
      <c r="EK57" s="632"/>
      <c r="EL57" s="632"/>
      <c r="EM57" s="632"/>
      <c r="EN57" s="632"/>
      <c r="EO57" s="632"/>
      <c r="EP57" s="632"/>
      <c r="EQ57" s="632"/>
      <c r="ER57" s="632"/>
      <c r="ES57" s="632"/>
      <c r="ET57" s="632"/>
    </row>
    <row r="58" spans="1:150" s="33" customFormat="1" ht="16.5" customHeight="1" x14ac:dyDescent="0.15">
      <c r="B58" s="632"/>
      <c r="C58" s="632"/>
      <c r="D58" s="632"/>
      <c r="E58" s="746"/>
      <c r="F58" s="746"/>
      <c r="G58" s="746"/>
      <c r="H58" s="746"/>
      <c r="I58" s="746"/>
      <c r="J58" s="746"/>
      <c r="K58" s="746"/>
      <c r="L58" s="746"/>
      <c r="M58" s="746"/>
      <c r="N58" s="746"/>
      <c r="O58" s="746"/>
      <c r="P58" s="746"/>
      <c r="Q58" s="746"/>
      <c r="R58" s="746"/>
      <c r="S58" s="746"/>
      <c r="T58" s="746"/>
      <c r="U58" s="746"/>
      <c r="V58" s="746"/>
      <c r="W58" s="746"/>
      <c r="X58" s="746"/>
      <c r="Y58" s="746"/>
      <c r="Z58" s="746"/>
      <c r="AA58" s="746"/>
      <c r="AB58" s="746"/>
      <c r="AC58" s="746"/>
      <c r="AD58" s="746"/>
      <c r="AE58" s="746"/>
      <c r="AF58" s="746"/>
      <c r="AG58" s="746"/>
      <c r="AH58" s="746"/>
      <c r="AI58" s="746"/>
      <c r="AJ58" s="746"/>
      <c r="AK58" s="746"/>
      <c r="AL58" s="746"/>
      <c r="AM58" s="746"/>
      <c r="AN58" s="746"/>
      <c r="AO58" s="746"/>
      <c r="AP58" s="746"/>
      <c r="AQ58" s="746"/>
      <c r="AR58" s="632"/>
      <c r="AS58" s="632"/>
      <c r="AT58" s="632"/>
      <c r="AU58" s="632"/>
      <c r="AV58" s="632"/>
      <c r="AW58" s="632"/>
      <c r="AX58" s="632"/>
      <c r="AY58" s="632"/>
      <c r="AZ58" s="632"/>
      <c r="BA58" s="632"/>
      <c r="BB58" s="632"/>
      <c r="BC58" s="632"/>
      <c r="BD58" s="632"/>
      <c r="BE58" s="632"/>
      <c r="BF58" s="632"/>
      <c r="BG58" s="632"/>
      <c r="BH58" s="632"/>
      <c r="BI58" s="632"/>
      <c r="BJ58" s="632"/>
      <c r="BK58" s="632"/>
      <c r="BL58" s="632"/>
      <c r="BM58" s="632"/>
      <c r="BN58" s="632"/>
      <c r="BO58" s="632"/>
      <c r="BP58" s="632"/>
      <c r="BQ58" s="632"/>
      <c r="BR58" s="632"/>
      <c r="BS58" s="632"/>
      <c r="BT58" s="632"/>
      <c r="BU58" s="632"/>
      <c r="BV58" s="632"/>
      <c r="BW58" s="632"/>
      <c r="BX58" s="632"/>
      <c r="BY58" s="632"/>
      <c r="BZ58" s="632"/>
      <c r="CA58" s="632"/>
      <c r="CB58" s="632"/>
      <c r="CC58" s="632"/>
      <c r="CD58" s="632"/>
      <c r="CE58" s="632"/>
      <c r="CF58" s="632"/>
      <c r="CG58" s="632"/>
      <c r="CH58" s="632"/>
      <c r="CI58" s="632"/>
      <c r="CJ58" s="632"/>
      <c r="CK58" s="632"/>
      <c r="CL58" s="632"/>
      <c r="CM58" s="632"/>
      <c r="CN58" s="632"/>
      <c r="CO58" s="632"/>
      <c r="CP58" s="632"/>
      <c r="CQ58" s="632"/>
      <c r="CR58" s="632"/>
      <c r="CS58" s="632"/>
      <c r="CT58" s="632"/>
      <c r="CU58" s="632"/>
      <c r="CV58" s="632"/>
      <c r="CW58" s="632"/>
      <c r="CX58" s="632"/>
      <c r="CY58" s="632"/>
      <c r="CZ58" s="632"/>
      <c r="DA58" s="632"/>
      <c r="DB58" s="632"/>
      <c r="DC58" s="632"/>
      <c r="DD58" s="632"/>
      <c r="DE58" s="632"/>
      <c r="DF58" s="632"/>
      <c r="DG58" s="632"/>
      <c r="DH58" s="632"/>
      <c r="DI58" s="632"/>
      <c r="DJ58" s="632"/>
      <c r="DK58" s="632"/>
      <c r="DL58" s="632"/>
      <c r="DM58" s="632"/>
      <c r="DN58" s="632"/>
      <c r="DO58" s="632"/>
      <c r="DP58" s="632"/>
      <c r="DQ58" s="632"/>
      <c r="DR58" s="632"/>
      <c r="DS58" s="632"/>
      <c r="DT58" s="632"/>
      <c r="DU58" s="632"/>
      <c r="DV58" s="632"/>
      <c r="DW58" s="632"/>
      <c r="DX58" s="632"/>
      <c r="DY58" s="632"/>
      <c r="DZ58" s="632"/>
      <c r="EA58" s="632"/>
      <c r="EB58" s="632"/>
      <c r="EC58" s="632"/>
      <c r="ED58" s="632"/>
      <c r="EE58" s="632"/>
      <c r="EF58" s="632"/>
      <c r="EG58" s="632"/>
      <c r="EH58" s="632"/>
      <c r="EI58" s="632"/>
      <c r="EJ58" s="632"/>
      <c r="EK58" s="632"/>
      <c r="EL58" s="632"/>
      <c r="EM58" s="632"/>
      <c r="EN58" s="632"/>
      <c r="EO58" s="632"/>
      <c r="EP58" s="632"/>
      <c r="EQ58" s="632"/>
      <c r="ER58" s="632"/>
      <c r="ES58" s="632"/>
      <c r="ET58" s="632"/>
    </row>
    <row r="59" spans="1:150" s="33" customFormat="1" ht="16.5" customHeight="1" x14ac:dyDescent="0.15">
      <c r="B59" s="632"/>
      <c r="C59" s="632"/>
      <c r="D59" s="632"/>
      <c r="E59" s="746"/>
      <c r="F59" s="746"/>
      <c r="G59" s="746"/>
      <c r="H59" s="746"/>
      <c r="I59" s="746"/>
      <c r="J59" s="746"/>
      <c r="K59" s="746"/>
      <c r="L59" s="746"/>
      <c r="M59" s="746"/>
      <c r="N59" s="746"/>
      <c r="O59" s="746"/>
      <c r="P59" s="746"/>
      <c r="Q59" s="746"/>
      <c r="R59" s="746"/>
      <c r="S59" s="746"/>
      <c r="T59" s="746"/>
      <c r="U59" s="746"/>
      <c r="V59" s="746"/>
      <c r="W59" s="746"/>
      <c r="X59" s="746"/>
      <c r="Y59" s="746"/>
      <c r="Z59" s="746"/>
      <c r="AA59" s="746"/>
      <c r="AB59" s="746"/>
      <c r="AC59" s="746"/>
      <c r="AD59" s="746"/>
      <c r="AE59" s="746"/>
      <c r="AF59" s="746"/>
      <c r="AG59" s="746"/>
      <c r="AH59" s="746"/>
      <c r="AI59" s="746"/>
      <c r="AJ59" s="746"/>
      <c r="AK59" s="746"/>
      <c r="AL59" s="746"/>
      <c r="AM59" s="746"/>
      <c r="AN59" s="746"/>
      <c r="AO59" s="746"/>
      <c r="AP59" s="746"/>
      <c r="AQ59" s="746"/>
      <c r="AR59" s="632"/>
      <c r="AS59" s="632"/>
      <c r="AT59" s="632"/>
      <c r="AU59" s="632"/>
      <c r="AV59" s="632"/>
      <c r="AW59" s="632"/>
      <c r="AX59" s="632"/>
      <c r="AY59" s="632"/>
      <c r="AZ59" s="632"/>
      <c r="BA59" s="632"/>
      <c r="BB59" s="632"/>
      <c r="BC59" s="632"/>
      <c r="BD59" s="632"/>
      <c r="BE59" s="632"/>
      <c r="BF59" s="632"/>
      <c r="BG59" s="632"/>
      <c r="BH59" s="632"/>
      <c r="BI59" s="632"/>
      <c r="BJ59" s="632"/>
      <c r="BK59" s="632"/>
      <c r="BL59" s="632"/>
      <c r="BM59" s="632"/>
      <c r="BN59" s="632"/>
      <c r="BO59" s="632"/>
      <c r="BP59" s="632"/>
      <c r="BQ59" s="632"/>
      <c r="BR59" s="632"/>
      <c r="BS59" s="632"/>
      <c r="BT59" s="632"/>
      <c r="BU59" s="632"/>
      <c r="BV59" s="632"/>
      <c r="BW59" s="632"/>
      <c r="BX59" s="632"/>
      <c r="BY59" s="632"/>
      <c r="BZ59" s="632"/>
      <c r="CA59" s="632"/>
      <c r="CB59" s="632"/>
      <c r="CC59" s="632"/>
      <c r="CD59" s="632"/>
      <c r="CE59" s="632"/>
      <c r="CF59" s="632"/>
      <c r="CG59" s="632"/>
      <c r="CH59" s="632"/>
      <c r="CI59" s="632"/>
      <c r="CJ59" s="632"/>
      <c r="CK59" s="632"/>
      <c r="CL59" s="632"/>
      <c r="CM59" s="632"/>
      <c r="CN59" s="632"/>
      <c r="CO59" s="632"/>
      <c r="CP59" s="632"/>
      <c r="CQ59" s="632"/>
      <c r="CR59" s="632"/>
      <c r="CS59" s="632"/>
      <c r="CT59" s="632"/>
      <c r="CU59" s="632"/>
      <c r="CV59" s="632"/>
      <c r="CW59" s="632"/>
      <c r="CX59" s="632"/>
      <c r="CY59" s="632"/>
      <c r="CZ59" s="632"/>
      <c r="DA59" s="632"/>
      <c r="DB59" s="632"/>
      <c r="DC59" s="632"/>
      <c r="DD59" s="632"/>
      <c r="DE59" s="632"/>
      <c r="DF59" s="632"/>
      <c r="DG59" s="632"/>
      <c r="DH59" s="632"/>
      <c r="DI59" s="632"/>
      <c r="DJ59" s="632"/>
      <c r="DK59" s="632"/>
      <c r="DL59" s="632"/>
      <c r="DM59" s="632"/>
      <c r="DN59" s="632"/>
      <c r="DO59" s="632"/>
      <c r="DP59" s="632"/>
      <c r="DQ59" s="632"/>
      <c r="DR59" s="632"/>
      <c r="DS59" s="632"/>
      <c r="DT59" s="632"/>
      <c r="DU59" s="632"/>
      <c r="DV59" s="632"/>
      <c r="DW59" s="632"/>
      <c r="DX59" s="632"/>
      <c r="DY59" s="632"/>
      <c r="DZ59" s="632"/>
      <c r="EA59" s="632"/>
      <c r="EB59" s="632"/>
      <c r="EC59" s="632"/>
      <c r="ED59" s="632"/>
      <c r="EE59" s="632"/>
      <c r="EF59" s="632"/>
      <c r="EG59" s="632"/>
      <c r="EH59" s="632"/>
      <c r="EI59" s="632"/>
      <c r="EJ59" s="632"/>
      <c r="EK59" s="632"/>
      <c r="EL59" s="632"/>
      <c r="EM59" s="632"/>
      <c r="EN59" s="632"/>
      <c r="EO59" s="632"/>
      <c r="EP59" s="632"/>
      <c r="EQ59" s="632"/>
      <c r="ER59" s="632"/>
      <c r="ES59" s="632"/>
      <c r="ET59" s="632"/>
    </row>
    <row r="60" spans="1:150" s="33" customFormat="1" ht="16.5" customHeight="1" x14ac:dyDescent="0.15">
      <c r="B60" s="632"/>
      <c r="C60" s="632"/>
      <c r="D60" s="632"/>
      <c r="E60" s="746"/>
      <c r="F60" s="746"/>
      <c r="G60" s="746"/>
      <c r="H60" s="746"/>
      <c r="I60" s="746"/>
      <c r="J60" s="746"/>
      <c r="K60" s="746"/>
      <c r="L60" s="746"/>
      <c r="M60" s="746"/>
      <c r="N60" s="746"/>
      <c r="O60" s="746"/>
      <c r="P60" s="746"/>
      <c r="Q60" s="746"/>
      <c r="R60" s="746"/>
      <c r="S60" s="746"/>
      <c r="T60" s="746"/>
      <c r="U60" s="746"/>
      <c r="V60" s="746"/>
      <c r="W60" s="746"/>
      <c r="X60" s="746"/>
      <c r="Y60" s="746"/>
      <c r="Z60" s="746"/>
      <c r="AA60" s="746"/>
      <c r="AB60" s="746"/>
      <c r="AC60" s="746"/>
      <c r="AD60" s="746"/>
      <c r="AE60" s="746"/>
      <c r="AF60" s="746"/>
      <c r="AG60" s="746"/>
      <c r="AH60" s="746"/>
      <c r="AI60" s="746"/>
      <c r="AJ60" s="746"/>
      <c r="AK60" s="746"/>
      <c r="AL60" s="746"/>
      <c r="AM60" s="746"/>
      <c r="AN60" s="746"/>
      <c r="AO60" s="746"/>
      <c r="AP60" s="746"/>
      <c r="AQ60" s="746"/>
      <c r="AR60" s="632"/>
      <c r="AS60" s="632"/>
      <c r="AT60" s="632"/>
      <c r="AU60" s="632"/>
      <c r="AV60" s="632"/>
      <c r="AW60" s="632"/>
      <c r="AX60" s="632"/>
      <c r="AY60" s="632"/>
      <c r="AZ60" s="632"/>
      <c r="BA60" s="632"/>
      <c r="BB60" s="632"/>
      <c r="BC60" s="632"/>
      <c r="BD60" s="632"/>
      <c r="BE60" s="632"/>
      <c r="BF60" s="632"/>
      <c r="BG60" s="632"/>
      <c r="BH60" s="632"/>
      <c r="BI60" s="632"/>
      <c r="BJ60" s="632"/>
      <c r="BK60" s="632"/>
      <c r="BL60" s="632"/>
      <c r="BM60" s="632"/>
      <c r="BN60" s="632"/>
      <c r="BO60" s="632"/>
      <c r="BP60" s="632"/>
      <c r="BQ60" s="632"/>
      <c r="BR60" s="632"/>
      <c r="BS60" s="632"/>
      <c r="BT60" s="632"/>
      <c r="BU60" s="632"/>
      <c r="BV60" s="632"/>
      <c r="BW60" s="632"/>
      <c r="BX60" s="632"/>
      <c r="BY60" s="632"/>
      <c r="BZ60" s="632"/>
      <c r="CA60" s="632"/>
      <c r="CB60" s="632"/>
      <c r="CC60" s="632"/>
      <c r="CD60" s="632"/>
      <c r="CE60" s="632"/>
      <c r="CF60" s="632"/>
      <c r="CG60" s="632"/>
      <c r="CH60" s="632"/>
      <c r="CI60" s="632"/>
      <c r="CJ60" s="632"/>
      <c r="CK60" s="632"/>
      <c r="CL60" s="632"/>
      <c r="CM60" s="632"/>
      <c r="CN60" s="632"/>
      <c r="CO60" s="632"/>
      <c r="CP60" s="632"/>
      <c r="CQ60" s="632"/>
      <c r="CR60" s="632"/>
      <c r="CS60" s="632"/>
      <c r="CT60" s="632"/>
      <c r="CU60" s="632"/>
      <c r="CV60" s="632"/>
      <c r="CW60" s="632"/>
      <c r="CX60" s="632"/>
      <c r="CY60" s="632"/>
      <c r="CZ60" s="632"/>
      <c r="DA60" s="632"/>
      <c r="DB60" s="632"/>
      <c r="DC60" s="632"/>
      <c r="DD60" s="632"/>
      <c r="DE60" s="632"/>
      <c r="DF60" s="632"/>
      <c r="DG60" s="632"/>
      <c r="DH60" s="632"/>
      <c r="DI60" s="632"/>
      <c r="DJ60" s="632"/>
      <c r="DK60" s="632"/>
      <c r="DL60" s="632"/>
      <c r="DM60" s="632"/>
      <c r="DN60" s="632"/>
      <c r="DO60" s="632"/>
      <c r="DP60" s="632"/>
      <c r="DQ60" s="632"/>
      <c r="DR60" s="632"/>
      <c r="DS60" s="632"/>
      <c r="DT60" s="632"/>
      <c r="DU60" s="632"/>
      <c r="DV60" s="632"/>
      <c r="DW60" s="632"/>
      <c r="DX60" s="632"/>
      <c r="DY60" s="632"/>
      <c r="DZ60" s="632"/>
      <c r="EA60" s="632"/>
      <c r="EB60" s="632"/>
      <c r="EC60" s="632"/>
      <c r="ED60" s="632"/>
      <c r="EE60" s="632"/>
      <c r="EF60" s="632"/>
      <c r="EG60" s="632"/>
      <c r="EH60" s="632"/>
      <c r="EI60" s="632"/>
      <c r="EJ60" s="632"/>
      <c r="EK60" s="632"/>
      <c r="EL60" s="632"/>
      <c r="EM60" s="632"/>
      <c r="EN60" s="632"/>
      <c r="EO60" s="632"/>
      <c r="EP60" s="632"/>
      <c r="EQ60" s="632"/>
      <c r="ER60" s="632"/>
      <c r="ES60" s="632"/>
      <c r="ET60" s="632"/>
    </row>
    <row r="61" spans="1:150" s="33" customFormat="1" ht="16.5" customHeight="1" x14ac:dyDescent="0.15">
      <c r="B61" s="632"/>
      <c r="C61" s="632"/>
      <c r="D61" s="632"/>
      <c r="E61" s="746"/>
      <c r="F61" s="746"/>
      <c r="G61" s="746"/>
      <c r="H61" s="746"/>
      <c r="I61" s="746"/>
      <c r="J61" s="746"/>
      <c r="K61" s="746"/>
      <c r="L61" s="746"/>
      <c r="M61" s="746"/>
      <c r="N61" s="746"/>
      <c r="O61" s="746"/>
      <c r="P61" s="746"/>
      <c r="Q61" s="746"/>
      <c r="R61" s="746"/>
      <c r="S61" s="746"/>
      <c r="T61" s="746"/>
      <c r="U61" s="746"/>
      <c r="V61" s="746"/>
      <c r="W61" s="746"/>
      <c r="X61" s="746"/>
      <c r="Y61" s="746"/>
      <c r="Z61" s="746"/>
      <c r="AA61" s="746"/>
      <c r="AB61" s="746"/>
      <c r="AC61" s="746"/>
      <c r="AD61" s="746"/>
      <c r="AE61" s="746"/>
      <c r="AF61" s="746"/>
      <c r="AG61" s="746"/>
      <c r="AH61" s="746"/>
      <c r="AI61" s="746"/>
      <c r="AJ61" s="746"/>
      <c r="AK61" s="746"/>
      <c r="AL61" s="746"/>
      <c r="AM61" s="746"/>
      <c r="AN61" s="746"/>
      <c r="AO61" s="746"/>
      <c r="AP61" s="746"/>
      <c r="AQ61" s="746"/>
      <c r="AR61" s="632"/>
      <c r="AS61" s="632"/>
      <c r="AT61" s="632"/>
      <c r="AU61" s="632"/>
      <c r="AV61" s="632"/>
      <c r="AW61" s="632"/>
      <c r="AX61" s="632"/>
      <c r="AY61" s="632"/>
      <c r="AZ61" s="632"/>
      <c r="BA61" s="632"/>
      <c r="BB61" s="632"/>
      <c r="BC61" s="632"/>
      <c r="BD61" s="632"/>
      <c r="BE61" s="632"/>
      <c r="BF61" s="632"/>
      <c r="BG61" s="632"/>
      <c r="BH61" s="632"/>
      <c r="BI61" s="632"/>
      <c r="BJ61" s="632"/>
      <c r="BK61" s="632"/>
      <c r="BL61" s="632"/>
      <c r="BM61" s="632"/>
      <c r="BN61" s="632"/>
      <c r="BO61" s="632"/>
      <c r="BP61" s="632"/>
      <c r="BQ61" s="632"/>
      <c r="BR61" s="632"/>
      <c r="BS61" s="632"/>
      <c r="BT61" s="632"/>
      <c r="BU61" s="632"/>
      <c r="BV61" s="632"/>
      <c r="BW61" s="632"/>
      <c r="BX61" s="632"/>
      <c r="BY61" s="632"/>
      <c r="BZ61" s="632"/>
      <c r="CA61" s="632"/>
      <c r="CB61" s="632"/>
      <c r="CC61" s="632"/>
      <c r="CD61" s="632"/>
      <c r="CE61" s="632"/>
      <c r="CF61" s="632"/>
      <c r="CG61" s="632"/>
      <c r="CH61" s="632"/>
      <c r="CI61" s="632"/>
      <c r="CJ61" s="632"/>
      <c r="CK61" s="632"/>
      <c r="CL61" s="632"/>
      <c r="CM61" s="632"/>
      <c r="CN61" s="632"/>
      <c r="CO61" s="632"/>
      <c r="CP61" s="632"/>
      <c r="CQ61" s="632"/>
      <c r="CR61" s="632"/>
      <c r="CS61" s="632"/>
      <c r="CT61" s="632"/>
      <c r="CU61" s="632"/>
      <c r="CV61" s="632"/>
      <c r="CW61" s="632"/>
      <c r="CX61" s="632"/>
      <c r="CY61" s="632"/>
      <c r="CZ61" s="632"/>
      <c r="DA61" s="632"/>
      <c r="DB61" s="632"/>
      <c r="DC61" s="632"/>
      <c r="DD61" s="632"/>
      <c r="DE61" s="632"/>
      <c r="DF61" s="632"/>
      <c r="DG61" s="632"/>
      <c r="DH61" s="632"/>
      <c r="DI61" s="632"/>
      <c r="DJ61" s="632"/>
      <c r="DK61" s="632"/>
      <c r="DL61" s="632"/>
      <c r="DM61" s="632"/>
      <c r="DN61" s="632"/>
      <c r="DO61" s="632"/>
      <c r="DP61" s="632"/>
      <c r="DQ61" s="632"/>
      <c r="DR61" s="632"/>
      <c r="DS61" s="632"/>
      <c r="DT61" s="632"/>
      <c r="DU61" s="632"/>
      <c r="DV61" s="632"/>
      <c r="DW61" s="632"/>
      <c r="DX61" s="632"/>
      <c r="DY61" s="632"/>
      <c r="DZ61" s="632"/>
      <c r="EA61" s="632"/>
      <c r="EB61" s="632"/>
      <c r="EC61" s="632"/>
      <c r="ED61" s="632"/>
      <c r="EE61" s="632"/>
      <c r="EF61" s="632"/>
      <c r="EG61" s="632"/>
      <c r="EH61" s="632"/>
      <c r="EI61" s="632"/>
      <c r="EJ61" s="632"/>
      <c r="EK61" s="632"/>
      <c r="EL61" s="632"/>
      <c r="EM61" s="632"/>
      <c r="EN61" s="632"/>
      <c r="EO61" s="632"/>
      <c r="EP61" s="632"/>
      <c r="EQ61" s="632"/>
      <c r="ER61" s="632"/>
      <c r="ES61" s="632"/>
      <c r="ET61" s="632"/>
    </row>
    <row r="62" spans="1:150" s="33" customFormat="1" ht="16.5" customHeight="1" x14ac:dyDescent="0.15">
      <c r="B62" s="632"/>
      <c r="C62" s="632"/>
      <c r="D62" s="632"/>
      <c r="E62" s="746"/>
      <c r="F62" s="746"/>
      <c r="G62" s="746"/>
      <c r="H62" s="746"/>
      <c r="I62" s="746"/>
      <c r="J62" s="746"/>
      <c r="K62" s="746"/>
      <c r="L62" s="746"/>
      <c r="M62" s="746"/>
      <c r="N62" s="746"/>
      <c r="O62" s="746"/>
      <c r="P62" s="746"/>
      <c r="Q62" s="746"/>
      <c r="R62" s="746"/>
      <c r="S62" s="746"/>
      <c r="T62" s="746"/>
      <c r="U62" s="746"/>
      <c r="V62" s="746"/>
      <c r="W62" s="746"/>
      <c r="X62" s="746"/>
      <c r="Y62" s="746"/>
      <c r="Z62" s="746"/>
      <c r="AA62" s="746"/>
      <c r="AB62" s="746"/>
      <c r="AC62" s="746"/>
      <c r="AD62" s="746"/>
      <c r="AE62" s="746"/>
      <c r="AF62" s="746"/>
      <c r="AG62" s="746"/>
      <c r="AH62" s="746"/>
      <c r="AI62" s="746"/>
      <c r="AJ62" s="746"/>
      <c r="AK62" s="746"/>
      <c r="AL62" s="746"/>
      <c r="AM62" s="746"/>
      <c r="AN62" s="746"/>
      <c r="AO62" s="746"/>
      <c r="AP62" s="746"/>
      <c r="AQ62" s="746"/>
      <c r="AR62" s="632"/>
      <c r="AS62" s="632"/>
      <c r="AT62" s="632"/>
      <c r="AU62" s="632"/>
      <c r="AV62" s="632"/>
      <c r="AW62" s="632"/>
      <c r="AX62" s="632"/>
      <c r="AY62" s="632"/>
      <c r="AZ62" s="632"/>
      <c r="BA62" s="632"/>
      <c r="BB62" s="632"/>
      <c r="BC62" s="632"/>
      <c r="BD62" s="632"/>
      <c r="BE62" s="632"/>
      <c r="BF62" s="632"/>
      <c r="BG62" s="632"/>
      <c r="BH62" s="632"/>
      <c r="BI62" s="632"/>
      <c r="BJ62" s="632"/>
      <c r="BK62" s="632"/>
      <c r="BL62" s="632"/>
      <c r="BM62" s="632"/>
      <c r="BN62" s="632"/>
      <c r="BO62" s="632"/>
      <c r="BP62" s="632"/>
      <c r="BQ62" s="632"/>
      <c r="BR62" s="632"/>
      <c r="BS62" s="632"/>
      <c r="BT62" s="632"/>
      <c r="BU62" s="632"/>
      <c r="BV62" s="632"/>
      <c r="BW62" s="632"/>
      <c r="BX62" s="632"/>
      <c r="BY62" s="632"/>
      <c r="BZ62" s="632"/>
      <c r="CA62" s="632"/>
      <c r="CB62" s="632"/>
      <c r="CC62" s="632"/>
      <c r="CD62" s="632"/>
      <c r="CE62" s="632"/>
      <c r="CF62" s="632"/>
      <c r="CG62" s="632"/>
      <c r="CH62" s="632"/>
      <c r="CI62" s="632"/>
      <c r="CJ62" s="632"/>
      <c r="CK62" s="632"/>
      <c r="CL62" s="632"/>
      <c r="CM62" s="632"/>
      <c r="CN62" s="632"/>
      <c r="CO62" s="632"/>
      <c r="CP62" s="632"/>
      <c r="CQ62" s="632"/>
      <c r="CR62" s="632"/>
      <c r="CS62" s="632"/>
      <c r="CT62" s="632"/>
      <c r="CU62" s="632"/>
      <c r="CV62" s="632"/>
      <c r="CW62" s="632"/>
      <c r="CX62" s="632"/>
      <c r="CY62" s="632"/>
      <c r="CZ62" s="632"/>
      <c r="DA62" s="632"/>
      <c r="DB62" s="632"/>
      <c r="DC62" s="632"/>
      <c r="DD62" s="632"/>
      <c r="DE62" s="632"/>
      <c r="DF62" s="632"/>
      <c r="DG62" s="632"/>
      <c r="DH62" s="632"/>
      <c r="DI62" s="632"/>
      <c r="DJ62" s="632"/>
      <c r="DK62" s="632"/>
      <c r="DL62" s="632"/>
      <c r="DM62" s="632"/>
      <c r="DN62" s="632"/>
      <c r="DO62" s="632"/>
      <c r="DP62" s="632"/>
      <c r="DQ62" s="632"/>
      <c r="DR62" s="632"/>
      <c r="DS62" s="632"/>
      <c r="DT62" s="632"/>
      <c r="DU62" s="632"/>
      <c r="DV62" s="632"/>
      <c r="DW62" s="632"/>
      <c r="DX62" s="632"/>
      <c r="DY62" s="632"/>
      <c r="DZ62" s="632"/>
      <c r="EA62" s="632"/>
      <c r="EB62" s="632"/>
      <c r="EC62" s="632"/>
      <c r="ED62" s="632"/>
      <c r="EE62" s="632"/>
      <c r="EF62" s="632"/>
      <c r="EG62" s="632"/>
      <c r="EH62" s="632"/>
      <c r="EI62" s="632"/>
      <c r="EJ62" s="632"/>
      <c r="EK62" s="632"/>
      <c r="EL62" s="632"/>
      <c r="EM62" s="632"/>
      <c r="EN62" s="632"/>
      <c r="EO62" s="632"/>
      <c r="EP62" s="632"/>
      <c r="EQ62" s="632"/>
      <c r="ER62" s="632"/>
      <c r="ES62" s="632"/>
      <c r="ET62" s="632"/>
    </row>
    <row r="63" spans="1:150" s="33" customFormat="1" ht="16.5" customHeight="1" x14ac:dyDescent="0.15">
      <c r="B63" s="632"/>
      <c r="C63" s="632"/>
      <c r="D63" s="632"/>
      <c r="E63" s="746"/>
      <c r="F63" s="746"/>
      <c r="G63" s="746"/>
      <c r="H63" s="746"/>
      <c r="I63" s="746"/>
      <c r="J63" s="746"/>
      <c r="K63" s="746"/>
      <c r="L63" s="746"/>
      <c r="M63" s="746"/>
      <c r="N63" s="746"/>
      <c r="O63" s="746"/>
      <c r="P63" s="746"/>
      <c r="Q63" s="746"/>
      <c r="R63" s="746"/>
      <c r="S63" s="746"/>
      <c r="T63" s="746"/>
      <c r="U63" s="746"/>
      <c r="V63" s="746"/>
      <c r="W63" s="746"/>
      <c r="X63" s="746"/>
      <c r="Y63" s="746"/>
      <c r="Z63" s="746"/>
      <c r="AA63" s="746"/>
      <c r="AB63" s="746"/>
      <c r="AC63" s="746"/>
      <c r="AD63" s="746"/>
      <c r="AE63" s="746"/>
      <c r="AF63" s="746"/>
      <c r="AG63" s="746"/>
      <c r="AH63" s="746"/>
      <c r="AI63" s="746"/>
      <c r="AJ63" s="746"/>
      <c r="AK63" s="746"/>
      <c r="AL63" s="746"/>
      <c r="AM63" s="746"/>
      <c r="AN63" s="746"/>
      <c r="AO63" s="746"/>
      <c r="AP63" s="746"/>
      <c r="AQ63" s="746"/>
      <c r="AR63" s="632"/>
      <c r="AS63" s="632"/>
      <c r="AT63" s="632"/>
      <c r="AU63" s="632"/>
      <c r="AV63" s="632"/>
      <c r="AW63" s="632"/>
      <c r="AX63" s="632"/>
      <c r="AY63" s="632"/>
      <c r="AZ63" s="632"/>
      <c r="BA63" s="632"/>
      <c r="BB63" s="632"/>
      <c r="BC63" s="632"/>
      <c r="BD63" s="632"/>
      <c r="BE63" s="632"/>
      <c r="BF63" s="632"/>
      <c r="BG63" s="632"/>
      <c r="BH63" s="632"/>
      <c r="BI63" s="632"/>
      <c r="BJ63" s="632"/>
      <c r="BK63" s="632"/>
      <c r="BL63" s="632"/>
      <c r="BM63" s="632"/>
      <c r="BN63" s="632"/>
      <c r="BO63" s="632"/>
      <c r="BP63" s="632"/>
      <c r="BQ63" s="632"/>
      <c r="BR63" s="632"/>
      <c r="BS63" s="632"/>
      <c r="BT63" s="632"/>
      <c r="BU63" s="632"/>
      <c r="BV63" s="632"/>
      <c r="BW63" s="632"/>
      <c r="BX63" s="632"/>
      <c r="BY63" s="632"/>
      <c r="BZ63" s="632"/>
      <c r="CA63" s="632"/>
      <c r="CB63" s="632"/>
      <c r="CC63" s="632"/>
      <c r="CD63" s="632"/>
      <c r="CE63" s="632"/>
      <c r="CF63" s="632"/>
      <c r="CG63" s="632"/>
      <c r="CH63" s="632"/>
      <c r="CI63" s="632"/>
      <c r="CJ63" s="632"/>
      <c r="CK63" s="632"/>
      <c r="CL63" s="632"/>
      <c r="CM63" s="632"/>
      <c r="CN63" s="632"/>
      <c r="CO63" s="632"/>
      <c r="CP63" s="632"/>
      <c r="CQ63" s="632"/>
      <c r="CR63" s="632"/>
      <c r="CS63" s="632"/>
      <c r="CT63" s="632"/>
      <c r="CU63" s="632"/>
      <c r="CV63" s="632"/>
      <c r="CW63" s="632"/>
      <c r="CX63" s="632"/>
      <c r="CY63" s="632"/>
      <c r="CZ63" s="632"/>
      <c r="DA63" s="632"/>
      <c r="DB63" s="632"/>
      <c r="DC63" s="632"/>
      <c r="DD63" s="632"/>
      <c r="DE63" s="632"/>
      <c r="DF63" s="632"/>
      <c r="DG63" s="632"/>
      <c r="DH63" s="632"/>
      <c r="DI63" s="632"/>
      <c r="DJ63" s="632"/>
      <c r="DK63" s="632"/>
      <c r="DL63" s="632"/>
      <c r="DM63" s="632"/>
      <c r="DN63" s="632"/>
      <c r="DO63" s="632"/>
      <c r="DP63" s="632"/>
      <c r="DQ63" s="632"/>
      <c r="DR63" s="632"/>
      <c r="DS63" s="632"/>
      <c r="DT63" s="632"/>
      <c r="DU63" s="632"/>
      <c r="DV63" s="632"/>
      <c r="DW63" s="632"/>
      <c r="DX63" s="632"/>
      <c r="DY63" s="632"/>
      <c r="DZ63" s="632"/>
      <c r="EA63" s="632"/>
      <c r="EB63" s="632"/>
      <c r="EC63" s="632"/>
      <c r="ED63" s="632"/>
      <c r="EE63" s="632"/>
      <c r="EF63" s="632"/>
      <c r="EG63" s="632"/>
      <c r="EH63" s="632"/>
      <c r="EI63" s="632"/>
      <c r="EJ63" s="632"/>
      <c r="EK63" s="632"/>
      <c r="EL63" s="632"/>
      <c r="EM63" s="632"/>
      <c r="EN63" s="632"/>
      <c r="EO63" s="632"/>
      <c r="EP63" s="632"/>
      <c r="EQ63" s="632"/>
      <c r="ER63" s="632"/>
      <c r="ES63" s="632"/>
      <c r="ET63" s="632"/>
    </row>
    <row r="64" spans="1:150" s="35" customFormat="1" ht="13.5" customHeight="1" x14ac:dyDescent="0.15">
      <c r="B64" s="522"/>
      <c r="C64" s="634" t="s">
        <v>744</v>
      </c>
      <c r="D64" s="434"/>
      <c r="E64" s="434"/>
      <c r="F64" s="434"/>
      <c r="G64" s="434"/>
      <c r="H64" s="434"/>
      <c r="I64" s="434"/>
      <c r="J64" s="434"/>
      <c r="K64" s="434"/>
      <c r="L64" s="434"/>
      <c r="M64" s="434"/>
      <c r="N64" s="434"/>
      <c r="O64" s="434"/>
      <c r="P64" s="434"/>
      <c r="Q64" s="434"/>
      <c r="R64" s="434"/>
      <c r="S64" s="434"/>
      <c r="T64" s="434"/>
      <c r="U64" s="434"/>
      <c r="V64" s="434"/>
      <c r="W64" s="434"/>
      <c r="X64" s="434"/>
      <c r="Y64" s="434"/>
      <c r="Z64" s="434"/>
      <c r="AA64" s="434"/>
      <c r="AB64" s="434"/>
      <c r="AC64" s="434"/>
      <c r="AD64" s="434"/>
      <c r="AE64" s="434"/>
      <c r="AF64" s="434"/>
      <c r="AG64" s="434"/>
      <c r="AH64" s="434"/>
      <c r="AI64" s="434"/>
      <c r="AJ64" s="434"/>
      <c r="AK64" s="434"/>
      <c r="AL64" s="434"/>
      <c r="AM64" s="434"/>
      <c r="AN64" s="434"/>
      <c r="AO64" s="434"/>
      <c r="AP64" s="434"/>
      <c r="AQ64" s="434"/>
      <c r="AR64" s="434"/>
      <c r="AS64" s="434"/>
      <c r="AT64" s="434"/>
      <c r="AU64" s="434"/>
      <c r="AV64" s="434"/>
      <c r="AW64" s="434"/>
      <c r="AX64" s="434"/>
      <c r="AY64" s="434"/>
      <c r="AZ64" s="434"/>
      <c r="BA64" s="434"/>
      <c r="BB64" s="434"/>
      <c r="BC64" s="434"/>
      <c r="BD64" s="434"/>
      <c r="BE64" s="434"/>
      <c r="BF64" s="434"/>
      <c r="BG64" s="434"/>
      <c r="BH64" s="522"/>
      <c r="BI64" s="522"/>
      <c r="BJ64" s="522"/>
      <c r="BK64" s="522"/>
      <c r="BL64" s="522"/>
      <c r="BM64" s="522"/>
      <c r="BN64" s="522"/>
      <c r="BO64" s="522"/>
      <c r="BP64" s="522"/>
      <c r="BQ64" s="522"/>
      <c r="BR64" s="522"/>
      <c r="BS64" s="522"/>
      <c r="BT64" s="522"/>
      <c r="BU64" s="522"/>
      <c r="BV64" s="522"/>
      <c r="BW64" s="522"/>
      <c r="BX64" s="522"/>
      <c r="BY64" s="522"/>
      <c r="BZ64" s="522"/>
      <c r="CA64" s="522"/>
      <c r="CB64" s="522"/>
      <c r="CC64" s="522"/>
      <c r="CD64" s="522"/>
      <c r="CE64" s="522"/>
      <c r="CF64" s="522"/>
      <c r="CG64" s="522"/>
      <c r="CH64" s="522"/>
      <c r="CI64" s="522"/>
      <c r="CJ64" s="522"/>
      <c r="CK64" s="522"/>
      <c r="CL64" s="522"/>
      <c r="CM64" s="522"/>
      <c r="CN64" s="522"/>
      <c r="CO64" s="522"/>
      <c r="CP64" s="522"/>
      <c r="CQ64" s="522"/>
      <c r="CR64" s="522"/>
      <c r="CS64" s="522"/>
      <c r="CT64" s="522"/>
      <c r="CU64" s="522"/>
      <c r="CV64" s="522"/>
      <c r="CW64" s="522"/>
      <c r="CX64" s="522"/>
      <c r="CY64" s="522"/>
      <c r="CZ64" s="522"/>
      <c r="DA64" s="434"/>
      <c r="DB64" s="434"/>
      <c r="DC64" s="434"/>
      <c r="DD64" s="434"/>
      <c r="DE64" s="434"/>
      <c r="DF64" s="434"/>
      <c r="DG64" s="434"/>
      <c r="DH64" s="434"/>
      <c r="DI64" s="434"/>
      <c r="DJ64" s="434"/>
      <c r="DK64" s="434"/>
      <c r="DL64" s="434"/>
      <c r="DM64" s="434"/>
      <c r="DN64" s="434"/>
      <c r="DO64" s="434"/>
      <c r="DP64" s="434"/>
      <c r="DQ64" s="434"/>
      <c r="DR64" s="434"/>
      <c r="DS64" s="434"/>
      <c r="DT64" s="434"/>
      <c r="DU64" s="522"/>
      <c r="DV64" s="522"/>
      <c r="DW64" s="522"/>
      <c r="DX64" s="522"/>
      <c r="DY64" s="522"/>
      <c r="DZ64" s="522"/>
      <c r="EA64" s="522"/>
      <c r="EB64" s="522"/>
      <c r="EC64" s="522"/>
      <c r="ED64" s="522"/>
      <c r="EE64" s="522"/>
      <c r="EF64" s="522"/>
      <c r="EG64" s="522"/>
      <c r="EH64" s="522"/>
      <c r="EI64" s="522"/>
      <c r="EJ64" s="522"/>
      <c r="EK64" s="522"/>
      <c r="EL64" s="522"/>
      <c r="EM64" s="522"/>
      <c r="EN64" s="522"/>
      <c r="EO64" s="522"/>
      <c r="EP64" s="522"/>
      <c r="EQ64" s="522"/>
      <c r="ER64" s="522"/>
      <c r="ES64" s="522"/>
      <c r="ET64" s="522"/>
    </row>
    <row r="65" spans="2:150" s="9" customFormat="1" ht="24.75" customHeight="1" x14ac:dyDescent="0.2">
      <c r="B65" s="431"/>
      <c r="C65" s="747" t="s">
        <v>745</v>
      </c>
      <c r="D65" s="1579"/>
      <c r="E65" s="1579"/>
      <c r="F65" s="1579"/>
      <c r="G65" s="1579"/>
      <c r="H65" s="1579"/>
      <c r="I65" s="1579"/>
      <c r="J65" s="1579"/>
      <c r="K65" s="1579"/>
      <c r="L65" s="1579"/>
      <c r="M65" s="1579"/>
      <c r="N65" s="1579"/>
      <c r="O65" s="1579"/>
      <c r="P65" s="1579"/>
      <c r="Q65" s="1579"/>
      <c r="R65" s="1579"/>
      <c r="S65" s="1579"/>
      <c r="T65" s="1579"/>
      <c r="U65" s="1579"/>
      <c r="V65" s="1579"/>
      <c r="W65" s="1579"/>
      <c r="X65" s="1579"/>
      <c r="Y65" s="1579"/>
      <c r="Z65" s="1579"/>
      <c r="AA65" s="1579"/>
      <c r="AB65" s="1579"/>
      <c r="AC65" s="1579"/>
      <c r="AD65" s="1579"/>
      <c r="AE65" s="1579"/>
      <c r="AF65" s="1579"/>
      <c r="AG65" s="1579"/>
      <c r="AH65" s="1579"/>
      <c r="AI65" s="1579"/>
      <c r="AJ65" s="1579"/>
      <c r="AK65" s="1579"/>
      <c r="AL65" s="1579"/>
      <c r="AM65" s="431"/>
      <c r="AN65" s="431"/>
      <c r="AO65" s="431"/>
      <c r="AP65" s="431"/>
      <c r="AQ65" s="1577" t="s">
        <v>432</v>
      </c>
      <c r="AR65" s="1577"/>
      <c r="AS65" s="1577"/>
      <c r="AT65" s="1577"/>
      <c r="AU65" s="1577"/>
      <c r="AV65" s="1577"/>
      <c r="AW65" s="1577"/>
      <c r="AX65" s="1577"/>
      <c r="AY65" s="1577"/>
      <c r="AZ65" s="1577"/>
      <c r="BA65" s="1577"/>
      <c r="BB65" s="1577"/>
      <c r="BC65" s="1577"/>
      <c r="BD65" s="1579"/>
      <c r="BE65" s="1579"/>
      <c r="BF65" s="1579"/>
      <c r="BG65" s="1579"/>
      <c r="BH65" s="1579"/>
      <c r="BI65" s="1579"/>
      <c r="BJ65" s="1579"/>
      <c r="BK65" s="1579"/>
      <c r="BL65" s="1579"/>
      <c r="BM65" s="1579"/>
      <c r="BN65" s="1579"/>
      <c r="BO65" s="1579"/>
      <c r="BP65" s="1579"/>
      <c r="BQ65" s="1579"/>
      <c r="BR65" s="1579"/>
      <c r="BS65" s="1579"/>
      <c r="BT65" s="1579"/>
      <c r="BU65" s="1579"/>
      <c r="BV65" s="1579"/>
      <c r="BW65" s="1579"/>
      <c r="BX65" s="1579"/>
      <c r="BY65" s="1579"/>
      <c r="BZ65" s="1579"/>
      <c r="CA65" s="1579"/>
      <c r="CB65" s="1579"/>
      <c r="CC65" s="1579"/>
      <c r="CD65" s="1579"/>
      <c r="CE65" s="1579"/>
      <c r="CF65" s="1579"/>
      <c r="CG65" s="1579"/>
      <c r="CH65" s="1579"/>
      <c r="CI65" s="1579"/>
      <c r="CJ65" s="1579"/>
      <c r="CK65" s="1579"/>
      <c r="CL65" s="1579"/>
      <c r="CM65" s="1579"/>
      <c r="CN65" s="1579"/>
      <c r="CO65" s="1579"/>
      <c r="CP65" s="1579"/>
      <c r="CQ65" s="1579"/>
      <c r="CR65" s="1579"/>
      <c r="CS65" s="1579"/>
      <c r="CT65" s="1579"/>
      <c r="CU65" s="1579"/>
      <c r="CV65" s="1579"/>
      <c r="CW65" s="1579"/>
      <c r="CX65" s="1579"/>
      <c r="CY65" s="1579"/>
      <c r="CZ65" s="677"/>
      <c r="DA65" s="431"/>
      <c r="DB65" s="431"/>
      <c r="DC65" s="431"/>
      <c r="DD65" s="1577" t="s">
        <v>431</v>
      </c>
      <c r="DE65" s="1577"/>
      <c r="DF65" s="1577"/>
      <c r="DG65" s="1577"/>
      <c r="DH65" s="1577"/>
      <c r="DI65" s="1577"/>
      <c r="DJ65" s="1577"/>
      <c r="DK65" s="1577"/>
      <c r="DL65" s="1577"/>
      <c r="DM65" s="1577"/>
      <c r="DN65" s="1577"/>
      <c r="DO65" s="1577"/>
      <c r="DP65" s="1577"/>
      <c r="DQ65" s="1577"/>
      <c r="DR65" s="1579"/>
      <c r="DS65" s="1579"/>
      <c r="DT65" s="1579"/>
      <c r="DU65" s="1579"/>
      <c r="DV65" s="1579"/>
      <c r="DW65" s="1579"/>
      <c r="DX65" s="1579"/>
      <c r="DY65" s="1579"/>
      <c r="DZ65" s="1579"/>
      <c r="EA65" s="1579"/>
      <c r="EB65" s="1579"/>
      <c r="EC65" s="1579"/>
      <c r="ED65" s="1579"/>
      <c r="EE65" s="1579"/>
      <c r="EF65" s="1579"/>
      <c r="EG65" s="1579"/>
      <c r="EH65" s="1579"/>
      <c r="EI65" s="1579"/>
      <c r="EJ65" s="1579"/>
      <c r="EK65" s="1579"/>
      <c r="EL65" s="1579"/>
      <c r="EM65" s="1579"/>
      <c r="EN65" s="1579"/>
      <c r="EO65" s="1579"/>
      <c r="EP65" s="1579"/>
      <c r="EQ65" s="1579"/>
      <c r="ER65" s="1579"/>
      <c r="ES65" s="1579"/>
      <c r="ET65" s="1579"/>
    </row>
    <row r="66" spans="2:150" s="5" customFormat="1" ht="24.75" customHeight="1" x14ac:dyDescent="0.2">
      <c r="B66" s="430"/>
      <c r="C66" s="1590" t="s">
        <v>356</v>
      </c>
      <c r="D66" s="1590"/>
      <c r="E66" s="1591"/>
      <c r="F66" s="1591"/>
      <c r="G66" s="1591"/>
      <c r="H66" s="1591"/>
      <c r="I66" s="1591"/>
      <c r="J66" s="1591"/>
      <c r="K66" s="1591"/>
      <c r="L66" s="1591"/>
      <c r="M66" s="1591"/>
      <c r="N66" s="1591"/>
      <c r="O66" s="1591"/>
      <c r="P66" s="1591"/>
      <c r="Q66" s="1591"/>
      <c r="R66" s="1591"/>
      <c r="S66" s="1591"/>
      <c r="T66" s="1591"/>
      <c r="U66" s="1591"/>
      <c r="V66" s="1591"/>
      <c r="W66" s="1591"/>
      <c r="X66" s="1591"/>
      <c r="Y66" s="1591"/>
      <c r="Z66" s="1591"/>
      <c r="AA66" s="1591"/>
      <c r="AB66" s="1591"/>
      <c r="AC66" s="1591"/>
      <c r="AD66" s="1591"/>
      <c r="AE66" s="1591"/>
      <c r="AF66" s="1591"/>
      <c r="AG66" s="1591"/>
      <c r="AH66" s="1591"/>
      <c r="AI66" s="1591"/>
      <c r="AJ66" s="1591"/>
      <c r="AK66" s="1591"/>
      <c r="AL66" s="1591"/>
      <c r="AM66" s="431"/>
      <c r="AN66" s="431"/>
      <c r="AO66" s="431"/>
      <c r="AP66" s="431"/>
      <c r="AQ66" s="678"/>
      <c r="AR66" s="678"/>
      <c r="AS66" s="678"/>
      <c r="AT66" s="678"/>
      <c r="AU66" s="678"/>
      <c r="AV66" s="678"/>
      <c r="AW66" s="678"/>
      <c r="AX66" s="678"/>
      <c r="AY66" s="678"/>
      <c r="AZ66" s="678"/>
      <c r="BA66" s="678"/>
      <c r="BB66" s="678"/>
      <c r="BC66" s="678"/>
      <c r="BD66" s="678"/>
      <c r="BE66" s="678"/>
      <c r="BF66" s="678"/>
      <c r="BG66" s="678"/>
      <c r="BH66" s="676"/>
      <c r="BI66" s="676"/>
      <c r="BJ66" s="676"/>
      <c r="BK66" s="676"/>
      <c r="BL66" s="676"/>
      <c r="BM66" s="676"/>
      <c r="BN66" s="676"/>
      <c r="BO66" s="676"/>
      <c r="BP66" s="676"/>
      <c r="BQ66" s="676"/>
      <c r="BR66" s="676"/>
      <c r="BS66" s="676"/>
      <c r="BT66" s="676"/>
      <c r="BU66" s="676"/>
      <c r="BV66" s="676"/>
      <c r="BW66" s="676"/>
      <c r="BX66" s="676"/>
      <c r="BY66" s="676"/>
      <c r="BZ66" s="676"/>
      <c r="CA66" s="676"/>
      <c r="CB66" s="676"/>
      <c r="CC66" s="676"/>
      <c r="CD66" s="676"/>
      <c r="CE66" s="676"/>
      <c r="CF66" s="676"/>
      <c r="CG66" s="676"/>
      <c r="CH66" s="676"/>
      <c r="CI66" s="676"/>
      <c r="CJ66" s="676"/>
      <c r="CK66" s="676"/>
      <c r="CL66" s="676"/>
      <c r="CM66" s="676"/>
      <c r="CN66" s="676"/>
      <c r="CO66" s="676"/>
      <c r="CP66" s="676"/>
      <c r="CQ66" s="676"/>
      <c r="CR66" s="676"/>
      <c r="CS66" s="676"/>
      <c r="CT66" s="676"/>
      <c r="CU66" s="676"/>
      <c r="CV66" s="676"/>
      <c r="CW66" s="676"/>
      <c r="CX66" s="676"/>
      <c r="CY66" s="676"/>
      <c r="CZ66" s="676"/>
      <c r="DA66" s="676"/>
      <c r="DB66" s="676"/>
      <c r="DC66" s="676"/>
      <c r="DD66" s="676"/>
      <c r="DE66" s="676"/>
      <c r="DF66" s="676"/>
      <c r="DG66" s="431"/>
      <c r="DH66" s="431"/>
      <c r="DI66" s="431"/>
      <c r="DJ66" s="678"/>
      <c r="DK66" s="678"/>
      <c r="DL66" s="678"/>
      <c r="DM66" s="678"/>
      <c r="DN66" s="678"/>
      <c r="DO66" s="678"/>
      <c r="DP66" s="678"/>
      <c r="DQ66" s="678"/>
      <c r="DR66" s="678"/>
      <c r="DS66" s="678"/>
      <c r="DT66" s="678"/>
      <c r="DU66" s="678"/>
      <c r="DV66" s="678"/>
      <c r="DW66" s="678"/>
      <c r="DX66" s="678"/>
      <c r="DY66" s="678"/>
      <c r="DZ66" s="678"/>
      <c r="EA66" s="678"/>
      <c r="EB66" s="678"/>
      <c r="EC66" s="676"/>
      <c r="ED66" s="676"/>
      <c r="EE66" s="676"/>
      <c r="EF66" s="676"/>
      <c r="EG66" s="676"/>
      <c r="EH66" s="676"/>
      <c r="EI66" s="676"/>
      <c r="EJ66" s="676"/>
      <c r="EK66" s="676"/>
      <c r="EL66" s="676"/>
      <c r="EM66" s="676"/>
      <c r="EN66" s="676"/>
      <c r="EO66" s="676"/>
      <c r="EP66" s="676"/>
      <c r="EQ66" s="676"/>
      <c r="ER66" s="676"/>
      <c r="ES66" s="676"/>
      <c r="ET66" s="676"/>
    </row>
    <row r="67" spans="2:150" s="5" customFormat="1" ht="21.75" customHeight="1" x14ac:dyDescent="0.15">
      <c r="B67" s="430"/>
      <c r="C67" s="748"/>
      <c r="D67" s="748"/>
      <c r="E67" s="749"/>
      <c r="F67" s="749"/>
      <c r="G67" s="749"/>
      <c r="H67" s="749"/>
      <c r="I67" s="749"/>
      <c r="J67" s="749"/>
      <c r="K67" s="749"/>
      <c r="L67" s="749"/>
      <c r="M67" s="749"/>
      <c r="N67" s="749"/>
      <c r="O67" s="749"/>
      <c r="P67" s="749"/>
      <c r="Q67" s="749"/>
      <c r="R67" s="749"/>
      <c r="S67" s="749"/>
      <c r="T67" s="749"/>
      <c r="U67" s="749"/>
      <c r="V67" s="749"/>
      <c r="W67" s="749"/>
      <c r="X67" s="749"/>
      <c r="Y67" s="749"/>
      <c r="Z67" s="749"/>
      <c r="AA67" s="749"/>
      <c r="AB67" s="749"/>
      <c r="AC67" s="749"/>
      <c r="AD67" s="749"/>
      <c r="AE67" s="749"/>
      <c r="AF67" s="749"/>
      <c r="AG67" s="749"/>
      <c r="AH67" s="749"/>
      <c r="AI67" s="749"/>
      <c r="AJ67" s="749"/>
      <c r="AK67" s="749"/>
      <c r="AL67" s="749"/>
      <c r="AM67" s="431"/>
      <c r="AN67" s="431"/>
      <c r="AO67" s="431"/>
      <c r="AP67" s="431"/>
      <c r="AQ67" s="748"/>
      <c r="AR67" s="748"/>
      <c r="AS67" s="748"/>
      <c r="AT67" s="748"/>
      <c r="AU67" s="748"/>
      <c r="AV67" s="748"/>
      <c r="AW67" s="748"/>
      <c r="AX67" s="748"/>
      <c r="AY67" s="748"/>
      <c r="AZ67" s="748"/>
      <c r="BA67" s="748"/>
      <c r="BB67" s="748"/>
      <c r="BC67" s="748"/>
      <c r="BD67" s="748"/>
      <c r="BE67" s="748"/>
      <c r="BF67" s="748"/>
      <c r="BG67" s="748"/>
      <c r="BH67" s="749"/>
      <c r="BI67" s="749"/>
      <c r="BJ67" s="749"/>
      <c r="BK67" s="749"/>
      <c r="BL67" s="749"/>
      <c r="BM67" s="749"/>
      <c r="BN67" s="749"/>
      <c r="BO67" s="749"/>
      <c r="BP67" s="749"/>
      <c r="BQ67" s="749"/>
      <c r="BR67" s="749"/>
      <c r="BS67" s="749"/>
      <c r="BT67" s="749"/>
      <c r="BU67" s="749"/>
      <c r="BV67" s="749"/>
      <c r="BW67" s="749"/>
      <c r="BX67" s="749"/>
      <c r="BY67" s="749"/>
      <c r="BZ67" s="749"/>
      <c r="CA67" s="749"/>
      <c r="CB67" s="749"/>
      <c r="CC67" s="749"/>
      <c r="CD67" s="749"/>
      <c r="CE67" s="749"/>
      <c r="CF67" s="749"/>
      <c r="CG67" s="749"/>
      <c r="CH67" s="749"/>
      <c r="CI67" s="749"/>
      <c r="CJ67" s="749"/>
      <c r="CK67" s="749"/>
      <c r="CL67" s="749"/>
      <c r="CM67" s="749"/>
      <c r="CN67" s="749"/>
      <c r="CO67" s="749"/>
      <c r="CP67" s="749"/>
      <c r="CQ67" s="749"/>
      <c r="CR67" s="749"/>
      <c r="CS67" s="749"/>
      <c r="CT67" s="749"/>
      <c r="CU67" s="749"/>
      <c r="CV67" s="749"/>
      <c r="CW67" s="749"/>
      <c r="CX67" s="749"/>
      <c r="CY67" s="749"/>
      <c r="CZ67" s="749"/>
      <c r="DA67" s="749"/>
      <c r="DB67" s="749"/>
      <c r="DC67" s="749"/>
      <c r="DD67" s="749"/>
      <c r="DE67" s="749"/>
      <c r="DF67" s="749"/>
      <c r="DG67" s="431"/>
      <c r="DH67" s="431"/>
      <c r="DI67" s="431"/>
      <c r="DJ67" s="748"/>
      <c r="DK67" s="748"/>
      <c r="DL67" s="748"/>
      <c r="DM67" s="748"/>
      <c r="DN67" s="748"/>
      <c r="DO67" s="748"/>
      <c r="DP67" s="748"/>
      <c r="DQ67" s="748"/>
      <c r="DR67" s="748"/>
      <c r="DS67" s="748"/>
      <c r="DT67" s="748"/>
      <c r="DU67" s="748"/>
      <c r="DV67" s="748"/>
      <c r="DW67" s="748"/>
      <c r="DX67" s="748"/>
      <c r="DY67" s="748"/>
      <c r="DZ67" s="748"/>
      <c r="EA67" s="748"/>
      <c r="EB67" s="748"/>
      <c r="EC67" s="749"/>
      <c r="ED67" s="749"/>
      <c r="EE67" s="749"/>
      <c r="EF67" s="749"/>
      <c r="EG67" s="749"/>
      <c r="EH67" s="749"/>
      <c r="EI67" s="749"/>
      <c r="EJ67" s="749"/>
      <c r="EK67" s="749"/>
      <c r="EL67" s="749"/>
      <c r="EM67" s="749"/>
      <c r="EN67" s="749"/>
      <c r="EO67" s="749"/>
      <c r="EP67" s="749"/>
      <c r="EQ67" s="749"/>
      <c r="ER67" s="749"/>
      <c r="ES67" s="749"/>
      <c r="ET67" s="749"/>
    </row>
    <row r="68" spans="2:150" s="5" customFormat="1" ht="21.75" customHeight="1" x14ac:dyDescent="0.15">
      <c r="B68" s="430"/>
      <c r="C68" s="748"/>
      <c r="D68" s="748"/>
      <c r="E68" s="749"/>
      <c r="F68" s="749"/>
      <c r="G68" s="749"/>
      <c r="H68" s="749"/>
      <c r="I68" s="749"/>
      <c r="J68" s="749"/>
      <c r="K68" s="749"/>
      <c r="L68" s="749"/>
      <c r="M68" s="749"/>
      <c r="N68" s="749"/>
      <c r="O68" s="749"/>
      <c r="P68" s="749"/>
      <c r="Q68" s="749"/>
      <c r="R68" s="749"/>
      <c r="S68" s="749"/>
      <c r="T68" s="749"/>
      <c r="U68" s="749"/>
      <c r="V68" s="749"/>
      <c r="W68" s="749"/>
      <c r="X68" s="749"/>
      <c r="Y68" s="749"/>
      <c r="Z68" s="749"/>
      <c r="AA68" s="749"/>
      <c r="AB68" s="749"/>
      <c r="AC68" s="749"/>
      <c r="AD68" s="749"/>
      <c r="AE68" s="749"/>
      <c r="AF68" s="749"/>
      <c r="AG68" s="749"/>
      <c r="AH68" s="749"/>
      <c r="AI68" s="749"/>
      <c r="AJ68" s="749"/>
      <c r="AK68" s="749"/>
      <c r="AL68" s="749"/>
      <c r="AM68" s="431"/>
      <c r="AN68" s="431"/>
      <c r="AO68" s="431"/>
      <c r="AP68" s="431"/>
      <c r="AQ68" s="748"/>
      <c r="AR68" s="748"/>
      <c r="AS68" s="748"/>
      <c r="AT68" s="748"/>
      <c r="AU68" s="748"/>
      <c r="AV68" s="748"/>
      <c r="AW68" s="748"/>
      <c r="AX68" s="748"/>
      <c r="AY68" s="748"/>
      <c r="AZ68" s="748"/>
      <c r="BA68" s="748"/>
      <c r="BB68" s="748"/>
      <c r="BC68" s="748"/>
      <c r="BD68" s="748"/>
      <c r="BE68" s="748"/>
      <c r="BF68" s="748"/>
      <c r="BG68" s="748"/>
      <c r="BH68" s="749"/>
      <c r="BI68" s="749"/>
      <c r="BJ68" s="749"/>
      <c r="BK68" s="749"/>
      <c r="BL68" s="749"/>
      <c r="BM68" s="749"/>
      <c r="BN68" s="749"/>
      <c r="BO68" s="749"/>
      <c r="BP68" s="749"/>
      <c r="BQ68" s="749"/>
      <c r="BR68" s="749"/>
      <c r="BS68" s="749"/>
      <c r="BT68" s="749"/>
      <c r="BU68" s="749"/>
      <c r="BV68" s="749"/>
      <c r="BW68" s="749"/>
      <c r="BX68" s="749"/>
      <c r="BY68" s="749"/>
      <c r="BZ68" s="749"/>
      <c r="CA68" s="749"/>
      <c r="CB68" s="749"/>
      <c r="CC68" s="749"/>
      <c r="CD68" s="749"/>
      <c r="CE68" s="749"/>
      <c r="CF68" s="749"/>
      <c r="CG68" s="749"/>
      <c r="CH68" s="749"/>
      <c r="CI68" s="749"/>
      <c r="CJ68" s="749"/>
      <c r="CK68" s="749"/>
      <c r="CL68" s="749"/>
      <c r="CM68" s="749"/>
      <c r="CN68" s="749"/>
      <c r="CO68" s="749"/>
      <c r="CP68" s="749"/>
      <c r="CQ68" s="749"/>
      <c r="CR68" s="749"/>
      <c r="CS68" s="749"/>
      <c r="CT68" s="749"/>
      <c r="CU68" s="749"/>
      <c r="CV68" s="749"/>
      <c r="CW68" s="749"/>
      <c r="CX68" s="749"/>
      <c r="CY68" s="749"/>
      <c r="CZ68" s="749"/>
      <c r="DA68" s="749"/>
      <c r="DB68" s="749"/>
      <c r="DC68" s="749"/>
      <c r="DD68" s="749"/>
      <c r="DE68" s="749"/>
      <c r="DF68" s="749"/>
      <c r="DG68" s="431"/>
      <c r="DH68" s="431"/>
      <c r="DI68" s="431"/>
      <c r="DJ68" s="748"/>
      <c r="DK68" s="748"/>
      <c r="DL68" s="748"/>
      <c r="DM68" s="748"/>
      <c r="DN68" s="748"/>
      <c r="DO68" s="748"/>
      <c r="DP68" s="748"/>
      <c r="DQ68" s="748"/>
      <c r="DR68" s="748"/>
      <c r="DS68" s="748"/>
      <c r="DT68" s="748"/>
      <c r="DU68" s="748"/>
      <c r="DV68" s="748"/>
      <c r="DW68" s="748"/>
      <c r="DX68" s="748"/>
      <c r="DY68" s="748"/>
      <c r="DZ68" s="748"/>
      <c r="EA68" s="748"/>
      <c r="EB68" s="748"/>
      <c r="EC68" s="749"/>
      <c r="ED68" s="749"/>
      <c r="EE68" s="749"/>
      <c r="EF68" s="749"/>
      <c r="EG68" s="749"/>
      <c r="EH68" s="749"/>
      <c r="EI68" s="749"/>
      <c r="EJ68" s="749"/>
      <c r="EK68" s="749"/>
      <c r="EL68" s="749"/>
      <c r="EM68" s="749"/>
      <c r="EN68" s="749"/>
      <c r="EO68" s="749"/>
      <c r="EP68" s="749"/>
      <c r="EQ68" s="749"/>
      <c r="ER68" s="749"/>
      <c r="ES68" s="749"/>
      <c r="ET68" s="749"/>
    </row>
    <row r="69" spans="2:150" s="5" customFormat="1" ht="21.75" customHeight="1" x14ac:dyDescent="0.15">
      <c r="B69" s="430"/>
      <c r="C69" s="748"/>
      <c r="D69" s="748"/>
      <c r="E69" s="749"/>
      <c r="F69" s="749"/>
      <c r="G69" s="749"/>
      <c r="H69" s="749"/>
      <c r="I69" s="749"/>
      <c r="J69" s="749"/>
      <c r="K69" s="749"/>
      <c r="L69" s="749"/>
      <c r="M69" s="749"/>
      <c r="N69" s="749"/>
      <c r="O69" s="749"/>
      <c r="P69" s="749"/>
      <c r="Q69" s="749"/>
      <c r="R69" s="749"/>
      <c r="S69" s="749"/>
      <c r="T69" s="749"/>
      <c r="U69" s="749"/>
      <c r="V69" s="749"/>
      <c r="W69" s="749"/>
      <c r="X69" s="749"/>
      <c r="Y69" s="749"/>
      <c r="Z69" s="749"/>
      <c r="AA69" s="749"/>
      <c r="AB69" s="749"/>
      <c r="AC69" s="749"/>
      <c r="AD69" s="749"/>
      <c r="AE69" s="749"/>
      <c r="AF69" s="749"/>
      <c r="AG69" s="749"/>
      <c r="AH69" s="749"/>
      <c r="AI69" s="749"/>
      <c r="AJ69" s="749"/>
      <c r="AK69" s="749"/>
      <c r="AL69" s="749"/>
      <c r="AM69" s="431"/>
      <c r="AN69" s="431"/>
      <c r="AO69" s="431"/>
      <c r="AP69" s="431"/>
      <c r="AQ69" s="748"/>
      <c r="AR69" s="748"/>
      <c r="AS69" s="748"/>
      <c r="AT69" s="748"/>
      <c r="AU69" s="748"/>
      <c r="AV69" s="748"/>
      <c r="AW69" s="748"/>
      <c r="AX69" s="748"/>
      <c r="AY69" s="748"/>
      <c r="AZ69" s="748"/>
      <c r="BA69" s="748"/>
      <c r="BB69" s="748"/>
      <c r="BC69" s="748"/>
      <c r="BD69" s="748"/>
      <c r="BE69" s="748"/>
      <c r="BF69" s="748"/>
      <c r="BG69" s="748"/>
      <c r="BH69" s="749"/>
      <c r="BI69" s="749"/>
      <c r="BJ69" s="749"/>
      <c r="BK69" s="749"/>
      <c r="BL69" s="749"/>
      <c r="BM69" s="749"/>
      <c r="BN69" s="749"/>
      <c r="BO69" s="749"/>
      <c r="BP69" s="749"/>
      <c r="BQ69" s="749"/>
      <c r="BR69" s="749"/>
      <c r="BS69" s="749"/>
      <c r="BT69" s="749"/>
      <c r="BU69" s="749"/>
      <c r="BV69" s="749"/>
      <c r="BW69" s="749"/>
      <c r="BX69" s="749"/>
      <c r="BY69" s="749"/>
      <c r="BZ69" s="749"/>
      <c r="CA69" s="749"/>
      <c r="CB69" s="749"/>
      <c r="CC69" s="749"/>
      <c r="CD69" s="749"/>
      <c r="CE69" s="749"/>
      <c r="CF69" s="749"/>
      <c r="CG69" s="749"/>
      <c r="CH69" s="749"/>
      <c r="CI69" s="749"/>
      <c r="CJ69" s="749"/>
      <c r="CK69" s="749"/>
      <c r="CL69" s="749"/>
      <c r="CM69" s="749"/>
      <c r="CN69" s="749"/>
      <c r="CO69" s="749"/>
      <c r="CP69" s="749"/>
      <c r="CQ69" s="749"/>
      <c r="CR69" s="749"/>
      <c r="CS69" s="749"/>
      <c r="CT69" s="430"/>
      <c r="CU69" s="430"/>
      <c r="CV69" s="430"/>
      <c r="CW69" s="430"/>
      <c r="CX69" s="430"/>
      <c r="CY69" s="430"/>
      <c r="CZ69" s="430"/>
      <c r="DA69" s="430"/>
      <c r="DB69" s="430"/>
      <c r="DC69" s="430"/>
      <c r="DD69" s="430"/>
      <c r="DE69" s="430"/>
      <c r="DF69" s="430"/>
      <c r="DG69" s="430"/>
      <c r="DH69" s="430"/>
      <c r="DI69" s="430"/>
      <c r="DJ69" s="430"/>
      <c r="DK69" s="430"/>
      <c r="DL69" s="430"/>
      <c r="DM69" s="430"/>
      <c r="DN69" s="430"/>
      <c r="DO69" s="430"/>
      <c r="DP69" s="430"/>
      <c r="DQ69" s="430"/>
      <c r="DR69" s="430"/>
      <c r="DS69" s="430"/>
      <c r="DT69" s="430"/>
      <c r="DU69" s="430"/>
      <c r="DV69" s="430"/>
      <c r="DW69" s="430"/>
      <c r="DX69" s="430"/>
      <c r="DY69" s="430"/>
      <c r="DZ69" s="430"/>
      <c r="EA69" s="430"/>
      <c r="EB69" s="430"/>
      <c r="EC69" s="430"/>
      <c r="ED69" s="430"/>
      <c r="EE69" s="430"/>
      <c r="EF69" s="430"/>
      <c r="EG69" s="430"/>
      <c r="EH69" s="430"/>
      <c r="EI69" s="430"/>
      <c r="EJ69" s="430"/>
      <c r="EK69" s="430"/>
      <c r="EL69" s="430"/>
      <c r="EM69" s="430"/>
      <c r="EN69" s="430"/>
      <c r="EO69" s="430"/>
      <c r="EP69" s="430"/>
      <c r="EQ69" s="430"/>
      <c r="ER69" s="430"/>
      <c r="ES69" s="430"/>
      <c r="ET69" s="430"/>
    </row>
    <row r="70" spans="2:150" s="42" customFormat="1" ht="21.75" customHeight="1" x14ac:dyDescent="0.15">
      <c r="B70" s="226"/>
      <c r="C70" s="750"/>
      <c r="D70" s="750"/>
      <c r="E70" s="751"/>
      <c r="F70" s="751"/>
      <c r="G70" s="751"/>
      <c r="H70" s="751"/>
      <c r="I70" s="751"/>
      <c r="J70" s="751"/>
      <c r="K70" s="751"/>
      <c r="L70" s="751"/>
      <c r="M70" s="751"/>
      <c r="N70" s="751"/>
      <c r="O70" s="751"/>
      <c r="P70" s="751"/>
      <c r="Q70" s="751"/>
      <c r="R70" s="751"/>
      <c r="S70" s="751"/>
      <c r="T70" s="751"/>
      <c r="U70" s="751"/>
      <c r="V70" s="751"/>
      <c r="W70" s="751"/>
      <c r="X70" s="751"/>
      <c r="Y70" s="751"/>
      <c r="Z70" s="751"/>
      <c r="AA70" s="751"/>
      <c r="AB70" s="751"/>
      <c r="AC70" s="751"/>
      <c r="AD70" s="751"/>
      <c r="AE70" s="751"/>
      <c r="AF70" s="751"/>
      <c r="AG70" s="751"/>
      <c r="AH70" s="751"/>
      <c r="AI70" s="751"/>
      <c r="AJ70" s="751"/>
      <c r="AK70" s="751"/>
      <c r="AL70" s="751"/>
      <c r="AM70" s="226"/>
      <c r="AN70" s="226"/>
      <c r="AO70" s="226"/>
      <c r="AP70" s="226"/>
      <c r="AQ70" s="750"/>
      <c r="AR70" s="750"/>
      <c r="AS70" s="750"/>
      <c r="AT70" s="750"/>
      <c r="AU70" s="750"/>
      <c r="AV70" s="750"/>
      <c r="AW70" s="750"/>
      <c r="AX70" s="750"/>
      <c r="AY70" s="750"/>
      <c r="AZ70" s="750"/>
      <c r="BA70" s="750"/>
      <c r="BB70" s="750"/>
      <c r="BC70" s="750"/>
      <c r="BD70" s="750"/>
      <c r="BE70" s="750"/>
      <c r="BF70" s="750"/>
      <c r="BG70" s="750"/>
      <c r="BH70" s="751"/>
      <c r="BI70" s="751"/>
      <c r="BJ70" s="751"/>
      <c r="BK70" s="751"/>
      <c r="BL70" s="751"/>
      <c r="BM70" s="751"/>
      <c r="BN70" s="751"/>
      <c r="BO70" s="751"/>
      <c r="BP70" s="751"/>
      <c r="BQ70" s="751"/>
      <c r="BR70" s="751"/>
      <c r="BS70" s="751"/>
      <c r="BT70" s="751"/>
      <c r="BU70" s="751"/>
      <c r="BV70" s="751"/>
      <c r="BW70" s="751"/>
      <c r="BX70" s="751"/>
      <c r="BY70" s="751"/>
      <c r="BZ70" s="751"/>
      <c r="CA70" s="751"/>
      <c r="CB70" s="751"/>
      <c r="CC70" s="751"/>
      <c r="CD70" s="751"/>
      <c r="CE70" s="751"/>
      <c r="CF70" s="751"/>
      <c r="CG70" s="751"/>
      <c r="CH70" s="751"/>
      <c r="CI70" s="751"/>
      <c r="CJ70" s="751"/>
      <c r="CK70" s="751"/>
      <c r="CL70" s="751"/>
      <c r="CM70" s="751"/>
      <c r="CN70" s="751"/>
      <c r="CO70" s="751"/>
      <c r="CP70" s="751"/>
      <c r="CQ70" s="751"/>
      <c r="CR70" s="751"/>
      <c r="CS70" s="751"/>
      <c r="CT70" s="226"/>
      <c r="CU70" s="226"/>
      <c r="CV70" s="226"/>
      <c r="CW70" s="226"/>
      <c r="CX70" s="226"/>
      <c r="CY70" s="226"/>
      <c r="CZ70" s="226"/>
      <c r="DA70" s="226"/>
      <c r="DB70" s="226"/>
      <c r="DC70" s="226"/>
      <c r="DD70" s="226"/>
      <c r="DE70" s="226"/>
      <c r="DF70" s="226"/>
      <c r="DG70" s="226"/>
      <c r="DH70" s="226"/>
      <c r="DI70" s="226"/>
      <c r="DJ70" s="226"/>
      <c r="DK70" s="226"/>
      <c r="DL70" s="226"/>
      <c r="DM70" s="226"/>
      <c r="DN70" s="226"/>
      <c r="DO70" s="226"/>
      <c r="DP70" s="226"/>
      <c r="DQ70" s="226"/>
      <c r="DR70" s="226"/>
      <c r="DS70" s="226"/>
      <c r="DT70" s="226"/>
      <c r="DU70" s="226"/>
      <c r="DV70" s="226"/>
      <c r="DW70" s="226"/>
      <c r="DX70" s="226"/>
      <c r="DY70" s="226"/>
      <c r="DZ70" s="226"/>
      <c r="EA70" s="226"/>
      <c r="EB70" s="226"/>
      <c r="EC70" s="226"/>
      <c r="ED70" s="226"/>
      <c r="EE70" s="226"/>
      <c r="EF70" s="226"/>
      <c r="EG70" s="226"/>
      <c r="EH70" s="226"/>
      <c r="EI70" s="226"/>
      <c r="EJ70" s="226"/>
      <c r="EK70" s="226"/>
      <c r="EL70" s="226"/>
      <c r="EM70" s="226"/>
      <c r="EN70" s="226"/>
      <c r="EO70" s="226"/>
      <c r="EP70" s="226"/>
      <c r="EQ70" s="226"/>
      <c r="ER70" s="226"/>
      <c r="ES70" s="226"/>
      <c r="ET70" s="226"/>
    </row>
    <row r="71" spans="2:150" s="42" customFormat="1" ht="21.75" customHeight="1" x14ac:dyDescent="0.15">
      <c r="B71" s="226"/>
      <c r="C71" s="750"/>
      <c r="D71" s="750"/>
      <c r="E71" s="751"/>
      <c r="F71" s="751"/>
      <c r="G71" s="751"/>
      <c r="H71" s="751"/>
      <c r="I71" s="751"/>
      <c r="J71" s="751"/>
      <c r="K71" s="751"/>
      <c r="L71" s="751"/>
      <c r="M71" s="751"/>
      <c r="N71" s="751"/>
      <c r="O71" s="751"/>
      <c r="P71" s="751"/>
      <c r="Q71" s="751"/>
      <c r="R71" s="751"/>
      <c r="S71" s="751"/>
      <c r="T71" s="751"/>
      <c r="U71" s="751"/>
      <c r="V71" s="751"/>
      <c r="W71" s="751"/>
      <c r="X71" s="751"/>
      <c r="Y71" s="751"/>
      <c r="Z71" s="751"/>
      <c r="AA71" s="751"/>
      <c r="AB71" s="751"/>
      <c r="AC71" s="751"/>
      <c r="AD71" s="751"/>
      <c r="AE71" s="751"/>
      <c r="AF71" s="751"/>
      <c r="AG71" s="751"/>
      <c r="AH71" s="751"/>
      <c r="AI71" s="751"/>
      <c r="AJ71" s="751"/>
      <c r="AK71" s="751"/>
      <c r="AL71" s="751"/>
      <c r="AM71" s="226"/>
      <c r="AN71" s="226"/>
      <c r="AO71" s="226"/>
      <c r="AP71" s="226"/>
      <c r="AQ71" s="750"/>
      <c r="AR71" s="750"/>
      <c r="AS71" s="750"/>
      <c r="AT71" s="750"/>
      <c r="AU71" s="750"/>
      <c r="AV71" s="750"/>
      <c r="AW71" s="750"/>
      <c r="AX71" s="750"/>
      <c r="AY71" s="750"/>
      <c r="AZ71" s="750"/>
      <c r="BA71" s="750"/>
      <c r="BB71" s="750"/>
      <c r="BC71" s="750"/>
      <c r="BD71" s="750"/>
      <c r="BE71" s="750"/>
      <c r="BF71" s="750"/>
      <c r="BG71" s="750"/>
      <c r="BH71" s="751"/>
      <c r="BI71" s="751"/>
      <c r="BJ71" s="751"/>
      <c r="BK71" s="751"/>
      <c r="BL71" s="751"/>
      <c r="BM71" s="751"/>
      <c r="BN71" s="751"/>
      <c r="BO71" s="751"/>
      <c r="BP71" s="751"/>
      <c r="BQ71" s="751"/>
      <c r="BR71" s="751"/>
      <c r="BS71" s="751"/>
      <c r="BT71" s="751"/>
      <c r="BU71" s="751"/>
      <c r="BV71" s="751"/>
      <c r="BW71" s="751"/>
      <c r="BX71" s="751"/>
      <c r="BY71" s="751"/>
      <c r="BZ71" s="751"/>
      <c r="CA71" s="751"/>
      <c r="CB71" s="751"/>
      <c r="CC71" s="751"/>
      <c r="CD71" s="751"/>
      <c r="CE71" s="751"/>
      <c r="CF71" s="751"/>
      <c r="CG71" s="751"/>
      <c r="CH71" s="751"/>
      <c r="CI71" s="751"/>
      <c r="CJ71" s="751"/>
      <c r="CK71" s="751"/>
      <c r="CL71" s="751"/>
      <c r="CM71" s="751"/>
      <c r="CN71" s="751"/>
      <c r="CO71" s="751"/>
      <c r="CP71" s="751"/>
      <c r="CQ71" s="751"/>
      <c r="CR71" s="751"/>
      <c r="CS71" s="751"/>
      <c r="CT71" s="226"/>
      <c r="CU71" s="226"/>
      <c r="CV71" s="226"/>
      <c r="CW71" s="226"/>
      <c r="CX71" s="226"/>
      <c r="CY71" s="226"/>
      <c r="CZ71" s="226"/>
      <c r="DA71" s="226"/>
      <c r="DB71" s="226"/>
      <c r="DC71" s="226"/>
      <c r="DD71" s="226"/>
      <c r="DE71" s="226"/>
      <c r="DF71" s="226"/>
      <c r="DG71" s="226"/>
      <c r="DH71" s="226"/>
      <c r="DI71" s="226"/>
      <c r="DJ71" s="226"/>
      <c r="DK71" s="226"/>
      <c r="DL71" s="226"/>
      <c r="DM71" s="226"/>
      <c r="DN71" s="226"/>
      <c r="DO71" s="226"/>
      <c r="DP71" s="226"/>
      <c r="DQ71" s="226"/>
      <c r="DR71" s="226"/>
      <c r="DS71" s="226"/>
      <c r="DT71" s="226"/>
      <c r="DU71" s="226"/>
      <c r="DV71" s="226"/>
      <c r="DW71" s="226"/>
      <c r="DX71" s="226"/>
      <c r="DY71" s="226"/>
      <c r="DZ71" s="226"/>
      <c r="EA71" s="226"/>
      <c r="EB71" s="226"/>
      <c r="EC71" s="226"/>
      <c r="ED71" s="226"/>
      <c r="EE71" s="226"/>
      <c r="EF71" s="226"/>
      <c r="EG71" s="226"/>
      <c r="EH71" s="226"/>
      <c r="EI71" s="226"/>
      <c r="EJ71" s="226"/>
      <c r="EK71" s="226"/>
      <c r="EL71" s="226"/>
      <c r="EM71" s="226"/>
      <c r="EN71" s="226"/>
      <c r="EO71" s="226"/>
      <c r="EP71" s="226"/>
      <c r="EQ71" s="226"/>
      <c r="ER71" s="226"/>
      <c r="ES71" s="226"/>
      <c r="ET71" s="226"/>
    </row>
    <row r="72" spans="2:150" s="42" customFormat="1" ht="21.75" customHeight="1" x14ac:dyDescent="0.15">
      <c r="B72" s="226"/>
      <c r="C72" s="750"/>
      <c r="D72" s="750"/>
      <c r="E72" s="751"/>
      <c r="F72" s="751"/>
      <c r="G72" s="751"/>
      <c r="H72" s="751"/>
      <c r="I72" s="751"/>
      <c r="J72" s="751"/>
      <c r="K72" s="751"/>
      <c r="L72" s="751"/>
      <c r="M72" s="751"/>
      <c r="N72" s="751"/>
      <c r="O72" s="751"/>
      <c r="P72" s="751"/>
      <c r="Q72" s="751"/>
      <c r="R72" s="751"/>
      <c r="S72" s="751"/>
      <c r="T72" s="751"/>
      <c r="U72" s="751"/>
      <c r="V72" s="751"/>
      <c r="W72" s="751"/>
      <c r="X72" s="751"/>
      <c r="Y72" s="751"/>
      <c r="Z72" s="751"/>
      <c r="AA72" s="751"/>
      <c r="AB72" s="751"/>
      <c r="AC72" s="751"/>
      <c r="AD72" s="751"/>
      <c r="AE72" s="751"/>
      <c r="AF72" s="751"/>
      <c r="AG72" s="751"/>
      <c r="AH72" s="751"/>
      <c r="AI72" s="751"/>
      <c r="AJ72" s="751"/>
      <c r="AK72" s="751"/>
      <c r="AL72" s="751"/>
      <c r="AM72" s="226"/>
      <c r="AN72" s="226"/>
      <c r="AO72" s="226"/>
      <c r="AP72" s="226"/>
      <c r="AQ72" s="750"/>
      <c r="AR72" s="750"/>
      <c r="AS72" s="750"/>
      <c r="AT72" s="750"/>
      <c r="AU72" s="750"/>
      <c r="AV72" s="750"/>
      <c r="AW72" s="750"/>
      <c r="AX72" s="750"/>
      <c r="AY72" s="750"/>
      <c r="AZ72" s="750"/>
      <c r="BA72" s="750"/>
      <c r="BB72" s="750"/>
      <c r="BC72" s="750"/>
      <c r="BD72" s="750"/>
      <c r="BE72" s="750"/>
      <c r="BF72" s="750"/>
      <c r="BG72" s="750"/>
      <c r="BH72" s="751"/>
      <c r="BI72" s="751"/>
      <c r="BJ72" s="751"/>
      <c r="BK72" s="751"/>
      <c r="BL72" s="751"/>
      <c r="BM72" s="751"/>
      <c r="BN72" s="751"/>
      <c r="BO72" s="751"/>
      <c r="BP72" s="751"/>
      <c r="BQ72" s="751"/>
      <c r="BR72" s="751"/>
      <c r="BS72" s="751"/>
      <c r="BT72" s="751"/>
      <c r="BU72" s="751"/>
      <c r="BV72" s="751"/>
      <c r="BW72" s="751"/>
      <c r="BX72" s="751"/>
      <c r="BY72" s="751"/>
      <c r="BZ72" s="751"/>
      <c r="CA72" s="751"/>
      <c r="CB72" s="751"/>
      <c r="CC72" s="751"/>
      <c r="CD72" s="751"/>
      <c r="CE72" s="751"/>
      <c r="CF72" s="751"/>
      <c r="CG72" s="751"/>
      <c r="CH72" s="751"/>
      <c r="CI72" s="751"/>
      <c r="CJ72" s="751"/>
      <c r="CK72" s="751"/>
      <c r="CL72" s="751"/>
      <c r="CM72" s="751"/>
      <c r="CN72" s="751"/>
      <c r="CO72" s="751"/>
      <c r="CP72" s="751"/>
      <c r="CQ72" s="751"/>
      <c r="CR72" s="751"/>
      <c r="CS72" s="751"/>
      <c r="CT72" s="226"/>
      <c r="CU72" s="226"/>
      <c r="CV72" s="226"/>
      <c r="CW72" s="226"/>
      <c r="CX72" s="226"/>
      <c r="CY72" s="226"/>
      <c r="CZ72" s="226"/>
      <c r="DA72" s="226"/>
      <c r="DB72" s="226"/>
      <c r="DC72" s="226"/>
      <c r="DD72" s="226"/>
      <c r="DE72" s="226"/>
      <c r="DF72" s="226"/>
      <c r="DG72" s="226"/>
      <c r="DH72" s="226"/>
      <c r="DI72" s="226"/>
      <c r="DJ72" s="226"/>
      <c r="DK72" s="226"/>
      <c r="DL72" s="226"/>
      <c r="DM72" s="226"/>
      <c r="DN72" s="226"/>
      <c r="DO72" s="226"/>
      <c r="DP72" s="226"/>
      <c r="DQ72" s="226"/>
      <c r="DR72" s="226"/>
      <c r="DS72" s="226"/>
      <c r="DT72" s="226"/>
      <c r="DU72" s="226"/>
      <c r="DV72" s="226"/>
      <c r="DW72" s="226"/>
      <c r="DX72" s="226"/>
      <c r="DY72" s="226"/>
      <c r="DZ72" s="226"/>
      <c r="EA72" s="226"/>
      <c r="EB72" s="226"/>
      <c r="EC72" s="226"/>
      <c r="ED72" s="226"/>
      <c r="EE72" s="226"/>
      <c r="EF72" s="226"/>
      <c r="EG72" s="226"/>
      <c r="EH72" s="226"/>
      <c r="EI72" s="226"/>
      <c r="EJ72" s="226"/>
      <c r="EK72" s="226"/>
      <c r="EL72" s="226"/>
      <c r="EM72" s="226"/>
      <c r="EN72" s="226"/>
      <c r="EO72" s="226"/>
      <c r="EP72" s="226"/>
      <c r="EQ72" s="226"/>
      <c r="ER72" s="226"/>
      <c r="ES72" s="226"/>
      <c r="ET72" s="226"/>
    </row>
    <row r="73" spans="2:150" x14ac:dyDescent="0.15">
      <c r="AU73" s="123"/>
      <c r="AV73" s="123"/>
      <c r="AW73" s="123"/>
      <c r="AX73" s="123"/>
      <c r="BJ73" s="123"/>
      <c r="BK73" s="123"/>
      <c r="BL73" s="123"/>
      <c r="BM73" s="104"/>
      <c r="BN73" s="104"/>
      <c r="BO73" s="104"/>
      <c r="BP73" s="104"/>
      <c r="BQ73" s="104"/>
      <c r="BR73" s="104"/>
      <c r="BS73" s="104"/>
      <c r="BT73" s="104"/>
      <c r="BU73" s="104"/>
      <c r="BV73" s="104"/>
      <c r="BW73" s="104"/>
      <c r="BX73" s="104"/>
    </row>
    <row r="74" spans="2:150" x14ac:dyDescent="0.15">
      <c r="AU74" s="123"/>
      <c r="AV74" s="123"/>
      <c r="AW74" s="123"/>
      <c r="AX74" s="123"/>
      <c r="AZ74" s="2" t="s">
        <v>470</v>
      </c>
      <c r="BJ74" s="123"/>
      <c r="BK74" s="123"/>
      <c r="BL74" s="123"/>
      <c r="BM74" s="104"/>
      <c r="BN74" s="104"/>
      <c r="BO74" s="104"/>
      <c r="BP74" s="104"/>
      <c r="BQ74" s="104"/>
      <c r="BR74" s="104"/>
      <c r="BS74" s="104"/>
      <c r="BT74" s="104"/>
      <c r="BU74" s="104"/>
      <c r="BV74" s="104"/>
      <c r="BW74" s="104"/>
      <c r="BX74" s="104"/>
    </row>
    <row r="75" spans="2:150" x14ac:dyDescent="0.15">
      <c r="AU75" s="123"/>
      <c r="AV75" s="123"/>
      <c r="AW75" s="123"/>
      <c r="AX75" s="123"/>
      <c r="AZ75" s="2" t="s">
        <v>397</v>
      </c>
      <c r="BJ75" s="123"/>
      <c r="BK75" s="123"/>
      <c r="BL75" s="123"/>
      <c r="BM75" s="104"/>
      <c r="BN75" s="104"/>
      <c r="BO75" s="104"/>
      <c r="BP75" s="104"/>
      <c r="BQ75" s="104"/>
      <c r="BR75" s="104"/>
      <c r="BS75" s="104"/>
      <c r="BT75" s="104"/>
      <c r="BU75" s="104"/>
      <c r="BV75" s="104"/>
      <c r="BW75" s="104"/>
      <c r="BX75" s="104"/>
    </row>
    <row r="76" spans="2:150" x14ac:dyDescent="0.15">
      <c r="AU76" s="123"/>
      <c r="AV76" s="123"/>
      <c r="AW76" s="123"/>
      <c r="AX76" s="123"/>
      <c r="BJ76" s="123"/>
      <c r="BK76" s="123"/>
      <c r="BL76" s="123"/>
      <c r="BM76" s="104"/>
      <c r="BN76" s="104"/>
      <c r="BO76" s="104"/>
      <c r="BP76" s="104"/>
      <c r="BQ76" s="104"/>
      <c r="BR76" s="104"/>
      <c r="BS76" s="104"/>
      <c r="BT76" s="104"/>
      <c r="BU76" s="104"/>
      <c r="BV76" s="104"/>
      <c r="BW76" s="104"/>
      <c r="BX76" s="104"/>
    </row>
    <row r="77" spans="2:150" x14ac:dyDescent="0.15">
      <c r="AV77" s="104"/>
      <c r="AW77" s="104"/>
      <c r="AX77" s="104"/>
      <c r="AY77" s="104"/>
      <c r="AZ77" s="104"/>
      <c r="BA77" s="104"/>
      <c r="BB77" s="104"/>
      <c r="BC77" s="104"/>
      <c r="BD77" s="104"/>
      <c r="BE77" s="104"/>
      <c r="BF77" s="104"/>
      <c r="BG77" s="104"/>
      <c r="BH77" s="104"/>
      <c r="BI77" s="104"/>
      <c r="BJ77" s="104"/>
      <c r="BK77" s="104"/>
      <c r="BL77" s="104"/>
      <c r="BM77" s="104"/>
      <c r="BN77" s="104"/>
      <c r="BO77" s="104"/>
      <c r="BP77" s="104"/>
      <c r="BQ77" s="104"/>
      <c r="BR77" s="104"/>
      <c r="BS77" s="104"/>
      <c r="BT77" s="104"/>
      <c r="BU77" s="104"/>
      <c r="BV77" s="104"/>
      <c r="BW77" s="104"/>
      <c r="BX77" s="104"/>
    </row>
    <row r="78" spans="2:150" x14ac:dyDescent="0.15">
      <c r="AV78" s="104"/>
      <c r="AW78" s="104"/>
      <c r="AX78" s="104"/>
      <c r="AY78" s="104"/>
      <c r="AZ78" s="104"/>
      <c r="BA78" s="104"/>
      <c r="BB78" s="104"/>
      <c r="BC78" s="104"/>
      <c r="BD78" s="104"/>
      <c r="BE78" s="104"/>
      <c r="BF78" s="104"/>
      <c r="BG78" s="104"/>
      <c r="BH78" s="104"/>
      <c r="BI78" s="104"/>
      <c r="BJ78" s="104"/>
      <c r="BK78" s="104"/>
      <c r="BL78" s="104"/>
      <c r="BM78" s="104"/>
      <c r="BN78" s="104"/>
      <c r="BO78" s="104"/>
      <c r="BP78" s="104"/>
      <c r="BQ78" s="104"/>
      <c r="BR78" s="104"/>
      <c r="BS78" s="104"/>
      <c r="BT78" s="104"/>
      <c r="BU78" s="104"/>
      <c r="BV78" s="104"/>
      <c r="BW78" s="104"/>
      <c r="BX78" s="104"/>
    </row>
  </sheetData>
  <sheetProtection algorithmName="SHA-512" hashValue="fYWBfUr1pf/UqenLa+MVAt8VlPsE4QE2PqwpE219GfPHPWEwVYyB+QZB6cChSWrv/SGDHLHcXzD34cjaq3Nz/g==" saltValue="3sEC7HbWusBjUL9XVOcuuw==" spinCount="100000" sheet="1" objects="1" scenarios="1" selectLockedCells="1"/>
  <mergeCells count="206">
    <mergeCell ref="C66:D66"/>
    <mergeCell ref="E66:AL66"/>
    <mergeCell ref="D65:AL65"/>
    <mergeCell ref="AQ65:BC65"/>
    <mergeCell ref="BD65:CY65"/>
    <mergeCell ref="DD65:DQ65"/>
    <mergeCell ref="B43:BT43"/>
    <mergeCell ref="B44:BT44"/>
    <mergeCell ref="B45:BT45"/>
    <mergeCell ref="B50:BR50"/>
    <mergeCell ref="CA50:ER50"/>
    <mergeCell ref="H51:O51"/>
    <mergeCell ref="P51:AQ51"/>
    <mergeCell ref="AR51:AX51"/>
    <mergeCell ref="CM51:CT51"/>
    <mergeCell ref="B53:BR53"/>
    <mergeCell ref="CA53:ER53"/>
    <mergeCell ref="C54:BQ54"/>
    <mergeCell ref="BT54:ES54"/>
    <mergeCell ref="DR65:ET65"/>
    <mergeCell ref="EV35:EX36"/>
    <mergeCell ref="AA39:AC39"/>
    <mergeCell ref="AI39:AK39"/>
    <mergeCell ref="AE35:AG36"/>
    <mergeCell ref="AI35:AK36"/>
    <mergeCell ref="AL35:AM36"/>
    <mergeCell ref="AN35:AP36"/>
    <mergeCell ref="CU51:DA51"/>
    <mergeCell ref="DB51:DF51"/>
    <mergeCell ref="DG51:DM51"/>
    <mergeCell ref="DN51:DR51"/>
    <mergeCell ref="DS51:DY51"/>
    <mergeCell ref="DZ51:ED51"/>
    <mergeCell ref="AI40:AK40"/>
    <mergeCell ref="AM40:AO40"/>
    <mergeCell ref="AQ40:AS40"/>
    <mergeCell ref="AU40:AW40"/>
    <mergeCell ref="BE40:ES40"/>
    <mergeCell ref="AE40:AG40"/>
    <mergeCell ref="AR35:AT36"/>
    <mergeCell ref="AV35:AX36"/>
    <mergeCell ref="AY35:BG36"/>
    <mergeCell ref="B35:I36"/>
    <mergeCell ref="L35:N36"/>
    <mergeCell ref="Q35:S36"/>
    <mergeCell ref="U35:W36"/>
    <mergeCell ref="AA35:AC36"/>
    <mergeCell ref="B40:I40"/>
    <mergeCell ref="L40:N40"/>
    <mergeCell ref="Q40:S40"/>
    <mergeCell ref="U40:W40"/>
    <mergeCell ref="AA40:AC40"/>
    <mergeCell ref="DZ29:EA29"/>
    <mergeCell ref="EI29:EJ29"/>
    <mergeCell ref="AA34:AC34"/>
    <mergeCell ref="AI34:AK34"/>
    <mergeCell ref="BP29:BQ29"/>
    <mergeCell ref="BY29:BZ29"/>
    <mergeCell ref="CH29:CI29"/>
    <mergeCell ref="DQ29:DR29"/>
    <mergeCell ref="DU27:DW28"/>
    <mergeCell ref="AY27:BL27"/>
    <mergeCell ref="BN27:BP28"/>
    <mergeCell ref="BQ27:BS28"/>
    <mergeCell ref="BT27:BV28"/>
    <mergeCell ref="AY28:BL28"/>
    <mergeCell ref="BW27:BY28"/>
    <mergeCell ref="BZ27:CB28"/>
    <mergeCell ref="CZ28:DM28"/>
    <mergeCell ref="DX27:DZ28"/>
    <mergeCell ref="CZ27:DM27"/>
    <mergeCell ref="DO27:DQ28"/>
    <mergeCell ref="DR27:DT28"/>
    <mergeCell ref="CC27:CE28"/>
    <mergeCell ref="CF27:CH28"/>
    <mergeCell ref="CI27:CK28"/>
    <mergeCell ref="CL27:CN28"/>
    <mergeCell ref="CO27:CQ28"/>
    <mergeCell ref="CR27:CY28"/>
    <mergeCell ref="EM27:EO28"/>
    <mergeCell ref="EP27:ER28"/>
    <mergeCell ref="DR23:DT24"/>
    <mergeCell ref="EA27:EC28"/>
    <mergeCell ref="ED27:EF28"/>
    <mergeCell ref="EG27:EI28"/>
    <mergeCell ref="EJ27:EL28"/>
    <mergeCell ref="AA16:AC16"/>
    <mergeCell ref="AJ16:AL16"/>
    <mergeCell ref="BF16:BH16"/>
    <mergeCell ref="CZ12:DM12"/>
    <mergeCell ref="DO12:DQ13"/>
    <mergeCell ref="ES23:ET24"/>
    <mergeCell ref="EG23:EI24"/>
    <mergeCell ref="EJ23:EL24"/>
    <mergeCell ref="BP25:BQ25"/>
    <mergeCell ref="BY25:BZ25"/>
    <mergeCell ref="CH25:CI25"/>
    <mergeCell ref="DQ25:DR25"/>
    <mergeCell ref="DZ25:EA25"/>
    <mergeCell ref="EI25:EJ25"/>
    <mergeCell ref="EM23:EO24"/>
    <mergeCell ref="BJ17:BL18"/>
    <mergeCell ref="EP23:ER24"/>
    <mergeCell ref="DU23:DW24"/>
    <mergeCell ref="DX23:DZ24"/>
    <mergeCell ref="EA23:EC24"/>
    <mergeCell ref="ED23:EF24"/>
    <mergeCell ref="CC23:CE24"/>
    <mergeCell ref="CF23:CH24"/>
    <mergeCell ref="CI23:CK24"/>
    <mergeCell ref="C18:G18"/>
    <mergeCell ref="AJ17:AL18"/>
    <mergeCell ref="AN17:AP18"/>
    <mergeCell ref="AQ17:AR18"/>
    <mergeCell ref="AS17:AU18"/>
    <mergeCell ref="AD17:AE18"/>
    <mergeCell ref="AF17:AH18"/>
    <mergeCell ref="B17:I17"/>
    <mergeCell ref="L17:N18"/>
    <mergeCell ref="Q17:S18"/>
    <mergeCell ref="U17:W18"/>
    <mergeCell ref="AA17:AC18"/>
    <mergeCell ref="AY21:CY21"/>
    <mergeCell ref="CZ21:ET21"/>
    <mergeCell ref="AY23:BL24"/>
    <mergeCell ref="BN23:BP24"/>
    <mergeCell ref="BQ23:BS24"/>
    <mergeCell ref="BF17:BH18"/>
    <mergeCell ref="BN17:BP18"/>
    <mergeCell ref="BQ17:BY18"/>
    <mergeCell ref="CR23:CY24"/>
    <mergeCell ref="BD17:BE18"/>
    <mergeCell ref="AW17:AY18"/>
    <mergeCell ref="BA17:BC18"/>
    <mergeCell ref="CO23:CQ24"/>
    <mergeCell ref="CL23:CN24"/>
    <mergeCell ref="BT23:BV24"/>
    <mergeCell ref="BW23:BY24"/>
    <mergeCell ref="BZ23:CB24"/>
    <mergeCell ref="DO23:DQ24"/>
    <mergeCell ref="CZ23:DM24"/>
    <mergeCell ref="DQ14:DR14"/>
    <mergeCell ref="DZ14:EA14"/>
    <mergeCell ref="EV18:FA28"/>
    <mergeCell ref="ES12:ET13"/>
    <mergeCell ref="ES27:ET28"/>
    <mergeCell ref="EV15:FD17"/>
    <mergeCell ref="EA12:EC13"/>
    <mergeCell ref="ED12:EF13"/>
    <mergeCell ref="EG12:EI13"/>
    <mergeCell ref="EJ12:EL13"/>
    <mergeCell ref="EM12:EO13"/>
    <mergeCell ref="EP12:ER13"/>
    <mergeCell ref="EV7:FC14"/>
    <mergeCell ref="EI14:EJ14"/>
    <mergeCell ref="EM8:EO9"/>
    <mergeCell ref="EP8:ER9"/>
    <mergeCell ref="ES8:ET9"/>
    <mergeCell ref="DQ10:DR10"/>
    <mergeCell ref="DZ10:EA10"/>
    <mergeCell ref="EI10:EJ10"/>
    <mergeCell ref="DX8:DZ9"/>
    <mergeCell ref="DO8:DQ9"/>
    <mergeCell ref="DR8:DT9"/>
    <mergeCell ref="EA8:EC9"/>
    <mergeCell ref="CS8:CU9"/>
    <mergeCell ref="CZ8:DM9"/>
    <mergeCell ref="ED8:EF9"/>
    <mergeCell ref="EG8:EI9"/>
    <mergeCell ref="DR12:DT13"/>
    <mergeCell ref="DU12:DW13"/>
    <mergeCell ref="DX12:DZ13"/>
    <mergeCell ref="CZ13:DM13"/>
    <mergeCell ref="EJ8:EL9"/>
    <mergeCell ref="DU8:DW9"/>
    <mergeCell ref="AF8:AH9"/>
    <mergeCell ref="AJ8:AL9"/>
    <mergeCell ref="AN8:AP9"/>
    <mergeCell ref="AQ8:AR9"/>
    <mergeCell ref="AS8:AU9"/>
    <mergeCell ref="AW8:AY9"/>
    <mergeCell ref="BA8:BC9"/>
    <mergeCell ref="B8:I9"/>
    <mergeCell ref="L8:N9"/>
    <mergeCell ref="Q8:S9"/>
    <mergeCell ref="U8:W9"/>
    <mergeCell ref="AA8:AC9"/>
    <mergeCell ref="AD8:AE9"/>
    <mergeCell ref="BJ8:BL9"/>
    <mergeCell ref="BQ8:BY9"/>
    <mergeCell ref="BZ8:CB9"/>
    <mergeCell ref="CF9:CR9"/>
    <mergeCell ref="CC8:CE9"/>
    <mergeCell ref="BN8:BP9"/>
    <mergeCell ref="BD8:BE9"/>
    <mergeCell ref="BF8:BH9"/>
    <mergeCell ref="CF8:CR8"/>
    <mergeCell ref="CJ2:ET2"/>
    <mergeCell ref="P5:S5"/>
    <mergeCell ref="U5:X5"/>
    <mergeCell ref="AA6:AC7"/>
    <mergeCell ref="AJ6:AL7"/>
    <mergeCell ref="BF6:BH7"/>
    <mergeCell ref="BZ6:CB7"/>
    <mergeCell ref="CJ3:ET3"/>
    <mergeCell ref="BY3:CH3"/>
  </mergeCells>
  <phoneticPr fontId="3"/>
  <printOptions horizontalCentered="1"/>
  <pageMargins left="0.70866141732283472" right="0.31496062992125984" top="0.86614173228346458" bottom="0.62992125984251968" header="0.51181102362204722" footer="0.51181102362204722"/>
  <pageSetup paperSize="9" scale="62" orientation="portrait" horizontalDpi="300" verticalDpi="300"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indexed="44"/>
  </sheetPr>
  <dimension ref="B1:AH116"/>
  <sheetViews>
    <sheetView showRowColHeaders="0" zoomScaleNormal="100" workbookViewId="0">
      <pane xSplit="4" ySplit="10" topLeftCell="E11" activePane="bottomRight" state="frozen"/>
      <selection pane="topRight" activeCell="E1" sqref="E1"/>
      <selection pane="bottomLeft" activeCell="A11" sqref="A11"/>
      <selection pane="bottomRight" activeCell="E11" sqref="E11:E13"/>
    </sheetView>
  </sheetViews>
  <sheetFormatPr defaultRowHeight="12" x14ac:dyDescent="0.15"/>
  <cols>
    <col min="1" max="1" width="3" style="290" customWidth="1"/>
    <col min="2" max="2" width="4.125" style="285" customWidth="1"/>
    <col min="3" max="3" width="16.75" style="290" customWidth="1"/>
    <col min="4" max="4" width="4.25" style="290" customWidth="1"/>
    <col min="5" max="11" width="7.375" style="291" customWidth="1"/>
    <col min="12" max="12" width="2.75" style="291" customWidth="1"/>
    <col min="13" max="13" width="7.375" style="291" customWidth="1"/>
    <col min="14" max="14" width="2.25" style="291" customWidth="1"/>
    <col min="15" max="15" width="7.375" style="291" customWidth="1"/>
    <col min="16" max="16" width="2.625" style="291" customWidth="1"/>
    <col min="17" max="17" width="7.375" style="291" customWidth="1"/>
    <col min="18" max="18" width="2.5" style="290" customWidth="1"/>
    <col min="19" max="19" width="9" style="290"/>
    <col min="20" max="23" width="9" style="291"/>
    <col min="24" max="24" width="3.5" style="292" hidden="1" customWidth="1"/>
    <col min="25" max="26" width="9" style="291" hidden="1" customWidth="1"/>
    <col min="27" max="30" width="9" style="290" hidden="1" customWidth="1"/>
    <col min="31" max="34" width="0" style="290" hidden="1" customWidth="1"/>
    <col min="35" max="16384" width="9" style="290"/>
  </cols>
  <sheetData>
    <row r="1" spans="2:34" x14ac:dyDescent="0.15">
      <c r="B1" s="290"/>
    </row>
    <row r="2" spans="2:34" x14ac:dyDescent="0.15">
      <c r="B2" s="290"/>
    </row>
    <row r="3" spans="2:34" x14ac:dyDescent="0.15">
      <c r="B3" s="290"/>
    </row>
    <row r="4" spans="2:34" ht="12.75" thickBot="1" x14ac:dyDescent="0.2">
      <c r="B4" s="290"/>
    </row>
    <row r="5" spans="2:34" ht="13.5" customHeight="1" thickTop="1" x14ac:dyDescent="0.15">
      <c r="B5" s="1749" t="s">
        <v>80</v>
      </c>
      <c r="C5" s="1749"/>
      <c r="D5" s="1749"/>
      <c r="E5" s="1749"/>
      <c r="F5" s="1749"/>
      <c r="G5" s="1749"/>
      <c r="H5" s="1749"/>
      <c r="I5" s="1749"/>
      <c r="J5" s="1749"/>
      <c r="K5" s="1749"/>
      <c r="L5" s="1749"/>
      <c r="M5" s="1749"/>
      <c r="N5" s="1749"/>
      <c r="O5" s="1749"/>
      <c r="P5" s="1742" t="s">
        <v>81</v>
      </c>
      <c r="Q5" s="1742"/>
      <c r="R5" s="1742"/>
      <c r="S5" s="1743"/>
      <c r="T5" s="1716" t="s">
        <v>82</v>
      </c>
      <c r="U5" s="293" t="s">
        <v>83</v>
      </c>
      <c r="V5" s="294"/>
      <c r="W5" s="294"/>
    </row>
    <row r="6" spans="2:34" ht="12.75" thickBot="1" x14ac:dyDescent="0.2">
      <c r="B6" s="1749"/>
      <c r="C6" s="1749"/>
      <c r="D6" s="1749"/>
      <c r="E6" s="1749"/>
      <c r="F6" s="1749"/>
      <c r="G6" s="1749"/>
      <c r="H6" s="1749"/>
      <c r="I6" s="1749"/>
      <c r="J6" s="1749"/>
      <c r="K6" s="1749"/>
      <c r="L6" s="1749"/>
      <c r="M6" s="1749"/>
      <c r="N6" s="1749"/>
      <c r="O6" s="1749"/>
      <c r="P6" s="1742"/>
      <c r="Q6" s="1742"/>
      <c r="R6" s="1742"/>
      <c r="S6" s="1743"/>
      <c r="T6" s="1717"/>
      <c r="U6" s="293" t="s">
        <v>82</v>
      </c>
      <c r="V6" s="294"/>
      <c r="W6" s="294"/>
    </row>
    <row r="7" spans="2:34" ht="5.25" customHeight="1" thickTop="1" x14ac:dyDescent="0.15">
      <c r="B7" s="295"/>
      <c r="C7" s="295"/>
      <c r="D7" s="295"/>
      <c r="E7" s="294"/>
      <c r="F7" s="294"/>
      <c r="G7" s="294"/>
      <c r="H7" s="294"/>
      <c r="I7" s="294"/>
      <c r="J7" s="294"/>
      <c r="K7" s="294"/>
      <c r="L7" s="294"/>
      <c r="M7" s="294"/>
      <c r="N7" s="294"/>
      <c r="O7" s="294"/>
      <c r="P7" s="294"/>
      <c r="Q7" s="294"/>
      <c r="R7" s="295"/>
      <c r="S7" s="296"/>
      <c r="T7" s="297"/>
      <c r="U7" s="293"/>
      <c r="V7" s="294"/>
      <c r="W7" s="294"/>
    </row>
    <row r="8" spans="2:34" s="302" customFormat="1" ht="14.25" x14ac:dyDescent="0.15">
      <c r="B8" s="1750" t="s">
        <v>84</v>
      </c>
      <c r="C8" s="1751"/>
      <c r="D8" s="1756" t="s">
        <v>85</v>
      </c>
      <c r="E8" s="298" t="s">
        <v>86</v>
      </c>
      <c r="F8" s="299"/>
      <c r="G8" s="299"/>
      <c r="H8" s="299"/>
      <c r="I8" s="299"/>
      <c r="J8" s="300"/>
      <c r="K8" s="1693" t="s">
        <v>87</v>
      </c>
      <c r="L8" s="1694"/>
      <c r="M8" s="1694"/>
      <c r="N8" s="1694"/>
      <c r="O8" s="1694"/>
      <c r="P8" s="1694"/>
      <c r="Q8" s="1694"/>
      <c r="R8" s="1695"/>
      <c r="S8" s="1744" t="s">
        <v>88</v>
      </c>
      <c r="T8" s="1745"/>
      <c r="U8" s="1745"/>
      <c r="V8" s="1745"/>
      <c r="W8" s="1746"/>
      <c r="X8" s="301"/>
      <c r="Y8" s="1687" t="s">
        <v>89</v>
      </c>
      <c r="Z8" s="1688"/>
      <c r="AA8" s="1688"/>
      <c r="AB8" s="1689"/>
      <c r="AC8" s="1668" t="s">
        <v>90</v>
      </c>
      <c r="AD8" s="1669"/>
    </row>
    <row r="9" spans="2:34" s="302" customFormat="1" x14ac:dyDescent="0.15">
      <c r="B9" s="1752"/>
      <c r="C9" s="1753"/>
      <c r="D9" s="1757"/>
      <c r="E9" s="1691" t="s">
        <v>466</v>
      </c>
      <c r="F9" s="1682"/>
      <c r="G9" s="1692"/>
      <c r="H9" s="1682" t="s">
        <v>91</v>
      </c>
      <c r="I9" s="1682"/>
      <c r="J9" s="1682"/>
      <c r="K9" s="1692" t="s">
        <v>466</v>
      </c>
      <c r="L9" s="1697"/>
      <c r="M9" s="1697"/>
      <c r="N9" s="1697"/>
      <c r="O9" s="1682" t="s">
        <v>92</v>
      </c>
      <c r="P9" s="1682"/>
      <c r="Q9" s="1682"/>
      <c r="R9" s="1682"/>
      <c r="S9" s="303"/>
      <c r="T9" s="1683" t="s">
        <v>89</v>
      </c>
      <c r="U9" s="1685"/>
      <c r="V9" s="1683" t="s">
        <v>90</v>
      </c>
      <c r="W9" s="1684"/>
      <c r="X9" s="306"/>
      <c r="Y9" s="1690" t="s">
        <v>78</v>
      </c>
      <c r="Z9" s="1690"/>
      <c r="AA9" s="1686" t="s">
        <v>79</v>
      </c>
      <c r="AB9" s="1686"/>
      <c r="AC9" s="1670"/>
      <c r="AD9" s="1671"/>
      <c r="AE9" s="1759" t="s">
        <v>89</v>
      </c>
      <c r="AF9" s="1762"/>
      <c r="AG9" s="1759" t="s">
        <v>90</v>
      </c>
      <c r="AH9" s="1760"/>
    </row>
    <row r="10" spans="2:34" s="321" customFormat="1" ht="12.75" thickBot="1" x14ac:dyDescent="0.2">
      <c r="B10" s="1754"/>
      <c r="C10" s="1755"/>
      <c r="D10" s="1758"/>
      <c r="E10" s="308" t="s">
        <v>93</v>
      </c>
      <c r="F10" s="309" t="s">
        <v>94</v>
      </c>
      <c r="G10" s="310" t="s">
        <v>95</v>
      </c>
      <c r="H10" s="308" t="s">
        <v>93</v>
      </c>
      <c r="I10" s="309" t="s">
        <v>94</v>
      </c>
      <c r="J10" s="311" t="s">
        <v>95</v>
      </c>
      <c r="K10" s="1636" t="s">
        <v>82</v>
      </c>
      <c r="L10" s="1637"/>
      <c r="M10" s="1637" t="s">
        <v>83</v>
      </c>
      <c r="N10" s="1696"/>
      <c r="O10" s="1636" t="s">
        <v>82</v>
      </c>
      <c r="P10" s="1637"/>
      <c r="Q10" s="1637" t="s">
        <v>83</v>
      </c>
      <c r="R10" s="1681"/>
      <c r="S10" s="314"/>
      <c r="T10" s="315" t="s">
        <v>96</v>
      </c>
      <c r="U10" s="316" t="s">
        <v>234</v>
      </c>
      <c r="V10" s="315" t="s">
        <v>96</v>
      </c>
      <c r="W10" s="317" t="s">
        <v>234</v>
      </c>
      <c r="X10" s="306"/>
      <c r="Y10" s="307" t="s">
        <v>235</v>
      </c>
      <c r="Z10" s="307" t="s">
        <v>234</v>
      </c>
      <c r="AA10" s="307" t="s">
        <v>235</v>
      </c>
      <c r="AB10" s="307" t="s">
        <v>234</v>
      </c>
      <c r="AC10" s="307" t="s">
        <v>235</v>
      </c>
      <c r="AD10" s="307" t="s">
        <v>234</v>
      </c>
      <c r="AE10" s="318" t="s">
        <v>96</v>
      </c>
      <c r="AF10" s="319" t="s">
        <v>234</v>
      </c>
      <c r="AG10" s="318" t="s">
        <v>96</v>
      </c>
      <c r="AH10" s="320" t="s">
        <v>234</v>
      </c>
    </row>
    <row r="11" spans="2:34" s="302" customFormat="1" ht="12.75" thickTop="1" x14ac:dyDescent="0.15">
      <c r="B11" s="1620" t="s">
        <v>236</v>
      </c>
      <c r="C11" s="1623" t="s">
        <v>478</v>
      </c>
      <c r="D11" s="1626" t="str">
        <f>IF(SUM(E11:G13)&gt;0,"○","")</f>
        <v/>
      </c>
      <c r="E11" s="1658"/>
      <c r="F11" s="1657"/>
      <c r="G11" s="1656"/>
      <c r="H11" s="1662"/>
      <c r="I11" s="1657"/>
      <c r="J11" s="1659"/>
      <c r="K11" s="1644" t="str">
        <f>IF(D11="○",INT((E11+F11+G11)/3),"")</f>
        <v/>
      </c>
      <c r="L11" s="1647" t="str">
        <f>IF(K11&gt;M11,"★","")</f>
        <v/>
      </c>
      <c r="M11" s="1638" t="str">
        <f>IF(D11="○",INT((F11+G11)/2),"")</f>
        <v/>
      </c>
      <c r="N11" s="1650" t="str">
        <f>IF(M11&gt;K11,"★","")</f>
        <v/>
      </c>
      <c r="O11" s="1653" t="str">
        <f>IF(D11="○",INT((H11+I11+J11)/3),"")</f>
        <v/>
      </c>
      <c r="P11" s="1647" t="str">
        <f>IF(O11&gt;Q11,"★","")</f>
        <v/>
      </c>
      <c r="Q11" s="1638" t="str">
        <f>IF(D11="○",INT((I11+J11)/2),"")</f>
        <v/>
      </c>
      <c r="R11" s="1641" t="str">
        <f>IF(Q11&gt;O11,"★","")</f>
        <v/>
      </c>
      <c r="S11" s="322" t="s">
        <v>237</v>
      </c>
      <c r="T11" s="304" t="str">
        <f t="shared" ref="T11:T42" si="0">IF($X11="○",IF($T$5=$U$6,Y11,AA11),"")</f>
        <v/>
      </c>
      <c r="U11" s="305" t="str">
        <f t="shared" ref="U11:U42" si="1">IF($X11="○",IF($T$5=$U$6,Z11,AB11),"")</f>
        <v/>
      </c>
      <c r="V11" s="312" t="str">
        <f>IF($X11="○",AC11,"")</f>
        <v/>
      </c>
      <c r="W11" s="313" t="str">
        <f>IF($X11="○",AD11,"")</f>
        <v/>
      </c>
      <c r="X11" s="306" t="str">
        <f>+D11</f>
        <v/>
      </c>
      <c r="Y11" s="323">
        <f>INT((Y12+Y13)/2)</f>
        <v>0</v>
      </c>
      <c r="Z11" s="323">
        <f>INT((Z12+Z13)/2)</f>
        <v>0</v>
      </c>
      <c r="AA11" s="323">
        <f>+F11</f>
        <v>0</v>
      </c>
      <c r="AB11" s="324">
        <f>+I11</f>
        <v>0</v>
      </c>
      <c r="AC11" s="324">
        <f>+G11</f>
        <v>0</v>
      </c>
      <c r="AD11" s="324">
        <f>+J11</f>
        <v>0</v>
      </c>
      <c r="AE11" s="325" t="str">
        <f>+T11</f>
        <v/>
      </c>
      <c r="AF11" s="325" t="str">
        <f>+U11</f>
        <v/>
      </c>
      <c r="AG11" s="325" t="str">
        <f>+V11</f>
        <v/>
      </c>
      <c r="AH11" s="325" t="str">
        <f>+W11</f>
        <v/>
      </c>
    </row>
    <row r="12" spans="2:34" s="302" customFormat="1" x14ac:dyDescent="0.15">
      <c r="B12" s="1621"/>
      <c r="C12" s="1624"/>
      <c r="D12" s="1626"/>
      <c r="E12" s="1628"/>
      <c r="F12" s="1631"/>
      <c r="G12" s="1634"/>
      <c r="H12" s="1663"/>
      <c r="I12" s="1631"/>
      <c r="J12" s="1660"/>
      <c r="K12" s="1645"/>
      <c r="L12" s="1648"/>
      <c r="M12" s="1639"/>
      <c r="N12" s="1651"/>
      <c r="O12" s="1654"/>
      <c r="P12" s="1648"/>
      <c r="Q12" s="1639"/>
      <c r="R12" s="1642"/>
      <c r="S12" s="327" t="s">
        <v>238</v>
      </c>
      <c r="T12" s="328" t="str">
        <f t="shared" si="0"/>
        <v/>
      </c>
      <c r="U12" s="329" t="str">
        <f t="shared" si="1"/>
        <v/>
      </c>
      <c r="V12" s="330"/>
      <c r="W12" s="330"/>
      <c r="X12" s="301" t="str">
        <f>+D11</f>
        <v/>
      </c>
      <c r="Y12" s="323">
        <f>+F11</f>
        <v>0</v>
      </c>
      <c r="Z12" s="323">
        <f>+I11</f>
        <v>0</v>
      </c>
      <c r="AA12" s="302" t="s">
        <v>239</v>
      </c>
      <c r="AB12" s="302" t="s">
        <v>239</v>
      </c>
      <c r="AE12" s="325"/>
    </row>
    <row r="13" spans="2:34" s="302" customFormat="1" x14ac:dyDescent="0.15">
      <c r="B13" s="1622"/>
      <c r="C13" s="1625"/>
      <c r="D13" s="1626"/>
      <c r="E13" s="1629"/>
      <c r="F13" s="1632"/>
      <c r="G13" s="1635"/>
      <c r="H13" s="1664"/>
      <c r="I13" s="1632"/>
      <c r="J13" s="1661"/>
      <c r="K13" s="1646"/>
      <c r="L13" s="1649"/>
      <c r="M13" s="1640"/>
      <c r="N13" s="1652"/>
      <c r="O13" s="1655"/>
      <c r="P13" s="1649"/>
      <c r="Q13" s="1640"/>
      <c r="R13" s="1643"/>
      <c r="S13" s="331" t="s">
        <v>240</v>
      </c>
      <c r="T13" s="315" t="str">
        <f t="shared" si="0"/>
        <v/>
      </c>
      <c r="U13" s="317" t="str">
        <f t="shared" si="1"/>
        <v/>
      </c>
      <c r="V13" s="330"/>
      <c r="W13" s="330"/>
      <c r="X13" s="301" t="str">
        <f>+D11</f>
        <v/>
      </c>
      <c r="Y13" s="323">
        <f>+E11</f>
        <v>0</v>
      </c>
      <c r="Z13" s="323">
        <f>+H11</f>
        <v>0</v>
      </c>
      <c r="AA13" s="302" t="s">
        <v>239</v>
      </c>
      <c r="AB13" s="302" t="s">
        <v>239</v>
      </c>
      <c r="AE13" s="325"/>
    </row>
    <row r="14" spans="2:34" s="302" customFormat="1" x14ac:dyDescent="0.15">
      <c r="B14" s="1699" t="s">
        <v>241</v>
      </c>
      <c r="C14" s="1712" t="s">
        <v>242</v>
      </c>
      <c r="D14" s="1708" t="str">
        <f>IF(D11="○","○","")</f>
        <v/>
      </c>
      <c r="E14" s="1709"/>
      <c r="F14" s="1705"/>
      <c r="G14" s="1665"/>
      <c r="H14" s="1702"/>
      <c r="I14" s="1705"/>
      <c r="J14" s="1724"/>
      <c r="K14" s="1729" t="str">
        <f>IF(D14="○",INT((E14+F14+G14)/3),"")</f>
        <v/>
      </c>
      <c r="L14" s="1721" t="str">
        <f>IF(K14&gt;M14,"★","")</f>
        <v/>
      </c>
      <c r="M14" s="1672" t="str">
        <f>IF(D14="○",INT((F14+G14)/2),"")</f>
        <v/>
      </c>
      <c r="N14" s="1675" t="str">
        <f>IF(M14&gt;K14,"★","")</f>
        <v/>
      </c>
      <c r="O14" s="1678" t="str">
        <f>IF(D14="○",INT((H14+I14+J14)/3),"")</f>
        <v/>
      </c>
      <c r="P14" s="1721" t="str">
        <f>IF(O14&gt;Q14,"★","")</f>
        <v/>
      </c>
      <c r="Q14" s="1672" t="str">
        <f>IF(D14="○",INT((I14+J14)/2),"")</f>
        <v/>
      </c>
      <c r="R14" s="1718" t="str">
        <f>IF(Q14&gt;O14,"★","")</f>
        <v/>
      </c>
      <c r="S14" s="332" t="s">
        <v>243</v>
      </c>
      <c r="T14" s="333" t="str">
        <f t="shared" si="0"/>
        <v/>
      </c>
      <c r="U14" s="334" t="str">
        <f t="shared" si="1"/>
        <v/>
      </c>
      <c r="V14" s="335" t="str">
        <f>IF($X14="○",AC14,"")</f>
        <v/>
      </c>
      <c r="W14" s="336" t="str">
        <f>IF($X14="○",AD14,"")</f>
        <v/>
      </c>
      <c r="X14" s="306" t="str">
        <f>+D14</f>
        <v/>
      </c>
      <c r="Y14" s="323">
        <f>INT((Y15+Y16)/2)</f>
        <v>0</v>
      </c>
      <c r="Z14" s="323">
        <f>INT((Z15+Z16)/2)</f>
        <v>0</v>
      </c>
      <c r="AA14" s="323">
        <f>+F14</f>
        <v>0</v>
      </c>
      <c r="AB14" s="324">
        <f>+I14</f>
        <v>0</v>
      </c>
      <c r="AC14" s="324">
        <f>+G14</f>
        <v>0</v>
      </c>
      <c r="AD14" s="324">
        <f>+J14</f>
        <v>0</v>
      </c>
      <c r="AE14" s="337"/>
      <c r="AF14" s="337"/>
      <c r="AG14" s="337"/>
      <c r="AH14" s="337"/>
    </row>
    <row r="15" spans="2:34" s="302" customFormat="1" x14ac:dyDescent="0.15">
      <c r="B15" s="1700"/>
      <c r="C15" s="1713"/>
      <c r="D15" s="1708"/>
      <c r="E15" s="1710"/>
      <c r="F15" s="1706"/>
      <c r="G15" s="1666"/>
      <c r="H15" s="1703"/>
      <c r="I15" s="1706"/>
      <c r="J15" s="1725"/>
      <c r="K15" s="1730"/>
      <c r="L15" s="1722"/>
      <c r="M15" s="1673"/>
      <c r="N15" s="1676"/>
      <c r="O15" s="1679"/>
      <c r="P15" s="1722"/>
      <c r="Q15" s="1673"/>
      <c r="R15" s="1719"/>
      <c r="S15" s="338" t="s">
        <v>238</v>
      </c>
      <c r="T15" s="339" t="str">
        <f t="shared" si="0"/>
        <v/>
      </c>
      <c r="U15" s="340" t="str">
        <f t="shared" si="1"/>
        <v/>
      </c>
      <c r="V15" s="330"/>
      <c r="W15" s="330"/>
      <c r="X15" s="301" t="str">
        <f>+D14</f>
        <v/>
      </c>
      <c r="Y15" s="323">
        <f>+F14</f>
        <v>0</v>
      </c>
      <c r="Z15" s="323">
        <f>+I14</f>
        <v>0</v>
      </c>
      <c r="AA15" s="302" t="s">
        <v>239</v>
      </c>
      <c r="AB15" s="302" t="s">
        <v>239</v>
      </c>
      <c r="AE15" s="337"/>
      <c r="AF15" s="341"/>
      <c r="AG15" s="341"/>
      <c r="AH15" s="341"/>
    </row>
    <row r="16" spans="2:34" s="302" customFormat="1" x14ac:dyDescent="0.15">
      <c r="B16" s="1701"/>
      <c r="C16" s="1714"/>
      <c r="D16" s="1708"/>
      <c r="E16" s="1711"/>
      <c r="F16" s="1707"/>
      <c r="G16" s="1667"/>
      <c r="H16" s="1704"/>
      <c r="I16" s="1707"/>
      <c r="J16" s="1726"/>
      <c r="K16" s="1731"/>
      <c r="L16" s="1723"/>
      <c r="M16" s="1674"/>
      <c r="N16" s="1677"/>
      <c r="O16" s="1680"/>
      <c r="P16" s="1723"/>
      <c r="Q16" s="1674"/>
      <c r="R16" s="1720"/>
      <c r="S16" s="342" t="s">
        <v>240</v>
      </c>
      <c r="T16" s="343" t="str">
        <f t="shared" si="0"/>
        <v/>
      </c>
      <c r="U16" s="344" t="str">
        <f t="shared" si="1"/>
        <v/>
      </c>
      <c r="V16" s="330"/>
      <c r="W16" s="330"/>
      <c r="X16" s="301" t="str">
        <f>+D14</f>
        <v/>
      </c>
      <c r="Y16" s="323">
        <f>+E14</f>
        <v>0</v>
      </c>
      <c r="Z16" s="323">
        <f>+H14</f>
        <v>0</v>
      </c>
      <c r="AA16" s="302" t="s">
        <v>239</v>
      </c>
      <c r="AB16" s="302" t="s">
        <v>239</v>
      </c>
      <c r="AE16" s="337"/>
      <c r="AF16" s="341"/>
      <c r="AG16" s="341"/>
      <c r="AH16" s="341"/>
    </row>
    <row r="17" spans="2:34" s="302" customFormat="1" ht="12" customHeight="1" x14ac:dyDescent="0.15">
      <c r="B17" s="1620" t="s">
        <v>244</v>
      </c>
      <c r="C17" s="1623" t="s">
        <v>479</v>
      </c>
      <c r="D17" s="1626" t="str">
        <f>IF(SUM(E17:G19)&gt;0,"○","")</f>
        <v/>
      </c>
      <c r="E17" s="1627"/>
      <c r="F17" s="1630"/>
      <c r="G17" s="1633"/>
      <c r="H17" s="1715"/>
      <c r="I17" s="1630"/>
      <c r="J17" s="1698"/>
      <c r="K17" s="1644" t="str">
        <f>IF(D17="○",INT((E17+F17+G17)/3),"")</f>
        <v/>
      </c>
      <c r="L17" s="1647" t="str">
        <f>IF(K17&gt;M17,"★","")</f>
        <v/>
      </c>
      <c r="M17" s="1638" t="str">
        <f>IF(D17="○",INT((F17+G17)/2),"")</f>
        <v/>
      </c>
      <c r="N17" s="1650" t="str">
        <f>IF(M17&gt;K17,"★","")</f>
        <v/>
      </c>
      <c r="O17" s="1653" t="str">
        <f>IF(D17="○",INT((H17+I17+J17)/3),"")</f>
        <v/>
      </c>
      <c r="P17" s="1647" t="str">
        <f>IF(O17&gt;Q17,"★","")</f>
        <v/>
      </c>
      <c r="Q17" s="1638" t="str">
        <f>IF(D17="○",INT((I17+J17)/2),"")</f>
        <v/>
      </c>
      <c r="R17" s="1641" t="str">
        <f>IF(Q17&gt;O17,"★","")</f>
        <v/>
      </c>
      <c r="S17" s="322" t="s">
        <v>243</v>
      </c>
      <c r="T17" s="304" t="str">
        <f t="shared" si="0"/>
        <v/>
      </c>
      <c r="U17" s="305" t="str">
        <f t="shared" si="1"/>
        <v/>
      </c>
      <c r="V17" s="312" t="str">
        <f>IF($X17="○",AC17,"")</f>
        <v/>
      </c>
      <c r="W17" s="313" t="str">
        <f>IF($X17="○",AD17,"")</f>
        <v/>
      </c>
      <c r="X17" s="306" t="str">
        <f>+D17</f>
        <v/>
      </c>
      <c r="Y17" s="323">
        <f>INT((Y18+Y19)/2)</f>
        <v>0</v>
      </c>
      <c r="Z17" s="323">
        <f>INT((Z18+Z19)/2)</f>
        <v>0</v>
      </c>
      <c r="AA17" s="323">
        <f>+F17</f>
        <v>0</v>
      </c>
      <c r="AB17" s="324">
        <f>+I17</f>
        <v>0</v>
      </c>
      <c r="AC17" s="324">
        <f>+G17</f>
        <v>0</v>
      </c>
      <c r="AD17" s="324">
        <f>+J17</f>
        <v>0</v>
      </c>
      <c r="AE17" s="325" t="str">
        <f>+T17</f>
        <v/>
      </c>
      <c r="AF17" s="325" t="str">
        <f>+U17</f>
        <v/>
      </c>
      <c r="AG17" s="325" t="str">
        <f>+V17</f>
        <v/>
      </c>
      <c r="AH17" s="325" t="str">
        <f>+W17</f>
        <v/>
      </c>
    </row>
    <row r="18" spans="2:34" s="302" customFormat="1" ht="12" customHeight="1" x14ac:dyDescent="0.15">
      <c r="B18" s="1621"/>
      <c r="C18" s="1624"/>
      <c r="D18" s="1626"/>
      <c r="E18" s="1628"/>
      <c r="F18" s="1631"/>
      <c r="G18" s="1634"/>
      <c r="H18" s="1663"/>
      <c r="I18" s="1631"/>
      <c r="J18" s="1660"/>
      <c r="K18" s="1645"/>
      <c r="L18" s="1648"/>
      <c r="M18" s="1639"/>
      <c r="N18" s="1651"/>
      <c r="O18" s="1654"/>
      <c r="P18" s="1648"/>
      <c r="Q18" s="1639"/>
      <c r="R18" s="1642"/>
      <c r="S18" s="327" t="s">
        <v>238</v>
      </c>
      <c r="T18" s="328" t="str">
        <f t="shared" si="0"/>
        <v/>
      </c>
      <c r="U18" s="329" t="str">
        <f t="shared" si="1"/>
        <v/>
      </c>
      <c r="V18" s="330"/>
      <c r="W18" s="330"/>
      <c r="X18" s="301" t="str">
        <f>+D17</f>
        <v/>
      </c>
      <c r="Y18" s="323">
        <f>+F17</f>
        <v>0</v>
      </c>
      <c r="Z18" s="323">
        <f>+I17</f>
        <v>0</v>
      </c>
      <c r="AA18" s="302" t="s">
        <v>239</v>
      </c>
      <c r="AB18" s="302" t="s">
        <v>239</v>
      </c>
      <c r="AE18" s="325"/>
    </row>
    <row r="19" spans="2:34" s="302" customFormat="1" ht="12" customHeight="1" x14ac:dyDescent="0.15">
      <c r="B19" s="1622"/>
      <c r="C19" s="1625"/>
      <c r="D19" s="1626"/>
      <c r="E19" s="1629"/>
      <c r="F19" s="1632"/>
      <c r="G19" s="1635"/>
      <c r="H19" s="1664"/>
      <c r="I19" s="1632"/>
      <c r="J19" s="1661"/>
      <c r="K19" s="1646"/>
      <c r="L19" s="1649"/>
      <c r="M19" s="1640"/>
      <c r="N19" s="1652"/>
      <c r="O19" s="1655"/>
      <c r="P19" s="1649"/>
      <c r="Q19" s="1640"/>
      <c r="R19" s="1643"/>
      <c r="S19" s="331" t="s">
        <v>240</v>
      </c>
      <c r="T19" s="315" t="str">
        <f t="shared" si="0"/>
        <v/>
      </c>
      <c r="U19" s="317" t="str">
        <f t="shared" si="1"/>
        <v/>
      </c>
      <c r="V19" s="330"/>
      <c r="W19" s="330"/>
      <c r="X19" s="301" t="str">
        <f>+D17</f>
        <v/>
      </c>
      <c r="Y19" s="323">
        <f>+E17</f>
        <v>0</v>
      </c>
      <c r="Z19" s="323">
        <f>+H17</f>
        <v>0</v>
      </c>
      <c r="AA19" s="302" t="s">
        <v>239</v>
      </c>
      <c r="AB19" s="302" t="s">
        <v>239</v>
      </c>
      <c r="AE19" s="325"/>
    </row>
    <row r="20" spans="2:34" s="302" customFormat="1" ht="12" customHeight="1" x14ac:dyDescent="0.15">
      <c r="B20" s="1620" t="s">
        <v>245</v>
      </c>
      <c r="C20" s="1623" t="s">
        <v>480</v>
      </c>
      <c r="D20" s="1626" t="str">
        <f>IF(SUM(E20:G22)&gt;0,"○","")</f>
        <v/>
      </c>
      <c r="E20" s="1627"/>
      <c r="F20" s="1630"/>
      <c r="G20" s="1633"/>
      <c r="H20" s="1715"/>
      <c r="I20" s="1630"/>
      <c r="J20" s="1698"/>
      <c r="K20" s="1644" t="str">
        <f>IF(D20="○",INT((E20+F20+G20)/3),"")</f>
        <v/>
      </c>
      <c r="L20" s="1647" t="str">
        <f>IF(K20&gt;M20,"★","")</f>
        <v/>
      </c>
      <c r="M20" s="1638" t="str">
        <f>IF(D20="○",INT((F20+G20)/2),"")</f>
        <v/>
      </c>
      <c r="N20" s="1650" t="str">
        <f>IF(M20&gt;K20,"★","")</f>
        <v/>
      </c>
      <c r="O20" s="1653" t="str">
        <f>IF(D20="○",INT((H20+I20+J20)/3),"")</f>
        <v/>
      </c>
      <c r="P20" s="1647" t="str">
        <f>IF(O20&gt;Q20,"★","")</f>
        <v/>
      </c>
      <c r="Q20" s="1638" t="str">
        <f>IF(D20="○",INT((I20+J20)/2),"")</f>
        <v/>
      </c>
      <c r="R20" s="1641" t="str">
        <f>IF(Q20&gt;O20,"★","")</f>
        <v/>
      </c>
      <c r="S20" s="322" t="s">
        <v>243</v>
      </c>
      <c r="T20" s="304" t="str">
        <f t="shared" si="0"/>
        <v/>
      </c>
      <c r="U20" s="305" t="str">
        <f t="shared" si="1"/>
        <v/>
      </c>
      <c r="V20" s="312" t="str">
        <f>IF($X20="○",AC20,"")</f>
        <v/>
      </c>
      <c r="W20" s="313" t="str">
        <f>IF($X20="○",AD20,"")</f>
        <v/>
      </c>
      <c r="X20" s="306" t="str">
        <f>+D20</f>
        <v/>
      </c>
      <c r="Y20" s="323">
        <f>INT((Y21+Y22)/2)</f>
        <v>0</v>
      </c>
      <c r="Z20" s="323">
        <f>INT((Z21+Z22)/2)</f>
        <v>0</v>
      </c>
      <c r="AA20" s="323">
        <f>+F20</f>
        <v>0</v>
      </c>
      <c r="AB20" s="324">
        <f>+I20</f>
        <v>0</v>
      </c>
      <c r="AC20" s="324">
        <f>+G20</f>
        <v>0</v>
      </c>
      <c r="AD20" s="324">
        <f>+J20</f>
        <v>0</v>
      </c>
      <c r="AE20" s="325" t="str">
        <f>+T20</f>
        <v/>
      </c>
      <c r="AF20" s="325" t="str">
        <f>+U20</f>
        <v/>
      </c>
      <c r="AG20" s="325" t="str">
        <f>+V20</f>
        <v/>
      </c>
      <c r="AH20" s="325" t="str">
        <f>+W20</f>
        <v/>
      </c>
    </row>
    <row r="21" spans="2:34" s="302" customFormat="1" ht="12" customHeight="1" x14ac:dyDescent="0.15">
      <c r="B21" s="1621"/>
      <c r="C21" s="1624"/>
      <c r="D21" s="1626"/>
      <c r="E21" s="1628"/>
      <c r="F21" s="1631"/>
      <c r="G21" s="1634"/>
      <c r="H21" s="1663"/>
      <c r="I21" s="1631"/>
      <c r="J21" s="1660"/>
      <c r="K21" s="1645"/>
      <c r="L21" s="1648"/>
      <c r="M21" s="1639"/>
      <c r="N21" s="1651"/>
      <c r="O21" s="1654"/>
      <c r="P21" s="1648"/>
      <c r="Q21" s="1639"/>
      <c r="R21" s="1642"/>
      <c r="S21" s="327" t="s">
        <v>238</v>
      </c>
      <c r="T21" s="328" t="str">
        <f t="shared" si="0"/>
        <v/>
      </c>
      <c r="U21" s="329" t="str">
        <f t="shared" si="1"/>
        <v/>
      </c>
      <c r="V21" s="330"/>
      <c r="W21" s="330"/>
      <c r="X21" s="301" t="str">
        <f>+D20</f>
        <v/>
      </c>
      <c r="Y21" s="323">
        <f>+F20</f>
        <v>0</v>
      </c>
      <c r="Z21" s="323">
        <f>+I20</f>
        <v>0</v>
      </c>
      <c r="AA21" s="302" t="s">
        <v>239</v>
      </c>
      <c r="AB21" s="302" t="s">
        <v>239</v>
      </c>
      <c r="AE21" s="325"/>
    </row>
    <row r="22" spans="2:34" s="302" customFormat="1" ht="12" customHeight="1" x14ac:dyDescent="0.15">
      <c r="B22" s="1622"/>
      <c r="C22" s="1625"/>
      <c r="D22" s="1626"/>
      <c r="E22" s="1629"/>
      <c r="F22" s="1632"/>
      <c r="G22" s="1635"/>
      <c r="H22" s="1664"/>
      <c r="I22" s="1632"/>
      <c r="J22" s="1661"/>
      <c r="K22" s="1646"/>
      <c r="L22" s="1649"/>
      <c r="M22" s="1640"/>
      <c r="N22" s="1652"/>
      <c r="O22" s="1655"/>
      <c r="P22" s="1649"/>
      <c r="Q22" s="1640"/>
      <c r="R22" s="1643"/>
      <c r="S22" s="331" t="s">
        <v>240</v>
      </c>
      <c r="T22" s="315" t="str">
        <f t="shared" si="0"/>
        <v/>
      </c>
      <c r="U22" s="317" t="str">
        <f t="shared" si="1"/>
        <v/>
      </c>
      <c r="V22" s="330"/>
      <c r="W22" s="330"/>
      <c r="X22" s="301" t="str">
        <f>+D20</f>
        <v/>
      </c>
      <c r="Y22" s="323">
        <f>+E20</f>
        <v>0</v>
      </c>
      <c r="Z22" s="323">
        <f>+H20</f>
        <v>0</v>
      </c>
      <c r="AA22" s="302" t="s">
        <v>239</v>
      </c>
      <c r="AB22" s="302" t="s">
        <v>239</v>
      </c>
      <c r="AE22" s="325"/>
    </row>
    <row r="23" spans="2:34" s="302" customFormat="1" ht="12" customHeight="1" x14ac:dyDescent="0.15">
      <c r="B23" s="1620" t="s">
        <v>481</v>
      </c>
      <c r="C23" s="1623" t="s">
        <v>482</v>
      </c>
      <c r="D23" s="1626" t="str">
        <f>IF(SUM(E23:G25)&gt;0,"○","")</f>
        <v/>
      </c>
      <c r="E23" s="1627"/>
      <c r="F23" s="1630"/>
      <c r="G23" s="1633"/>
      <c r="H23" s="1715"/>
      <c r="I23" s="1630"/>
      <c r="J23" s="1698"/>
      <c r="K23" s="1644" t="str">
        <f>IF(D23="○",INT((E23+F23+G23)/3),"")</f>
        <v/>
      </c>
      <c r="L23" s="1647" t="str">
        <f>IF(K23&gt;M23,"★","")</f>
        <v/>
      </c>
      <c r="M23" s="1638" t="str">
        <f>IF(D23="○",INT((F23+G23)/2),"")</f>
        <v/>
      </c>
      <c r="N23" s="1650" t="str">
        <f>IF(M23&gt;K23,"★","")</f>
        <v/>
      </c>
      <c r="O23" s="1653" t="str">
        <f>IF(D23="○",INT((H23+I23+J23)/3),"")</f>
        <v/>
      </c>
      <c r="P23" s="1647" t="str">
        <f>IF(O23&gt;Q23,"★","")</f>
        <v/>
      </c>
      <c r="Q23" s="1638" t="str">
        <f>IF(D23="○",INT((I23+J23)/2),"")</f>
        <v/>
      </c>
      <c r="R23" s="1641" t="str">
        <f>IF(Q23&gt;O23,"★","")</f>
        <v/>
      </c>
      <c r="S23" s="322" t="s">
        <v>243</v>
      </c>
      <c r="T23" s="304" t="str">
        <f t="shared" si="0"/>
        <v/>
      </c>
      <c r="U23" s="305" t="str">
        <f t="shared" si="1"/>
        <v/>
      </c>
      <c r="V23" s="312" t="str">
        <f>IF($X23="○",AC23,"")</f>
        <v/>
      </c>
      <c r="W23" s="313" t="str">
        <f>IF($X23="○",AD23,"")</f>
        <v/>
      </c>
      <c r="X23" s="306" t="str">
        <f>+D23</f>
        <v/>
      </c>
      <c r="Y23" s="323">
        <f>INT((Y24+Y25)/2)</f>
        <v>0</v>
      </c>
      <c r="Z23" s="323">
        <f>INT((Z24+Z25)/2)</f>
        <v>0</v>
      </c>
      <c r="AA23" s="323">
        <f>+F23</f>
        <v>0</v>
      </c>
      <c r="AB23" s="324">
        <f>+I23</f>
        <v>0</v>
      </c>
      <c r="AC23" s="324">
        <f>+G23</f>
        <v>0</v>
      </c>
      <c r="AD23" s="324">
        <f>+J23</f>
        <v>0</v>
      </c>
      <c r="AE23" s="325" t="str">
        <f>+T23</f>
        <v/>
      </c>
      <c r="AF23" s="325" t="str">
        <f>+U23</f>
        <v/>
      </c>
      <c r="AG23" s="325" t="str">
        <f>+V23</f>
        <v/>
      </c>
      <c r="AH23" s="325" t="str">
        <f>+W23</f>
        <v/>
      </c>
    </row>
    <row r="24" spans="2:34" s="302" customFormat="1" ht="12" customHeight="1" x14ac:dyDescent="0.15">
      <c r="B24" s="1621"/>
      <c r="C24" s="1624"/>
      <c r="D24" s="1626"/>
      <c r="E24" s="1628"/>
      <c r="F24" s="1631"/>
      <c r="G24" s="1634"/>
      <c r="H24" s="1663"/>
      <c r="I24" s="1631"/>
      <c r="J24" s="1660"/>
      <c r="K24" s="1645"/>
      <c r="L24" s="1648"/>
      <c r="M24" s="1639"/>
      <c r="N24" s="1651"/>
      <c r="O24" s="1654"/>
      <c r="P24" s="1648"/>
      <c r="Q24" s="1639"/>
      <c r="R24" s="1642"/>
      <c r="S24" s="327" t="s">
        <v>238</v>
      </c>
      <c r="T24" s="328" t="str">
        <f t="shared" si="0"/>
        <v/>
      </c>
      <c r="U24" s="329" t="str">
        <f t="shared" si="1"/>
        <v/>
      </c>
      <c r="V24" s="330"/>
      <c r="W24" s="330"/>
      <c r="X24" s="301" t="str">
        <f>+D23</f>
        <v/>
      </c>
      <c r="Y24" s="323">
        <f>+F23</f>
        <v>0</v>
      </c>
      <c r="Z24" s="323">
        <f>+I23</f>
        <v>0</v>
      </c>
      <c r="AA24" s="302" t="s">
        <v>239</v>
      </c>
      <c r="AB24" s="302" t="s">
        <v>239</v>
      </c>
      <c r="AE24" s="325"/>
    </row>
    <row r="25" spans="2:34" s="302" customFormat="1" ht="12" customHeight="1" x14ac:dyDescent="0.15">
      <c r="B25" s="1622"/>
      <c r="C25" s="1625"/>
      <c r="D25" s="1626"/>
      <c r="E25" s="1629"/>
      <c r="F25" s="1632"/>
      <c r="G25" s="1635"/>
      <c r="H25" s="1664"/>
      <c r="I25" s="1632"/>
      <c r="J25" s="1661"/>
      <c r="K25" s="1646"/>
      <c r="L25" s="1649"/>
      <c r="M25" s="1640"/>
      <c r="N25" s="1652"/>
      <c r="O25" s="1655"/>
      <c r="P25" s="1649"/>
      <c r="Q25" s="1640"/>
      <c r="R25" s="1643"/>
      <c r="S25" s="331" t="s">
        <v>240</v>
      </c>
      <c r="T25" s="315" t="str">
        <f t="shared" si="0"/>
        <v/>
      </c>
      <c r="U25" s="317" t="str">
        <f t="shared" si="1"/>
        <v/>
      </c>
      <c r="V25" s="330"/>
      <c r="W25" s="330"/>
      <c r="X25" s="301" t="str">
        <f>+D23</f>
        <v/>
      </c>
      <c r="Y25" s="323">
        <f>+E23</f>
        <v>0</v>
      </c>
      <c r="Z25" s="323">
        <f>+H23</f>
        <v>0</v>
      </c>
      <c r="AA25" s="302" t="s">
        <v>239</v>
      </c>
      <c r="AB25" s="302" t="s">
        <v>239</v>
      </c>
      <c r="AE25" s="325"/>
    </row>
    <row r="26" spans="2:34" s="302" customFormat="1" ht="12" customHeight="1" x14ac:dyDescent="0.15">
      <c r="B26" s="1620" t="s">
        <v>483</v>
      </c>
      <c r="C26" s="1623" t="s">
        <v>484</v>
      </c>
      <c r="D26" s="1626" t="str">
        <f>IF(SUM(E26:G28)&gt;0,"○","")</f>
        <v/>
      </c>
      <c r="E26" s="1627"/>
      <c r="F26" s="1630"/>
      <c r="G26" s="1633"/>
      <c r="H26" s="1715"/>
      <c r="I26" s="1630"/>
      <c r="J26" s="1698"/>
      <c r="K26" s="1644" t="str">
        <f>IF(D26="○",INT((E26+F26+G26)/3),"")</f>
        <v/>
      </c>
      <c r="L26" s="1647" t="str">
        <f>IF(K26&gt;M26,"★","")</f>
        <v/>
      </c>
      <c r="M26" s="1638" t="str">
        <f>IF(D26="○",INT((F26+G26)/2),"")</f>
        <v/>
      </c>
      <c r="N26" s="1650" t="str">
        <f>IF(M26&gt;K26,"★","")</f>
        <v/>
      </c>
      <c r="O26" s="1653" t="str">
        <f>IF(D26="○",INT((H26+I26+J26)/3),"")</f>
        <v/>
      </c>
      <c r="P26" s="1647" t="str">
        <f>IF(O26&gt;Q26,"★","")</f>
        <v/>
      </c>
      <c r="Q26" s="1638" t="str">
        <f>IF(D26="○",INT((I26+J26)/2),"")</f>
        <v/>
      </c>
      <c r="R26" s="1641" t="str">
        <f>IF(Q26&gt;O26,"★","")</f>
        <v/>
      </c>
      <c r="S26" s="322" t="s">
        <v>243</v>
      </c>
      <c r="T26" s="304" t="str">
        <f t="shared" si="0"/>
        <v/>
      </c>
      <c r="U26" s="305" t="str">
        <f t="shared" si="1"/>
        <v/>
      </c>
      <c r="V26" s="312" t="str">
        <f>IF($X26="○",AC26,"")</f>
        <v/>
      </c>
      <c r="W26" s="313" t="str">
        <f>IF($X26="○",AD26,"")</f>
        <v/>
      </c>
      <c r="X26" s="306" t="str">
        <f>+D26</f>
        <v/>
      </c>
      <c r="Y26" s="323">
        <f>INT((Y27+Y28)/2)</f>
        <v>0</v>
      </c>
      <c r="Z26" s="323">
        <f>INT((Z27+Z28)/2)</f>
        <v>0</v>
      </c>
      <c r="AA26" s="323">
        <f>+F26</f>
        <v>0</v>
      </c>
      <c r="AB26" s="324">
        <f>+I26</f>
        <v>0</v>
      </c>
      <c r="AC26" s="324">
        <f>+G26</f>
        <v>0</v>
      </c>
      <c r="AD26" s="324">
        <f>+J26</f>
        <v>0</v>
      </c>
      <c r="AE26" s="325" t="str">
        <f>+T26</f>
        <v/>
      </c>
      <c r="AF26" s="325" t="str">
        <f>+U26</f>
        <v/>
      </c>
      <c r="AG26" s="325" t="str">
        <f>+V26</f>
        <v/>
      </c>
      <c r="AH26" s="325" t="str">
        <f>+W26</f>
        <v/>
      </c>
    </row>
    <row r="27" spans="2:34" s="302" customFormat="1" ht="12" customHeight="1" x14ac:dyDescent="0.15">
      <c r="B27" s="1621"/>
      <c r="C27" s="1624"/>
      <c r="D27" s="1626"/>
      <c r="E27" s="1628"/>
      <c r="F27" s="1631"/>
      <c r="G27" s="1634"/>
      <c r="H27" s="1663"/>
      <c r="I27" s="1631"/>
      <c r="J27" s="1660"/>
      <c r="K27" s="1645"/>
      <c r="L27" s="1648"/>
      <c r="M27" s="1639"/>
      <c r="N27" s="1651"/>
      <c r="O27" s="1654"/>
      <c r="P27" s="1648"/>
      <c r="Q27" s="1639"/>
      <c r="R27" s="1642"/>
      <c r="S27" s="327" t="s">
        <v>238</v>
      </c>
      <c r="T27" s="328" t="str">
        <f t="shared" si="0"/>
        <v/>
      </c>
      <c r="U27" s="329" t="str">
        <f t="shared" si="1"/>
        <v/>
      </c>
      <c r="V27" s="330"/>
      <c r="W27" s="330"/>
      <c r="X27" s="301" t="str">
        <f>+D26</f>
        <v/>
      </c>
      <c r="Y27" s="323">
        <f>+F26</f>
        <v>0</v>
      </c>
      <c r="Z27" s="323">
        <f>+I26</f>
        <v>0</v>
      </c>
      <c r="AA27" s="302" t="s">
        <v>239</v>
      </c>
      <c r="AB27" s="302" t="s">
        <v>239</v>
      </c>
      <c r="AE27" s="325"/>
    </row>
    <row r="28" spans="2:34" s="302" customFormat="1" ht="12" customHeight="1" x14ac:dyDescent="0.15">
      <c r="B28" s="1622"/>
      <c r="C28" s="1625"/>
      <c r="D28" s="1626"/>
      <c r="E28" s="1629"/>
      <c r="F28" s="1632"/>
      <c r="G28" s="1635"/>
      <c r="H28" s="1664"/>
      <c r="I28" s="1632"/>
      <c r="J28" s="1661"/>
      <c r="K28" s="1646"/>
      <c r="L28" s="1649"/>
      <c r="M28" s="1640"/>
      <c r="N28" s="1652"/>
      <c r="O28" s="1655"/>
      <c r="P28" s="1649"/>
      <c r="Q28" s="1640"/>
      <c r="R28" s="1643"/>
      <c r="S28" s="331" t="s">
        <v>240</v>
      </c>
      <c r="T28" s="315" t="str">
        <f t="shared" si="0"/>
        <v/>
      </c>
      <c r="U28" s="317" t="str">
        <f t="shared" si="1"/>
        <v/>
      </c>
      <c r="V28" s="330"/>
      <c r="W28" s="330"/>
      <c r="X28" s="301" t="str">
        <f>+D26</f>
        <v/>
      </c>
      <c r="Y28" s="323">
        <f>+E26</f>
        <v>0</v>
      </c>
      <c r="Z28" s="323">
        <f>+H26</f>
        <v>0</v>
      </c>
      <c r="AA28" s="302" t="s">
        <v>239</v>
      </c>
      <c r="AB28" s="302" t="s">
        <v>239</v>
      </c>
      <c r="AE28" s="325"/>
    </row>
    <row r="29" spans="2:34" s="302" customFormat="1" ht="12" customHeight="1" x14ac:dyDescent="0.15">
      <c r="B29" s="1699" t="s">
        <v>246</v>
      </c>
      <c r="C29" s="1712" t="s">
        <v>247</v>
      </c>
      <c r="D29" s="1708" t="str">
        <f>IF(D26="○","○","")</f>
        <v/>
      </c>
      <c r="E29" s="1709"/>
      <c r="F29" s="1705"/>
      <c r="G29" s="1665"/>
      <c r="H29" s="1702"/>
      <c r="I29" s="1705"/>
      <c r="J29" s="1724"/>
      <c r="K29" s="1729" t="str">
        <f>IF(D29="○",INT((E29+F29+G29)/3),"")</f>
        <v/>
      </c>
      <c r="L29" s="1721" t="str">
        <f>IF(K29&gt;M29,"★","")</f>
        <v/>
      </c>
      <c r="M29" s="1672" t="str">
        <f>IF(D29="○",INT((F29+G29)/2),"")</f>
        <v/>
      </c>
      <c r="N29" s="1675" t="str">
        <f>IF(M29&gt;K29,"★","")</f>
        <v/>
      </c>
      <c r="O29" s="1678" t="str">
        <f>IF(D29="○",INT((H29+I29+J29)/3),"")</f>
        <v/>
      </c>
      <c r="P29" s="1721" t="str">
        <f>IF(O29&gt;Q29,"★","")</f>
        <v/>
      </c>
      <c r="Q29" s="1672" t="str">
        <f>IF(D29="○",INT((I29+J29)/2),"")</f>
        <v/>
      </c>
      <c r="R29" s="1718" t="str">
        <f>IF(Q29&gt;O29,"★","")</f>
        <v/>
      </c>
      <c r="S29" s="332" t="s">
        <v>248</v>
      </c>
      <c r="T29" s="333" t="str">
        <f t="shared" si="0"/>
        <v/>
      </c>
      <c r="U29" s="334" t="str">
        <f t="shared" si="1"/>
        <v/>
      </c>
      <c r="V29" s="335" t="str">
        <f>IF($X29="○",AC29,"")</f>
        <v/>
      </c>
      <c r="W29" s="336" t="str">
        <f>IF($X29="○",AD29,"")</f>
        <v/>
      </c>
      <c r="X29" s="306" t="str">
        <f>+D29</f>
        <v/>
      </c>
      <c r="Y29" s="323">
        <f>INT((Y30+Y31)/2)</f>
        <v>0</v>
      </c>
      <c r="Z29" s="323">
        <f>INT((Z30+Z31)/2)</f>
        <v>0</v>
      </c>
      <c r="AA29" s="323">
        <f>+F29</f>
        <v>0</v>
      </c>
      <c r="AB29" s="324">
        <f>+I29</f>
        <v>0</v>
      </c>
      <c r="AC29" s="324">
        <f>+G29</f>
        <v>0</v>
      </c>
      <c r="AD29" s="324">
        <f>+J29</f>
        <v>0</v>
      </c>
      <c r="AE29" s="337"/>
      <c r="AF29" s="337"/>
      <c r="AG29" s="337"/>
      <c r="AH29" s="337"/>
    </row>
    <row r="30" spans="2:34" s="302" customFormat="1" ht="12" customHeight="1" x14ac:dyDescent="0.15">
      <c r="B30" s="1700"/>
      <c r="C30" s="1727"/>
      <c r="D30" s="1708"/>
      <c r="E30" s="1710"/>
      <c r="F30" s="1706"/>
      <c r="G30" s="1666"/>
      <c r="H30" s="1703"/>
      <c r="I30" s="1706"/>
      <c r="J30" s="1725"/>
      <c r="K30" s="1730"/>
      <c r="L30" s="1722"/>
      <c r="M30" s="1673"/>
      <c r="N30" s="1676"/>
      <c r="O30" s="1679"/>
      <c r="P30" s="1722"/>
      <c r="Q30" s="1673"/>
      <c r="R30" s="1719"/>
      <c r="S30" s="338" t="s">
        <v>238</v>
      </c>
      <c r="T30" s="339" t="str">
        <f t="shared" si="0"/>
        <v/>
      </c>
      <c r="U30" s="340" t="str">
        <f t="shared" si="1"/>
        <v/>
      </c>
      <c r="V30" s="330"/>
      <c r="W30" s="330"/>
      <c r="X30" s="301" t="str">
        <f>+D29</f>
        <v/>
      </c>
      <c r="Y30" s="323">
        <f>+F29</f>
        <v>0</v>
      </c>
      <c r="Z30" s="323">
        <f>+I29</f>
        <v>0</v>
      </c>
      <c r="AA30" s="302" t="s">
        <v>239</v>
      </c>
      <c r="AB30" s="302" t="s">
        <v>239</v>
      </c>
      <c r="AE30" s="337"/>
      <c r="AF30" s="341"/>
      <c r="AG30" s="341"/>
      <c r="AH30" s="341"/>
    </row>
    <row r="31" spans="2:34" s="302" customFormat="1" ht="12" customHeight="1" x14ac:dyDescent="0.15">
      <c r="B31" s="1701"/>
      <c r="C31" s="1728"/>
      <c r="D31" s="1708"/>
      <c r="E31" s="1711"/>
      <c r="F31" s="1707"/>
      <c r="G31" s="1667"/>
      <c r="H31" s="1704"/>
      <c r="I31" s="1707"/>
      <c r="J31" s="1726"/>
      <c r="K31" s="1731"/>
      <c r="L31" s="1723"/>
      <c r="M31" s="1674"/>
      <c r="N31" s="1677"/>
      <c r="O31" s="1680"/>
      <c r="P31" s="1723"/>
      <c r="Q31" s="1674"/>
      <c r="R31" s="1720"/>
      <c r="S31" s="342" t="s">
        <v>240</v>
      </c>
      <c r="T31" s="343" t="str">
        <f t="shared" si="0"/>
        <v/>
      </c>
      <c r="U31" s="344" t="str">
        <f t="shared" si="1"/>
        <v/>
      </c>
      <c r="V31" s="330"/>
      <c r="W31" s="330"/>
      <c r="X31" s="301" t="str">
        <f>+D29</f>
        <v/>
      </c>
      <c r="Y31" s="323">
        <f>+E29</f>
        <v>0</v>
      </c>
      <c r="Z31" s="323">
        <f>+H29</f>
        <v>0</v>
      </c>
      <c r="AA31" s="302" t="s">
        <v>239</v>
      </c>
      <c r="AB31" s="302" t="s">
        <v>239</v>
      </c>
      <c r="AE31" s="337"/>
      <c r="AF31" s="341"/>
      <c r="AG31" s="341"/>
      <c r="AH31" s="341"/>
    </row>
    <row r="32" spans="2:34" s="302" customFormat="1" ht="12" customHeight="1" x14ac:dyDescent="0.15">
      <c r="B32" s="1620" t="s">
        <v>249</v>
      </c>
      <c r="C32" s="1623" t="s">
        <v>485</v>
      </c>
      <c r="D32" s="1626" t="str">
        <f>IF(SUM(E32:G34)&gt;0,"○","")</f>
        <v/>
      </c>
      <c r="E32" s="1627"/>
      <c r="F32" s="1630"/>
      <c r="G32" s="1633"/>
      <c r="H32" s="1715"/>
      <c r="I32" s="1630"/>
      <c r="J32" s="1698"/>
      <c r="K32" s="1644" t="str">
        <f>IF(D32="○",INT((E32+F32+G32)/3),"")</f>
        <v/>
      </c>
      <c r="L32" s="1647" t="str">
        <f>IF(K32&gt;M32,"★","")</f>
        <v/>
      </c>
      <c r="M32" s="1638" t="str">
        <f>IF(D32="○",INT((F32+G32)/2),"")</f>
        <v/>
      </c>
      <c r="N32" s="1650" t="str">
        <f>IF(M32&gt;K32,"★","")</f>
        <v/>
      </c>
      <c r="O32" s="1653" t="str">
        <f>IF(D32="○",INT((H32+I32+J32)/3),"")</f>
        <v/>
      </c>
      <c r="P32" s="1647" t="str">
        <f>IF(O32&gt;Q32,"★","")</f>
        <v/>
      </c>
      <c r="Q32" s="1638" t="str">
        <f>IF(D32="○",INT((I32+J32)/2),"")</f>
        <v/>
      </c>
      <c r="R32" s="1641" t="str">
        <f>IF(Q32&gt;O32,"★","")</f>
        <v/>
      </c>
      <c r="S32" s="322" t="s">
        <v>243</v>
      </c>
      <c r="T32" s="304" t="str">
        <f t="shared" si="0"/>
        <v/>
      </c>
      <c r="U32" s="305" t="str">
        <f t="shared" si="1"/>
        <v/>
      </c>
      <c r="V32" s="312" t="str">
        <f>IF($X32="○",AC32,"")</f>
        <v/>
      </c>
      <c r="W32" s="313" t="str">
        <f>IF($X32="○",AD32,"")</f>
        <v/>
      </c>
      <c r="X32" s="306" t="str">
        <f>+D32</f>
        <v/>
      </c>
      <c r="Y32" s="323">
        <f>INT((Y33+Y34)/2)</f>
        <v>0</v>
      </c>
      <c r="Z32" s="323">
        <f>INT((Z33+Z34)/2)</f>
        <v>0</v>
      </c>
      <c r="AA32" s="323">
        <f>+F32</f>
        <v>0</v>
      </c>
      <c r="AB32" s="324">
        <f>+I32</f>
        <v>0</v>
      </c>
      <c r="AC32" s="324">
        <f>+G32</f>
        <v>0</v>
      </c>
      <c r="AD32" s="324">
        <f>+J32</f>
        <v>0</v>
      </c>
      <c r="AE32" s="325" t="str">
        <f>+T32</f>
        <v/>
      </c>
      <c r="AF32" s="325" t="str">
        <f>+U32</f>
        <v/>
      </c>
      <c r="AG32" s="325" t="str">
        <f>+V32</f>
        <v/>
      </c>
      <c r="AH32" s="325" t="str">
        <f>+W32</f>
        <v/>
      </c>
    </row>
    <row r="33" spans="2:34" s="302" customFormat="1" ht="12" customHeight="1" x14ac:dyDescent="0.15">
      <c r="B33" s="1621"/>
      <c r="C33" s="1624"/>
      <c r="D33" s="1626"/>
      <c r="E33" s="1628"/>
      <c r="F33" s="1631"/>
      <c r="G33" s="1634"/>
      <c r="H33" s="1663"/>
      <c r="I33" s="1631"/>
      <c r="J33" s="1660"/>
      <c r="K33" s="1645"/>
      <c r="L33" s="1648"/>
      <c r="M33" s="1639"/>
      <c r="N33" s="1651"/>
      <c r="O33" s="1654"/>
      <c r="P33" s="1648"/>
      <c r="Q33" s="1639"/>
      <c r="R33" s="1642"/>
      <c r="S33" s="327" t="s">
        <v>238</v>
      </c>
      <c r="T33" s="328" t="str">
        <f t="shared" si="0"/>
        <v/>
      </c>
      <c r="U33" s="329" t="str">
        <f t="shared" si="1"/>
        <v/>
      </c>
      <c r="V33" s="330"/>
      <c r="W33" s="330"/>
      <c r="X33" s="301" t="str">
        <f>+D32</f>
        <v/>
      </c>
      <c r="Y33" s="323">
        <f>+F32</f>
        <v>0</v>
      </c>
      <c r="Z33" s="323">
        <f>+I32</f>
        <v>0</v>
      </c>
      <c r="AA33" s="302" t="s">
        <v>239</v>
      </c>
      <c r="AB33" s="302" t="s">
        <v>239</v>
      </c>
      <c r="AE33" s="325"/>
    </row>
    <row r="34" spans="2:34" s="302" customFormat="1" ht="12" customHeight="1" x14ac:dyDescent="0.15">
      <c r="B34" s="1622"/>
      <c r="C34" s="1625"/>
      <c r="D34" s="1626"/>
      <c r="E34" s="1629"/>
      <c r="F34" s="1632"/>
      <c r="G34" s="1635"/>
      <c r="H34" s="1664"/>
      <c r="I34" s="1632"/>
      <c r="J34" s="1661"/>
      <c r="K34" s="1646"/>
      <c r="L34" s="1649"/>
      <c r="M34" s="1640"/>
      <c r="N34" s="1652"/>
      <c r="O34" s="1655"/>
      <c r="P34" s="1649"/>
      <c r="Q34" s="1640"/>
      <c r="R34" s="1643"/>
      <c r="S34" s="331" t="s">
        <v>240</v>
      </c>
      <c r="T34" s="315" t="str">
        <f t="shared" si="0"/>
        <v/>
      </c>
      <c r="U34" s="317" t="str">
        <f t="shared" si="1"/>
        <v/>
      </c>
      <c r="V34" s="330"/>
      <c r="W34" s="330"/>
      <c r="X34" s="301" t="str">
        <f>+D32</f>
        <v/>
      </c>
      <c r="Y34" s="323">
        <f>+E32</f>
        <v>0</v>
      </c>
      <c r="Z34" s="323">
        <f>+H32</f>
        <v>0</v>
      </c>
      <c r="AA34" s="302" t="s">
        <v>239</v>
      </c>
      <c r="AB34" s="302" t="s">
        <v>239</v>
      </c>
      <c r="AE34" s="325"/>
    </row>
    <row r="35" spans="2:34" s="302" customFormat="1" ht="12" customHeight="1" x14ac:dyDescent="0.15">
      <c r="B35" s="1620" t="s">
        <v>250</v>
      </c>
      <c r="C35" s="1623" t="s">
        <v>486</v>
      </c>
      <c r="D35" s="1626" t="str">
        <f>IF(SUM(E35:G37)&gt;0,"○","")</f>
        <v/>
      </c>
      <c r="E35" s="1627"/>
      <c r="F35" s="1630"/>
      <c r="G35" s="1633"/>
      <c r="H35" s="1715"/>
      <c r="I35" s="1630"/>
      <c r="J35" s="1698"/>
      <c r="K35" s="1644" t="str">
        <f>IF(D35="○",INT((E35+F35+G35)/3),"")</f>
        <v/>
      </c>
      <c r="L35" s="1647" t="str">
        <f>IF(K35&gt;M35,"★","")</f>
        <v/>
      </c>
      <c r="M35" s="1638" t="str">
        <f>IF(D35="○",INT((F35+G35)/2),"")</f>
        <v/>
      </c>
      <c r="N35" s="1650" t="str">
        <f>IF(M35&gt;K35,"★","")</f>
        <v/>
      </c>
      <c r="O35" s="1653" t="str">
        <f>IF(D35="○",INT((H35+I35+J35)/3),"")</f>
        <v/>
      </c>
      <c r="P35" s="1647" t="str">
        <f>IF(O35&gt;Q35,"★","")</f>
        <v/>
      </c>
      <c r="Q35" s="1638" t="str">
        <f>IF(D35="○",INT((I35+J35)/2),"")</f>
        <v/>
      </c>
      <c r="R35" s="1641" t="str">
        <f>IF(Q35&gt;O35,"★","")</f>
        <v/>
      </c>
      <c r="S35" s="322" t="s">
        <v>243</v>
      </c>
      <c r="T35" s="304" t="str">
        <f t="shared" si="0"/>
        <v/>
      </c>
      <c r="U35" s="305" t="str">
        <f t="shared" si="1"/>
        <v/>
      </c>
      <c r="V35" s="312" t="str">
        <f>IF($X35="○",AC35,"")</f>
        <v/>
      </c>
      <c r="W35" s="313" t="str">
        <f>IF($X35="○",AD35,"")</f>
        <v/>
      </c>
      <c r="X35" s="306" t="str">
        <f>+D35</f>
        <v/>
      </c>
      <c r="Y35" s="323">
        <f>INT((Y36+Y37)/2)</f>
        <v>0</v>
      </c>
      <c r="Z35" s="323">
        <f>INT((Z36+Z37)/2)</f>
        <v>0</v>
      </c>
      <c r="AA35" s="323">
        <f>+F35</f>
        <v>0</v>
      </c>
      <c r="AB35" s="324">
        <f>+I35</f>
        <v>0</v>
      </c>
      <c r="AC35" s="324">
        <f>+G35</f>
        <v>0</v>
      </c>
      <c r="AD35" s="324">
        <f>+J35</f>
        <v>0</v>
      </c>
      <c r="AE35" s="325" t="str">
        <f>+T35</f>
        <v/>
      </c>
      <c r="AF35" s="325" t="str">
        <f>+U35</f>
        <v/>
      </c>
      <c r="AG35" s="325" t="str">
        <f>+V35</f>
        <v/>
      </c>
      <c r="AH35" s="325" t="str">
        <f>+W35</f>
        <v/>
      </c>
    </row>
    <row r="36" spans="2:34" s="302" customFormat="1" ht="12" customHeight="1" x14ac:dyDescent="0.15">
      <c r="B36" s="1621"/>
      <c r="C36" s="1624"/>
      <c r="D36" s="1626"/>
      <c r="E36" s="1628"/>
      <c r="F36" s="1631"/>
      <c r="G36" s="1634"/>
      <c r="H36" s="1663"/>
      <c r="I36" s="1631"/>
      <c r="J36" s="1660"/>
      <c r="K36" s="1645"/>
      <c r="L36" s="1648"/>
      <c r="M36" s="1639"/>
      <c r="N36" s="1651"/>
      <c r="O36" s="1654"/>
      <c r="P36" s="1648"/>
      <c r="Q36" s="1639"/>
      <c r="R36" s="1642"/>
      <c r="S36" s="327" t="s">
        <v>238</v>
      </c>
      <c r="T36" s="328" t="str">
        <f t="shared" si="0"/>
        <v/>
      </c>
      <c r="U36" s="329" t="str">
        <f t="shared" si="1"/>
        <v/>
      </c>
      <c r="V36" s="330"/>
      <c r="W36" s="330"/>
      <c r="X36" s="301" t="str">
        <f>+D35</f>
        <v/>
      </c>
      <c r="Y36" s="323">
        <f>+F35</f>
        <v>0</v>
      </c>
      <c r="Z36" s="323">
        <f>+I35</f>
        <v>0</v>
      </c>
      <c r="AA36" s="302" t="s">
        <v>239</v>
      </c>
      <c r="AB36" s="302" t="s">
        <v>239</v>
      </c>
      <c r="AE36" s="325"/>
    </row>
    <row r="37" spans="2:34" s="302" customFormat="1" ht="12" customHeight="1" x14ac:dyDescent="0.15">
      <c r="B37" s="1622"/>
      <c r="C37" s="1625"/>
      <c r="D37" s="1626"/>
      <c r="E37" s="1629"/>
      <c r="F37" s="1632"/>
      <c r="G37" s="1635"/>
      <c r="H37" s="1664"/>
      <c r="I37" s="1632"/>
      <c r="J37" s="1661"/>
      <c r="K37" s="1646"/>
      <c r="L37" s="1649"/>
      <c r="M37" s="1640"/>
      <c r="N37" s="1652"/>
      <c r="O37" s="1655"/>
      <c r="P37" s="1649"/>
      <c r="Q37" s="1640"/>
      <c r="R37" s="1643"/>
      <c r="S37" s="331" t="s">
        <v>240</v>
      </c>
      <c r="T37" s="315" t="str">
        <f t="shared" si="0"/>
        <v/>
      </c>
      <c r="U37" s="317" t="str">
        <f t="shared" si="1"/>
        <v/>
      </c>
      <c r="V37" s="330"/>
      <c r="W37" s="330"/>
      <c r="X37" s="301" t="str">
        <f>+D35</f>
        <v/>
      </c>
      <c r="Y37" s="323">
        <f>+E35</f>
        <v>0</v>
      </c>
      <c r="Z37" s="323">
        <f>+H35</f>
        <v>0</v>
      </c>
      <c r="AA37" s="302" t="s">
        <v>239</v>
      </c>
      <c r="AB37" s="302" t="s">
        <v>239</v>
      </c>
      <c r="AE37" s="325"/>
    </row>
    <row r="38" spans="2:34" s="302" customFormat="1" ht="12" customHeight="1" x14ac:dyDescent="0.15">
      <c r="B38" s="1620" t="s">
        <v>487</v>
      </c>
      <c r="C38" s="1623" t="s">
        <v>488</v>
      </c>
      <c r="D38" s="1626" t="str">
        <f>IF(SUM(E38:G40)&gt;0,"○","")</f>
        <v/>
      </c>
      <c r="E38" s="1627"/>
      <c r="F38" s="1630"/>
      <c r="G38" s="1633"/>
      <c r="H38" s="1715"/>
      <c r="I38" s="1630"/>
      <c r="J38" s="1698"/>
      <c r="K38" s="1644" t="str">
        <f>IF(D38="○",INT((E38+F38+G38)/3),"")</f>
        <v/>
      </c>
      <c r="L38" s="1647" t="str">
        <f>IF(K38&gt;M38,"★","")</f>
        <v/>
      </c>
      <c r="M38" s="1638" t="str">
        <f>IF(D38="○",INT((F38+G38)/2),"")</f>
        <v/>
      </c>
      <c r="N38" s="1650" t="str">
        <f>IF(M38&gt;K38,"★","")</f>
        <v/>
      </c>
      <c r="O38" s="1653" t="str">
        <f>IF(D38="○",INT((H38+I38+J38)/3),"")</f>
        <v/>
      </c>
      <c r="P38" s="1647" t="str">
        <f>IF(O38&gt;Q38,"★","")</f>
        <v/>
      </c>
      <c r="Q38" s="1638" t="str">
        <f>IF(D38="○",INT((I38+J38)/2),"")</f>
        <v/>
      </c>
      <c r="R38" s="1641" t="str">
        <f>IF(Q38&gt;O38,"★","")</f>
        <v/>
      </c>
      <c r="S38" s="322" t="s">
        <v>243</v>
      </c>
      <c r="T38" s="304" t="str">
        <f t="shared" si="0"/>
        <v/>
      </c>
      <c r="U38" s="305" t="str">
        <f t="shared" si="1"/>
        <v/>
      </c>
      <c r="V38" s="312" t="str">
        <f>IF($X38="○",AC38,"")</f>
        <v/>
      </c>
      <c r="W38" s="313" t="str">
        <f>IF($X38="○",AD38,"")</f>
        <v/>
      </c>
      <c r="X38" s="306" t="str">
        <f>+D38</f>
        <v/>
      </c>
      <c r="Y38" s="323">
        <f>INT((Y39+Y40)/2)</f>
        <v>0</v>
      </c>
      <c r="Z38" s="323">
        <f>INT((Z39+Z40)/2)</f>
        <v>0</v>
      </c>
      <c r="AA38" s="323">
        <f>+F38</f>
        <v>0</v>
      </c>
      <c r="AB38" s="324">
        <f>+I38</f>
        <v>0</v>
      </c>
      <c r="AC38" s="324">
        <f>+G38</f>
        <v>0</v>
      </c>
      <c r="AD38" s="324">
        <f>+J38</f>
        <v>0</v>
      </c>
      <c r="AE38" s="325" t="str">
        <f>+T38</f>
        <v/>
      </c>
      <c r="AF38" s="325" t="str">
        <f>+U38</f>
        <v/>
      </c>
      <c r="AG38" s="325" t="str">
        <f>+V38</f>
        <v/>
      </c>
      <c r="AH38" s="325" t="str">
        <f>+W38</f>
        <v/>
      </c>
    </row>
    <row r="39" spans="2:34" s="302" customFormat="1" ht="12" customHeight="1" x14ac:dyDescent="0.15">
      <c r="B39" s="1621"/>
      <c r="C39" s="1624"/>
      <c r="D39" s="1626"/>
      <c r="E39" s="1628"/>
      <c r="F39" s="1631"/>
      <c r="G39" s="1634"/>
      <c r="H39" s="1663"/>
      <c r="I39" s="1631"/>
      <c r="J39" s="1660"/>
      <c r="K39" s="1645"/>
      <c r="L39" s="1648"/>
      <c r="M39" s="1639"/>
      <c r="N39" s="1651"/>
      <c r="O39" s="1654"/>
      <c r="P39" s="1648"/>
      <c r="Q39" s="1639"/>
      <c r="R39" s="1642"/>
      <c r="S39" s="327" t="s">
        <v>238</v>
      </c>
      <c r="T39" s="328" t="str">
        <f t="shared" si="0"/>
        <v/>
      </c>
      <c r="U39" s="329" t="str">
        <f t="shared" si="1"/>
        <v/>
      </c>
      <c r="V39" s="330"/>
      <c r="W39" s="330"/>
      <c r="X39" s="301" t="str">
        <f>+D38</f>
        <v/>
      </c>
      <c r="Y39" s="323">
        <f>+F38</f>
        <v>0</v>
      </c>
      <c r="Z39" s="323">
        <f>+I38</f>
        <v>0</v>
      </c>
      <c r="AA39" s="302" t="s">
        <v>239</v>
      </c>
      <c r="AB39" s="302" t="s">
        <v>239</v>
      </c>
      <c r="AE39" s="325"/>
    </row>
    <row r="40" spans="2:34" s="302" customFormat="1" ht="12" customHeight="1" x14ac:dyDescent="0.15">
      <c r="B40" s="1622"/>
      <c r="C40" s="1625"/>
      <c r="D40" s="1626"/>
      <c r="E40" s="1629"/>
      <c r="F40" s="1632"/>
      <c r="G40" s="1635"/>
      <c r="H40" s="1664"/>
      <c r="I40" s="1632"/>
      <c r="J40" s="1661"/>
      <c r="K40" s="1646"/>
      <c r="L40" s="1649"/>
      <c r="M40" s="1640"/>
      <c r="N40" s="1652"/>
      <c r="O40" s="1655"/>
      <c r="P40" s="1649"/>
      <c r="Q40" s="1640"/>
      <c r="R40" s="1643"/>
      <c r="S40" s="331" t="s">
        <v>240</v>
      </c>
      <c r="T40" s="315" t="str">
        <f t="shared" si="0"/>
        <v/>
      </c>
      <c r="U40" s="317" t="str">
        <f t="shared" si="1"/>
        <v/>
      </c>
      <c r="V40" s="330"/>
      <c r="W40" s="330"/>
      <c r="X40" s="301" t="str">
        <f>+D38</f>
        <v/>
      </c>
      <c r="Y40" s="323">
        <f>+E38</f>
        <v>0</v>
      </c>
      <c r="Z40" s="323">
        <f>+H38</f>
        <v>0</v>
      </c>
      <c r="AA40" s="302" t="s">
        <v>239</v>
      </c>
      <c r="AB40" s="302" t="s">
        <v>239</v>
      </c>
      <c r="AE40" s="325"/>
    </row>
    <row r="41" spans="2:34" s="302" customFormat="1" ht="12" customHeight="1" x14ac:dyDescent="0.15">
      <c r="B41" s="1620" t="s">
        <v>489</v>
      </c>
      <c r="C41" s="1623" t="s">
        <v>490</v>
      </c>
      <c r="D41" s="1626" t="str">
        <f>IF(SUM(E41:G43)&gt;0,"○","")</f>
        <v/>
      </c>
      <c r="E41" s="1627"/>
      <c r="F41" s="1630"/>
      <c r="G41" s="1633"/>
      <c r="H41" s="1715"/>
      <c r="I41" s="1630"/>
      <c r="J41" s="1698"/>
      <c r="K41" s="1644" t="str">
        <f>IF(D41="○",INT((E41+F41+G41)/3),"")</f>
        <v/>
      </c>
      <c r="L41" s="1647" t="str">
        <f>IF(K41&gt;M41,"★","")</f>
        <v/>
      </c>
      <c r="M41" s="1638" t="str">
        <f>IF(D41="○",INT((F41+G41)/2),"")</f>
        <v/>
      </c>
      <c r="N41" s="1650" t="str">
        <f>IF(M41&gt;K41,"★","")</f>
        <v/>
      </c>
      <c r="O41" s="1653" t="str">
        <f>IF(D41="○",INT((H41+I41+J41)/3),"")</f>
        <v/>
      </c>
      <c r="P41" s="1647" t="str">
        <f>IF(O41&gt;Q41,"★","")</f>
        <v/>
      </c>
      <c r="Q41" s="1638" t="str">
        <f>IF(D41="○",INT((I41+J41)/2),"")</f>
        <v/>
      </c>
      <c r="R41" s="1641" t="str">
        <f>IF(Q41&gt;O41,"★","")</f>
        <v/>
      </c>
      <c r="S41" s="322" t="s">
        <v>243</v>
      </c>
      <c r="T41" s="304" t="str">
        <f t="shared" si="0"/>
        <v/>
      </c>
      <c r="U41" s="305" t="str">
        <f t="shared" si="1"/>
        <v/>
      </c>
      <c r="V41" s="312" t="str">
        <f>IF($X41="○",AC41,"")</f>
        <v/>
      </c>
      <c r="W41" s="313" t="str">
        <f>IF($X41="○",AD41,"")</f>
        <v/>
      </c>
      <c r="X41" s="306" t="str">
        <f>+D41</f>
        <v/>
      </c>
      <c r="Y41" s="323">
        <f>INT((Y42+Y43)/2)</f>
        <v>0</v>
      </c>
      <c r="Z41" s="323">
        <f>INT((Z42+Z43)/2)</f>
        <v>0</v>
      </c>
      <c r="AA41" s="323">
        <f>+F41</f>
        <v>0</v>
      </c>
      <c r="AB41" s="324">
        <f>+I41</f>
        <v>0</v>
      </c>
      <c r="AC41" s="324">
        <f>+G41</f>
        <v>0</v>
      </c>
      <c r="AD41" s="324">
        <f>+J41</f>
        <v>0</v>
      </c>
      <c r="AE41" s="325" t="str">
        <f>+T41</f>
        <v/>
      </c>
      <c r="AF41" s="325" t="str">
        <f>+U41</f>
        <v/>
      </c>
      <c r="AG41" s="325" t="str">
        <f>+V41</f>
        <v/>
      </c>
      <c r="AH41" s="325" t="str">
        <f>+W41</f>
        <v/>
      </c>
    </row>
    <row r="42" spans="2:34" s="302" customFormat="1" ht="12" customHeight="1" x14ac:dyDescent="0.15">
      <c r="B42" s="1621"/>
      <c r="C42" s="1624"/>
      <c r="D42" s="1626"/>
      <c r="E42" s="1628"/>
      <c r="F42" s="1631"/>
      <c r="G42" s="1634"/>
      <c r="H42" s="1663"/>
      <c r="I42" s="1631"/>
      <c r="J42" s="1660"/>
      <c r="K42" s="1645"/>
      <c r="L42" s="1648"/>
      <c r="M42" s="1639"/>
      <c r="N42" s="1651"/>
      <c r="O42" s="1654"/>
      <c r="P42" s="1648"/>
      <c r="Q42" s="1639"/>
      <c r="R42" s="1642"/>
      <c r="S42" s="327" t="s">
        <v>238</v>
      </c>
      <c r="T42" s="328" t="str">
        <f t="shared" si="0"/>
        <v/>
      </c>
      <c r="U42" s="329" t="str">
        <f t="shared" si="1"/>
        <v/>
      </c>
      <c r="V42" s="330"/>
      <c r="W42" s="330"/>
      <c r="X42" s="301" t="str">
        <f>+D41</f>
        <v/>
      </c>
      <c r="Y42" s="323">
        <f>+F41</f>
        <v>0</v>
      </c>
      <c r="Z42" s="323">
        <f>+I41</f>
        <v>0</v>
      </c>
      <c r="AA42" s="302" t="s">
        <v>239</v>
      </c>
      <c r="AB42" s="302" t="s">
        <v>239</v>
      </c>
      <c r="AE42" s="325"/>
    </row>
    <row r="43" spans="2:34" s="302" customFormat="1" ht="12" customHeight="1" x14ac:dyDescent="0.15">
      <c r="B43" s="1622"/>
      <c r="C43" s="1625"/>
      <c r="D43" s="1626"/>
      <c r="E43" s="1629"/>
      <c r="F43" s="1632"/>
      <c r="G43" s="1635"/>
      <c r="H43" s="1664"/>
      <c r="I43" s="1632"/>
      <c r="J43" s="1661"/>
      <c r="K43" s="1646"/>
      <c r="L43" s="1649"/>
      <c r="M43" s="1640"/>
      <c r="N43" s="1652"/>
      <c r="O43" s="1655"/>
      <c r="P43" s="1649"/>
      <c r="Q43" s="1640"/>
      <c r="R43" s="1643"/>
      <c r="S43" s="331" t="s">
        <v>240</v>
      </c>
      <c r="T43" s="315" t="str">
        <f t="shared" ref="T43:T74" si="2">IF($X43="○",IF($T$5=$U$6,Y43,AA43),"")</f>
        <v/>
      </c>
      <c r="U43" s="317" t="str">
        <f t="shared" ref="U43:U74" si="3">IF($X43="○",IF($T$5=$U$6,Z43,AB43),"")</f>
        <v/>
      </c>
      <c r="V43" s="330"/>
      <c r="W43" s="330"/>
      <c r="X43" s="301" t="str">
        <f>+D41</f>
        <v/>
      </c>
      <c r="Y43" s="323">
        <f>+E41</f>
        <v>0</v>
      </c>
      <c r="Z43" s="323">
        <f>+H41</f>
        <v>0</v>
      </c>
      <c r="AA43" s="302" t="s">
        <v>239</v>
      </c>
      <c r="AB43" s="302" t="s">
        <v>239</v>
      </c>
      <c r="AE43" s="325"/>
    </row>
    <row r="44" spans="2:34" s="302" customFormat="1" ht="12" customHeight="1" x14ac:dyDescent="0.15">
      <c r="B44" s="1620" t="s">
        <v>491</v>
      </c>
      <c r="C44" s="1623" t="s">
        <v>492</v>
      </c>
      <c r="D44" s="1626" t="str">
        <f>IF(SUM(E44:G46)&gt;0,"○","")</f>
        <v/>
      </c>
      <c r="E44" s="1627"/>
      <c r="F44" s="1630"/>
      <c r="G44" s="1633"/>
      <c r="H44" s="1715"/>
      <c r="I44" s="1630"/>
      <c r="J44" s="1698"/>
      <c r="K44" s="1644" t="str">
        <f>IF(D44="○",INT((E44+F44+G44)/3),"")</f>
        <v/>
      </c>
      <c r="L44" s="1647" t="str">
        <f>IF(K44&gt;M44,"★","")</f>
        <v/>
      </c>
      <c r="M44" s="1638" t="str">
        <f>IF(D44="○",INT((F44+G44)/2),"")</f>
        <v/>
      </c>
      <c r="N44" s="1650" t="str">
        <f>IF(M44&gt;K44,"★","")</f>
        <v/>
      </c>
      <c r="O44" s="1653" t="str">
        <f>IF(D44="○",INT((H44+I44+J44)/3),"")</f>
        <v/>
      </c>
      <c r="P44" s="1647" t="str">
        <f>IF(O44&gt;Q44,"★","")</f>
        <v/>
      </c>
      <c r="Q44" s="1638" t="str">
        <f>IF(D44="○",INT((I44+J44)/2),"")</f>
        <v/>
      </c>
      <c r="R44" s="1641" t="str">
        <f>IF(Q44&gt;O44,"★","")</f>
        <v/>
      </c>
      <c r="S44" s="322" t="s">
        <v>243</v>
      </c>
      <c r="T44" s="304" t="str">
        <f t="shared" si="2"/>
        <v/>
      </c>
      <c r="U44" s="305" t="str">
        <f t="shared" si="3"/>
        <v/>
      </c>
      <c r="V44" s="312" t="str">
        <f>IF($X44="○",AC44,"")</f>
        <v/>
      </c>
      <c r="W44" s="313" t="str">
        <f>IF($X44="○",AD44,"")</f>
        <v/>
      </c>
      <c r="X44" s="306" t="str">
        <f>+D44</f>
        <v/>
      </c>
      <c r="Y44" s="323">
        <f>INT((Y45+Y46)/2)</f>
        <v>0</v>
      </c>
      <c r="Z44" s="323">
        <f>INT((Z45+Z46)/2)</f>
        <v>0</v>
      </c>
      <c r="AA44" s="323">
        <f>+F44</f>
        <v>0</v>
      </c>
      <c r="AB44" s="324">
        <f>+I44</f>
        <v>0</v>
      </c>
      <c r="AC44" s="324">
        <f>+G44</f>
        <v>0</v>
      </c>
      <c r="AD44" s="324">
        <f>+J44</f>
        <v>0</v>
      </c>
      <c r="AE44" s="325" t="str">
        <f>+T44</f>
        <v/>
      </c>
      <c r="AF44" s="325" t="str">
        <f>+U44</f>
        <v/>
      </c>
      <c r="AG44" s="325" t="str">
        <f>+V44</f>
        <v/>
      </c>
      <c r="AH44" s="325" t="str">
        <f>+W44</f>
        <v/>
      </c>
    </row>
    <row r="45" spans="2:34" s="302" customFormat="1" ht="12" customHeight="1" x14ac:dyDescent="0.15">
      <c r="B45" s="1621"/>
      <c r="C45" s="1624"/>
      <c r="D45" s="1626"/>
      <c r="E45" s="1628"/>
      <c r="F45" s="1631"/>
      <c r="G45" s="1634"/>
      <c r="H45" s="1663"/>
      <c r="I45" s="1631"/>
      <c r="J45" s="1660"/>
      <c r="K45" s="1645"/>
      <c r="L45" s="1648"/>
      <c r="M45" s="1639"/>
      <c r="N45" s="1651"/>
      <c r="O45" s="1654"/>
      <c r="P45" s="1648"/>
      <c r="Q45" s="1639"/>
      <c r="R45" s="1642"/>
      <c r="S45" s="327" t="s">
        <v>238</v>
      </c>
      <c r="T45" s="328" t="str">
        <f t="shared" si="2"/>
        <v/>
      </c>
      <c r="U45" s="329" t="str">
        <f t="shared" si="3"/>
        <v/>
      </c>
      <c r="V45" s="330"/>
      <c r="W45" s="330"/>
      <c r="X45" s="301" t="str">
        <f>+D44</f>
        <v/>
      </c>
      <c r="Y45" s="323">
        <f>+F44</f>
        <v>0</v>
      </c>
      <c r="Z45" s="323">
        <f>+I44</f>
        <v>0</v>
      </c>
      <c r="AA45" s="302" t="s">
        <v>239</v>
      </c>
      <c r="AB45" s="302" t="s">
        <v>239</v>
      </c>
      <c r="AE45" s="325"/>
    </row>
    <row r="46" spans="2:34" s="302" customFormat="1" ht="12" customHeight="1" x14ac:dyDescent="0.15">
      <c r="B46" s="1622"/>
      <c r="C46" s="1625"/>
      <c r="D46" s="1626"/>
      <c r="E46" s="1629"/>
      <c r="F46" s="1632"/>
      <c r="G46" s="1635"/>
      <c r="H46" s="1664"/>
      <c r="I46" s="1632"/>
      <c r="J46" s="1661"/>
      <c r="K46" s="1646"/>
      <c r="L46" s="1649"/>
      <c r="M46" s="1640"/>
      <c r="N46" s="1652"/>
      <c r="O46" s="1655"/>
      <c r="P46" s="1649"/>
      <c r="Q46" s="1640"/>
      <c r="R46" s="1643"/>
      <c r="S46" s="331" t="s">
        <v>240</v>
      </c>
      <c r="T46" s="315" t="str">
        <f t="shared" si="2"/>
        <v/>
      </c>
      <c r="U46" s="317" t="str">
        <f t="shared" si="3"/>
        <v/>
      </c>
      <c r="V46" s="330"/>
      <c r="W46" s="330"/>
      <c r="X46" s="301" t="str">
        <f>+D44</f>
        <v/>
      </c>
      <c r="Y46" s="323">
        <f>+E44</f>
        <v>0</v>
      </c>
      <c r="Z46" s="323">
        <f>+H44</f>
        <v>0</v>
      </c>
      <c r="AA46" s="302" t="s">
        <v>239</v>
      </c>
      <c r="AB46" s="302" t="s">
        <v>239</v>
      </c>
      <c r="AE46" s="325"/>
    </row>
    <row r="47" spans="2:34" s="302" customFormat="1" ht="12" customHeight="1" x14ac:dyDescent="0.15">
      <c r="B47" s="1620" t="s">
        <v>493</v>
      </c>
      <c r="C47" s="1623" t="s">
        <v>494</v>
      </c>
      <c r="D47" s="1626" t="str">
        <f>IF(SUM(E47:G49)&gt;0,"○","")</f>
        <v/>
      </c>
      <c r="E47" s="1627"/>
      <c r="F47" s="1630"/>
      <c r="G47" s="1633"/>
      <c r="H47" s="1715"/>
      <c r="I47" s="1630"/>
      <c r="J47" s="1698"/>
      <c r="K47" s="1644" t="str">
        <f>IF(D47="○",INT((E47+F47+G47)/3),"")</f>
        <v/>
      </c>
      <c r="L47" s="1647" t="str">
        <f>IF(K47&gt;M47,"★","")</f>
        <v/>
      </c>
      <c r="M47" s="1638" t="str">
        <f>IF(D47="○",INT((F47+G47)/2),"")</f>
        <v/>
      </c>
      <c r="N47" s="1650" t="str">
        <f>IF(M47&gt;K47,"★","")</f>
        <v/>
      </c>
      <c r="O47" s="1653" t="str">
        <f>IF(D47="○",INT((H47+I47+J47)/3),"")</f>
        <v/>
      </c>
      <c r="P47" s="1647" t="str">
        <f>IF(O47&gt;Q47,"★","")</f>
        <v/>
      </c>
      <c r="Q47" s="1638" t="str">
        <f>IF(D47="○",INT((I47+J47)/2),"")</f>
        <v/>
      </c>
      <c r="R47" s="1641" t="str">
        <f>IF(Q47&gt;O47,"★","")</f>
        <v/>
      </c>
      <c r="S47" s="322" t="s">
        <v>243</v>
      </c>
      <c r="T47" s="304" t="str">
        <f t="shared" si="2"/>
        <v/>
      </c>
      <c r="U47" s="305" t="str">
        <f t="shared" si="3"/>
        <v/>
      </c>
      <c r="V47" s="312" t="str">
        <f>IF($X47="○",AC47,"")</f>
        <v/>
      </c>
      <c r="W47" s="313" t="str">
        <f>IF($X47="○",AD47,"")</f>
        <v/>
      </c>
      <c r="X47" s="306" t="str">
        <f>+D47</f>
        <v/>
      </c>
      <c r="Y47" s="323">
        <f>INT((Y48+Y49)/2)</f>
        <v>0</v>
      </c>
      <c r="Z47" s="323">
        <f>INT((Z48+Z49)/2)</f>
        <v>0</v>
      </c>
      <c r="AA47" s="323">
        <f>+F47</f>
        <v>0</v>
      </c>
      <c r="AB47" s="324">
        <f>+I47</f>
        <v>0</v>
      </c>
      <c r="AC47" s="324">
        <f>+G47</f>
        <v>0</v>
      </c>
      <c r="AD47" s="324">
        <f>+J47</f>
        <v>0</v>
      </c>
      <c r="AE47" s="325" t="str">
        <f>+T47</f>
        <v/>
      </c>
      <c r="AF47" s="325" t="str">
        <f>+U47</f>
        <v/>
      </c>
      <c r="AG47" s="325" t="str">
        <f>+V47</f>
        <v/>
      </c>
      <c r="AH47" s="325" t="str">
        <f>+W47</f>
        <v/>
      </c>
    </row>
    <row r="48" spans="2:34" s="302" customFormat="1" ht="12" customHeight="1" x14ac:dyDescent="0.15">
      <c r="B48" s="1621"/>
      <c r="C48" s="1624"/>
      <c r="D48" s="1626"/>
      <c r="E48" s="1628"/>
      <c r="F48" s="1631"/>
      <c r="G48" s="1634"/>
      <c r="H48" s="1663"/>
      <c r="I48" s="1631"/>
      <c r="J48" s="1660"/>
      <c r="K48" s="1645"/>
      <c r="L48" s="1648"/>
      <c r="M48" s="1639"/>
      <c r="N48" s="1651"/>
      <c r="O48" s="1654"/>
      <c r="P48" s="1648"/>
      <c r="Q48" s="1639"/>
      <c r="R48" s="1642"/>
      <c r="S48" s="327" t="s">
        <v>238</v>
      </c>
      <c r="T48" s="328" t="str">
        <f t="shared" si="2"/>
        <v/>
      </c>
      <c r="U48" s="329" t="str">
        <f t="shared" si="3"/>
        <v/>
      </c>
      <c r="V48" s="330"/>
      <c r="W48" s="330"/>
      <c r="X48" s="301" t="str">
        <f>+D47</f>
        <v/>
      </c>
      <c r="Y48" s="323">
        <f>+F47</f>
        <v>0</v>
      </c>
      <c r="Z48" s="323">
        <f>+I47</f>
        <v>0</v>
      </c>
      <c r="AA48" s="302" t="s">
        <v>239</v>
      </c>
      <c r="AB48" s="302" t="s">
        <v>239</v>
      </c>
      <c r="AE48" s="325"/>
    </row>
    <row r="49" spans="2:34" s="302" customFormat="1" ht="12" customHeight="1" x14ac:dyDescent="0.15">
      <c r="B49" s="1622"/>
      <c r="C49" s="1625"/>
      <c r="D49" s="1626"/>
      <c r="E49" s="1629"/>
      <c r="F49" s="1632"/>
      <c r="G49" s="1635"/>
      <c r="H49" s="1664"/>
      <c r="I49" s="1632"/>
      <c r="J49" s="1661"/>
      <c r="K49" s="1646"/>
      <c r="L49" s="1649"/>
      <c r="M49" s="1640"/>
      <c r="N49" s="1652"/>
      <c r="O49" s="1655"/>
      <c r="P49" s="1649"/>
      <c r="Q49" s="1640"/>
      <c r="R49" s="1643"/>
      <c r="S49" s="331" t="s">
        <v>240</v>
      </c>
      <c r="T49" s="315" t="str">
        <f t="shared" si="2"/>
        <v/>
      </c>
      <c r="U49" s="317" t="str">
        <f t="shared" si="3"/>
        <v/>
      </c>
      <c r="V49" s="330"/>
      <c r="W49" s="330"/>
      <c r="X49" s="301" t="str">
        <f>+D47</f>
        <v/>
      </c>
      <c r="Y49" s="323">
        <f>+E47</f>
        <v>0</v>
      </c>
      <c r="Z49" s="323">
        <f>+H47</f>
        <v>0</v>
      </c>
      <c r="AA49" s="302" t="s">
        <v>239</v>
      </c>
      <c r="AB49" s="302" t="s">
        <v>239</v>
      </c>
      <c r="AE49" s="325"/>
    </row>
    <row r="50" spans="2:34" s="302" customFormat="1" ht="12" customHeight="1" x14ac:dyDescent="0.15">
      <c r="B50" s="1699" t="s">
        <v>537</v>
      </c>
      <c r="C50" s="1732" t="s">
        <v>251</v>
      </c>
      <c r="D50" s="1708" t="str">
        <f>IF(D47="○","○","")</f>
        <v/>
      </c>
      <c r="E50" s="1709"/>
      <c r="F50" s="1705"/>
      <c r="G50" s="1665"/>
      <c r="H50" s="1702"/>
      <c r="I50" s="1705"/>
      <c r="J50" s="1724"/>
      <c r="K50" s="1729" t="str">
        <f>IF(D50="○",INT((E50+F50+G50)/3),"")</f>
        <v/>
      </c>
      <c r="L50" s="1721" t="str">
        <f>IF(K50&gt;M50,"★","")</f>
        <v/>
      </c>
      <c r="M50" s="1672" t="str">
        <f>IF(D50="○",INT((F50+G50)/2),"")</f>
        <v/>
      </c>
      <c r="N50" s="1675" t="str">
        <f>IF(M50&gt;K50,"★","")</f>
        <v/>
      </c>
      <c r="O50" s="1678" t="str">
        <f>IF(D50="○",INT((H50+I50+J50)/3),"")</f>
        <v/>
      </c>
      <c r="P50" s="1721" t="str">
        <f>IF(O50&gt;Q50,"★","")</f>
        <v/>
      </c>
      <c r="Q50" s="1672" t="str">
        <f>IF(D50="○",INT((I50+J50)/2),"")</f>
        <v/>
      </c>
      <c r="R50" s="1718" t="str">
        <f>IF(Q50&gt;O50,"★","")</f>
        <v/>
      </c>
      <c r="S50" s="332" t="s">
        <v>243</v>
      </c>
      <c r="T50" s="333" t="str">
        <f t="shared" si="2"/>
        <v/>
      </c>
      <c r="U50" s="334" t="str">
        <f t="shared" si="3"/>
        <v/>
      </c>
      <c r="V50" s="335" t="str">
        <f>IF($X50="○",AC50,"")</f>
        <v/>
      </c>
      <c r="W50" s="336" t="str">
        <f>IF($X50="○",AD50,"")</f>
        <v/>
      </c>
      <c r="X50" s="306" t="str">
        <f>+D50</f>
        <v/>
      </c>
      <c r="Y50" s="323">
        <f>INT((Y51+Y52)/2)</f>
        <v>0</v>
      </c>
      <c r="Z50" s="323">
        <f>INT((Z51+Z52)/2)</f>
        <v>0</v>
      </c>
      <c r="AA50" s="323">
        <f>+F50</f>
        <v>0</v>
      </c>
      <c r="AB50" s="324">
        <f>+I50</f>
        <v>0</v>
      </c>
      <c r="AC50" s="324">
        <f>+G50</f>
        <v>0</v>
      </c>
      <c r="AD50" s="324">
        <f>+J50</f>
        <v>0</v>
      </c>
      <c r="AE50" s="337"/>
      <c r="AF50" s="337"/>
      <c r="AG50" s="337"/>
      <c r="AH50" s="337"/>
    </row>
    <row r="51" spans="2:34" s="302" customFormat="1" ht="12" customHeight="1" x14ac:dyDescent="0.15">
      <c r="B51" s="1700"/>
      <c r="C51" s="1733"/>
      <c r="D51" s="1708"/>
      <c r="E51" s="1710"/>
      <c r="F51" s="1706"/>
      <c r="G51" s="1666"/>
      <c r="H51" s="1703"/>
      <c r="I51" s="1706"/>
      <c r="J51" s="1725"/>
      <c r="K51" s="1730"/>
      <c r="L51" s="1722"/>
      <c r="M51" s="1673"/>
      <c r="N51" s="1676"/>
      <c r="O51" s="1679"/>
      <c r="P51" s="1722"/>
      <c r="Q51" s="1673"/>
      <c r="R51" s="1719"/>
      <c r="S51" s="338" t="s">
        <v>238</v>
      </c>
      <c r="T51" s="339" t="str">
        <f t="shared" si="2"/>
        <v/>
      </c>
      <c r="U51" s="340" t="str">
        <f t="shared" si="3"/>
        <v/>
      </c>
      <c r="V51" s="330"/>
      <c r="W51" s="330"/>
      <c r="X51" s="301" t="str">
        <f>+D50</f>
        <v/>
      </c>
      <c r="Y51" s="323">
        <f>+F50</f>
        <v>0</v>
      </c>
      <c r="Z51" s="323">
        <f>+I50</f>
        <v>0</v>
      </c>
      <c r="AA51" s="302" t="s">
        <v>239</v>
      </c>
      <c r="AB51" s="302" t="s">
        <v>239</v>
      </c>
      <c r="AE51" s="337"/>
      <c r="AF51" s="341"/>
      <c r="AG51" s="341"/>
      <c r="AH51" s="341"/>
    </row>
    <row r="52" spans="2:34" s="302" customFormat="1" ht="12" customHeight="1" x14ac:dyDescent="0.15">
      <c r="B52" s="1701"/>
      <c r="C52" s="1734"/>
      <c r="D52" s="1708"/>
      <c r="E52" s="1711"/>
      <c r="F52" s="1707"/>
      <c r="G52" s="1667"/>
      <c r="H52" s="1704"/>
      <c r="I52" s="1707"/>
      <c r="J52" s="1726"/>
      <c r="K52" s="1731"/>
      <c r="L52" s="1723"/>
      <c r="M52" s="1674"/>
      <c r="N52" s="1677"/>
      <c r="O52" s="1680"/>
      <c r="P52" s="1723"/>
      <c r="Q52" s="1674"/>
      <c r="R52" s="1720"/>
      <c r="S52" s="342" t="s">
        <v>240</v>
      </c>
      <c r="T52" s="343" t="str">
        <f t="shared" si="2"/>
        <v/>
      </c>
      <c r="U52" s="344" t="str">
        <f t="shared" si="3"/>
        <v/>
      </c>
      <c r="V52" s="330"/>
      <c r="W52" s="330"/>
      <c r="X52" s="301" t="str">
        <f>+D50</f>
        <v/>
      </c>
      <c r="Y52" s="323">
        <f>+E50</f>
        <v>0</v>
      </c>
      <c r="Z52" s="323">
        <f>+H50</f>
        <v>0</v>
      </c>
      <c r="AA52" s="302" t="s">
        <v>239</v>
      </c>
      <c r="AB52" s="302" t="s">
        <v>239</v>
      </c>
      <c r="AE52" s="337"/>
      <c r="AF52" s="341"/>
      <c r="AG52" s="341"/>
      <c r="AH52" s="341"/>
    </row>
    <row r="53" spans="2:34" s="302" customFormat="1" ht="12" customHeight="1" x14ac:dyDescent="0.15">
      <c r="B53" s="1620" t="s">
        <v>495</v>
      </c>
      <c r="C53" s="1623" t="s">
        <v>496</v>
      </c>
      <c r="D53" s="1626" t="str">
        <f>IF(SUM(E53:G55)&gt;0,"○","")</f>
        <v/>
      </c>
      <c r="E53" s="1627"/>
      <c r="F53" s="1630"/>
      <c r="G53" s="1633"/>
      <c r="H53" s="1715"/>
      <c r="I53" s="1630"/>
      <c r="J53" s="1698"/>
      <c r="K53" s="1644" t="str">
        <f>IF(D53="○",INT((E53+F53+G53)/3),"")</f>
        <v/>
      </c>
      <c r="L53" s="1647" t="str">
        <f>IF(K53&gt;M53,"★","")</f>
        <v/>
      </c>
      <c r="M53" s="1638" t="str">
        <f>IF(D53="○",INT((F53+G53)/2),"")</f>
        <v/>
      </c>
      <c r="N53" s="1650" t="str">
        <f>IF(M53&gt;K53,"★","")</f>
        <v/>
      </c>
      <c r="O53" s="1653" t="str">
        <f>IF(D53="○",INT((H53+I53+J53)/3),"")</f>
        <v/>
      </c>
      <c r="P53" s="1647" t="str">
        <f>IF(O53&gt;Q53,"★","")</f>
        <v/>
      </c>
      <c r="Q53" s="1638" t="str">
        <f>IF(D53="○",INT((I53+J53)/2),"")</f>
        <v/>
      </c>
      <c r="R53" s="1641" t="str">
        <f>IF(Q53&gt;O53,"★","")</f>
        <v/>
      </c>
      <c r="S53" s="322" t="s">
        <v>243</v>
      </c>
      <c r="T53" s="304" t="str">
        <f t="shared" si="2"/>
        <v/>
      </c>
      <c r="U53" s="305" t="str">
        <f t="shared" si="3"/>
        <v/>
      </c>
      <c r="V53" s="312" t="str">
        <f>IF($X53="○",AC53,"")</f>
        <v/>
      </c>
      <c r="W53" s="313" t="str">
        <f>IF($X53="○",AD53,"")</f>
        <v/>
      </c>
      <c r="X53" s="306" t="str">
        <f>+D53</f>
        <v/>
      </c>
      <c r="Y53" s="323">
        <f>INT((Y54+Y55)/2)</f>
        <v>0</v>
      </c>
      <c r="Z53" s="323">
        <f>INT((Z54+Z55)/2)</f>
        <v>0</v>
      </c>
      <c r="AA53" s="323">
        <f>+F53</f>
        <v>0</v>
      </c>
      <c r="AB53" s="324">
        <f>+I53</f>
        <v>0</v>
      </c>
      <c r="AC53" s="324">
        <f>+G53</f>
        <v>0</v>
      </c>
      <c r="AD53" s="324">
        <f>+J53</f>
        <v>0</v>
      </c>
      <c r="AE53" s="325" t="str">
        <f>+T53</f>
        <v/>
      </c>
      <c r="AF53" s="325" t="str">
        <f>+U53</f>
        <v/>
      </c>
      <c r="AG53" s="325" t="str">
        <f>+V53</f>
        <v/>
      </c>
      <c r="AH53" s="325" t="str">
        <f>+W53</f>
        <v/>
      </c>
    </row>
    <row r="54" spans="2:34" s="302" customFormat="1" ht="12" customHeight="1" x14ac:dyDescent="0.15">
      <c r="B54" s="1621"/>
      <c r="C54" s="1624"/>
      <c r="D54" s="1626"/>
      <c r="E54" s="1628"/>
      <c r="F54" s="1631"/>
      <c r="G54" s="1634"/>
      <c r="H54" s="1663"/>
      <c r="I54" s="1631"/>
      <c r="J54" s="1660"/>
      <c r="K54" s="1645"/>
      <c r="L54" s="1648"/>
      <c r="M54" s="1639"/>
      <c r="N54" s="1651"/>
      <c r="O54" s="1654"/>
      <c r="P54" s="1648"/>
      <c r="Q54" s="1639"/>
      <c r="R54" s="1642"/>
      <c r="S54" s="327" t="s">
        <v>238</v>
      </c>
      <c r="T54" s="328" t="str">
        <f t="shared" si="2"/>
        <v/>
      </c>
      <c r="U54" s="329" t="str">
        <f t="shared" si="3"/>
        <v/>
      </c>
      <c r="V54" s="330"/>
      <c r="W54" s="330"/>
      <c r="X54" s="301" t="str">
        <f>+D53</f>
        <v/>
      </c>
      <c r="Y54" s="323">
        <f>+F53</f>
        <v>0</v>
      </c>
      <c r="Z54" s="323">
        <f>+I53</f>
        <v>0</v>
      </c>
      <c r="AA54" s="302" t="s">
        <v>239</v>
      </c>
      <c r="AB54" s="302" t="s">
        <v>239</v>
      </c>
      <c r="AE54" s="325"/>
    </row>
    <row r="55" spans="2:34" s="302" customFormat="1" ht="12" customHeight="1" x14ac:dyDescent="0.15">
      <c r="B55" s="1622"/>
      <c r="C55" s="1625"/>
      <c r="D55" s="1626"/>
      <c r="E55" s="1629"/>
      <c r="F55" s="1632"/>
      <c r="G55" s="1635"/>
      <c r="H55" s="1664"/>
      <c r="I55" s="1632"/>
      <c r="J55" s="1661"/>
      <c r="K55" s="1646"/>
      <c r="L55" s="1649"/>
      <c r="M55" s="1640"/>
      <c r="N55" s="1652"/>
      <c r="O55" s="1655"/>
      <c r="P55" s="1649"/>
      <c r="Q55" s="1640"/>
      <c r="R55" s="1643"/>
      <c r="S55" s="331" t="s">
        <v>240</v>
      </c>
      <c r="T55" s="315" t="str">
        <f t="shared" si="2"/>
        <v/>
      </c>
      <c r="U55" s="317" t="str">
        <f t="shared" si="3"/>
        <v/>
      </c>
      <c r="V55" s="330"/>
      <c r="W55" s="330"/>
      <c r="X55" s="301" t="str">
        <f>+D53</f>
        <v/>
      </c>
      <c r="Y55" s="323">
        <f>+E53</f>
        <v>0</v>
      </c>
      <c r="Z55" s="323">
        <f>+H53</f>
        <v>0</v>
      </c>
      <c r="AA55" s="302" t="s">
        <v>239</v>
      </c>
      <c r="AB55" s="302" t="s">
        <v>239</v>
      </c>
      <c r="AE55" s="325"/>
    </row>
    <row r="56" spans="2:34" s="302" customFormat="1" ht="12" customHeight="1" x14ac:dyDescent="0.15">
      <c r="B56" s="1620" t="s">
        <v>497</v>
      </c>
      <c r="C56" s="1623" t="s">
        <v>746</v>
      </c>
      <c r="D56" s="1626" t="str">
        <f>IF(SUM(E56:G58)&gt;0,"○","")</f>
        <v/>
      </c>
      <c r="E56" s="1627"/>
      <c r="F56" s="1630"/>
      <c r="G56" s="1633"/>
      <c r="H56" s="1715"/>
      <c r="I56" s="1630"/>
      <c r="J56" s="1698"/>
      <c r="K56" s="1644" t="str">
        <f>IF(D56="○",INT((E56+F56+G56)/3),"")</f>
        <v/>
      </c>
      <c r="L56" s="1647" t="str">
        <f>IF(K56&gt;M56,"★","")</f>
        <v/>
      </c>
      <c r="M56" s="1638" t="str">
        <f>IF(D56="○",INT((F56+G56)/2),"")</f>
        <v/>
      </c>
      <c r="N56" s="1650" t="str">
        <f>IF(M56&gt;K56,"★","")</f>
        <v/>
      </c>
      <c r="O56" s="1653" t="str">
        <f>IF(D56="○",INT((H56+I56+J56)/3),"")</f>
        <v/>
      </c>
      <c r="P56" s="1647" t="str">
        <f>IF(O56&gt;Q56,"★","")</f>
        <v/>
      </c>
      <c r="Q56" s="1638" t="str">
        <f>IF(D56="○",INT((I56+J56)/2),"")</f>
        <v/>
      </c>
      <c r="R56" s="1641" t="str">
        <f>IF(Q56&gt;O56,"★","")</f>
        <v/>
      </c>
      <c r="S56" s="322" t="s">
        <v>243</v>
      </c>
      <c r="T56" s="304" t="str">
        <f t="shared" si="2"/>
        <v/>
      </c>
      <c r="U56" s="305" t="str">
        <f t="shared" si="3"/>
        <v/>
      </c>
      <c r="V56" s="312" t="str">
        <f>IF($X56="○",AC56,"")</f>
        <v/>
      </c>
      <c r="W56" s="313" t="str">
        <f>IF($X56="○",AD56,"")</f>
        <v/>
      </c>
      <c r="X56" s="306" t="str">
        <f>+D56</f>
        <v/>
      </c>
      <c r="Y56" s="323">
        <f>INT((Y57+Y58)/2)</f>
        <v>0</v>
      </c>
      <c r="Z56" s="323">
        <f>INT((Z57+Z58)/2)</f>
        <v>0</v>
      </c>
      <c r="AA56" s="323">
        <f>+F56</f>
        <v>0</v>
      </c>
      <c r="AB56" s="324">
        <f>+I56</f>
        <v>0</v>
      </c>
      <c r="AC56" s="324">
        <f>+G56</f>
        <v>0</v>
      </c>
      <c r="AD56" s="324">
        <f>+J56</f>
        <v>0</v>
      </c>
      <c r="AE56" s="325" t="str">
        <f>+T56</f>
        <v/>
      </c>
      <c r="AF56" s="325" t="str">
        <f>+U56</f>
        <v/>
      </c>
      <c r="AG56" s="325" t="str">
        <f>+V56</f>
        <v/>
      </c>
      <c r="AH56" s="325" t="str">
        <f>+W56</f>
        <v/>
      </c>
    </row>
    <row r="57" spans="2:34" s="302" customFormat="1" ht="12" customHeight="1" x14ac:dyDescent="0.15">
      <c r="B57" s="1621"/>
      <c r="C57" s="1624"/>
      <c r="D57" s="1626"/>
      <c r="E57" s="1628"/>
      <c r="F57" s="1631"/>
      <c r="G57" s="1634"/>
      <c r="H57" s="1663"/>
      <c r="I57" s="1631"/>
      <c r="J57" s="1660"/>
      <c r="K57" s="1645"/>
      <c r="L57" s="1648"/>
      <c r="M57" s="1639"/>
      <c r="N57" s="1651"/>
      <c r="O57" s="1654"/>
      <c r="P57" s="1648"/>
      <c r="Q57" s="1639"/>
      <c r="R57" s="1642"/>
      <c r="S57" s="327" t="s">
        <v>238</v>
      </c>
      <c r="T57" s="328" t="str">
        <f t="shared" si="2"/>
        <v/>
      </c>
      <c r="U57" s="329" t="str">
        <f t="shared" si="3"/>
        <v/>
      </c>
      <c r="V57" s="330"/>
      <c r="W57" s="330"/>
      <c r="X57" s="301" t="str">
        <f>+D56</f>
        <v/>
      </c>
      <c r="Y57" s="323">
        <f>+F56</f>
        <v>0</v>
      </c>
      <c r="Z57" s="323">
        <f>+I56</f>
        <v>0</v>
      </c>
      <c r="AA57" s="302" t="s">
        <v>239</v>
      </c>
      <c r="AB57" s="302" t="s">
        <v>239</v>
      </c>
      <c r="AE57" s="325"/>
    </row>
    <row r="58" spans="2:34" s="302" customFormat="1" ht="12" customHeight="1" x14ac:dyDescent="0.15">
      <c r="B58" s="1622"/>
      <c r="C58" s="1625"/>
      <c r="D58" s="1626"/>
      <c r="E58" s="1629"/>
      <c r="F58" s="1632"/>
      <c r="G58" s="1635"/>
      <c r="H58" s="1664"/>
      <c r="I58" s="1632"/>
      <c r="J58" s="1661"/>
      <c r="K58" s="1646"/>
      <c r="L58" s="1649"/>
      <c r="M58" s="1640"/>
      <c r="N58" s="1652"/>
      <c r="O58" s="1655"/>
      <c r="P58" s="1649"/>
      <c r="Q58" s="1640"/>
      <c r="R58" s="1643"/>
      <c r="S58" s="331" t="s">
        <v>240</v>
      </c>
      <c r="T58" s="315" t="str">
        <f t="shared" si="2"/>
        <v/>
      </c>
      <c r="U58" s="317" t="str">
        <f t="shared" si="3"/>
        <v/>
      </c>
      <c r="V58" s="330"/>
      <c r="W58" s="330"/>
      <c r="X58" s="301" t="str">
        <f>+D56</f>
        <v/>
      </c>
      <c r="Y58" s="323">
        <f>+E56</f>
        <v>0</v>
      </c>
      <c r="Z58" s="323">
        <f>+H56</f>
        <v>0</v>
      </c>
      <c r="AA58" s="302" t="s">
        <v>239</v>
      </c>
      <c r="AB58" s="302" t="s">
        <v>239</v>
      </c>
      <c r="AE58" s="325"/>
    </row>
    <row r="59" spans="2:34" s="302" customFormat="1" ht="12" customHeight="1" x14ac:dyDescent="0.15">
      <c r="B59" s="1620" t="s">
        <v>498</v>
      </c>
      <c r="C59" s="1623" t="s">
        <v>499</v>
      </c>
      <c r="D59" s="1626" t="str">
        <f>IF(SUM(E59:G61)&gt;0,"○","")</f>
        <v/>
      </c>
      <c r="E59" s="1627"/>
      <c r="F59" s="1630"/>
      <c r="G59" s="1633"/>
      <c r="H59" s="1715"/>
      <c r="I59" s="1630"/>
      <c r="J59" s="1698"/>
      <c r="K59" s="1644" t="str">
        <f>IF(D59="○",INT((E59+F59+G59)/3),"")</f>
        <v/>
      </c>
      <c r="L59" s="1647" t="str">
        <f>IF(K59&gt;M59,"★","")</f>
        <v/>
      </c>
      <c r="M59" s="1638" t="str">
        <f>IF(D59="○",INT((F59+G59)/2),"")</f>
        <v/>
      </c>
      <c r="N59" s="1650" t="str">
        <f>IF(M59&gt;K59,"★","")</f>
        <v/>
      </c>
      <c r="O59" s="1653" t="str">
        <f>IF(D59="○",INT((H59+I59+J59)/3),"")</f>
        <v/>
      </c>
      <c r="P59" s="1647" t="str">
        <f>IF(O59&gt;Q59,"★","")</f>
        <v/>
      </c>
      <c r="Q59" s="1638" t="str">
        <f>IF(D59="○",INT((I59+J59)/2),"")</f>
        <v/>
      </c>
      <c r="R59" s="1641" t="str">
        <f>IF(Q59&gt;O59,"★","")</f>
        <v/>
      </c>
      <c r="S59" s="322" t="s">
        <v>243</v>
      </c>
      <c r="T59" s="304" t="str">
        <f t="shared" si="2"/>
        <v/>
      </c>
      <c r="U59" s="305" t="str">
        <f t="shared" si="3"/>
        <v/>
      </c>
      <c r="V59" s="312" t="str">
        <f>IF($X59="○",AC59,"")</f>
        <v/>
      </c>
      <c r="W59" s="313" t="str">
        <f>IF($X59="○",AD59,"")</f>
        <v/>
      </c>
      <c r="X59" s="306" t="str">
        <f>+D59</f>
        <v/>
      </c>
      <c r="Y59" s="323">
        <f>INT((Y60+Y61)/2)</f>
        <v>0</v>
      </c>
      <c r="Z59" s="323">
        <f>INT((Z60+Z61)/2)</f>
        <v>0</v>
      </c>
      <c r="AA59" s="323">
        <f>+F59</f>
        <v>0</v>
      </c>
      <c r="AB59" s="324">
        <f>+I59</f>
        <v>0</v>
      </c>
      <c r="AC59" s="324">
        <f>+G59</f>
        <v>0</v>
      </c>
      <c r="AD59" s="324">
        <f>+J59</f>
        <v>0</v>
      </c>
      <c r="AE59" s="325" t="str">
        <f>+T59</f>
        <v/>
      </c>
      <c r="AF59" s="325" t="str">
        <f>+U59</f>
        <v/>
      </c>
      <c r="AG59" s="325" t="str">
        <f>+V59</f>
        <v/>
      </c>
      <c r="AH59" s="325" t="str">
        <f>+W59</f>
        <v/>
      </c>
    </row>
    <row r="60" spans="2:34" s="302" customFormat="1" ht="12" customHeight="1" x14ac:dyDescent="0.15">
      <c r="B60" s="1621"/>
      <c r="C60" s="1624"/>
      <c r="D60" s="1626"/>
      <c r="E60" s="1628"/>
      <c r="F60" s="1631"/>
      <c r="G60" s="1634"/>
      <c r="H60" s="1663"/>
      <c r="I60" s="1631"/>
      <c r="J60" s="1660"/>
      <c r="K60" s="1645"/>
      <c r="L60" s="1648"/>
      <c r="M60" s="1639"/>
      <c r="N60" s="1651"/>
      <c r="O60" s="1654"/>
      <c r="P60" s="1648"/>
      <c r="Q60" s="1639"/>
      <c r="R60" s="1642"/>
      <c r="S60" s="327" t="s">
        <v>238</v>
      </c>
      <c r="T60" s="328" t="str">
        <f t="shared" si="2"/>
        <v/>
      </c>
      <c r="U60" s="329" t="str">
        <f t="shared" si="3"/>
        <v/>
      </c>
      <c r="V60" s="330"/>
      <c r="W60" s="330"/>
      <c r="X60" s="301" t="str">
        <f>+D59</f>
        <v/>
      </c>
      <c r="Y60" s="323">
        <f>+F59</f>
        <v>0</v>
      </c>
      <c r="Z60" s="323">
        <f>+I59</f>
        <v>0</v>
      </c>
      <c r="AA60" s="302" t="s">
        <v>239</v>
      </c>
      <c r="AB60" s="302" t="s">
        <v>239</v>
      </c>
      <c r="AE60" s="325"/>
    </row>
    <row r="61" spans="2:34" s="302" customFormat="1" ht="12" customHeight="1" x14ac:dyDescent="0.15">
      <c r="B61" s="1622"/>
      <c r="C61" s="1625"/>
      <c r="D61" s="1626"/>
      <c r="E61" s="1629"/>
      <c r="F61" s="1632"/>
      <c r="G61" s="1635"/>
      <c r="H61" s="1664"/>
      <c r="I61" s="1632"/>
      <c r="J61" s="1661"/>
      <c r="K61" s="1646"/>
      <c r="L61" s="1649"/>
      <c r="M61" s="1640"/>
      <c r="N61" s="1652"/>
      <c r="O61" s="1655"/>
      <c r="P61" s="1649"/>
      <c r="Q61" s="1640"/>
      <c r="R61" s="1643"/>
      <c r="S61" s="331" t="s">
        <v>240</v>
      </c>
      <c r="T61" s="315" t="str">
        <f t="shared" si="2"/>
        <v/>
      </c>
      <c r="U61" s="317" t="str">
        <f t="shared" si="3"/>
        <v/>
      </c>
      <c r="V61" s="330"/>
      <c r="W61" s="330"/>
      <c r="X61" s="301" t="str">
        <f>+D59</f>
        <v/>
      </c>
      <c r="Y61" s="323">
        <f>+E59</f>
        <v>0</v>
      </c>
      <c r="Z61" s="323">
        <f>+H59</f>
        <v>0</v>
      </c>
      <c r="AA61" s="302" t="s">
        <v>239</v>
      </c>
      <c r="AB61" s="302" t="s">
        <v>239</v>
      </c>
      <c r="AE61" s="325"/>
    </row>
    <row r="62" spans="2:34" s="302" customFormat="1" ht="12" customHeight="1" x14ac:dyDescent="0.15">
      <c r="B62" s="1620" t="s">
        <v>500</v>
      </c>
      <c r="C62" s="1623" t="s">
        <v>501</v>
      </c>
      <c r="D62" s="1626" t="str">
        <f>IF(SUM(E62:G64)&gt;0,"○","")</f>
        <v/>
      </c>
      <c r="E62" s="1627"/>
      <c r="F62" s="1630"/>
      <c r="G62" s="1633"/>
      <c r="H62" s="1715"/>
      <c r="I62" s="1630"/>
      <c r="J62" s="1698"/>
      <c r="K62" s="1644" t="str">
        <f>IF(D62="○",INT((E62+F62+G62)/3),"")</f>
        <v/>
      </c>
      <c r="L62" s="1647" t="str">
        <f>IF(K62&gt;M62,"★","")</f>
        <v/>
      </c>
      <c r="M62" s="1638" t="str">
        <f>IF(D62="○",INT((F62+G62)/2),"")</f>
        <v/>
      </c>
      <c r="N62" s="1650" t="str">
        <f>IF(M62&gt;K62,"★","")</f>
        <v/>
      </c>
      <c r="O62" s="1653" t="str">
        <f>IF(D62="○",INT((H62+I62+J62)/3),"")</f>
        <v/>
      </c>
      <c r="P62" s="1647" t="str">
        <f>IF(O62&gt;Q62,"★","")</f>
        <v/>
      </c>
      <c r="Q62" s="1638" t="str">
        <f>IF(D62="○",INT((I62+J62)/2),"")</f>
        <v/>
      </c>
      <c r="R62" s="1641" t="str">
        <f>IF(Q62&gt;O62,"★","")</f>
        <v/>
      </c>
      <c r="S62" s="322" t="s">
        <v>243</v>
      </c>
      <c r="T62" s="304" t="str">
        <f t="shared" si="2"/>
        <v/>
      </c>
      <c r="U62" s="305" t="str">
        <f t="shared" si="3"/>
        <v/>
      </c>
      <c r="V62" s="312" t="str">
        <f>IF($X62="○",AC62,"")</f>
        <v/>
      </c>
      <c r="W62" s="313" t="str">
        <f>IF($X62="○",AD62,"")</f>
        <v/>
      </c>
      <c r="X62" s="306" t="str">
        <f>+D62</f>
        <v/>
      </c>
      <c r="Y62" s="323">
        <f>INT((Y63+Y64)/2)</f>
        <v>0</v>
      </c>
      <c r="Z62" s="323">
        <f>INT((Z63+Z64)/2)</f>
        <v>0</v>
      </c>
      <c r="AA62" s="323">
        <f>+F62</f>
        <v>0</v>
      </c>
      <c r="AB62" s="324">
        <f>+I62</f>
        <v>0</v>
      </c>
      <c r="AC62" s="324">
        <f>+G62</f>
        <v>0</v>
      </c>
      <c r="AD62" s="324">
        <f>+J62</f>
        <v>0</v>
      </c>
      <c r="AE62" s="325" t="str">
        <f>+T62</f>
        <v/>
      </c>
      <c r="AF62" s="325" t="str">
        <f>+U62</f>
        <v/>
      </c>
      <c r="AG62" s="325" t="str">
        <f>+V62</f>
        <v/>
      </c>
      <c r="AH62" s="325" t="str">
        <f>+W62</f>
        <v/>
      </c>
    </row>
    <row r="63" spans="2:34" s="302" customFormat="1" ht="12" customHeight="1" x14ac:dyDescent="0.15">
      <c r="B63" s="1621"/>
      <c r="C63" s="1624"/>
      <c r="D63" s="1626"/>
      <c r="E63" s="1628"/>
      <c r="F63" s="1631"/>
      <c r="G63" s="1634"/>
      <c r="H63" s="1663"/>
      <c r="I63" s="1631"/>
      <c r="J63" s="1660"/>
      <c r="K63" s="1645"/>
      <c r="L63" s="1648"/>
      <c r="M63" s="1639"/>
      <c r="N63" s="1651"/>
      <c r="O63" s="1654"/>
      <c r="P63" s="1648"/>
      <c r="Q63" s="1639"/>
      <c r="R63" s="1642"/>
      <c r="S63" s="327" t="s">
        <v>238</v>
      </c>
      <c r="T63" s="328" t="str">
        <f t="shared" si="2"/>
        <v/>
      </c>
      <c r="U63" s="329" t="str">
        <f t="shared" si="3"/>
        <v/>
      </c>
      <c r="V63" s="330"/>
      <c r="W63" s="330"/>
      <c r="X63" s="301" t="str">
        <f>+D62</f>
        <v/>
      </c>
      <c r="Y63" s="323">
        <f>+F62</f>
        <v>0</v>
      </c>
      <c r="Z63" s="323">
        <f>+I62</f>
        <v>0</v>
      </c>
      <c r="AA63" s="302" t="s">
        <v>239</v>
      </c>
      <c r="AB63" s="302" t="s">
        <v>239</v>
      </c>
      <c r="AE63" s="325"/>
    </row>
    <row r="64" spans="2:34" s="302" customFormat="1" ht="12" customHeight="1" x14ac:dyDescent="0.15">
      <c r="B64" s="1622"/>
      <c r="C64" s="1625"/>
      <c r="D64" s="1626"/>
      <c r="E64" s="1629"/>
      <c r="F64" s="1632"/>
      <c r="G64" s="1635"/>
      <c r="H64" s="1664"/>
      <c r="I64" s="1632"/>
      <c r="J64" s="1661"/>
      <c r="K64" s="1646"/>
      <c r="L64" s="1649"/>
      <c r="M64" s="1640"/>
      <c r="N64" s="1652"/>
      <c r="O64" s="1655"/>
      <c r="P64" s="1649"/>
      <c r="Q64" s="1640"/>
      <c r="R64" s="1643"/>
      <c r="S64" s="331" t="s">
        <v>240</v>
      </c>
      <c r="T64" s="315" t="str">
        <f t="shared" si="2"/>
        <v/>
      </c>
      <c r="U64" s="317" t="str">
        <f t="shared" si="3"/>
        <v/>
      </c>
      <c r="V64" s="330"/>
      <c r="W64" s="330"/>
      <c r="X64" s="301" t="str">
        <f>+D62</f>
        <v/>
      </c>
      <c r="Y64" s="323">
        <f>+E62</f>
        <v>0</v>
      </c>
      <c r="Z64" s="323">
        <f>+H62</f>
        <v>0</v>
      </c>
      <c r="AA64" s="302" t="s">
        <v>239</v>
      </c>
      <c r="AB64" s="302" t="s">
        <v>239</v>
      </c>
      <c r="AE64" s="325"/>
    </row>
    <row r="65" spans="2:34" s="302" customFormat="1" ht="12" customHeight="1" x14ac:dyDescent="0.15">
      <c r="B65" s="1620" t="s">
        <v>502</v>
      </c>
      <c r="C65" s="1623" t="s">
        <v>503</v>
      </c>
      <c r="D65" s="1626" t="str">
        <f>IF(SUM(E65:G67)&gt;0,"○","")</f>
        <v/>
      </c>
      <c r="E65" s="1627"/>
      <c r="F65" s="1630"/>
      <c r="G65" s="1633"/>
      <c r="H65" s="1715"/>
      <c r="I65" s="1630"/>
      <c r="J65" s="1698"/>
      <c r="K65" s="1644" t="str">
        <f>IF(D65="○",INT((E65+F65+G65)/3),"")</f>
        <v/>
      </c>
      <c r="L65" s="1647" t="str">
        <f>IF(K65&gt;M65,"★","")</f>
        <v/>
      </c>
      <c r="M65" s="1638" t="str">
        <f>IF(D65="○",INT((F65+G65)/2),"")</f>
        <v/>
      </c>
      <c r="N65" s="1650" t="str">
        <f>IF(M65&gt;K65,"★","")</f>
        <v/>
      </c>
      <c r="O65" s="1653" t="str">
        <f>IF(D65="○",INT((H65+I65+J65)/3),"")</f>
        <v/>
      </c>
      <c r="P65" s="1647" t="str">
        <f>IF(O65&gt;Q65,"★","")</f>
        <v/>
      </c>
      <c r="Q65" s="1638" t="str">
        <f>IF(D65="○",INT((I65+J65)/2),"")</f>
        <v/>
      </c>
      <c r="R65" s="1641" t="str">
        <f>IF(Q65&gt;O65,"★","")</f>
        <v/>
      </c>
      <c r="S65" s="322" t="s">
        <v>243</v>
      </c>
      <c r="T65" s="304" t="str">
        <f t="shared" si="2"/>
        <v/>
      </c>
      <c r="U65" s="305" t="str">
        <f t="shared" si="3"/>
        <v/>
      </c>
      <c r="V65" s="312" t="str">
        <f>IF($X65="○",AC65,"")</f>
        <v/>
      </c>
      <c r="W65" s="313" t="str">
        <f>IF($X65="○",AD65,"")</f>
        <v/>
      </c>
      <c r="X65" s="306" t="str">
        <f>+D65</f>
        <v/>
      </c>
      <c r="Y65" s="323">
        <f>INT((Y66+Y67)/2)</f>
        <v>0</v>
      </c>
      <c r="Z65" s="323">
        <f>INT((Z66+Z67)/2)</f>
        <v>0</v>
      </c>
      <c r="AA65" s="323">
        <f>+F65</f>
        <v>0</v>
      </c>
      <c r="AB65" s="324">
        <f>+I65</f>
        <v>0</v>
      </c>
      <c r="AC65" s="324">
        <f>+G65</f>
        <v>0</v>
      </c>
      <c r="AD65" s="324">
        <f>+J65</f>
        <v>0</v>
      </c>
      <c r="AE65" s="325" t="str">
        <f>+T65</f>
        <v/>
      </c>
      <c r="AF65" s="325" t="str">
        <f>+U65</f>
        <v/>
      </c>
      <c r="AG65" s="325" t="str">
        <f>+V65</f>
        <v/>
      </c>
      <c r="AH65" s="325" t="str">
        <f>+W65</f>
        <v/>
      </c>
    </row>
    <row r="66" spans="2:34" s="302" customFormat="1" ht="12" customHeight="1" x14ac:dyDescent="0.15">
      <c r="B66" s="1621"/>
      <c r="C66" s="1624"/>
      <c r="D66" s="1626"/>
      <c r="E66" s="1628"/>
      <c r="F66" s="1631"/>
      <c r="G66" s="1634"/>
      <c r="H66" s="1663"/>
      <c r="I66" s="1631"/>
      <c r="J66" s="1660"/>
      <c r="K66" s="1645"/>
      <c r="L66" s="1648"/>
      <c r="M66" s="1639"/>
      <c r="N66" s="1651"/>
      <c r="O66" s="1654"/>
      <c r="P66" s="1648"/>
      <c r="Q66" s="1639"/>
      <c r="R66" s="1642"/>
      <c r="S66" s="327" t="s">
        <v>238</v>
      </c>
      <c r="T66" s="328" t="str">
        <f t="shared" si="2"/>
        <v/>
      </c>
      <c r="U66" s="329" t="str">
        <f t="shared" si="3"/>
        <v/>
      </c>
      <c r="V66" s="330"/>
      <c r="W66" s="330"/>
      <c r="X66" s="301" t="str">
        <f>+D65</f>
        <v/>
      </c>
      <c r="Y66" s="323">
        <f>+F65</f>
        <v>0</v>
      </c>
      <c r="Z66" s="323">
        <f>+I65</f>
        <v>0</v>
      </c>
      <c r="AA66" s="302" t="s">
        <v>239</v>
      </c>
      <c r="AB66" s="302" t="s">
        <v>239</v>
      </c>
      <c r="AE66" s="325"/>
    </row>
    <row r="67" spans="2:34" s="302" customFormat="1" ht="12" customHeight="1" x14ac:dyDescent="0.15">
      <c r="B67" s="1622"/>
      <c r="C67" s="1625"/>
      <c r="D67" s="1626"/>
      <c r="E67" s="1629"/>
      <c r="F67" s="1632"/>
      <c r="G67" s="1635"/>
      <c r="H67" s="1664"/>
      <c r="I67" s="1632"/>
      <c r="J67" s="1661"/>
      <c r="K67" s="1646"/>
      <c r="L67" s="1649"/>
      <c r="M67" s="1640"/>
      <c r="N67" s="1652"/>
      <c r="O67" s="1655"/>
      <c r="P67" s="1649"/>
      <c r="Q67" s="1640"/>
      <c r="R67" s="1643"/>
      <c r="S67" s="331" t="s">
        <v>240</v>
      </c>
      <c r="T67" s="315" t="str">
        <f t="shared" si="2"/>
        <v/>
      </c>
      <c r="U67" s="317" t="str">
        <f t="shared" si="3"/>
        <v/>
      </c>
      <c r="V67" s="330"/>
      <c r="W67" s="330"/>
      <c r="X67" s="301" t="str">
        <f>+D65</f>
        <v/>
      </c>
      <c r="Y67" s="323">
        <f>+E65</f>
        <v>0</v>
      </c>
      <c r="Z67" s="323">
        <f>+H65</f>
        <v>0</v>
      </c>
      <c r="AA67" s="302" t="s">
        <v>239</v>
      </c>
      <c r="AB67" s="302" t="s">
        <v>239</v>
      </c>
      <c r="AE67" s="325"/>
    </row>
    <row r="68" spans="2:34" s="302" customFormat="1" ht="12" customHeight="1" x14ac:dyDescent="0.15">
      <c r="B68" s="1620" t="s">
        <v>504</v>
      </c>
      <c r="C68" s="1623" t="s">
        <v>505</v>
      </c>
      <c r="D68" s="1626" t="str">
        <f>IF(SUM(E68:G70)&gt;0,"○","")</f>
        <v/>
      </c>
      <c r="E68" s="1627"/>
      <c r="F68" s="1630"/>
      <c r="G68" s="1633"/>
      <c r="H68" s="1715"/>
      <c r="I68" s="1630"/>
      <c r="J68" s="1698"/>
      <c r="K68" s="1644" t="str">
        <f>IF(D68="○",INT((E68+F68+G68)/3),"")</f>
        <v/>
      </c>
      <c r="L68" s="1647" t="str">
        <f>IF(K68&gt;M68,"★","")</f>
        <v/>
      </c>
      <c r="M68" s="1638" t="str">
        <f>IF(D68="○",INT((F68+G68)/2),"")</f>
        <v/>
      </c>
      <c r="N68" s="1650" t="str">
        <f>IF(M68&gt;K68,"★","")</f>
        <v/>
      </c>
      <c r="O68" s="1653" t="str">
        <f>IF(D68="○",INT((H68+I68+J68)/3),"")</f>
        <v/>
      </c>
      <c r="P68" s="1647" t="str">
        <f>IF(O68&gt;Q68,"★","")</f>
        <v/>
      </c>
      <c r="Q68" s="1638" t="str">
        <f>IF(D68="○",INT((I68+J68)/2),"")</f>
        <v/>
      </c>
      <c r="R68" s="1641" t="str">
        <f>IF(Q68&gt;O68,"★","")</f>
        <v/>
      </c>
      <c r="S68" s="322" t="s">
        <v>243</v>
      </c>
      <c r="T68" s="304" t="str">
        <f t="shared" si="2"/>
        <v/>
      </c>
      <c r="U68" s="305" t="str">
        <f t="shared" si="3"/>
        <v/>
      </c>
      <c r="V68" s="312" t="str">
        <f>IF($X68="○",AC68,"")</f>
        <v/>
      </c>
      <c r="W68" s="313" t="str">
        <f>IF($X68="○",AD68,"")</f>
        <v/>
      </c>
      <c r="X68" s="306" t="str">
        <f>+D68</f>
        <v/>
      </c>
      <c r="Y68" s="323">
        <f>INT((Y69+Y70)/2)</f>
        <v>0</v>
      </c>
      <c r="Z68" s="323">
        <f>INT((Z69+Z70)/2)</f>
        <v>0</v>
      </c>
      <c r="AA68" s="323">
        <f>+F68</f>
        <v>0</v>
      </c>
      <c r="AB68" s="324">
        <f>+I68</f>
        <v>0</v>
      </c>
      <c r="AC68" s="324">
        <f>+G68</f>
        <v>0</v>
      </c>
      <c r="AD68" s="324">
        <f>+J68</f>
        <v>0</v>
      </c>
      <c r="AE68" s="325" t="str">
        <f>+T68</f>
        <v/>
      </c>
      <c r="AF68" s="325" t="str">
        <f>+U68</f>
        <v/>
      </c>
      <c r="AG68" s="325" t="str">
        <f>+V68</f>
        <v/>
      </c>
      <c r="AH68" s="325" t="str">
        <f>+W68</f>
        <v/>
      </c>
    </row>
    <row r="69" spans="2:34" s="302" customFormat="1" ht="12" customHeight="1" x14ac:dyDescent="0.15">
      <c r="B69" s="1621"/>
      <c r="C69" s="1624"/>
      <c r="D69" s="1626"/>
      <c r="E69" s="1628"/>
      <c r="F69" s="1631"/>
      <c r="G69" s="1634"/>
      <c r="H69" s="1663"/>
      <c r="I69" s="1631"/>
      <c r="J69" s="1660"/>
      <c r="K69" s="1645"/>
      <c r="L69" s="1648"/>
      <c r="M69" s="1639"/>
      <c r="N69" s="1651"/>
      <c r="O69" s="1654"/>
      <c r="P69" s="1648"/>
      <c r="Q69" s="1639"/>
      <c r="R69" s="1642"/>
      <c r="S69" s="327" t="s">
        <v>238</v>
      </c>
      <c r="T69" s="328" t="str">
        <f t="shared" si="2"/>
        <v/>
      </c>
      <c r="U69" s="329" t="str">
        <f t="shared" si="3"/>
        <v/>
      </c>
      <c r="V69" s="330"/>
      <c r="W69" s="330"/>
      <c r="X69" s="301" t="str">
        <f>+D68</f>
        <v/>
      </c>
      <c r="Y69" s="323">
        <f>+F68</f>
        <v>0</v>
      </c>
      <c r="Z69" s="323">
        <f>+I68</f>
        <v>0</v>
      </c>
      <c r="AA69" s="302" t="s">
        <v>239</v>
      </c>
      <c r="AB69" s="302" t="s">
        <v>239</v>
      </c>
      <c r="AE69" s="325"/>
    </row>
    <row r="70" spans="2:34" s="302" customFormat="1" ht="12" customHeight="1" x14ac:dyDescent="0.15">
      <c r="B70" s="1622"/>
      <c r="C70" s="1625"/>
      <c r="D70" s="1626"/>
      <c r="E70" s="1629"/>
      <c r="F70" s="1632"/>
      <c r="G70" s="1635"/>
      <c r="H70" s="1664"/>
      <c r="I70" s="1632"/>
      <c r="J70" s="1661"/>
      <c r="K70" s="1646"/>
      <c r="L70" s="1649"/>
      <c r="M70" s="1640"/>
      <c r="N70" s="1652"/>
      <c r="O70" s="1655"/>
      <c r="P70" s="1649"/>
      <c r="Q70" s="1640"/>
      <c r="R70" s="1643"/>
      <c r="S70" s="331" t="s">
        <v>240</v>
      </c>
      <c r="T70" s="315" t="str">
        <f t="shared" si="2"/>
        <v/>
      </c>
      <c r="U70" s="317" t="str">
        <f t="shared" si="3"/>
        <v/>
      </c>
      <c r="V70" s="330"/>
      <c r="W70" s="330"/>
      <c r="X70" s="301" t="str">
        <f>+D68</f>
        <v/>
      </c>
      <c r="Y70" s="323">
        <f>+E68</f>
        <v>0</v>
      </c>
      <c r="Z70" s="323">
        <f>+H68</f>
        <v>0</v>
      </c>
      <c r="AA70" s="302" t="s">
        <v>239</v>
      </c>
      <c r="AB70" s="302" t="s">
        <v>239</v>
      </c>
      <c r="AE70" s="325"/>
    </row>
    <row r="71" spans="2:34" s="302" customFormat="1" ht="12" customHeight="1" x14ac:dyDescent="0.15">
      <c r="B71" s="1620" t="s">
        <v>506</v>
      </c>
      <c r="C71" s="1623" t="s">
        <v>507</v>
      </c>
      <c r="D71" s="1626" t="str">
        <f>IF(SUM(E71:G73)&gt;0,"○","")</f>
        <v/>
      </c>
      <c r="E71" s="1627"/>
      <c r="F71" s="1630"/>
      <c r="G71" s="1633"/>
      <c r="H71" s="1715"/>
      <c r="I71" s="1630"/>
      <c r="J71" s="1698"/>
      <c r="K71" s="1644" t="str">
        <f>IF(D71="○",INT((E71+F71+G71)/3),"")</f>
        <v/>
      </c>
      <c r="L71" s="1647" t="str">
        <f>IF(K71&gt;M71,"★","")</f>
        <v/>
      </c>
      <c r="M71" s="1638" t="str">
        <f>IF(D71="○",INT((F71+G71)/2),"")</f>
        <v/>
      </c>
      <c r="N71" s="1650" t="str">
        <f>IF(M71&gt;K71,"★","")</f>
        <v/>
      </c>
      <c r="O71" s="1653" t="str">
        <f>IF(D71="○",INT((H71+I71+J71)/3),"")</f>
        <v/>
      </c>
      <c r="P71" s="1647" t="str">
        <f>IF(O71&gt;Q71,"★","")</f>
        <v/>
      </c>
      <c r="Q71" s="1638" t="str">
        <f>IF(D71="○",INT((I71+J71)/2),"")</f>
        <v/>
      </c>
      <c r="R71" s="1641" t="str">
        <f>IF(Q71&gt;O71,"★","")</f>
        <v/>
      </c>
      <c r="S71" s="322" t="s">
        <v>243</v>
      </c>
      <c r="T71" s="304" t="str">
        <f t="shared" si="2"/>
        <v/>
      </c>
      <c r="U71" s="305" t="str">
        <f t="shared" si="3"/>
        <v/>
      </c>
      <c r="V71" s="312" t="str">
        <f>IF($X71="○",AC71,"")</f>
        <v/>
      </c>
      <c r="W71" s="313" t="str">
        <f>IF($X71="○",AD71,"")</f>
        <v/>
      </c>
      <c r="X71" s="306" t="str">
        <f>+D71</f>
        <v/>
      </c>
      <c r="Y71" s="323">
        <f>INT((Y72+Y73)/2)</f>
        <v>0</v>
      </c>
      <c r="Z71" s="323">
        <f>INT((Z72+Z73)/2)</f>
        <v>0</v>
      </c>
      <c r="AA71" s="323">
        <f>+F71</f>
        <v>0</v>
      </c>
      <c r="AB71" s="324">
        <f>+I71</f>
        <v>0</v>
      </c>
      <c r="AC71" s="324">
        <f>+G71</f>
        <v>0</v>
      </c>
      <c r="AD71" s="324">
        <f>+J71</f>
        <v>0</v>
      </c>
      <c r="AE71" s="325" t="str">
        <f>+T71</f>
        <v/>
      </c>
      <c r="AF71" s="325" t="str">
        <f>+U71</f>
        <v/>
      </c>
      <c r="AG71" s="325" t="str">
        <f>+V71</f>
        <v/>
      </c>
      <c r="AH71" s="325" t="str">
        <f>+W71</f>
        <v/>
      </c>
    </row>
    <row r="72" spans="2:34" s="302" customFormat="1" ht="12" customHeight="1" x14ac:dyDescent="0.15">
      <c r="B72" s="1621"/>
      <c r="C72" s="1624"/>
      <c r="D72" s="1626"/>
      <c r="E72" s="1628"/>
      <c r="F72" s="1631"/>
      <c r="G72" s="1634"/>
      <c r="H72" s="1663"/>
      <c r="I72" s="1631"/>
      <c r="J72" s="1660"/>
      <c r="K72" s="1645"/>
      <c r="L72" s="1648"/>
      <c r="M72" s="1639"/>
      <c r="N72" s="1651"/>
      <c r="O72" s="1654"/>
      <c r="P72" s="1648"/>
      <c r="Q72" s="1639"/>
      <c r="R72" s="1642"/>
      <c r="S72" s="327" t="s">
        <v>238</v>
      </c>
      <c r="T72" s="328" t="str">
        <f t="shared" si="2"/>
        <v/>
      </c>
      <c r="U72" s="329" t="str">
        <f t="shared" si="3"/>
        <v/>
      </c>
      <c r="V72" s="330"/>
      <c r="W72" s="330"/>
      <c r="X72" s="301" t="str">
        <f>+D71</f>
        <v/>
      </c>
      <c r="Y72" s="323">
        <f>+F71</f>
        <v>0</v>
      </c>
      <c r="Z72" s="323">
        <f>+I71</f>
        <v>0</v>
      </c>
      <c r="AA72" s="302" t="s">
        <v>239</v>
      </c>
      <c r="AB72" s="302" t="s">
        <v>239</v>
      </c>
      <c r="AE72" s="325"/>
    </row>
    <row r="73" spans="2:34" s="302" customFormat="1" ht="12" customHeight="1" x14ac:dyDescent="0.15">
      <c r="B73" s="1622"/>
      <c r="C73" s="1625"/>
      <c r="D73" s="1626"/>
      <c r="E73" s="1629"/>
      <c r="F73" s="1632"/>
      <c r="G73" s="1635"/>
      <c r="H73" s="1664"/>
      <c r="I73" s="1632"/>
      <c r="J73" s="1661"/>
      <c r="K73" s="1646"/>
      <c r="L73" s="1649"/>
      <c r="M73" s="1640"/>
      <c r="N73" s="1652"/>
      <c r="O73" s="1655"/>
      <c r="P73" s="1649"/>
      <c r="Q73" s="1640"/>
      <c r="R73" s="1643"/>
      <c r="S73" s="331" t="s">
        <v>240</v>
      </c>
      <c r="T73" s="315" t="str">
        <f t="shared" si="2"/>
        <v/>
      </c>
      <c r="U73" s="317" t="str">
        <f t="shared" si="3"/>
        <v/>
      </c>
      <c r="V73" s="330"/>
      <c r="W73" s="330"/>
      <c r="X73" s="301" t="str">
        <f>+D71</f>
        <v/>
      </c>
      <c r="Y73" s="323">
        <f>+E71</f>
        <v>0</v>
      </c>
      <c r="Z73" s="323">
        <f>+H71</f>
        <v>0</v>
      </c>
      <c r="AA73" s="302" t="s">
        <v>239</v>
      </c>
      <c r="AB73" s="302" t="s">
        <v>239</v>
      </c>
      <c r="AE73" s="325"/>
    </row>
    <row r="74" spans="2:34" s="302" customFormat="1" ht="12" customHeight="1" x14ac:dyDescent="0.15">
      <c r="B74" s="1620" t="s">
        <v>508</v>
      </c>
      <c r="C74" s="1623" t="s">
        <v>509</v>
      </c>
      <c r="D74" s="1626" t="str">
        <f>IF(SUM(E74:G76)&gt;0,"○","")</f>
        <v/>
      </c>
      <c r="E74" s="1627"/>
      <c r="F74" s="1630"/>
      <c r="G74" s="1633"/>
      <c r="H74" s="1715"/>
      <c r="I74" s="1630"/>
      <c r="J74" s="1698"/>
      <c r="K74" s="1644" t="str">
        <f>IF(D74="○",INT((E74+F74+G74)/3),"")</f>
        <v/>
      </c>
      <c r="L74" s="1647" t="str">
        <f>IF(K74&gt;M74,"★","")</f>
        <v/>
      </c>
      <c r="M74" s="1638" t="str">
        <f>IF(D74="○",INT((F74+G74)/2),"")</f>
        <v/>
      </c>
      <c r="N74" s="1650" t="str">
        <f>IF(M74&gt;K74,"★","")</f>
        <v/>
      </c>
      <c r="O74" s="1653" t="str">
        <f>IF(D74="○",INT((H74+I74+J74)/3),"")</f>
        <v/>
      </c>
      <c r="P74" s="1647" t="str">
        <f>IF(O74&gt;Q74,"★","")</f>
        <v/>
      </c>
      <c r="Q74" s="1638" t="str">
        <f>IF(D74="○",INT((I74+J74)/2),"")</f>
        <v/>
      </c>
      <c r="R74" s="1641" t="str">
        <f>IF(Q74&gt;O74,"★","")</f>
        <v/>
      </c>
      <c r="S74" s="322" t="s">
        <v>243</v>
      </c>
      <c r="T74" s="304" t="str">
        <f t="shared" si="2"/>
        <v/>
      </c>
      <c r="U74" s="305" t="str">
        <f t="shared" si="3"/>
        <v/>
      </c>
      <c r="V74" s="312" t="str">
        <f>IF($X74="○",AC74,"")</f>
        <v/>
      </c>
      <c r="W74" s="313" t="str">
        <f>IF($X74="○",AD74,"")</f>
        <v/>
      </c>
      <c r="X74" s="306" t="str">
        <f>+D74</f>
        <v/>
      </c>
      <c r="Y74" s="323">
        <f>INT((Y75+Y76)/2)</f>
        <v>0</v>
      </c>
      <c r="Z74" s="323">
        <f>INT((Z75+Z76)/2)</f>
        <v>0</v>
      </c>
      <c r="AA74" s="323">
        <f>+F74</f>
        <v>0</v>
      </c>
      <c r="AB74" s="324">
        <f>+I74</f>
        <v>0</v>
      </c>
      <c r="AC74" s="324">
        <f>+G74</f>
        <v>0</v>
      </c>
      <c r="AD74" s="324">
        <f>+J74</f>
        <v>0</v>
      </c>
      <c r="AE74" s="325" t="str">
        <f>+T74</f>
        <v/>
      </c>
      <c r="AF74" s="325" t="str">
        <f>+U74</f>
        <v/>
      </c>
      <c r="AG74" s="325" t="str">
        <f>+V74</f>
        <v/>
      </c>
      <c r="AH74" s="325" t="str">
        <f>+W74</f>
        <v/>
      </c>
    </row>
    <row r="75" spans="2:34" s="302" customFormat="1" ht="12" customHeight="1" x14ac:dyDescent="0.15">
      <c r="B75" s="1621"/>
      <c r="C75" s="1624"/>
      <c r="D75" s="1626"/>
      <c r="E75" s="1628"/>
      <c r="F75" s="1631"/>
      <c r="G75" s="1634"/>
      <c r="H75" s="1663"/>
      <c r="I75" s="1631"/>
      <c r="J75" s="1660"/>
      <c r="K75" s="1645"/>
      <c r="L75" s="1648"/>
      <c r="M75" s="1639"/>
      <c r="N75" s="1651"/>
      <c r="O75" s="1654"/>
      <c r="P75" s="1648"/>
      <c r="Q75" s="1639"/>
      <c r="R75" s="1642"/>
      <c r="S75" s="327" t="s">
        <v>238</v>
      </c>
      <c r="T75" s="328" t="str">
        <f t="shared" ref="T75:T109" si="4">IF($X75="○",IF($T$5=$U$6,Y75,AA75),"")</f>
        <v/>
      </c>
      <c r="U75" s="329" t="str">
        <f t="shared" ref="U75:U109" si="5">IF($X75="○",IF($T$5=$U$6,Z75,AB75),"")</f>
        <v/>
      </c>
      <c r="V75" s="330"/>
      <c r="W75" s="330"/>
      <c r="X75" s="301" t="str">
        <f>+D74</f>
        <v/>
      </c>
      <c r="Y75" s="323">
        <f>+F74</f>
        <v>0</v>
      </c>
      <c r="Z75" s="323">
        <f>+I74</f>
        <v>0</v>
      </c>
      <c r="AA75" s="302" t="s">
        <v>239</v>
      </c>
      <c r="AB75" s="302" t="s">
        <v>239</v>
      </c>
      <c r="AE75" s="325"/>
    </row>
    <row r="76" spans="2:34" s="302" customFormat="1" ht="12" customHeight="1" x14ac:dyDescent="0.15">
      <c r="B76" s="1622"/>
      <c r="C76" s="1625"/>
      <c r="D76" s="1626"/>
      <c r="E76" s="1629"/>
      <c r="F76" s="1632"/>
      <c r="G76" s="1635"/>
      <c r="H76" s="1664"/>
      <c r="I76" s="1632"/>
      <c r="J76" s="1661"/>
      <c r="K76" s="1646"/>
      <c r="L76" s="1649"/>
      <c r="M76" s="1640"/>
      <c r="N76" s="1652"/>
      <c r="O76" s="1655"/>
      <c r="P76" s="1649"/>
      <c r="Q76" s="1640"/>
      <c r="R76" s="1643"/>
      <c r="S76" s="331" t="s">
        <v>240</v>
      </c>
      <c r="T76" s="315" t="str">
        <f t="shared" si="4"/>
        <v/>
      </c>
      <c r="U76" s="317" t="str">
        <f t="shared" si="5"/>
        <v/>
      </c>
      <c r="V76" s="330"/>
      <c r="W76" s="330"/>
      <c r="X76" s="301" t="str">
        <f>+D74</f>
        <v/>
      </c>
      <c r="Y76" s="323">
        <f>+E74</f>
        <v>0</v>
      </c>
      <c r="Z76" s="323">
        <f>+H74</f>
        <v>0</v>
      </c>
      <c r="AA76" s="302" t="s">
        <v>239</v>
      </c>
      <c r="AB76" s="302" t="s">
        <v>239</v>
      </c>
      <c r="AE76" s="325"/>
    </row>
    <row r="77" spans="2:34" s="302" customFormat="1" ht="12" customHeight="1" x14ac:dyDescent="0.15">
      <c r="B77" s="1620" t="s">
        <v>510</v>
      </c>
      <c r="C77" s="1623" t="s">
        <v>511</v>
      </c>
      <c r="D77" s="1626" t="str">
        <f>IF(SUM(E77:G79)&gt;0,"○","")</f>
        <v/>
      </c>
      <c r="E77" s="1627"/>
      <c r="F77" s="1630"/>
      <c r="G77" s="1633"/>
      <c r="H77" s="1715"/>
      <c r="I77" s="1630"/>
      <c r="J77" s="1698"/>
      <c r="K77" s="1644" t="str">
        <f>IF(D77="○",INT((E77+F77+G77)/3),"")</f>
        <v/>
      </c>
      <c r="L77" s="1647" t="str">
        <f>IF(K77&gt;M77,"★","")</f>
        <v/>
      </c>
      <c r="M77" s="1638" t="str">
        <f>IF(D77="○",INT((F77+G77)/2),"")</f>
        <v/>
      </c>
      <c r="N77" s="1650" t="str">
        <f>IF(M77&gt;K77,"★","")</f>
        <v/>
      </c>
      <c r="O77" s="1653" t="str">
        <f>IF(D77="○",INT((H77+I77+J77)/3),"")</f>
        <v/>
      </c>
      <c r="P77" s="1647" t="str">
        <f>IF(O77&gt;Q77,"★","")</f>
        <v/>
      </c>
      <c r="Q77" s="1638" t="str">
        <f>IF(D77="○",INT((I77+J77)/2),"")</f>
        <v/>
      </c>
      <c r="R77" s="1641" t="str">
        <f>IF(Q77&gt;O77,"★","")</f>
        <v/>
      </c>
      <c r="S77" s="322" t="s">
        <v>243</v>
      </c>
      <c r="T77" s="304" t="str">
        <f t="shared" si="4"/>
        <v/>
      </c>
      <c r="U77" s="305" t="str">
        <f t="shared" si="5"/>
        <v/>
      </c>
      <c r="V77" s="312" t="str">
        <f>IF($X77="○",AC77,"")</f>
        <v/>
      </c>
      <c r="W77" s="313" t="str">
        <f>IF($X77="○",AD77,"")</f>
        <v/>
      </c>
      <c r="X77" s="306" t="str">
        <f>+D77</f>
        <v/>
      </c>
      <c r="Y77" s="323">
        <f>INT((Y78+Y79)/2)</f>
        <v>0</v>
      </c>
      <c r="Z77" s="323">
        <f>INT((Z78+Z79)/2)</f>
        <v>0</v>
      </c>
      <c r="AA77" s="323">
        <f>+F77</f>
        <v>0</v>
      </c>
      <c r="AB77" s="324">
        <f>+I77</f>
        <v>0</v>
      </c>
      <c r="AC77" s="324">
        <f>+G77</f>
        <v>0</v>
      </c>
      <c r="AD77" s="324">
        <f>+J77</f>
        <v>0</v>
      </c>
      <c r="AE77" s="325" t="str">
        <f>+T77</f>
        <v/>
      </c>
      <c r="AF77" s="325" t="str">
        <f>+U77</f>
        <v/>
      </c>
      <c r="AG77" s="325" t="str">
        <f>+V77</f>
        <v/>
      </c>
      <c r="AH77" s="325" t="str">
        <f>+W77</f>
        <v/>
      </c>
    </row>
    <row r="78" spans="2:34" s="302" customFormat="1" ht="12" customHeight="1" x14ac:dyDescent="0.15">
      <c r="B78" s="1621"/>
      <c r="C78" s="1624"/>
      <c r="D78" s="1626"/>
      <c r="E78" s="1628"/>
      <c r="F78" s="1631"/>
      <c r="G78" s="1634"/>
      <c r="H78" s="1663"/>
      <c r="I78" s="1631"/>
      <c r="J78" s="1660"/>
      <c r="K78" s="1645"/>
      <c r="L78" s="1648"/>
      <c r="M78" s="1639"/>
      <c r="N78" s="1651"/>
      <c r="O78" s="1654"/>
      <c r="P78" s="1648"/>
      <c r="Q78" s="1639"/>
      <c r="R78" s="1642"/>
      <c r="S78" s="327" t="s">
        <v>238</v>
      </c>
      <c r="T78" s="328" t="str">
        <f t="shared" si="4"/>
        <v/>
      </c>
      <c r="U78" s="329" t="str">
        <f t="shared" si="5"/>
        <v/>
      </c>
      <c r="V78" s="330"/>
      <c r="W78" s="330"/>
      <c r="X78" s="301" t="str">
        <f>+D77</f>
        <v/>
      </c>
      <c r="Y78" s="323">
        <f>+F77</f>
        <v>0</v>
      </c>
      <c r="Z78" s="323">
        <f>+I77</f>
        <v>0</v>
      </c>
      <c r="AA78" s="302" t="s">
        <v>239</v>
      </c>
      <c r="AB78" s="302" t="s">
        <v>239</v>
      </c>
      <c r="AE78" s="325"/>
    </row>
    <row r="79" spans="2:34" s="302" customFormat="1" ht="12" customHeight="1" x14ac:dyDescent="0.15">
      <c r="B79" s="1622"/>
      <c r="C79" s="1625"/>
      <c r="D79" s="1626"/>
      <c r="E79" s="1629"/>
      <c r="F79" s="1632"/>
      <c r="G79" s="1635"/>
      <c r="H79" s="1664"/>
      <c r="I79" s="1632"/>
      <c r="J79" s="1661"/>
      <c r="K79" s="1646"/>
      <c r="L79" s="1649"/>
      <c r="M79" s="1640"/>
      <c r="N79" s="1652"/>
      <c r="O79" s="1655"/>
      <c r="P79" s="1649"/>
      <c r="Q79" s="1640"/>
      <c r="R79" s="1643"/>
      <c r="S79" s="331" t="s">
        <v>240</v>
      </c>
      <c r="T79" s="315" t="str">
        <f t="shared" si="4"/>
        <v/>
      </c>
      <c r="U79" s="317" t="str">
        <f t="shared" si="5"/>
        <v/>
      </c>
      <c r="V79" s="330"/>
      <c r="W79" s="330"/>
      <c r="X79" s="301" t="str">
        <f>+D77</f>
        <v/>
      </c>
      <c r="Y79" s="323">
        <f>+E77</f>
        <v>0</v>
      </c>
      <c r="Z79" s="323">
        <f>+H77</f>
        <v>0</v>
      </c>
      <c r="AA79" s="302" t="s">
        <v>239</v>
      </c>
      <c r="AB79" s="302" t="s">
        <v>239</v>
      </c>
      <c r="AE79" s="325"/>
    </row>
    <row r="80" spans="2:34" s="302" customFormat="1" ht="12" customHeight="1" x14ac:dyDescent="0.15">
      <c r="B80" s="1620" t="s">
        <v>512</v>
      </c>
      <c r="C80" s="1623" t="s">
        <v>513</v>
      </c>
      <c r="D80" s="1626" t="str">
        <f>IF(SUM(E80:G82)&gt;0,"○","")</f>
        <v/>
      </c>
      <c r="E80" s="1627"/>
      <c r="F80" s="1630"/>
      <c r="G80" s="1633"/>
      <c r="H80" s="1715"/>
      <c r="I80" s="1630"/>
      <c r="J80" s="1698"/>
      <c r="K80" s="1644" t="str">
        <f>IF(D80="○",INT((E80+F80+G80)/3),"")</f>
        <v/>
      </c>
      <c r="L80" s="1647" t="str">
        <f>IF(K80&gt;M80,"★","")</f>
        <v/>
      </c>
      <c r="M80" s="1638" t="str">
        <f>IF(D80="○",INT((F80+G80)/2),"")</f>
        <v/>
      </c>
      <c r="N80" s="1650" t="str">
        <f>IF(M80&gt;K80,"★","")</f>
        <v/>
      </c>
      <c r="O80" s="1653" t="str">
        <f>IF(D80="○",INT((H80+I80+J80)/3),"")</f>
        <v/>
      </c>
      <c r="P80" s="1647" t="str">
        <f>IF(O80&gt;Q80,"★","")</f>
        <v/>
      </c>
      <c r="Q80" s="1638" t="str">
        <f>IF(D80="○",INT((I80+J80)/2),"")</f>
        <v/>
      </c>
      <c r="R80" s="1641" t="str">
        <f>IF(Q80&gt;O80,"★","")</f>
        <v/>
      </c>
      <c r="S80" s="322" t="s">
        <v>243</v>
      </c>
      <c r="T80" s="304" t="str">
        <f t="shared" si="4"/>
        <v/>
      </c>
      <c r="U80" s="305" t="str">
        <f t="shared" si="5"/>
        <v/>
      </c>
      <c r="V80" s="312" t="str">
        <f>IF($X80="○",AC80,"")</f>
        <v/>
      </c>
      <c r="W80" s="313" t="str">
        <f>IF($X80="○",AD80,"")</f>
        <v/>
      </c>
      <c r="X80" s="306" t="str">
        <f>+D80</f>
        <v/>
      </c>
      <c r="Y80" s="323">
        <f>INT((Y81+Y82)/2)</f>
        <v>0</v>
      </c>
      <c r="Z80" s="323">
        <f>INT((Z81+Z82)/2)</f>
        <v>0</v>
      </c>
      <c r="AA80" s="323">
        <f>+F80</f>
        <v>0</v>
      </c>
      <c r="AB80" s="324">
        <f>+I80</f>
        <v>0</v>
      </c>
      <c r="AC80" s="324">
        <f>+G80</f>
        <v>0</v>
      </c>
      <c r="AD80" s="324">
        <f>+J80</f>
        <v>0</v>
      </c>
      <c r="AE80" s="325" t="str">
        <f>+T80</f>
        <v/>
      </c>
      <c r="AF80" s="325" t="str">
        <f>+U80</f>
        <v/>
      </c>
      <c r="AG80" s="325" t="str">
        <f>+V80</f>
        <v/>
      </c>
      <c r="AH80" s="325" t="str">
        <f>+W80</f>
        <v/>
      </c>
    </row>
    <row r="81" spans="2:34" s="302" customFormat="1" ht="12" customHeight="1" x14ac:dyDescent="0.15">
      <c r="B81" s="1621"/>
      <c r="C81" s="1624"/>
      <c r="D81" s="1626"/>
      <c r="E81" s="1628"/>
      <c r="F81" s="1631"/>
      <c r="G81" s="1634"/>
      <c r="H81" s="1663"/>
      <c r="I81" s="1631"/>
      <c r="J81" s="1660"/>
      <c r="K81" s="1645"/>
      <c r="L81" s="1648"/>
      <c r="M81" s="1639"/>
      <c r="N81" s="1651"/>
      <c r="O81" s="1654"/>
      <c r="P81" s="1648"/>
      <c r="Q81" s="1639"/>
      <c r="R81" s="1642"/>
      <c r="S81" s="327" t="s">
        <v>238</v>
      </c>
      <c r="T81" s="328" t="str">
        <f t="shared" si="4"/>
        <v/>
      </c>
      <c r="U81" s="329" t="str">
        <f t="shared" si="5"/>
        <v/>
      </c>
      <c r="V81" s="330"/>
      <c r="W81" s="330"/>
      <c r="X81" s="301" t="str">
        <f>+D80</f>
        <v/>
      </c>
      <c r="Y81" s="323">
        <f>+F80</f>
        <v>0</v>
      </c>
      <c r="Z81" s="323">
        <f>+I80</f>
        <v>0</v>
      </c>
      <c r="AA81" s="302" t="s">
        <v>239</v>
      </c>
      <c r="AB81" s="302" t="s">
        <v>239</v>
      </c>
      <c r="AE81" s="325"/>
    </row>
    <row r="82" spans="2:34" s="302" customFormat="1" ht="12" customHeight="1" x14ac:dyDescent="0.15">
      <c r="B82" s="1622"/>
      <c r="C82" s="1625"/>
      <c r="D82" s="1626"/>
      <c r="E82" s="1629"/>
      <c r="F82" s="1632"/>
      <c r="G82" s="1635"/>
      <c r="H82" s="1664"/>
      <c r="I82" s="1632"/>
      <c r="J82" s="1661"/>
      <c r="K82" s="1646"/>
      <c r="L82" s="1649"/>
      <c r="M82" s="1640"/>
      <c r="N82" s="1652"/>
      <c r="O82" s="1655"/>
      <c r="P82" s="1649"/>
      <c r="Q82" s="1640"/>
      <c r="R82" s="1643"/>
      <c r="S82" s="331" t="s">
        <v>240</v>
      </c>
      <c r="T82" s="315" t="str">
        <f t="shared" si="4"/>
        <v/>
      </c>
      <c r="U82" s="317" t="str">
        <f t="shared" si="5"/>
        <v/>
      </c>
      <c r="V82" s="330"/>
      <c r="W82" s="330"/>
      <c r="X82" s="301" t="str">
        <f>+D80</f>
        <v/>
      </c>
      <c r="Y82" s="323">
        <f>+E80</f>
        <v>0</v>
      </c>
      <c r="Z82" s="323">
        <f>+H80</f>
        <v>0</v>
      </c>
      <c r="AA82" s="302" t="s">
        <v>239</v>
      </c>
      <c r="AB82" s="302" t="s">
        <v>239</v>
      </c>
      <c r="AE82" s="325"/>
    </row>
    <row r="83" spans="2:34" s="302" customFormat="1" ht="12" customHeight="1" x14ac:dyDescent="0.15">
      <c r="B83" s="1620" t="s">
        <v>514</v>
      </c>
      <c r="C83" s="1623" t="s">
        <v>515</v>
      </c>
      <c r="D83" s="1626" t="str">
        <f>IF(SUM(E83:G85)&gt;0,"○","")</f>
        <v/>
      </c>
      <c r="E83" s="1627"/>
      <c r="F83" s="1630"/>
      <c r="G83" s="1633"/>
      <c r="H83" s="1715"/>
      <c r="I83" s="1630"/>
      <c r="J83" s="1698"/>
      <c r="K83" s="1644" t="str">
        <f>IF(D83="○",INT((E83+F83+G83)/3),"")</f>
        <v/>
      </c>
      <c r="L83" s="1647" t="str">
        <f>IF(K83&gt;M83,"★","")</f>
        <v/>
      </c>
      <c r="M83" s="1638" t="str">
        <f>IF(D83="○",INT((F83+G83)/2),"")</f>
        <v/>
      </c>
      <c r="N83" s="1650" t="str">
        <f>IF(M83&gt;K83,"★","")</f>
        <v/>
      </c>
      <c r="O83" s="1653" t="str">
        <f>IF(D83="○",INT((H83+I83+J83)/3),"")</f>
        <v/>
      </c>
      <c r="P83" s="1647" t="str">
        <f>IF(O83&gt;Q83,"★","")</f>
        <v/>
      </c>
      <c r="Q83" s="1638" t="str">
        <f>IF(D83="○",INT((I83+J83)/2),"")</f>
        <v/>
      </c>
      <c r="R83" s="1641" t="str">
        <f>IF(Q83&gt;O83,"★","")</f>
        <v/>
      </c>
      <c r="S83" s="322" t="s">
        <v>243</v>
      </c>
      <c r="T83" s="304" t="str">
        <f t="shared" si="4"/>
        <v/>
      </c>
      <c r="U83" s="305" t="str">
        <f t="shared" si="5"/>
        <v/>
      </c>
      <c r="V83" s="312" t="str">
        <f>IF($X83="○",AC83,"")</f>
        <v/>
      </c>
      <c r="W83" s="313" t="str">
        <f>IF($X83="○",AD83,"")</f>
        <v/>
      </c>
      <c r="X83" s="306" t="str">
        <f>+D83</f>
        <v/>
      </c>
      <c r="Y83" s="323">
        <f>INT((Y84+Y85)/2)</f>
        <v>0</v>
      </c>
      <c r="Z83" s="323">
        <f>INT((Z84+Z85)/2)</f>
        <v>0</v>
      </c>
      <c r="AA83" s="323">
        <f>+F83</f>
        <v>0</v>
      </c>
      <c r="AB83" s="324">
        <f>+I83</f>
        <v>0</v>
      </c>
      <c r="AC83" s="324">
        <f>+G83</f>
        <v>0</v>
      </c>
      <c r="AD83" s="324">
        <f>+J83</f>
        <v>0</v>
      </c>
      <c r="AE83" s="325" t="str">
        <f>+T83</f>
        <v/>
      </c>
      <c r="AF83" s="325" t="str">
        <f>+U83</f>
        <v/>
      </c>
      <c r="AG83" s="325" t="str">
        <f>+V83</f>
        <v/>
      </c>
      <c r="AH83" s="325" t="str">
        <f>+W83</f>
        <v/>
      </c>
    </row>
    <row r="84" spans="2:34" s="302" customFormat="1" ht="12" customHeight="1" x14ac:dyDescent="0.15">
      <c r="B84" s="1621"/>
      <c r="C84" s="1624"/>
      <c r="D84" s="1626"/>
      <c r="E84" s="1628"/>
      <c r="F84" s="1631"/>
      <c r="G84" s="1634"/>
      <c r="H84" s="1663"/>
      <c r="I84" s="1631"/>
      <c r="J84" s="1660"/>
      <c r="K84" s="1645"/>
      <c r="L84" s="1648"/>
      <c r="M84" s="1639"/>
      <c r="N84" s="1651"/>
      <c r="O84" s="1654"/>
      <c r="P84" s="1648"/>
      <c r="Q84" s="1639"/>
      <c r="R84" s="1642"/>
      <c r="S84" s="327" t="s">
        <v>238</v>
      </c>
      <c r="T84" s="328" t="str">
        <f t="shared" si="4"/>
        <v/>
      </c>
      <c r="U84" s="329" t="str">
        <f t="shared" si="5"/>
        <v/>
      </c>
      <c r="V84" s="330"/>
      <c r="W84" s="330"/>
      <c r="X84" s="301" t="str">
        <f>+D83</f>
        <v/>
      </c>
      <c r="Y84" s="323">
        <f>+F83</f>
        <v>0</v>
      </c>
      <c r="Z84" s="323">
        <f>+I83</f>
        <v>0</v>
      </c>
      <c r="AA84" s="302" t="s">
        <v>239</v>
      </c>
      <c r="AB84" s="302" t="s">
        <v>239</v>
      </c>
      <c r="AE84" s="325"/>
    </row>
    <row r="85" spans="2:34" s="302" customFormat="1" ht="12" customHeight="1" x14ac:dyDescent="0.15">
      <c r="B85" s="1622"/>
      <c r="C85" s="1625"/>
      <c r="D85" s="1626"/>
      <c r="E85" s="1629"/>
      <c r="F85" s="1632"/>
      <c r="G85" s="1635"/>
      <c r="H85" s="1664"/>
      <c r="I85" s="1632"/>
      <c r="J85" s="1661"/>
      <c r="K85" s="1646"/>
      <c r="L85" s="1649"/>
      <c r="M85" s="1640"/>
      <c r="N85" s="1652"/>
      <c r="O85" s="1655"/>
      <c r="P85" s="1649"/>
      <c r="Q85" s="1640"/>
      <c r="R85" s="1643"/>
      <c r="S85" s="331" t="s">
        <v>240</v>
      </c>
      <c r="T85" s="315" t="str">
        <f t="shared" si="4"/>
        <v/>
      </c>
      <c r="U85" s="317" t="str">
        <f t="shared" si="5"/>
        <v/>
      </c>
      <c r="V85" s="330"/>
      <c r="W85" s="330"/>
      <c r="X85" s="301" t="str">
        <f>+D83</f>
        <v/>
      </c>
      <c r="Y85" s="323">
        <f>+E83</f>
        <v>0</v>
      </c>
      <c r="Z85" s="323">
        <f>+H83</f>
        <v>0</v>
      </c>
      <c r="AA85" s="302" t="s">
        <v>239</v>
      </c>
      <c r="AB85" s="302" t="s">
        <v>239</v>
      </c>
      <c r="AE85" s="325"/>
    </row>
    <row r="86" spans="2:34" s="302" customFormat="1" ht="12" customHeight="1" x14ac:dyDescent="0.15">
      <c r="B86" s="1620" t="s">
        <v>516</v>
      </c>
      <c r="C86" s="1623" t="s">
        <v>517</v>
      </c>
      <c r="D86" s="1626" t="str">
        <f>IF(SUM(E86:G88)&gt;0,"○","")</f>
        <v/>
      </c>
      <c r="E86" s="1627"/>
      <c r="F86" s="1630"/>
      <c r="G86" s="1633"/>
      <c r="H86" s="1715"/>
      <c r="I86" s="1630"/>
      <c r="J86" s="1698"/>
      <c r="K86" s="1644" t="str">
        <f>IF(D86="○",INT((E86+F86+G86)/3),"")</f>
        <v/>
      </c>
      <c r="L86" s="1647" t="str">
        <f>IF(K86&gt;M86,"★","")</f>
        <v/>
      </c>
      <c r="M86" s="1638" t="str">
        <f>IF(D86="○",INT((F86+G86)/2),"")</f>
        <v/>
      </c>
      <c r="N86" s="1650" t="str">
        <f>IF(M86&gt;K86,"★","")</f>
        <v/>
      </c>
      <c r="O86" s="1653" t="str">
        <f>IF(D86="○",INT((H86+I86+J86)/3),"")</f>
        <v/>
      </c>
      <c r="P86" s="1647" t="str">
        <f>IF(O86&gt;Q86,"★","")</f>
        <v/>
      </c>
      <c r="Q86" s="1638" t="str">
        <f>IF(D86="○",INT((I86+J86)/2),"")</f>
        <v/>
      </c>
      <c r="R86" s="1641" t="str">
        <f>IF(Q86&gt;O86,"★","")</f>
        <v/>
      </c>
      <c r="S86" s="322" t="s">
        <v>243</v>
      </c>
      <c r="T86" s="304" t="str">
        <f t="shared" si="4"/>
        <v/>
      </c>
      <c r="U86" s="305" t="str">
        <f t="shared" si="5"/>
        <v/>
      </c>
      <c r="V86" s="312" t="str">
        <f>IF($X86="○",AC86,"")</f>
        <v/>
      </c>
      <c r="W86" s="313" t="str">
        <f>IF($X86="○",AD86,"")</f>
        <v/>
      </c>
      <c r="X86" s="306" t="str">
        <f>+D86</f>
        <v/>
      </c>
      <c r="Y86" s="323">
        <f>INT((Y87+Y88)/2)</f>
        <v>0</v>
      </c>
      <c r="Z86" s="323">
        <f>INT((Z87+Z88)/2)</f>
        <v>0</v>
      </c>
      <c r="AA86" s="323">
        <f>+F86</f>
        <v>0</v>
      </c>
      <c r="AB86" s="324">
        <f>+I86</f>
        <v>0</v>
      </c>
      <c r="AC86" s="324">
        <f>+G86</f>
        <v>0</v>
      </c>
      <c r="AD86" s="324">
        <f>+J86</f>
        <v>0</v>
      </c>
      <c r="AE86" s="325" t="str">
        <f>+T86</f>
        <v/>
      </c>
      <c r="AF86" s="325" t="str">
        <f>+U86</f>
        <v/>
      </c>
      <c r="AG86" s="325" t="str">
        <f>+V86</f>
        <v/>
      </c>
      <c r="AH86" s="325" t="str">
        <f>+W86</f>
        <v/>
      </c>
    </row>
    <row r="87" spans="2:34" s="302" customFormat="1" ht="12" customHeight="1" x14ac:dyDescent="0.15">
      <c r="B87" s="1621"/>
      <c r="C87" s="1624"/>
      <c r="D87" s="1626"/>
      <c r="E87" s="1628"/>
      <c r="F87" s="1631"/>
      <c r="G87" s="1634"/>
      <c r="H87" s="1663"/>
      <c r="I87" s="1631"/>
      <c r="J87" s="1660"/>
      <c r="K87" s="1645"/>
      <c r="L87" s="1648"/>
      <c r="M87" s="1639"/>
      <c r="N87" s="1651"/>
      <c r="O87" s="1654"/>
      <c r="P87" s="1648"/>
      <c r="Q87" s="1639"/>
      <c r="R87" s="1642"/>
      <c r="S87" s="327" t="s">
        <v>238</v>
      </c>
      <c r="T87" s="328" t="str">
        <f t="shared" si="4"/>
        <v/>
      </c>
      <c r="U87" s="329" t="str">
        <f t="shared" si="5"/>
        <v/>
      </c>
      <c r="V87" s="330"/>
      <c r="W87" s="330"/>
      <c r="X87" s="301" t="str">
        <f>+D86</f>
        <v/>
      </c>
      <c r="Y87" s="323">
        <f>+F86</f>
        <v>0</v>
      </c>
      <c r="Z87" s="323">
        <f>+I86</f>
        <v>0</v>
      </c>
      <c r="AA87" s="302" t="s">
        <v>239</v>
      </c>
      <c r="AB87" s="302" t="s">
        <v>239</v>
      </c>
      <c r="AE87" s="325"/>
    </row>
    <row r="88" spans="2:34" s="302" customFormat="1" ht="12" customHeight="1" x14ac:dyDescent="0.15">
      <c r="B88" s="1622"/>
      <c r="C88" s="1625"/>
      <c r="D88" s="1626"/>
      <c r="E88" s="1629"/>
      <c r="F88" s="1632"/>
      <c r="G88" s="1635"/>
      <c r="H88" s="1664"/>
      <c r="I88" s="1632"/>
      <c r="J88" s="1661"/>
      <c r="K88" s="1646"/>
      <c r="L88" s="1649"/>
      <c r="M88" s="1640"/>
      <c r="N88" s="1652"/>
      <c r="O88" s="1655"/>
      <c r="P88" s="1649"/>
      <c r="Q88" s="1640"/>
      <c r="R88" s="1643"/>
      <c r="S88" s="331" t="s">
        <v>240</v>
      </c>
      <c r="T88" s="315" t="str">
        <f t="shared" si="4"/>
        <v/>
      </c>
      <c r="U88" s="317" t="str">
        <f t="shared" si="5"/>
        <v/>
      </c>
      <c r="V88" s="330"/>
      <c r="W88" s="330"/>
      <c r="X88" s="301" t="str">
        <f>+D86</f>
        <v/>
      </c>
      <c r="Y88" s="323">
        <f>+E86</f>
        <v>0</v>
      </c>
      <c r="Z88" s="323">
        <f>+H86</f>
        <v>0</v>
      </c>
      <c r="AA88" s="302" t="s">
        <v>239</v>
      </c>
      <c r="AB88" s="302" t="s">
        <v>239</v>
      </c>
      <c r="AE88" s="325"/>
    </row>
    <row r="89" spans="2:34" s="302" customFormat="1" ht="12" customHeight="1" x14ac:dyDescent="0.15">
      <c r="B89" s="1620" t="s">
        <v>518</v>
      </c>
      <c r="C89" s="1623" t="s">
        <v>519</v>
      </c>
      <c r="D89" s="1626" t="str">
        <f>IF(SUM(E89:G91)&gt;0,"○","")</f>
        <v/>
      </c>
      <c r="E89" s="1627"/>
      <c r="F89" s="1630"/>
      <c r="G89" s="1633"/>
      <c r="H89" s="1715"/>
      <c r="I89" s="1630"/>
      <c r="J89" s="1698"/>
      <c r="K89" s="1644" t="str">
        <f>IF(D89="○",INT((E89+F89+G89)/3),"")</f>
        <v/>
      </c>
      <c r="L89" s="1647" t="str">
        <f>IF(K89&gt;M89,"★","")</f>
        <v/>
      </c>
      <c r="M89" s="1638" t="str">
        <f>IF(D89="○",INT((F89+G89)/2),"")</f>
        <v/>
      </c>
      <c r="N89" s="1650" t="str">
        <f>IF(M89&gt;K89,"★","")</f>
        <v/>
      </c>
      <c r="O89" s="1653" t="str">
        <f>IF(D89="○",INT((H89+I89+J89)/3),"")</f>
        <v/>
      </c>
      <c r="P89" s="1647" t="str">
        <f>IF(O89&gt;Q89,"★","")</f>
        <v/>
      </c>
      <c r="Q89" s="1638" t="str">
        <f>IF(D89="○",INT((I89+J89)/2),"")</f>
        <v/>
      </c>
      <c r="R89" s="1641" t="str">
        <f>IF(Q89&gt;O89,"★","")</f>
        <v/>
      </c>
      <c r="S89" s="322" t="s">
        <v>243</v>
      </c>
      <c r="T89" s="304" t="str">
        <f t="shared" si="4"/>
        <v/>
      </c>
      <c r="U89" s="305" t="str">
        <f t="shared" si="5"/>
        <v/>
      </c>
      <c r="V89" s="312" t="str">
        <f>IF($X89="○",AC89,"")</f>
        <v/>
      </c>
      <c r="W89" s="313" t="str">
        <f>IF($X89="○",AD89,"")</f>
        <v/>
      </c>
      <c r="X89" s="306" t="str">
        <f>+D89</f>
        <v/>
      </c>
      <c r="Y89" s="323">
        <f>INT((Y90+Y91)/2)</f>
        <v>0</v>
      </c>
      <c r="Z89" s="323">
        <f>INT((Z90+Z91)/2)</f>
        <v>0</v>
      </c>
      <c r="AA89" s="323">
        <f>+F89</f>
        <v>0</v>
      </c>
      <c r="AB89" s="324">
        <f>+I89</f>
        <v>0</v>
      </c>
      <c r="AC89" s="324">
        <f>+G89</f>
        <v>0</v>
      </c>
      <c r="AD89" s="324">
        <f>+J89</f>
        <v>0</v>
      </c>
      <c r="AE89" s="325" t="str">
        <f>+T89</f>
        <v/>
      </c>
      <c r="AF89" s="325" t="str">
        <f>+U89</f>
        <v/>
      </c>
      <c r="AG89" s="325" t="str">
        <f>+V89</f>
        <v/>
      </c>
      <c r="AH89" s="325" t="str">
        <f>+W89</f>
        <v/>
      </c>
    </row>
    <row r="90" spans="2:34" s="302" customFormat="1" ht="12" customHeight="1" x14ac:dyDescent="0.15">
      <c r="B90" s="1621"/>
      <c r="C90" s="1624"/>
      <c r="D90" s="1626"/>
      <c r="E90" s="1628"/>
      <c r="F90" s="1631"/>
      <c r="G90" s="1634"/>
      <c r="H90" s="1663"/>
      <c r="I90" s="1631"/>
      <c r="J90" s="1660"/>
      <c r="K90" s="1645"/>
      <c r="L90" s="1648"/>
      <c r="M90" s="1639"/>
      <c r="N90" s="1651"/>
      <c r="O90" s="1654"/>
      <c r="P90" s="1648"/>
      <c r="Q90" s="1639"/>
      <c r="R90" s="1642"/>
      <c r="S90" s="327" t="s">
        <v>238</v>
      </c>
      <c r="T90" s="328" t="str">
        <f t="shared" si="4"/>
        <v/>
      </c>
      <c r="U90" s="329" t="str">
        <f t="shared" si="5"/>
        <v/>
      </c>
      <c r="V90" s="330"/>
      <c r="W90" s="330"/>
      <c r="X90" s="301" t="str">
        <f>+D89</f>
        <v/>
      </c>
      <c r="Y90" s="323">
        <f>+F89</f>
        <v>0</v>
      </c>
      <c r="Z90" s="323">
        <f>+I89</f>
        <v>0</v>
      </c>
      <c r="AA90" s="302" t="s">
        <v>239</v>
      </c>
      <c r="AB90" s="302" t="s">
        <v>239</v>
      </c>
      <c r="AE90" s="325"/>
    </row>
    <row r="91" spans="2:34" s="302" customFormat="1" ht="12" customHeight="1" x14ac:dyDescent="0.15">
      <c r="B91" s="1622"/>
      <c r="C91" s="1625"/>
      <c r="D91" s="1626"/>
      <c r="E91" s="1629"/>
      <c r="F91" s="1632"/>
      <c r="G91" s="1635"/>
      <c r="H91" s="1664"/>
      <c r="I91" s="1632"/>
      <c r="J91" s="1661"/>
      <c r="K91" s="1646"/>
      <c r="L91" s="1649"/>
      <c r="M91" s="1640"/>
      <c r="N91" s="1652"/>
      <c r="O91" s="1655"/>
      <c r="P91" s="1649"/>
      <c r="Q91" s="1640"/>
      <c r="R91" s="1643"/>
      <c r="S91" s="331" t="s">
        <v>240</v>
      </c>
      <c r="T91" s="315" t="str">
        <f t="shared" si="4"/>
        <v/>
      </c>
      <c r="U91" s="317" t="str">
        <f t="shared" si="5"/>
        <v/>
      </c>
      <c r="V91" s="330"/>
      <c r="W91" s="330"/>
      <c r="X91" s="301" t="str">
        <f>+D89</f>
        <v/>
      </c>
      <c r="Y91" s="323">
        <f>+E89</f>
        <v>0</v>
      </c>
      <c r="Z91" s="323">
        <f>+H89</f>
        <v>0</v>
      </c>
      <c r="AA91" s="302" t="s">
        <v>239</v>
      </c>
      <c r="AB91" s="302" t="s">
        <v>239</v>
      </c>
      <c r="AE91" s="325"/>
    </row>
    <row r="92" spans="2:34" s="302" customFormat="1" ht="12" customHeight="1" x14ac:dyDescent="0.15">
      <c r="B92" s="1620" t="s">
        <v>520</v>
      </c>
      <c r="C92" s="1623" t="s">
        <v>521</v>
      </c>
      <c r="D92" s="1626" t="str">
        <f>IF(SUM(E92:G94)&gt;0,"○","")</f>
        <v/>
      </c>
      <c r="E92" s="1627"/>
      <c r="F92" s="1630"/>
      <c r="G92" s="1633"/>
      <c r="H92" s="1715"/>
      <c r="I92" s="1630"/>
      <c r="J92" s="1698"/>
      <c r="K92" s="1644" t="str">
        <f>IF(D92="○",INT((E92+F92+G92)/3),"")</f>
        <v/>
      </c>
      <c r="L92" s="1647" t="str">
        <f>IF(K92&gt;M92,"★","")</f>
        <v/>
      </c>
      <c r="M92" s="1638" t="str">
        <f>IF(D92="○",INT((F92+G92)/2),"")</f>
        <v/>
      </c>
      <c r="N92" s="1650" t="str">
        <f>IF(M92&gt;K92,"★","")</f>
        <v/>
      </c>
      <c r="O92" s="1653" t="str">
        <f>IF(D92="○",INT((H92+I92+J92)/3),"")</f>
        <v/>
      </c>
      <c r="P92" s="1647" t="str">
        <f>IF(O92&gt;Q92,"★","")</f>
        <v/>
      </c>
      <c r="Q92" s="1638" t="str">
        <f>IF(D92="○",INT((I92+J92)/2),"")</f>
        <v/>
      </c>
      <c r="R92" s="1641" t="str">
        <f>IF(Q92&gt;O92,"★","")</f>
        <v/>
      </c>
      <c r="S92" s="322" t="s">
        <v>243</v>
      </c>
      <c r="T92" s="304" t="str">
        <f t="shared" si="4"/>
        <v/>
      </c>
      <c r="U92" s="305" t="str">
        <f t="shared" si="5"/>
        <v/>
      </c>
      <c r="V92" s="312" t="str">
        <f>IF($X92="○",AC92,"")</f>
        <v/>
      </c>
      <c r="W92" s="313" t="str">
        <f>IF($X92="○",AD92,"")</f>
        <v/>
      </c>
      <c r="X92" s="306" t="str">
        <f>+D92</f>
        <v/>
      </c>
      <c r="Y92" s="323">
        <f>INT((Y93+Y94)/2)</f>
        <v>0</v>
      </c>
      <c r="Z92" s="323">
        <f>INT((Z93+Z94)/2)</f>
        <v>0</v>
      </c>
      <c r="AA92" s="323">
        <f>+F92</f>
        <v>0</v>
      </c>
      <c r="AB92" s="324">
        <f>+I92</f>
        <v>0</v>
      </c>
      <c r="AC92" s="324">
        <f>+G92</f>
        <v>0</v>
      </c>
      <c r="AD92" s="324">
        <f>+J92</f>
        <v>0</v>
      </c>
      <c r="AE92" s="325" t="str">
        <f>+T92</f>
        <v/>
      </c>
      <c r="AF92" s="325" t="str">
        <f>+U92</f>
        <v/>
      </c>
      <c r="AG92" s="325" t="str">
        <f>+V92</f>
        <v/>
      </c>
      <c r="AH92" s="325" t="str">
        <f>+W92</f>
        <v/>
      </c>
    </row>
    <row r="93" spans="2:34" s="302" customFormat="1" ht="12" customHeight="1" x14ac:dyDescent="0.15">
      <c r="B93" s="1621"/>
      <c r="C93" s="1624"/>
      <c r="D93" s="1626"/>
      <c r="E93" s="1628"/>
      <c r="F93" s="1631"/>
      <c r="G93" s="1634"/>
      <c r="H93" s="1663"/>
      <c r="I93" s="1631"/>
      <c r="J93" s="1660"/>
      <c r="K93" s="1645"/>
      <c r="L93" s="1648"/>
      <c r="M93" s="1639"/>
      <c r="N93" s="1651"/>
      <c r="O93" s="1654"/>
      <c r="P93" s="1648"/>
      <c r="Q93" s="1639"/>
      <c r="R93" s="1642"/>
      <c r="S93" s="327" t="s">
        <v>238</v>
      </c>
      <c r="T93" s="328" t="str">
        <f t="shared" si="4"/>
        <v/>
      </c>
      <c r="U93" s="329" t="str">
        <f t="shared" si="5"/>
        <v/>
      </c>
      <c r="V93" s="330"/>
      <c r="W93" s="330"/>
      <c r="X93" s="301" t="str">
        <f>+D92</f>
        <v/>
      </c>
      <c r="Y93" s="323">
        <f>+F92</f>
        <v>0</v>
      </c>
      <c r="Z93" s="323">
        <f>+I92</f>
        <v>0</v>
      </c>
      <c r="AA93" s="302" t="s">
        <v>239</v>
      </c>
      <c r="AB93" s="302" t="s">
        <v>239</v>
      </c>
      <c r="AE93" s="325"/>
    </row>
    <row r="94" spans="2:34" s="302" customFormat="1" ht="12" customHeight="1" x14ac:dyDescent="0.15">
      <c r="B94" s="1622"/>
      <c r="C94" s="1625"/>
      <c r="D94" s="1626"/>
      <c r="E94" s="1629"/>
      <c r="F94" s="1632"/>
      <c r="G94" s="1635"/>
      <c r="H94" s="1664"/>
      <c r="I94" s="1632"/>
      <c r="J94" s="1661"/>
      <c r="K94" s="1646"/>
      <c r="L94" s="1649"/>
      <c r="M94" s="1640"/>
      <c r="N94" s="1652"/>
      <c r="O94" s="1655"/>
      <c r="P94" s="1649"/>
      <c r="Q94" s="1640"/>
      <c r="R94" s="1643"/>
      <c r="S94" s="331" t="s">
        <v>240</v>
      </c>
      <c r="T94" s="315" t="str">
        <f t="shared" si="4"/>
        <v/>
      </c>
      <c r="U94" s="317" t="str">
        <f t="shared" si="5"/>
        <v/>
      </c>
      <c r="V94" s="330"/>
      <c r="W94" s="330"/>
      <c r="X94" s="301" t="str">
        <f>+D92</f>
        <v/>
      </c>
      <c r="Y94" s="323">
        <f>+E92</f>
        <v>0</v>
      </c>
      <c r="Z94" s="323">
        <f>+H92</f>
        <v>0</v>
      </c>
      <c r="AA94" s="302" t="s">
        <v>239</v>
      </c>
      <c r="AB94" s="302" t="s">
        <v>239</v>
      </c>
      <c r="AE94" s="325"/>
    </row>
    <row r="95" spans="2:34" s="302" customFormat="1" ht="12" customHeight="1" x14ac:dyDescent="0.15">
      <c r="B95" s="1620" t="s">
        <v>522</v>
      </c>
      <c r="C95" s="1623" t="s">
        <v>523</v>
      </c>
      <c r="D95" s="1626" t="str">
        <f>IF(SUM(E95:G97)&gt;0,"○","")</f>
        <v/>
      </c>
      <c r="E95" s="1627"/>
      <c r="F95" s="1630"/>
      <c r="G95" s="1633"/>
      <c r="H95" s="1715"/>
      <c r="I95" s="1630"/>
      <c r="J95" s="1698"/>
      <c r="K95" s="1644" t="str">
        <f>IF(D95="○",INT((E95+F95+G95)/3),"")</f>
        <v/>
      </c>
      <c r="L95" s="1647" t="str">
        <f>IF(K95&gt;M95,"★","")</f>
        <v/>
      </c>
      <c r="M95" s="1638" t="str">
        <f>IF(D95="○",INT((F95+G95)/2),"")</f>
        <v/>
      </c>
      <c r="N95" s="1650" t="str">
        <f>IF(M95&gt;K95,"★","")</f>
        <v/>
      </c>
      <c r="O95" s="1653" t="str">
        <f>IF(D95="○",INT((H95+I95+J95)/3),"")</f>
        <v/>
      </c>
      <c r="P95" s="1647" t="str">
        <f>IF(O95&gt;Q95,"★","")</f>
        <v/>
      </c>
      <c r="Q95" s="1638" t="str">
        <f>IF(D95="○",INT((I95+J95)/2),"")</f>
        <v/>
      </c>
      <c r="R95" s="1641" t="str">
        <f>IF(Q95&gt;O95,"★","")</f>
        <v/>
      </c>
      <c r="S95" s="322" t="s">
        <v>243</v>
      </c>
      <c r="T95" s="304" t="str">
        <f t="shared" si="4"/>
        <v/>
      </c>
      <c r="U95" s="305" t="str">
        <f t="shared" si="5"/>
        <v/>
      </c>
      <c r="V95" s="312" t="str">
        <f>IF($X95="○",AC95,"")</f>
        <v/>
      </c>
      <c r="W95" s="313" t="str">
        <f>IF($X95="○",AD95,"")</f>
        <v/>
      </c>
      <c r="X95" s="306" t="str">
        <f>+D95</f>
        <v/>
      </c>
      <c r="Y95" s="323">
        <f>INT((Y96+Y97)/2)</f>
        <v>0</v>
      </c>
      <c r="Z95" s="323">
        <f>INT((Z96+Z97)/2)</f>
        <v>0</v>
      </c>
      <c r="AA95" s="323">
        <f>+F95</f>
        <v>0</v>
      </c>
      <c r="AB95" s="324">
        <f>+I95</f>
        <v>0</v>
      </c>
      <c r="AC95" s="324">
        <f>+G95</f>
        <v>0</v>
      </c>
      <c r="AD95" s="324">
        <f>+J95</f>
        <v>0</v>
      </c>
      <c r="AE95" s="325" t="str">
        <f>+T95</f>
        <v/>
      </c>
      <c r="AF95" s="325" t="str">
        <f>+U95</f>
        <v/>
      </c>
      <c r="AG95" s="325" t="str">
        <f>+V95</f>
        <v/>
      </c>
      <c r="AH95" s="325" t="str">
        <f>+W95</f>
        <v/>
      </c>
    </row>
    <row r="96" spans="2:34" s="302" customFormat="1" ht="12" customHeight="1" x14ac:dyDescent="0.15">
      <c r="B96" s="1621"/>
      <c r="C96" s="1624"/>
      <c r="D96" s="1626"/>
      <c r="E96" s="1628"/>
      <c r="F96" s="1631"/>
      <c r="G96" s="1634"/>
      <c r="H96" s="1663"/>
      <c r="I96" s="1631"/>
      <c r="J96" s="1660"/>
      <c r="K96" s="1645"/>
      <c r="L96" s="1648"/>
      <c r="M96" s="1639"/>
      <c r="N96" s="1651"/>
      <c r="O96" s="1654"/>
      <c r="P96" s="1648"/>
      <c r="Q96" s="1639"/>
      <c r="R96" s="1642"/>
      <c r="S96" s="327" t="s">
        <v>238</v>
      </c>
      <c r="T96" s="328" t="str">
        <f t="shared" si="4"/>
        <v/>
      </c>
      <c r="U96" s="329" t="str">
        <f t="shared" si="5"/>
        <v/>
      </c>
      <c r="V96" s="330"/>
      <c r="W96" s="330"/>
      <c r="X96" s="301" t="str">
        <f>+D95</f>
        <v/>
      </c>
      <c r="Y96" s="323">
        <f>+F95</f>
        <v>0</v>
      </c>
      <c r="Z96" s="323">
        <f>+I95</f>
        <v>0</v>
      </c>
      <c r="AA96" s="302" t="s">
        <v>239</v>
      </c>
      <c r="AB96" s="302" t="s">
        <v>239</v>
      </c>
      <c r="AE96" s="325"/>
    </row>
    <row r="97" spans="2:34" s="302" customFormat="1" ht="12" customHeight="1" x14ac:dyDescent="0.15">
      <c r="B97" s="1622"/>
      <c r="C97" s="1625"/>
      <c r="D97" s="1626"/>
      <c r="E97" s="1629"/>
      <c r="F97" s="1632"/>
      <c r="G97" s="1635"/>
      <c r="H97" s="1664"/>
      <c r="I97" s="1632"/>
      <c r="J97" s="1661"/>
      <c r="K97" s="1646"/>
      <c r="L97" s="1649"/>
      <c r="M97" s="1640"/>
      <c r="N97" s="1652"/>
      <c r="O97" s="1655"/>
      <c r="P97" s="1649"/>
      <c r="Q97" s="1640"/>
      <c r="R97" s="1643"/>
      <c r="S97" s="331" t="s">
        <v>240</v>
      </c>
      <c r="T97" s="315" t="str">
        <f t="shared" si="4"/>
        <v/>
      </c>
      <c r="U97" s="317" t="str">
        <f t="shared" si="5"/>
        <v/>
      </c>
      <c r="V97" s="330"/>
      <c r="W97" s="330"/>
      <c r="X97" s="301" t="str">
        <f>+D95</f>
        <v/>
      </c>
      <c r="Y97" s="323">
        <f>+E95</f>
        <v>0</v>
      </c>
      <c r="Z97" s="323">
        <f>+H95</f>
        <v>0</v>
      </c>
      <c r="AA97" s="302" t="s">
        <v>239</v>
      </c>
      <c r="AB97" s="302" t="s">
        <v>239</v>
      </c>
      <c r="AE97" s="325"/>
    </row>
    <row r="98" spans="2:34" s="302" customFormat="1" ht="12" customHeight="1" x14ac:dyDescent="0.15">
      <c r="B98" s="1620" t="s">
        <v>524</v>
      </c>
      <c r="C98" s="1623" t="s">
        <v>525</v>
      </c>
      <c r="D98" s="1626" t="str">
        <f>IF(SUM(E98:G100)&gt;0,"○","")</f>
        <v/>
      </c>
      <c r="E98" s="1627"/>
      <c r="F98" s="1630"/>
      <c r="G98" s="1633"/>
      <c r="H98" s="1715"/>
      <c r="I98" s="1630"/>
      <c r="J98" s="1698"/>
      <c r="K98" s="1644" t="str">
        <f>IF(D98="○",INT((E98+F98+G98)/3),"")</f>
        <v/>
      </c>
      <c r="L98" s="1647" t="str">
        <f>IF(K98&gt;M98,"★","")</f>
        <v/>
      </c>
      <c r="M98" s="1638" t="str">
        <f>IF(D98="○",INT((F98+G98)/2),"")</f>
        <v/>
      </c>
      <c r="N98" s="1650" t="str">
        <f>IF(M98&gt;K98,"★","")</f>
        <v/>
      </c>
      <c r="O98" s="1653" t="str">
        <f>IF(D98="○",INT((H98+I98+J98)/3),"")</f>
        <v/>
      </c>
      <c r="P98" s="1647" t="str">
        <f>IF(O98&gt;Q98,"★","")</f>
        <v/>
      </c>
      <c r="Q98" s="1638" t="str">
        <f>IF(D98="○",INT((I98+J98)/2),"")</f>
        <v/>
      </c>
      <c r="R98" s="1641" t="str">
        <f>IF(Q98&gt;O98,"★","")</f>
        <v/>
      </c>
      <c r="S98" s="322" t="s">
        <v>243</v>
      </c>
      <c r="T98" s="304" t="str">
        <f t="shared" si="4"/>
        <v/>
      </c>
      <c r="U98" s="305" t="str">
        <f t="shared" si="5"/>
        <v/>
      </c>
      <c r="V98" s="312" t="str">
        <f>IF($X98="○",AC98,"")</f>
        <v/>
      </c>
      <c r="W98" s="313" t="str">
        <f>IF($X98="○",AD98,"")</f>
        <v/>
      </c>
      <c r="X98" s="306" t="str">
        <f>+D98</f>
        <v/>
      </c>
      <c r="Y98" s="323">
        <f>INT((Y99+Y100)/2)</f>
        <v>0</v>
      </c>
      <c r="Z98" s="323">
        <f>INT((Z99+Z100)/2)</f>
        <v>0</v>
      </c>
      <c r="AA98" s="323">
        <f>+F98</f>
        <v>0</v>
      </c>
      <c r="AB98" s="324">
        <f>+I98</f>
        <v>0</v>
      </c>
      <c r="AC98" s="324">
        <f>+G98</f>
        <v>0</v>
      </c>
      <c r="AD98" s="324">
        <f>+J98</f>
        <v>0</v>
      </c>
      <c r="AE98" s="325" t="str">
        <f>+T98</f>
        <v/>
      </c>
      <c r="AF98" s="325" t="str">
        <f>+U98</f>
        <v/>
      </c>
      <c r="AG98" s="325" t="str">
        <f>+V98</f>
        <v/>
      </c>
      <c r="AH98" s="325" t="str">
        <f>+W98</f>
        <v/>
      </c>
    </row>
    <row r="99" spans="2:34" s="302" customFormat="1" ht="12" customHeight="1" x14ac:dyDescent="0.15">
      <c r="B99" s="1621"/>
      <c r="C99" s="1624"/>
      <c r="D99" s="1626"/>
      <c r="E99" s="1628"/>
      <c r="F99" s="1631"/>
      <c r="G99" s="1634"/>
      <c r="H99" s="1663"/>
      <c r="I99" s="1631"/>
      <c r="J99" s="1660"/>
      <c r="K99" s="1645"/>
      <c r="L99" s="1648"/>
      <c r="M99" s="1639"/>
      <c r="N99" s="1651"/>
      <c r="O99" s="1654"/>
      <c r="P99" s="1648"/>
      <c r="Q99" s="1639"/>
      <c r="R99" s="1642"/>
      <c r="S99" s="327" t="s">
        <v>238</v>
      </c>
      <c r="T99" s="328" t="str">
        <f t="shared" si="4"/>
        <v/>
      </c>
      <c r="U99" s="329" t="str">
        <f t="shared" si="5"/>
        <v/>
      </c>
      <c r="V99" s="330"/>
      <c r="W99" s="330"/>
      <c r="X99" s="301" t="str">
        <f>+D98</f>
        <v/>
      </c>
      <c r="Y99" s="323">
        <f>+F98</f>
        <v>0</v>
      </c>
      <c r="Z99" s="323">
        <f>+I98</f>
        <v>0</v>
      </c>
      <c r="AA99" s="302" t="s">
        <v>239</v>
      </c>
      <c r="AB99" s="302" t="s">
        <v>239</v>
      </c>
      <c r="AE99" s="325"/>
    </row>
    <row r="100" spans="2:34" s="302" customFormat="1" ht="12" customHeight="1" x14ac:dyDescent="0.15">
      <c r="B100" s="1622"/>
      <c r="C100" s="1625"/>
      <c r="D100" s="1626"/>
      <c r="E100" s="1629"/>
      <c r="F100" s="1632"/>
      <c r="G100" s="1635"/>
      <c r="H100" s="1664"/>
      <c r="I100" s="1632"/>
      <c r="J100" s="1661"/>
      <c r="K100" s="1646"/>
      <c r="L100" s="1649"/>
      <c r="M100" s="1640"/>
      <c r="N100" s="1652"/>
      <c r="O100" s="1655"/>
      <c r="P100" s="1649"/>
      <c r="Q100" s="1640"/>
      <c r="R100" s="1643"/>
      <c r="S100" s="331" t="s">
        <v>240</v>
      </c>
      <c r="T100" s="315" t="str">
        <f t="shared" si="4"/>
        <v/>
      </c>
      <c r="U100" s="317" t="str">
        <f t="shared" si="5"/>
        <v/>
      </c>
      <c r="V100" s="330"/>
      <c r="W100" s="330"/>
      <c r="X100" s="301" t="str">
        <f>+D98</f>
        <v/>
      </c>
      <c r="Y100" s="323">
        <f>+E98</f>
        <v>0</v>
      </c>
      <c r="Z100" s="323">
        <f>+H98</f>
        <v>0</v>
      </c>
      <c r="AA100" s="302" t="s">
        <v>239</v>
      </c>
      <c r="AB100" s="302" t="s">
        <v>239</v>
      </c>
      <c r="AE100" s="325"/>
    </row>
    <row r="101" spans="2:34" s="302" customFormat="1" ht="12" customHeight="1" x14ac:dyDescent="0.15">
      <c r="B101" s="1620" t="s">
        <v>526</v>
      </c>
      <c r="C101" s="1623" t="s">
        <v>1018</v>
      </c>
      <c r="D101" s="1626" t="str">
        <f>IF(SUM(E101:G103)&gt;0,"○","")</f>
        <v/>
      </c>
      <c r="E101" s="1627"/>
      <c r="F101" s="1630"/>
      <c r="G101" s="1633"/>
      <c r="H101" s="1715"/>
      <c r="I101" s="1630"/>
      <c r="J101" s="1698"/>
      <c r="K101" s="1644" t="str">
        <f>IF(D101="○",INT((E101+F101+G101)/3),"")</f>
        <v/>
      </c>
      <c r="L101" s="1647" t="str">
        <f>IF(K101&gt;M101,"★","")</f>
        <v/>
      </c>
      <c r="M101" s="1638" t="str">
        <f>IF(D101="○",INT((F101+G101)/2),"")</f>
        <v/>
      </c>
      <c r="N101" s="1650" t="str">
        <f>IF(M101&gt;K101,"★","")</f>
        <v/>
      </c>
      <c r="O101" s="1653" t="str">
        <f>IF(D101="○",INT((H101+I101+J101)/3),"")</f>
        <v/>
      </c>
      <c r="P101" s="1647" t="str">
        <f>IF(O101&gt;Q101,"★","")</f>
        <v/>
      </c>
      <c r="Q101" s="1638" t="str">
        <f>IF(D101="○",INT((I101+J101)/2),"")</f>
        <v/>
      </c>
      <c r="R101" s="1641" t="str">
        <f>IF(Q101&gt;O101,"★","")</f>
        <v/>
      </c>
      <c r="S101" s="322" t="s">
        <v>243</v>
      </c>
      <c r="T101" s="304" t="str">
        <f t="shared" si="4"/>
        <v/>
      </c>
      <c r="U101" s="305" t="str">
        <f t="shared" si="5"/>
        <v/>
      </c>
      <c r="V101" s="312" t="str">
        <f>IF($X101="○",AC101,"")</f>
        <v/>
      </c>
      <c r="W101" s="313" t="str">
        <f>IF($X101="○",AD101,"")</f>
        <v/>
      </c>
      <c r="X101" s="306" t="str">
        <f>+D101</f>
        <v/>
      </c>
      <c r="Y101" s="323">
        <f>INT((Y102+Y103)/2)</f>
        <v>0</v>
      </c>
      <c r="Z101" s="323">
        <f>INT((Z102+Z103)/2)</f>
        <v>0</v>
      </c>
      <c r="AA101" s="323">
        <f>+F101</f>
        <v>0</v>
      </c>
      <c r="AB101" s="324">
        <f>+I101</f>
        <v>0</v>
      </c>
      <c r="AC101" s="324">
        <f>+G101</f>
        <v>0</v>
      </c>
      <c r="AD101" s="324">
        <f>+J101</f>
        <v>0</v>
      </c>
      <c r="AE101" s="325" t="str">
        <f>+T101</f>
        <v/>
      </c>
      <c r="AF101" s="325" t="str">
        <f>+U101</f>
        <v/>
      </c>
      <c r="AG101" s="325" t="str">
        <f>+V101</f>
        <v/>
      </c>
      <c r="AH101" s="325" t="str">
        <f>+W101</f>
        <v/>
      </c>
    </row>
    <row r="102" spans="2:34" s="302" customFormat="1" ht="12" customHeight="1" x14ac:dyDescent="0.15">
      <c r="B102" s="1621"/>
      <c r="C102" s="1624"/>
      <c r="D102" s="1626"/>
      <c r="E102" s="1628"/>
      <c r="F102" s="1631"/>
      <c r="G102" s="1634"/>
      <c r="H102" s="1663"/>
      <c r="I102" s="1631"/>
      <c r="J102" s="1660"/>
      <c r="K102" s="1645"/>
      <c r="L102" s="1648"/>
      <c r="M102" s="1639"/>
      <c r="N102" s="1651"/>
      <c r="O102" s="1654"/>
      <c r="P102" s="1648"/>
      <c r="Q102" s="1639"/>
      <c r="R102" s="1642"/>
      <c r="S102" s="327" t="s">
        <v>238</v>
      </c>
      <c r="T102" s="328" t="str">
        <f t="shared" si="4"/>
        <v/>
      </c>
      <c r="U102" s="329" t="str">
        <f t="shared" si="5"/>
        <v/>
      </c>
      <c r="V102" s="330"/>
      <c r="W102" s="330"/>
      <c r="X102" s="301" t="str">
        <f>+D101</f>
        <v/>
      </c>
      <c r="Y102" s="323">
        <f>+F101</f>
        <v>0</v>
      </c>
      <c r="Z102" s="323">
        <f>+I101</f>
        <v>0</v>
      </c>
      <c r="AA102" s="302" t="s">
        <v>239</v>
      </c>
      <c r="AB102" s="302" t="s">
        <v>239</v>
      </c>
      <c r="AE102" s="325"/>
    </row>
    <row r="103" spans="2:34" s="302" customFormat="1" ht="12" customHeight="1" x14ac:dyDescent="0.15">
      <c r="B103" s="1622"/>
      <c r="C103" s="1625"/>
      <c r="D103" s="1626"/>
      <c r="E103" s="1629"/>
      <c r="F103" s="1632"/>
      <c r="G103" s="1635"/>
      <c r="H103" s="1664"/>
      <c r="I103" s="1632"/>
      <c r="J103" s="1661"/>
      <c r="K103" s="1646"/>
      <c r="L103" s="1649"/>
      <c r="M103" s="1640"/>
      <c r="N103" s="1652"/>
      <c r="O103" s="1655"/>
      <c r="P103" s="1649"/>
      <c r="Q103" s="1640"/>
      <c r="R103" s="1643"/>
      <c r="S103" s="331" t="s">
        <v>240</v>
      </c>
      <c r="T103" s="315" t="str">
        <f t="shared" si="4"/>
        <v/>
      </c>
      <c r="U103" s="317" t="str">
        <f t="shared" si="5"/>
        <v/>
      </c>
      <c r="V103" s="330"/>
      <c r="W103" s="330"/>
      <c r="X103" s="301" t="str">
        <f>+D101</f>
        <v/>
      </c>
      <c r="Y103" s="323">
        <f>+E101</f>
        <v>0</v>
      </c>
      <c r="Z103" s="323">
        <f>+H101</f>
        <v>0</v>
      </c>
      <c r="AA103" s="302" t="s">
        <v>239</v>
      </c>
      <c r="AB103" s="302" t="s">
        <v>239</v>
      </c>
      <c r="AE103" s="325"/>
    </row>
    <row r="104" spans="2:34" s="302" customFormat="1" ht="12" customHeight="1" x14ac:dyDescent="0.15">
      <c r="B104" s="1620" t="s">
        <v>1017</v>
      </c>
      <c r="C104" s="1623" t="s">
        <v>987</v>
      </c>
      <c r="D104" s="1626" t="str">
        <f>IF(SUM(E104:G106)&gt;0,"○","")</f>
        <v/>
      </c>
      <c r="E104" s="1627"/>
      <c r="F104" s="1630"/>
      <c r="G104" s="1633"/>
      <c r="H104" s="1715"/>
      <c r="I104" s="1630"/>
      <c r="J104" s="1698"/>
      <c r="K104" s="1644" t="str">
        <f>IF(D104="○",INT((E104+F104+G104)/3),"")</f>
        <v/>
      </c>
      <c r="L104" s="1647" t="str">
        <f>IF(K104&gt;M104,"★","")</f>
        <v/>
      </c>
      <c r="M104" s="1638" t="str">
        <f>IF(D104="○",INT((F104+G104)/2),"")</f>
        <v/>
      </c>
      <c r="N104" s="1650" t="str">
        <f>IF(M104&gt;K104,"★","")</f>
        <v/>
      </c>
      <c r="O104" s="1653" t="str">
        <f>IF(D104="○",INT((H104+I104+J104)/3),"")</f>
        <v/>
      </c>
      <c r="P104" s="1647" t="str">
        <f>IF(O104&gt;Q104,"★","")</f>
        <v/>
      </c>
      <c r="Q104" s="1638" t="str">
        <f>IF(D104="○",INT((I104+J104)/2),"")</f>
        <v/>
      </c>
      <c r="R104" s="1641" t="str">
        <f>IF(Q104&gt;O104,"★","")</f>
        <v/>
      </c>
      <c r="S104" s="322" t="s">
        <v>237</v>
      </c>
      <c r="T104" s="304" t="str">
        <f t="shared" ref="T104:U106" si="6">IF($X104="○",IF($T$5=$U$6,Y104,AA104),"")</f>
        <v/>
      </c>
      <c r="U104" s="305" t="str">
        <f t="shared" si="6"/>
        <v/>
      </c>
      <c r="V104" s="312" t="str">
        <f>IF($X104="○",AC104,"")</f>
        <v/>
      </c>
      <c r="W104" s="313" t="str">
        <f>IF($X104="○",AD104,"")</f>
        <v/>
      </c>
      <c r="X104" s="306" t="str">
        <f>+D104</f>
        <v/>
      </c>
      <c r="Y104" s="323">
        <f>INT((Y105+Y106)/2)</f>
        <v>0</v>
      </c>
      <c r="Z104" s="323">
        <f>INT((Z105+Z106)/2)</f>
        <v>0</v>
      </c>
      <c r="AA104" s="323">
        <f>+F104</f>
        <v>0</v>
      </c>
      <c r="AB104" s="324">
        <f>+I104</f>
        <v>0</v>
      </c>
      <c r="AC104" s="324">
        <f>+G104</f>
        <v>0</v>
      </c>
      <c r="AD104" s="324">
        <f>+J104</f>
        <v>0</v>
      </c>
      <c r="AE104" s="325" t="str">
        <f>+T104</f>
        <v/>
      </c>
      <c r="AF104" s="325" t="str">
        <f>+U104</f>
        <v/>
      </c>
      <c r="AG104" s="325" t="str">
        <f>+V104</f>
        <v/>
      </c>
      <c r="AH104" s="325" t="str">
        <f>+W104</f>
        <v/>
      </c>
    </row>
    <row r="105" spans="2:34" s="302" customFormat="1" ht="12" customHeight="1" x14ac:dyDescent="0.15">
      <c r="B105" s="1621"/>
      <c r="C105" s="1624"/>
      <c r="D105" s="1626"/>
      <c r="E105" s="1628"/>
      <c r="F105" s="1631"/>
      <c r="G105" s="1634"/>
      <c r="H105" s="1663"/>
      <c r="I105" s="1631"/>
      <c r="J105" s="1660"/>
      <c r="K105" s="1645"/>
      <c r="L105" s="1648"/>
      <c r="M105" s="1639"/>
      <c r="N105" s="1651"/>
      <c r="O105" s="1654"/>
      <c r="P105" s="1648"/>
      <c r="Q105" s="1639"/>
      <c r="R105" s="1642"/>
      <c r="S105" s="327" t="s">
        <v>238</v>
      </c>
      <c r="T105" s="328" t="str">
        <f t="shared" si="6"/>
        <v/>
      </c>
      <c r="U105" s="329" t="str">
        <f t="shared" si="6"/>
        <v/>
      </c>
      <c r="V105" s="330"/>
      <c r="W105" s="330"/>
      <c r="X105" s="301" t="str">
        <f>+D104</f>
        <v/>
      </c>
      <c r="Y105" s="323">
        <f>+F104</f>
        <v>0</v>
      </c>
      <c r="Z105" s="323">
        <f>+I104</f>
        <v>0</v>
      </c>
      <c r="AA105" s="302" t="s">
        <v>239</v>
      </c>
      <c r="AB105" s="302" t="s">
        <v>239</v>
      </c>
      <c r="AE105" s="325"/>
    </row>
    <row r="106" spans="2:34" s="302" customFormat="1" ht="12" customHeight="1" x14ac:dyDescent="0.15">
      <c r="B106" s="1622"/>
      <c r="C106" s="1625"/>
      <c r="D106" s="1626"/>
      <c r="E106" s="1629"/>
      <c r="F106" s="1632"/>
      <c r="G106" s="1635"/>
      <c r="H106" s="1664"/>
      <c r="I106" s="1632"/>
      <c r="J106" s="1661"/>
      <c r="K106" s="1646"/>
      <c r="L106" s="1649"/>
      <c r="M106" s="1640"/>
      <c r="N106" s="1652"/>
      <c r="O106" s="1655"/>
      <c r="P106" s="1649"/>
      <c r="Q106" s="1640"/>
      <c r="R106" s="1643"/>
      <c r="S106" s="331" t="s">
        <v>240</v>
      </c>
      <c r="T106" s="315" t="str">
        <f t="shared" si="6"/>
        <v/>
      </c>
      <c r="U106" s="317" t="str">
        <f t="shared" si="6"/>
        <v/>
      </c>
      <c r="V106" s="330"/>
      <c r="W106" s="330"/>
      <c r="X106" s="301" t="str">
        <f>+D104</f>
        <v/>
      </c>
      <c r="Y106" s="323">
        <f>+E104</f>
        <v>0</v>
      </c>
      <c r="Z106" s="323">
        <f>+H104</f>
        <v>0</v>
      </c>
      <c r="AA106" s="302" t="s">
        <v>239</v>
      </c>
      <c r="AB106" s="302" t="s">
        <v>239</v>
      </c>
      <c r="AE106" s="325"/>
    </row>
    <row r="107" spans="2:34" s="302" customFormat="1" ht="12" customHeight="1" x14ac:dyDescent="0.15">
      <c r="B107" s="1735"/>
      <c r="C107" s="1736" t="s">
        <v>252</v>
      </c>
      <c r="D107" s="1626" t="str">
        <f>IF(SUM(E107:G109)&gt;0,"○","")</f>
        <v/>
      </c>
      <c r="E107" s="1627"/>
      <c r="F107" s="1630"/>
      <c r="G107" s="1633"/>
      <c r="H107" s="1715"/>
      <c r="I107" s="1630"/>
      <c r="J107" s="1698"/>
      <c r="K107" s="1644" t="str">
        <f>IF(D107="○",INT((E107+F107+G107)/3),"")</f>
        <v/>
      </c>
      <c r="L107" s="1647" t="str">
        <f>IF(K107&gt;M107,"★","")</f>
        <v/>
      </c>
      <c r="M107" s="1638" t="str">
        <f>IF(D107="○",INT((F107+G107)/2),"")</f>
        <v/>
      </c>
      <c r="N107" s="1650" t="str">
        <f>IF(M107&gt;K107,"★","")</f>
        <v/>
      </c>
      <c r="O107" s="1653" t="str">
        <f>IF(D107="○",INT((H107+I107+J107)/3),"")</f>
        <v/>
      </c>
      <c r="P107" s="1647" t="str">
        <f>IF(O107&gt;Q107,"★","")</f>
        <v/>
      </c>
      <c r="Q107" s="1638" t="str">
        <f>IF(D107="○",INT((I107+J107)/2),"")</f>
        <v/>
      </c>
      <c r="R107" s="1641" t="str">
        <f>IF(Q107&gt;O107,"★","")</f>
        <v/>
      </c>
      <c r="S107" s="322" t="s">
        <v>253</v>
      </c>
      <c r="T107" s="304" t="str">
        <f t="shared" si="4"/>
        <v/>
      </c>
      <c r="U107" s="305" t="str">
        <f t="shared" si="5"/>
        <v/>
      </c>
      <c r="V107" s="312" t="str">
        <f>IF($X107="○",AC107,"")</f>
        <v/>
      </c>
      <c r="W107" s="313" t="str">
        <f>IF($X107="○",AD107,"")</f>
        <v/>
      </c>
      <c r="X107" s="306" t="str">
        <f>+D107</f>
        <v/>
      </c>
      <c r="Y107" s="323">
        <f>INT((Y108+Y109)/2)</f>
        <v>0</v>
      </c>
      <c r="Z107" s="323">
        <f>INT((Z108+Z109)/2)</f>
        <v>0</v>
      </c>
      <c r="AA107" s="323">
        <f>+F107</f>
        <v>0</v>
      </c>
      <c r="AB107" s="324">
        <f>+I107</f>
        <v>0</v>
      </c>
      <c r="AC107" s="324">
        <f>+G107</f>
        <v>0</v>
      </c>
      <c r="AD107" s="324">
        <f>+J107</f>
        <v>0</v>
      </c>
      <c r="AE107" s="325" t="str">
        <f>+T107</f>
        <v/>
      </c>
      <c r="AF107" s="325" t="str">
        <f>+U107</f>
        <v/>
      </c>
      <c r="AG107" s="325" t="str">
        <f>+V107</f>
        <v/>
      </c>
      <c r="AH107" s="325" t="str">
        <f>+W107</f>
        <v/>
      </c>
    </row>
    <row r="108" spans="2:34" s="302" customFormat="1" ht="12" customHeight="1" x14ac:dyDescent="0.15">
      <c r="B108" s="1735"/>
      <c r="C108" s="1737"/>
      <c r="D108" s="1626"/>
      <c r="E108" s="1628"/>
      <c r="F108" s="1631"/>
      <c r="G108" s="1634"/>
      <c r="H108" s="1663"/>
      <c r="I108" s="1631"/>
      <c r="J108" s="1660"/>
      <c r="K108" s="1645"/>
      <c r="L108" s="1648"/>
      <c r="M108" s="1639"/>
      <c r="N108" s="1651"/>
      <c r="O108" s="1654"/>
      <c r="P108" s="1648"/>
      <c r="Q108" s="1639"/>
      <c r="R108" s="1642"/>
      <c r="S108" s="327" t="s">
        <v>238</v>
      </c>
      <c r="T108" s="328" t="str">
        <f t="shared" si="4"/>
        <v/>
      </c>
      <c r="U108" s="329" t="str">
        <f t="shared" si="5"/>
        <v/>
      </c>
      <c r="V108" s="330"/>
      <c r="W108" s="330"/>
      <c r="X108" s="301" t="str">
        <f>+D107</f>
        <v/>
      </c>
      <c r="Y108" s="323">
        <f>+F107</f>
        <v>0</v>
      </c>
      <c r="Z108" s="323">
        <f>+I107</f>
        <v>0</v>
      </c>
      <c r="AA108" s="302" t="s">
        <v>239</v>
      </c>
      <c r="AB108" s="302" t="s">
        <v>239</v>
      </c>
      <c r="AE108" s="325"/>
    </row>
    <row r="109" spans="2:34" s="302" customFormat="1" ht="12.75" customHeight="1" thickBot="1" x14ac:dyDescent="0.2">
      <c r="B109" s="1735"/>
      <c r="C109" s="1738"/>
      <c r="D109" s="1626"/>
      <c r="E109" s="1747"/>
      <c r="F109" s="1739"/>
      <c r="G109" s="1748"/>
      <c r="H109" s="1741"/>
      <c r="I109" s="1739"/>
      <c r="J109" s="1740"/>
      <c r="K109" s="1646"/>
      <c r="L109" s="1649"/>
      <c r="M109" s="1640"/>
      <c r="N109" s="1652"/>
      <c r="O109" s="1655"/>
      <c r="P109" s="1649"/>
      <c r="Q109" s="1640"/>
      <c r="R109" s="1643"/>
      <c r="S109" s="331" t="s">
        <v>240</v>
      </c>
      <c r="T109" s="315" t="str">
        <f t="shared" si="4"/>
        <v/>
      </c>
      <c r="U109" s="317" t="str">
        <f t="shared" si="5"/>
        <v/>
      </c>
      <c r="V109" s="330"/>
      <c r="W109" s="330"/>
      <c r="X109" s="301" t="str">
        <f>+D107</f>
        <v/>
      </c>
      <c r="Y109" s="323">
        <f>+E107</f>
        <v>0</v>
      </c>
      <c r="Z109" s="323">
        <f>+H107</f>
        <v>0</v>
      </c>
      <c r="AA109" s="302" t="s">
        <v>239</v>
      </c>
      <c r="AB109" s="302" t="s">
        <v>239</v>
      </c>
      <c r="AE109" s="325"/>
    </row>
    <row r="110" spans="2:34" s="345" customFormat="1" ht="14.25" customHeight="1" thickTop="1" x14ac:dyDescent="0.15">
      <c r="B110" s="330"/>
      <c r="C110" s="326" t="s">
        <v>254</v>
      </c>
      <c r="D110" s="326"/>
      <c r="E110" s="330">
        <f t="shared" ref="E110:J110" si="7">SUM(E11:E109)-E14-E29-E50</f>
        <v>0</v>
      </c>
      <c r="F110" s="330">
        <f t="shared" si="7"/>
        <v>0</v>
      </c>
      <c r="G110" s="330">
        <f t="shared" si="7"/>
        <v>0</v>
      </c>
      <c r="H110" s="330">
        <f t="shared" si="7"/>
        <v>0</v>
      </c>
      <c r="I110" s="330">
        <f t="shared" si="7"/>
        <v>0</v>
      </c>
      <c r="J110" s="330">
        <f t="shared" si="7"/>
        <v>0</v>
      </c>
      <c r="K110" s="330"/>
      <c r="L110" s="330"/>
      <c r="M110" s="330"/>
      <c r="N110" s="330"/>
      <c r="O110" s="330"/>
      <c r="P110" s="330"/>
      <c r="Q110" s="1761" t="s">
        <v>254</v>
      </c>
      <c r="R110" s="1761"/>
      <c r="S110" s="1761"/>
      <c r="T110" s="330">
        <f>+AE110</f>
        <v>0</v>
      </c>
      <c r="U110" s="330">
        <f>+AF110</f>
        <v>0</v>
      </c>
      <c r="V110" s="330">
        <f>+AG110</f>
        <v>0</v>
      </c>
      <c r="W110" s="330">
        <f>+AH110</f>
        <v>0</v>
      </c>
      <c r="X110" s="301"/>
      <c r="AE110" s="345">
        <f>SUM(AE11:AE109)</f>
        <v>0</v>
      </c>
      <c r="AF110" s="345">
        <f>SUM(AF11:AF109)</f>
        <v>0</v>
      </c>
      <c r="AG110" s="345">
        <f>SUM(AG11:AG109)</f>
        <v>0</v>
      </c>
      <c r="AH110" s="345">
        <f>SUM(AH11:AH109)</f>
        <v>0</v>
      </c>
    </row>
    <row r="111" spans="2:34" x14ac:dyDescent="0.15">
      <c r="B111" s="116"/>
      <c r="C111" s="295"/>
      <c r="D111" s="295"/>
      <c r="E111" s="346" t="s">
        <v>255</v>
      </c>
      <c r="F111" s="346" t="s">
        <v>255</v>
      </c>
      <c r="G111" s="346" t="s">
        <v>255</v>
      </c>
      <c r="H111" s="346" t="s">
        <v>255</v>
      </c>
      <c r="I111" s="346" t="s">
        <v>255</v>
      </c>
      <c r="J111" s="346" t="s">
        <v>255</v>
      </c>
      <c r="K111" s="294"/>
      <c r="L111" s="294"/>
      <c r="M111" s="294"/>
      <c r="N111" s="294"/>
      <c r="O111" s="294"/>
      <c r="P111" s="294"/>
      <c r="Q111" s="294"/>
      <c r="R111" s="295"/>
      <c r="S111" s="295"/>
      <c r="T111" s="294"/>
      <c r="U111" s="294"/>
      <c r="V111" s="294"/>
      <c r="W111" s="294"/>
    </row>
    <row r="112" spans="2:34" x14ac:dyDescent="0.15">
      <c r="B112" s="116"/>
      <c r="C112" s="295"/>
      <c r="D112" s="295"/>
      <c r="E112" s="294"/>
      <c r="F112" s="294"/>
      <c r="G112" s="347" t="s">
        <v>256</v>
      </c>
      <c r="H112" s="295" t="s">
        <v>257</v>
      </c>
      <c r="I112" s="294"/>
      <c r="J112" s="294"/>
      <c r="K112" s="294"/>
      <c r="L112" s="294"/>
      <c r="M112" s="294"/>
      <c r="N112" s="294"/>
      <c r="O112" s="294"/>
      <c r="P112" s="294"/>
      <c r="Q112" s="294"/>
      <c r="R112" s="295"/>
      <c r="S112" s="295"/>
      <c r="T112" s="294"/>
      <c r="U112" s="294"/>
      <c r="V112" s="294"/>
      <c r="W112" s="294"/>
    </row>
    <row r="113" spans="2:23" x14ac:dyDescent="0.15">
      <c r="B113" s="116"/>
      <c r="C113" s="295"/>
      <c r="D113" s="295"/>
      <c r="E113" s="294"/>
      <c r="F113" s="294"/>
      <c r="G113" s="294"/>
      <c r="H113" s="295" t="s">
        <v>258</v>
      </c>
      <c r="I113" s="294"/>
      <c r="J113" s="294"/>
      <c r="K113" s="294"/>
      <c r="L113" s="294"/>
      <c r="M113" s="294"/>
      <c r="N113" s="294"/>
      <c r="O113" s="294"/>
      <c r="P113" s="294"/>
      <c r="Q113" s="294"/>
      <c r="R113" s="295"/>
      <c r="S113" s="295"/>
      <c r="T113" s="294"/>
      <c r="U113" s="294"/>
      <c r="V113" s="294"/>
      <c r="W113" s="294"/>
    </row>
    <row r="115" spans="2:23" x14ac:dyDescent="0.15">
      <c r="E115" s="290"/>
      <c r="F115" s="290"/>
      <c r="G115" s="290"/>
      <c r="H115" s="290"/>
      <c r="I115" s="290"/>
      <c r="J115" s="290"/>
    </row>
    <row r="116" spans="2:23" x14ac:dyDescent="0.15">
      <c r="E116" s="290"/>
      <c r="F116" s="290"/>
      <c r="G116" s="290"/>
      <c r="H116" s="290"/>
      <c r="I116" s="290"/>
      <c r="J116" s="290"/>
    </row>
  </sheetData>
  <sheetProtection password="CA9A" sheet="1" objects="1" scenarios="1" selectLockedCells="1"/>
  <mergeCells count="585">
    <mergeCell ref="AG9:AH9"/>
    <mergeCell ref="Q110:S110"/>
    <mergeCell ref="P101:P103"/>
    <mergeCell ref="R89:R91"/>
    <mergeCell ref="R95:R97"/>
    <mergeCell ref="P98:P100"/>
    <mergeCell ref="AE9:AF9"/>
    <mergeCell ref="Q101:Q103"/>
    <mergeCell ref="R80:R82"/>
    <mergeCell ref="R98:R100"/>
    <mergeCell ref="Q83:Q85"/>
    <mergeCell ref="R83:R85"/>
    <mergeCell ref="Q92:Q94"/>
    <mergeCell ref="R107:R109"/>
    <mergeCell ref="Q98:Q100"/>
    <mergeCell ref="R86:R88"/>
    <mergeCell ref="P92:P94"/>
    <mergeCell ref="Q86:Q88"/>
    <mergeCell ref="P80:P82"/>
    <mergeCell ref="Q80:Q82"/>
    <mergeCell ref="P68:P70"/>
    <mergeCell ref="R59:R61"/>
    <mergeCell ref="P59:P61"/>
    <mergeCell ref="R56:R58"/>
    <mergeCell ref="P5:S6"/>
    <mergeCell ref="S8:W8"/>
    <mergeCell ref="O92:O94"/>
    <mergeCell ref="O101:O103"/>
    <mergeCell ref="R92:R94"/>
    <mergeCell ref="R101:R103"/>
    <mergeCell ref="D107:D109"/>
    <mergeCell ref="E107:E109"/>
    <mergeCell ref="F107:F109"/>
    <mergeCell ref="G107:G109"/>
    <mergeCell ref="P107:P109"/>
    <mergeCell ref="L98:L100"/>
    <mergeCell ref="D98:D100"/>
    <mergeCell ref="E98:E100"/>
    <mergeCell ref="F98:F100"/>
    <mergeCell ref="G98:G100"/>
    <mergeCell ref="B5:O6"/>
    <mergeCell ref="B8:C10"/>
    <mergeCell ref="D8:D10"/>
    <mergeCell ref="D101:D103"/>
    <mergeCell ref="E101:E103"/>
    <mergeCell ref="F101:F103"/>
    <mergeCell ref="M101:M103"/>
    <mergeCell ref="N101:N103"/>
    <mergeCell ref="G101:G103"/>
    <mergeCell ref="H101:H103"/>
    <mergeCell ref="I101:I103"/>
    <mergeCell ref="J101:J103"/>
    <mergeCell ref="I107:I109"/>
    <mergeCell ref="J107:J109"/>
    <mergeCell ref="H104:H106"/>
    <mergeCell ref="I104:I106"/>
    <mergeCell ref="J104:J106"/>
    <mergeCell ref="H107:H109"/>
    <mergeCell ref="I98:I100"/>
    <mergeCell ref="J98:J100"/>
    <mergeCell ref="J95:J97"/>
    <mergeCell ref="H98:H100"/>
    <mergeCell ref="L95:L97"/>
    <mergeCell ref="H95:H97"/>
    <mergeCell ref="K98:K100"/>
    <mergeCell ref="L107:L109"/>
    <mergeCell ref="Q95:Q97"/>
    <mergeCell ref="O95:O97"/>
    <mergeCell ref="P95:P97"/>
    <mergeCell ref="N107:N109"/>
    <mergeCell ref="O107:O109"/>
    <mergeCell ref="L101:L103"/>
    <mergeCell ref="M107:M109"/>
    <mergeCell ref="M95:M97"/>
    <mergeCell ref="Q107:Q109"/>
    <mergeCell ref="K107:K109"/>
    <mergeCell ref="K101:K103"/>
    <mergeCell ref="K95:K97"/>
    <mergeCell ref="N95:N97"/>
    <mergeCell ref="M98:M100"/>
    <mergeCell ref="N98:N100"/>
    <mergeCell ref="O98:O100"/>
    <mergeCell ref="Q89:Q91"/>
    <mergeCell ref="K89:K91"/>
    <mergeCell ref="L89:L91"/>
    <mergeCell ref="O89:O91"/>
    <mergeCell ref="P89:P91"/>
    <mergeCell ref="P86:P88"/>
    <mergeCell ref="D95:D97"/>
    <mergeCell ref="E95:E97"/>
    <mergeCell ref="F95:F97"/>
    <mergeCell ref="G95:G97"/>
    <mergeCell ref="D92:D94"/>
    <mergeCell ref="E92:E94"/>
    <mergeCell ref="F92:F94"/>
    <mergeCell ref="G92:G94"/>
    <mergeCell ref="I95:I97"/>
    <mergeCell ref="D86:D88"/>
    <mergeCell ref="K86:K88"/>
    <mergeCell ref="D83:D85"/>
    <mergeCell ref="E83:E85"/>
    <mergeCell ref="F83:F85"/>
    <mergeCell ref="G83:G85"/>
    <mergeCell ref="D89:D91"/>
    <mergeCell ref="K83:K85"/>
    <mergeCell ref="L92:L94"/>
    <mergeCell ref="E86:E88"/>
    <mergeCell ref="F86:F88"/>
    <mergeCell ref="G86:G88"/>
    <mergeCell ref="H86:H88"/>
    <mergeCell ref="I86:I88"/>
    <mergeCell ref="H92:H94"/>
    <mergeCell ref="E89:E91"/>
    <mergeCell ref="F89:F91"/>
    <mergeCell ref="G89:G91"/>
    <mergeCell ref="H89:H91"/>
    <mergeCell ref="K92:K94"/>
    <mergeCell ref="J86:J88"/>
    <mergeCell ref="L86:L88"/>
    <mergeCell ref="I89:I91"/>
    <mergeCell ref="J89:J91"/>
    <mergeCell ref="H83:H85"/>
    <mergeCell ref="O83:O85"/>
    <mergeCell ref="L80:L82"/>
    <mergeCell ref="O80:O82"/>
    <mergeCell ref="P83:P85"/>
    <mergeCell ref="N80:N82"/>
    <mergeCell ref="M80:M82"/>
    <mergeCell ref="J83:J85"/>
    <mergeCell ref="I92:I94"/>
    <mergeCell ref="J92:J94"/>
    <mergeCell ref="M92:M94"/>
    <mergeCell ref="N92:N94"/>
    <mergeCell ref="M89:M91"/>
    <mergeCell ref="N89:N91"/>
    <mergeCell ref="O86:O88"/>
    <mergeCell ref="M86:M88"/>
    <mergeCell ref="N86:N88"/>
    <mergeCell ref="K80:K82"/>
    <mergeCell ref="I83:I85"/>
    <mergeCell ref="L83:L85"/>
    <mergeCell ref="M83:M85"/>
    <mergeCell ref="N83:N85"/>
    <mergeCell ref="M77:M79"/>
    <mergeCell ref="N77:N79"/>
    <mergeCell ref="L74:L76"/>
    <mergeCell ref="M74:M76"/>
    <mergeCell ref="I77:I79"/>
    <mergeCell ref="K77:K79"/>
    <mergeCell ref="H80:H82"/>
    <mergeCell ref="I80:I82"/>
    <mergeCell ref="L77:L79"/>
    <mergeCell ref="J80:J82"/>
    <mergeCell ref="D80:D82"/>
    <mergeCell ref="E80:E82"/>
    <mergeCell ref="F80:F82"/>
    <mergeCell ref="G80:G82"/>
    <mergeCell ref="J77:J79"/>
    <mergeCell ref="D74:D76"/>
    <mergeCell ref="E74:E76"/>
    <mergeCell ref="F74:F76"/>
    <mergeCell ref="G74:G76"/>
    <mergeCell ref="H77:H79"/>
    <mergeCell ref="D77:D79"/>
    <mergeCell ref="E77:E79"/>
    <mergeCell ref="F77:F79"/>
    <mergeCell ref="G77:G79"/>
    <mergeCell ref="E71:E73"/>
    <mergeCell ref="F71:F73"/>
    <mergeCell ref="G71:G73"/>
    <mergeCell ref="H71:H73"/>
    <mergeCell ref="I71:I73"/>
    <mergeCell ref="Q77:Q79"/>
    <mergeCell ref="R77:R79"/>
    <mergeCell ref="O77:O79"/>
    <mergeCell ref="P77:P79"/>
    <mergeCell ref="H74:H76"/>
    <mergeCell ref="I74:I76"/>
    <mergeCell ref="J74:J76"/>
    <mergeCell ref="K74:K76"/>
    <mergeCell ref="R74:R76"/>
    <mergeCell ref="Q74:Q76"/>
    <mergeCell ref="R71:R73"/>
    <mergeCell ref="P74:P76"/>
    <mergeCell ref="P71:P73"/>
    <mergeCell ref="N74:N76"/>
    <mergeCell ref="O74:O76"/>
    <mergeCell ref="Q71:Q73"/>
    <mergeCell ref="J71:J73"/>
    <mergeCell ref="O71:O73"/>
    <mergeCell ref="K71:K73"/>
    <mergeCell ref="L71:L73"/>
    <mergeCell ref="M71:M73"/>
    <mergeCell ref="N71:N73"/>
    <mergeCell ref="L68:L70"/>
    <mergeCell ref="O68:O70"/>
    <mergeCell ref="R68:R70"/>
    <mergeCell ref="D62:D64"/>
    <mergeCell ref="E62:E64"/>
    <mergeCell ref="F62:F64"/>
    <mergeCell ref="G62:G64"/>
    <mergeCell ref="H62:H64"/>
    <mergeCell ref="Q68:Q70"/>
    <mergeCell ref="N62:N64"/>
    <mergeCell ref="D68:D70"/>
    <mergeCell ref="E68:E70"/>
    <mergeCell ref="F68:F70"/>
    <mergeCell ref="G68:G70"/>
    <mergeCell ref="H68:H70"/>
    <mergeCell ref="D65:D67"/>
    <mergeCell ref="E65:E67"/>
    <mergeCell ref="F65:F67"/>
    <mergeCell ref="H65:H67"/>
    <mergeCell ref="D71:D73"/>
    <mergeCell ref="L65:L67"/>
    <mergeCell ref="M62:M64"/>
    <mergeCell ref="N59:N61"/>
    <mergeCell ref="O56:O58"/>
    <mergeCell ref="G65:G67"/>
    <mergeCell ref="M68:M70"/>
    <mergeCell ref="N68:N70"/>
    <mergeCell ref="I65:I67"/>
    <mergeCell ref="I68:I70"/>
    <mergeCell ref="J68:J70"/>
    <mergeCell ref="M65:M67"/>
    <mergeCell ref="N65:N67"/>
    <mergeCell ref="K65:K67"/>
    <mergeCell ref="J65:J67"/>
    <mergeCell ref="K68:K70"/>
    <mergeCell ref="I62:I64"/>
    <mergeCell ref="J62:J64"/>
    <mergeCell ref="L62:L64"/>
    <mergeCell ref="K62:K64"/>
    <mergeCell ref="R65:R67"/>
    <mergeCell ref="R62:R64"/>
    <mergeCell ref="O59:O61"/>
    <mergeCell ref="Q62:Q64"/>
    <mergeCell ref="O62:O64"/>
    <mergeCell ref="P62:P64"/>
    <mergeCell ref="Q59:Q61"/>
    <mergeCell ref="P65:P67"/>
    <mergeCell ref="Q65:Q67"/>
    <mergeCell ref="O65:O67"/>
    <mergeCell ref="D59:D61"/>
    <mergeCell ref="E59:E61"/>
    <mergeCell ref="M56:M58"/>
    <mergeCell ref="K59:K61"/>
    <mergeCell ref="L59:L61"/>
    <mergeCell ref="M59:M61"/>
    <mergeCell ref="L56:L58"/>
    <mergeCell ref="D56:D58"/>
    <mergeCell ref="E56:E58"/>
    <mergeCell ref="F56:F58"/>
    <mergeCell ref="G56:G58"/>
    <mergeCell ref="H56:H58"/>
    <mergeCell ref="I56:I58"/>
    <mergeCell ref="F59:F61"/>
    <mergeCell ref="G59:G61"/>
    <mergeCell ref="H59:H61"/>
    <mergeCell ref="I59:I61"/>
    <mergeCell ref="J59:J61"/>
    <mergeCell ref="J56:J58"/>
    <mergeCell ref="K56:K58"/>
    <mergeCell ref="F41:F43"/>
    <mergeCell ref="G41:G43"/>
    <mergeCell ref="R53:R55"/>
    <mergeCell ref="P56:P58"/>
    <mergeCell ref="Q50:Q52"/>
    <mergeCell ref="Q53:Q55"/>
    <mergeCell ref="Q56:Q58"/>
    <mergeCell ref="H53:H55"/>
    <mergeCell ref="I53:I55"/>
    <mergeCell ref="P53:P55"/>
    <mergeCell ref="K53:K55"/>
    <mergeCell ref="L53:L55"/>
    <mergeCell ref="N56:N58"/>
    <mergeCell ref="K47:K49"/>
    <mergeCell ref="L47:L49"/>
    <mergeCell ref="M47:M49"/>
    <mergeCell ref="N47:N49"/>
    <mergeCell ref="M53:M55"/>
    <mergeCell ref="N53:N55"/>
    <mergeCell ref="J53:J55"/>
    <mergeCell ref="O53:O55"/>
    <mergeCell ref="F53:F55"/>
    <mergeCell ref="G53:G55"/>
    <mergeCell ref="J50:J52"/>
    <mergeCell ref="K50:K52"/>
    <mergeCell ref="P50:P52"/>
    <mergeCell ref="L50:L52"/>
    <mergeCell ref="M50:M52"/>
    <mergeCell ref="N50:N52"/>
    <mergeCell ref="R50:R52"/>
    <mergeCell ref="F50:F52"/>
    <mergeCell ref="G50:G52"/>
    <mergeCell ref="O50:O52"/>
    <mergeCell ref="R41:R43"/>
    <mergeCell ref="H41:H43"/>
    <mergeCell ref="K41:K43"/>
    <mergeCell ref="L41:L43"/>
    <mergeCell ref="M41:M43"/>
    <mergeCell ref="E44:E46"/>
    <mergeCell ref="D47:D49"/>
    <mergeCell ref="E47:E49"/>
    <mergeCell ref="F47:F49"/>
    <mergeCell ref="G47:G49"/>
    <mergeCell ref="F44:F46"/>
    <mergeCell ref="G44:G46"/>
    <mergeCell ref="O47:O49"/>
    <mergeCell ref="P47:P49"/>
    <mergeCell ref="Q47:Q49"/>
    <mergeCell ref="N44:N46"/>
    <mergeCell ref="O44:O46"/>
    <mergeCell ref="H47:H49"/>
    <mergeCell ref="I47:I49"/>
    <mergeCell ref="J47:J49"/>
    <mergeCell ref="L44:L46"/>
    <mergeCell ref="M44:M46"/>
    <mergeCell ref="R47:R49"/>
    <mergeCell ref="J41:J43"/>
    <mergeCell ref="R38:R40"/>
    <mergeCell ref="O32:O34"/>
    <mergeCell ref="P32:P34"/>
    <mergeCell ref="Q32:Q34"/>
    <mergeCell ref="Q35:Q37"/>
    <mergeCell ref="Q38:Q40"/>
    <mergeCell ref="H44:H46"/>
    <mergeCell ref="I44:I46"/>
    <mergeCell ref="J44:J46"/>
    <mergeCell ref="K44:K46"/>
    <mergeCell ref="R44:R46"/>
    <mergeCell ref="Q44:Q46"/>
    <mergeCell ref="P44:P46"/>
    <mergeCell ref="Q41:Q43"/>
    <mergeCell ref="L38:L40"/>
    <mergeCell ref="M38:M40"/>
    <mergeCell ref="N38:N40"/>
    <mergeCell ref="O38:O40"/>
    <mergeCell ref="P38:P40"/>
    <mergeCell ref="H38:H40"/>
    <mergeCell ref="N41:N43"/>
    <mergeCell ref="O41:O43"/>
    <mergeCell ref="P41:P43"/>
    <mergeCell ref="I41:I43"/>
    <mergeCell ref="R35:R37"/>
    <mergeCell ref="L32:L34"/>
    <mergeCell ref="M32:M34"/>
    <mergeCell ref="N32:N34"/>
    <mergeCell ref="K32:K34"/>
    <mergeCell ref="L35:L37"/>
    <mergeCell ref="M35:M37"/>
    <mergeCell ref="N35:N37"/>
    <mergeCell ref="O29:O31"/>
    <mergeCell ref="P29:P31"/>
    <mergeCell ref="K35:K37"/>
    <mergeCell ref="R29:R31"/>
    <mergeCell ref="K29:K31"/>
    <mergeCell ref="L29:L31"/>
    <mergeCell ref="M29:M31"/>
    <mergeCell ref="N29:N31"/>
    <mergeCell ref="Q29:Q31"/>
    <mergeCell ref="R32:R34"/>
    <mergeCell ref="O35:O37"/>
    <mergeCell ref="P35:P37"/>
    <mergeCell ref="R23:R25"/>
    <mergeCell ref="O23:O25"/>
    <mergeCell ref="R26:R28"/>
    <mergeCell ref="Q26:Q28"/>
    <mergeCell ref="P26:P28"/>
    <mergeCell ref="J26:J28"/>
    <mergeCell ref="L26:L28"/>
    <mergeCell ref="M26:M28"/>
    <mergeCell ref="N26:N28"/>
    <mergeCell ref="N23:N25"/>
    <mergeCell ref="B107:B109"/>
    <mergeCell ref="E20:E22"/>
    <mergeCell ref="C80:C82"/>
    <mergeCell ref="C77:C79"/>
    <mergeCell ref="D26:D28"/>
    <mergeCell ref="E26:E28"/>
    <mergeCell ref="D23:D25"/>
    <mergeCell ref="E23:E25"/>
    <mergeCell ref="D44:D46"/>
    <mergeCell ref="C107:C109"/>
    <mergeCell ref="C101:C103"/>
    <mergeCell ref="C98:C100"/>
    <mergeCell ref="C95:C97"/>
    <mergeCell ref="C92:C94"/>
    <mergeCell ref="C89:C91"/>
    <mergeCell ref="C62:C64"/>
    <mergeCell ref="D29:D31"/>
    <mergeCell ref="E29:E31"/>
    <mergeCell ref="D41:D43"/>
    <mergeCell ref="E41:E43"/>
    <mergeCell ref="D50:D52"/>
    <mergeCell ref="E50:E52"/>
    <mergeCell ref="D53:D55"/>
    <mergeCell ref="E53:E55"/>
    <mergeCell ref="B101:B103"/>
    <mergeCell ref="B98:B100"/>
    <mergeCell ref="B95:B97"/>
    <mergeCell ref="B92:B94"/>
    <mergeCell ref="B68:B70"/>
    <mergeCell ref="B89:B91"/>
    <mergeCell ref="B83:B85"/>
    <mergeCell ref="B77:B79"/>
    <mergeCell ref="B86:B88"/>
    <mergeCell ref="C74:C76"/>
    <mergeCell ref="B74:B76"/>
    <mergeCell ref="B80:B82"/>
    <mergeCell ref="C86:C88"/>
    <mergeCell ref="C53:C55"/>
    <mergeCell ref="B53:B55"/>
    <mergeCell ref="B62:B64"/>
    <mergeCell ref="C59:C61"/>
    <mergeCell ref="B59:B61"/>
    <mergeCell ref="C83:C85"/>
    <mergeCell ref="K14:K16"/>
    <mergeCell ref="C56:C58"/>
    <mergeCell ref="B56:B58"/>
    <mergeCell ref="B65:B67"/>
    <mergeCell ref="C65:C67"/>
    <mergeCell ref="B71:B73"/>
    <mergeCell ref="C71:C73"/>
    <mergeCell ref="C68:C70"/>
    <mergeCell ref="C50:C52"/>
    <mergeCell ref="B50:B52"/>
    <mergeCell ref="B29:B31"/>
    <mergeCell ref="C47:C49"/>
    <mergeCell ref="B47:B49"/>
    <mergeCell ref="C44:C46"/>
    <mergeCell ref="B38:B40"/>
    <mergeCell ref="B35:B37"/>
    <mergeCell ref="B44:B46"/>
    <mergeCell ref="C41:C43"/>
    <mergeCell ref="B26:B28"/>
    <mergeCell ref="B41:B43"/>
    <mergeCell ref="F38:F40"/>
    <mergeCell ref="G38:G40"/>
    <mergeCell ref="H50:H52"/>
    <mergeCell ref="I50:I52"/>
    <mergeCell ref="B32:B34"/>
    <mergeCell ref="C29:C31"/>
    <mergeCell ref="O20:O22"/>
    <mergeCell ref="P23:P25"/>
    <mergeCell ref="K26:K28"/>
    <mergeCell ref="P20:P22"/>
    <mergeCell ref="F23:F25"/>
    <mergeCell ref="G23:G25"/>
    <mergeCell ref="H23:H25"/>
    <mergeCell ref="K23:K25"/>
    <mergeCell ref="H20:H22"/>
    <mergeCell ref="I20:I22"/>
    <mergeCell ref="C32:C34"/>
    <mergeCell ref="G32:G34"/>
    <mergeCell ref="F29:F31"/>
    <mergeCell ref="G29:G31"/>
    <mergeCell ref="D20:D22"/>
    <mergeCell ref="C26:C28"/>
    <mergeCell ref="L23:L25"/>
    <mergeCell ref="G26:G28"/>
    <mergeCell ref="F32:F34"/>
    <mergeCell ref="J29:J31"/>
    <mergeCell ref="J20:J22"/>
    <mergeCell ref="J32:J34"/>
    <mergeCell ref="N17:N19"/>
    <mergeCell ref="Q20:Q22"/>
    <mergeCell ref="D38:D40"/>
    <mergeCell ref="E38:E40"/>
    <mergeCell ref="C23:C25"/>
    <mergeCell ref="D32:D34"/>
    <mergeCell ref="E32:E34"/>
    <mergeCell ref="D35:D37"/>
    <mergeCell ref="E35:E37"/>
    <mergeCell ref="C38:C40"/>
    <mergeCell ref="C35:C37"/>
    <mergeCell ref="F35:F37"/>
    <mergeCell ref="G35:G37"/>
    <mergeCell ref="H26:H28"/>
    <mergeCell ref="I26:I28"/>
    <mergeCell ref="F26:F28"/>
    <mergeCell ref="H32:H34"/>
    <mergeCell ref="I29:I31"/>
    <mergeCell ref="H29:H31"/>
    <mergeCell ref="I32:I34"/>
    <mergeCell ref="H35:H37"/>
    <mergeCell ref="I35:I37"/>
    <mergeCell ref="O17:O19"/>
    <mergeCell ref="O26:O28"/>
    <mergeCell ref="G20:G22"/>
    <mergeCell ref="F14:F16"/>
    <mergeCell ref="I38:I40"/>
    <mergeCell ref="J38:J40"/>
    <mergeCell ref="K38:K40"/>
    <mergeCell ref="J35:J37"/>
    <mergeCell ref="T5:T6"/>
    <mergeCell ref="Q17:Q19"/>
    <mergeCell ref="R17:R19"/>
    <mergeCell ref="Q14:Q16"/>
    <mergeCell ref="R14:R16"/>
    <mergeCell ref="L20:L22"/>
    <mergeCell ref="M20:M22"/>
    <mergeCell ref="N20:N22"/>
    <mergeCell ref="M23:M25"/>
    <mergeCell ref="P17:P19"/>
    <mergeCell ref="L14:L16"/>
    <mergeCell ref="J14:J16"/>
    <mergeCell ref="P14:P16"/>
    <mergeCell ref="I17:I19"/>
    <mergeCell ref="J17:J19"/>
    <mergeCell ref="K17:K19"/>
    <mergeCell ref="L17:L19"/>
    <mergeCell ref="M17:M19"/>
    <mergeCell ref="M10:N10"/>
    <mergeCell ref="K9:N9"/>
    <mergeCell ref="R20:R22"/>
    <mergeCell ref="I23:I25"/>
    <mergeCell ref="J23:J25"/>
    <mergeCell ref="Q23:Q25"/>
    <mergeCell ref="B14:B16"/>
    <mergeCell ref="H14:H16"/>
    <mergeCell ref="I14:I16"/>
    <mergeCell ref="D14:D16"/>
    <mergeCell ref="E14:E16"/>
    <mergeCell ref="B23:B25"/>
    <mergeCell ref="C20:C22"/>
    <mergeCell ref="B20:B22"/>
    <mergeCell ref="C17:C19"/>
    <mergeCell ref="B17:B19"/>
    <mergeCell ref="C14:C16"/>
    <mergeCell ref="K20:K22"/>
    <mergeCell ref="D17:D19"/>
    <mergeCell ref="E17:E19"/>
    <mergeCell ref="F17:F19"/>
    <mergeCell ref="G17:G19"/>
    <mergeCell ref="H17:H19"/>
    <mergeCell ref="F20:F22"/>
    <mergeCell ref="I11:I13"/>
    <mergeCell ref="H11:H13"/>
    <mergeCell ref="G14:G16"/>
    <mergeCell ref="AC8:AD9"/>
    <mergeCell ref="M14:M16"/>
    <mergeCell ref="N14:N16"/>
    <mergeCell ref="O14:O16"/>
    <mergeCell ref="Q10:R10"/>
    <mergeCell ref="O9:R9"/>
    <mergeCell ref="V9:W9"/>
    <mergeCell ref="T9:U9"/>
    <mergeCell ref="AA9:AB9"/>
    <mergeCell ref="Y8:AB8"/>
    <mergeCell ref="Y9:Z9"/>
    <mergeCell ref="H9:J9"/>
    <mergeCell ref="E9:G9"/>
    <mergeCell ref="K8:R8"/>
    <mergeCell ref="R11:R13"/>
    <mergeCell ref="Q11:Q13"/>
    <mergeCell ref="P11:P13"/>
    <mergeCell ref="O11:O13"/>
    <mergeCell ref="N11:N13"/>
    <mergeCell ref="M11:M13"/>
    <mergeCell ref="K10:L10"/>
    <mergeCell ref="B104:B106"/>
    <mergeCell ref="C104:C106"/>
    <mergeCell ref="D104:D106"/>
    <mergeCell ref="E104:E106"/>
    <mergeCell ref="F104:F106"/>
    <mergeCell ref="G104:G106"/>
    <mergeCell ref="O10:P10"/>
    <mergeCell ref="Q104:Q106"/>
    <mergeCell ref="R104:R106"/>
    <mergeCell ref="K104:K106"/>
    <mergeCell ref="L104:L106"/>
    <mergeCell ref="M104:M106"/>
    <mergeCell ref="N104:N106"/>
    <mergeCell ref="O104:O106"/>
    <mergeCell ref="P104:P106"/>
    <mergeCell ref="B11:B13"/>
    <mergeCell ref="C11:C13"/>
    <mergeCell ref="L11:L13"/>
    <mergeCell ref="G11:G13"/>
    <mergeCell ref="D11:D13"/>
    <mergeCell ref="F11:F13"/>
    <mergeCell ref="E11:E13"/>
    <mergeCell ref="K11:K13"/>
    <mergeCell ref="J11:J13"/>
  </mergeCells>
  <phoneticPr fontId="3"/>
  <dataValidations count="1">
    <dataValidation type="list" allowBlank="1" showInputMessage="1" showErrorMessage="1" sqref="T5" xr:uid="{00000000-0002-0000-0700-000000000000}">
      <formula1>$U$5:$U$6</formula1>
    </dataValidation>
  </dataValidations>
  <printOptions horizontalCentered="1"/>
  <pageMargins left="0.47244094488188981" right="0.23622047244094491" top="0.51" bottom="0.35" header="0.35" footer="0.19"/>
  <pageSetup paperSize="9" scale="79" fitToHeight="2" orientation="landscape" horizontalDpi="4294967294" verticalDpi="300" r:id="rId1"/>
  <headerFooter alignWithMargins="0"/>
  <rowBreaks count="1" manualBreakCount="1">
    <brk id="61" min="1" max="22" man="1"/>
  </rowBreaks>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indexed="44"/>
    <pageSetUpPr fitToPage="1"/>
  </sheetPr>
  <dimension ref="A1:GI122"/>
  <sheetViews>
    <sheetView workbookViewId="0">
      <selection activeCell="AD18" sqref="AD18:AF19"/>
    </sheetView>
  </sheetViews>
  <sheetFormatPr defaultColWidth="0.625" defaultRowHeight="13.5" x14ac:dyDescent="0.15"/>
  <cols>
    <col min="1" max="1" width="2.625" style="215" customWidth="1"/>
    <col min="2" max="2" width="2.625" style="214" customWidth="1"/>
    <col min="3" max="175" width="0.625" style="41" customWidth="1"/>
    <col min="176" max="176" width="0.625" style="135" customWidth="1"/>
    <col min="177" max="188" width="0.625" style="13" customWidth="1"/>
    <col min="189" max="189" width="1.375" style="13" customWidth="1"/>
    <col min="190" max="190" width="21.875" style="134" customWidth="1"/>
    <col min="191" max="191" width="11.375" style="13" customWidth="1"/>
    <col min="192" max="16384" width="0.625" style="13"/>
  </cols>
  <sheetData>
    <row r="1" spans="1:190" ht="80.25" customHeight="1" x14ac:dyDescent="0.15">
      <c r="A1" s="104"/>
    </row>
    <row r="2" spans="1:190" s="130" customFormat="1" ht="15.75" customHeight="1" x14ac:dyDescent="0.15">
      <c r="A2" s="216"/>
      <c r="B2" s="217"/>
      <c r="C2" s="754"/>
      <c r="D2" s="754"/>
      <c r="E2" s="1831" t="s">
        <v>801</v>
      </c>
      <c r="F2" s="1831"/>
      <c r="G2" s="1831"/>
      <c r="H2" s="1831"/>
      <c r="I2" s="1831"/>
      <c r="J2" s="1831"/>
      <c r="K2" s="1831"/>
      <c r="L2" s="1831"/>
      <c r="M2" s="1831"/>
      <c r="N2" s="1831"/>
      <c r="O2" s="1831"/>
      <c r="P2" s="1831"/>
      <c r="Q2" s="1831"/>
      <c r="R2" s="1831"/>
      <c r="S2" s="1831"/>
      <c r="T2" s="1831"/>
      <c r="U2" s="1831"/>
      <c r="V2" s="1831"/>
      <c r="W2" s="1831"/>
      <c r="X2" s="1831"/>
      <c r="Y2" s="1831"/>
      <c r="Z2" s="1831"/>
      <c r="AA2" s="1831"/>
      <c r="AB2" s="1831"/>
      <c r="AC2" s="1831"/>
      <c r="AD2" s="1831"/>
      <c r="AE2" s="1831"/>
      <c r="AF2" s="1831"/>
      <c r="AG2" s="1831"/>
      <c r="AH2" s="1831"/>
      <c r="AI2" s="1831"/>
      <c r="AJ2" s="1831"/>
      <c r="AK2" s="1831"/>
      <c r="AL2" s="1831"/>
      <c r="AM2" s="1831"/>
      <c r="AN2" s="1831"/>
      <c r="AO2" s="1831"/>
      <c r="AP2" s="1831"/>
      <c r="AQ2" s="1831"/>
      <c r="AR2" s="1831"/>
      <c r="AS2" s="1831"/>
      <c r="AT2" s="1831"/>
      <c r="AU2" s="1831"/>
      <c r="AV2" s="1831"/>
      <c r="AW2" s="1831"/>
      <c r="AX2" s="1831"/>
      <c r="AY2" s="1831"/>
      <c r="AZ2" s="1831"/>
      <c r="BA2" s="1831"/>
      <c r="BB2" s="1831"/>
      <c r="BC2" s="1831"/>
      <c r="BD2" s="1831"/>
      <c r="BE2" s="1831"/>
      <c r="BF2" s="1831"/>
      <c r="BG2" s="1831"/>
      <c r="BH2" s="1831"/>
      <c r="BI2" s="1831"/>
      <c r="BJ2" s="1831"/>
      <c r="BK2" s="1831"/>
      <c r="BL2" s="1831"/>
      <c r="BM2" s="1831"/>
      <c r="BN2" s="1831"/>
      <c r="BO2" s="1831"/>
      <c r="BP2" s="1831"/>
      <c r="BQ2" s="1831"/>
      <c r="BR2" s="1831"/>
      <c r="BS2" s="1831"/>
      <c r="BT2" s="1831"/>
      <c r="BU2" s="1831"/>
      <c r="BV2" s="1831"/>
      <c r="BW2" s="1831"/>
      <c r="BX2" s="1831"/>
      <c r="BY2" s="1831"/>
      <c r="BZ2" s="1831"/>
      <c r="CA2" s="1831"/>
      <c r="CB2" s="1831"/>
      <c r="CC2" s="1831"/>
      <c r="CD2" s="1831"/>
      <c r="CE2" s="1831"/>
      <c r="CF2" s="1831"/>
      <c r="CG2" s="1831"/>
      <c r="CH2" s="1831"/>
      <c r="CI2" s="1831"/>
      <c r="CJ2" s="1831"/>
      <c r="CK2" s="1831"/>
      <c r="CL2" s="1831"/>
      <c r="CM2" s="1831"/>
      <c r="CN2" s="1831"/>
      <c r="CO2" s="1831"/>
      <c r="CP2" s="1831"/>
      <c r="CQ2" s="1831"/>
      <c r="CR2" s="1831"/>
      <c r="CS2" s="1831"/>
      <c r="CT2" s="1831"/>
      <c r="CU2" s="1831"/>
      <c r="CV2" s="1831"/>
      <c r="CW2" s="1831"/>
      <c r="CX2" s="1831"/>
      <c r="CY2" s="1831"/>
      <c r="CZ2" s="1831"/>
      <c r="DA2" s="1831"/>
      <c r="DB2" s="1831"/>
      <c r="DC2" s="1831"/>
      <c r="DD2" s="1831"/>
      <c r="DE2" s="1831"/>
      <c r="DF2" s="1831"/>
      <c r="DG2" s="1831"/>
      <c r="DH2" s="1831"/>
      <c r="DI2" s="1831"/>
      <c r="DJ2" s="1831"/>
      <c r="DK2" s="1831"/>
      <c r="DL2" s="1831"/>
      <c r="DM2" s="1831"/>
      <c r="DN2" s="1831"/>
      <c r="DO2" s="1831"/>
      <c r="DP2" s="1831"/>
      <c r="DQ2" s="1831"/>
      <c r="DR2" s="1831"/>
      <c r="DS2" s="1831"/>
      <c r="DT2" s="1831"/>
      <c r="DU2" s="1831"/>
      <c r="DV2" s="1831"/>
      <c r="DW2" s="1831"/>
      <c r="DX2" s="1831"/>
      <c r="DY2" s="1831"/>
      <c r="DZ2" s="1831"/>
      <c r="EA2" s="1831"/>
      <c r="EB2" s="1831"/>
      <c r="EC2" s="1831"/>
      <c r="ED2" s="1831"/>
      <c r="EE2" s="1831"/>
      <c r="EF2" s="1831"/>
      <c r="EG2" s="1831"/>
      <c r="EH2" s="1831"/>
      <c r="EI2" s="1831"/>
      <c r="EJ2" s="1831"/>
      <c r="EK2" s="1831"/>
      <c r="EL2" s="1831"/>
      <c r="EM2" s="1831"/>
      <c r="EN2" s="1831"/>
      <c r="EO2" s="1831"/>
      <c r="EP2" s="1831"/>
      <c r="EQ2" s="1831"/>
      <c r="ER2" s="129"/>
      <c r="ES2" s="129"/>
      <c r="ET2" s="129"/>
      <c r="EU2" s="129"/>
      <c r="EV2" s="129"/>
      <c r="EW2" s="129"/>
      <c r="EX2" s="129"/>
      <c r="EY2" s="129"/>
      <c r="EZ2" s="129"/>
      <c r="FA2" s="129"/>
      <c r="FB2" s="129"/>
      <c r="FC2" s="129"/>
      <c r="FD2" s="129"/>
      <c r="FE2" s="129"/>
      <c r="FF2" s="129"/>
      <c r="FG2" s="129"/>
      <c r="FH2" s="129"/>
      <c r="FI2" s="129"/>
      <c r="FJ2" s="129"/>
      <c r="FK2" s="129"/>
      <c r="FL2" s="129"/>
      <c r="FM2" s="129"/>
      <c r="FN2" s="129"/>
      <c r="FO2" s="129"/>
      <c r="FP2" s="129"/>
      <c r="FQ2" s="129"/>
      <c r="FR2" s="129"/>
      <c r="FS2" s="129"/>
      <c r="GH2" s="131"/>
    </row>
    <row r="3" spans="1:190" s="130" customFormat="1" ht="13.5" customHeight="1" x14ac:dyDescent="0.15">
      <c r="A3" s="216"/>
      <c r="B3" s="217"/>
      <c r="C3" s="755"/>
      <c r="D3" s="755"/>
      <c r="E3" s="386" t="s">
        <v>67</v>
      </c>
      <c r="F3" s="386"/>
      <c r="G3" s="386"/>
      <c r="H3" s="386"/>
      <c r="I3" s="386"/>
      <c r="J3" s="386"/>
      <c r="K3" s="386"/>
      <c r="L3" s="386"/>
      <c r="M3" s="386"/>
      <c r="N3" s="386"/>
      <c r="O3" s="386"/>
      <c r="P3" s="386"/>
      <c r="Q3" s="386"/>
      <c r="R3" s="386"/>
      <c r="S3" s="386"/>
      <c r="T3" s="386"/>
      <c r="U3" s="386"/>
      <c r="V3" s="386"/>
      <c r="W3" s="386"/>
      <c r="X3" s="386"/>
      <c r="Y3" s="386"/>
      <c r="Z3" s="386"/>
      <c r="AA3" s="386"/>
      <c r="AB3" s="386"/>
      <c r="AC3" s="386"/>
      <c r="AD3" s="386"/>
      <c r="AE3" s="386"/>
      <c r="AF3" s="386"/>
      <c r="AG3" s="386"/>
      <c r="AH3" s="386"/>
      <c r="AI3" s="386"/>
      <c r="AJ3" s="386"/>
      <c r="AK3" s="386"/>
      <c r="AL3" s="386"/>
      <c r="AM3" s="386"/>
      <c r="AN3" s="386"/>
      <c r="AO3" s="386"/>
      <c r="AP3" s="386"/>
      <c r="AQ3" s="386"/>
      <c r="AR3" s="386"/>
      <c r="AS3" s="386"/>
      <c r="AT3" s="386"/>
      <c r="AU3" s="386"/>
      <c r="AV3" s="386"/>
      <c r="AW3" s="386"/>
      <c r="AX3" s="386"/>
      <c r="AY3" s="386"/>
      <c r="AZ3" s="386"/>
      <c r="BA3" s="386"/>
      <c r="BB3" s="386"/>
      <c r="BC3" s="386"/>
      <c r="BD3" s="386"/>
      <c r="BE3" s="386"/>
      <c r="BF3" s="386"/>
      <c r="BG3" s="386"/>
      <c r="BH3" s="386"/>
      <c r="BI3" s="386"/>
      <c r="BJ3" s="386"/>
      <c r="BK3" s="386"/>
      <c r="BL3" s="386"/>
      <c r="BM3" s="386"/>
      <c r="BN3" s="386"/>
      <c r="BO3" s="386"/>
      <c r="BP3" s="386"/>
      <c r="BQ3" s="386"/>
      <c r="BR3" s="386"/>
      <c r="BS3" s="386"/>
      <c r="BT3" s="386"/>
      <c r="BU3" s="386"/>
      <c r="BV3" s="386"/>
      <c r="BW3" s="386"/>
      <c r="BX3" s="386"/>
      <c r="BY3" s="386"/>
      <c r="BZ3" s="386"/>
      <c r="CA3" s="386"/>
      <c r="CB3" s="386"/>
      <c r="CC3" s="386"/>
      <c r="CD3" s="386"/>
      <c r="CE3" s="386"/>
      <c r="CF3" s="386"/>
      <c r="CG3" s="386"/>
      <c r="CH3" s="386"/>
      <c r="CI3" s="386"/>
      <c r="CJ3" s="386"/>
      <c r="CK3" s="386"/>
      <c r="CL3" s="386"/>
      <c r="CM3" s="386"/>
      <c r="CN3" s="386"/>
      <c r="CO3" s="386"/>
      <c r="CP3" s="386"/>
      <c r="CQ3" s="386"/>
      <c r="CR3" s="386"/>
      <c r="CS3" s="386"/>
      <c r="CT3" s="386"/>
      <c r="CU3" s="386"/>
      <c r="CV3" s="386"/>
      <c r="CW3" s="386"/>
      <c r="CX3" s="386"/>
      <c r="CY3" s="386"/>
      <c r="CZ3" s="386"/>
      <c r="DA3" s="386"/>
      <c r="DB3" s="386"/>
      <c r="DC3" s="386"/>
      <c r="DD3" s="386"/>
      <c r="DE3" s="386"/>
      <c r="DF3" s="386"/>
      <c r="DG3" s="386"/>
      <c r="DH3" s="386"/>
      <c r="DI3" s="386"/>
      <c r="DJ3" s="386"/>
      <c r="DK3" s="122"/>
      <c r="DL3" s="122"/>
      <c r="DM3" s="122"/>
      <c r="DN3" s="122"/>
      <c r="DO3" s="122"/>
      <c r="DP3" s="122"/>
      <c r="DQ3" s="122"/>
      <c r="DR3" s="122"/>
      <c r="DS3" s="122"/>
      <c r="DT3" s="122"/>
      <c r="DU3" s="122"/>
      <c r="DV3" s="122"/>
      <c r="DW3" s="122"/>
      <c r="DX3" s="122"/>
      <c r="DY3" s="122"/>
      <c r="DZ3" s="122"/>
      <c r="EA3" s="122"/>
      <c r="EB3" s="122"/>
      <c r="EC3" s="122"/>
      <c r="ED3" s="122"/>
      <c r="EE3" s="122"/>
      <c r="EF3" s="122"/>
      <c r="EG3" s="122"/>
      <c r="EH3" s="122"/>
      <c r="EI3" s="122"/>
      <c r="EJ3" s="122"/>
      <c r="EK3" s="122"/>
      <c r="EL3" s="122"/>
      <c r="EM3" s="122"/>
      <c r="EN3" s="122"/>
      <c r="EO3" s="122"/>
      <c r="EP3" s="122"/>
      <c r="EQ3" s="122"/>
      <c r="ER3" s="129"/>
      <c r="ES3" s="129"/>
      <c r="ET3" s="129"/>
      <c r="EU3" s="129"/>
      <c r="EV3" s="129"/>
      <c r="EW3" s="129"/>
      <c r="EX3" s="129"/>
      <c r="EY3" s="129"/>
      <c r="EZ3" s="129"/>
      <c r="FA3" s="129"/>
      <c r="FB3" s="129"/>
      <c r="FC3" s="129"/>
      <c r="FD3" s="129"/>
      <c r="FE3" s="129"/>
      <c r="FF3" s="129"/>
      <c r="FG3" s="129"/>
      <c r="FH3" s="129"/>
      <c r="FI3" s="129"/>
      <c r="FJ3" s="129"/>
      <c r="FK3" s="129"/>
      <c r="FL3" s="129"/>
      <c r="FM3" s="129"/>
      <c r="FN3" s="129"/>
      <c r="FO3" s="129"/>
      <c r="FP3" s="129"/>
      <c r="FQ3" s="129"/>
      <c r="FR3" s="129"/>
      <c r="FS3" s="129"/>
      <c r="GH3" s="131"/>
    </row>
    <row r="4" spans="1:190" s="130" customFormat="1" ht="13.5" customHeight="1" x14ac:dyDescent="0.15">
      <c r="A4" s="216"/>
      <c r="B4" s="217"/>
      <c r="C4" s="755"/>
      <c r="D4" s="755"/>
      <c r="E4" s="386" t="s">
        <v>1004</v>
      </c>
      <c r="F4" s="386"/>
      <c r="G4" s="386"/>
      <c r="H4" s="386"/>
      <c r="I4" s="386"/>
      <c r="J4" s="386"/>
      <c r="K4" s="386"/>
      <c r="L4" s="386"/>
      <c r="M4" s="386"/>
      <c r="N4" s="386"/>
      <c r="O4" s="386"/>
      <c r="P4" s="386"/>
      <c r="Q4" s="386"/>
      <c r="R4" s="386"/>
      <c r="S4" s="386"/>
      <c r="T4" s="386"/>
      <c r="U4" s="386"/>
      <c r="V4" s="386"/>
      <c r="W4" s="386"/>
      <c r="X4" s="386"/>
      <c r="Y4" s="386"/>
      <c r="Z4" s="386"/>
      <c r="AA4" s="386"/>
      <c r="AB4" s="386"/>
      <c r="AC4" s="386"/>
      <c r="AD4" s="386"/>
      <c r="AE4" s="386"/>
      <c r="AF4" s="386"/>
      <c r="AG4" s="386"/>
      <c r="AH4" s="386"/>
      <c r="AI4" s="386"/>
      <c r="AJ4" s="386"/>
      <c r="AK4" s="386"/>
      <c r="AL4" s="386"/>
      <c r="AM4" s="386"/>
      <c r="AN4" s="386"/>
      <c r="AO4" s="386"/>
      <c r="AP4" s="386"/>
      <c r="AQ4" s="386"/>
      <c r="AR4" s="386"/>
      <c r="AS4" s="386"/>
      <c r="AT4" s="386"/>
      <c r="AU4" s="386"/>
      <c r="AV4" s="386"/>
      <c r="AW4" s="386"/>
      <c r="AX4" s="386"/>
      <c r="AY4" s="386"/>
      <c r="AZ4" s="386"/>
      <c r="BA4" s="386"/>
      <c r="BB4" s="386"/>
      <c r="BC4" s="386"/>
      <c r="BD4" s="386"/>
      <c r="BE4" s="386"/>
      <c r="BF4" s="386"/>
      <c r="BG4" s="386"/>
      <c r="BH4" s="386"/>
      <c r="BI4" s="386"/>
      <c r="BJ4" s="386"/>
      <c r="BK4" s="386"/>
      <c r="BL4" s="386"/>
      <c r="BM4" s="386"/>
      <c r="BN4" s="386"/>
      <c r="BO4" s="386"/>
      <c r="BP4" s="386"/>
      <c r="BQ4" s="386"/>
      <c r="BR4" s="386"/>
      <c r="BS4" s="386"/>
      <c r="BT4" s="386"/>
      <c r="BU4" s="386"/>
      <c r="BV4" s="386"/>
      <c r="BW4" s="386"/>
      <c r="BX4" s="386"/>
      <c r="BY4" s="386"/>
      <c r="BZ4" s="386"/>
      <c r="CA4" s="386"/>
      <c r="CB4" s="386"/>
      <c r="CC4" s="386"/>
      <c r="CD4" s="386"/>
      <c r="CE4" s="386"/>
      <c r="CF4" s="386"/>
      <c r="CG4" s="386"/>
      <c r="CH4" s="386"/>
      <c r="CI4" s="386"/>
      <c r="CJ4" s="386"/>
      <c r="CK4" s="386"/>
      <c r="CL4" s="386"/>
      <c r="CM4" s="386"/>
      <c r="CN4" s="386"/>
      <c r="CO4" s="386"/>
      <c r="CP4" s="386"/>
      <c r="CQ4" s="386"/>
      <c r="CR4" s="386"/>
      <c r="CS4" s="386"/>
      <c r="CT4" s="386"/>
      <c r="CU4" s="386"/>
      <c r="CV4" s="386"/>
      <c r="CW4" s="386"/>
      <c r="CX4" s="386"/>
      <c r="CY4" s="386"/>
      <c r="CZ4" s="386"/>
      <c r="DA4" s="386"/>
      <c r="DB4" s="386"/>
      <c r="DC4" s="386"/>
      <c r="DD4" s="386"/>
      <c r="DE4" s="386"/>
      <c r="DF4" s="386"/>
      <c r="DG4" s="386"/>
      <c r="DH4" s="386"/>
      <c r="DI4" s="386"/>
      <c r="DJ4" s="386"/>
      <c r="DK4" s="122"/>
      <c r="DL4" s="122"/>
      <c r="DM4" s="122"/>
      <c r="DN4" s="122"/>
      <c r="DO4" s="122"/>
      <c r="DP4" s="122"/>
      <c r="DQ4" s="122"/>
      <c r="DR4" s="122"/>
      <c r="DS4" s="122"/>
      <c r="DT4" s="122"/>
      <c r="DU4" s="122"/>
      <c r="DV4" s="122"/>
      <c r="DW4" s="122"/>
      <c r="DX4" s="122"/>
      <c r="DY4" s="122"/>
      <c r="DZ4" s="122"/>
      <c r="EA4" s="122"/>
      <c r="EB4" s="122"/>
      <c r="EC4" s="122"/>
      <c r="ED4" s="122"/>
      <c r="EE4" s="122"/>
      <c r="EF4" s="122"/>
      <c r="EG4" s="122"/>
      <c r="EH4" s="122"/>
      <c r="EI4" s="122"/>
      <c r="EJ4" s="122"/>
      <c r="EK4" s="122"/>
      <c r="EL4" s="122"/>
      <c r="EM4" s="122"/>
      <c r="EN4" s="122"/>
      <c r="EO4" s="122"/>
      <c r="EP4" s="122"/>
      <c r="EQ4" s="122"/>
      <c r="ER4" s="129"/>
      <c r="ES4" s="129"/>
      <c r="ET4" s="129"/>
      <c r="EU4" s="129"/>
      <c r="EV4" s="129"/>
      <c r="EW4" s="129"/>
      <c r="EX4" s="129"/>
      <c r="EY4" s="129"/>
      <c r="EZ4" s="129"/>
      <c r="FA4" s="129"/>
      <c r="FB4" s="129"/>
      <c r="FC4" s="129"/>
      <c r="FD4" s="129"/>
      <c r="FE4" s="129"/>
      <c r="FF4" s="129"/>
      <c r="FG4" s="129"/>
      <c r="FH4" s="129"/>
      <c r="FI4" s="129"/>
      <c r="FJ4" s="129"/>
      <c r="FK4" s="129"/>
      <c r="FL4" s="129"/>
      <c r="FM4" s="129"/>
      <c r="FN4" s="129"/>
      <c r="FO4" s="129"/>
      <c r="FP4" s="129"/>
      <c r="FQ4" s="129"/>
      <c r="FR4" s="129"/>
      <c r="FS4" s="129"/>
      <c r="GH4" s="131"/>
    </row>
    <row r="5" spans="1:190" s="132" customFormat="1" ht="13.5" customHeight="1" x14ac:dyDescent="0.15">
      <c r="A5" s="218"/>
      <c r="B5" s="219"/>
      <c r="C5" s="140" t="s">
        <v>783</v>
      </c>
      <c r="D5" s="141"/>
      <c r="E5" s="141"/>
      <c r="F5" s="141"/>
      <c r="G5" s="141"/>
      <c r="H5" s="141"/>
      <c r="I5" s="141"/>
      <c r="J5" s="141"/>
      <c r="K5" s="141"/>
      <c r="L5" s="141"/>
      <c r="M5" s="141"/>
      <c r="N5" s="141"/>
      <c r="O5" s="141"/>
      <c r="P5" s="141"/>
      <c r="Q5" s="141"/>
      <c r="R5" s="141"/>
      <c r="S5" s="141"/>
      <c r="T5" s="141"/>
      <c r="U5" s="141"/>
      <c r="V5" s="141"/>
      <c r="W5" s="141"/>
      <c r="X5" s="141"/>
      <c r="Y5" s="141"/>
      <c r="Z5" s="141"/>
      <c r="AA5" s="141"/>
      <c r="AB5" s="141"/>
      <c r="AC5" s="141"/>
      <c r="AD5" s="141"/>
      <c r="AE5" s="141"/>
      <c r="AF5" s="141"/>
      <c r="AG5" s="141"/>
      <c r="AH5" s="141"/>
      <c r="AI5" s="141"/>
      <c r="AJ5" s="141"/>
      <c r="AK5" s="141"/>
      <c r="AL5" s="141"/>
      <c r="AM5" s="141"/>
      <c r="AN5" s="141"/>
      <c r="AO5" s="141"/>
      <c r="AP5" s="141"/>
      <c r="AQ5" s="141"/>
      <c r="AR5" s="141"/>
      <c r="AS5" s="141"/>
      <c r="AT5" s="141"/>
      <c r="AU5" s="141"/>
      <c r="AV5" s="141"/>
      <c r="AW5" s="141"/>
      <c r="AX5" s="141"/>
      <c r="AY5" s="141"/>
      <c r="AZ5" s="141"/>
      <c r="BA5" s="141"/>
      <c r="BB5" s="141"/>
      <c r="BC5" s="141"/>
      <c r="BD5" s="141"/>
      <c r="BE5" s="141"/>
      <c r="BF5" s="141"/>
      <c r="BG5" s="141"/>
      <c r="BH5" s="141"/>
      <c r="BI5" s="141"/>
      <c r="BJ5" s="141"/>
      <c r="BK5" s="141"/>
      <c r="BL5" s="141"/>
      <c r="BM5" s="141"/>
      <c r="BN5" s="141"/>
      <c r="BO5" s="141"/>
      <c r="BP5" s="141"/>
      <c r="BQ5" s="141"/>
      <c r="BR5" s="141"/>
      <c r="BS5" s="141"/>
      <c r="BT5" s="141"/>
      <c r="BU5" s="141"/>
      <c r="BV5" s="141"/>
      <c r="BW5" s="141"/>
      <c r="BX5" s="141"/>
      <c r="BY5" s="141"/>
      <c r="BZ5" s="141"/>
      <c r="CA5" s="141"/>
      <c r="CB5" s="141"/>
      <c r="CC5" s="141"/>
      <c r="CD5" s="141"/>
      <c r="CE5" s="141"/>
      <c r="CF5" s="141"/>
      <c r="CG5" s="141"/>
      <c r="CH5" s="141"/>
      <c r="CI5" s="141"/>
      <c r="CJ5" s="141"/>
      <c r="CK5" s="141"/>
      <c r="CL5" s="141"/>
      <c r="CM5" s="141"/>
      <c r="CN5" s="141"/>
      <c r="CO5" s="141"/>
      <c r="CP5" s="141"/>
      <c r="CQ5" s="141"/>
      <c r="CR5" s="141"/>
      <c r="CS5" s="141"/>
      <c r="CT5" s="141"/>
      <c r="CU5" s="141"/>
      <c r="CV5" s="141"/>
      <c r="CW5" s="141"/>
      <c r="CX5" s="141"/>
      <c r="CY5" s="141"/>
      <c r="CZ5" s="141"/>
      <c r="DA5" s="141"/>
      <c r="DB5" s="141"/>
      <c r="DC5" s="141"/>
      <c r="DD5" s="141"/>
      <c r="DE5" s="141"/>
      <c r="DF5" s="141"/>
      <c r="DG5" s="141"/>
      <c r="DH5" s="141"/>
      <c r="DI5" s="141"/>
      <c r="DJ5" s="141"/>
      <c r="DK5" s="141"/>
      <c r="DL5" s="141"/>
      <c r="DM5" s="141"/>
      <c r="DN5" s="141"/>
      <c r="DO5" s="141"/>
      <c r="DP5" s="141"/>
      <c r="DQ5" s="141"/>
      <c r="DR5" s="141"/>
      <c r="DS5" s="141"/>
      <c r="DT5" s="141"/>
      <c r="DU5" s="141"/>
      <c r="DV5" s="141"/>
      <c r="DW5" s="141"/>
      <c r="DX5" s="141"/>
      <c r="DY5" s="141"/>
      <c r="DZ5" s="141"/>
      <c r="EA5" s="141"/>
      <c r="EB5" s="141"/>
      <c r="EC5" s="141"/>
      <c r="ED5" s="141"/>
      <c r="EE5" s="141"/>
      <c r="EF5" s="141"/>
      <c r="EG5" s="141"/>
      <c r="EH5" s="141"/>
      <c r="EI5" s="141"/>
      <c r="EJ5" s="141"/>
      <c r="EK5" s="141"/>
      <c r="EL5" s="141"/>
      <c r="EM5" s="141"/>
      <c r="EN5" s="141"/>
      <c r="EO5" s="141"/>
      <c r="EP5" s="141"/>
      <c r="EQ5" s="141"/>
      <c r="ER5" s="141"/>
      <c r="ES5" s="141"/>
      <c r="ET5" s="141"/>
      <c r="EU5" s="141"/>
      <c r="EV5" s="141"/>
      <c r="EW5" s="141"/>
      <c r="EX5" s="141"/>
      <c r="EY5" s="141"/>
      <c r="EZ5" s="141"/>
      <c r="FA5" s="141"/>
      <c r="FB5" s="141"/>
      <c r="FC5" s="141"/>
      <c r="FD5" s="141"/>
      <c r="FE5" s="141"/>
      <c r="FF5" s="141"/>
      <c r="FG5" s="141"/>
      <c r="FH5" s="141"/>
      <c r="FI5" s="141"/>
      <c r="FJ5" s="141"/>
      <c r="FK5" s="141"/>
      <c r="FL5" s="141"/>
      <c r="FM5" s="141"/>
      <c r="FN5" s="141"/>
      <c r="FO5" s="141"/>
      <c r="FP5" s="141"/>
      <c r="FQ5" s="141"/>
      <c r="FR5" s="141"/>
      <c r="FS5" s="141"/>
      <c r="FT5" s="142"/>
      <c r="FU5" s="142"/>
      <c r="FV5" s="142"/>
      <c r="FW5" s="142"/>
      <c r="FX5" s="142"/>
      <c r="FY5" s="142"/>
      <c r="FZ5" s="142"/>
      <c r="GA5" s="142"/>
      <c r="GB5" s="142"/>
      <c r="GC5" s="142"/>
      <c r="GD5" s="142"/>
      <c r="GE5" s="142"/>
      <c r="GF5" s="142"/>
      <c r="GH5" s="133"/>
    </row>
    <row r="6" spans="1:190" ht="15.75" customHeight="1" x14ac:dyDescent="0.15">
      <c r="A6" s="220"/>
      <c r="C6" s="143"/>
      <c r="D6" s="143"/>
      <c r="E6" s="143"/>
      <c r="F6" s="143"/>
      <c r="G6" s="143"/>
      <c r="H6" s="143"/>
      <c r="I6" s="143"/>
      <c r="J6" s="143"/>
      <c r="K6" s="143"/>
      <c r="L6" s="143"/>
      <c r="M6" s="143"/>
      <c r="N6" s="143"/>
      <c r="O6" s="143"/>
      <c r="P6" s="143"/>
      <c r="Q6" s="143"/>
      <c r="R6" s="143"/>
      <c r="S6" s="143"/>
      <c r="T6" s="143"/>
      <c r="U6" s="143"/>
      <c r="V6" s="143"/>
      <c r="W6" s="143"/>
      <c r="X6" s="143"/>
      <c r="Y6" s="143"/>
      <c r="Z6" s="143"/>
      <c r="AA6" s="117"/>
      <c r="AB6" s="117"/>
      <c r="AC6" s="117"/>
      <c r="AD6" s="117"/>
      <c r="AE6" s="117"/>
      <c r="AF6" s="117"/>
      <c r="AG6" s="117"/>
      <c r="AH6" s="117"/>
      <c r="AI6" s="117"/>
      <c r="AJ6" s="117"/>
      <c r="AK6" s="117"/>
      <c r="AL6" s="117"/>
      <c r="AM6" s="117"/>
      <c r="AN6" s="117"/>
      <c r="AO6" s="117"/>
      <c r="AP6" s="117"/>
      <c r="AQ6" s="117"/>
      <c r="AR6" s="117"/>
      <c r="AS6" s="117"/>
      <c r="AT6" s="117"/>
      <c r="AU6" s="117"/>
      <c r="AV6" s="117"/>
      <c r="AW6" s="117"/>
      <c r="AX6" s="117"/>
      <c r="AY6" s="117"/>
      <c r="AZ6" s="117"/>
      <c r="BA6" s="117"/>
      <c r="BB6" s="117"/>
      <c r="BC6" s="117"/>
      <c r="BD6" s="117"/>
      <c r="BE6" s="117"/>
      <c r="BF6" s="117"/>
      <c r="BG6" s="117"/>
      <c r="BH6" s="117"/>
      <c r="BI6" s="117"/>
      <c r="BJ6" s="117"/>
      <c r="BK6" s="117"/>
      <c r="BL6" s="117"/>
      <c r="BM6" s="117"/>
      <c r="BN6" s="143"/>
      <c r="BO6" s="143"/>
      <c r="BP6" s="117"/>
      <c r="BQ6" s="117"/>
      <c r="BR6" s="117"/>
      <c r="BS6" s="117"/>
      <c r="BT6" s="117"/>
      <c r="BU6" s="117"/>
      <c r="BV6" s="117"/>
      <c r="BW6" s="117"/>
      <c r="BX6" s="117"/>
      <c r="BY6" s="117"/>
      <c r="BZ6" s="117"/>
      <c r="CA6" s="117"/>
      <c r="CB6" s="117"/>
      <c r="CC6" s="117"/>
      <c r="CD6" s="117"/>
      <c r="CE6" s="117"/>
      <c r="CF6" s="117"/>
      <c r="CG6" s="117"/>
      <c r="CH6" s="117"/>
      <c r="CI6" s="117"/>
      <c r="CJ6" s="117"/>
      <c r="CK6" s="117"/>
      <c r="CL6" s="117"/>
      <c r="CM6" s="117"/>
      <c r="CN6" s="117"/>
      <c r="CO6" s="117"/>
      <c r="CP6" s="117"/>
      <c r="CQ6" s="117"/>
      <c r="CR6" s="117"/>
      <c r="CS6" s="117"/>
      <c r="CT6" s="117"/>
      <c r="CU6" s="117"/>
      <c r="CV6" s="117"/>
      <c r="CW6" s="117"/>
      <c r="CX6" s="117"/>
      <c r="CY6" s="117"/>
      <c r="CZ6" s="117"/>
      <c r="DA6" s="117"/>
      <c r="DB6" s="117"/>
      <c r="DC6" s="144"/>
      <c r="DD6" s="144"/>
      <c r="DE6" s="144"/>
      <c r="DF6" s="144"/>
      <c r="DG6" s="144"/>
      <c r="DH6" s="144"/>
      <c r="DI6" s="144"/>
      <c r="DJ6" s="144"/>
      <c r="DK6" s="144"/>
      <c r="DL6" s="144"/>
      <c r="DM6" s="144"/>
      <c r="DN6" s="144"/>
      <c r="DO6" s="144"/>
      <c r="DP6" s="144"/>
      <c r="DQ6" s="144"/>
      <c r="DR6" s="144"/>
      <c r="DS6" s="144"/>
      <c r="DT6" s="144"/>
      <c r="DU6" s="144"/>
      <c r="DV6" s="144"/>
      <c r="DW6" s="144"/>
      <c r="DX6" s="144"/>
      <c r="DY6" s="144"/>
      <c r="DZ6" s="144"/>
      <c r="EA6" s="144"/>
      <c r="EB6" s="144"/>
      <c r="EC6" s="144"/>
      <c r="ED6" s="144"/>
      <c r="EE6" s="144"/>
      <c r="EF6" s="144"/>
      <c r="EG6" s="144"/>
      <c r="EH6" s="144"/>
      <c r="EI6" s="144"/>
      <c r="EJ6" s="144"/>
      <c r="EK6" s="144"/>
      <c r="EL6" s="144"/>
      <c r="EM6" s="144"/>
      <c r="EN6" s="144"/>
      <c r="EO6" s="144"/>
      <c r="EP6" s="144"/>
      <c r="EQ6" s="144"/>
      <c r="ER6" s="144"/>
      <c r="ES6" s="144"/>
      <c r="ET6" s="144"/>
      <c r="EU6" s="144"/>
      <c r="EV6" s="57"/>
      <c r="EW6" s="57"/>
      <c r="EX6" s="57"/>
      <c r="EY6" s="57"/>
      <c r="EZ6" s="57"/>
      <c r="FA6" s="57"/>
      <c r="FB6" s="57"/>
      <c r="FC6" s="57"/>
      <c r="FD6" s="57"/>
      <c r="FE6" s="57"/>
      <c r="FF6" s="57"/>
      <c r="FG6" s="57"/>
      <c r="FH6" s="57"/>
      <c r="FI6" s="57"/>
      <c r="FJ6" s="57"/>
      <c r="FK6" s="57"/>
      <c r="FL6" s="57"/>
      <c r="FM6" s="57"/>
      <c r="FN6" s="1835" t="s">
        <v>458</v>
      </c>
      <c r="FO6" s="1835"/>
      <c r="FP6" s="1835"/>
      <c r="FQ6" s="1835"/>
      <c r="FR6" s="1835"/>
      <c r="FS6" s="1835"/>
      <c r="FT6" s="1835"/>
      <c r="FU6" s="1835"/>
      <c r="FV6" s="1835"/>
      <c r="FW6" s="1835"/>
      <c r="FX6" s="1835"/>
      <c r="FY6" s="1835"/>
      <c r="FZ6" s="1835"/>
      <c r="GA6" s="1835"/>
      <c r="GB6" s="1835"/>
      <c r="GC6" s="1835"/>
      <c r="GD6" s="1835"/>
      <c r="GE6" s="1835"/>
      <c r="GF6" s="1835"/>
    </row>
    <row r="7" spans="1:190" ht="22.5" customHeight="1" x14ac:dyDescent="0.15">
      <c r="C7" s="143"/>
      <c r="D7" s="143"/>
      <c r="E7" s="143"/>
      <c r="F7" s="143"/>
      <c r="G7" s="143"/>
      <c r="H7" s="143"/>
      <c r="I7" s="143"/>
      <c r="J7" s="143"/>
      <c r="K7" s="143"/>
      <c r="L7" s="143"/>
      <c r="M7" s="143"/>
      <c r="N7" s="143"/>
      <c r="O7" s="143"/>
      <c r="P7" s="143"/>
      <c r="Q7" s="143"/>
      <c r="R7" s="143"/>
      <c r="S7" s="143"/>
      <c r="T7" s="143"/>
      <c r="U7" s="143"/>
      <c r="V7" s="143"/>
      <c r="W7" s="143"/>
      <c r="X7" s="143"/>
      <c r="Y7" s="143"/>
      <c r="Z7" s="143"/>
      <c r="AA7" s="117"/>
      <c r="AB7" s="117"/>
      <c r="AC7" s="117"/>
      <c r="AD7" s="117"/>
      <c r="AE7" s="117"/>
      <c r="AF7" s="117"/>
      <c r="AG7" s="117"/>
      <c r="AH7" s="117"/>
      <c r="AI7" s="117"/>
      <c r="AJ7" s="117"/>
      <c r="AK7" s="117"/>
      <c r="AL7" s="117"/>
      <c r="AM7" s="117"/>
      <c r="AN7" s="117"/>
      <c r="AO7" s="117"/>
      <c r="AP7" s="117"/>
      <c r="AQ7" s="117"/>
      <c r="AR7" s="117"/>
      <c r="AS7" s="117"/>
      <c r="AT7" s="117"/>
      <c r="AU7" s="117"/>
      <c r="AV7" s="117"/>
      <c r="AW7" s="117"/>
      <c r="AX7" s="117"/>
      <c r="AY7" s="117"/>
      <c r="AZ7" s="117"/>
      <c r="BA7" s="117"/>
      <c r="BB7" s="117"/>
      <c r="BC7" s="117"/>
      <c r="BD7" s="117"/>
      <c r="BE7" s="117"/>
      <c r="BF7" s="117"/>
      <c r="BG7" s="117"/>
      <c r="BH7" s="117"/>
      <c r="BI7" s="117"/>
      <c r="BJ7" s="117"/>
      <c r="BK7" s="117"/>
      <c r="BL7" s="117"/>
      <c r="BM7" s="117"/>
      <c r="BN7" s="143"/>
      <c r="BO7" s="143"/>
      <c r="BP7" s="117"/>
      <c r="BQ7" s="117"/>
      <c r="BR7" s="117"/>
      <c r="BS7" s="117"/>
      <c r="BT7" s="117"/>
      <c r="BU7" s="117"/>
      <c r="BV7" s="117"/>
      <c r="BW7" s="117"/>
      <c r="BX7" s="117"/>
      <c r="BY7" s="117"/>
      <c r="BZ7" s="117"/>
      <c r="CA7" s="117"/>
      <c r="CB7" s="117"/>
      <c r="CC7" s="117"/>
      <c r="CD7" s="117"/>
      <c r="CE7" s="117"/>
      <c r="CF7" s="117"/>
      <c r="CG7" s="117"/>
      <c r="CH7" s="117"/>
      <c r="CI7" s="117"/>
      <c r="CJ7" s="117"/>
      <c r="CK7" s="117"/>
      <c r="CL7" s="117"/>
      <c r="CM7" s="117"/>
      <c r="CN7" s="117"/>
      <c r="CO7" s="117"/>
      <c r="CP7" s="117"/>
      <c r="CQ7" s="117"/>
      <c r="CR7" s="117"/>
      <c r="CS7" s="117"/>
      <c r="CT7" s="117"/>
      <c r="CU7" s="117"/>
      <c r="CV7" s="117"/>
      <c r="CW7" s="117"/>
      <c r="CX7" s="117"/>
      <c r="CY7" s="117"/>
      <c r="CZ7" s="117"/>
      <c r="DA7" s="117"/>
      <c r="DB7" s="117"/>
      <c r="DC7" s="144"/>
      <c r="DD7" s="144"/>
      <c r="DE7" s="144"/>
      <c r="DF7" s="144"/>
      <c r="DG7" s="144"/>
      <c r="DH7" s="144"/>
      <c r="DI7" s="144"/>
      <c r="DJ7" s="144"/>
      <c r="DK7" s="144"/>
      <c r="DL7" s="144"/>
      <c r="DM7" s="144"/>
      <c r="DN7" s="144"/>
      <c r="DO7" s="144"/>
      <c r="DP7" s="144"/>
      <c r="DQ7" s="144"/>
      <c r="DR7" s="144"/>
      <c r="DS7" s="144"/>
      <c r="DT7" s="144"/>
      <c r="DU7" s="144"/>
      <c r="DV7" s="144"/>
      <c r="DW7" s="144"/>
      <c r="DX7" s="144"/>
      <c r="DY7" s="144"/>
      <c r="DZ7" s="144"/>
      <c r="EA7" s="144"/>
      <c r="EB7" s="144"/>
      <c r="EC7" s="144"/>
      <c r="ED7" s="144"/>
      <c r="EE7" s="144"/>
      <c r="EF7" s="144"/>
      <c r="EG7" s="144"/>
      <c r="EH7" s="144"/>
      <c r="EI7" s="144"/>
      <c r="EJ7" s="144"/>
      <c r="EK7" s="144"/>
      <c r="EL7" s="144"/>
      <c r="EM7" s="144"/>
      <c r="EN7" s="144"/>
      <c r="EO7" s="144"/>
      <c r="EP7" s="144"/>
      <c r="EQ7" s="144"/>
      <c r="ER7" s="144"/>
      <c r="ES7" s="144"/>
      <c r="ET7" s="144"/>
      <c r="EU7" s="144"/>
      <c r="EV7" s="145"/>
      <c r="EW7" s="145"/>
      <c r="EX7" s="145"/>
      <c r="EY7" s="145"/>
      <c r="EZ7" s="145"/>
      <c r="FA7" s="145"/>
      <c r="FB7" s="145"/>
      <c r="FC7" s="145"/>
      <c r="FD7" s="145"/>
      <c r="FE7" s="146"/>
      <c r="FF7" s="145"/>
      <c r="FG7" s="145"/>
      <c r="FH7" s="145"/>
      <c r="FI7" s="145"/>
      <c r="FJ7" s="145"/>
      <c r="FK7" s="145"/>
      <c r="FL7" s="145"/>
      <c r="FM7" s="145"/>
      <c r="FN7" s="1254">
        <v>2</v>
      </c>
      <c r="FO7" s="1255"/>
      <c r="FP7" s="1256"/>
      <c r="FQ7" s="145"/>
      <c r="FR7" s="1254">
        <v>0</v>
      </c>
      <c r="FS7" s="1255"/>
      <c r="FT7" s="1256"/>
      <c r="FU7" s="145"/>
      <c r="FV7" s="1254">
        <v>0</v>
      </c>
      <c r="FW7" s="1255"/>
      <c r="FX7" s="1256"/>
      <c r="FY7" s="145"/>
      <c r="FZ7" s="1254">
        <v>0</v>
      </c>
      <c r="GA7" s="1255"/>
      <c r="GB7" s="1256"/>
      <c r="GC7" s="145"/>
      <c r="GD7" s="1254">
        <v>2</v>
      </c>
      <c r="GE7" s="1255"/>
      <c r="GF7" s="1256"/>
    </row>
    <row r="8" spans="1:190" ht="20.25" customHeight="1" x14ac:dyDescent="0.15">
      <c r="C8" s="143"/>
      <c r="D8" s="143"/>
      <c r="E8" s="143"/>
      <c r="F8" s="143"/>
      <c r="G8" s="143"/>
      <c r="H8" s="143"/>
      <c r="I8" s="143"/>
      <c r="J8" s="143"/>
      <c r="K8" s="143"/>
      <c r="L8" s="143"/>
      <c r="M8" s="143"/>
      <c r="N8" s="143"/>
      <c r="O8" s="143"/>
      <c r="P8" s="143"/>
      <c r="Q8" s="143"/>
      <c r="R8" s="143"/>
      <c r="S8" s="143"/>
      <c r="T8" s="143"/>
      <c r="U8" s="143"/>
      <c r="V8" s="143"/>
      <c r="W8" s="143"/>
      <c r="X8" s="143"/>
      <c r="Y8" s="143"/>
      <c r="Z8" s="143"/>
      <c r="AA8" s="117"/>
      <c r="AB8" s="117"/>
      <c r="AC8" s="117"/>
      <c r="AD8" s="117"/>
      <c r="AE8" s="117"/>
      <c r="AF8" s="117"/>
      <c r="AG8" s="117"/>
      <c r="AH8" s="117"/>
      <c r="AI8" s="117"/>
      <c r="AJ8" s="117"/>
      <c r="AK8" s="117"/>
      <c r="AL8" s="117"/>
      <c r="AM8" s="117"/>
      <c r="AN8" s="117"/>
      <c r="AO8" s="117"/>
      <c r="AP8" s="117"/>
      <c r="AQ8" s="117"/>
      <c r="AR8" s="117"/>
      <c r="AS8" s="117"/>
      <c r="AT8" s="117"/>
      <c r="AU8" s="117"/>
      <c r="AV8" s="117"/>
      <c r="AW8" s="117"/>
      <c r="AX8" s="117"/>
      <c r="AY8" s="117"/>
      <c r="AZ8" s="117"/>
      <c r="BA8" s="117"/>
      <c r="BB8" s="117"/>
      <c r="BC8" s="117"/>
      <c r="BD8" s="117"/>
      <c r="BE8" s="117"/>
      <c r="BF8" s="117"/>
      <c r="BG8" s="117"/>
      <c r="BH8" s="117"/>
      <c r="BI8" s="117"/>
      <c r="BJ8" s="117"/>
      <c r="BK8" s="117"/>
      <c r="BL8" s="117"/>
      <c r="BM8" s="117"/>
      <c r="BN8" s="143"/>
      <c r="BO8" s="143"/>
      <c r="BP8" s="117"/>
      <c r="BQ8" s="117"/>
      <c r="BR8" s="117"/>
      <c r="BS8" s="117"/>
      <c r="BT8" s="117"/>
      <c r="BU8" s="117"/>
      <c r="BV8" s="117"/>
      <c r="BW8" s="117"/>
      <c r="BX8" s="117"/>
      <c r="BY8" s="117"/>
      <c r="BZ8" s="117"/>
      <c r="CA8" s="117"/>
      <c r="CB8" s="117"/>
      <c r="CC8" s="117"/>
      <c r="CD8" s="117"/>
      <c r="CE8" s="117"/>
      <c r="CF8" s="117"/>
      <c r="CG8" s="117"/>
      <c r="CH8" s="117"/>
      <c r="CI8" s="117"/>
      <c r="CJ8" s="117"/>
      <c r="CK8" s="117"/>
      <c r="CL8" s="117"/>
      <c r="CM8" s="117"/>
      <c r="CN8" s="117"/>
      <c r="CO8" s="117"/>
      <c r="CP8" s="117"/>
      <c r="CQ8" s="117"/>
      <c r="CR8" s="117"/>
      <c r="CS8" s="117"/>
      <c r="CT8" s="117"/>
      <c r="CU8" s="117"/>
      <c r="CV8" s="117"/>
      <c r="CW8" s="117"/>
      <c r="CX8" s="117"/>
      <c r="CY8" s="117"/>
      <c r="CZ8" s="117"/>
      <c r="DA8" s="117"/>
      <c r="DB8" s="117"/>
      <c r="DC8" s="144"/>
      <c r="DD8" s="144"/>
      <c r="DE8" s="144"/>
      <c r="DF8" s="144"/>
      <c r="DG8" s="144"/>
      <c r="DH8" s="144"/>
      <c r="DI8" s="144"/>
      <c r="DJ8" s="144"/>
      <c r="DK8" s="144"/>
      <c r="DL8" s="144"/>
      <c r="DM8" s="144"/>
      <c r="DN8" s="144"/>
      <c r="DO8" s="144"/>
      <c r="DP8" s="144"/>
      <c r="DQ8" s="144"/>
      <c r="DR8" s="144"/>
      <c r="DS8" s="144"/>
      <c r="DT8" s="144"/>
      <c r="DU8" s="144"/>
      <c r="DV8" s="144"/>
      <c r="DW8" s="144"/>
      <c r="DX8" s="144"/>
      <c r="DY8" s="144"/>
      <c r="DZ8" s="144"/>
      <c r="EA8" s="144"/>
      <c r="EB8" s="144"/>
      <c r="EC8" s="144"/>
      <c r="ED8" s="144"/>
      <c r="EE8" s="144"/>
      <c r="EF8" s="144"/>
      <c r="EG8" s="144"/>
      <c r="EH8" s="144"/>
      <c r="EI8" s="144"/>
      <c r="EJ8" s="144"/>
      <c r="EK8" s="144"/>
      <c r="EL8" s="144"/>
      <c r="EM8" s="144"/>
      <c r="EN8" s="144"/>
      <c r="EO8" s="144"/>
      <c r="EP8" s="144"/>
      <c r="EQ8" s="144"/>
      <c r="ER8" s="144"/>
      <c r="ES8" s="144"/>
      <c r="ET8" s="144"/>
      <c r="EU8" s="144"/>
      <c r="EV8" s="145"/>
      <c r="EW8" s="145"/>
      <c r="EX8" s="145"/>
      <c r="EY8" s="145"/>
      <c r="EZ8" s="145"/>
      <c r="FA8" s="145"/>
      <c r="FB8" s="145"/>
      <c r="FC8" s="145"/>
      <c r="FD8" s="145"/>
      <c r="FE8" s="146"/>
      <c r="FF8" s="145"/>
      <c r="FG8" s="145"/>
      <c r="FH8" s="145"/>
      <c r="FI8" s="145"/>
      <c r="FJ8" s="145"/>
      <c r="FK8" s="145"/>
      <c r="FL8" s="145"/>
      <c r="FM8" s="145"/>
      <c r="FN8" s="146"/>
      <c r="FO8" s="146"/>
      <c r="FP8" s="146"/>
      <c r="FQ8" s="145"/>
      <c r="FR8" s="146"/>
      <c r="FS8" s="146"/>
      <c r="FT8" s="146"/>
      <c r="FU8" s="145"/>
      <c r="FV8" s="146"/>
      <c r="FW8" s="146"/>
      <c r="FX8" s="146"/>
      <c r="FY8" s="145"/>
      <c r="FZ8" s="146"/>
      <c r="GA8" s="146"/>
      <c r="GB8" s="146"/>
      <c r="GC8" s="145"/>
      <c r="GD8" s="146"/>
      <c r="GE8" s="146"/>
      <c r="GF8" s="146"/>
    </row>
    <row r="9" spans="1:190" ht="20.25" customHeight="1" x14ac:dyDescent="0.15">
      <c r="C9" s="143"/>
      <c r="D9" s="143"/>
      <c r="E9" s="143"/>
      <c r="F9" s="143"/>
      <c r="G9" s="143"/>
      <c r="H9" s="143"/>
      <c r="I9" s="143"/>
      <c r="J9" s="143"/>
      <c r="K9" s="143"/>
      <c r="L9" s="143"/>
      <c r="M9" s="143"/>
      <c r="N9" s="143"/>
      <c r="O9" s="143"/>
      <c r="P9" s="143"/>
      <c r="Q9" s="143"/>
      <c r="R9" s="143"/>
      <c r="S9" s="143"/>
      <c r="T9" s="143"/>
      <c r="U9" s="143"/>
      <c r="V9" s="143"/>
      <c r="W9" s="143"/>
      <c r="X9" s="143"/>
      <c r="Y9" s="143"/>
      <c r="Z9" s="143"/>
      <c r="AA9" s="117"/>
      <c r="AB9" s="117"/>
      <c r="AC9" s="117"/>
      <c r="AD9" s="117"/>
      <c r="AE9" s="117"/>
      <c r="AF9" s="117"/>
      <c r="AG9" s="117"/>
      <c r="AH9" s="117"/>
      <c r="AI9" s="117"/>
      <c r="AJ9" s="117"/>
      <c r="AK9" s="117"/>
      <c r="AL9" s="117"/>
      <c r="AM9" s="117"/>
      <c r="AN9" s="117"/>
      <c r="AO9" s="117"/>
      <c r="AP9" s="117"/>
      <c r="AQ9" s="117"/>
      <c r="AR9" s="117"/>
      <c r="AS9" s="117"/>
      <c r="AT9" s="117"/>
      <c r="AU9" s="117"/>
      <c r="AV9" s="117"/>
      <c r="AW9" s="117"/>
      <c r="AX9" s="117"/>
      <c r="AY9" s="117"/>
      <c r="AZ9" s="117"/>
      <c r="BA9" s="117"/>
      <c r="BB9" s="117"/>
      <c r="BC9" s="117"/>
      <c r="BD9" s="117"/>
      <c r="BE9" s="117"/>
      <c r="BF9" s="1834" t="s">
        <v>781</v>
      </c>
      <c r="BG9" s="1834"/>
      <c r="BH9" s="1834"/>
      <c r="BI9" s="1834"/>
      <c r="BJ9" s="1834"/>
      <c r="BK9" s="1834"/>
      <c r="BL9" s="1834"/>
      <c r="BM9" s="1834"/>
      <c r="BN9" s="1834"/>
      <c r="BO9" s="1834"/>
      <c r="BP9" s="1834"/>
      <c r="BQ9" s="1834"/>
      <c r="BR9" s="1834"/>
      <c r="BS9" s="1834"/>
      <c r="BT9" s="1834"/>
      <c r="BU9" s="1834"/>
      <c r="BV9" s="1834"/>
      <c r="BW9" s="1834"/>
      <c r="BX9" s="1834"/>
      <c r="BY9" s="1834"/>
      <c r="BZ9" s="1834"/>
      <c r="CA9" s="1834"/>
      <c r="CB9" s="1834"/>
      <c r="CC9" s="1834"/>
      <c r="CD9" s="1834"/>
      <c r="CE9" s="1834"/>
      <c r="CF9" s="1834"/>
      <c r="CG9" s="1834"/>
      <c r="CH9" s="1834"/>
      <c r="CI9" s="1834"/>
      <c r="CJ9" s="1834"/>
      <c r="CK9" s="1834"/>
      <c r="CL9" s="1834"/>
      <c r="CM9" s="1834"/>
      <c r="CN9" s="1834"/>
      <c r="CO9" s="1834"/>
      <c r="CP9" s="1834"/>
      <c r="CQ9" s="1834"/>
      <c r="CR9" s="1834"/>
      <c r="CS9" s="1834"/>
      <c r="CT9" s="1834"/>
      <c r="CU9" s="1834"/>
      <c r="CV9" s="1834"/>
      <c r="CW9" s="1834"/>
      <c r="CX9" s="1834"/>
      <c r="CY9" s="1834"/>
      <c r="CZ9" s="1834"/>
      <c r="DA9" s="1834"/>
      <c r="DB9" s="1834"/>
      <c r="DC9" s="1834"/>
      <c r="DD9" s="1834"/>
      <c r="DE9" s="1834"/>
      <c r="DF9" s="1834"/>
      <c r="DG9" s="1834"/>
      <c r="DH9" s="1834"/>
      <c r="DI9" s="1834"/>
      <c r="DJ9" s="1834"/>
      <c r="DK9" s="1834"/>
      <c r="DL9" s="1834"/>
      <c r="DM9" s="1834"/>
      <c r="DN9" s="1834"/>
      <c r="DO9" s="1834"/>
      <c r="DP9" s="1834"/>
      <c r="DQ9" s="1834"/>
      <c r="DR9" s="1834"/>
      <c r="DS9" s="1834"/>
      <c r="DT9" s="1834"/>
      <c r="DU9" s="1834"/>
      <c r="DV9" s="1834"/>
      <c r="DW9" s="1834"/>
      <c r="DX9" s="1834"/>
      <c r="DY9" s="1834"/>
      <c r="DZ9" s="1834"/>
      <c r="EA9" s="1834"/>
      <c r="EB9" s="1834"/>
      <c r="EC9" s="1834"/>
      <c r="ED9" s="144"/>
      <c r="EE9" s="144"/>
      <c r="EF9" s="144"/>
      <c r="EG9" s="144"/>
      <c r="EH9" s="14"/>
      <c r="EI9" s="14"/>
      <c r="EJ9" s="14"/>
      <c r="EK9" s="14"/>
      <c r="EL9" s="14"/>
      <c r="EM9" s="14"/>
      <c r="EN9" s="14"/>
      <c r="EO9" s="14"/>
      <c r="EP9" s="14"/>
      <c r="EQ9" s="14"/>
      <c r="ER9" s="14"/>
      <c r="ES9" s="14"/>
      <c r="ET9" s="14"/>
      <c r="EU9" s="14"/>
      <c r="EV9" s="14"/>
      <c r="EW9" s="14"/>
      <c r="EX9" s="14"/>
      <c r="EY9" s="14"/>
      <c r="EZ9" s="14"/>
      <c r="FA9" s="14"/>
      <c r="FB9" s="14"/>
      <c r="FC9" s="14"/>
      <c r="FD9" s="14"/>
      <c r="FE9" s="14"/>
      <c r="FF9" s="14"/>
      <c r="FG9" s="14"/>
      <c r="FH9" s="14"/>
      <c r="FI9" s="14"/>
      <c r="FJ9" s="14"/>
      <c r="FK9" s="14"/>
      <c r="FL9" s="14"/>
      <c r="FM9" s="14"/>
      <c r="FN9" s="14"/>
      <c r="FO9" s="14"/>
      <c r="FP9" s="14"/>
      <c r="FQ9" s="14"/>
      <c r="FR9" s="14"/>
      <c r="FS9" s="14"/>
      <c r="FT9" s="14"/>
      <c r="FU9" s="14"/>
      <c r="FV9" s="14"/>
      <c r="FW9" s="14"/>
      <c r="FX9" s="14"/>
      <c r="FY9" s="14"/>
      <c r="FZ9" s="14"/>
      <c r="GA9" s="14"/>
      <c r="GB9" s="14"/>
      <c r="GC9" s="14"/>
      <c r="GD9" s="14"/>
      <c r="GE9" s="14"/>
      <c r="GF9" s="14"/>
    </row>
    <row r="10" spans="1:190" ht="20.25" customHeight="1" x14ac:dyDescent="0.15">
      <c r="C10" s="147"/>
      <c r="D10" s="147"/>
      <c r="E10" s="147"/>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c r="AF10" s="147"/>
      <c r="AG10" s="147"/>
      <c r="AH10" s="147"/>
      <c r="AI10" s="147"/>
      <c r="AJ10" s="147"/>
      <c r="AK10" s="147"/>
      <c r="AL10" s="147"/>
      <c r="AM10" s="147"/>
      <c r="AN10" s="147"/>
      <c r="AO10" s="147"/>
      <c r="AP10" s="147"/>
      <c r="AQ10" s="147"/>
      <c r="AR10" s="147"/>
      <c r="AS10" s="147"/>
      <c r="AT10" s="147"/>
      <c r="AU10" s="147"/>
      <c r="AV10" s="147"/>
      <c r="AW10" s="147"/>
      <c r="AX10" s="147"/>
      <c r="AY10" s="147"/>
      <c r="AZ10" s="147"/>
      <c r="BA10" s="147"/>
      <c r="BB10" s="147"/>
      <c r="BC10" s="147"/>
      <c r="BD10" s="147"/>
      <c r="BE10" s="147"/>
      <c r="BF10" s="1840" t="s">
        <v>782</v>
      </c>
      <c r="BG10" s="1840"/>
      <c r="BH10" s="1840"/>
      <c r="BI10" s="1840"/>
      <c r="BJ10" s="1840"/>
      <c r="BK10" s="1840"/>
      <c r="BL10" s="1840"/>
      <c r="BM10" s="1840"/>
      <c r="BN10" s="1840"/>
      <c r="BO10" s="1840"/>
      <c r="BP10" s="1840"/>
      <c r="BQ10" s="1840"/>
      <c r="BR10" s="1840"/>
      <c r="BS10" s="1840"/>
      <c r="BT10" s="1840"/>
      <c r="BU10" s="1840"/>
      <c r="BV10" s="1840"/>
      <c r="BW10" s="1840"/>
      <c r="BX10" s="1840"/>
      <c r="BY10" s="1840"/>
      <c r="BZ10" s="1840"/>
      <c r="CA10" s="1840"/>
      <c r="CB10" s="1840"/>
      <c r="CC10" s="1840"/>
      <c r="CD10" s="1840"/>
      <c r="CE10" s="1840"/>
      <c r="CF10" s="1840"/>
      <c r="CG10" s="1840"/>
      <c r="CH10" s="1840"/>
      <c r="CI10" s="1840"/>
      <c r="CJ10" s="1840"/>
      <c r="CK10" s="1840"/>
      <c r="CL10" s="1840"/>
      <c r="CM10" s="1840"/>
      <c r="CN10" s="1840"/>
      <c r="CO10" s="1840"/>
      <c r="CP10" s="1840"/>
      <c r="CQ10" s="1840"/>
      <c r="CR10" s="1840"/>
      <c r="CS10" s="1840"/>
      <c r="CT10" s="1840"/>
      <c r="CU10" s="1840"/>
      <c r="CV10" s="1840"/>
      <c r="CW10" s="1840"/>
      <c r="CX10" s="1840"/>
      <c r="CY10" s="1840"/>
      <c r="CZ10" s="1840"/>
      <c r="DA10" s="1840"/>
      <c r="DB10" s="1840"/>
      <c r="DC10" s="1840"/>
      <c r="DD10" s="1840"/>
      <c r="DE10" s="1840"/>
      <c r="DF10" s="1840"/>
      <c r="DG10" s="1840"/>
      <c r="DH10" s="1840"/>
      <c r="DI10" s="1840"/>
      <c r="DJ10" s="1840"/>
      <c r="DK10" s="1840"/>
      <c r="DL10" s="1840"/>
      <c r="DM10" s="1840"/>
      <c r="DN10" s="1840"/>
      <c r="DO10" s="1840"/>
      <c r="DP10" s="1840"/>
      <c r="DQ10" s="1840"/>
      <c r="DR10" s="1840"/>
      <c r="DS10" s="1840"/>
      <c r="DT10" s="1840"/>
      <c r="DU10" s="1840"/>
      <c r="DV10" s="1840"/>
      <c r="DW10" s="1840"/>
      <c r="DX10" s="1840"/>
      <c r="DY10" s="1840"/>
      <c r="DZ10" s="1840"/>
      <c r="EA10" s="1840"/>
      <c r="EB10" s="1840"/>
      <c r="EC10" s="1840"/>
      <c r="ED10" s="147"/>
      <c r="EE10" s="147"/>
      <c r="EF10" s="147"/>
      <c r="EG10" s="147"/>
      <c r="EH10" s="14"/>
      <c r="EI10" s="14"/>
      <c r="EJ10" s="14"/>
      <c r="EK10" s="14"/>
      <c r="EL10" s="14"/>
      <c r="EM10" s="14"/>
      <c r="EN10" s="14"/>
      <c r="EO10" s="14"/>
      <c r="EP10" s="14"/>
      <c r="EQ10" s="14"/>
      <c r="ER10" s="14"/>
      <c r="ES10" s="14"/>
      <c r="ET10" s="14"/>
      <c r="EU10" s="14"/>
      <c r="EV10" s="14"/>
      <c r="EW10" s="14"/>
      <c r="EX10" s="14"/>
      <c r="EY10" s="14"/>
      <c r="EZ10" s="14"/>
      <c r="FA10" s="14"/>
      <c r="FB10" s="14"/>
      <c r="FC10" s="14"/>
      <c r="FD10" s="14"/>
      <c r="FE10" s="14"/>
      <c r="FF10" s="14"/>
      <c r="FG10" s="14"/>
      <c r="FH10" s="14"/>
      <c r="FI10" s="14"/>
      <c r="FJ10" s="14"/>
      <c r="FK10" s="14"/>
      <c r="FL10" s="14"/>
      <c r="FM10" s="14"/>
      <c r="FN10" s="14"/>
      <c r="FO10" s="14"/>
      <c r="FP10" s="14"/>
      <c r="FQ10" s="14"/>
      <c r="FR10" s="14"/>
      <c r="FS10" s="14"/>
      <c r="FT10" s="14"/>
      <c r="FU10" s="14"/>
      <c r="FV10" s="14"/>
      <c r="FW10" s="14"/>
      <c r="FX10" s="14"/>
      <c r="FY10" s="14"/>
      <c r="FZ10" s="14"/>
      <c r="GA10" s="14"/>
      <c r="GB10" s="14"/>
      <c r="GC10" s="14"/>
      <c r="GD10" s="14"/>
      <c r="GE10" s="14"/>
      <c r="GF10" s="14"/>
    </row>
    <row r="11" spans="1:190" ht="16.5" customHeight="1" x14ac:dyDescent="0.15">
      <c r="C11" s="117"/>
      <c r="D11" s="117"/>
      <c r="E11" s="117"/>
      <c r="F11" s="117"/>
      <c r="G11" s="117"/>
      <c r="H11" s="117"/>
      <c r="I11" s="117"/>
      <c r="J11" s="117"/>
      <c r="K11" s="117"/>
      <c r="L11" s="117"/>
      <c r="M11" s="117"/>
      <c r="N11" s="117"/>
      <c r="O11" s="117"/>
      <c r="P11" s="117"/>
      <c r="Q11" s="117"/>
      <c r="R11" s="117"/>
      <c r="S11" s="117"/>
      <c r="T11" s="117"/>
      <c r="U11" s="117"/>
      <c r="V11" s="117"/>
      <c r="W11" s="117"/>
      <c r="X11" s="117"/>
      <c r="Y11" s="117"/>
      <c r="Z11" s="117"/>
      <c r="AA11" s="117"/>
      <c r="AB11" s="117"/>
      <c r="AC11" s="117"/>
      <c r="AD11" s="117"/>
      <c r="AE11" s="117"/>
      <c r="AF11" s="117"/>
      <c r="AG11" s="117"/>
      <c r="AH11" s="117"/>
      <c r="AI11" s="117"/>
      <c r="AJ11" s="117"/>
      <c r="AK11" s="117"/>
      <c r="AL11" s="117"/>
      <c r="AM11" s="117"/>
      <c r="AN11" s="117"/>
      <c r="AO11" s="117"/>
      <c r="AP11" s="117"/>
      <c r="AQ11" s="117"/>
      <c r="AR11" s="117"/>
      <c r="AS11" s="117"/>
      <c r="AT11" s="117"/>
      <c r="AU11" s="117"/>
      <c r="AV11" s="117"/>
      <c r="AW11" s="117"/>
      <c r="AX11" s="117"/>
      <c r="AY11" s="117"/>
      <c r="AZ11" s="117"/>
      <c r="BA11" s="117"/>
      <c r="BB11" s="117"/>
      <c r="BC11" s="117"/>
      <c r="BD11" s="117"/>
      <c r="BE11" s="117"/>
      <c r="BF11" s="117"/>
      <c r="BG11" s="117"/>
      <c r="BH11" s="117"/>
      <c r="BI11" s="117"/>
      <c r="BJ11" s="117"/>
      <c r="BK11" s="117"/>
      <c r="BL11" s="117"/>
      <c r="BM11" s="117"/>
      <c r="BN11" s="117"/>
      <c r="BO11" s="117"/>
      <c r="BP11" s="117"/>
      <c r="BQ11" s="117"/>
      <c r="BR11" s="117"/>
      <c r="BS11" s="117"/>
      <c r="BT11" s="117"/>
      <c r="BU11" s="117"/>
      <c r="BV11" s="117"/>
      <c r="BW11" s="117"/>
      <c r="BX11" s="117"/>
      <c r="BY11" s="117"/>
      <c r="BZ11" s="117"/>
      <c r="CA11" s="117"/>
      <c r="CB11" s="117"/>
      <c r="CC11" s="117"/>
      <c r="CD11" s="14"/>
      <c r="CE11" s="14"/>
      <c r="CF11" s="14"/>
      <c r="CG11" s="14"/>
      <c r="CH11" s="14"/>
      <c r="CI11" s="14"/>
      <c r="CJ11" s="14"/>
      <c r="CK11" s="14"/>
      <c r="CL11" s="14"/>
      <c r="CM11" s="14"/>
      <c r="CN11" s="14"/>
      <c r="CO11" s="14"/>
      <c r="CP11" s="14"/>
      <c r="CQ11" s="14"/>
      <c r="CR11" s="14"/>
      <c r="CS11" s="14"/>
      <c r="CT11" s="14"/>
      <c r="CU11" s="14"/>
      <c r="CV11" s="14"/>
      <c r="CW11" s="14"/>
      <c r="CX11" s="14"/>
      <c r="CY11" s="14"/>
      <c r="CZ11" s="14"/>
      <c r="DA11" s="14"/>
      <c r="DB11" s="14"/>
      <c r="DC11" s="14"/>
      <c r="DD11" s="14"/>
      <c r="DE11" s="14"/>
      <c r="DF11" s="14"/>
      <c r="DG11" s="14"/>
      <c r="DH11" s="14"/>
      <c r="DI11" s="14"/>
      <c r="DJ11" s="14"/>
      <c r="DK11" s="14"/>
      <c r="DL11" s="14"/>
      <c r="DM11" s="14"/>
      <c r="DN11" s="14"/>
      <c r="DO11" s="14"/>
      <c r="DP11" s="14"/>
      <c r="DQ11" s="14"/>
      <c r="DR11" s="14"/>
      <c r="DS11" s="14"/>
      <c r="DT11" s="1833"/>
      <c r="DU11" s="1833"/>
      <c r="DV11" s="1833"/>
      <c r="DW11" s="1833"/>
      <c r="DX11" s="1833"/>
      <c r="DY11" s="1833"/>
      <c r="DZ11" s="1833"/>
      <c r="EA11" s="1833"/>
      <c r="EB11" s="1833"/>
      <c r="EC11" s="1833"/>
      <c r="ED11" s="1833"/>
      <c r="EE11" s="1833"/>
      <c r="EF11" s="1833"/>
      <c r="EG11" s="1833"/>
      <c r="EH11" s="1833"/>
      <c r="EI11" s="1833"/>
      <c r="EJ11" s="1833"/>
      <c r="EK11" s="1833"/>
      <c r="EL11" s="1833"/>
      <c r="EM11" s="1833"/>
      <c r="EN11" s="1833"/>
      <c r="EO11" s="1833"/>
      <c r="EP11" s="1833"/>
      <c r="EQ11" s="1833"/>
      <c r="ER11" s="1833"/>
      <c r="ES11" s="1833"/>
      <c r="ET11" s="1833"/>
      <c r="EU11" s="1833"/>
      <c r="EV11" s="1833"/>
      <c r="EW11" s="1833"/>
      <c r="EX11" s="1833"/>
      <c r="EY11" s="1833"/>
      <c r="EZ11" s="1833"/>
      <c r="FA11" s="1833"/>
      <c r="FB11" s="1833"/>
      <c r="FC11" s="1833"/>
      <c r="FD11" s="1833"/>
      <c r="FE11" s="1833"/>
      <c r="FF11" s="1833"/>
      <c r="FG11" s="1833"/>
      <c r="FH11" s="1833"/>
      <c r="FI11" s="1833"/>
      <c r="FJ11" s="1833"/>
      <c r="FK11" s="1833"/>
      <c r="FL11" s="1833"/>
      <c r="FM11" s="1833"/>
      <c r="FN11" s="1833"/>
      <c r="FO11" s="1833"/>
      <c r="FP11" s="1833"/>
      <c r="FQ11" s="1833"/>
      <c r="FR11" s="1833"/>
      <c r="FS11" s="1833"/>
      <c r="FT11" s="1833"/>
      <c r="FU11" s="1833"/>
      <c r="FV11" s="1833"/>
      <c r="FW11" s="1833"/>
      <c r="FX11" s="1833"/>
      <c r="FY11" s="1833"/>
      <c r="FZ11" s="1833"/>
      <c r="GA11" s="1833"/>
      <c r="GB11" s="1833"/>
      <c r="GC11" s="1833"/>
      <c r="GD11" s="1833"/>
      <c r="GE11" s="1833"/>
      <c r="GF11" s="1833"/>
      <c r="GG11" s="135"/>
      <c r="GH11" s="392" t="str">
        <f>IF(会社名等!E10="","",会社名等!E10)</f>
        <v/>
      </c>
    </row>
    <row r="12" spans="1:190" ht="16.5" customHeight="1" x14ac:dyDescent="0.15">
      <c r="C12" s="117"/>
      <c r="D12" s="117"/>
      <c r="E12" s="117"/>
      <c r="F12" s="117"/>
      <c r="G12" s="117"/>
      <c r="H12" s="117"/>
      <c r="I12" s="117"/>
      <c r="J12" s="117"/>
      <c r="K12" s="117"/>
      <c r="L12" s="117"/>
      <c r="M12" s="117"/>
      <c r="N12" s="117"/>
      <c r="O12" s="117"/>
      <c r="P12" s="117"/>
      <c r="Q12" s="117"/>
      <c r="R12" s="117"/>
      <c r="S12" s="117"/>
      <c r="T12" s="117"/>
      <c r="U12" s="117"/>
      <c r="V12" s="117"/>
      <c r="W12" s="117"/>
      <c r="X12" s="117"/>
      <c r="Y12" s="117"/>
      <c r="Z12" s="117"/>
      <c r="AA12" s="117"/>
      <c r="AB12" s="117"/>
      <c r="AC12" s="117"/>
      <c r="AD12" s="117"/>
      <c r="AE12" s="117"/>
      <c r="AF12" s="117"/>
      <c r="AG12" s="117"/>
      <c r="AH12" s="117"/>
      <c r="AI12" s="117"/>
      <c r="AJ12" s="117"/>
      <c r="AK12" s="117"/>
      <c r="AL12" s="117"/>
      <c r="AM12" s="117"/>
      <c r="AN12" s="117"/>
      <c r="AO12" s="117"/>
      <c r="AP12" s="117"/>
      <c r="AQ12" s="117"/>
      <c r="AR12" s="117"/>
      <c r="AS12" s="117"/>
      <c r="AT12" s="117"/>
      <c r="AU12" s="117"/>
      <c r="AV12" s="117"/>
      <c r="AW12" s="117"/>
      <c r="AX12" s="117"/>
      <c r="AY12" s="117"/>
      <c r="AZ12" s="117"/>
      <c r="BA12" s="117"/>
      <c r="BB12" s="117"/>
      <c r="BC12" s="117"/>
      <c r="BD12" s="117"/>
      <c r="BE12" s="117"/>
      <c r="BF12" s="117"/>
      <c r="BG12" s="117"/>
      <c r="BH12" s="117"/>
      <c r="BI12" s="117"/>
      <c r="BJ12" s="117"/>
      <c r="BK12" s="117"/>
      <c r="BL12" s="117"/>
      <c r="BM12" s="117"/>
      <c r="BN12" s="117"/>
      <c r="BO12" s="117"/>
      <c r="BP12" s="117"/>
      <c r="BQ12" s="117"/>
      <c r="BR12" s="117"/>
      <c r="BS12" s="117"/>
      <c r="BT12" s="117"/>
      <c r="BU12" s="117"/>
      <c r="BV12" s="117"/>
      <c r="BW12" s="117"/>
      <c r="BX12" s="117"/>
      <c r="BY12" s="117"/>
      <c r="BZ12" s="117"/>
      <c r="CA12" s="117"/>
      <c r="CB12" s="117"/>
      <c r="CC12" s="117"/>
      <c r="CD12" s="14"/>
      <c r="CE12" s="14"/>
      <c r="CF12" s="14"/>
      <c r="CG12" s="14"/>
      <c r="CH12" s="14"/>
      <c r="CI12" s="14"/>
      <c r="CJ12" s="14"/>
      <c r="CK12" s="14"/>
      <c r="CL12" s="14"/>
      <c r="CM12" s="14"/>
      <c r="CN12" s="14"/>
      <c r="CO12" s="14"/>
      <c r="CP12" s="14"/>
      <c r="CQ12" s="14"/>
      <c r="CR12" s="14"/>
      <c r="CS12" s="14"/>
      <c r="CT12" s="14"/>
      <c r="CU12" s="14"/>
      <c r="CV12" s="14"/>
      <c r="CW12" s="14"/>
      <c r="CX12" s="14"/>
      <c r="CY12" s="14"/>
      <c r="CZ12" s="14"/>
      <c r="DA12" s="14"/>
      <c r="DB12" s="14"/>
      <c r="DC12" s="14"/>
      <c r="DD12" s="14"/>
      <c r="DE12" s="14"/>
      <c r="DF12" s="14"/>
      <c r="DG12" s="14"/>
      <c r="DH12" s="14"/>
      <c r="DI12" s="1832" t="s">
        <v>443</v>
      </c>
      <c r="DJ12" s="1832"/>
      <c r="DK12" s="1832"/>
      <c r="DL12" s="1832"/>
      <c r="DM12" s="1832"/>
      <c r="DN12" s="1832"/>
      <c r="DO12" s="1832"/>
      <c r="DP12" s="1832"/>
      <c r="DQ12" s="1832"/>
      <c r="DR12" s="1832"/>
      <c r="DS12" s="14"/>
      <c r="DT12" s="1841" t="str">
        <f>IF(DT11=GH11,GH12,GH11)</f>
        <v/>
      </c>
      <c r="DU12" s="1841"/>
      <c r="DV12" s="1841"/>
      <c r="DW12" s="1841"/>
      <c r="DX12" s="1841"/>
      <c r="DY12" s="1841"/>
      <c r="DZ12" s="1841"/>
      <c r="EA12" s="1841"/>
      <c r="EB12" s="1841"/>
      <c r="EC12" s="1841"/>
      <c r="ED12" s="1841"/>
      <c r="EE12" s="1841"/>
      <c r="EF12" s="1841"/>
      <c r="EG12" s="1841"/>
      <c r="EH12" s="1841"/>
      <c r="EI12" s="1841"/>
      <c r="EJ12" s="1841"/>
      <c r="EK12" s="1841"/>
      <c r="EL12" s="1841"/>
      <c r="EM12" s="1841"/>
      <c r="EN12" s="1841"/>
      <c r="EO12" s="1841"/>
      <c r="EP12" s="1841"/>
      <c r="EQ12" s="1841"/>
      <c r="ER12" s="1841"/>
      <c r="ES12" s="1841"/>
      <c r="ET12" s="1841"/>
      <c r="EU12" s="1841"/>
      <c r="EV12" s="1841"/>
      <c r="EW12" s="1841"/>
      <c r="EX12" s="1841"/>
      <c r="EY12" s="1841"/>
      <c r="EZ12" s="1841"/>
      <c r="FA12" s="1841"/>
      <c r="FB12" s="1841"/>
      <c r="FC12" s="1841"/>
      <c r="FD12" s="1841"/>
      <c r="FE12" s="1841"/>
      <c r="FF12" s="1841"/>
      <c r="FG12" s="1841"/>
      <c r="FH12" s="1841"/>
      <c r="FI12" s="1841"/>
      <c r="FJ12" s="1841"/>
      <c r="FK12" s="1841"/>
      <c r="FL12" s="1841"/>
      <c r="FM12" s="1841"/>
      <c r="FN12" s="1841"/>
      <c r="FO12" s="1841"/>
      <c r="FP12" s="1841"/>
      <c r="FQ12" s="1841"/>
      <c r="FR12" s="1841"/>
      <c r="FS12" s="1841"/>
      <c r="FT12" s="1841"/>
      <c r="FU12" s="1841"/>
      <c r="FV12" s="1841"/>
      <c r="FW12" s="1841"/>
      <c r="FX12" s="1841"/>
      <c r="FY12" s="1841"/>
      <c r="FZ12" s="1841"/>
      <c r="GA12" s="1841"/>
      <c r="GB12" s="1841"/>
      <c r="GC12" s="1841"/>
      <c r="GD12" s="1841"/>
      <c r="GE12" s="1841"/>
      <c r="GF12" s="1841"/>
      <c r="GG12" s="135"/>
      <c r="GH12" s="392" t="str">
        <f>IF(会社名等!E11="","",会社名等!E11)</f>
        <v/>
      </c>
    </row>
    <row r="13" spans="1:190" ht="8.25" customHeight="1" x14ac:dyDescent="0.15">
      <c r="C13" s="144"/>
      <c r="D13" s="144"/>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c r="AH13" s="144"/>
      <c r="AI13" s="144"/>
      <c r="AJ13" s="144"/>
      <c r="AK13" s="144"/>
      <c r="AL13" s="144"/>
      <c r="AM13" s="144"/>
      <c r="AN13" s="144"/>
      <c r="AO13" s="144"/>
      <c r="AP13" s="144"/>
      <c r="AQ13" s="144"/>
      <c r="AR13" s="144"/>
      <c r="AS13" s="144"/>
      <c r="AT13" s="144"/>
      <c r="AU13" s="144"/>
      <c r="AV13" s="144"/>
      <c r="AW13" s="144"/>
      <c r="AX13" s="144"/>
      <c r="AY13" s="144"/>
      <c r="AZ13" s="144"/>
      <c r="BA13" s="144"/>
      <c r="BB13" s="144"/>
      <c r="BC13" s="144"/>
      <c r="BD13" s="144"/>
      <c r="BE13" s="144"/>
      <c r="BF13" s="144"/>
      <c r="BG13" s="144"/>
      <c r="BH13" s="144"/>
      <c r="BI13" s="144"/>
      <c r="BJ13" s="144"/>
      <c r="BK13" s="144"/>
      <c r="BL13" s="144"/>
      <c r="BM13" s="144"/>
      <c r="BN13" s="144"/>
      <c r="BO13" s="144"/>
      <c r="BP13" s="144"/>
      <c r="BQ13" s="144"/>
      <c r="BR13" s="144"/>
      <c r="BS13" s="144"/>
      <c r="BT13" s="144"/>
      <c r="BU13" s="144"/>
      <c r="BV13" s="144"/>
      <c r="BW13" s="144"/>
      <c r="BX13" s="144"/>
      <c r="BY13" s="144"/>
      <c r="BZ13" s="144"/>
      <c r="CA13" s="144"/>
      <c r="CB13" s="144"/>
      <c r="CC13" s="144"/>
      <c r="CD13" s="144"/>
      <c r="CE13" s="144"/>
      <c r="CF13" s="144"/>
      <c r="CG13" s="144"/>
      <c r="CH13" s="144"/>
      <c r="CI13" s="144"/>
      <c r="CJ13" s="144"/>
      <c r="CK13" s="144"/>
      <c r="CL13" s="144"/>
      <c r="CM13" s="144"/>
      <c r="CN13" s="144"/>
      <c r="CO13" s="144"/>
      <c r="CP13" s="144"/>
      <c r="CQ13" s="144"/>
      <c r="CR13" s="144"/>
      <c r="CS13" s="144"/>
      <c r="CT13" s="144"/>
      <c r="CU13" s="144"/>
      <c r="CV13" s="144"/>
      <c r="CW13" s="144"/>
      <c r="CX13" s="144"/>
      <c r="CY13" s="144"/>
      <c r="CZ13" s="144"/>
      <c r="DA13" s="144"/>
      <c r="DB13" s="144"/>
      <c r="DC13" s="144"/>
      <c r="DD13" s="144"/>
      <c r="DE13" s="144"/>
      <c r="DF13" s="144"/>
      <c r="DG13" s="144"/>
      <c r="DH13" s="144"/>
      <c r="DI13" s="144"/>
      <c r="DJ13" s="144"/>
      <c r="DK13" s="144"/>
      <c r="DL13" s="144"/>
      <c r="DM13" s="144"/>
      <c r="DN13" s="144"/>
      <c r="DO13" s="144"/>
      <c r="DP13" s="144"/>
      <c r="DQ13" s="144"/>
      <c r="DR13" s="144"/>
      <c r="DS13" s="144"/>
      <c r="DT13" s="144"/>
      <c r="DU13" s="144"/>
      <c r="DV13" s="144"/>
      <c r="DW13" s="144"/>
      <c r="DX13" s="144"/>
      <c r="DY13" s="144"/>
      <c r="DZ13" s="144"/>
      <c r="EA13" s="144"/>
      <c r="EB13" s="144"/>
      <c r="EC13" s="144"/>
      <c r="ED13" s="144"/>
      <c r="EE13" s="144"/>
      <c r="EF13" s="144"/>
      <c r="EG13" s="144"/>
      <c r="EH13" s="144"/>
      <c r="EI13" s="144"/>
      <c r="EJ13" s="144"/>
      <c r="EK13" s="144"/>
      <c r="EL13" s="144"/>
      <c r="EM13" s="144"/>
      <c r="EN13" s="144"/>
      <c r="EO13" s="144"/>
      <c r="EP13" s="144"/>
      <c r="EQ13" s="144"/>
      <c r="ER13" s="144"/>
      <c r="ES13" s="144"/>
      <c r="ET13" s="144"/>
      <c r="EU13" s="144"/>
      <c r="EV13" s="144"/>
      <c r="EW13" s="144"/>
      <c r="EX13" s="144"/>
      <c r="EY13" s="144"/>
      <c r="EZ13" s="144"/>
      <c r="FA13" s="144"/>
      <c r="FB13" s="144"/>
      <c r="FC13" s="144"/>
      <c r="FD13" s="144"/>
      <c r="FE13" s="144"/>
      <c r="FF13" s="144"/>
      <c r="FG13" s="144"/>
      <c r="FH13" s="144"/>
      <c r="FI13" s="144"/>
      <c r="FJ13" s="144"/>
      <c r="FK13" s="144"/>
      <c r="FL13" s="144"/>
      <c r="FM13" s="144"/>
      <c r="FN13" s="144"/>
      <c r="FO13" s="144"/>
      <c r="FP13" s="144"/>
      <c r="FQ13" s="144"/>
      <c r="FR13" s="144"/>
      <c r="FS13" s="144"/>
      <c r="FT13" s="148"/>
      <c r="FU13" s="14"/>
      <c r="FV13" s="14"/>
      <c r="FW13" s="14"/>
      <c r="FX13" s="14"/>
      <c r="FY13" s="14"/>
      <c r="FZ13" s="14"/>
      <c r="GA13" s="14"/>
      <c r="GB13" s="14"/>
      <c r="GC13" s="14"/>
      <c r="GD13" s="14"/>
      <c r="GE13" s="14"/>
      <c r="GF13" s="14"/>
    </row>
    <row r="14" spans="1:190" ht="9.75" customHeight="1" x14ac:dyDescent="0.15">
      <c r="A14" s="1848" t="s">
        <v>66</v>
      </c>
      <c r="C14" s="149"/>
      <c r="D14" s="150"/>
      <c r="E14" s="150"/>
      <c r="F14" s="150"/>
      <c r="G14" s="150"/>
      <c r="H14" s="150"/>
      <c r="I14" s="150"/>
      <c r="J14" s="150"/>
      <c r="K14" s="150"/>
      <c r="L14" s="150"/>
      <c r="M14" s="150"/>
      <c r="N14" s="150"/>
      <c r="O14" s="150"/>
      <c r="P14" s="150"/>
      <c r="Q14" s="150"/>
      <c r="R14" s="150"/>
      <c r="S14" s="150"/>
      <c r="T14" s="150"/>
      <c r="U14" s="150"/>
      <c r="V14" s="150"/>
      <c r="W14" s="150"/>
      <c r="X14" s="150"/>
      <c r="Y14" s="150"/>
      <c r="Z14" s="150"/>
      <c r="AA14" s="150"/>
      <c r="AB14" s="150"/>
      <c r="AC14" s="150"/>
      <c r="AD14" s="150"/>
      <c r="AE14" s="150"/>
      <c r="AF14" s="150"/>
      <c r="AG14" s="150"/>
      <c r="AH14" s="150"/>
      <c r="AI14" s="150"/>
      <c r="AJ14" s="150"/>
      <c r="AK14" s="150"/>
      <c r="AL14" s="150"/>
      <c r="AM14" s="150"/>
      <c r="AN14" s="150"/>
      <c r="AO14" s="150"/>
      <c r="AP14" s="150"/>
      <c r="AQ14" s="150"/>
      <c r="AR14" s="150"/>
      <c r="AS14" s="150"/>
      <c r="AT14" s="150"/>
      <c r="AU14" s="150"/>
      <c r="AV14" s="150"/>
      <c r="AW14" s="150"/>
      <c r="AX14" s="150"/>
      <c r="AY14" s="150"/>
      <c r="AZ14" s="150"/>
      <c r="BA14" s="150"/>
      <c r="BB14" s="150"/>
      <c r="BC14" s="150"/>
      <c r="BD14" s="150"/>
      <c r="BE14" s="150"/>
      <c r="BF14" s="150"/>
      <c r="BG14" s="150"/>
      <c r="BH14" s="150"/>
      <c r="BI14" s="150"/>
      <c r="BJ14" s="150"/>
      <c r="BK14" s="150"/>
      <c r="BL14" s="150"/>
      <c r="BM14" s="150"/>
      <c r="BN14" s="150"/>
      <c r="BO14" s="150"/>
      <c r="BP14" s="150"/>
      <c r="BQ14" s="150"/>
      <c r="BR14" s="150"/>
      <c r="BS14" s="150"/>
      <c r="BT14" s="150"/>
      <c r="BU14" s="150"/>
      <c r="BV14" s="150"/>
      <c r="BW14" s="150"/>
      <c r="BX14" s="150"/>
      <c r="BY14" s="150"/>
      <c r="BZ14" s="150"/>
      <c r="CA14" s="150"/>
      <c r="CB14" s="150"/>
      <c r="CC14" s="150"/>
      <c r="CD14" s="150"/>
      <c r="CE14" s="150"/>
      <c r="CF14" s="150"/>
      <c r="CG14" s="150"/>
      <c r="CH14" s="150"/>
      <c r="CI14" s="150"/>
      <c r="CJ14" s="150"/>
      <c r="CK14" s="150"/>
      <c r="CL14" s="150"/>
      <c r="CM14" s="150"/>
      <c r="CN14" s="150"/>
      <c r="CO14" s="150"/>
      <c r="CP14" s="150"/>
      <c r="CQ14" s="150"/>
      <c r="CR14" s="150"/>
      <c r="CS14" s="150"/>
      <c r="CT14" s="150"/>
      <c r="CU14" s="150"/>
      <c r="CV14" s="150"/>
      <c r="CW14" s="150"/>
      <c r="CX14" s="150"/>
      <c r="CY14" s="150"/>
      <c r="CZ14" s="150"/>
      <c r="DA14" s="150"/>
      <c r="DB14" s="151"/>
      <c r="DC14" s="150"/>
      <c r="DD14" s="150"/>
      <c r="DE14" s="150"/>
      <c r="DF14" s="150"/>
      <c r="DG14" s="150"/>
      <c r="DH14" s="150"/>
      <c r="DI14" s="150"/>
      <c r="DJ14" s="150"/>
      <c r="DK14" s="150"/>
      <c r="DL14" s="150"/>
      <c r="DM14" s="150"/>
      <c r="DN14" s="150"/>
      <c r="DO14" s="150"/>
      <c r="DP14" s="150"/>
      <c r="DQ14" s="150"/>
      <c r="DR14" s="150"/>
      <c r="DS14" s="150"/>
      <c r="DT14" s="150"/>
      <c r="DU14" s="150"/>
      <c r="DV14" s="150"/>
      <c r="DW14" s="150"/>
      <c r="DX14" s="150"/>
      <c r="DY14" s="150"/>
      <c r="DZ14" s="150"/>
      <c r="EA14" s="150"/>
      <c r="EB14" s="150"/>
      <c r="EC14" s="150"/>
      <c r="ED14" s="150"/>
      <c r="EE14" s="150"/>
      <c r="EF14" s="150"/>
      <c r="EG14" s="150"/>
      <c r="EH14" s="150"/>
      <c r="EI14" s="150"/>
      <c r="EJ14" s="150"/>
      <c r="EK14" s="150"/>
      <c r="EL14" s="150"/>
      <c r="EM14" s="150"/>
      <c r="EN14" s="150"/>
      <c r="EO14" s="150"/>
      <c r="EP14" s="150"/>
      <c r="EQ14" s="150"/>
      <c r="ER14" s="150"/>
      <c r="ES14" s="150"/>
      <c r="ET14" s="150"/>
      <c r="EU14" s="150"/>
      <c r="EV14" s="150"/>
      <c r="EW14" s="150"/>
      <c r="EX14" s="150"/>
      <c r="EY14" s="150"/>
      <c r="EZ14" s="150"/>
      <c r="FA14" s="150"/>
      <c r="FB14" s="150"/>
      <c r="FC14" s="150"/>
      <c r="FD14" s="150"/>
      <c r="FE14" s="150"/>
      <c r="FF14" s="150"/>
      <c r="FG14" s="150"/>
      <c r="FH14" s="150"/>
      <c r="FI14" s="150"/>
      <c r="FJ14" s="150"/>
      <c r="FK14" s="150"/>
      <c r="FL14" s="150"/>
      <c r="FM14" s="150"/>
      <c r="FN14" s="150"/>
      <c r="FO14" s="150"/>
      <c r="FP14" s="150"/>
      <c r="FQ14" s="150"/>
      <c r="FR14" s="150"/>
      <c r="FS14" s="150"/>
      <c r="FT14" s="152"/>
      <c r="FU14" s="118"/>
      <c r="FV14" s="118"/>
      <c r="FW14" s="118"/>
      <c r="FX14" s="118"/>
      <c r="FY14" s="118"/>
      <c r="FZ14" s="118"/>
      <c r="GA14" s="118"/>
      <c r="GB14" s="118"/>
      <c r="GC14" s="118"/>
      <c r="GD14" s="118"/>
      <c r="GE14" s="118"/>
      <c r="GF14" s="119"/>
    </row>
    <row r="15" spans="1:190" ht="9.75" customHeight="1" x14ac:dyDescent="0.15">
      <c r="A15" s="1849"/>
      <c r="C15" s="153"/>
      <c r="D15" s="144"/>
      <c r="E15" s="144"/>
      <c r="F15" s="144"/>
      <c r="G15" s="144"/>
      <c r="H15" s="144"/>
      <c r="I15" s="144"/>
      <c r="J15" s="144"/>
      <c r="K15" s="144"/>
      <c r="L15" s="144"/>
      <c r="M15" s="144"/>
      <c r="N15" s="144"/>
      <c r="O15" s="144"/>
      <c r="P15" s="144"/>
      <c r="Q15" s="144"/>
      <c r="R15" s="144"/>
      <c r="S15" s="144"/>
      <c r="T15" s="144"/>
      <c r="U15" s="144"/>
      <c r="V15" s="144"/>
      <c r="W15" s="144"/>
      <c r="X15" s="144"/>
      <c r="Y15" s="144"/>
      <c r="Z15" s="144" t="s">
        <v>106</v>
      </c>
      <c r="AA15" s="144"/>
      <c r="AB15" s="144"/>
      <c r="AC15" s="144"/>
      <c r="AD15" s="144"/>
      <c r="AE15" s="14"/>
      <c r="AF15" s="144"/>
      <c r="AG15" s="144"/>
      <c r="AH15" s="144"/>
      <c r="AI15" s="144"/>
      <c r="AJ15" s="144"/>
      <c r="AK15" s="144"/>
      <c r="AL15" s="144"/>
      <c r="AM15" s="144"/>
      <c r="AN15" s="144"/>
      <c r="AO15" s="144"/>
      <c r="AP15" s="144"/>
      <c r="AQ15" s="144"/>
      <c r="AR15" s="144"/>
      <c r="AS15" s="144"/>
      <c r="AT15" s="144"/>
      <c r="AU15" s="144"/>
      <c r="AV15" s="144"/>
      <c r="AW15" s="144"/>
      <c r="AX15" s="144"/>
      <c r="AY15" s="144"/>
      <c r="AZ15" s="144"/>
      <c r="BA15" s="144"/>
      <c r="BB15" s="144"/>
      <c r="BC15" s="144"/>
      <c r="BD15" s="144"/>
      <c r="BE15" s="144"/>
      <c r="BF15" s="144"/>
      <c r="BG15" s="144"/>
      <c r="BH15" s="144"/>
      <c r="BI15" s="144"/>
      <c r="BJ15" s="144"/>
      <c r="BK15" s="144"/>
      <c r="BL15" s="144"/>
      <c r="BM15" s="144"/>
      <c r="BN15" s="144"/>
      <c r="BO15" s="144"/>
      <c r="BP15" s="144"/>
      <c r="BQ15" s="144"/>
      <c r="BR15" s="144"/>
      <c r="BS15" s="144"/>
      <c r="BT15" s="144"/>
      <c r="BU15" s="144"/>
      <c r="BV15" s="144"/>
      <c r="BW15" s="144"/>
      <c r="BX15" s="144"/>
      <c r="BY15" s="144"/>
      <c r="BZ15" s="144"/>
      <c r="CA15" s="144"/>
      <c r="CB15" s="144"/>
      <c r="CC15" s="144"/>
      <c r="CD15" s="144"/>
      <c r="CE15" s="144"/>
      <c r="CF15" s="144"/>
      <c r="CG15" s="144"/>
      <c r="CH15" s="144"/>
      <c r="CI15" s="144"/>
      <c r="CJ15" s="144"/>
      <c r="CK15" s="144"/>
      <c r="CL15" s="144"/>
      <c r="CM15" s="144"/>
      <c r="CN15" s="144"/>
      <c r="CO15" s="144"/>
      <c r="CP15" s="144"/>
      <c r="CQ15" s="144"/>
      <c r="CR15" s="144"/>
      <c r="CS15" s="144"/>
      <c r="CT15" s="144"/>
      <c r="CU15" s="144"/>
      <c r="CV15" s="144"/>
      <c r="CW15" s="144"/>
      <c r="CX15" s="144"/>
      <c r="CY15" s="144"/>
      <c r="CZ15" s="144"/>
      <c r="DA15" s="144"/>
      <c r="DB15" s="154"/>
      <c r="DC15" s="144"/>
      <c r="DD15" s="144"/>
      <c r="DE15" s="144"/>
      <c r="DF15" s="144"/>
      <c r="DG15" s="144"/>
      <c r="DH15" s="144"/>
      <c r="DI15" s="144" t="s">
        <v>784</v>
      </c>
      <c r="DJ15" s="144"/>
      <c r="DK15" s="144"/>
      <c r="DL15" s="144"/>
      <c r="DM15" s="144"/>
      <c r="DN15" s="144"/>
      <c r="DO15" s="144"/>
      <c r="DP15" s="144"/>
      <c r="DQ15" s="144"/>
      <c r="DR15" s="144"/>
      <c r="DS15" s="144"/>
      <c r="DT15" s="144"/>
      <c r="DU15" s="144"/>
      <c r="DV15" s="144"/>
      <c r="DW15" s="144"/>
      <c r="DX15" s="144"/>
      <c r="DY15" s="144"/>
      <c r="DZ15" s="144"/>
      <c r="EA15" s="144"/>
      <c r="EB15" s="144"/>
      <c r="EC15" s="144"/>
      <c r="ED15" s="144"/>
      <c r="EE15" s="144"/>
      <c r="EF15" s="144"/>
      <c r="EG15" s="144"/>
      <c r="EH15" s="144"/>
      <c r="EI15" s="144"/>
      <c r="EJ15" s="144"/>
      <c r="EK15" s="144"/>
      <c r="EL15" s="144"/>
      <c r="EM15" s="144"/>
      <c r="EN15" s="144"/>
      <c r="EO15" s="144"/>
      <c r="EP15" s="144"/>
      <c r="EQ15" s="144"/>
      <c r="ER15" s="144"/>
      <c r="ES15" s="144"/>
      <c r="ET15" s="144"/>
      <c r="EU15" s="144"/>
      <c r="EV15" s="144"/>
      <c r="EW15" s="144"/>
      <c r="EX15" s="144"/>
      <c r="EY15" s="144"/>
      <c r="EZ15" s="144"/>
      <c r="FA15" s="144"/>
      <c r="FB15" s="144"/>
      <c r="FC15" s="144"/>
      <c r="FD15" s="144"/>
      <c r="FE15" s="144"/>
      <c r="FF15" s="144"/>
      <c r="FG15" s="144"/>
      <c r="FH15" s="144"/>
      <c r="FI15" s="144" t="s">
        <v>780</v>
      </c>
      <c r="FJ15" s="144"/>
      <c r="FK15" s="144"/>
      <c r="FL15" s="144"/>
      <c r="FM15" s="144"/>
      <c r="FN15" s="144"/>
      <c r="FO15" s="144"/>
      <c r="FP15" s="144"/>
      <c r="FQ15" s="144"/>
      <c r="FR15" s="144"/>
      <c r="FS15" s="144"/>
      <c r="FT15" s="148"/>
      <c r="FU15" s="14"/>
      <c r="FV15" s="14"/>
      <c r="FW15" s="14"/>
      <c r="FX15" s="14"/>
      <c r="FY15" s="14"/>
      <c r="FZ15" s="14"/>
      <c r="GA15" s="14"/>
      <c r="GB15" s="14"/>
      <c r="GC15" s="14"/>
      <c r="GD15" s="14"/>
      <c r="GE15" s="14"/>
      <c r="GF15" s="120"/>
    </row>
    <row r="16" spans="1:190" ht="9.75" customHeight="1" x14ac:dyDescent="0.15">
      <c r="A16" s="1849"/>
      <c r="C16" s="153"/>
      <c r="D16" s="144"/>
      <c r="E16" s="144"/>
      <c r="F16" s="144"/>
      <c r="G16" s="144"/>
      <c r="H16" s="144"/>
      <c r="I16" s="144"/>
      <c r="J16" s="144"/>
      <c r="K16" s="144"/>
      <c r="L16" s="144"/>
      <c r="M16" s="144"/>
      <c r="N16" s="144"/>
      <c r="O16" s="144"/>
      <c r="P16" s="144"/>
      <c r="Q16" s="144"/>
      <c r="R16" s="144"/>
      <c r="S16" s="144"/>
      <c r="T16" s="144"/>
      <c r="U16" s="144"/>
      <c r="V16" s="144"/>
      <c r="W16" s="144"/>
      <c r="X16" s="144"/>
      <c r="Y16" s="155"/>
      <c r="Z16" s="144" t="s">
        <v>166</v>
      </c>
      <c r="AA16" s="144"/>
      <c r="AB16" s="144"/>
      <c r="AC16" s="144"/>
      <c r="AD16" s="144"/>
      <c r="AE16" s="14"/>
      <c r="AF16" s="144"/>
      <c r="AG16" s="144"/>
      <c r="AH16" s="144"/>
      <c r="AI16" s="144"/>
      <c r="AJ16" s="144"/>
      <c r="AK16" s="144"/>
      <c r="AL16" s="144"/>
      <c r="AM16" s="144"/>
      <c r="AN16" s="144"/>
      <c r="AO16" s="144"/>
      <c r="AP16" s="144"/>
      <c r="AQ16" s="144"/>
      <c r="AR16" s="144"/>
      <c r="AS16" s="144"/>
      <c r="AT16" s="144"/>
      <c r="AU16" s="144"/>
      <c r="AV16" s="144"/>
      <c r="AW16" s="144"/>
      <c r="AX16" s="155"/>
      <c r="AY16" s="155"/>
      <c r="AZ16" s="155"/>
      <c r="BA16" s="155"/>
      <c r="BB16" s="144"/>
      <c r="BC16" s="144"/>
      <c r="BD16" s="144"/>
      <c r="BE16" s="144"/>
      <c r="BF16" s="144"/>
      <c r="BG16" s="144"/>
      <c r="BH16" s="144"/>
      <c r="BI16" s="144"/>
      <c r="BJ16" s="144"/>
      <c r="BK16" s="144"/>
      <c r="BL16" s="144"/>
      <c r="BM16" s="144"/>
      <c r="BN16" s="155"/>
      <c r="BO16" s="155"/>
      <c r="BP16" s="144"/>
      <c r="BQ16" s="144"/>
      <c r="BR16" s="144"/>
      <c r="BS16" s="144"/>
      <c r="BT16" s="144"/>
      <c r="BU16" s="144"/>
      <c r="BV16" s="144"/>
      <c r="BW16" s="144"/>
      <c r="BX16" s="144"/>
      <c r="BY16" s="144"/>
      <c r="BZ16" s="144"/>
      <c r="CA16" s="144"/>
      <c r="CB16" s="144"/>
      <c r="CC16" s="144"/>
      <c r="CD16" s="144"/>
      <c r="CE16" s="144"/>
      <c r="CF16" s="144"/>
      <c r="CG16" s="144"/>
      <c r="CH16" s="144"/>
      <c r="CI16" s="144"/>
      <c r="CJ16" s="144"/>
      <c r="CK16" s="144"/>
      <c r="CL16" s="144"/>
      <c r="CM16" s="155"/>
      <c r="CN16" s="155"/>
      <c r="CO16" s="155"/>
      <c r="CP16" s="155"/>
      <c r="CQ16" s="144"/>
      <c r="CR16" s="144"/>
      <c r="CS16" s="144"/>
      <c r="CT16" s="144"/>
      <c r="CU16" s="144"/>
      <c r="CV16" s="144"/>
      <c r="CW16" s="144"/>
      <c r="CX16" s="144"/>
      <c r="CY16" s="144"/>
      <c r="CZ16" s="144"/>
      <c r="DA16" s="144"/>
      <c r="DB16" s="154"/>
      <c r="DC16" s="144"/>
      <c r="DD16" s="144"/>
      <c r="DE16" s="144"/>
      <c r="DF16" s="144"/>
      <c r="DG16" s="144"/>
      <c r="DH16" s="144"/>
      <c r="DI16" s="144"/>
      <c r="DJ16" s="144"/>
      <c r="DK16" s="144"/>
      <c r="DL16" s="144"/>
      <c r="DM16" s="144"/>
      <c r="DN16" s="144"/>
      <c r="DO16" s="144"/>
      <c r="DP16" s="144"/>
      <c r="DQ16" s="144"/>
      <c r="DR16" s="144"/>
      <c r="DS16" s="144"/>
      <c r="DT16" s="144"/>
      <c r="DU16" s="144"/>
      <c r="DV16" s="144"/>
      <c r="DW16" s="144"/>
      <c r="DX16" s="144"/>
      <c r="DY16" s="144"/>
      <c r="DZ16" s="144"/>
      <c r="EA16" s="144"/>
      <c r="EB16" s="144"/>
      <c r="EC16" s="144"/>
      <c r="ED16" s="144"/>
      <c r="EE16" s="144"/>
      <c r="EF16" s="144"/>
      <c r="EG16" s="144"/>
      <c r="EH16" s="144"/>
      <c r="EI16" s="144"/>
      <c r="EJ16" s="144"/>
      <c r="EK16" s="144"/>
      <c r="EL16" s="144"/>
      <c r="EM16" s="144"/>
      <c r="EN16" s="144"/>
      <c r="EO16" s="144"/>
      <c r="EP16" s="144"/>
      <c r="EQ16" s="144"/>
      <c r="ER16" s="144"/>
      <c r="ES16" s="144"/>
      <c r="ET16" s="144"/>
      <c r="EU16" s="144"/>
      <c r="EV16" s="144"/>
      <c r="EW16" s="144"/>
      <c r="EX16" s="144"/>
      <c r="EY16" s="144"/>
      <c r="EZ16" s="144"/>
      <c r="FA16" s="144"/>
      <c r="FB16" s="144"/>
      <c r="FC16" s="144"/>
      <c r="FD16" s="144"/>
      <c r="FE16" s="144"/>
      <c r="FF16" s="144"/>
      <c r="FG16" s="144"/>
      <c r="FH16" s="144"/>
      <c r="FI16" s="144"/>
      <c r="FJ16" s="144"/>
      <c r="FK16" s="144"/>
      <c r="FL16" s="144"/>
      <c r="FM16" s="144"/>
      <c r="FN16" s="144"/>
      <c r="FO16" s="144"/>
      <c r="FP16" s="144"/>
      <c r="FQ16" s="144"/>
      <c r="FR16" s="144"/>
      <c r="FS16" s="144"/>
      <c r="FT16" s="148"/>
      <c r="FU16" s="14"/>
      <c r="FV16" s="14"/>
      <c r="FW16" s="14"/>
      <c r="FX16" s="14"/>
      <c r="FY16" s="14"/>
      <c r="FZ16" s="14"/>
      <c r="GA16" s="14"/>
      <c r="GB16" s="14"/>
      <c r="GC16" s="14"/>
      <c r="GD16" s="14"/>
      <c r="GE16" s="14"/>
      <c r="GF16" s="120"/>
    </row>
    <row r="17" spans="1:191" ht="14.25" customHeight="1" x14ac:dyDescent="0.15">
      <c r="A17" s="1849"/>
      <c r="B17" s="221"/>
      <c r="C17" s="1851" t="s">
        <v>448</v>
      </c>
      <c r="D17" s="1806"/>
      <c r="E17" s="1806"/>
      <c r="F17" s="1806"/>
      <c r="G17" s="57"/>
      <c r="H17" s="1852" t="s">
        <v>405</v>
      </c>
      <c r="I17" s="1852"/>
      <c r="J17" s="1852"/>
      <c r="K17" s="1852"/>
      <c r="L17" s="59"/>
      <c r="M17" s="59"/>
      <c r="N17" s="59"/>
      <c r="O17" s="59"/>
      <c r="P17" s="59"/>
      <c r="Q17" s="59"/>
      <c r="R17" s="59"/>
      <c r="S17" s="59"/>
      <c r="T17" s="59"/>
      <c r="U17" s="59"/>
      <c r="V17" s="59"/>
      <c r="W17" s="59"/>
      <c r="X17" s="59"/>
      <c r="Y17" s="59"/>
      <c r="Z17" s="59"/>
      <c r="AA17" s="59"/>
      <c r="AB17" s="59"/>
      <c r="AC17" s="59"/>
      <c r="AD17" s="1795">
        <v>3</v>
      </c>
      <c r="AE17" s="1795"/>
      <c r="AF17" s="1795"/>
      <c r="AG17" s="59"/>
      <c r="AH17" s="59"/>
      <c r="AI17" s="59"/>
      <c r="AJ17" s="59"/>
      <c r="AK17" s="59"/>
      <c r="AL17" s="59"/>
      <c r="AM17" s="59"/>
      <c r="AN17" s="59"/>
      <c r="AO17" s="1795">
        <v>5</v>
      </c>
      <c r="AP17" s="1795"/>
      <c r="AQ17" s="1795"/>
      <c r="AR17" s="59"/>
      <c r="AS17" s="59"/>
      <c r="AT17" s="59"/>
      <c r="AU17" s="59"/>
      <c r="AV17" s="59"/>
      <c r="AW17" s="59"/>
      <c r="AX17" s="59"/>
      <c r="AY17" s="59"/>
      <c r="AZ17" s="59"/>
      <c r="BA17" s="59"/>
      <c r="BB17" s="59"/>
      <c r="BC17" s="59"/>
      <c r="BD17" s="1795">
        <v>7</v>
      </c>
      <c r="BE17" s="1795"/>
      <c r="BF17" s="1795"/>
      <c r="BG17" s="59"/>
      <c r="BH17" s="59"/>
      <c r="BI17" s="59"/>
      <c r="BJ17" s="59"/>
      <c r="BK17" s="59"/>
      <c r="BL17" s="59"/>
      <c r="BM17" s="59"/>
      <c r="BN17" s="59"/>
      <c r="BO17" s="1795">
        <v>9</v>
      </c>
      <c r="BP17" s="1795"/>
      <c r="BQ17" s="1795"/>
      <c r="BR17" s="59"/>
      <c r="BS17" s="1795">
        <v>10</v>
      </c>
      <c r="BT17" s="1795"/>
      <c r="BU17" s="1795"/>
      <c r="BV17" s="59"/>
      <c r="BW17" s="59"/>
      <c r="BX17" s="59"/>
      <c r="BY17" s="59"/>
      <c r="BZ17" s="59"/>
      <c r="CA17" s="59"/>
      <c r="CB17" s="59"/>
      <c r="CC17" s="59"/>
      <c r="CD17" s="59"/>
      <c r="CE17" s="59"/>
      <c r="CF17" s="59"/>
      <c r="CG17" s="59"/>
      <c r="CH17" s="59"/>
      <c r="CI17" s="59"/>
      <c r="CJ17" s="59"/>
      <c r="CK17" s="59"/>
      <c r="CL17" s="59"/>
      <c r="CM17" s="59"/>
      <c r="CN17" s="59"/>
      <c r="CO17" s="59"/>
      <c r="CP17" s="59"/>
      <c r="CQ17" s="59"/>
      <c r="CR17" s="59"/>
      <c r="CS17" s="59"/>
      <c r="CT17" s="59"/>
      <c r="CU17" s="59"/>
      <c r="CV17" s="59"/>
      <c r="CW17" s="59"/>
      <c r="CX17" s="59"/>
      <c r="CY17" s="59"/>
      <c r="CZ17" s="59"/>
      <c r="DA17" s="59"/>
      <c r="DB17" s="156"/>
      <c r="DC17" s="144"/>
      <c r="DD17" s="59"/>
      <c r="DE17" s="59"/>
      <c r="DF17" s="59"/>
      <c r="DG17" s="59"/>
      <c r="DH17" s="1795">
        <v>11</v>
      </c>
      <c r="DI17" s="1795"/>
      <c r="DJ17" s="1795"/>
      <c r="DK17" s="59"/>
      <c r="DL17" s="59"/>
      <c r="DM17" s="59"/>
      <c r="DN17" s="59"/>
      <c r="DO17" s="59"/>
      <c r="DP17" s="59"/>
      <c r="DQ17" s="59"/>
      <c r="DR17" s="59"/>
      <c r="DS17" s="1795">
        <v>13</v>
      </c>
      <c r="DT17" s="1795"/>
      <c r="DU17" s="1795"/>
      <c r="DV17" s="59"/>
      <c r="DW17" s="59"/>
      <c r="DX17" s="59"/>
      <c r="DY17" s="59"/>
      <c r="DZ17" s="59"/>
      <c r="EA17" s="59"/>
      <c r="EB17" s="59"/>
      <c r="EC17" s="59"/>
      <c r="ED17" s="59"/>
      <c r="EE17" s="59"/>
      <c r="EF17" s="59"/>
      <c r="EG17" s="59"/>
      <c r="EH17" s="1795">
        <v>15</v>
      </c>
      <c r="EI17" s="1795"/>
      <c r="EJ17" s="1795"/>
      <c r="EK17" s="59"/>
      <c r="EL17" s="59"/>
      <c r="EM17" s="59"/>
      <c r="EN17" s="59"/>
      <c r="EO17" s="59"/>
      <c r="EP17" s="59"/>
      <c r="EQ17" s="59"/>
      <c r="ER17" s="59"/>
      <c r="ES17" s="1795">
        <v>17</v>
      </c>
      <c r="ET17" s="1795"/>
      <c r="EU17" s="1795"/>
      <c r="EV17" s="59"/>
      <c r="EW17" s="1795"/>
      <c r="EX17" s="1795"/>
      <c r="EY17" s="1795"/>
      <c r="EZ17" s="59"/>
      <c r="FA17" s="59"/>
      <c r="FB17" s="59"/>
      <c r="FC17" s="59"/>
      <c r="FD17" s="59"/>
      <c r="FE17" s="117"/>
      <c r="FF17" s="117"/>
      <c r="FG17" s="117"/>
      <c r="FH17" s="117"/>
      <c r="FI17" s="1795">
        <v>19</v>
      </c>
      <c r="FJ17" s="1795"/>
      <c r="FK17" s="1795"/>
      <c r="FL17" s="117"/>
      <c r="FM17" s="117"/>
      <c r="FN17" s="117"/>
      <c r="FO17" s="117"/>
      <c r="FP17" s="117"/>
      <c r="FQ17" s="117"/>
      <c r="FR17" s="117"/>
      <c r="FS17" s="117"/>
      <c r="FT17" s="157"/>
      <c r="FU17" s="52"/>
      <c r="FV17" s="52"/>
      <c r="FW17" s="52"/>
      <c r="FX17" s="52"/>
      <c r="FY17" s="52"/>
      <c r="FZ17" s="52"/>
      <c r="GA17" s="52"/>
      <c r="GB17" s="52"/>
      <c r="GC17" s="52"/>
      <c r="GD17" s="52"/>
      <c r="GE17" s="52"/>
      <c r="GF17" s="120"/>
    </row>
    <row r="18" spans="1:191" ht="11.25" customHeight="1" x14ac:dyDescent="0.15">
      <c r="A18" s="1849"/>
      <c r="C18" s="153"/>
      <c r="D18" s="1830">
        <v>3</v>
      </c>
      <c r="E18" s="1830"/>
      <c r="F18" s="1830"/>
      <c r="G18" s="145"/>
      <c r="H18" s="1830">
        <v>1</v>
      </c>
      <c r="I18" s="1830"/>
      <c r="J18" s="1830"/>
      <c r="K18" s="117"/>
      <c r="L18" s="117"/>
      <c r="M18" s="117"/>
      <c r="N18" s="117"/>
      <c r="O18" s="117"/>
      <c r="P18" s="117"/>
      <c r="Q18" s="117"/>
      <c r="R18" s="117"/>
      <c r="S18" s="117"/>
      <c r="T18" s="117"/>
      <c r="U18" s="117"/>
      <c r="V18" s="117"/>
      <c r="W18" s="117"/>
      <c r="X18" s="117"/>
      <c r="Y18" s="117"/>
      <c r="Z18" s="1770" t="s">
        <v>456</v>
      </c>
      <c r="AA18" s="1770"/>
      <c r="AB18" s="1770"/>
      <c r="AC18" s="1770"/>
      <c r="AD18" s="1796"/>
      <c r="AE18" s="1797"/>
      <c r="AF18" s="1798"/>
      <c r="AG18" s="145"/>
      <c r="AH18" s="1796"/>
      <c r="AI18" s="1797"/>
      <c r="AJ18" s="1798"/>
      <c r="AK18" s="1770" t="s">
        <v>398</v>
      </c>
      <c r="AL18" s="1770"/>
      <c r="AM18" s="1770"/>
      <c r="AN18" s="1770"/>
      <c r="AO18" s="1796"/>
      <c r="AP18" s="1797"/>
      <c r="AQ18" s="1798"/>
      <c r="AR18" s="145"/>
      <c r="AS18" s="1796"/>
      <c r="AT18" s="1797"/>
      <c r="AU18" s="1798"/>
      <c r="AV18" s="1770" t="s">
        <v>399</v>
      </c>
      <c r="AW18" s="1770"/>
      <c r="AX18" s="1770"/>
      <c r="AY18" s="1770"/>
      <c r="AZ18" s="1770" t="s">
        <v>455</v>
      </c>
      <c r="BA18" s="1770"/>
      <c r="BB18" s="1770"/>
      <c r="BC18" s="1770"/>
      <c r="BD18" s="1796"/>
      <c r="BE18" s="1797"/>
      <c r="BF18" s="1798"/>
      <c r="BG18" s="145"/>
      <c r="BH18" s="1796"/>
      <c r="BI18" s="1797"/>
      <c r="BJ18" s="1798"/>
      <c r="BK18" s="1770" t="s">
        <v>398</v>
      </c>
      <c r="BL18" s="1770"/>
      <c r="BM18" s="1770"/>
      <c r="BN18" s="1770"/>
      <c r="BO18" s="1796"/>
      <c r="BP18" s="1797"/>
      <c r="BQ18" s="1798"/>
      <c r="BR18" s="145"/>
      <c r="BS18" s="1796"/>
      <c r="BT18" s="1797"/>
      <c r="BU18" s="1798"/>
      <c r="BV18" s="1770" t="s">
        <v>399</v>
      </c>
      <c r="BW18" s="1770"/>
      <c r="BX18" s="1770"/>
      <c r="BY18" s="1770"/>
      <c r="BZ18" s="1770"/>
      <c r="CA18" s="158"/>
      <c r="CB18" s="158"/>
      <c r="CC18" s="158"/>
      <c r="CD18" s="158"/>
      <c r="CE18" s="158"/>
      <c r="CF18" s="158"/>
      <c r="CG18" s="158"/>
      <c r="CH18" s="158"/>
      <c r="CI18" s="158"/>
      <c r="CJ18" s="158"/>
      <c r="CK18" s="94"/>
      <c r="CL18" s="94"/>
      <c r="CM18" s="94"/>
      <c r="CN18" s="94"/>
      <c r="CO18" s="94"/>
      <c r="CP18" s="94"/>
      <c r="CQ18" s="94"/>
      <c r="CR18" s="94"/>
      <c r="CS18" s="94"/>
      <c r="CT18" s="158"/>
      <c r="CU18" s="158"/>
      <c r="CV18" s="158"/>
      <c r="CW18" s="158"/>
      <c r="CX18" s="94"/>
      <c r="CY18" s="94"/>
      <c r="CZ18" s="94"/>
      <c r="DA18" s="117"/>
      <c r="DB18" s="159"/>
      <c r="DC18" s="144"/>
      <c r="DD18" s="1770" t="s">
        <v>456</v>
      </c>
      <c r="DE18" s="1770"/>
      <c r="DF18" s="1770"/>
      <c r="DG18" s="1770"/>
      <c r="DH18" s="1796"/>
      <c r="DI18" s="1797"/>
      <c r="DJ18" s="1798"/>
      <c r="DK18" s="145"/>
      <c r="DL18" s="1796"/>
      <c r="DM18" s="1797"/>
      <c r="DN18" s="1798"/>
      <c r="DO18" s="1770" t="s">
        <v>398</v>
      </c>
      <c r="DP18" s="1770"/>
      <c r="DQ18" s="1770"/>
      <c r="DR18" s="1770"/>
      <c r="DS18" s="1796"/>
      <c r="DT18" s="1797"/>
      <c r="DU18" s="1798"/>
      <c r="DV18" s="145"/>
      <c r="DW18" s="1796"/>
      <c r="DX18" s="1797"/>
      <c r="DY18" s="1798"/>
      <c r="DZ18" s="1770" t="s">
        <v>399</v>
      </c>
      <c r="EA18" s="1770"/>
      <c r="EB18" s="1770"/>
      <c r="EC18" s="1770"/>
      <c r="ED18" s="1770" t="s">
        <v>455</v>
      </c>
      <c r="EE18" s="1770"/>
      <c r="EF18" s="1770"/>
      <c r="EG18" s="1770"/>
      <c r="EH18" s="1796"/>
      <c r="EI18" s="1797"/>
      <c r="EJ18" s="1798"/>
      <c r="EK18" s="145"/>
      <c r="EL18" s="1796"/>
      <c r="EM18" s="1797"/>
      <c r="EN18" s="1798"/>
      <c r="EO18" s="1770" t="s">
        <v>398</v>
      </c>
      <c r="EP18" s="1770"/>
      <c r="EQ18" s="1770"/>
      <c r="ER18" s="1770"/>
      <c r="ES18" s="1796"/>
      <c r="ET18" s="1797"/>
      <c r="EU18" s="1798"/>
      <c r="EV18" s="145"/>
      <c r="EW18" s="1796"/>
      <c r="EX18" s="1797"/>
      <c r="EY18" s="1798"/>
      <c r="EZ18" s="1770" t="s">
        <v>399</v>
      </c>
      <c r="FA18" s="1770"/>
      <c r="FB18" s="1770"/>
      <c r="FC18" s="1770"/>
      <c r="FD18" s="1770"/>
      <c r="FE18" s="117"/>
      <c r="FF18" s="117"/>
      <c r="FG18" s="117"/>
      <c r="FH18" s="117"/>
      <c r="FI18" s="1796"/>
      <c r="FJ18" s="1797"/>
      <c r="FK18" s="1798"/>
      <c r="FL18" s="1802" t="s">
        <v>785</v>
      </c>
      <c r="FM18" s="1803"/>
      <c r="FN18" s="1803"/>
      <c r="FO18" s="1774" t="s">
        <v>786</v>
      </c>
      <c r="FP18" s="1774"/>
      <c r="FQ18" s="1774"/>
      <c r="FR18" s="1774"/>
      <c r="FS18" s="1774"/>
      <c r="FT18" s="1774"/>
      <c r="FU18" s="1774"/>
      <c r="FV18" s="1774"/>
      <c r="FW18" s="1774"/>
      <c r="FX18" s="1774"/>
      <c r="FY18" s="1774"/>
      <c r="FZ18" s="1774"/>
      <c r="GA18" s="1839" t="s">
        <v>787</v>
      </c>
      <c r="GB18" s="1839"/>
      <c r="GC18" s="1839"/>
      <c r="GD18" s="1839"/>
      <c r="GE18" s="14"/>
      <c r="GF18" s="120"/>
      <c r="GG18" s="756"/>
      <c r="GH18" s="1842" t="s">
        <v>68</v>
      </c>
      <c r="GI18" s="1843"/>
    </row>
    <row r="19" spans="1:191" ht="11.25" customHeight="1" x14ac:dyDescent="0.15">
      <c r="A19" s="1849"/>
      <c r="C19" s="153"/>
      <c r="D19" s="1830"/>
      <c r="E19" s="1830"/>
      <c r="F19" s="1830"/>
      <c r="G19" s="145"/>
      <c r="H19" s="1830"/>
      <c r="I19" s="1830"/>
      <c r="J19" s="1830"/>
      <c r="K19" s="117"/>
      <c r="L19" s="117"/>
      <c r="M19" s="117"/>
      <c r="N19" s="117"/>
      <c r="O19" s="117"/>
      <c r="P19" s="117"/>
      <c r="Q19" s="117"/>
      <c r="R19" s="117"/>
      <c r="S19" s="117"/>
      <c r="T19" s="117"/>
      <c r="U19" s="117"/>
      <c r="V19" s="117"/>
      <c r="W19" s="117"/>
      <c r="X19" s="117"/>
      <c r="Y19" s="117"/>
      <c r="Z19" s="1770"/>
      <c r="AA19" s="1770"/>
      <c r="AB19" s="1770"/>
      <c r="AC19" s="1770"/>
      <c r="AD19" s="1799"/>
      <c r="AE19" s="1800"/>
      <c r="AF19" s="1801"/>
      <c r="AG19" s="145"/>
      <c r="AH19" s="1799"/>
      <c r="AI19" s="1800"/>
      <c r="AJ19" s="1801"/>
      <c r="AK19" s="1770"/>
      <c r="AL19" s="1770"/>
      <c r="AM19" s="1770"/>
      <c r="AN19" s="1770"/>
      <c r="AO19" s="1799"/>
      <c r="AP19" s="1800"/>
      <c r="AQ19" s="1801"/>
      <c r="AR19" s="145"/>
      <c r="AS19" s="1799"/>
      <c r="AT19" s="1800"/>
      <c r="AU19" s="1801"/>
      <c r="AV19" s="1770"/>
      <c r="AW19" s="1770"/>
      <c r="AX19" s="1770"/>
      <c r="AY19" s="1770"/>
      <c r="AZ19" s="1770"/>
      <c r="BA19" s="1770"/>
      <c r="BB19" s="1770"/>
      <c r="BC19" s="1770"/>
      <c r="BD19" s="1799"/>
      <c r="BE19" s="1800"/>
      <c r="BF19" s="1801"/>
      <c r="BG19" s="145"/>
      <c r="BH19" s="1799"/>
      <c r="BI19" s="1800"/>
      <c r="BJ19" s="1801"/>
      <c r="BK19" s="1770"/>
      <c r="BL19" s="1770"/>
      <c r="BM19" s="1770"/>
      <c r="BN19" s="1770"/>
      <c r="BO19" s="1799"/>
      <c r="BP19" s="1800"/>
      <c r="BQ19" s="1801"/>
      <c r="BR19" s="145"/>
      <c r="BS19" s="1799"/>
      <c r="BT19" s="1800"/>
      <c r="BU19" s="1801"/>
      <c r="BV19" s="1770"/>
      <c r="BW19" s="1770"/>
      <c r="BX19" s="1770"/>
      <c r="BY19" s="1770"/>
      <c r="BZ19" s="1770"/>
      <c r="CA19" s="158"/>
      <c r="CB19" s="158"/>
      <c r="CC19" s="158"/>
      <c r="CD19" s="158"/>
      <c r="CE19" s="158"/>
      <c r="CF19" s="158"/>
      <c r="CG19" s="158"/>
      <c r="CH19" s="158"/>
      <c r="CI19" s="158"/>
      <c r="CJ19" s="158"/>
      <c r="CK19" s="94"/>
      <c r="CL19" s="94"/>
      <c r="CM19" s="94"/>
      <c r="CN19" s="94"/>
      <c r="CO19" s="94"/>
      <c r="CP19" s="94"/>
      <c r="CQ19" s="94"/>
      <c r="CR19" s="94"/>
      <c r="CS19" s="94"/>
      <c r="CT19" s="158"/>
      <c r="CU19" s="158"/>
      <c r="CV19" s="158"/>
      <c r="CW19" s="158"/>
      <c r="CX19" s="94"/>
      <c r="CY19" s="94"/>
      <c r="CZ19" s="94"/>
      <c r="DA19" s="117"/>
      <c r="DB19" s="159"/>
      <c r="DC19" s="144"/>
      <c r="DD19" s="1770"/>
      <c r="DE19" s="1770"/>
      <c r="DF19" s="1770"/>
      <c r="DG19" s="1770"/>
      <c r="DH19" s="1799"/>
      <c r="DI19" s="1800"/>
      <c r="DJ19" s="1801"/>
      <c r="DK19" s="145"/>
      <c r="DL19" s="1799"/>
      <c r="DM19" s="1800"/>
      <c r="DN19" s="1801"/>
      <c r="DO19" s="1770"/>
      <c r="DP19" s="1770"/>
      <c r="DQ19" s="1770"/>
      <c r="DR19" s="1770"/>
      <c r="DS19" s="1799"/>
      <c r="DT19" s="1800"/>
      <c r="DU19" s="1801"/>
      <c r="DV19" s="145"/>
      <c r="DW19" s="1799"/>
      <c r="DX19" s="1800"/>
      <c r="DY19" s="1801"/>
      <c r="DZ19" s="1770"/>
      <c r="EA19" s="1770"/>
      <c r="EB19" s="1770"/>
      <c r="EC19" s="1770"/>
      <c r="ED19" s="1770"/>
      <c r="EE19" s="1770"/>
      <c r="EF19" s="1770"/>
      <c r="EG19" s="1770"/>
      <c r="EH19" s="1799"/>
      <c r="EI19" s="1800"/>
      <c r="EJ19" s="1801"/>
      <c r="EK19" s="145"/>
      <c r="EL19" s="1799"/>
      <c r="EM19" s="1800"/>
      <c r="EN19" s="1801"/>
      <c r="EO19" s="1770"/>
      <c r="EP19" s="1770"/>
      <c r="EQ19" s="1770"/>
      <c r="ER19" s="1770"/>
      <c r="ES19" s="1799"/>
      <c r="ET19" s="1800"/>
      <c r="EU19" s="1801"/>
      <c r="EV19" s="145"/>
      <c r="EW19" s="1799"/>
      <c r="EX19" s="1800"/>
      <c r="EY19" s="1801"/>
      <c r="EZ19" s="1770"/>
      <c r="FA19" s="1770"/>
      <c r="FB19" s="1770"/>
      <c r="FC19" s="1770"/>
      <c r="FD19" s="1770"/>
      <c r="FE19" s="117"/>
      <c r="FF19" s="117"/>
      <c r="FG19" s="117"/>
      <c r="FH19" s="117"/>
      <c r="FI19" s="1799"/>
      <c r="FJ19" s="1800"/>
      <c r="FK19" s="1801"/>
      <c r="FL19" s="1802"/>
      <c r="FM19" s="1803"/>
      <c r="FN19" s="1803"/>
      <c r="FO19" s="1774" t="s">
        <v>788</v>
      </c>
      <c r="FP19" s="1774"/>
      <c r="FQ19" s="1774"/>
      <c r="FR19" s="1774"/>
      <c r="FS19" s="1774"/>
      <c r="FT19" s="1774"/>
      <c r="FU19" s="1774"/>
      <c r="FV19" s="1774"/>
      <c r="FW19" s="1774"/>
      <c r="FX19" s="1774"/>
      <c r="FY19" s="1774"/>
      <c r="FZ19" s="1774"/>
      <c r="GA19" s="1839"/>
      <c r="GB19" s="1839"/>
      <c r="GC19" s="1839"/>
      <c r="GD19" s="1839"/>
      <c r="GE19" s="14"/>
      <c r="GF19" s="120"/>
      <c r="GH19" s="1844"/>
      <c r="GI19" s="1845"/>
    </row>
    <row r="20" spans="1:191" ht="7.5" customHeight="1" x14ac:dyDescent="0.15">
      <c r="A20" s="1849"/>
      <c r="C20" s="153"/>
      <c r="D20" s="145"/>
      <c r="E20" s="145"/>
      <c r="F20" s="145"/>
      <c r="G20" s="145"/>
      <c r="H20" s="145"/>
      <c r="I20" s="145"/>
      <c r="J20" s="145"/>
      <c r="K20" s="117"/>
      <c r="L20" s="117"/>
      <c r="M20" s="117"/>
      <c r="N20" s="117"/>
      <c r="O20" s="117"/>
      <c r="P20" s="117"/>
      <c r="Q20" s="117"/>
      <c r="R20" s="117"/>
      <c r="S20" s="117"/>
      <c r="T20" s="117"/>
      <c r="U20" s="117"/>
      <c r="V20" s="117"/>
      <c r="W20" s="117"/>
      <c r="X20" s="117"/>
      <c r="Y20" s="144"/>
      <c r="Z20" s="144"/>
      <c r="AA20" s="144"/>
      <c r="AB20" s="144"/>
      <c r="AC20" s="144"/>
      <c r="AD20" s="144"/>
      <c r="AE20" s="144"/>
      <c r="AF20" s="144"/>
      <c r="AG20" s="144"/>
      <c r="AH20" s="144"/>
      <c r="AI20" s="144"/>
      <c r="AJ20" s="144"/>
      <c r="AK20" s="144"/>
      <c r="AL20" s="144"/>
      <c r="AM20" s="144"/>
      <c r="AN20" s="144"/>
      <c r="AO20" s="144"/>
      <c r="AP20" s="144"/>
      <c r="AQ20" s="144"/>
      <c r="AR20" s="144"/>
      <c r="AS20" s="144"/>
      <c r="AT20" s="144"/>
      <c r="AU20" s="144"/>
      <c r="AV20" s="144"/>
      <c r="AW20" s="144"/>
      <c r="AX20" s="144"/>
      <c r="AY20" s="144"/>
      <c r="AZ20" s="144"/>
      <c r="BA20" s="144"/>
      <c r="BB20" s="144"/>
      <c r="BC20" s="144"/>
      <c r="BD20" s="144"/>
      <c r="BE20" s="144"/>
      <c r="BF20" s="144"/>
      <c r="BG20" s="144"/>
      <c r="BH20" s="144"/>
      <c r="BI20" s="144"/>
      <c r="BJ20" s="144"/>
      <c r="BK20" s="144"/>
      <c r="BL20" s="144"/>
      <c r="BM20" s="144"/>
      <c r="BN20" s="144"/>
      <c r="BO20" s="144"/>
      <c r="BP20" s="144"/>
      <c r="BQ20" s="144"/>
      <c r="BR20" s="144"/>
      <c r="BS20" s="144"/>
      <c r="BT20" s="144"/>
      <c r="BU20" s="144"/>
      <c r="BV20" s="144"/>
      <c r="BW20" s="144"/>
      <c r="BX20" s="144"/>
      <c r="BY20" s="144"/>
      <c r="BZ20" s="144"/>
      <c r="CA20" s="144"/>
      <c r="CB20" s="144"/>
      <c r="CC20" s="144"/>
      <c r="CD20" s="144"/>
      <c r="CE20" s="144"/>
      <c r="CF20" s="144"/>
      <c r="CG20" s="144"/>
      <c r="CH20" s="144"/>
      <c r="CI20" s="144"/>
      <c r="CJ20" s="144"/>
      <c r="CK20" s="144"/>
      <c r="CL20" s="144"/>
      <c r="CM20" s="144"/>
      <c r="CN20" s="144"/>
      <c r="CO20" s="144"/>
      <c r="CP20" s="144"/>
      <c r="CQ20" s="144"/>
      <c r="CR20" s="144"/>
      <c r="CS20" s="144"/>
      <c r="CT20" s="144"/>
      <c r="CU20" s="144"/>
      <c r="CV20" s="144"/>
      <c r="CW20" s="144"/>
      <c r="CX20" s="144"/>
      <c r="CY20" s="144"/>
      <c r="CZ20" s="144"/>
      <c r="DA20" s="144"/>
      <c r="DB20" s="154"/>
      <c r="DC20" s="144"/>
      <c r="DD20" s="144"/>
      <c r="DE20" s="144"/>
      <c r="DF20" s="144"/>
      <c r="DG20" s="144"/>
      <c r="DH20" s="144"/>
      <c r="DI20" s="144"/>
      <c r="DJ20" s="144"/>
      <c r="DK20" s="144"/>
      <c r="DL20" s="144"/>
      <c r="DM20" s="144"/>
      <c r="DN20" s="144"/>
      <c r="DO20" s="144"/>
      <c r="DP20" s="144"/>
      <c r="DQ20" s="144"/>
      <c r="DR20" s="144"/>
      <c r="DS20" s="144"/>
      <c r="DT20" s="144"/>
      <c r="DU20" s="144"/>
      <c r="DV20" s="144"/>
      <c r="DW20" s="144"/>
      <c r="DX20" s="144"/>
      <c r="DY20" s="144"/>
      <c r="DZ20" s="144"/>
      <c r="EA20" s="144"/>
      <c r="EB20" s="144"/>
      <c r="EC20" s="144"/>
      <c r="ED20" s="144"/>
      <c r="EE20" s="144"/>
      <c r="EF20" s="144"/>
      <c r="EG20" s="144"/>
      <c r="EH20" s="144"/>
      <c r="EI20" s="144"/>
      <c r="EJ20" s="144"/>
      <c r="EK20" s="144"/>
      <c r="EL20" s="144"/>
      <c r="EM20" s="144"/>
      <c r="EN20" s="144"/>
      <c r="EO20" s="144"/>
      <c r="EP20" s="144"/>
      <c r="EQ20" s="144"/>
      <c r="ER20" s="144"/>
      <c r="ES20" s="144"/>
      <c r="ET20" s="144"/>
      <c r="EU20" s="144"/>
      <c r="EV20" s="144"/>
      <c r="EW20" s="144"/>
      <c r="EX20" s="144"/>
      <c r="EY20" s="144"/>
      <c r="EZ20" s="144"/>
      <c r="FA20" s="144"/>
      <c r="FB20" s="144"/>
      <c r="FC20" s="144"/>
      <c r="FD20" s="144"/>
      <c r="FE20" s="144"/>
      <c r="FF20" s="144"/>
      <c r="FG20" s="144"/>
      <c r="FH20" s="144"/>
      <c r="FI20" s="144"/>
      <c r="FJ20" s="144"/>
      <c r="FK20" s="144"/>
      <c r="FL20" s="144"/>
      <c r="FM20" s="144"/>
      <c r="FN20" s="144"/>
      <c r="FO20" s="144"/>
      <c r="FP20" s="14"/>
      <c r="FQ20" s="144"/>
      <c r="FR20" s="144"/>
      <c r="FS20" s="144"/>
      <c r="FT20" s="148"/>
      <c r="FU20" s="14"/>
      <c r="FV20" s="14"/>
      <c r="FW20" s="14"/>
      <c r="FX20" s="14"/>
      <c r="FY20" s="14"/>
      <c r="FZ20" s="14"/>
      <c r="GA20" s="14"/>
      <c r="GB20" s="14"/>
      <c r="GC20" s="14"/>
      <c r="GD20" s="14"/>
      <c r="GE20" s="14"/>
      <c r="GF20" s="120"/>
      <c r="GH20" s="1844"/>
      <c r="GI20" s="1845"/>
    </row>
    <row r="21" spans="1:191" ht="12.75" customHeight="1" x14ac:dyDescent="0.15">
      <c r="A21" s="1849"/>
      <c r="C21" s="153"/>
      <c r="D21" s="145"/>
      <c r="E21" s="145"/>
      <c r="F21" s="145"/>
      <c r="G21" s="145"/>
      <c r="H21" s="145"/>
      <c r="I21" s="145"/>
      <c r="J21" s="145"/>
      <c r="K21" s="117"/>
      <c r="L21" s="117"/>
      <c r="M21" s="117"/>
      <c r="N21" s="117"/>
      <c r="O21" s="117"/>
      <c r="P21" s="117"/>
      <c r="Q21" s="117"/>
      <c r="R21" s="117"/>
      <c r="S21" s="117"/>
      <c r="T21" s="117"/>
      <c r="U21" s="117"/>
      <c r="V21" s="117"/>
      <c r="W21" s="117"/>
      <c r="X21" s="117"/>
      <c r="Y21" s="144"/>
      <c r="Z21" s="1824" t="s">
        <v>773</v>
      </c>
      <c r="AA21" s="1825"/>
      <c r="AB21" s="1825"/>
      <c r="AC21" s="1825"/>
      <c r="AD21" s="1825"/>
      <c r="AE21" s="1825"/>
      <c r="AF21" s="1825"/>
      <c r="AG21" s="1825"/>
      <c r="AH21" s="1825"/>
      <c r="AI21" s="1825"/>
      <c r="AJ21" s="1825"/>
      <c r="AK21" s="1825"/>
      <c r="AL21" s="1825"/>
      <c r="AM21" s="1825"/>
      <c r="AN21" s="1825"/>
      <c r="AO21" s="1825"/>
      <c r="AP21" s="1825"/>
      <c r="AQ21" s="1825"/>
      <c r="AR21" s="1825"/>
      <c r="AS21" s="1825"/>
      <c r="AT21" s="1825"/>
      <c r="AU21" s="1825"/>
      <c r="AV21" s="1825"/>
      <c r="AW21" s="1825"/>
      <c r="AX21" s="1825"/>
      <c r="AY21" s="1825"/>
      <c r="AZ21" s="1826"/>
      <c r="BA21" s="1829"/>
      <c r="BB21" s="1811"/>
      <c r="BC21" s="1811"/>
      <c r="BD21" s="1811"/>
      <c r="BE21" s="1811"/>
      <c r="BF21" s="1818" t="s">
        <v>398</v>
      </c>
      <c r="BG21" s="1818"/>
      <c r="BH21" s="1818"/>
      <c r="BI21" s="1818"/>
      <c r="BJ21" s="1811"/>
      <c r="BK21" s="1811"/>
      <c r="BL21" s="1811"/>
      <c r="BM21" s="1811"/>
      <c r="BN21" s="1811"/>
      <c r="BO21" s="1818" t="s">
        <v>452</v>
      </c>
      <c r="BP21" s="1818"/>
      <c r="BQ21" s="1818"/>
      <c r="BR21" s="1818"/>
      <c r="BS21" s="1818"/>
      <c r="BT21" s="1818"/>
      <c r="BU21" s="1818"/>
      <c r="BV21" s="1811"/>
      <c r="BW21" s="1811"/>
      <c r="BX21" s="1811"/>
      <c r="BY21" s="1811"/>
      <c r="BZ21" s="1811"/>
      <c r="CA21" s="1818" t="s">
        <v>398</v>
      </c>
      <c r="CB21" s="1818"/>
      <c r="CC21" s="1818"/>
      <c r="CD21" s="1818"/>
      <c r="CE21" s="1811"/>
      <c r="CF21" s="1811"/>
      <c r="CG21" s="1811"/>
      <c r="CH21" s="1811"/>
      <c r="CI21" s="1811"/>
      <c r="CJ21" s="1818" t="s">
        <v>399</v>
      </c>
      <c r="CK21" s="1818"/>
      <c r="CL21" s="1818"/>
      <c r="CM21" s="1819"/>
      <c r="CN21" s="160"/>
      <c r="CO21" s="160"/>
      <c r="CP21" s="160"/>
      <c r="CQ21" s="160"/>
      <c r="CR21" s="160"/>
      <c r="CS21" s="160"/>
      <c r="CT21" s="160"/>
      <c r="CU21" s="160"/>
      <c r="CV21" s="160"/>
      <c r="CW21" s="160"/>
      <c r="CX21" s="160"/>
      <c r="CY21" s="160"/>
      <c r="CZ21" s="160"/>
      <c r="DA21" s="160"/>
      <c r="DB21" s="161"/>
      <c r="DC21" s="144"/>
      <c r="DD21" s="144"/>
      <c r="DE21" s="144"/>
      <c r="DF21" s="144"/>
      <c r="DG21" s="144"/>
      <c r="DH21" s="144"/>
      <c r="DI21" s="144"/>
      <c r="DJ21" s="144"/>
      <c r="DK21" s="144"/>
      <c r="DL21" s="144"/>
      <c r="DM21" s="144"/>
      <c r="DN21" s="144"/>
      <c r="DO21" s="144"/>
      <c r="DP21" s="144"/>
      <c r="DQ21" s="144"/>
      <c r="DR21" s="144"/>
      <c r="DS21" s="144"/>
      <c r="DT21" s="144"/>
      <c r="DU21" s="144"/>
      <c r="DV21" s="144"/>
      <c r="DW21" s="144"/>
      <c r="DX21" s="144"/>
      <c r="DY21" s="144"/>
      <c r="DZ21" s="144"/>
      <c r="EA21" s="144"/>
      <c r="EB21" s="144"/>
      <c r="EC21" s="144"/>
      <c r="ED21" s="144"/>
      <c r="EE21" s="144"/>
      <c r="EF21" s="144"/>
      <c r="EG21" s="144"/>
      <c r="EH21" s="144"/>
      <c r="EI21" s="144"/>
      <c r="EJ21" s="144"/>
      <c r="EK21" s="144"/>
      <c r="EL21" s="144"/>
      <c r="EM21" s="144"/>
      <c r="EN21" s="144"/>
      <c r="EO21" s="144"/>
      <c r="EP21" s="144"/>
      <c r="EQ21" s="144"/>
      <c r="ER21" s="144"/>
      <c r="ES21" s="144"/>
      <c r="ET21" s="144"/>
      <c r="EU21" s="144"/>
      <c r="EV21" s="144"/>
      <c r="EW21" s="144"/>
      <c r="EX21" s="144"/>
      <c r="EY21" s="144"/>
      <c r="EZ21" s="144"/>
      <c r="FA21" s="144"/>
      <c r="FB21" s="144"/>
      <c r="FC21" s="144"/>
      <c r="FD21" s="144"/>
      <c r="FE21" s="144"/>
      <c r="FF21" s="144"/>
      <c r="FG21" s="144"/>
      <c r="FH21" s="144"/>
      <c r="FI21" s="144"/>
      <c r="FJ21" s="144"/>
      <c r="FK21" s="144"/>
      <c r="FL21" s="144"/>
      <c r="FM21" s="144"/>
      <c r="FN21" s="144"/>
      <c r="FO21" s="144"/>
      <c r="FP21" s="144"/>
      <c r="FQ21" s="144"/>
      <c r="FR21" s="144"/>
      <c r="FS21" s="144"/>
      <c r="FT21" s="14"/>
      <c r="FU21" s="14"/>
      <c r="FV21" s="14"/>
      <c r="FW21" s="14"/>
      <c r="FX21" s="14"/>
      <c r="FY21" s="14"/>
      <c r="FZ21" s="14"/>
      <c r="GA21" s="14"/>
      <c r="GB21" s="14"/>
      <c r="GC21" s="14"/>
      <c r="GD21" s="14"/>
      <c r="GE21" s="14"/>
      <c r="GF21" s="120"/>
      <c r="GH21" s="1844"/>
      <c r="GI21" s="1845"/>
    </row>
    <row r="22" spans="1:191" ht="12.75" customHeight="1" x14ac:dyDescent="0.15">
      <c r="A22" s="1849"/>
      <c r="C22" s="153"/>
      <c r="D22" s="145"/>
      <c r="E22" s="145"/>
      <c r="F22" s="145"/>
      <c r="G22" s="145"/>
      <c r="H22" s="145"/>
      <c r="I22" s="145"/>
      <c r="J22" s="145"/>
      <c r="K22" s="117"/>
      <c r="L22" s="117"/>
      <c r="M22" s="117"/>
      <c r="N22" s="117"/>
      <c r="O22" s="117"/>
      <c r="P22" s="117"/>
      <c r="Q22" s="117"/>
      <c r="R22" s="117"/>
      <c r="S22" s="117"/>
      <c r="T22" s="117"/>
      <c r="U22" s="117"/>
      <c r="V22" s="117"/>
      <c r="W22" s="117"/>
      <c r="X22" s="117"/>
      <c r="Y22" s="144"/>
      <c r="Z22" s="1820" t="s">
        <v>774</v>
      </c>
      <c r="AA22" s="1821"/>
      <c r="AB22" s="1821"/>
      <c r="AC22" s="1821"/>
      <c r="AD22" s="1821"/>
      <c r="AE22" s="1821"/>
      <c r="AF22" s="1821"/>
      <c r="AG22" s="1821"/>
      <c r="AH22" s="1821"/>
      <c r="AI22" s="1821"/>
      <c r="AJ22" s="1821"/>
      <c r="AK22" s="1821"/>
      <c r="AL22" s="1821"/>
      <c r="AM22" s="1821"/>
      <c r="AN22" s="1821"/>
      <c r="AO22" s="1821"/>
      <c r="AP22" s="1821"/>
      <c r="AQ22" s="1821"/>
      <c r="AR22" s="1821"/>
      <c r="AS22" s="1821"/>
      <c r="AT22" s="1821"/>
      <c r="AU22" s="1821"/>
      <c r="AV22" s="1821"/>
      <c r="AW22" s="1821"/>
      <c r="AX22" s="1821"/>
      <c r="AY22" s="1821"/>
      <c r="AZ22" s="1822"/>
      <c r="BA22" s="1828"/>
      <c r="BB22" s="1812"/>
      <c r="BC22" s="1812"/>
      <c r="BD22" s="1812"/>
      <c r="BE22" s="1812"/>
      <c r="BF22" s="1816"/>
      <c r="BG22" s="1816"/>
      <c r="BH22" s="1816"/>
      <c r="BI22" s="1816"/>
      <c r="BJ22" s="1812"/>
      <c r="BK22" s="1812"/>
      <c r="BL22" s="1812"/>
      <c r="BM22" s="1812"/>
      <c r="BN22" s="1812"/>
      <c r="BO22" s="1816"/>
      <c r="BP22" s="1816"/>
      <c r="BQ22" s="1816"/>
      <c r="BR22" s="1816"/>
      <c r="BS22" s="1816"/>
      <c r="BT22" s="1816"/>
      <c r="BU22" s="1816"/>
      <c r="BV22" s="1812"/>
      <c r="BW22" s="1812"/>
      <c r="BX22" s="1812"/>
      <c r="BY22" s="1812"/>
      <c r="BZ22" s="1812"/>
      <c r="CA22" s="1816"/>
      <c r="CB22" s="1816"/>
      <c r="CC22" s="1816"/>
      <c r="CD22" s="1816"/>
      <c r="CE22" s="1812"/>
      <c r="CF22" s="1812"/>
      <c r="CG22" s="1812"/>
      <c r="CH22" s="1812"/>
      <c r="CI22" s="1812"/>
      <c r="CJ22" s="1816"/>
      <c r="CK22" s="1816"/>
      <c r="CL22" s="1816"/>
      <c r="CM22" s="1817"/>
      <c r="CN22" s="160"/>
      <c r="CO22" s="160"/>
      <c r="CP22" s="160"/>
      <c r="CQ22" s="160"/>
      <c r="CR22" s="160"/>
      <c r="CS22" s="160"/>
      <c r="CT22" s="160"/>
      <c r="CU22" s="160"/>
      <c r="CV22" s="160"/>
      <c r="CW22" s="160"/>
      <c r="CX22" s="160"/>
      <c r="CY22" s="160"/>
      <c r="CZ22" s="160"/>
      <c r="DA22" s="160"/>
      <c r="DB22" s="161"/>
      <c r="DC22" s="144"/>
      <c r="DD22" s="144"/>
      <c r="DE22" s="144"/>
      <c r="DF22" s="144"/>
      <c r="DG22" s="144"/>
      <c r="DH22" s="144"/>
      <c r="DI22" s="144"/>
      <c r="DJ22" s="144"/>
      <c r="DK22" s="144"/>
      <c r="DL22" s="144"/>
      <c r="DM22" s="144"/>
      <c r="DN22" s="144"/>
      <c r="DO22" s="144"/>
      <c r="DP22" s="144"/>
      <c r="DQ22" s="144"/>
      <c r="DR22" s="144"/>
      <c r="DS22" s="144"/>
      <c r="DT22" s="144"/>
      <c r="DU22" s="144"/>
      <c r="DV22" s="144"/>
      <c r="DW22" s="144"/>
      <c r="DX22" s="144"/>
      <c r="DY22" s="144"/>
      <c r="DZ22" s="144"/>
      <c r="EA22" s="144"/>
      <c r="EB22" s="144"/>
      <c r="EC22" s="144"/>
      <c r="ED22" s="144"/>
      <c r="EE22" s="144"/>
      <c r="EF22" s="144"/>
      <c r="EG22" s="144"/>
      <c r="EH22" s="144"/>
      <c r="EI22" s="144"/>
      <c r="EJ22" s="144"/>
      <c r="EK22" s="144"/>
      <c r="EL22" s="144"/>
      <c r="EM22" s="144"/>
      <c r="EN22" s="144"/>
      <c r="EO22" s="144"/>
      <c r="EP22" s="144"/>
      <c r="EQ22" s="144"/>
      <c r="ER22" s="144"/>
      <c r="ES22" s="144"/>
      <c r="ET22" s="144"/>
      <c r="EU22" s="144"/>
      <c r="EV22" s="144"/>
      <c r="EW22" s="144"/>
      <c r="EX22" s="144"/>
      <c r="EY22" s="144"/>
      <c r="EZ22" s="144"/>
      <c r="FA22" s="144"/>
      <c r="FB22" s="144"/>
      <c r="FC22" s="144"/>
      <c r="FD22" s="144"/>
      <c r="FE22" s="144"/>
      <c r="FF22" s="144"/>
      <c r="FG22" s="144"/>
      <c r="FH22" s="144"/>
      <c r="FI22" s="144"/>
      <c r="FJ22" s="144"/>
      <c r="FK22" s="144"/>
      <c r="FL22" s="144"/>
      <c r="FM22" s="144"/>
      <c r="FN22" s="144"/>
      <c r="FO22" s="144"/>
      <c r="FP22" s="144"/>
      <c r="FQ22" s="144"/>
      <c r="FR22" s="144"/>
      <c r="FS22" s="144"/>
      <c r="FT22" s="14"/>
      <c r="FU22" s="14"/>
      <c r="FV22" s="14"/>
      <c r="FW22" s="14"/>
      <c r="FX22" s="14"/>
      <c r="FY22" s="14"/>
      <c r="FZ22" s="14"/>
      <c r="GA22" s="14"/>
      <c r="GB22" s="14"/>
      <c r="GC22" s="14"/>
      <c r="GD22" s="14"/>
      <c r="GE22" s="14"/>
      <c r="GF22" s="120"/>
      <c r="GH22" s="1846"/>
      <c r="GI22" s="1847"/>
    </row>
    <row r="23" spans="1:191" ht="12.75" customHeight="1" x14ac:dyDescent="0.15">
      <c r="A23" s="1849"/>
      <c r="C23" s="153"/>
      <c r="D23" s="145"/>
      <c r="E23" s="145"/>
      <c r="F23" s="145"/>
      <c r="G23" s="145"/>
      <c r="H23" s="145"/>
      <c r="I23" s="145"/>
      <c r="J23" s="145"/>
      <c r="K23" s="117"/>
      <c r="L23" s="117"/>
      <c r="M23" s="117"/>
      <c r="N23" s="117"/>
      <c r="O23" s="117"/>
      <c r="P23" s="117"/>
      <c r="Q23" s="117"/>
      <c r="R23" s="117"/>
      <c r="S23" s="117"/>
      <c r="T23" s="117"/>
      <c r="U23" s="117"/>
      <c r="V23" s="117"/>
      <c r="W23" s="117"/>
      <c r="X23" s="117"/>
      <c r="Y23" s="144"/>
      <c r="Z23" s="1824" t="s">
        <v>773</v>
      </c>
      <c r="AA23" s="1825"/>
      <c r="AB23" s="1825"/>
      <c r="AC23" s="1825"/>
      <c r="AD23" s="1825"/>
      <c r="AE23" s="1825"/>
      <c r="AF23" s="1825"/>
      <c r="AG23" s="1825"/>
      <c r="AH23" s="1825"/>
      <c r="AI23" s="1825"/>
      <c r="AJ23" s="1825"/>
      <c r="AK23" s="1825"/>
      <c r="AL23" s="1825"/>
      <c r="AM23" s="1825"/>
      <c r="AN23" s="1825"/>
      <c r="AO23" s="1825"/>
      <c r="AP23" s="1825"/>
      <c r="AQ23" s="1825"/>
      <c r="AR23" s="1825"/>
      <c r="AS23" s="1825"/>
      <c r="AT23" s="1825"/>
      <c r="AU23" s="1825"/>
      <c r="AV23" s="1825"/>
      <c r="AW23" s="1825"/>
      <c r="AX23" s="1825"/>
      <c r="AY23" s="1825"/>
      <c r="AZ23" s="1826"/>
      <c r="BA23" s="1827"/>
      <c r="BB23" s="1813"/>
      <c r="BC23" s="1813"/>
      <c r="BD23" s="1813"/>
      <c r="BE23" s="1813"/>
      <c r="BF23" s="1814" t="s">
        <v>398</v>
      </c>
      <c r="BG23" s="1814"/>
      <c r="BH23" s="1814"/>
      <c r="BI23" s="1814"/>
      <c r="BJ23" s="1813"/>
      <c r="BK23" s="1813"/>
      <c r="BL23" s="1813"/>
      <c r="BM23" s="1813"/>
      <c r="BN23" s="1813"/>
      <c r="BO23" s="1814" t="s">
        <v>452</v>
      </c>
      <c r="BP23" s="1814"/>
      <c r="BQ23" s="1814"/>
      <c r="BR23" s="1814"/>
      <c r="BS23" s="1814"/>
      <c r="BT23" s="1814"/>
      <c r="BU23" s="1814"/>
      <c r="BV23" s="1813"/>
      <c r="BW23" s="1813"/>
      <c r="BX23" s="1813"/>
      <c r="BY23" s="1813"/>
      <c r="BZ23" s="1813"/>
      <c r="CA23" s="1814" t="s">
        <v>398</v>
      </c>
      <c r="CB23" s="1814"/>
      <c r="CC23" s="1814"/>
      <c r="CD23" s="1814"/>
      <c r="CE23" s="1813"/>
      <c r="CF23" s="1813"/>
      <c r="CG23" s="1813"/>
      <c r="CH23" s="1813"/>
      <c r="CI23" s="1813"/>
      <c r="CJ23" s="1814" t="s">
        <v>399</v>
      </c>
      <c r="CK23" s="1814"/>
      <c r="CL23" s="1814"/>
      <c r="CM23" s="1815"/>
      <c r="CN23" s="160"/>
      <c r="CO23" s="160"/>
      <c r="CP23" s="160"/>
      <c r="CQ23" s="160"/>
      <c r="CR23" s="160"/>
      <c r="CS23" s="160"/>
      <c r="CT23" s="160"/>
      <c r="CU23" s="160"/>
      <c r="CV23" s="160"/>
      <c r="CW23" s="160"/>
      <c r="CX23" s="160"/>
      <c r="CY23" s="160"/>
      <c r="CZ23" s="160"/>
      <c r="DA23" s="160"/>
      <c r="DB23" s="161"/>
      <c r="DC23" s="144"/>
      <c r="DD23" s="144"/>
      <c r="DE23" s="144"/>
      <c r="DF23" s="144"/>
      <c r="DG23" s="144"/>
      <c r="DH23" s="144"/>
      <c r="DI23" s="144"/>
      <c r="DJ23" s="144"/>
      <c r="DK23" s="144"/>
      <c r="DL23" s="144"/>
      <c r="DM23" s="144"/>
      <c r="DN23" s="144"/>
      <c r="DO23" s="144"/>
      <c r="DP23" s="144"/>
      <c r="DQ23" s="144"/>
      <c r="DR23" s="144"/>
      <c r="DS23" s="144"/>
      <c r="DT23" s="144"/>
      <c r="DU23" s="144"/>
      <c r="DV23" s="144"/>
      <c r="DW23" s="144"/>
      <c r="DX23" s="144"/>
      <c r="DY23" s="144"/>
      <c r="DZ23" s="144"/>
      <c r="EA23" s="144"/>
      <c r="EB23" s="144"/>
      <c r="EC23" s="144"/>
      <c r="ED23" s="144"/>
      <c r="EE23" s="144"/>
      <c r="EF23" s="144"/>
      <c r="EG23" s="144"/>
      <c r="EH23" s="144"/>
      <c r="EI23" s="144"/>
      <c r="EJ23" s="144"/>
      <c r="EK23" s="144"/>
      <c r="EL23" s="144"/>
      <c r="EM23" s="144"/>
      <c r="EN23" s="144"/>
      <c r="EO23" s="144"/>
      <c r="EP23" s="144"/>
      <c r="EQ23" s="144"/>
      <c r="ER23" s="144"/>
      <c r="ES23" s="144"/>
      <c r="ET23" s="144"/>
      <c r="EU23" s="144"/>
      <c r="EV23" s="144"/>
      <c r="EW23" s="144"/>
      <c r="EX23" s="144"/>
      <c r="EY23" s="144"/>
      <c r="EZ23" s="144"/>
      <c r="FA23" s="144"/>
      <c r="FB23" s="144"/>
      <c r="FC23" s="144"/>
      <c r="FD23" s="144"/>
      <c r="FE23" s="144"/>
      <c r="FF23" s="144"/>
      <c r="FG23" s="144"/>
      <c r="FH23" s="144"/>
      <c r="FI23" s="144"/>
      <c r="FJ23" s="144"/>
      <c r="FK23" s="144"/>
      <c r="FL23" s="144"/>
      <c r="FM23" s="144"/>
      <c r="FN23" s="144"/>
      <c r="FO23" s="144"/>
      <c r="FP23" s="144"/>
      <c r="FQ23" s="144"/>
      <c r="FR23" s="144"/>
      <c r="FS23" s="144"/>
      <c r="FT23" s="14"/>
      <c r="FU23" s="14"/>
      <c r="FV23" s="14"/>
      <c r="FW23" s="14"/>
      <c r="FX23" s="14"/>
      <c r="FY23" s="14"/>
      <c r="FZ23" s="14"/>
      <c r="GA23" s="14"/>
      <c r="GB23" s="14"/>
      <c r="GC23" s="14"/>
      <c r="GD23" s="14"/>
      <c r="GE23" s="14"/>
      <c r="GF23" s="120"/>
    </row>
    <row r="24" spans="1:191" ht="12.75" customHeight="1" x14ac:dyDescent="0.15">
      <c r="A24" s="1849"/>
      <c r="C24" s="153"/>
      <c r="D24" s="145"/>
      <c r="E24" s="145"/>
      <c r="F24" s="145"/>
      <c r="G24" s="145"/>
      <c r="H24" s="145"/>
      <c r="I24" s="145"/>
      <c r="J24" s="145"/>
      <c r="K24" s="117"/>
      <c r="L24" s="117"/>
      <c r="M24" s="117"/>
      <c r="N24" s="117"/>
      <c r="O24" s="117"/>
      <c r="P24" s="117"/>
      <c r="Q24" s="117"/>
      <c r="R24" s="117"/>
      <c r="S24" s="117"/>
      <c r="T24" s="117"/>
      <c r="U24" s="117"/>
      <c r="V24" s="117"/>
      <c r="W24" s="117"/>
      <c r="X24" s="117"/>
      <c r="Y24" s="144"/>
      <c r="Z24" s="1820" t="s">
        <v>775</v>
      </c>
      <c r="AA24" s="1821"/>
      <c r="AB24" s="1821"/>
      <c r="AC24" s="1821"/>
      <c r="AD24" s="1821"/>
      <c r="AE24" s="1821"/>
      <c r="AF24" s="1821"/>
      <c r="AG24" s="1821"/>
      <c r="AH24" s="1821"/>
      <c r="AI24" s="1821"/>
      <c r="AJ24" s="1821"/>
      <c r="AK24" s="1821"/>
      <c r="AL24" s="1821"/>
      <c r="AM24" s="1821"/>
      <c r="AN24" s="1821"/>
      <c r="AO24" s="1821"/>
      <c r="AP24" s="1821"/>
      <c r="AQ24" s="1821"/>
      <c r="AR24" s="1821"/>
      <c r="AS24" s="1821"/>
      <c r="AT24" s="1821"/>
      <c r="AU24" s="1821"/>
      <c r="AV24" s="1821"/>
      <c r="AW24" s="1821"/>
      <c r="AX24" s="1821"/>
      <c r="AY24" s="1821"/>
      <c r="AZ24" s="1822"/>
      <c r="BA24" s="1828"/>
      <c r="BB24" s="1812"/>
      <c r="BC24" s="1812"/>
      <c r="BD24" s="1812"/>
      <c r="BE24" s="1812"/>
      <c r="BF24" s="1816"/>
      <c r="BG24" s="1816"/>
      <c r="BH24" s="1816"/>
      <c r="BI24" s="1816"/>
      <c r="BJ24" s="1812"/>
      <c r="BK24" s="1812"/>
      <c r="BL24" s="1812"/>
      <c r="BM24" s="1812"/>
      <c r="BN24" s="1812"/>
      <c r="BO24" s="1816"/>
      <c r="BP24" s="1816"/>
      <c r="BQ24" s="1816"/>
      <c r="BR24" s="1816"/>
      <c r="BS24" s="1816"/>
      <c r="BT24" s="1816"/>
      <c r="BU24" s="1816"/>
      <c r="BV24" s="1812"/>
      <c r="BW24" s="1812"/>
      <c r="BX24" s="1812"/>
      <c r="BY24" s="1812"/>
      <c r="BZ24" s="1812"/>
      <c r="CA24" s="1816"/>
      <c r="CB24" s="1816"/>
      <c r="CC24" s="1816"/>
      <c r="CD24" s="1816"/>
      <c r="CE24" s="1812"/>
      <c r="CF24" s="1812"/>
      <c r="CG24" s="1812"/>
      <c r="CH24" s="1812"/>
      <c r="CI24" s="1812"/>
      <c r="CJ24" s="1816"/>
      <c r="CK24" s="1816"/>
      <c r="CL24" s="1816"/>
      <c r="CM24" s="1817"/>
      <c r="CN24" s="160"/>
      <c r="CO24" s="160"/>
      <c r="CP24" s="160"/>
      <c r="CQ24" s="160"/>
      <c r="CR24" s="160"/>
      <c r="CS24" s="160"/>
      <c r="CT24" s="160"/>
      <c r="CU24" s="160"/>
      <c r="CV24" s="160"/>
      <c r="CW24" s="160"/>
      <c r="CX24" s="160"/>
      <c r="CY24" s="160"/>
      <c r="CZ24" s="160"/>
      <c r="DA24" s="160"/>
      <c r="DB24" s="161"/>
      <c r="DC24" s="144"/>
      <c r="DD24" s="144"/>
      <c r="DE24" s="144"/>
      <c r="DF24" s="144"/>
      <c r="DG24" s="144"/>
      <c r="DH24" s="144"/>
      <c r="DI24" s="144"/>
      <c r="DJ24" s="144"/>
      <c r="DK24" s="144"/>
      <c r="DL24" s="144"/>
      <c r="DM24" s="144"/>
      <c r="DN24" s="144"/>
      <c r="DO24" s="144"/>
      <c r="DP24" s="144"/>
      <c r="DQ24" s="144"/>
      <c r="DR24" s="144"/>
      <c r="DS24" s="144"/>
      <c r="DT24" s="144"/>
      <c r="DU24" s="144"/>
      <c r="DV24" s="144"/>
      <c r="DW24" s="144"/>
      <c r="DX24" s="144"/>
      <c r="DY24" s="144"/>
      <c r="DZ24" s="144"/>
      <c r="EA24" s="144"/>
      <c r="EB24" s="144"/>
      <c r="EC24" s="144"/>
      <c r="ED24" s="144"/>
      <c r="EE24" s="144"/>
      <c r="EF24" s="144"/>
      <c r="EG24" s="144"/>
      <c r="EH24" s="144"/>
      <c r="EI24" s="144"/>
      <c r="EJ24" s="144"/>
      <c r="EK24" s="144"/>
      <c r="EL24" s="144"/>
      <c r="EM24" s="144"/>
      <c r="EN24" s="144"/>
      <c r="EO24" s="144"/>
      <c r="EP24" s="144"/>
      <c r="EQ24" s="144"/>
      <c r="ER24" s="144"/>
      <c r="ES24" s="144"/>
      <c r="ET24" s="144"/>
      <c r="EU24" s="144"/>
      <c r="EV24" s="144"/>
      <c r="EW24" s="144"/>
      <c r="EX24" s="144"/>
      <c r="EY24" s="144"/>
      <c r="EZ24" s="144"/>
      <c r="FA24" s="144"/>
      <c r="FB24" s="144"/>
      <c r="FC24" s="144"/>
      <c r="FD24" s="144"/>
      <c r="FE24" s="144"/>
      <c r="FF24" s="144"/>
      <c r="FG24" s="144"/>
      <c r="FH24" s="144"/>
      <c r="FI24" s="144"/>
      <c r="FJ24" s="144"/>
      <c r="FK24" s="144"/>
      <c r="FL24" s="144"/>
      <c r="FM24" s="144"/>
      <c r="FN24" s="144"/>
      <c r="FO24" s="144"/>
      <c r="FP24" s="144"/>
      <c r="FQ24" s="144"/>
      <c r="FR24" s="144"/>
      <c r="FS24" s="144"/>
      <c r="FT24" s="14"/>
      <c r="FU24" s="14"/>
      <c r="FV24" s="14"/>
      <c r="FW24" s="14"/>
      <c r="FX24" s="14"/>
      <c r="FY24" s="14"/>
      <c r="FZ24" s="14"/>
      <c r="GA24" s="14"/>
      <c r="GB24" s="14"/>
      <c r="GC24" s="14"/>
      <c r="GD24" s="14"/>
      <c r="GE24" s="14"/>
      <c r="GF24" s="120"/>
    </row>
    <row r="25" spans="1:191" ht="6" customHeight="1" x14ac:dyDescent="0.15">
      <c r="A25" s="1849"/>
      <c r="C25" s="162"/>
      <c r="D25" s="163"/>
      <c r="E25" s="163"/>
      <c r="F25" s="163"/>
      <c r="G25" s="163"/>
      <c r="H25" s="163"/>
      <c r="I25" s="163"/>
      <c r="J25" s="163"/>
      <c r="K25" s="164"/>
      <c r="L25" s="164"/>
      <c r="M25" s="164"/>
      <c r="N25" s="164"/>
      <c r="O25" s="164"/>
      <c r="P25" s="164"/>
      <c r="Q25" s="164"/>
      <c r="R25" s="164"/>
      <c r="S25" s="164"/>
      <c r="T25" s="164"/>
      <c r="U25" s="164"/>
      <c r="V25" s="164"/>
      <c r="W25" s="164"/>
      <c r="X25" s="164"/>
      <c r="Y25" s="165"/>
      <c r="Z25" s="165"/>
      <c r="AA25" s="165"/>
      <c r="AB25" s="165"/>
      <c r="AC25" s="165"/>
      <c r="AD25" s="165"/>
      <c r="AE25" s="165"/>
      <c r="AF25" s="165"/>
      <c r="AG25" s="165"/>
      <c r="AH25" s="165"/>
      <c r="AI25" s="165"/>
      <c r="AJ25" s="165"/>
      <c r="AK25" s="165"/>
      <c r="AL25" s="165"/>
      <c r="AM25" s="165"/>
      <c r="AN25" s="165"/>
      <c r="AO25" s="165"/>
      <c r="AP25" s="165"/>
      <c r="AQ25" s="165"/>
      <c r="AR25" s="165"/>
      <c r="AS25" s="165"/>
      <c r="AT25" s="165"/>
      <c r="AU25" s="165"/>
      <c r="AV25" s="165"/>
      <c r="AW25" s="165"/>
      <c r="AX25" s="165"/>
      <c r="AY25" s="165"/>
      <c r="AZ25" s="165"/>
      <c r="BA25" s="165"/>
      <c r="BB25" s="165"/>
      <c r="BC25" s="165"/>
      <c r="BD25" s="165"/>
      <c r="BE25" s="165"/>
      <c r="BF25" s="165"/>
      <c r="BG25" s="165"/>
      <c r="BH25" s="165"/>
      <c r="BI25" s="165"/>
      <c r="BJ25" s="165"/>
      <c r="BK25" s="165"/>
      <c r="BL25" s="165"/>
      <c r="BM25" s="165"/>
      <c r="BN25" s="165"/>
      <c r="BO25" s="165"/>
      <c r="BP25" s="165"/>
      <c r="BQ25" s="165"/>
      <c r="BR25" s="165"/>
      <c r="BS25" s="165"/>
      <c r="BT25" s="165"/>
      <c r="BU25" s="165"/>
      <c r="BV25" s="165"/>
      <c r="BW25" s="165"/>
      <c r="BX25" s="165"/>
      <c r="BY25" s="165"/>
      <c r="BZ25" s="165"/>
      <c r="CA25" s="165"/>
      <c r="CB25" s="165"/>
      <c r="CC25" s="165"/>
      <c r="CD25" s="165"/>
      <c r="CE25" s="165"/>
      <c r="CF25" s="165"/>
      <c r="CG25" s="165"/>
      <c r="CH25" s="165"/>
      <c r="CI25" s="165"/>
      <c r="CJ25" s="165"/>
      <c r="CK25" s="165"/>
      <c r="CL25" s="165"/>
      <c r="CM25" s="165"/>
      <c r="CN25" s="165"/>
      <c r="CO25" s="165"/>
      <c r="CP25" s="165"/>
      <c r="CQ25" s="165"/>
      <c r="CR25" s="165"/>
      <c r="CS25" s="165"/>
      <c r="CT25" s="165"/>
      <c r="CU25" s="165"/>
      <c r="CV25" s="165"/>
      <c r="CW25" s="165"/>
      <c r="CX25" s="165"/>
      <c r="CY25" s="165"/>
      <c r="CZ25" s="165"/>
      <c r="DA25" s="165"/>
      <c r="DB25" s="166"/>
      <c r="DC25" s="144"/>
      <c r="DD25" s="144"/>
      <c r="DE25" s="144"/>
      <c r="DF25" s="144"/>
      <c r="DG25" s="144"/>
      <c r="DH25" s="144"/>
      <c r="DI25" s="144"/>
      <c r="DJ25" s="144"/>
      <c r="DK25" s="144"/>
      <c r="DL25" s="144"/>
      <c r="DM25" s="144"/>
      <c r="DN25" s="144"/>
      <c r="DO25" s="144"/>
      <c r="DP25" s="144"/>
      <c r="DQ25" s="144"/>
      <c r="DR25" s="144"/>
      <c r="DS25" s="144"/>
      <c r="DT25" s="144"/>
      <c r="DU25" s="144"/>
      <c r="DV25" s="144"/>
      <c r="DW25" s="144"/>
      <c r="DX25" s="144"/>
      <c r="DY25" s="144"/>
      <c r="DZ25" s="144"/>
      <c r="EA25" s="144"/>
      <c r="EB25" s="144"/>
      <c r="EC25" s="144"/>
      <c r="ED25" s="144"/>
      <c r="EE25" s="144"/>
      <c r="EF25" s="144"/>
      <c r="EG25" s="144"/>
      <c r="EH25" s="144"/>
      <c r="EI25" s="144"/>
      <c r="EJ25" s="144"/>
      <c r="EK25" s="144"/>
      <c r="EL25" s="144"/>
      <c r="EM25" s="144"/>
      <c r="EN25" s="144"/>
      <c r="EO25" s="144"/>
      <c r="EP25" s="144"/>
      <c r="EQ25" s="144"/>
      <c r="ER25" s="144"/>
      <c r="ES25" s="144"/>
      <c r="ET25" s="144"/>
      <c r="EU25" s="144"/>
      <c r="EV25" s="144"/>
      <c r="EW25" s="144"/>
      <c r="EX25" s="144"/>
      <c r="EY25" s="144"/>
      <c r="EZ25" s="144"/>
      <c r="FA25" s="144"/>
      <c r="FB25" s="144"/>
      <c r="FC25" s="144"/>
      <c r="FD25" s="144"/>
      <c r="FE25" s="144"/>
      <c r="FF25" s="144"/>
      <c r="FG25" s="144"/>
      <c r="FH25" s="144"/>
      <c r="FI25" s="144"/>
      <c r="FJ25" s="144"/>
      <c r="FK25" s="144"/>
      <c r="FL25" s="144"/>
      <c r="FM25" s="144"/>
      <c r="FN25" s="144"/>
      <c r="FO25" s="144"/>
      <c r="FP25" s="144"/>
      <c r="FQ25" s="144"/>
      <c r="FR25" s="144"/>
      <c r="FS25" s="144"/>
      <c r="FT25" s="14"/>
      <c r="FU25" s="14"/>
      <c r="FV25" s="14"/>
      <c r="FW25" s="14"/>
      <c r="FX25" s="14"/>
      <c r="FY25" s="14"/>
      <c r="FZ25" s="14"/>
      <c r="GA25" s="14"/>
      <c r="GB25" s="14"/>
      <c r="GC25" s="14"/>
      <c r="GD25" s="14"/>
      <c r="GE25" s="14"/>
      <c r="GF25" s="120"/>
    </row>
    <row r="26" spans="1:191" ht="8.25" customHeight="1" x14ac:dyDescent="0.15">
      <c r="A26" s="1849"/>
      <c r="C26" s="149"/>
      <c r="D26" s="167"/>
      <c r="E26" s="167"/>
      <c r="F26" s="167"/>
      <c r="G26" s="167"/>
      <c r="H26" s="167"/>
      <c r="I26" s="167"/>
      <c r="J26" s="167"/>
      <c r="K26" s="168"/>
      <c r="L26" s="168"/>
      <c r="M26" s="168"/>
      <c r="N26" s="168"/>
      <c r="O26" s="168"/>
      <c r="P26" s="168"/>
      <c r="Q26" s="168"/>
      <c r="R26" s="168"/>
      <c r="S26" s="168"/>
      <c r="T26" s="168"/>
      <c r="U26" s="168"/>
      <c r="V26" s="168"/>
      <c r="W26" s="168"/>
      <c r="X26" s="168"/>
      <c r="Y26" s="169"/>
      <c r="Z26" s="150"/>
      <c r="AA26" s="150"/>
      <c r="AB26" s="150"/>
      <c r="AC26" s="150"/>
      <c r="AD26" s="150"/>
      <c r="AE26" s="150"/>
      <c r="AF26" s="150"/>
      <c r="AG26" s="150"/>
      <c r="AH26" s="150"/>
      <c r="AI26" s="150"/>
      <c r="AJ26" s="150"/>
      <c r="AK26" s="150"/>
      <c r="AL26" s="150"/>
      <c r="AM26" s="150"/>
      <c r="AN26" s="150"/>
      <c r="AO26" s="150"/>
      <c r="AP26" s="150"/>
      <c r="AQ26" s="150"/>
      <c r="AR26" s="150"/>
      <c r="AS26" s="150"/>
      <c r="AT26" s="150"/>
      <c r="AU26" s="150"/>
      <c r="AV26" s="150"/>
      <c r="AW26" s="150"/>
      <c r="AX26" s="150"/>
      <c r="AY26" s="150"/>
      <c r="AZ26" s="150"/>
      <c r="BA26" s="150"/>
      <c r="BB26" s="150"/>
      <c r="BC26" s="150"/>
      <c r="BD26" s="150"/>
      <c r="BE26" s="150"/>
      <c r="BF26" s="150"/>
      <c r="BG26" s="150"/>
      <c r="BH26" s="150"/>
      <c r="BI26" s="150"/>
      <c r="BJ26" s="150"/>
      <c r="BK26" s="150"/>
      <c r="BL26" s="150"/>
      <c r="BM26" s="170"/>
      <c r="BN26" s="169"/>
      <c r="BO26" s="150"/>
      <c r="BP26" s="150"/>
      <c r="BQ26" s="150"/>
      <c r="BR26" s="150"/>
      <c r="BS26" s="150"/>
      <c r="BT26" s="150"/>
      <c r="BU26" s="150"/>
      <c r="BV26" s="150"/>
      <c r="BW26" s="150"/>
      <c r="BX26" s="150"/>
      <c r="BY26" s="150"/>
      <c r="BZ26" s="150"/>
      <c r="CA26" s="150"/>
      <c r="CB26" s="150"/>
      <c r="CC26" s="150"/>
      <c r="CD26" s="150"/>
      <c r="CE26" s="150"/>
      <c r="CF26" s="150"/>
      <c r="CG26" s="150"/>
      <c r="CH26" s="150"/>
      <c r="CI26" s="150"/>
      <c r="CJ26" s="150"/>
      <c r="CK26" s="150"/>
      <c r="CL26" s="150"/>
      <c r="CM26" s="150"/>
      <c r="CN26" s="150"/>
      <c r="CO26" s="150"/>
      <c r="CP26" s="150"/>
      <c r="CQ26" s="150"/>
      <c r="CR26" s="150"/>
      <c r="CS26" s="150"/>
      <c r="CT26" s="150"/>
      <c r="CU26" s="150"/>
      <c r="CV26" s="150"/>
      <c r="CW26" s="150"/>
      <c r="CX26" s="150"/>
      <c r="CY26" s="150"/>
      <c r="CZ26" s="150"/>
      <c r="DA26" s="150"/>
      <c r="DB26" s="150"/>
      <c r="DC26" s="149"/>
      <c r="DD26" s="150"/>
      <c r="DE26" s="150"/>
      <c r="DF26" s="150"/>
      <c r="DG26" s="150"/>
      <c r="DH26" s="150"/>
      <c r="DI26" s="150"/>
      <c r="DJ26" s="150"/>
      <c r="DK26" s="150"/>
      <c r="DL26" s="150"/>
      <c r="DM26" s="150"/>
      <c r="DN26" s="150"/>
      <c r="DO26" s="150"/>
      <c r="DP26" s="150"/>
      <c r="DQ26" s="150"/>
      <c r="DR26" s="150"/>
      <c r="DS26" s="150"/>
      <c r="DT26" s="150"/>
      <c r="DU26" s="150"/>
      <c r="DV26" s="150"/>
      <c r="DW26" s="150"/>
      <c r="DX26" s="150"/>
      <c r="DY26" s="150"/>
      <c r="DZ26" s="150"/>
      <c r="EA26" s="150"/>
      <c r="EB26" s="150"/>
      <c r="EC26" s="150"/>
      <c r="ED26" s="150"/>
      <c r="EE26" s="150"/>
      <c r="EF26" s="150"/>
      <c r="EG26" s="150"/>
      <c r="EH26" s="150"/>
      <c r="EI26" s="150"/>
      <c r="EJ26" s="150"/>
      <c r="EK26" s="150"/>
      <c r="EL26" s="150"/>
      <c r="EM26" s="150"/>
      <c r="EN26" s="150"/>
      <c r="EO26" s="150"/>
      <c r="EP26" s="150"/>
      <c r="EQ26" s="170"/>
      <c r="ER26" s="169"/>
      <c r="ES26" s="150"/>
      <c r="ET26" s="150"/>
      <c r="EU26" s="150"/>
      <c r="EV26" s="150"/>
      <c r="EW26" s="150"/>
      <c r="EX26" s="150"/>
      <c r="EY26" s="150"/>
      <c r="EZ26" s="150"/>
      <c r="FA26" s="150"/>
      <c r="FB26" s="150"/>
      <c r="FC26" s="150"/>
      <c r="FD26" s="150"/>
      <c r="FE26" s="150"/>
      <c r="FF26" s="150"/>
      <c r="FG26" s="150"/>
      <c r="FH26" s="150"/>
      <c r="FI26" s="150"/>
      <c r="FJ26" s="150"/>
      <c r="FK26" s="150"/>
      <c r="FL26" s="150"/>
      <c r="FM26" s="150"/>
      <c r="FN26" s="150"/>
      <c r="FO26" s="150"/>
      <c r="FP26" s="150"/>
      <c r="FQ26" s="150"/>
      <c r="FR26" s="150"/>
      <c r="FS26" s="150"/>
      <c r="FT26" s="118"/>
      <c r="FU26" s="118"/>
      <c r="FV26" s="118"/>
      <c r="FW26" s="118"/>
      <c r="FX26" s="118"/>
      <c r="FY26" s="118"/>
      <c r="FZ26" s="118"/>
      <c r="GA26" s="118"/>
      <c r="GB26" s="118"/>
      <c r="GC26" s="118"/>
      <c r="GD26" s="118"/>
      <c r="GE26" s="118"/>
      <c r="GF26" s="119"/>
    </row>
    <row r="27" spans="1:191" ht="12" customHeight="1" x14ac:dyDescent="0.15">
      <c r="A27" s="1849"/>
      <c r="C27" s="171"/>
      <c r="D27" s="145"/>
      <c r="E27" s="145"/>
      <c r="F27" s="145"/>
      <c r="G27" s="145"/>
      <c r="H27" s="145"/>
      <c r="I27" s="145"/>
      <c r="J27" s="145"/>
      <c r="K27" s="117"/>
      <c r="L27" s="117"/>
      <c r="M27" s="117"/>
      <c r="N27" s="1770" t="s">
        <v>776</v>
      </c>
      <c r="O27" s="1770"/>
      <c r="P27" s="1770"/>
      <c r="Q27" s="1770"/>
      <c r="R27" s="1770"/>
      <c r="S27" s="1770"/>
      <c r="T27" s="1770"/>
      <c r="U27" s="1770"/>
      <c r="V27" s="1770"/>
      <c r="W27" s="117"/>
      <c r="X27" s="117"/>
      <c r="Y27" s="172"/>
      <c r="Z27" s="117"/>
      <c r="AA27" s="117"/>
      <c r="AB27" s="117"/>
      <c r="AC27" s="117"/>
      <c r="AD27" s="1823" t="s">
        <v>466</v>
      </c>
      <c r="AE27" s="1823"/>
      <c r="AF27" s="1823"/>
      <c r="AG27" s="1823"/>
      <c r="AH27" s="1823"/>
      <c r="AI27" s="1823"/>
      <c r="AJ27" s="1823"/>
      <c r="AK27" s="1823"/>
      <c r="AL27" s="1823"/>
      <c r="AM27" s="1823"/>
      <c r="AN27" s="1823"/>
      <c r="AO27" s="1823"/>
      <c r="AP27" s="1823"/>
      <c r="AQ27" s="1823"/>
      <c r="AR27" s="1823"/>
      <c r="AS27" s="1823"/>
      <c r="AT27" s="1823"/>
      <c r="AU27" s="1823"/>
      <c r="AV27" s="1823"/>
      <c r="AW27" s="1823"/>
      <c r="AX27" s="1823"/>
      <c r="AY27" s="1823"/>
      <c r="AZ27" s="1823"/>
      <c r="BA27" s="1836" t="s">
        <v>777</v>
      </c>
      <c r="BB27" s="1836"/>
      <c r="BC27" s="1836"/>
      <c r="BD27" s="1836"/>
      <c r="BE27" s="1836"/>
      <c r="BF27" s="1836"/>
      <c r="BG27" s="1836"/>
      <c r="BH27" s="1836"/>
      <c r="BI27" s="1836"/>
      <c r="BJ27" s="1836"/>
      <c r="BK27" s="1836"/>
      <c r="BL27" s="1836"/>
      <c r="BM27" s="1838"/>
      <c r="BN27" s="172"/>
      <c r="BO27" s="117"/>
      <c r="BP27" s="117"/>
      <c r="BQ27" s="117"/>
      <c r="BR27" s="117"/>
      <c r="BS27" s="1823" t="s">
        <v>778</v>
      </c>
      <c r="BT27" s="1823"/>
      <c r="BU27" s="1823"/>
      <c r="BV27" s="1823"/>
      <c r="BW27" s="1823"/>
      <c r="BX27" s="1823"/>
      <c r="BY27" s="1823"/>
      <c r="BZ27" s="1823"/>
      <c r="CA27" s="1823"/>
      <c r="CB27" s="1823"/>
      <c r="CC27" s="1823"/>
      <c r="CD27" s="1823"/>
      <c r="CE27" s="1823"/>
      <c r="CF27" s="1823"/>
      <c r="CG27" s="1823"/>
      <c r="CH27" s="1823"/>
      <c r="CI27" s="1823"/>
      <c r="CJ27" s="1823"/>
      <c r="CK27" s="1823"/>
      <c r="CL27" s="1823"/>
      <c r="CM27" s="1823"/>
      <c r="CN27" s="1823"/>
      <c r="CO27" s="1823"/>
      <c r="CP27" s="1836" t="s">
        <v>777</v>
      </c>
      <c r="CQ27" s="1836"/>
      <c r="CR27" s="1836"/>
      <c r="CS27" s="1836"/>
      <c r="CT27" s="1836"/>
      <c r="CU27" s="1836"/>
      <c r="CV27" s="1836"/>
      <c r="CW27" s="1836"/>
      <c r="CX27" s="1836"/>
      <c r="CY27" s="1836"/>
      <c r="CZ27" s="1836"/>
      <c r="DA27" s="1836"/>
      <c r="DB27" s="1836"/>
      <c r="DC27" s="171"/>
      <c r="DD27" s="117"/>
      <c r="DE27" s="117"/>
      <c r="DF27" s="117"/>
      <c r="DG27" s="117"/>
      <c r="DH27" s="1823" t="s">
        <v>466</v>
      </c>
      <c r="DI27" s="1823"/>
      <c r="DJ27" s="1823"/>
      <c r="DK27" s="1823"/>
      <c r="DL27" s="1823"/>
      <c r="DM27" s="1823"/>
      <c r="DN27" s="1823"/>
      <c r="DO27" s="1823"/>
      <c r="DP27" s="1823"/>
      <c r="DQ27" s="1823"/>
      <c r="DR27" s="1823"/>
      <c r="DS27" s="1823"/>
      <c r="DT27" s="1823"/>
      <c r="DU27" s="1823"/>
      <c r="DV27" s="1823"/>
      <c r="DW27" s="1823"/>
      <c r="DX27" s="1823"/>
      <c r="DY27" s="1823"/>
      <c r="DZ27" s="1823"/>
      <c r="EA27" s="1823"/>
      <c r="EB27" s="1823"/>
      <c r="EC27" s="1823"/>
      <c r="ED27" s="1823"/>
      <c r="EE27" s="1836" t="s">
        <v>777</v>
      </c>
      <c r="EF27" s="1836"/>
      <c r="EG27" s="1836"/>
      <c r="EH27" s="1836"/>
      <c r="EI27" s="1836"/>
      <c r="EJ27" s="1836"/>
      <c r="EK27" s="1836"/>
      <c r="EL27" s="1836"/>
      <c r="EM27" s="1836"/>
      <c r="EN27" s="1836"/>
      <c r="EO27" s="1836"/>
      <c r="EP27" s="1836"/>
      <c r="EQ27" s="1838"/>
      <c r="ER27" s="172"/>
      <c r="ES27" s="117"/>
      <c r="ET27" s="117"/>
      <c r="EU27" s="117"/>
      <c r="EV27" s="117"/>
      <c r="EW27" s="1823" t="s">
        <v>778</v>
      </c>
      <c r="EX27" s="1823"/>
      <c r="EY27" s="1823"/>
      <c r="EZ27" s="1823"/>
      <c r="FA27" s="1823"/>
      <c r="FB27" s="1823"/>
      <c r="FC27" s="1823"/>
      <c r="FD27" s="1823"/>
      <c r="FE27" s="1823"/>
      <c r="FF27" s="1823"/>
      <c r="FG27" s="1823"/>
      <c r="FH27" s="1823"/>
      <c r="FI27" s="1823"/>
      <c r="FJ27" s="1823"/>
      <c r="FK27" s="1823"/>
      <c r="FL27" s="1823"/>
      <c r="FM27" s="1823"/>
      <c r="FN27" s="1823"/>
      <c r="FO27" s="1823"/>
      <c r="FP27" s="1823"/>
      <c r="FQ27" s="1823"/>
      <c r="FR27" s="1823"/>
      <c r="FS27" s="1823"/>
      <c r="FT27" s="1836" t="s">
        <v>777</v>
      </c>
      <c r="FU27" s="1836"/>
      <c r="FV27" s="1836"/>
      <c r="FW27" s="1836"/>
      <c r="FX27" s="1836"/>
      <c r="FY27" s="1836"/>
      <c r="FZ27" s="1836"/>
      <c r="GA27" s="1836"/>
      <c r="GB27" s="1836"/>
      <c r="GC27" s="1836"/>
      <c r="GD27" s="1836"/>
      <c r="GE27" s="1836"/>
      <c r="GF27" s="1837"/>
    </row>
    <row r="28" spans="1:191" ht="12" customHeight="1" x14ac:dyDescent="0.15">
      <c r="A28" s="1849"/>
      <c r="C28" s="171"/>
      <c r="D28" s="145"/>
      <c r="E28" s="145"/>
      <c r="F28" s="145"/>
      <c r="G28" s="145"/>
      <c r="H28" s="145"/>
      <c r="I28" s="145"/>
      <c r="J28" s="145"/>
      <c r="K28" s="117"/>
      <c r="L28" s="117"/>
      <c r="M28" s="117"/>
      <c r="N28" s="1770" t="s">
        <v>789</v>
      </c>
      <c r="O28" s="1770"/>
      <c r="P28" s="1770"/>
      <c r="Q28" s="1770"/>
      <c r="R28" s="1770"/>
      <c r="S28" s="1770"/>
      <c r="T28" s="1770"/>
      <c r="U28" s="1770"/>
      <c r="V28" s="1770"/>
      <c r="W28" s="117"/>
      <c r="X28" s="117"/>
      <c r="Y28" s="172"/>
      <c r="Z28" s="117"/>
      <c r="AA28" s="117"/>
      <c r="AB28" s="117"/>
      <c r="AC28" s="117"/>
      <c r="AD28" s="1823"/>
      <c r="AE28" s="1823"/>
      <c r="AF28" s="1823"/>
      <c r="AG28" s="1823"/>
      <c r="AH28" s="1823"/>
      <c r="AI28" s="1823"/>
      <c r="AJ28" s="1823"/>
      <c r="AK28" s="1823"/>
      <c r="AL28" s="1823"/>
      <c r="AM28" s="1823"/>
      <c r="AN28" s="1823"/>
      <c r="AO28" s="1823"/>
      <c r="AP28" s="1823"/>
      <c r="AQ28" s="1823"/>
      <c r="AR28" s="1823"/>
      <c r="AS28" s="1823"/>
      <c r="AT28" s="1823"/>
      <c r="AU28" s="1823"/>
      <c r="AV28" s="1823"/>
      <c r="AW28" s="1823"/>
      <c r="AX28" s="1823"/>
      <c r="AY28" s="1823"/>
      <c r="AZ28" s="1823"/>
      <c r="BA28" s="1836"/>
      <c r="BB28" s="1836"/>
      <c r="BC28" s="1836"/>
      <c r="BD28" s="1836"/>
      <c r="BE28" s="1836"/>
      <c r="BF28" s="1836"/>
      <c r="BG28" s="1836"/>
      <c r="BH28" s="1836"/>
      <c r="BI28" s="1836"/>
      <c r="BJ28" s="1836"/>
      <c r="BK28" s="1836"/>
      <c r="BL28" s="1836"/>
      <c r="BM28" s="1838"/>
      <c r="BN28" s="172"/>
      <c r="BO28" s="117"/>
      <c r="BP28" s="117"/>
      <c r="BQ28" s="117"/>
      <c r="BR28" s="117"/>
      <c r="BS28" s="1823"/>
      <c r="BT28" s="1823"/>
      <c r="BU28" s="1823"/>
      <c r="BV28" s="1823"/>
      <c r="BW28" s="1823"/>
      <c r="BX28" s="1823"/>
      <c r="BY28" s="1823"/>
      <c r="BZ28" s="1823"/>
      <c r="CA28" s="1823"/>
      <c r="CB28" s="1823"/>
      <c r="CC28" s="1823"/>
      <c r="CD28" s="1823"/>
      <c r="CE28" s="1823"/>
      <c r="CF28" s="1823"/>
      <c r="CG28" s="1823"/>
      <c r="CH28" s="1823"/>
      <c r="CI28" s="1823"/>
      <c r="CJ28" s="1823"/>
      <c r="CK28" s="1823"/>
      <c r="CL28" s="1823"/>
      <c r="CM28" s="1823"/>
      <c r="CN28" s="1823"/>
      <c r="CO28" s="1823"/>
      <c r="CP28" s="1836"/>
      <c r="CQ28" s="1836"/>
      <c r="CR28" s="1836"/>
      <c r="CS28" s="1836"/>
      <c r="CT28" s="1836"/>
      <c r="CU28" s="1836"/>
      <c r="CV28" s="1836"/>
      <c r="CW28" s="1836"/>
      <c r="CX28" s="1836"/>
      <c r="CY28" s="1836"/>
      <c r="CZ28" s="1836"/>
      <c r="DA28" s="1836"/>
      <c r="DB28" s="1836"/>
      <c r="DC28" s="171"/>
      <c r="DD28" s="117"/>
      <c r="DE28" s="117"/>
      <c r="DF28" s="117"/>
      <c r="DG28" s="117"/>
      <c r="DH28" s="1823"/>
      <c r="DI28" s="1823"/>
      <c r="DJ28" s="1823"/>
      <c r="DK28" s="1823"/>
      <c r="DL28" s="1823"/>
      <c r="DM28" s="1823"/>
      <c r="DN28" s="1823"/>
      <c r="DO28" s="1823"/>
      <c r="DP28" s="1823"/>
      <c r="DQ28" s="1823"/>
      <c r="DR28" s="1823"/>
      <c r="DS28" s="1823"/>
      <c r="DT28" s="1823"/>
      <c r="DU28" s="1823"/>
      <c r="DV28" s="1823"/>
      <c r="DW28" s="1823"/>
      <c r="DX28" s="1823"/>
      <c r="DY28" s="1823"/>
      <c r="DZ28" s="1823"/>
      <c r="EA28" s="1823"/>
      <c r="EB28" s="1823"/>
      <c r="EC28" s="1823"/>
      <c r="ED28" s="1823"/>
      <c r="EE28" s="1836"/>
      <c r="EF28" s="1836"/>
      <c r="EG28" s="1836"/>
      <c r="EH28" s="1836"/>
      <c r="EI28" s="1836"/>
      <c r="EJ28" s="1836"/>
      <c r="EK28" s="1836"/>
      <c r="EL28" s="1836"/>
      <c r="EM28" s="1836"/>
      <c r="EN28" s="1836"/>
      <c r="EO28" s="1836"/>
      <c r="EP28" s="1836"/>
      <c r="EQ28" s="1838"/>
      <c r="ER28" s="172"/>
      <c r="ES28" s="117"/>
      <c r="ET28" s="117"/>
      <c r="EU28" s="117"/>
      <c r="EV28" s="117"/>
      <c r="EW28" s="1823"/>
      <c r="EX28" s="1823"/>
      <c r="EY28" s="1823"/>
      <c r="EZ28" s="1823"/>
      <c r="FA28" s="1823"/>
      <c r="FB28" s="1823"/>
      <c r="FC28" s="1823"/>
      <c r="FD28" s="1823"/>
      <c r="FE28" s="1823"/>
      <c r="FF28" s="1823"/>
      <c r="FG28" s="1823"/>
      <c r="FH28" s="1823"/>
      <c r="FI28" s="1823"/>
      <c r="FJ28" s="1823"/>
      <c r="FK28" s="1823"/>
      <c r="FL28" s="1823"/>
      <c r="FM28" s="1823"/>
      <c r="FN28" s="1823"/>
      <c r="FO28" s="1823"/>
      <c r="FP28" s="1823"/>
      <c r="FQ28" s="1823"/>
      <c r="FR28" s="1823"/>
      <c r="FS28" s="1823"/>
      <c r="FT28" s="1836"/>
      <c r="FU28" s="1836"/>
      <c r="FV28" s="1836"/>
      <c r="FW28" s="1836"/>
      <c r="FX28" s="1836"/>
      <c r="FY28" s="1836"/>
      <c r="FZ28" s="1836"/>
      <c r="GA28" s="1836"/>
      <c r="GB28" s="1836"/>
      <c r="GC28" s="1836"/>
      <c r="GD28" s="1836"/>
      <c r="GE28" s="1836"/>
      <c r="GF28" s="1837"/>
    </row>
    <row r="29" spans="1:191" ht="10.5" customHeight="1" x14ac:dyDescent="0.15">
      <c r="A29" s="1849"/>
      <c r="B29" s="221"/>
      <c r="C29" s="173"/>
      <c r="D29" s="52"/>
      <c r="E29" s="52"/>
      <c r="F29" s="52"/>
      <c r="G29" s="52"/>
      <c r="H29" s="52"/>
      <c r="I29" s="52"/>
      <c r="J29" s="52"/>
      <c r="K29" s="59"/>
      <c r="L29" s="59"/>
      <c r="M29" s="1771">
        <v>3</v>
      </c>
      <c r="N29" s="1771"/>
      <c r="O29" s="1771"/>
      <c r="P29" s="59"/>
      <c r="Q29" s="59"/>
      <c r="R29" s="59"/>
      <c r="S29" s="59"/>
      <c r="T29" s="59"/>
      <c r="U29" s="1771">
        <v>5</v>
      </c>
      <c r="V29" s="1771"/>
      <c r="W29" s="1771"/>
      <c r="X29" s="59"/>
      <c r="Y29" s="174"/>
      <c r="Z29" s="1795">
        <v>6</v>
      </c>
      <c r="AA29" s="1795"/>
      <c r="AB29" s="1795"/>
      <c r="AC29" s="59"/>
      <c r="AD29" s="59"/>
      <c r="AE29" s="59"/>
      <c r="AF29" s="59"/>
      <c r="AG29" s="59"/>
      <c r="AH29" s="59"/>
      <c r="AI29" s="59"/>
      <c r="AJ29" s="59"/>
      <c r="AK29" s="59"/>
      <c r="AL29" s="59"/>
      <c r="AM29" s="59"/>
      <c r="AN29" s="59"/>
      <c r="AO29" s="59"/>
      <c r="AP29" s="1795">
        <v>10</v>
      </c>
      <c r="AQ29" s="1795"/>
      <c r="AR29" s="1795"/>
      <c r="AS29" s="59"/>
      <c r="AT29" s="59"/>
      <c r="AU29" s="59"/>
      <c r="AV29" s="59"/>
      <c r="AW29" s="59"/>
      <c r="AX29" s="59"/>
      <c r="AY29" s="59"/>
      <c r="AZ29" s="59"/>
      <c r="BA29" s="59"/>
      <c r="BB29" s="59"/>
      <c r="BC29" s="59"/>
      <c r="BD29" s="59"/>
      <c r="BE29" s="59"/>
      <c r="BF29" s="59"/>
      <c r="BG29" s="59"/>
      <c r="BH29" s="59"/>
      <c r="BI29" s="59"/>
      <c r="BJ29" s="1795">
        <v>15</v>
      </c>
      <c r="BK29" s="1795"/>
      <c r="BL29" s="1795"/>
      <c r="BM29" s="175"/>
      <c r="BN29" s="174"/>
      <c r="BO29" s="1795">
        <v>16</v>
      </c>
      <c r="BP29" s="1795"/>
      <c r="BQ29" s="1795"/>
      <c r="BR29" s="59"/>
      <c r="BS29" s="59"/>
      <c r="BT29" s="59"/>
      <c r="BU29" s="59"/>
      <c r="BV29" s="59"/>
      <c r="BW29" s="59"/>
      <c r="BX29" s="59"/>
      <c r="BY29" s="59"/>
      <c r="BZ29" s="59"/>
      <c r="CA29" s="59"/>
      <c r="CB29" s="59"/>
      <c r="CC29" s="59"/>
      <c r="CD29" s="59"/>
      <c r="CE29" s="1795">
        <v>20</v>
      </c>
      <c r="CF29" s="1795"/>
      <c r="CG29" s="1795"/>
      <c r="CH29" s="59"/>
      <c r="CI29" s="59"/>
      <c r="CJ29" s="59"/>
      <c r="CK29" s="59"/>
      <c r="CL29" s="59"/>
      <c r="CM29" s="59"/>
      <c r="CN29" s="59"/>
      <c r="CO29" s="59"/>
      <c r="CP29" s="59"/>
      <c r="CQ29" s="59"/>
      <c r="CR29" s="59"/>
      <c r="CS29" s="59"/>
      <c r="CT29" s="59"/>
      <c r="CU29" s="59"/>
      <c r="CV29" s="59"/>
      <c r="CW29" s="59"/>
      <c r="CX29" s="59"/>
      <c r="CY29" s="1795">
        <v>25</v>
      </c>
      <c r="CZ29" s="1795"/>
      <c r="DA29" s="1795"/>
      <c r="DB29" s="59"/>
      <c r="DC29" s="173"/>
      <c r="DD29" s="1795">
        <v>26</v>
      </c>
      <c r="DE29" s="1795"/>
      <c r="DF29" s="1795"/>
      <c r="DG29" s="59"/>
      <c r="DH29" s="59"/>
      <c r="DI29" s="59"/>
      <c r="DJ29" s="59"/>
      <c r="DK29" s="59"/>
      <c r="DL29" s="59"/>
      <c r="DM29" s="59"/>
      <c r="DN29" s="59"/>
      <c r="DO29" s="59"/>
      <c r="DP29" s="59"/>
      <c r="DQ29" s="59"/>
      <c r="DR29" s="59"/>
      <c r="DS29" s="59"/>
      <c r="DT29" s="1795">
        <v>30</v>
      </c>
      <c r="DU29" s="1795"/>
      <c r="DV29" s="1795"/>
      <c r="DW29" s="59"/>
      <c r="DX29" s="59"/>
      <c r="DY29" s="59"/>
      <c r="DZ29" s="59"/>
      <c r="EA29" s="59"/>
      <c r="EB29" s="59"/>
      <c r="EC29" s="59"/>
      <c r="ED29" s="59"/>
      <c r="EE29" s="59"/>
      <c r="EF29" s="59"/>
      <c r="EG29" s="59"/>
      <c r="EH29" s="59"/>
      <c r="EI29" s="59"/>
      <c r="EJ29" s="59"/>
      <c r="EK29" s="59"/>
      <c r="EL29" s="59"/>
      <c r="EM29" s="59"/>
      <c r="EN29" s="1795">
        <v>35</v>
      </c>
      <c r="EO29" s="1795"/>
      <c r="EP29" s="1795"/>
      <c r="EQ29" s="175"/>
      <c r="ER29" s="174"/>
      <c r="ES29" s="1795">
        <v>36</v>
      </c>
      <c r="ET29" s="1795"/>
      <c r="EU29" s="1795"/>
      <c r="EV29" s="59"/>
      <c r="EW29" s="59"/>
      <c r="EX29" s="59"/>
      <c r="EY29" s="59"/>
      <c r="EZ29" s="59"/>
      <c r="FA29" s="59"/>
      <c r="FB29" s="59"/>
      <c r="FC29" s="59"/>
      <c r="FD29" s="59"/>
      <c r="FE29" s="59"/>
      <c r="FF29" s="59"/>
      <c r="FG29" s="59"/>
      <c r="FH29" s="59"/>
      <c r="FI29" s="1795">
        <v>40</v>
      </c>
      <c r="FJ29" s="1795"/>
      <c r="FK29" s="1795"/>
      <c r="FL29" s="59"/>
      <c r="FM29" s="59"/>
      <c r="FN29" s="59"/>
      <c r="FO29" s="59"/>
      <c r="FP29" s="59"/>
      <c r="FQ29" s="59"/>
      <c r="FR29" s="59"/>
      <c r="FS29" s="59"/>
      <c r="FT29" s="59"/>
      <c r="FU29" s="59"/>
      <c r="FV29" s="59"/>
      <c r="FW29" s="59"/>
      <c r="FX29" s="59"/>
      <c r="FY29" s="59"/>
      <c r="FZ29" s="59"/>
      <c r="GA29" s="59"/>
      <c r="GB29" s="59"/>
      <c r="GC29" s="1795">
        <v>45</v>
      </c>
      <c r="GD29" s="1795"/>
      <c r="GE29" s="1795"/>
      <c r="GF29" s="156"/>
    </row>
    <row r="30" spans="1:191" ht="22.5" customHeight="1" x14ac:dyDescent="0.15">
      <c r="A30" s="1849"/>
      <c r="B30" s="753" t="s">
        <v>955</v>
      </c>
      <c r="C30" s="277"/>
      <c r="D30" s="1254">
        <v>3</v>
      </c>
      <c r="E30" s="1255"/>
      <c r="F30" s="1256"/>
      <c r="G30" s="145"/>
      <c r="H30" s="1254">
        <v>2</v>
      </c>
      <c r="I30" s="1255"/>
      <c r="J30" s="1256"/>
      <c r="K30" s="176"/>
      <c r="L30" s="176"/>
      <c r="M30" s="1254" t="str">
        <f>MID($GH30,1,1)</f>
        <v/>
      </c>
      <c r="N30" s="1255"/>
      <c r="O30" s="1256"/>
      <c r="P30" s="145"/>
      <c r="Q30" s="1254" t="str">
        <f>MID($GH30,2,1)</f>
        <v/>
      </c>
      <c r="R30" s="1255"/>
      <c r="S30" s="1256"/>
      <c r="T30" s="145"/>
      <c r="U30" s="1254" t="str">
        <f>MID($GH30,3,1)</f>
        <v/>
      </c>
      <c r="V30" s="1255"/>
      <c r="W30" s="1256"/>
      <c r="X30" s="145"/>
      <c r="Y30" s="278"/>
      <c r="Z30" s="1239"/>
      <c r="AA30" s="1240"/>
      <c r="AB30" s="1241"/>
      <c r="AC30" s="145"/>
      <c r="AD30" s="1239"/>
      <c r="AE30" s="1240"/>
      <c r="AF30" s="1241"/>
      <c r="AG30" s="145"/>
      <c r="AH30" s="1239"/>
      <c r="AI30" s="1240"/>
      <c r="AJ30" s="1241"/>
      <c r="AK30" s="145"/>
      <c r="AL30" s="1239"/>
      <c r="AM30" s="1240"/>
      <c r="AN30" s="1241"/>
      <c r="AO30" s="145"/>
      <c r="AP30" s="1239"/>
      <c r="AQ30" s="1240"/>
      <c r="AR30" s="1241"/>
      <c r="AS30" s="145"/>
      <c r="AT30" s="1239"/>
      <c r="AU30" s="1240"/>
      <c r="AV30" s="1241"/>
      <c r="AW30" s="145"/>
      <c r="AX30" s="1239"/>
      <c r="AY30" s="1240"/>
      <c r="AZ30" s="1241"/>
      <c r="BA30" s="145"/>
      <c r="BB30" s="1239"/>
      <c r="BC30" s="1240"/>
      <c r="BD30" s="1241"/>
      <c r="BE30" s="145"/>
      <c r="BF30" s="1239"/>
      <c r="BG30" s="1240"/>
      <c r="BH30" s="1241"/>
      <c r="BI30" s="145"/>
      <c r="BJ30" s="1239"/>
      <c r="BK30" s="1240"/>
      <c r="BL30" s="1241"/>
      <c r="BM30" s="279"/>
      <c r="BN30" s="278"/>
      <c r="BO30" s="1239"/>
      <c r="BP30" s="1240"/>
      <c r="BQ30" s="1241"/>
      <c r="BR30" s="145"/>
      <c r="BS30" s="1239"/>
      <c r="BT30" s="1240"/>
      <c r="BU30" s="1241"/>
      <c r="BV30" s="145"/>
      <c r="BW30" s="1239"/>
      <c r="BX30" s="1240"/>
      <c r="BY30" s="1241"/>
      <c r="BZ30" s="145"/>
      <c r="CA30" s="1239"/>
      <c r="CB30" s="1240"/>
      <c r="CC30" s="1241"/>
      <c r="CD30" s="145"/>
      <c r="CE30" s="1239"/>
      <c r="CF30" s="1240"/>
      <c r="CG30" s="1241"/>
      <c r="CH30" s="145"/>
      <c r="CI30" s="1239"/>
      <c r="CJ30" s="1240"/>
      <c r="CK30" s="1241"/>
      <c r="CL30" s="145"/>
      <c r="CM30" s="1239"/>
      <c r="CN30" s="1240"/>
      <c r="CO30" s="1241"/>
      <c r="CP30" s="145"/>
      <c r="CQ30" s="1239"/>
      <c r="CR30" s="1240"/>
      <c r="CS30" s="1241"/>
      <c r="CT30" s="145"/>
      <c r="CU30" s="1239"/>
      <c r="CV30" s="1240"/>
      <c r="CW30" s="1241"/>
      <c r="CX30" s="145"/>
      <c r="CY30" s="1239"/>
      <c r="CZ30" s="1240"/>
      <c r="DA30" s="1241"/>
      <c r="DB30" s="145"/>
      <c r="DC30" s="280"/>
      <c r="DD30" s="1239"/>
      <c r="DE30" s="1240"/>
      <c r="DF30" s="1241"/>
      <c r="DG30" s="145"/>
      <c r="DH30" s="1239"/>
      <c r="DI30" s="1240"/>
      <c r="DJ30" s="1241"/>
      <c r="DK30" s="145"/>
      <c r="DL30" s="1239"/>
      <c r="DM30" s="1240"/>
      <c r="DN30" s="1241"/>
      <c r="DO30" s="145"/>
      <c r="DP30" s="1239"/>
      <c r="DQ30" s="1240"/>
      <c r="DR30" s="1241"/>
      <c r="DS30" s="145"/>
      <c r="DT30" s="1239"/>
      <c r="DU30" s="1240"/>
      <c r="DV30" s="1241"/>
      <c r="DW30" s="145"/>
      <c r="DX30" s="1239"/>
      <c r="DY30" s="1240"/>
      <c r="DZ30" s="1241"/>
      <c r="EA30" s="145"/>
      <c r="EB30" s="1239"/>
      <c r="EC30" s="1240"/>
      <c r="ED30" s="1241"/>
      <c r="EE30" s="145"/>
      <c r="EF30" s="1239"/>
      <c r="EG30" s="1240"/>
      <c r="EH30" s="1241"/>
      <c r="EI30" s="145"/>
      <c r="EJ30" s="1239"/>
      <c r="EK30" s="1240"/>
      <c r="EL30" s="1241"/>
      <c r="EM30" s="145"/>
      <c r="EN30" s="1239"/>
      <c r="EO30" s="1240"/>
      <c r="EP30" s="1241"/>
      <c r="EQ30" s="279"/>
      <c r="ER30" s="278"/>
      <c r="ES30" s="1239"/>
      <c r="ET30" s="1240"/>
      <c r="EU30" s="1241"/>
      <c r="EV30" s="145"/>
      <c r="EW30" s="1239"/>
      <c r="EX30" s="1240"/>
      <c r="EY30" s="1241"/>
      <c r="EZ30" s="145"/>
      <c r="FA30" s="1239"/>
      <c r="FB30" s="1240"/>
      <c r="FC30" s="1241"/>
      <c r="FD30" s="145"/>
      <c r="FE30" s="1239"/>
      <c r="FF30" s="1240"/>
      <c r="FG30" s="1241"/>
      <c r="FH30" s="145"/>
      <c r="FI30" s="1239"/>
      <c r="FJ30" s="1240"/>
      <c r="FK30" s="1241"/>
      <c r="FL30" s="145"/>
      <c r="FM30" s="1239"/>
      <c r="FN30" s="1240"/>
      <c r="FO30" s="1241"/>
      <c r="FP30" s="145"/>
      <c r="FQ30" s="1239"/>
      <c r="FR30" s="1240"/>
      <c r="FS30" s="1241"/>
      <c r="FT30" s="145"/>
      <c r="FU30" s="1239"/>
      <c r="FV30" s="1240"/>
      <c r="FW30" s="1241"/>
      <c r="FX30" s="145"/>
      <c r="FY30" s="1239"/>
      <c r="FZ30" s="1240"/>
      <c r="GA30" s="1241"/>
      <c r="GB30" s="145"/>
      <c r="GC30" s="1239"/>
      <c r="GD30" s="1240"/>
      <c r="GE30" s="1241"/>
      <c r="GF30" s="159"/>
      <c r="GG30" s="135"/>
      <c r="GH30" s="887" t="str">
        <f>IF(D34="","",VLOOKUP(D34,$C$90:$O$122,8,FALSE))</f>
        <v/>
      </c>
    </row>
    <row r="31" spans="1:191" s="136" customFormat="1" ht="9.75" customHeight="1" x14ac:dyDescent="0.15">
      <c r="A31" s="1849"/>
      <c r="B31" s="281"/>
      <c r="C31" s="179"/>
      <c r="D31" s="180"/>
      <c r="E31" s="180"/>
      <c r="F31" s="180"/>
      <c r="G31" s="180"/>
      <c r="H31" s="180"/>
      <c r="I31" s="180"/>
      <c r="J31" s="180"/>
      <c r="K31" s="180"/>
      <c r="L31" s="180"/>
      <c r="M31" s="180"/>
      <c r="N31" s="180"/>
      <c r="O31" s="180"/>
      <c r="P31" s="180"/>
      <c r="Q31" s="180"/>
      <c r="R31" s="180"/>
      <c r="S31" s="180"/>
      <c r="T31" s="180"/>
      <c r="U31" s="180"/>
      <c r="V31" s="180"/>
      <c r="W31" s="180"/>
      <c r="X31" s="180"/>
      <c r="Y31" s="181"/>
      <c r="Z31" s="182"/>
      <c r="AA31" s="182"/>
      <c r="AB31" s="1772" t="s">
        <v>790</v>
      </c>
      <c r="AC31" s="1772"/>
      <c r="AD31" s="1772"/>
      <c r="AE31" s="183"/>
      <c r="AF31" s="183"/>
      <c r="AG31" s="183"/>
      <c r="AH31" s="183"/>
      <c r="AI31" s="183"/>
      <c r="AJ31" s="183"/>
      <c r="AK31" s="183"/>
      <c r="AL31" s="183"/>
      <c r="AM31" s="183"/>
      <c r="AN31" s="1772" t="s">
        <v>790</v>
      </c>
      <c r="AO31" s="1772"/>
      <c r="AP31" s="1772"/>
      <c r="AQ31" s="183"/>
      <c r="AR31" s="183"/>
      <c r="AS31" s="183"/>
      <c r="AT31" s="183"/>
      <c r="AU31" s="183"/>
      <c r="AV31" s="183"/>
      <c r="AW31" s="183"/>
      <c r="AX31" s="183"/>
      <c r="AY31" s="183"/>
      <c r="AZ31" s="1772" t="s">
        <v>790</v>
      </c>
      <c r="BA31" s="1772"/>
      <c r="BB31" s="1772"/>
      <c r="BC31" s="182"/>
      <c r="BD31" s="182"/>
      <c r="BE31" s="184"/>
      <c r="BF31" s="182"/>
      <c r="BG31" s="182"/>
      <c r="BH31" s="182"/>
      <c r="BI31" s="182"/>
      <c r="BJ31" s="182"/>
      <c r="BK31" s="182"/>
      <c r="BL31" s="182"/>
      <c r="BM31" s="185"/>
      <c r="BN31" s="181"/>
      <c r="BO31" s="182"/>
      <c r="BP31" s="182"/>
      <c r="BQ31" s="1772" t="s">
        <v>790</v>
      </c>
      <c r="BR31" s="1772"/>
      <c r="BS31" s="1772"/>
      <c r="BT31" s="183"/>
      <c r="BU31" s="183"/>
      <c r="BV31" s="183"/>
      <c r="BW31" s="183"/>
      <c r="BX31" s="183"/>
      <c r="BY31" s="183"/>
      <c r="BZ31" s="183"/>
      <c r="CA31" s="183"/>
      <c r="CB31" s="183"/>
      <c r="CC31" s="1772" t="s">
        <v>790</v>
      </c>
      <c r="CD31" s="1772"/>
      <c r="CE31" s="1772"/>
      <c r="CF31" s="183"/>
      <c r="CG31" s="183"/>
      <c r="CH31" s="183"/>
      <c r="CI31" s="183"/>
      <c r="CJ31" s="183"/>
      <c r="CK31" s="183"/>
      <c r="CL31" s="183"/>
      <c r="CM31" s="183"/>
      <c r="CN31" s="183"/>
      <c r="CO31" s="1772" t="s">
        <v>790</v>
      </c>
      <c r="CP31" s="1772"/>
      <c r="CQ31" s="1772"/>
      <c r="CR31" s="182"/>
      <c r="CS31" s="182"/>
      <c r="CT31" s="184"/>
      <c r="CU31" s="182"/>
      <c r="CV31" s="182"/>
      <c r="CW31" s="182"/>
      <c r="CX31" s="182"/>
      <c r="CY31" s="182"/>
      <c r="CZ31" s="182"/>
      <c r="DA31" s="182"/>
      <c r="DB31" s="180"/>
      <c r="DC31" s="186"/>
      <c r="DD31" s="182"/>
      <c r="DE31" s="182"/>
      <c r="DF31" s="1772" t="s">
        <v>790</v>
      </c>
      <c r="DG31" s="1772"/>
      <c r="DH31" s="1772"/>
      <c r="DI31" s="183"/>
      <c r="DJ31" s="183"/>
      <c r="DK31" s="183"/>
      <c r="DL31" s="183"/>
      <c r="DM31" s="183"/>
      <c r="DN31" s="183"/>
      <c r="DO31" s="183"/>
      <c r="DP31" s="183"/>
      <c r="DQ31" s="183"/>
      <c r="DR31" s="1772" t="s">
        <v>790</v>
      </c>
      <c r="DS31" s="1772"/>
      <c r="DT31" s="1772"/>
      <c r="DU31" s="183"/>
      <c r="DV31" s="183"/>
      <c r="DW31" s="183"/>
      <c r="DX31" s="183"/>
      <c r="DY31" s="183"/>
      <c r="DZ31" s="183"/>
      <c r="EA31" s="183"/>
      <c r="EB31" s="183"/>
      <c r="EC31" s="183"/>
      <c r="ED31" s="1772" t="s">
        <v>790</v>
      </c>
      <c r="EE31" s="1772"/>
      <c r="EF31" s="1772"/>
      <c r="EG31" s="182"/>
      <c r="EH31" s="182"/>
      <c r="EI31" s="184"/>
      <c r="EJ31" s="182"/>
      <c r="EK31" s="182"/>
      <c r="EL31" s="182"/>
      <c r="EM31" s="182"/>
      <c r="EN31" s="182"/>
      <c r="EO31" s="182"/>
      <c r="EP31" s="182"/>
      <c r="EQ31" s="187"/>
      <c r="ER31" s="188"/>
      <c r="ES31" s="182"/>
      <c r="ET31" s="182"/>
      <c r="EU31" s="1772" t="s">
        <v>790</v>
      </c>
      <c r="EV31" s="1772"/>
      <c r="EW31" s="1772"/>
      <c r="EX31" s="183"/>
      <c r="EY31" s="183"/>
      <c r="EZ31" s="183"/>
      <c r="FA31" s="183"/>
      <c r="FB31" s="183"/>
      <c r="FC31" s="183"/>
      <c r="FD31" s="183"/>
      <c r="FE31" s="183"/>
      <c r="FF31" s="183"/>
      <c r="FG31" s="1772" t="s">
        <v>790</v>
      </c>
      <c r="FH31" s="1772"/>
      <c r="FI31" s="1772"/>
      <c r="FJ31" s="183"/>
      <c r="FK31" s="183"/>
      <c r="FL31" s="183"/>
      <c r="FM31" s="183"/>
      <c r="FN31" s="183"/>
      <c r="FO31" s="183"/>
      <c r="FP31" s="183"/>
      <c r="FQ31" s="183"/>
      <c r="FR31" s="183"/>
      <c r="FS31" s="1772" t="s">
        <v>790</v>
      </c>
      <c r="FT31" s="1772"/>
      <c r="FU31" s="1772"/>
      <c r="FV31" s="182"/>
      <c r="FW31" s="182"/>
      <c r="FX31" s="184"/>
      <c r="FY31" s="182"/>
      <c r="FZ31" s="182"/>
      <c r="GA31" s="182"/>
      <c r="GB31" s="182"/>
      <c r="GC31" s="182"/>
      <c r="GD31" s="182"/>
      <c r="GE31" s="182"/>
      <c r="GF31" s="189"/>
      <c r="GH31" s="137"/>
    </row>
    <row r="32" spans="1:191" ht="11.25" customHeight="1" x14ac:dyDescent="0.15">
      <c r="A32" s="1849"/>
      <c r="B32" s="282"/>
      <c r="C32" s="1769" t="s">
        <v>772</v>
      </c>
      <c r="D32" s="1770"/>
      <c r="E32" s="1770"/>
      <c r="F32" s="1770"/>
      <c r="G32" s="1770"/>
      <c r="H32" s="1770"/>
      <c r="I32" s="1770"/>
      <c r="J32" s="1770"/>
      <c r="K32" s="1770"/>
      <c r="L32" s="1770"/>
      <c r="M32" s="1770"/>
      <c r="N32" s="1770"/>
      <c r="O32" s="1770"/>
      <c r="P32" s="1770"/>
      <c r="Q32" s="1770"/>
      <c r="R32" s="1770"/>
      <c r="S32" s="1770"/>
      <c r="T32" s="1770"/>
      <c r="U32" s="1770"/>
      <c r="V32" s="1770"/>
      <c r="W32" s="1770"/>
      <c r="X32" s="1770"/>
      <c r="Y32" s="190"/>
      <c r="Z32" s="1791" t="s">
        <v>766</v>
      </c>
      <c r="AA32" s="1792"/>
      <c r="AB32" s="1792"/>
      <c r="AC32" s="1792"/>
      <c r="AD32" s="1792"/>
      <c r="AE32" s="1792"/>
      <c r="AF32" s="1792"/>
      <c r="AG32" s="1792"/>
      <c r="AH32" s="1792"/>
      <c r="AI32" s="1792"/>
      <c r="AJ32" s="1792"/>
      <c r="AK32" s="1792"/>
      <c r="AL32" s="1792"/>
      <c r="AM32" s="1792"/>
      <c r="AN32" s="1793"/>
      <c r="AO32" s="1793"/>
      <c r="AP32" s="1793"/>
      <c r="AQ32" s="1793"/>
      <c r="AR32" s="1793"/>
      <c r="AS32" s="1793"/>
      <c r="AT32" s="1793"/>
      <c r="AU32" s="1793"/>
      <c r="AV32" s="1793"/>
      <c r="AW32" s="1793"/>
      <c r="AX32" s="1793"/>
      <c r="AY32" s="1793"/>
      <c r="AZ32" s="1793"/>
      <c r="BA32" s="1793"/>
      <c r="BB32" s="1793"/>
      <c r="BC32" s="1793"/>
      <c r="BD32" s="1793"/>
      <c r="BE32" s="1793"/>
      <c r="BF32" s="1793"/>
      <c r="BG32" s="1793"/>
      <c r="BH32" s="1793"/>
      <c r="BI32" s="1793"/>
      <c r="BJ32" s="1793"/>
      <c r="BK32" s="1793"/>
      <c r="BL32" s="1794"/>
      <c r="BM32" s="178"/>
      <c r="BN32" s="172"/>
      <c r="BO32" s="1791" t="s">
        <v>771</v>
      </c>
      <c r="BP32" s="1792"/>
      <c r="BQ32" s="1792"/>
      <c r="BR32" s="1792"/>
      <c r="BS32" s="1792"/>
      <c r="BT32" s="1792"/>
      <c r="BU32" s="1792"/>
      <c r="BV32" s="1792"/>
      <c r="BW32" s="1792"/>
      <c r="BX32" s="1792"/>
      <c r="BY32" s="1792"/>
      <c r="BZ32" s="1792"/>
      <c r="CA32" s="1792"/>
      <c r="CB32" s="1792"/>
      <c r="CC32" s="1793"/>
      <c r="CD32" s="1793"/>
      <c r="CE32" s="1793"/>
      <c r="CF32" s="1793"/>
      <c r="CG32" s="1793"/>
      <c r="CH32" s="1793"/>
      <c r="CI32" s="1793"/>
      <c r="CJ32" s="1793"/>
      <c r="CK32" s="1793"/>
      <c r="CL32" s="1793"/>
      <c r="CM32" s="1793"/>
      <c r="CN32" s="1793"/>
      <c r="CO32" s="1793"/>
      <c r="CP32" s="1793"/>
      <c r="CQ32" s="1793"/>
      <c r="CR32" s="1793"/>
      <c r="CS32" s="1793"/>
      <c r="CT32" s="1793"/>
      <c r="CU32" s="1793"/>
      <c r="CV32" s="1793"/>
      <c r="CW32" s="1793"/>
      <c r="CX32" s="1793"/>
      <c r="CY32" s="1793"/>
      <c r="CZ32" s="1793"/>
      <c r="DA32" s="1794"/>
      <c r="DB32" s="117"/>
      <c r="DC32" s="191"/>
      <c r="DD32" s="348"/>
      <c r="DE32" s="348"/>
      <c r="DF32" s="348"/>
      <c r="DG32" s="348"/>
      <c r="DH32" s="348"/>
      <c r="DI32" s="348"/>
      <c r="DJ32" s="348"/>
      <c r="DK32" s="348"/>
      <c r="DL32" s="348"/>
      <c r="DM32" s="348"/>
      <c r="DN32" s="348"/>
      <c r="DO32" s="348"/>
      <c r="DP32" s="348"/>
      <c r="DQ32" s="348"/>
      <c r="DR32" s="348"/>
      <c r="DS32" s="348"/>
      <c r="DT32" s="348"/>
      <c r="DU32" s="348"/>
      <c r="DV32" s="348"/>
      <c r="DW32" s="348"/>
      <c r="DX32" s="348"/>
      <c r="DY32" s="348"/>
      <c r="DZ32" s="348"/>
      <c r="EA32" s="348"/>
      <c r="EB32" s="348"/>
      <c r="EC32" s="348"/>
      <c r="ED32" s="348"/>
      <c r="EE32" s="348"/>
      <c r="EF32" s="348"/>
      <c r="EG32" s="348"/>
      <c r="EH32" s="348"/>
      <c r="EI32" s="348"/>
      <c r="EJ32" s="348"/>
      <c r="EK32" s="348"/>
      <c r="EL32" s="348"/>
      <c r="EM32" s="348"/>
      <c r="EN32" s="348"/>
      <c r="EO32" s="348"/>
      <c r="EP32" s="348"/>
      <c r="EQ32" s="192"/>
      <c r="ER32" s="193"/>
      <c r="ES32" s="14"/>
      <c r="ET32" s="14"/>
      <c r="EU32" s="14"/>
      <c r="EV32" s="14"/>
      <c r="EW32" s="14"/>
      <c r="EX32" s="14"/>
      <c r="EY32" s="14"/>
      <c r="EZ32" s="14"/>
      <c r="FA32" s="14"/>
      <c r="FB32" s="14"/>
      <c r="FC32" s="14"/>
      <c r="FD32" s="14"/>
      <c r="FE32" s="14"/>
      <c r="FF32" s="14"/>
      <c r="FG32" s="14"/>
      <c r="FH32" s="14"/>
      <c r="FI32" s="14"/>
      <c r="FJ32" s="14"/>
      <c r="FK32" s="14"/>
      <c r="FL32" s="14"/>
      <c r="FM32" s="14"/>
      <c r="FN32" s="14"/>
      <c r="FO32" s="14"/>
      <c r="FP32" s="14"/>
      <c r="FQ32" s="14"/>
      <c r="FR32" s="14"/>
      <c r="FS32" s="14"/>
      <c r="FT32" s="14"/>
      <c r="FU32" s="117"/>
      <c r="FV32" s="144"/>
      <c r="FW32" s="144"/>
      <c r="FX32" s="144"/>
      <c r="FY32" s="144"/>
      <c r="FZ32" s="144"/>
      <c r="GA32" s="144"/>
      <c r="GB32" s="144"/>
      <c r="GC32" s="144"/>
      <c r="GD32" s="144"/>
      <c r="GE32" s="144"/>
      <c r="GF32" s="154"/>
    </row>
    <row r="33" spans="1:190" ht="9" customHeight="1" x14ac:dyDescent="0.15">
      <c r="A33" s="1849"/>
      <c r="B33" s="282"/>
      <c r="C33" s="894"/>
      <c r="D33" s="1766"/>
      <c r="E33" s="1766"/>
      <c r="F33" s="1766"/>
      <c r="G33" s="1766"/>
      <c r="H33" s="1766"/>
      <c r="I33" s="1766"/>
      <c r="J33" s="1766"/>
      <c r="K33" s="1766"/>
      <c r="L33" s="1766"/>
      <c r="M33" s="1766"/>
      <c r="N33" s="1766"/>
      <c r="O33" s="1766"/>
      <c r="P33" s="1766"/>
      <c r="Q33" s="1766"/>
      <c r="R33" s="872"/>
      <c r="S33" s="872"/>
      <c r="T33" s="872"/>
      <c r="U33" s="872"/>
      <c r="V33" s="872"/>
      <c r="W33" s="872"/>
      <c r="X33" s="872"/>
      <c r="Y33" s="195"/>
      <c r="Z33" s="1779" t="s">
        <v>767</v>
      </c>
      <c r="AA33" s="1780"/>
      <c r="AB33" s="1780"/>
      <c r="AC33" s="1780"/>
      <c r="AD33" s="1780"/>
      <c r="AE33" s="1780"/>
      <c r="AF33" s="1780"/>
      <c r="AG33" s="1780"/>
      <c r="AH33" s="1780"/>
      <c r="AI33" s="1780"/>
      <c r="AJ33" s="1780"/>
      <c r="AK33" s="1780"/>
      <c r="AL33" s="1780"/>
      <c r="AM33" s="1781"/>
      <c r="AN33" s="1782"/>
      <c r="AO33" s="1783"/>
      <c r="AP33" s="1783"/>
      <c r="AQ33" s="1783"/>
      <c r="AR33" s="1783"/>
      <c r="AS33" s="1783"/>
      <c r="AT33" s="1783"/>
      <c r="AU33" s="1783"/>
      <c r="AV33" s="1783"/>
      <c r="AW33" s="1783"/>
      <c r="AX33" s="1783"/>
      <c r="AY33" s="1783"/>
      <c r="AZ33" s="1783"/>
      <c r="BA33" s="1783"/>
      <c r="BB33" s="1783"/>
      <c r="BC33" s="1783"/>
      <c r="BD33" s="1783"/>
      <c r="BE33" s="1783"/>
      <c r="BF33" s="1783"/>
      <c r="BG33" s="1783"/>
      <c r="BH33" s="1783"/>
      <c r="BI33" s="1783"/>
      <c r="BJ33" s="1783"/>
      <c r="BK33" s="1783"/>
      <c r="BL33" s="1784"/>
      <c r="BM33" s="196"/>
      <c r="BN33" s="193"/>
      <c r="BO33" s="1779" t="s">
        <v>767</v>
      </c>
      <c r="BP33" s="1780"/>
      <c r="BQ33" s="1780"/>
      <c r="BR33" s="1780"/>
      <c r="BS33" s="1780"/>
      <c r="BT33" s="1780"/>
      <c r="BU33" s="1780"/>
      <c r="BV33" s="1780"/>
      <c r="BW33" s="1780"/>
      <c r="BX33" s="1780"/>
      <c r="BY33" s="1780"/>
      <c r="BZ33" s="1780"/>
      <c r="CA33" s="1780"/>
      <c r="CB33" s="1781"/>
      <c r="CC33" s="1782"/>
      <c r="CD33" s="1783"/>
      <c r="CE33" s="1783"/>
      <c r="CF33" s="1783"/>
      <c r="CG33" s="1783"/>
      <c r="CH33" s="1783"/>
      <c r="CI33" s="1783"/>
      <c r="CJ33" s="1783"/>
      <c r="CK33" s="1783"/>
      <c r="CL33" s="1783"/>
      <c r="CM33" s="1783"/>
      <c r="CN33" s="1783"/>
      <c r="CO33" s="1783"/>
      <c r="CP33" s="1783"/>
      <c r="CQ33" s="1783"/>
      <c r="CR33" s="1783"/>
      <c r="CS33" s="1783"/>
      <c r="CT33" s="1783"/>
      <c r="CU33" s="1783"/>
      <c r="CV33" s="1783"/>
      <c r="CW33" s="1783"/>
      <c r="CX33" s="1783"/>
      <c r="CY33" s="1783"/>
      <c r="CZ33" s="1783"/>
      <c r="DA33" s="1784"/>
      <c r="DB33" s="144"/>
      <c r="DC33" s="191"/>
      <c r="DD33" s="348"/>
      <c r="DE33" s="348"/>
      <c r="DF33" s="348"/>
      <c r="DG33" s="348"/>
      <c r="DH33" s="348"/>
      <c r="DI33" s="348"/>
      <c r="DJ33" s="348"/>
      <c r="DK33" s="348"/>
      <c r="DL33" s="348"/>
      <c r="DM33" s="348"/>
      <c r="DN33" s="348"/>
      <c r="DO33" s="348"/>
      <c r="DP33" s="348"/>
      <c r="DQ33" s="348"/>
      <c r="DR33" s="348"/>
      <c r="DS33" s="348"/>
      <c r="DT33" s="348"/>
      <c r="DU33" s="348"/>
      <c r="DV33" s="348"/>
      <c r="DW33" s="348"/>
      <c r="DX33" s="348"/>
      <c r="DY33" s="348"/>
      <c r="DZ33" s="348"/>
      <c r="EA33" s="348"/>
      <c r="EB33" s="348"/>
      <c r="EC33" s="348"/>
      <c r="ED33" s="348"/>
      <c r="EE33" s="348"/>
      <c r="EF33" s="348"/>
      <c r="EG33" s="348"/>
      <c r="EH33" s="348"/>
      <c r="EI33" s="348"/>
      <c r="EJ33" s="348"/>
      <c r="EK33" s="348"/>
      <c r="EL33" s="348"/>
      <c r="EM33" s="348"/>
      <c r="EN33" s="348"/>
      <c r="EO33" s="348"/>
      <c r="EP33" s="348"/>
      <c r="EQ33" s="192"/>
      <c r="ER33" s="193"/>
      <c r="ES33" s="14"/>
      <c r="ET33" s="14"/>
      <c r="EU33" s="14"/>
      <c r="EV33" s="14"/>
      <c r="EW33" s="14"/>
      <c r="EX33" s="14"/>
      <c r="EY33" s="14"/>
      <c r="EZ33" s="14"/>
      <c r="FA33" s="14"/>
      <c r="FB33" s="14"/>
      <c r="FC33" s="14"/>
      <c r="FD33" s="14"/>
      <c r="FE33" s="14"/>
      <c r="FF33" s="14"/>
      <c r="FG33" s="14"/>
      <c r="FH33" s="14"/>
      <c r="FI33" s="14"/>
      <c r="FJ33" s="14"/>
      <c r="FK33" s="14"/>
      <c r="FL33" s="14"/>
      <c r="FM33" s="14"/>
      <c r="FN33" s="14"/>
      <c r="FO33" s="14"/>
      <c r="FP33" s="14"/>
      <c r="FQ33" s="14"/>
      <c r="FR33" s="14"/>
      <c r="FS33" s="14"/>
      <c r="FT33" s="14"/>
      <c r="FU33" s="144"/>
      <c r="FV33" s="144"/>
      <c r="FW33" s="144"/>
      <c r="FX33" s="144"/>
      <c r="FY33" s="144"/>
      <c r="FZ33" s="144"/>
      <c r="GA33" s="144"/>
      <c r="GB33" s="144"/>
      <c r="GC33" s="144"/>
      <c r="GD33" s="144"/>
      <c r="GE33" s="144"/>
      <c r="GF33" s="154"/>
    </row>
    <row r="34" spans="1:190" ht="9" customHeight="1" x14ac:dyDescent="0.15">
      <c r="A34" s="1849"/>
      <c r="B34" s="282"/>
      <c r="C34" s="1765"/>
      <c r="D34" s="1767"/>
      <c r="E34" s="1767"/>
      <c r="F34" s="1767"/>
      <c r="G34" s="1767"/>
      <c r="H34" s="1767"/>
      <c r="I34" s="1767"/>
      <c r="J34" s="1767"/>
      <c r="K34" s="1767"/>
      <c r="L34" s="1767"/>
      <c r="M34" s="1767"/>
      <c r="N34" s="1767"/>
      <c r="O34" s="1767"/>
      <c r="P34" s="1767"/>
      <c r="Q34" s="1767"/>
      <c r="R34" s="1763" t="s">
        <v>457</v>
      </c>
      <c r="S34" s="1763"/>
      <c r="T34" s="1763"/>
      <c r="U34" s="1763"/>
      <c r="V34" s="1763"/>
      <c r="W34" s="1763"/>
      <c r="X34" s="198"/>
      <c r="Y34" s="199"/>
      <c r="Z34" s="1773" t="s">
        <v>768</v>
      </c>
      <c r="AA34" s="1774"/>
      <c r="AB34" s="1774"/>
      <c r="AC34" s="1774"/>
      <c r="AD34" s="1774"/>
      <c r="AE34" s="1774"/>
      <c r="AF34" s="1774"/>
      <c r="AG34" s="1774"/>
      <c r="AH34" s="1774"/>
      <c r="AI34" s="1774"/>
      <c r="AJ34" s="1774"/>
      <c r="AK34" s="1774"/>
      <c r="AL34" s="1774"/>
      <c r="AM34" s="1775"/>
      <c r="AN34" s="1785"/>
      <c r="AO34" s="1786"/>
      <c r="AP34" s="1786"/>
      <c r="AQ34" s="1786"/>
      <c r="AR34" s="1786"/>
      <c r="AS34" s="1786"/>
      <c r="AT34" s="1786"/>
      <c r="AU34" s="1786"/>
      <c r="AV34" s="1786"/>
      <c r="AW34" s="1786"/>
      <c r="AX34" s="1786"/>
      <c r="AY34" s="1786"/>
      <c r="AZ34" s="1786"/>
      <c r="BA34" s="1786"/>
      <c r="BB34" s="1786"/>
      <c r="BC34" s="1786"/>
      <c r="BD34" s="1786"/>
      <c r="BE34" s="1786"/>
      <c r="BF34" s="1786"/>
      <c r="BG34" s="1786"/>
      <c r="BH34" s="1786"/>
      <c r="BI34" s="1786"/>
      <c r="BJ34" s="1786"/>
      <c r="BK34" s="1786"/>
      <c r="BL34" s="1787"/>
      <c r="BM34" s="196"/>
      <c r="BN34" s="199"/>
      <c r="BO34" s="1773" t="s">
        <v>768</v>
      </c>
      <c r="BP34" s="1774"/>
      <c r="BQ34" s="1774"/>
      <c r="BR34" s="1774"/>
      <c r="BS34" s="1774"/>
      <c r="BT34" s="1774"/>
      <c r="BU34" s="1774"/>
      <c r="BV34" s="1774"/>
      <c r="BW34" s="1774"/>
      <c r="BX34" s="1774"/>
      <c r="BY34" s="1774"/>
      <c r="BZ34" s="1774"/>
      <c r="CA34" s="1774"/>
      <c r="CB34" s="1775"/>
      <c r="CC34" s="1785"/>
      <c r="CD34" s="1786"/>
      <c r="CE34" s="1786"/>
      <c r="CF34" s="1786"/>
      <c r="CG34" s="1786"/>
      <c r="CH34" s="1786"/>
      <c r="CI34" s="1786"/>
      <c r="CJ34" s="1786"/>
      <c r="CK34" s="1786"/>
      <c r="CL34" s="1786"/>
      <c r="CM34" s="1786"/>
      <c r="CN34" s="1786"/>
      <c r="CO34" s="1786"/>
      <c r="CP34" s="1786"/>
      <c r="CQ34" s="1786"/>
      <c r="CR34" s="1786"/>
      <c r="CS34" s="1786"/>
      <c r="CT34" s="1786"/>
      <c r="CU34" s="1786"/>
      <c r="CV34" s="1786"/>
      <c r="CW34" s="1786"/>
      <c r="CX34" s="1786"/>
      <c r="CY34" s="1786"/>
      <c r="CZ34" s="1786"/>
      <c r="DA34" s="1787"/>
      <c r="DB34" s="144"/>
      <c r="DC34" s="191"/>
      <c r="DD34" s="348"/>
      <c r="DE34" s="348"/>
      <c r="DF34" s="348"/>
      <c r="DG34" s="348"/>
      <c r="DH34" s="348"/>
      <c r="DI34" s="348"/>
      <c r="DJ34" s="348"/>
      <c r="DK34" s="348"/>
      <c r="DL34" s="348"/>
      <c r="DM34" s="348"/>
      <c r="DN34" s="348"/>
      <c r="DO34" s="348"/>
      <c r="DP34" s="348"/>
      <c r="DQ34" s="348"/>
      <c r="DR34" s="348"/>
      <c r="DS34" s="348"/>
      <c r="DT34" s="348"/>
      <c r="DU34" s="348"/>
      <c r="DV34" s="348"/>
      <c r="DW34" s="348"/>
      <c r="DX34" s="348"/>
      <c r="DY34" s="348"/>
      <c r="DZ34" s="348"/>
      <c r="EA34" s="348"/>
      <c r="EB34" s="348"/>
      <c r="EC34" s="348"/>
      <c r="ED34" s="348"/>
      <c r="EE34" s="348"/>
      <c r="EF34" s="348"/>
      <c r="EG34" s="348"/>
      <c r="EH34" s="348"/>
      <c r="EI34" s="348"/>
      <c r="EJ34" s="348"/>
      <c r="EK34" s="348"/>
      <c r="EL34" s="348"/>
      <c r="EM34" s="348"/>
      <c r="EN34" s="348"/>
      <c r="EO34" s="348"/>
      <c r="EP34" s="348"/>
      <c r="EQ34" s="192"/>
      <c r="ER34" s="193"/>
      <c r="ES34" s="14"/>
      <c r="ET34" s="14"/>
      <c r="EU34" s="14"/>
      <c r="EV34" s="14"/>
      <c r="EW34" s="14"/>
      <c r="EX34" s="14"/>
      <c r="EY34" s="14"/>
      <c r="EZ34" s="14"/>
      <c r="FA34" s="14"/>
      <c r="FB34" s="14"/>
      <c r="FC34" s="14"/>
      <c r="FD34" s="14"/>
      <c r="FE34" s="14"/>
      <c r="FF34" s="14"/>
      <c r="FG34" s="14"/>
      <c r="FH34" s="14"/>
      <c r="FI34" s="14"/>
      <c r="FJ34" s="14"/>
      <c r="FK34" s="14"/>
      <c r="FL34" s="14"/>
      <c r="FM34" s="14"/>
      <c r="FN34" s="14"/>
      <c r="FO34" s="14"/>
      <c r="FP34" s="14"/>
      <c r="FQ34" s="14"/>
      <c r="FR34" s="14"/>
      <c r="FS34" s="14"/>
      <c r="FT34" s="14"/>
      <c r="FU34" s="144"/>
      <c r="FV34" s="144"/>
      <c r="FW34" s="144"/>
      <c r="FX34" s="144"/>
      <c r="FY34" s="144"/>
      <c r="FZ34" s="144"/>
      <c r="GA34" s="144"/>
      <c r="GB34" s="144"/>
      <c r="GC34" s="144"/>
      <c r="GD34" s="144"/>
      <c r="GE34" s="144"/>
      <c r="GF34" s="154"/>
    </row>
    <row r="35" spans="1:190" ht="9" customHeight="1" x14ac:dyDescent="0.15">
      <c r="A35" s="1849"/>
      <c r="B35" s="1850" t="s">
        <v>679</v>
      </c>
      <c r="C35" s="1765"/>
      <c r="D35" s="1767"/>
      <c r="E35" s="1767"/>
      <c r="F35" s="1767"/>
      <c r="G35" s="1767"/>
      <c r="H35" s="1767"/>
      <c r="I35" s="1767"/>
      <c r="J35" s="1767"/>
      <c r="K35" s="1767"/>
      <c r="L35" s="1767"/>
      <c r="M35" s="1767"/>
      <c r="N35" s="1767"/>
      <c r="O35" s="1767"/>
      <c r="P35" s="1767"/>
      <c r="Q35" s="1767"/>
      <c r="R35" s="1763"/>
      <c r="S35" s="1763"/>
      <c r="T35" s="1763"/>
      <c r="U35" s="1763"/>
      <c r="V35" s="1763"/>
      <c r="W35" s="1763"/>
      <c r="X35" s="198"/>
      <c r="Y35" s="199"/>
      <c r="Z35" s="1776" t="s">
        <v>769</v>
      </c>
      <c r="AA35" s="1777"/>
      <c r="AB35" s="1777"/>
      <c r="AC35" s="1777"/>
      <c r="AD35" s="1777"/>
      <c r="AE35" s="1777"/>
      <c r="AF35" s="1777"/>
      <c r="AG35" s="1777"/>
      <c r="AH35" s="1777"/>
      <c r="AI35" s="1777"/>
      <c r="AJ35" s="1777"/>
      <c r="AK35" s="1777"/>
      <c r="AL35" s="1777"/>
      <c r="AM35" s="1778"/>
      <c r="AN35" s="1788"/>
      <c r="AO35" s="1789"/>
      <c r="AP35" s="1789"/>
      <c r="AQ35" s="1789"/>
      <c r="AR35" s="1789"/>
      <c r="AS35" s="1789"/>
      <c r="AT35" s="1789"/>
      <c r="AU35" s="1789"/>
      <c r="AV35" s="1789"/>
      <c r="AW35" s="1789"/>
      <c r="AX35" s="1789"/>
      <c r="AY35" s="1789"/>
      <c r="AZ35" s="1789"/>
      <c r="BA35" s="1789"/>
      <c r="BB35" s="1789"/>
      <c r="BC35" s="1789"/>
      <c r="BD35" s="1789"/>
      <c r="BE35" s="1789"/>
      <c r="BF35" s="1789"/>
      <c r="BG35" s="1789"/>
      <c r="BH35" s="1789"/>
      <c r="BI35" s="1789"/>
      <c r="BJ35" s="1789"/>
      <c r="BK35" s="1789"/>
      <c r="BL35" s="1790"/>
      <c r="BM35" s="196"/>
      <c r="BN35" s="199"/>
      <c r="BO35" s="1776" t="s">
        <v>769</v>
      </c>
      <c r="BP35" s="1777"/>
      <c r="BQ35" s="1777"/>
      <c r="BR35" s="1777"/>
      <c r="BS35" s="1777"/>
      <c r="BT35" s="1777"/>
      <c r="BU35" s="1777"/>
      <c r="BV35" s="1777"/>
      <c r="BW35" s="1777"/>
      <c r="BX35" s="1777"/>
      <c r="BY35" s="1777"/>
      <c r="BZ35" s="1777"/>
      <c r="CA35" s="1777"/>
      <c r="CB35" s="1778"/>
      <c r="CC35" s="1788"/>
      <c r="CD35" s="1789"/>
      <c r="CE35" s="1789"/>
      <c r="CF35" s="1789"/>
      <c r="CG35" s="1789"/>
      <c r="CH35" s="1789"/>
      <c r="CI35" s="1789"/>
      <c r="CJ35" s="1789"/>
      <c r="CK35" s="1789"/>
      <c r="CL35" s="1789"/>
      <c r="CM35" s="1789"/>
      <c r="CN35" s="1789"/>
      <c r="CO35" s="1789"/>
      <c r="CP35" s="1789"/>
      <c r="CQ35" s="1789"/>
      <c r="CR35" s="1789"/>
      <c r="CS35" s="1789"/>
      <c r="CT35" s="1789"/>
      <c r="CU35" s="1789"/>
      <c r="CV35" s="1789"/>
      <c r="CW35" s="1789"/>
      <c r="CX35" s="1789"/>
      <c r="CY35" s="1789"/>
      <c r="CZ35" s="1789"/>
      <c r="DA35" s="1790"/>
      <c r="DB35" s="144"/>
      <c r="DC35" s="191"/>
      <c r="DD35" s="348"/>
      <c r="DE35" s="348"/>
      <c r="DF35" s="348"/>
      <c r="DG35" s="348"/>
      <c r="DH35" s="348"/>
      <c r="DI35" s="348"/>
      <c r="DJ35" s="348"/>
      <c r="DK35" s="348"/>
      <c r="DL35" s="348"/>
      <c r="DM35" s="348"/>
      <c r="DN35" s="348"/>
      <c r="DO35" s="348"/>
      <c r="DP35" s="348"/>
      <c r="DQ35" s="348"/>
      <c r="DR35" s="348"/>
      <c r="DS35" s="348"/>
      <c r="DT35" s="348"/>
      <c r="DU35" s="348"/>
      <c r="DV35" s="348"/>
      <c r="DW35" s="348"/>
      <c r="DX35" s="348"/>
      <c r="DY35" s="348"/>
      <c r="DZ35" s="348"/>
      <c r="EA35" s="348"/>
      <c r="EB35" s="348"/>
      <c r="EC35" s="348"/>
      <c r="ED35" s="348"/>
      <c r="EE35" s="348"/>
      <c r="EF35" s="348"/>
      <c r="EG35" s="348"/>
      <c r="EH35" s="348"/>
      <c r="EI35" s="348"/>
      <c r="EJ35" s="348"/>
      <c r="EK35" s="348"/>
      <c r="EL35" s="348"/>
      <c r="EM35" s="348"/>
      <c r="EN35" s="348"/>
      <c r="EO35" s="348"/>
      <c r="EP35" s="348"/>
      <c r="EQ35" s="192"/>
      <c r="ER35" s="193"/>
      <c r="ES35" s="14"/>
      <c r="ET35" s="14"/>
      <c r="EU35" s="14"/>
      <c r="EV35" s="14"/>
      <c r="EW35" s="14"/>
      <c r="EX35" s="14"/>
      <c r="EY35" s="14"/>
      <c r="EZ35" s="14"/>
      <c r="FA35" s="14"/>
      <c r="FB35" s="14"/>
      <c r="FC35" s="14"/>
      <c r="FD35" s="14"/>
      <c r="FE35" s="14"/>
      <c r="FF35" s="14"/>
      <c r="FG35" s="14"/>
      <c r="FH35" s="14"/>
      <c r="FI35" s="14"/>
      <c r="FJ35" s="14"/>
      <c r="FK35" s="14"/>
      <c r="FL35" s="14"/>
      <c r="FM35" s="14"/>
      <c r="FN35" s="14"/>
      <c r="FO35" s="14"/>
      <c r="FP35" s="14"/>
      <c r="FQ35" s="14"/>
      <c r="FR35" s="14"/>
      <c r="FS35" s="14"/>
      <c r="FT35" s="14"/>
      <c r="FU35" s="144"/>
      <c r="FV35" s="144"/>
      <c r="FW35" s="144"/>
      <c r="FX35" s="144"/>
      <c r="FY35" s="144"/>
      <c r="FZ35" s="144"/>
      <c r="GA35" s="144"/>
      <c r="GB35" s="144"/>
      <c r="GC35" s="144"/>
      <c r="GD35" s="144"/>
      <c r="GE35" s="144"/>
      <c r="GF35" s="154"/>
    </row>
    <row r="36" spans="1:190" ht="9" customHeight="1" x14ac:dyDescent="0.15">
      <c r="A36" s="1849"/>
      <c r="B36" s="1850"/>
      <c r="C36" s="1765"/>
      <c r="D36" s="1767"/>
      <c r="E36" s="1767"/>
      <c r="F36" s="1767"/>
      <c r="G36" s="1767"/>
      <c r="H36" s="1767"/>
      <c r="I36" s="1767"/>
      <c r="J36" s="1767"/>
      <c r="K36" s="1767"/>
      <c r="L36" s="1767"/>
      <c r="M36" s="1767"/>
      <c r="N36" s="1767"/>
      <c r="O36" s="1767"/>
      <c r="P36" s="1767"/>
      <c r="Q36" s="1767"/>
      <c r="R36" s="1763"/>
      <c r="S36" s="1763"/>
      <c r="T36" s="1763"/>
      <c r="U36" s="1763"/>
      <c r="V36" s="1763"/>
      <c r="W36" s="1763"/>
      <c r="X36" s="57"/>
      <c r="Y36" s="195"/>
      <c r="Z36" s="1779" t="s">
        <v>767</v>
      </c>
      <c r="AA36" s="1780"/>
      <c r="AB36" s="1780"/>
      <c r="AC36" s="1780"/>
      <c r="AD36" s="1780"/>
      <c r="AE36" s="1780"/>
      <c r="AF36" s="1780"/>
      <c r="AG36" s="1780"/>
      <c r="AH36" s="1780"/>
      <c r="AI36" s="1780"/>
      <c r="AJ36" s="1780"/>
      <c r="AK36" s="1780"/>
      <c r="AL36" s="1780"/>
      <c r="AM36" s="1781"/>
      <c r="AN36" s="1782"/>
      <c r="AO36" s="1783"/>
      <c r="AP36" s="1783"/>
      <c r="AQ36" s="1783"/>
      <c r="AR36" s="1783"/>
      <c r="AS36" s="1783"/>
      <c r="AT36" s="1783"/>
      <c r="AU36" s="1783"/>
      <c r="AV36" s="1783"/>
      <c r="AW36" s="1783"/>
      <c r="AX36" s="1783"/>
      <c r="AY36" s="1783"/>
      <c r="AZ36" s="1783"/>
      <c r="BA36" s="1783"/>
      <c r="BB36" s="1783"/>
      <c r="BC36" s="1783"/>
      <c r="BD36" s="1783"/>
      <c r="BE36" s="1783"/>
      <c r="BF36" s="1783"/>
      <c r="BG36" s="1783"/>
      <c r="BH36" s="1783"/>
      <c r="BI36" s="1783"/>
      <c r="BJ36" s="1783"/>
      <c r="BK36" s="1783"/>
      <c r="BL36" s="1784"/>
      <c r="BM36" s="196"/>
      <c r="BN36" s="193"/>
      <c r="BO36" s="1779" t="s">
        <v>767</v>
      </c>
      <c r="BP36" s="1780"/>
      <c r="BQ36" s="1780"/>
      <c r="BR36" s="1780"/>
      <c r="BS36" s="1780"/>
      <c r="BT36" s="1780"/>
      <c r="BU36" s="1780"/>
      <c r="BV36" s="1780"/>
      <c r="BW36" s="1780"/>
      <c r="BX36" s="1780"/>
      <c r="BY36" s="1780"/>
      <c r="BZ36" s="1780"/>
      <c r="CA36" s="1780"/>
      <c r="CB36" s="1781"/>
      <c r="CC36" s="1782"/>
      <c r="CD36" s="1783"/>
      <c r="CE36" s="1783"/>
      <c r="CF36" s="1783"/>
      <c r="CG36" s="1783"/>
      <c r="CH36" s="1783"/>
      <c r="CI36" s="1783"/>
      <c r="CJ36" s="1783"/>
      <c r="CK36" s="1783"/>
      <c r="CL36" s="1783"/>
      <c r="CM36" s="1783"/>
      <c r="CN36" s="1783"/>
      <c r="CO36" s="1783"/>
      <c r="CP36" s="1783"/>
      <c r="CQ36" s="1783"/>
      <c r="CR36" s="1783"/>
      <c r="CS36" s="1783"/>
      <c r="CT36" s="1783"/>
      <c r="CU36" s="1783"/>
      <c r="CV36" s="1783"/>
      <c r="CW36" s="1783"/>
      <c r="CX36" s="1783"/>
      <c r="CY36" s="1783"/>
      <c r="CZ36" s="1783"/>
      <c r="DA36" s="1784"/>
      <c r="DB36" s="144"/>
      <c r="DC36" s="191"/>
      <c r="DD36" s="348"/>
      <c r="DE36" s="348"/>
      <c r="DF36" s="348"/>
      <c r="DG36" s="348"/>
      <c r="DH36" s="348"/>
      <c r="DI36" s="348"/>
      <c r="DJ36" s="348"/>
      <c r="DK36" s="348"/>
      <c r="DL36" s="348"/>
      <c r="DM36" s="348"/>
      <c r="DN36" s="348"/>
      <c r="DO36" s="348"/>
      <c r="DP36" s="348"/>
      <c r="DQ36" s="348"/>
      <c r="DR36" s="348"/>
      <c r="DS36" s="348"/>
      <c r="DT36" s="348"/>
      <c r="DU36" s="348"/>
      <c r="DV36" s="348"/>
      <c r="DW36" s="348"/>
      <c r="DX36" s="348"/>
      <c r="DY36" s="348"/>
      <c r="DZ36" s="348"/>
      <c r="EA36" s="348"/>
      <c r="EB36" s="348"/>
      <c r="EC36" s="348"/>
      <c r="ED36" s="348"/>
      <c r="EE36" s="348"/>
      <c r="EF36" s="348"/>
      <c r="EG36" s="348"/>
      <c r="EH36" s="348"/>
      <c r="EI36" s="348"/>
      <c r="EJ36" s="348"/>
      <c r="EK36" s="348"/>
      <c r="EL36" s="348"/>
      <c r="EM36" s="348"/>
      <c r="EN36" s="348"/>
      <c r="EO36" s="348"/>
      <c r="EP36" s="348"/>
      <c r="EQ36" s="192"/>
      <c r="ER36" s="193"/>
      <c r="ES36" s="14"/>
      <c r="ET36" s="14"/>
      <c r="EU36" s="14"/>
      <c r="EV36" s="14"/>
      <c r="EW36" s="14"/>
      <c r="EX36" s="14"/>
      <c r="EY36" s="14"/>
      <c r="EZ36" s="14"/>
      <c r="FA36" s="14"/>
      <c r="FB36" s="14"/>
      <c r="FC36" s="14"/>
      <c r="FD36" s="14"/>
      <c r="FE36" s="14"/>
      <c r="FF36" s="14"/>
      <c r="FG36" s="14"/>
      <c r="FH36" s="14"/>
      <c r="FI36" s="14"/>
      <c r="FJ36" s="14"/>
      <c r="FK36" s="14"/>
      <c r="FL36" s="14"/>
      <c r="FM36" s="14"/>
      <c r="FN36" s="14"/>
      <c r="FO36" s="14"/>
      <c r="FP36" s="14"/>
      <c r="FQ36" s="14"/>
      <c r="FR36" s="14"/>
      <c r="FS36" s="14"/>
      <c r="FT36" s="14"/>
      <c r="FU36" s="144"/>
      <c r="FV36" s="144"/>
      <c r="FW36" s="144"/>
      <c r="FX36" s="144"/>
      <c r="FY36" s="144"/>
      <c r="FZ36" s="144"/>
      <c r="GA36" s="144"/>
      <c r="GB36" s="144"/>
      <c r="GC36" s="144"/>
      <c r="GD36" s="144"/>
      <c r="GE36" s="144"/>
      <c r="GF36" s="154"/>
    </row>
    <row r="37" spans="1:190" ht="9" customHeight="1" x14ac:dyDescent="0.15">
      <c r="A37" s="1849"/>
      <c r="B37" s="1850"/>
      <c r="C37" s="1765"/>
      <c r="D37" s="1767"/>
      <c r="E37" s="1767"/>
      <c r="F37" s="1767"/>
      <c r="G37" s="1767"/>
      <c r="H37" s="1767"/>
      <c r="I37" s="1767"/>
      <c r="J37" s="1767"/>
      <c r="K37" s="1767"/>
      <c r="L37" s="1767"/>
      <c r="M37" s="1767"/>
      <c r="N37" s="1767"/>
      <c r="O37" s="1767"/>
      <c r="P37" s="1767"/>
      <c r="Q37" s="1767"/>
      <c r="R37" s="1763"/>
      <c r="S37" s="1763"/>
      <c r="T37" s="1763"/>
      <c r="U37" s="1763"/>
      <c r="V37" s="1763"/>
      <c r="W37" s="1763"/>
      <c r="X37" s="198"/>
      <c r="Y37" s="199"/>
      <c r="Z37" s="1773" t="s">
        <v>770</v>
      </c>
      <c r="AA37" s="1774"/>
      <c r="AB37" s="1774"/>
      <c r="AC37" s="1774"/>
      <c r="AD37" s="1774"/>
      <c r="AE37" s="1774"/>
      <c r="AF37" s="1774"/>
      <c r="AG37" s="1774"/>
      <c r="AH37" s="1774"/>
      <c r="AI37" s="1774"/>
      <c r="AJ37" s="1774"/>
      <c r="AK37" s="1774"/>
      <c r="AL37" s="1774"/>
      <c r="AM37" s="1775"/>
      <c r="AN37" s="1785"/>
      <c r="AO37" s="1786"/>
      <c r="AP37" s="1786"/>
      <c r="AQ37" s="1786"/>
      <c r="AR37" s="1786"/>
      <c r="AS37" s="1786"/>
      <c r="AT37" s="1786"/>
      <c r="AU37" s="1786"/>
      <c r="AV37" s="1786"/>
      <c r="AW37" s="1786"/>
      <c r="AX37" s="1786"/>
      <c r="AY37" s="1786"/>
      <c r="AZ37" s="1786"/>
      <c r="BA37" s="1786"/>
      <c r="BB37" s="1786"/>
      <c r="BC37" s="1786"/>
      <c r="BD37" s="1786"/>
      <c r="BE37" s="1786"/>
      <c r="BF37" s="1786"/>
      <c r="BG37" s="1786"/>
      <c r="BH37" s="1786"/>
      <c r="BI37" s="1786"/>
      <c r="BJ37" s="1786"/>
      <c r="BK37" s="1786"/>
      <c r="BL37" s="1787"/>
      <c r="BM37" s="196"/>
      <c r="BN37" s="199"/>
      <c r="BO37" s="1773" t="s">
        <v>770</v>
      </c>
      <c r="BP37" s="1774"/>
      <c r="BQ37" s="1774"/>
      <c r="BR37" s="1774"/>
      <c r="BS37" s="1774"/>
      <c r="BT37" s="1774"/>
      <c r="BU37" s="1774"/>
      <c r="BV37" s="1774"/>
      <c r="BW37" s="1774"/>
      <c r="BX37" s="1774"/>
      <c r="BY37" s="1774"/>
      <c r="BZ37" s="1774"/>
      <c r="CA37" s="1774"/>
      <c r="CB37" s="1775"/>
      <c r="CC37" s="1785"/>
      <c r="CD37" s="1786"/>
      <c r="CE37" s="1786"/>
      <c r="CF37" s="1786"/>
      <c r="CG37" s="1786"/>
      <c r="CH37" s="1786"/>
      <c r="CI37" s="1786"/>
      <c r="CJ37" s="1786"/>
      <c r="CK37" s="1786"/>
      <c r="CL37" s="1786"/>
      <c r="CM37" s="1786"/>
      <c r="CN37" s="1786"/>
      <c r="CO37" s="1786"/>
      <c r="CP37" s="1786"/>
      <c r="CQ37" s="1786"/>
      <c r="CR37" s="1786"/>
      <c r="CS37" s="1786"/>
      <c r="CT37" s="1786"/>
      <c r="CU37" s="1786"/>
      <c r="CV37" s="1786"/>
      <c r="CW37" s="1786"/>
      <c r="CX37" s="1786"/>
      <c r="CY37" s="1786"/>
      <c r="CZ37" s="1786"/>
      <c r="DA37" s="1787"/>
      <c r="DB37" s="144"/>
      <c r="DC37" s="191"/>
      <c r="DD37" s="348"/>
      <c r="DE37" s="348"/>
      <c r="DF37" s="348"/>
      <c r="DG37" s="348"/>
      <c r="DH37" s="348"/>
      <c r="DI37" s="348"/>
      <c r="DJ37" s="348"/>
      <c r="DK37" s="348"/>
      <c r="DL37" s="348"/>
      <c r="DM37" s="348"/>
      <c r="DN37" s="348"/>
      <c r="DO37" s="348"/>
      <c r="DP37" s="348"/>
      <c r="DQ37" s="348"/>
      <c r="DR37" s="348"/>
      <c r="DS37" s="348"/>
      <c r="DT37" s="348"/>
      <c r="DU37" s="348"/>
      <c r="DV37" s="348"/>
      <c r="DW37" s="348"/>
      <c r="DX37" s="348"/>
      <c r="DY37" s="348"/>
      <c r="DZ37" s="348"/>
      <c r="EA37" s="348"/>
      <c r="EB37" s="348"/>
      <c r="EC37" s="348"/>
      <c r="ED37" s="348"/>
      <c r="EE37" s="348"/>
      <c r="EF37" s="348"/>
      <c r="EG37" s="348"/>
      <c r="EH37" s="348"/>
      <c r="EI37" s="348"/>
      <c r="EJ37" s="348"/>
      <c r="EK37" s="348"/>
      <c r="EL37" s="348"/>
      <c r="EM37" s="348"/>
      <c r="EN37" s="348"/>
      <c r="EO37" s="348"/>
      <c r="EP37" s="348"/>
      <c r="EQ37" s="192"/>
      <c r="ER37" s="193"/>
      <c r="ES37" s="14"/>
      <c r="ET37" s="14"/>
      <c r="EU37" s="14"/>
      <c r="EV37" s="14"/>
      <c r="EW37" s="14"/>
      <c r="EX37" s="14"/>
      <c r="EY37" s="14"/>
      <c r="EZ37" s="14"/>
      <c r="FA37" s="14"/>
      <c r="FB37" s="14"/>
      <c r="FC37" s="14"/>
      <c r="FD37" s="14"/>
      <c r="FE37" s="14"/>
      <c r="FF37" s="14"/>
      <c r="FG37" s="14"/>
      <c r="FH37" s="14"/>
      <c r="FI37" s="14"/>
      <c r="FJ37" s="14"/>
      <c r="FK37" s="14"/>
      <c r="FL37" s="14"/>
      <c r="FM37" s="14"/>
      <c r="FN37" s="14"/>
      <c r="FO37" s="14"/>
      <c r="FP37" s="14"/>
      <c r="FQ37" s="14"/>
      <c r="FR37" s="14"/>
      <c r="FS37" s="14"/>
      <c r="FT37" s="14"/>
      <c r="FU37" s="144"/>
      <c r="FV37" s="144"/>
      <c r="FW37" s="144"/>
      <c r="FX37" s="144"/>
      <c r="FY37" s="144"/>
      <c r="FZ37" s="144"/>
      <c r="GA37" s="144"/>
      <c r="GB37" s="144"/>
      <c r="GC37" s="144"/>
      <c r="GD37" s="144"/>
      <c r="GE37" s="144"/>
      <c r="GF37" s="154"/>
    </row>
    <row r="38" spans="1:190" ht="9" customHeight="1" x14ac:dyDescent="0.15">
      <c r="A38" s="1849"/>
      <c r="B38" s="1850"/>
      <c r="C38" s="1765"/>
      <c r="D38" s="1768"/>
      <c r="E38" s="1768"/>
      <c r="F38" s="1768"/>
      <c r="G38" s="1768"/>
      <c r="H38" s="1768"/>
      <c r="I38" s="1768"/>
      <c r="J38" s="1768"/>
      <c r="K38" s="1768"/>
      <c r="L38" s="1768"/>
      <c r="M38" s="1768"/>
      <c r="N38" s="1768"/>
      <c r="O38" s="1768"/>
      <c r="P38" s="1768"/>
      <c r="Q38" s="1768"/>
      <c r="R38" s="1764"/>
      <c r="S38" s="1764"/>
      <c r="T38" s="1764"/>
      <c r="U38" s="1764"/>
      <c r="V38" s="1764"/>
      <c r="W38" s="1764"/>
      <c r="X38" s="198"/>
      <c r="Y38" s="199"/>
      <c r="Z38" s="1776" t="s">
        <v>769</v>
      </c>
      <c r="AA38" s="1777"/>
      <c r="AB38" s="1777"/>
      <c r="AC38" s="1777"/>
      <c r="AD38" s="1777"/>
      <c r="AE38" s="1777"/>
      <c r="AF38" s="1777"/>
      <c r="AG38" s="1777"/>
      <c r="AH38" s="1777"/>
      <c r="AI38" s="1777"/>
      <c r="AJ38" s="1777"/>
      <c r="AK38" s="1777"/>
      <c r="AL38" s="1777"/>
      <c r="AM38" s="1778"/>
      <c r="AN38" s="1788"/>
      <c r="AO38" s="1789"/>
      <c r="AP38" s="1789"/>
      <c r="AQ38" s="1789"/>
      <c r="AR38" s="1789"/>
      <c r="AS38" s="1789"/>
      <c r="AT38" s="1789"/>
      <c r="AU38" s="1789"/>
      <c r="AV38" s="1789"/>
      <c r="AW38" s="1789"/>
      <c r="AX38" s="1789"/>
      <c r="AY38" s="1789"/>
      <c r="AZ38" s="1789"/>
      <c r="BA38" s="1789"/>
      <c r="BB38" s="1789"/>
      <c r="BC38" s="1789"/>
      <c r="BD38" s="1789"/>
      <c r="BE38" s="1789"/>
      <c r="BF38" s="1789"/>
      <c r="BG38" s="1789"/>
      <c r="BH38" s="1789"/>
      <c r="BI38" s="1789"/>
      <c r="BJ38" s="1789"/>
      <c r="BK38" s="1789"/>
      <c r="BL38" s="1790"/>
      <c r="BM38" s="196"/>
      <c r="BN38" s="199"/>
      <c r="BO38" s="1776" t="s">
        <v>769</v>
      </c>
      <c r="BP38" s="1777"/>
      <c r="BQ38" s="1777"/>
      <c r="BR38" s="1777"/>
      <c r="BS38" s="1777"/>
      <c r="BT38" s="1777"/>
      <c r="BU38" s="1777"/>
      <c r="BV38" s="1777"/>
      <c r="BW38" s="1777"/>
      <c r="BX38" s="1777"/>
      <c r="BY38" s="1777"/>
      <c r="BZ38" s="1777"/>
      <c r="CA38" s="1777"/>
      <c r="CB38" s="1778"/>
      <c r="CC38" s="1788"/>
      <c r="CD38" s="1789"/>
      <c r="CE38" s="1789"/>
      <c r="CF38" s="1789"/>
      <c r="CG38" s="1789"/>
      <c r="CH38" s="1789"/>
      <c r="CI38" s="1789"/>
      <c r="CJ38" s="1789"/>
      <c r="CK38" s="1789"/>
      <c r="CL38" s="1789"/>
      <c r="CM38" s="1789"/>
      <c r="CN38" s="1789"/>
      <c r="CO38" s="1789"/>
      <c r="CP38" s="1789"/>
      <c r="CQ38" s="1789"/>
      <c r="CR38" s="1789"/>
      <c r="CS38" s="1789"/>
      <c r="CT38" s="1789"/>
      <c r="CU38" s="1789"/>
      <c r="CV38" s="1789"/>
      <c r="CW38" s="1789"/>
      <c r="CX38" s="1789"/>
      <c r="CY38" s="1789"/>
      <c r="CZ38" s="1789"/>
      <c r="DA38" s="1790"/>
      <c r="DB38" s="144"/>
      <c r="DC38" s="191"/>
      <c r="DD38" s="348"/>
      <c r="DE38" s="348"/>
      <c r="DF38" s="348"/>
      <c r="DG38" s="348"/>
      <c r="DH38" s="348"/>
      <c r="DI38" s="348"/>
      <c r="DJ38" s="348"/>
      <c r="DK38" s="348"/>
      <c r="DL38" s="348"/>
      <c r="DM38" s="348"/>
      <c r="DN38" s="348"/>
      <c r="DO38" s="348"/>
      <c r="DP38" s="348"/>
      <c r="DQ38" s="348"/>
      <c r="DR38" s="348"/>
      <c r="DS38" s="348"/>
      <c r="DT38" s="348"/>
      <c r="DU38" s="348"/>
      <c r="DV38" s="348"/>
      <c r="DW38" s="348"/>
      <c r="DX38" s="348"/>
      <c r="DY38" s="348"/>
      <c r="DZ38" s="348"/>
      <c r="EA38" s="348"/>
      <c r="EB38" s="348"/>
      <c r="EC38" s="348"/>
      <c r="ED38" s="348"/>
      <c r="EE38" s="348"/>
      <c r="EF38" s="348"/>
      <c r="EG38" s="348"/>
      <c r="EH38" s="348"/>
      <c r="EI38" s="348"/>
      <c r="EJ38" s="348"/>
      <c r="EK38" s="348"/>
      <c r="EL38" s="348"/>
      <c r="EM38" s="348"/>
      <c r="EN38" s="348"/>
      <c r="EO38" s="348"/>
      <c r="EP38" s="348"/>
      <c r="EQ38" s="192"/>
      <c r="ER38" s="193"/>
      <c r="ES38" s="14"/>
      <c r="ET38" s="14"/>
      <c r="EU38" s="14"/>
      <c r="EV38" s="14"/>
      <c r="EW38" s="14"/>
      <c r="EX38" s="14"/>
      <c r="EY38" s="14"/>
      <c r="EZ38" s="14"/>
      <c r="FA38" s="14"/>
      <c r="FB38" s="14"/>
      <c r="FC38" s="14"/>
      <c r="FD38" s="14"/>
      <c r="FE38" s="14"/>
      <c r="FF38" s="14"/>
      <c r="FG38" s="14"/>
      <c r="FH38" s="14"/>
      <c r="FI38" s="14"/>
      <c r="FJ38" s="14"/>
      <c r="FK38" s="14"/>
      <c r="FL38" s="14"/>
      <c r="FM38" s="14"/>
      <c r="FN38" s="14"/>
      <c r="FO38" s="14"/>
      <c r="FP38" s="14"/>
      <c r="FQ38" s="14"/>
      <c r="FR38" s="14"/>
      <c r="FS38" s="14"/>
      <c r="FT38" s="14"/>
      <c r="FU38" s="144"/>
      <c r="FV38" s="144"/>
      <c r="FW38" s="144"/>
      <c r="FX38" s="144"/>
      <c r="FY38" s="144"/>
      <c r="FZ38" s="144"/>
      <c r="GA38" s="144"/>
      <c r="GB38" s="144"/>
      <c r="GC38" s="144"/>
      <c r="GD38" s="144"/>
      <c r="GE38" s="144"/>
      <c r="GF38" s="154"/>
    </row>
    <row r="39" spans="1:190" ht="12" customHeight="1" x14ac:dyDescent="0.15">
      <c r="A39" s="220"/>
      <c r="C39" s="171"/>
      <c r="D39" s="117"/>
      <c r="E39" s="117"/>
      <c r="F39" s="117"/>
      <c r="G39" s="117"/>
      <c r="H39" s="117"/>
      <c r="I39" s="117"/>
      <c r="J39" s="117"/>
      <c r="K39" s="117"/>
      <c r="L39" s="117"/>
      <c r="M39" s="117"/>
      <c r="N39" s="117"/>
      <c r="O39" s="117"/>
      <c r="P39" s="117"/>
      <c r="Q39" s="117"/>
      <c r="R39" s="117"/>
      <c r="S39" s="117"/>
      <c r="T39" s="117"/>
      <c r="U39" s="117"/>
      <c r="V39" s="117"/>
      <c r="W39" s="117"/>
      <c r="X39" s="117"/>
      <c r="Y39" s="177"/>
      <c r="Z39" s="144"/>
      <c r="AA39" s="144"/>
      <c r="AB39" s="144"/>
      <c r="AC39" s="144"/>
      <c r="AD39" s="144"/>
      <c r="AE39" s="144"/>
      <c r="AF39" s="144"/>
      <c r="AG39" s="144"/>
      <c r="AH39" s="144"/>
      <c r="AI39" s="144"/>
      <c r="AJ39" s="144"/>
      <c r="AK39" s="144"/>
      <c r="AL39" s="144"/>
      <c r="AM39" s="144"/>
      <c r="AN39" s="144"/>
      <c r="AO39" s="144"/>
      <c r="AP39" s="144"/>
      <c r="AQ39" s="144"/>
      <c r="AR39" s="144"/>
      <c r="AS39" s="144"/>
      <c r="AT39" s="144"/>
      <c r="AU39" s="144"/>
      <c r="AV39" s="144"/>
      <c r="AW39" s="144"/>
      <c r="AX39" s="144"/>
      <c r="AY39" s="144"/>
      <c r="AZ39" s="144"/>
      <c r="BA39" s="144"/>
      <c r="BB39" s="144"/>
      <c r="BC39" s="144"/>
      <c r="BD39" s="144"/>
      <c r="BE39" s="144"/>
      <c r="BF39" s="144"/>
      <c r="BG39" s="144"/>
      <c r="BH39" s="144"/>
      <c r="BI39" s="144"/>
      <c r="BJ39" s="144"/>
      <c r="BK39" s="144"/>
      <c r="BL39" s="144"/>
      <c r="BM39" s="196"/>
      <c r="BN39" s="177"/>
      <c r="BO39" s="144"/>
      <c r="BP39" s="144"/>
      <c r="BQ39" s="144"/>
      <c r="BR39" s="144"/>
      <c r="BS39" s="144"/>
      <c r="BT39" s="144"/>
      <c r="BU39" s="144"/>
      <c r="BV39" s="144"/>
      <c r="BW39" s="144"/>
      <c r="BX39" s="144"/>
      <c r="BY39" s="144"/>
      <c r="BZ39" s="144"/>
      <c r="CA39" s="144"/>
      <c r="CB39" s="144"/>
      <c r="CC39" s="144"/>
      <c r="CD39" s="144"/>
      <c r="CE39" s="144"/>
      <c r="CF39" s="144"/>
      <c r="CG39" s="144"/>
      <c r="CH39" s="144"/>
      <c r="CI39" s="144"/>
      <c r="CJ39" s="144"/>
      <c r="CK39" s="144"/>
      <c r="CL39" s="144"/>
      <c r="CM39" s="144"/>
      <c r="CN39" s="144"/>
      <c r="CO39" s="144"/>
      <c r="CP39" s="144"/>
      <c r="CQ39" s="144"/>
      <c r="CR39" s="144"/>
      <c r="CS39" s="144"/>
      <c r="CT39" s="144"/>
      <c r="CU39" s="144"/>
      <c r="CV39" s="144"/>
      <c r="CW39" s="144"/>
      <c r="CX39" s="144"/>
      <c r="CY39" s="144"/>
      <c r="CZ39" s="144"/>
      <c r="DA39" s="144"/>
      <c r="DB39" s="144"/>
      <c r="DC39" s="191"/>
      <c r="DD39" s="348"/>
      <c r="DE39" s="348"/>
      <c r="DF39" s="348"/>
      <c r="DG39" s="348"/>
      <c r="DH39" s="348"/>
      <c r="DI39" s="348"/>
      <c r="DJ39" s="348"/>
      <c r="DK39" s="348"/>
      <c r="DL39" s="348"/>
      <c r="DM39" s="348"/>
      <c r="DN39" s="348"/>
      <c r="DO39" s="348"/>
      <c r="DP39" s="348"/>
      <c r="DQ39" s="348"/>
      <c r="DR39" s="348"/>
      <c r="DS39" s="348"/>
      <c r="DT39" s="348"/>
      <c r="DU39" s="348"/>
      <c r="DV39" s="348"/>
      <c r="DW39" s="348"/>
      <c r="DX39" s="348"/>
      <c r="DY39" s="348"/>
      <c r="DZ39" s="348"/>
      <c r="EA39" s="348"/>
      <c r="EB39" s="348"/>
      <c r="EC39" s="348"/>
      <c r="ED39" s="348"/>
      <c r="EE39" s="348"/>
      <c r="EF39" s="348"/>
      <c r="EG39" s="348"/>
      <c r="EH39" s="348"/>
      <c r="EI39" s="348"/>
      <c r="EJ39" s="348"/>
      <c r="EK39" s="348"/>
      <c r="EL39" s="348"/>
      <c r="EM39" s="348"/>
      <c r="EN39" s="348"/>
      <c r="EO39" s="348"/>
      <c r="EP39" s="348"/>
      <c r="EQ39" s="192"/>
      <c r="ER39" s="193"/>
      <c r="ES39" s="14"/>
      <c r="ET39" s="14"/>
      <c r="EU39" s="14"/>
      <c r="EV39" s="14"/>
      <c r="EW39" s="14"/>
      <c r="EX39" s="14"/>
      <c r="EY39" s="14"/>
      <c r="EZ39" s="14"/>
      <c r="FA39" s="14"/>
      <c r="FB39" s="14"/>
      <c r="FC39" s="14"/>
      <c r="FD39" s="14"/>
      <c r="FE39" s="14"/>
      <c r="FF39" s="14"/>
      <c r="FG39" s="14"/>
      <c r="FH39" s="14"/>
      <c r="FI39" s="14"/>
      <c r="FJ39" s="14"/>
      <c r="FK39" s="14"/>
      <c r="FL39" s="14"/>
      <c r="FM39" s="14"/>
      <c r="FN39" s="14"/>
      <c r="FO39" s="14"/>
      <c r="FP39" s="14"/>
      <c r="FQ39" s="14"/>
      <c r="FR39" s="14"/>
      <c r="FS39" s="14"/>
      <c r="FT39" s="148"/>
      <c r="FU39" s="144"/>
      <c r="FV39" s="144"/>
      <c r="FW39" s="144"/>
      <c r="FX39" s="144"/>
      <c r="FY39" s="144"/>
      <c r="FZ39" s="144"/>
      <c r="GA39" s="144"/>
      <c r="GB39" s="144"/>
      <c r="GC39" s="144"/>
      <c r="GD39" s="144"/>
      <c r="GE39" s="144"/>
      <c r="GF39" s="154"/>
    </row>
    <row r="40" spans="1:190" ht="10.5" customHeight="1" x14ac:dyDescent="0.15">
      <c r="B40" s="221"/>
      <c r="C40" s="173"/>
      <c r="D40" s="52"/>
      <c r="E40" s="52"/>
      <c r="F40" s="52"/>
      <c r="G40" s="52"/>
      <c r="H40" s="52"/>
      <c r="I40" s="52"/>
      <c r="J40" s="52"/>
      <c r="K40" s="59"/>
      <c r="L40" s="59"/>
      <c r="M40" s="1771">
        <v>3</v>
      </c>
      <c r="N40" s="1771"/>
      <c r="O40" s="1771"/>
      <c r="P40" s="59"/>
      <c r="Q40" s="59"/>
      <c r="R40" s="59"/>
      <c r="S40" s="59"/>
      <c r="T40" s="59"/>
      <c r="U40" s="1771">
        <v>5</v>
      </c>
      <c r="V40" s="1771"/>
      <c r="W40" s="1771"/>
      <c r="X40" s="59"/>
      <c r="Y40" s="174"/>
      <c r="Z40" s="1795">
        <v>6</v>
      </c>
      <c r="AA40" s="1795"/>
      <c r="AB40" s="1795"/>
      <c r="AC40" s="59"/>
      <c r="AD40" s="59"/>
      <c r="AE40" s="59"/>
      <c r="AF40" s="59"/>
      <c r="AG40" s="59"/>
      <c r="AH40" s="59"/>
      <c r="AI40" s="59"/>
      <c r="AJ40" s="59"/>
      <c r="AK40" s="59"/>
      <c r="AL40" s="59"/>
      <c r="AM40" s="59"/>
      <c r="AN40" s="59"/>
      <c r="AO40" s="59"/>
      <c r="AP40" s="1795">
        <v>10</v>
      </c>
      <c r="AQ40" s="1795"/>
      <c r="AR40" s="1795"/>
      <c r="AS40" s="59"/>
      <c r="AT40" s="59"/>
      <c r="AU40" s="59"/>
      <c r="AV40" s="59"/>
      <c r="AW40" s="59"/>
      <c r="AX40" s="59"/>
      <c r="AY40" s="59"/>
      <c r="AZ40" s="59"/>
      <c r="BA40" s="59"/>
      <c r="BB40" s="59"/>
      <c r="BC40" s="59"/>
      <c r="BD40" s="59"/>
      <c r="BE40" s="59"/>
      <c r="BF40" s="59"/>
      <c r="BG40" s="59"/>
      <c r="BH40" s="59"/>
      <c r="BI40" s="59"/>
      <c r="BJ40" s="1795">
        <v>15</v>
      </c>
      <c r="BK40" s="1795"/>
      <c r="BL40" s="1795"/>
      <c r="BM40" s="175"/>
      <c r="BN40" s="174"/>
      <c r="BO40" s="1795">
        <v>16</v>
      </c>
      <c r="BP40" s="1795"/>
      <c r="BQ40" s="1795"/>
      <c r="BR40" s="59"/>
      <c r="BS40" s="59"/>
      <c r="BT40" s="59"/>
      <c r="BU40" s="59"/>
      <c r="BV40" s="59"/>
      <c r="BW40" s="59"/>
      <c r="BX40" s="59"/>
      <c r="BY40" s="59"/>
      <c r="BZ40" s="59"/>
      <c r="CA40" s="59"/>
      <c r="CB40" s="59"/>
      <c r="CC40" s="59"/>
      <c r="CD40" s="59"/>
      <c r="CE40" s="1795">
        <v>20</v>
      </c>
      <c r="CF40" s="1795"/>
      <c r="CG40" s="1795"/>
      <c r="CH40" s="59"/>
      <c r="CI40" s="59"/>
      <c r="CJ40" s="59"/>
      <c r="CK40" s="59"/>
      <c r="CL40" s="59"/>
      <c r="CM40" s="59"/>
      <c r="CN40" s="59"/>
      <c r="CO40" s="59"/>
      <c r="CP40" s="59"/>
      <c r="CQ40" s="59"/>
      <c r="CR40" s="59"/>
      <c r="CS40" s="59"/>
      <c r="CT40" s="59"/>
      <c r="CU40" s="59"/>
      <c r="CV40" s="59"/>
      <c r="CW40" s="59"/>
      <c r="CX40" s="59"/>
      <c r="CY40" s="1795">
        <v>25</v>
      </c>
      <c r="CZ40" s="1795"/>
      <c r="DA40" s="1795"/>
      <c r="DB40" s="59"/>
      <c r="DC40" s="173"/>
      <c r="DD40" s="1795">
        <v>26</v>
      </c>
      <c r="DE40" s="1795"/>
      <c r="DF40" s="1795"/>
      <c r="DG40" s="59"/>
      <c r="DH40" s="59"/>
      <c r="DI40" s="59"/>
      <c r="DJ40" s="59"/>
      <c r="DK40" s="59"/>
      <c r="DL40" s="59"/>
      <c r="DM40" s="59"/>
      <c r="DN40" s="59"/>
      <c r="DO40" s="59"/>
      <c r="DP40" s="59"/>
      <c r="DQ40" s="59"/>
      <c r="DR40" s="59"/>
      <c r="DS40" s="59"/>
      <c r="DT40" s="1795">
        <v>30</v>
      </c>
      <c r="DU40" s="1795"/>
      <c r="DV40" s="1795"/>
      <c r="DW40" s="59"/>
      <c r="DX40" s="59"/>
      <c r="DY40" s="59"/>
      <c r="DZ40" s="59"/>
      <c r="EA40" s="59"/>
      <c r="EB40" s="59"/>
      <c r="EC40" s="59"/>
      <c r="ED40" s="59"/>
      <c r="EE40" s="59"/>
      <c r="EF40" s="59"/>
      <c r="EG40" s="59"/>
      <c r="EH40" s="59"/>
      <c r="EI40" s="59"/>
      <c r="EJ40" s="59"/>
      <c r="EK40" s="59"/>
      <c r="EL40" s="59"/>
      <c r="EM40" s="59"/>
      <c r="EN40" s="1795">
        <v>35</v>
      </c>
      <c r="EO40" s="1795"/>
      <c r="EP40" s="1795"/>
      <c r="EQ40" s="175"/>
      <c r="ER40" s="174"/>
      <c r="ES40" s="1795">
        <v>36</v>
      </c>
      <c r="ET40" s="1795"/>
      <c r="EU40" s="1795"/>
      <c r="EV40" s="59"/>
      <c r="EW40" s="59"/>
      <c r="EX40" s="59"/>
      <c r="EY40" s="59"/>
      <c r="EZ40" s="59"/>
      <c r="FA40" s="59"/>
      <c r="FB40" s="59"/>
      <c r="FC40" s="59"/>
      <c r="FD40" s="59"/>
      <c r="FE40" s="59"/>
      <c r="FF40" s="59"/>
      <c r="FG40" s="59"/>
      <c r="FH40" s="59"/>
      <c r="FI40" s="1795">
        <v>40</v>
      </c>
      <c r="FJ40" s="1795"/>
      <c r="FK40" s="1795"/>
      <c r="FL40" s="59"/>
      <c r="FM40" s="59"/>
      <c r="FN40" s="59"/>
      <c r="FO40" s="59"/>
      <c r="FP40" s="59"/>
      <c r="FQ40" s="59"/>
      <c r="FR40" s="59"/>
      <c r="FS40" s="59"/>
      <c r="FT40" s="59"/>
      <c r="FU40" s="59"/>
      <c r="FV40" s="59"/>
      <c r="FW40" s="59"/>
      <c r="FX40" s="59"/>
      <c r="FY40" s="59"/>
      <c r="FZ40" s="59"/>
      <c r="GA40" s="59"/>
      <c r="GB40" s="59"/>
      <c r="GC40" s="1795">
        <v>45</v>
      </c>
      <c r="GD40" s="1795"/>
      <c r="GE40" s="1795"/>
      <c r="GF40" s="156"/>
    </row>
    <row r="41" spans="1:190" ht="22.5" customHeight="1" x14ac:dyDescent="0.15">
      <c r="A41" s="220"/>
      <c r="C41" s="171"/>
      <c r="D41" s="1254">
        <v>3</v>
      </c>
      <c r="E41" s="1255"/>
      <c r="F41" s="1256"/>
      <c r="G41" s="145"/>
      <c r="H41" s="1254">
        <v>2</v>
      </c>
      <c r="I41" s="1255"/>
      <c r="J41" s="1256"/>
      <c r="K41" s="176"/>
      <c r="L41" s="176"/>
      <c r="M41" s="1254" t="str">
        <f>MID($GH41,1,1)</f>
        <v/>
      </c>
      <c r="N41" s="1255"/>
      <c r="O41" s="1256"/>
      <c r="P41" s="145"/>
      <c r="Q41" s="1254" t="str">
        <f>MID($GH41,2,1)</f>
        <v/>
      </c>
      <c r="R41" s="1255"/>
      <c r="S41" s="1256"/>
      <c r="T41" s="145"/>
      <c r="U41" s="1254" t="str">
        <f>MID($GH41,3,1)</f>
        <v/>
      </c>
      <c r="V41" s="1255"/>
      <c r="W41" s="1256"/>
      <c r="X41" s="145"/>
      <c r="Y41" s="278"/>
      <c r="Z41" s="1239"/>
      <c r="AA41" s="1240"/>
      <c r="AB41" s="1241"/>
      <c r="AC41" s="145"/>
      <c r="AD41" s="1239"/>
      <c r="AE41" s="1240"/>
      <c r="AF41" s="1241"/>
      <c r="AG41" s="145"/>
      <c r="AH41" s="1239"/>
      <c r="AI41" s="1240"/>
      <c r="AJ41" s="1241"/>
      <c r="AK41" s="145"/>
      <c r="AL41" s="1239"/>
      <c r="AM41" s="1240"/>
      <c r="AN41" s="1241"/>
      <c r="AO41" s="145"/>
      <c r="AP41" s="1239"/>
      <c r="AQ41" s="1240"/>
      <c r="AR41" s="1241"/>
      <c r="AS41" s="145"/>
      <c r="AT41" s="1239"/>
      <c r="AU41" s="1240"/>
      <c r="AV41" s="1241"/>
      <c r="AW41" s="145"/>
      <c r="AX41" s="1239"/>
      <c r="AY41" s="1240"/>
      <c r="AZ41" s="1241"/>
      <c r="BA41" s="145"/>
      <c r="BB41" s="1239"/>
      <c r="BC41" s="1240"/>
      <c r="BD41" s="1241"/>
      <c r="BE41" s="145"/>
      <c r="BF41" s="1239"/>
      <c r="BG41" s="1240"/>
      <c r="BH41" s="1241"/>
      <c r="BI41" s="145"/>
      <c r="BJ41" s="1239"/>
      <c r="BK41" s="1240"/>
      <c r="BL41" s="1241"/>
      <c r="BM41" s="279"/>
      <c r="BN41" s="278"/>
      <c r="BO41" s="1239"/>
      <c r="BP41" s="1240"/>
      <c r="BQ41" s="1241"/>
      <c r="BR41" s="145"/>
      <c r="BS41" s="1239"/>
      <c r="BT41" s="1240"/>
      <c r="BU41" s="1241"/>
      <c r="BV41" s="145"/>
      <c r="BW41" s="1239"/>
      <c r="BX41" s="1240"/>
      <c r="BY41" s="1241"/>
      <c r="BZ41" s="145"/>
      <c r="CA41" s="1239"/>
      <c r="CB41" s="1240"/>
      <c r="CC41" s="1241"/>
      <c r="CD41" s="145"/>
      <c r="CE41" s="1239"/>
      <c r="CF41" s="1240"/>
      <c r="CG41" s="1241"/>
      <c r="CH41" s="145"/>
      <c r="CI41" s="1239"/>
      <c r="CJ41" s="1240"/>
      <c r="CK41" s="1241"/>
      <c r="CL41" s="145"/>
      <c r="CM41" s="1239"/>
      <c r="CN41" s="1240"/>
      <c r="CO41" s="1241"/>
      <c r="CP41" s="145"/>
      <c r="CQ41" s="1239"/>
      <c r="CR41" s="1240"/>
      <c r="CS41" s="1241"/>
      <c r="CT41" s="145"/>
      <c r="CU41" s="1239"/>
      <c r="CV41" s="1240"/>
      <c r="CW41" s="1241"/>
      <c r="CX41" s="145"/>
      <c r="CY41" s="1239"/>
      <c r="CZ41" s="1240"/>
      <c r="DA41" s="1241"/>
      <c r="DB41" s="145"/>
      <c r="DC41" s="280"/>
      <c r="DD41" s="1239"/>
      <c r="DE41" s="1240"/>
      <c r="DF41" s="1241"/>
      <c r="DG41" s="145"/>
      <c r="DH41" s="1239"/>
      <c r="DI41" s="1240"/>
      <c r="DJ41" s="1241"/>
      <c r="DK41" s="145"/>
      <c r="DL41" s="1239"/>
      <c r="DM41" s="1240"/>
      <c r="DN41" s="1241"/>
      <c r="DO41" s="145"/>
      <c r="DP41" s="1239"/>
      <c r="DQ41" s="1240"/>
      <c r="DR41" s="1241"/>
      <c r="DS41" s="145"/>
      <c r="DT41" s="1239"/>
      <c r="DU41" s="1240"/>
      <c r="DV41" s="1241"/>
      <c r="DW41" s="145"/>
      <c r="DX41" s="1239"/>
      <c r="DY41" s="1240"/>
      <c r="DZ41" s="1241"/>
      <c r="EA41" s="145"/>
      <c r="EB41" s="1239"/>
      <c r="EC41" s="1240"/>
      <c r="ED41" s="1241"/>
      <c r="EE41" s="145"/>
      <c r="EF41" s="1239"/>
      <c r="EG41" s="1240"/>
      <c r="EH41" s="1241"/>
      <c r="EI41" s="145"/>
      <c r="EJ41" s="1239"/>
      <c r="EK41" s="1240"/>
      <c r="EL41" s="1241"/>
      <c r="EM41" s="145"/>
      <c r="EN41" s="1239"/>
      <c r="EO41" s="1240"/>
      <c r="EP41" s="1241"/>
      <c r="EQ41" s="279"/>
      <c r="ER41" s="278"/>
      <c r="ES41" s="1239"/>
      <c r="ET41" s="1240"/>
      <c r="EU41" s="1241"/>
      <c r="EV41" s="145"/>
      <c r="EW41" s="1239"/>
      <c r="EX41" s="1240"/>
      <c r="EY41" s="1241"/>
      <c r="EZ41" s="145"/>
      <c r="FA41" s="1239"/>
      <c r="FB41" s="1240"/>
      <c r="FC41" s="1241"/>
      <c r="FD41" s="145"/>
      <c r="FE41" s="1239"/>
      <c r="FF41" s="1240"/>
      <c r="FG41" s="1241"/>
      <c r="FH41" s="145"/>
      <c r="FI41" s="1239"/>
      <c r="FJ41" s="1240"/>
      <c r="FK41" s="1241"/>
      <c r="FL41" s="145"/>
      <c r="FM41" s="1239"/>
      <c r="FN41" s="1240"/>
      <c r="FO41" s="1241"/>
      <c r="FP41" s="145"/>
      <c r="FQ41" s="1239"/>
      <c r="FR41" s="1240"/>
      <c r="FS41" s="1241"/>
      <c r="FT41" s="145"/>
      <c r="FU41" s="1239"/>
      <c r="FV41" s="1240"/>
      <c r="FW41" s="1241"/>
      <c r="FX41" s="145"/>
      <c r="FY41" s="1239"/>
      <c r="FZ41" s="1240"/>
      <c r="GA41" s="1241"/>
      <c r="GB41" s="145"/>
      <c r="GC41" s="1239"/>
      <c r="GD41" s="1240"/>
      <c r="GE41" s="1241"/>
      <c r="GF41" s="159"/>
      <c r="GH41" s="887" t="str">
        <f>IF(D45="","",VLOOKUP(D45,$C$90:$O$122,8,FALSE))</f>
        <v/>
      </c>
    </row>
    <row r="42" spans="1:190" s="136" customFormat="1" ht="9.75" customHeight="1" x14ac:dyDescent="0.15">
      <c r="A42" s="223"/>
      <c r="B42" s="222"/>
      <c r="C42" s="179"/>
      <c r="D42" s="180"/>
      <c r="E42" s="180"/>
      <c r="F42" s="180"/>
      <c r="G42" s="180"/>
      <c r="H42" s="180"/>
      <c r="I42" s="180"/>
      <c r="J42" s="180"/>
      <c r="K42" s="180"/>
      <c r="L42" s="180"/>
      <c r="M42" s="180"/>
      <c r="N42" s="180"/>
      <c r="O42" s="180"/>
      <c r="P42" s="180"/>
      <c r="Q42" s="180"/>
      <c r="R42" s="180"/>
      <c r="S42" s="180"/>
      <c r="T42" s="180"/>
      <c r="U42" s="180"/>
      <c r="V42" s="180"/>
      <c r="W42" s="180"/>
      <c r="X42" s="180"/>
      <c r="Y42" s="181"/>
      <c r="Z42" s="182"/>
      <c r="AA42" s="182"/>
      <c r="AB42" s="1772" t="s">
        <v>791</v>
      </c>
      <c r="AC42" s="1772"/>
      <c r="AD42" s="1772"/>
      <c r="AE42" s="183"/>
      <c r="AF42" s="183"/>
      <c r="AG42" s="183"/>
      <c r="AH42" s="183"/>
      <c r="AI42" s="183"/>
      <c r="AJ42" s="183"/>
      <c r="AK42" s="183"/>
      <c r="AL42" s="183"/>
      <c r="AM42" s="183"/>
      <c r="AN42" s="1772" t="s">
        <v>791</v>
      </c>
      <c r="AO42" s="1772"/>
      <c r="AP42" s="1772"/>
      <c r="AQ42" s="183"/>
      <c r="AR42" s="183"/>
      <c r="AS42" s="183"/>
      <c r="AT42" s="183"/>
      <c r="AU42" s="183"/>
      <c r="AV42" s="183"/>
      <c r="AW42" s="183"/>
      <c r="AX42" s="183"/>
      <c r="AY42" s="183"/>
      <c r="AZ42" s="1772" t="s">
        <v>791</v>
      </c>
      <c r="BA42" s="1772"/>
      <c r="BB42" s="1772"/>
      <c r="BC42" s="182"/>
      <c r="BD42" s="182"/>
      <c r="BE42" s="184"/>
      <c r="BF42" s="182"/>
      <c r="BG42" s="182"/>
      <c r="BH42" s="182"/>
      <c r="BI42" s="182"/>
      <c r="BJ42" s="182"/>
      <c r="BK42" s="182"/>
      <c r="BL42" s="182"/>
      <c r="BM42" s="185"/>
      <c r="BN42" s="181"/>
      <c r="BO42" s="182"/>
      <c r="BP42" s="182"/>
      <c r="BQ42" s="1772" t="s">
        <v>791</v>
      </c>
      <c r="BR42" s="1772"/>
      <c r="BS42" s="1772"/>
      <c r="BT42" s="183"/>
      <c r="BU42" s="183"/>
      <c r="BV42" s="183"/>
      <c r="BW42" s="183"/>
      <c r="BX42" s="183"/>
      <c r="BY42" s="183"/>
      <c r="BZ42" s="183"/>
      <c r="CA42" s="183"/>
      <c r="CB42" s="183"/>
      <c r="CC42" s="1772" t="s">
        <v>791</v>
      </c>
      <c r="CD42" s="1772"/>
      <c r="CE42" s="1772"/>
      <c r="CF42" s="183"/>
      <c r="CG42" s="183"/>
      <c r="CH42" s="183"/>
      <c r="CI42" s="183"/>
      <c r="CJ42" s="183"/>
      <c r="CK42" s="183"/>
      <c r="CL42" s="183"/>
      <c r="CM42" s="183"/>
      <c r="CN42" s="183"/>
      <c r="CO42" s="1772" t="s">
        <v>791</v>
      </c>
      <c r="CP42" s="1772"/>
      <c r="CQ42" s="1772"/>
      <c r="CR42" s="182"/>
      <c r="CS42" s="182"/>
      <c r="CT42" s="184"/>
      <c r="CU42" s="182"/>
      <c r="CV42" s="182"/>
      <c r="CW42" s="182"/>
      <c r="CX42" s="182"/>
      <c r="CY42" s="182"/>
      <c r="CZ42" s="182"/>
      <c r="DA42" s="182"/>
      <c r="DB42" s="180"/>
      <c r="DC42" s="186"/>
      <c r="DD42" s="182"/>
      <c r="DE42" s="182"/>
      <c r="DF42" s="1772" t="s">
        <v>791</v>
      </c>
      <c r="DG42" s="1772"/>
      <c r="DH42" s="1772"/>
      <c r="DI42" s="183"/>
      <c r="DJ42" s="183"/>
      <c r="DK42" s="183"/>
      <c r="DL42" s="183"/>
      <c r="DM42" s="183"/>
      <c r="DN42" s="183"/>
      <c r="DO42" s="183"/>
      <c r="DP42" s="183"/>
      <c r="DQ42" s="183"/>
      <c r="DR42" s="1772" t="s">
        <v>791</v>
      </c>
      <c r="DS42" s="1772"/>
      <c r="DT42" s="1772"/>
      <c r="DU42" s="183"/>
      <c r="DV42" s="183"/>
      <c r="DW42" s="183"/>
      <c r="DX42" s="183"/>
      <c r="DY42" s="183"/>
      <c r="DZ42" s="183"/>
      <c r="EA42" s="183"/>
      <c r="EB42" s="183"/>
      <c r="EC42" s="183"/>
      <c r="ED42" s="1772" t="s">
        <v>791</v>
      </c>
      <c r="EE42" s="1772"/>
      <c r="EF42" s="1772"/>
      <c r="EG42" s="182"/>
      <c r="EH42" s="182"/>
      <c r="EI42" s="184"/>
      <c r="EJ42" s="182"/>
      <c r="EK42" s="182"/>
      <c r="EL42" s="182"/>
      <c r="EM42" s="182"/>
      <c r="EN42" s="182"/>
      <c r="EO42" s="182"/>
      <c r="EP42" s="182"/>
      <c r="EQ42" s="187"/>
      <c r="ER42" s="188"/>
      <c r="ES42" s="182"/>
      <c r="ET42" s="182"/>
      <c r="EU42" s="1772" t="s">
        <v>791</v>
      </c>
      <c r="EV42" s="1772"/>
      <c r="EW42" s="1772"/>
      <c r="EX42" s="183"/>
      <c r="EY42" s="183"/>
      <c r="EZ42" s="183"/>
      <c r="FA42" s="183"/>
      <c r="FB42" s="183"/>
      <c r="FC42" s="183"/>
      <c r="FD42" s="183"/>
      <c r="FE42" s="183"/>
      <c r="FF42" s="183"/>
      <c r="FG42" s="1772" t="s">
        <v>791</v>
      </c>
      <c r="FH42" s="1772"/>
      <c r="FI42" s="1772"/>
      <c r="FJ42" s="183"/>
      <c r="FK42" s="183"/>
      <c r="FL42" s="183"/>
      <c r="FM42" s="183"/>
      <c r="FN42" s="183"/>
      <c r="FO42" s="183"/>
      <c r="FP42" s="183"/>
      <c r="FQ42" s="183"/>
      <c r="FR42" s="183"/>
      <c r="FS42" s="1772" t="s">
        <v>791</v>
      </c>
      <c r="FT42" s="1772"/>
      <c r="FU42" s="1772"/>
      <c r="FV42" s="182"/>
      <c r="FW42" s="182"/>
      <c r="FX42" s="184"/>
      <c r="FY42" s="182"/>
      <c r="FZ42" s="182"/>
      <c r="GA42" s="182"/>
      <c r="GB42" s="182"/>
      <c r="GC42" s="182"/>
      <c r="GD42" s="182"/>
      <c r="GE42" s="182"/>
      <c r="GF42" s="189"/>
      <c r="GH42" s="137"/>
    </row>
    <row r="43" spans="1:190" ht="11.25" customHeight="1" x14ac:dyDescent="0.15">
      <c r="C43" s="1769" t="s">
        <v>772</v>
      </c>
      <c r="D43" s="1770"/>
      <c r="E43" s="1770"/>
      <c r="F43" s="1770"/>
      <c r="G43" s="1770"/>
      <c r="H43" s="1770"/>
      <c r="I43" s="1770"/>
      <c r="J43" s="1770"/>
      <c r="K43" s="1770"/>
      <c r="L43" s="1770"/>
      <c r="M43" s="1770"/>
      <c r="N43" s="1770"/>
      <c r="O43" s="1770"/>
      <c r="P43" s="1770"/>
      <c r="Q43" s="1770"/>
      <c r="R43" s="1770"/>
      <c r="S43" s="1770"/>
      <c r="T43" s="1770"/>
      <c r="U43" s="1770"/>
      <c r="V43" s="1770"/>
      <c r="W43" s="1770"/>
      <c r="X43" s="1770"/>
      <c r="Y43" s="190"/>
      <c r="Z43" s="1791" t="s">
        <v>766</v>
      </c>
      <c r="AA43" s="1792"/>
      <c r="AB43" s="1792"/>
      <c r="AC43" s="1792"/>
      <c r="AD43" s="1792"/>
      <c r="AE43" s="1792"/>
      <c r="AF43" s="1792"/>
      <c r="AG43" s="1792"/>
      <c r="AH43" s="1792"/>
      <c r="AI43" s="1792"/>
      <c r="AJ43" s="1792"/>
      <c r="AK43" s="1792"/>
      <c r="AL43" s="1792"/>
      <c r="AM43" s="1792"/>
      <c r="AN43" s="1793"/>
      <c r="AO43" s="1793"/>
      <c r="AP43" s="1793"/>
      <c r="AQ43" s="1793"/>
      <c r="AR43" s="1793"/>
      <c r="AS43" s="1793"/>
      <c r="AT43" s="1793"/>
      <c r="AU43" s="1793"/>
      <c r="AV43" s="1793"/>
      <c r="AW43" s="1793"/>
      <c r="AX43" s="1793"/>
      <c r="AY43" s="1793"/>
      <c r="AZ43" s="1793"/>
      <c r="BA43" s="1793"/>
      <c r="BB43" s="1793"/>
      <c r="BC43" s="1793"/>
      <c r="BD43" s="1793"/>
      <c r="BE43" s="1793"/>
      <c r="BF43" s="1793"/>
      <c r="BG43" s="1793"/>
      <c r="BH43" s="1793"/>
      <c r="BI43" s="1793"/>
      <c r="BJ43" s="1793"/>
      <c r="BK43" s="1793"/>
      <c r="BL43" s="1794"/>
      <c r="BM43" s="178"/>
      <c r="BN43" s="172"/>
      <c r="BO43" s="1791" t="s">
        <v>771</v>
      </c>
      <c r="BP43" s="1792"/>
      <c r="BQ43" s="1792"/>
      <c r="BR43" s="1792"/>
      <c r="BS43" s="1792"/>
      <c r="BT43" s="1792"/>
      <c r="BU43" s="1792"/>
      <c r="BV43" s="1792"/>
      <c r="BW43" s="1792"/>
      <c r="BX43" s="1792"/>
      <c r="BY43" s="1792"/>
      <c r="BZ43" s="1792"/>
      <c r="CA43" s="1792"/>
      <c r="CB43" s="1792"/>
      <c r="CC43" s="1793"/>
      <c r="CD43" s="1793"/>
      <c r="CE43" s="1793"/>
      <c r="CF43" s="1793"/>
      <c r="CG43" s="1793"/>
      <c r="CH43" s="1793"/>
      <c r="CI43" s="1793"/>
      <c r="CJ43" s="1793"/>
      <c r="CK43" s="1793"/>
      <c r="CL43" s="1793"/>
      <c r="CM43" s="1793"/>
      <c r="CN43" s="1793"/>
      <c r="CO43" s="1793"/>
      <c r="CP43" s="1793"/>
      <c r="CQ43" s="1793"/>
      <c r="CR43" s="1793"/>
      <c r="CS43" s="1793"/>
      <c r="CT43" s="1793"/>
      <c r="CU43" s="1793"/>
      <c r="CV43" s="1793"/>
      <c r="CW43" s="1793"/>
      <c r="CX43" s="1793"/>
      <c r="CY43" s="1793"/>
      <c r="CZ43" s="1793"/>
      <c r="DA43" s="1794"/>
      <c r="DB43" s="117"/>
      <c r="DC43" s="191"/>
      <c r="DD43" s="14"/>
      <c r="DE43" s="14"/>
      <c r="DF43" s="14"/>
      <c r="DG43" s="14"/>
      <c r="DH43" s="14"/>
      <c r="DI43" s="14"/>
      <c r="DJ43" s="14"/>
      <c r="DK43" s="14"/>
      <c r="DL43" s="14"/>
      <c r="DM43" s="14"/>
      <c r="DN43" s="14"/>
      <c r="DO43" s="14"/>
      <c r="DP43" s="14"/>
      <c r="DQ43" s="14"/>
      <c r="DR43" s="14"/>
      <c r="DS43" s="14"/>
      <c r="DT43" s="14"/>
      <c r="DU43" s="14"/>
      <c r="DV43" s="14"/>
      <c r="DW43" s="14"/>
      <c r="DX43" s="14"/>
      <c r="DY43" s="14"/>
      <c r="DZ43" s="14"/>
      <c r="EA43" s="14"/>
      <c r="EB43" s="14"/>
      <c r="EC43" s="14"/>
      <c r="ED43" s="14"/>
      <c r="EE43" s="14"/>
      <c r="EF43" s="14"/>
      <c r="EG43" s="14"/>
      <c r="EH43" s="14"/>
      <c r="EI43" s="14"/>
      <c r="EJ43" s="14"/>
      <c r="EK43" s="14"/>
      <c r="EL43" s="14"/>
      <c r="EM43" s="14"/>
      <c r="EN43" s="14"/>
      <c r="EO43" s="14"/>
      <c r="EP43" s="14"/>
      <c r="EQ43" s="192"/>
      <c r="ER43" s="193"/>
      <c r="ES43" s="14"/>
      <c r="ET43" s="14"/>
      <c r="EU43" s="14"/>
      <c r="EV43" s="14"/>
      <c r="EW43" s="14"/>
      <c r="EX43" s="14"/>
      <c r="EY43" s="14"/>
      <c r="EZ43" s="14"/>
      <c r="FA43" s="14"/>
      <c r="FB43" s="14"/>
      <c r="FC43" s="14"/>
      <c r="FD43" s="14"/>
      <c r="FE43" s="14"/>
      <c r="FF43" s="14"/>
      <c r="FG43" s="14"/>
      <c r="FH43" s="14"/>
      <c r="FI43" s="14"/>
      <c r="FJ43" s="14"/>
      <c r="FK43" s="14"/>
      <c r="FL43" s="14"/>
      <c r="FM43" s="14"/>
      <c r="FN43" s="14"/>
      <c r="FO43" s="14"/>
      <c r="FP43" s="14"/>
      <c r="FQ43" s="14"/>
      <c r="FR43" s="14"/>
      <c r="FS43" s="14"/>
      <c r="FT43" s="14"/>
      <c r="FU43" s="117"/>
      <c r="FV43" s="144"/>
      <c r="FW43" s="144"/>
      <c r="FX43" s="144"/>
      <c r="FY43" s="144"/>
      <c r="FZ43" s="144"/>
      <c r="GA43" s="144"/>
      <c r="GB43" s="144"/>
      <c r="GC43" s="144"/>
      <c r="GD43" s="144"/>
      <c r="GE43" s="144"/>
      <c r="GF43" s="154"/>
    </row>
    <row r="44" spans="1:190" ht="9" customHeight="1" x14ac:dyDescent="0.15">
      <c r="C44" s="894"/>
      <c r="D44" s="1766"/>
      <c r="E44" s="1766"/>
      <c r="F44" s="1766"/>
      <c r="G44" s="1766"/>
      <c r="H44" s="1766"/>
      <c r="I44" s="1766"/>
      <c r="J44" s="1766"/>
      <c r="K44" s="1766"/>
      <c r="L44" s="1766"/>
      <c r="M44" s="1766"/>
      <c r="N44" s="1766"/>
      <c r="O44" s="1766"/>
      <c r="P44" s="1766"/>
      <c r="Q44" s="1766"/>
      <c r="R44" s="872"/>
      <c r="S44" s="872"/>
      <c r="T44" s="872"/>
      <c r="U44" s="872"/>
      <c r="V44" s="872"/>
      <c r="W44" s="872"/>
      <c r="X44" s="872"/>
      <c r="Y44" s="195"/>
      <c r="Z44" s="1779" t="s">
        <v>767</v>
      </c>
      <c r="AA44" s="1780"/>
      <c r="AB44" s="1780"/>
      <c r="AC44" s="1780"/>
      <c r="AD44" s="1780"/>
      <c r="AE44" s="1780"/>
      <c r="AF44" s="1780"/>
      <c r="AG44" s="1780"/>
      <c r="AH44" s="1780"/>
      <c r="AI44" s="1780"/>
      <c r="AJ44" s="1780"/>
      <c r="AK44" s="1780"/>
      <c r="AL44" s="1780"/>
      <c r="AM44" s="1781"/>
      <c r="AN44" s="1782"/>
      <c r="AO44" s="1783"/>
      <c r="AP44" s="1783"/>
      <c r="AQ44" s="1783"/>
      <c r="AR44" s="1783"/>
      <c r="AS44" s="1783"/>
      <c r="AT44" s="1783"/>
      <c r="AU44" s="1783"/>
      <c r="AV44" s="1783"/>
      <c r="AW44" s="1783"/>
      <c r="AX44" s="1783"/>
      <c r="AY44" s="1783"/>
      <c r="AZ44" s="1783"/>
      <c r="BA44" s="1783"/>
      <c r="BB44" s="1783"/>
      <c r="BC44" s="1783"/>
      <c r="BD44" s="1783"/>
      <c r="BE44" s="1783"/>
      <c r="BF44" s="1783"/>
      <c r="BG44" s="1783"/>
      <c r="BH44" s="1783"/>
      <c r="BI44" s="1783"/>
      <c r="BJ44" s="1783"/>
      <c r="BK44" s="1783"/>
      <c r="BL44" s="1784"/>
      <c r="BM44" s="196"/>
      <c r="BN44" s="193"/>
      <c r="BO44" s="1779" t="s">
        <v>767</v>
      </c>
      <c r="BP44" s="1780"/>
      <c r="BQ44" s="1780"/>
      <c r="BR44" s="1780"/>
      <c r="BS44" s="1780"/>
      <c r="BT44" s="1780"/>
      <c r="BU44" s="1780"/>
      <c r="BV44" s="1780"/>
      <c r="BW44" s="1780"/>
      <c r="BX44" s="1780"/>
      <c r="BY44" s="1780"/>
      <c r="BZ44" s="1780"/>
      <c r="CA44" s="1780"/>
      <c r="CB44" s="1781"/>
      <c r="CC44" s="1782"/>
      <c r="CD44" s="1783"/>
      <c r="CE44" s="1783"/>
      <c r="CF44" s="1783"/>
      <c r="CG44" s="1783"/>
      <c r="CH44" s="1783"/>
      <c r="CI44" s="1783"/>
      <c r="CJ44" s="1783"/>
      <c r="CK44" s="1783"/>
      <c r="CL44" s="1783"/>
      <c r="CM44" s="1783"/>
      <c r="CN44" s="1783"/>
      <c r="CO44" s="1783"/>
      <c r="CP44" s="1783"/>
      <c r="CQ44" s="1783"/>
      <c r="CR44" s="1783"/>
      <c r="CS44" s="1783"/>
      <c r="CT44" s="1783"/>
      <c r="CU44" s="1783"/>
      <c r="CV44" s="1783"/>
      <c r="CW44" s="1783"/>
      <c r="CX44" s="1783"/>
      <c r="CY44" s="1783"/>
      <c r="CZ44" s="1783"/>
      <c r="DA44" s="1784"/>
      <c r="DB44" s="144"/>
      <c r="DC44" s="191"/>
      <c r="DD44" s="14"/>
      <c r="DE44" s="14"/>
      <c r="DF44" s="14"/>
      <c r="DG44" s="14"/>
      <c r="DH44" s="14"/>
      <c r="DI44" s="14"/>
      <c r="DJ44" s="14"/>
      <c r="DK44" s="14"/>
      <c r="DL44" s="14"/>
      <c r="DM44" s="14"/>
      <c r="DN44" s="14"/>
      <c r="DO44" s="14"/>
      <c r="DP44" s="14"/>
      <c r="DQ44" s="14"/>
      <c r="DR44" s="14"/>
      <c r="DS44" s="14"/>
      <c r="DT44" s="14"/>
      <c r="DU44" s="14"/>
      <c r="DV44" s="14"/>
      <c r="DW44" s="14"/>
      <c r="DX44" s="14"/>
      <c r="DY44" s="14"/>
      <c r="DZ44" s="14"/>
      <c r="EA44" s="14"/>
      <c r="EB44" s="14"/>
      <c r="EC44" s="14"/>
      <c r="ED44" s="14"/>
      <c r="EE44" s="14"/>
      <c r="EF44" s="14"/>
      <c r="EG44" s="14"/>
      <c r="EH44" s="14"/>
      <c r="EI44" s="14"/>
      <c r="EJ44" s="14"/>
      <c r="EK44" s="14"/>
      <c r="EL44" s="14"/>
      <c r="EM44" s="14"/>
      <c r="EN44" s="14"/>
      <c r="EO44" s="14"/>
      <c r="EP44" s="14"/>
      <c r="EQ44" s="192"/>
      <c r="ER44" s="193"/>
      <c r="ES44" s="14"/>
      <c r="ET44" s="14"/>
      <c r="EU44" s="14"/>
      <c r="EV44" s="14"/>
      <c r="EW44" s="14"/>
      <c r="EX44" s="14"/>
      <c r="EY44" s="14"/>
      <c r="EZ44" s="14"/>
      <c r="FA44" s="14"/>
      <c r="FB44" s="14"/>
      <c r="FC44" s="14"/>
      <c r="FD44" s="14"/>
      <c r="FE44" s="14"/>
      <c r="FF44" s="14"/>
      <c r="FG44" s="14"/>
      <c r="FH44" s="14"/>
      <c r="FI44" s="14"/>
      <c r="FJ44" s="14"/>
      <c r="FK44" s="14"/>
      <c r="FL44" s="14"/>
      <c r="FM44" s="14"/>
      <c r="FN44" s="14"/>
      <c r="FO44" s="14"/>
      <c r="FP44" s="14"/>
      <c r="FQ44" s="14"/>
      <c r="FR44" s="14"/>
      <c r="FS44" s="14"/>
      <c r="FT44" s="14"/>
      <c r="FU44" s="144"/>
      <c r="FV44" s="144"/>
      <c r="FW44" s="144"/>
      <c r="FX44" s="144"/>
      <c r="FY44" s="144"/>
      <c r="FZ44" s="144"/>
      <c r="GA44" s="144"/>
      <c r="GB44" s="144"/>
      <c r="GC44" s="144"/>
      <c r="GD44" s="144"/>
      <c r="GE44" s="144"/>
      <c r="GF44" s="154"/>
    </row>
    <row r="45" spans="1:190" ht="9" customHeight="1" x14ac:dyDescent="0.15">
      <c r="C45" s="1765"/>
      <c r="D45" s="1767"/>
      <c r="E45" s="1767"/>
      <c r="F45" s="1767"/>
      <c r="G45" s="1767"/>
      <c r="H45" s="1767"/>
      <c r="I45" s="1767"/>
      <c r="J45" s="1767"/>
      <c r="K45" s="1767"/>
      <c r="L45" s="1767"/>
      <c r="M45" s="1767"/>
      <c r="N45" s="1767"/>
      <c r="O45" s="1767"/>
      <c r="P45" s="1767"/>
      <c r="Q45" s="1767"/>
      <c r="R45" s="1763" t="s">
        <v>457</v>
      </c>
      <c r="S45" s="1763"/>
      <c r="T45" s="1763"/>
      <c r="U45" s="1763"/>
      <c r="V45" s="1763"/>
      <c r="W45" s="1763"/>
      <c r="X45" s="198"/>
      <c r="Y45" s="199"/>
      <c r="Z45" s="1773" t="s">
        <v>768</v>
      </c>
      <c r="AA45" s="1774"/>
      <c r="AB45" s="1774"/>
      <c r="AC45" s="1774"/>
      <c r="AD45" s="1774"/>
      <c r="AE45" s="1774"/>
      <c r="AF45" s="1774"/>
      <c r="AG45" s="1774"/>
      <c r="AH45" s="1774"/>
      <c r="AI45" s="1774"/>
      <c r="AJ45" s="1774"/>
      <c r="AK45" s="1774"/>
      <c r="AL45" s="1774"/>
      <c r="AM45" s="1775"/>
      <c r="AN45" s="1785"/>
      <c r="AO45" s="1786"/>
      <c r="AP45" s="1786"/>
      <c r="AQ45" s="1786"/>
      <c r="AR45" s="1786"/>
      <c r="AS45" s="1786"/>
      <c r="AT45" s="1786"/>
      <c r="AU45" s="1786"/>
      <c r="AV45" s="1786"/>
      <c r="AW45" s="1786"/>
      <c r="AX45" s="1786"/>
      <c r="AY45" s="1786"/>
      <c r="AZ45" s="1786"/>
      <c r="BA45" s="1786"/>
      <c r="BB45" s="1786"/>
      <c r="BC45" s="1786"/>
      <c r="BD45" s="1786"/>
      <c r="BE45" s="1786"/>
      <c r="BF45" s="1786"/>
      <c r="BG45" s="1786"/>
      <c r="BH45" s="1786"/>
      <c r="BI45" s="1786"/>
      <c r="BJ45" s="1786"/>
      <c r="BK45" s="1786"/>
      <c r="BL45" s="1787"/>
      <c r="BM45" s="196"/>
      <c r="BN45" s="199"/>
      <c r="BO45" s="1773" t="s">
        <v>768</v>
      </c>
      <c r="BP45" s="1774"/>
      <c r="BQ45" s="1774"/>
      <c r="BR45" s="1774"/>
      <c r="BS45" s="1774"/>
      <c r="BT45" s="1774"/>
      <c r="BU45" s="1774"/>
      <c r="BV45" s="1774"/>
      <c r="BW45" s="1774"/>
      <c r="BX45" s="1774"/>
      <c r="BY45" s="1774"/>
      <c r="BZ45" s="1774"/>
      <c r="CA45" s="1774"/>
      <c r="CB45" s="1775"/>
      <c r="CC45" s="1785"/>
      <c r="CD45" s="1786"/>
      <c r="CE45" s="1786"/>
      <c r="CF45" s="1786"/>
      <c r="CG45" s="1786"/>
      <c r="CH45" s="1786"/>
      <c r="CI45" s="1786"/>
      <c r="CJ45" s="1786"/>
      <c r="CK45" s="1786"/>
      <c r="CL45" s="1786"/>
      <c r="CM45" s="1786"/>
      <c r="CN45" s="1786"/>
      <c r="CO45" s="1786"/>
      <c r="CP45" s="1786"/>
      <c r="CQ45" s="1786"/>
      <c r="CR45" s="1786"/>
      <c r="CS45" s="1786"/>
      <c r="CT45" s="1786"/>
      <c r="CU45" s="1786"/>
      <c r="CV45" s="1786"/>
      <c r="CW45" s="1786"/>
      <c r="CX45" s="1786"/>
      <c r="CY45" s="1786"/>
      <c r="CZ45" s="1786"/>
      <c r="DA45" s="1787"/>
      <c r="DB45" s="144"/>
      <c r="DC45" s="191"/>
      <c r="DD45" s="14"/>
      <c r="DE45" s="14"/>
      <c r="DF45" s="14"/>
      <c r="DG45" s="14"/>
      <c r="DH45" s="14"/>
      <c r="DI45" s="14"/>
      <c r="DJ45" s="14"/>
      <c r="DK45" s="14"/>
      <c r="DL45" s="14"/>
      <c r="DM45" s="14"/>
      <c r="DN45" s="14"/>
      <c r="DO45" s="14"/>
      <c r="DP45" s="14"/>
      <c r="DQ45" s="14"/>
      <c r="DR45" s="14"/>
      <c r="DS45" s="14"/>
      <c r="DT45" s="14"/>
      <c r="DU45" s="14"/>
      <c r="DV45" s="14"/>
      <c r="DW45" s="14"/>
      <c r="DX45" s="14"/>
      <c r="DY45" s="14"/>
      <c r="DZ45" s="14"/>
      <c r="EA45" s="14"/>
      <c r="EB45" s="14"/>
      <c r="EC45" s="14"/>
      <c r="ED45" s="14"/>
      <c r="EE45" s="14"/>
      <c r="EF45" s="14"/>
      <c r="EG45" s="14"/>
      <c r="EH45" s="14"/>
      <c r="EI45" s="14"/>
      <c r="EJ45" s="14"/>
      <c r="EK45" s="14"/>
      <c r="EL45" s="14"/>
      <c r="EM45" s="14"/>
      <c r="EN45" s="14"/>
      <c r="EO45" s="14"/>
      <c r="EP45" s="14"/>
      <c r="EQ45" s="192"/>
      <c r="ER45" s="193"/>
      <c r="ES45" s="14"/>
      <c r="ET45" s="14"/>
      <c r="EU45" s="14"/>
      <c r="EV45" s="14"/>
      <c r="EW45" s="14"/>
      <c r="EX45" s="14"/>
      <c r="EY45" s="14"/>
      <c r="EZ45" s="14"/>
      <c r="FA45" s="14"/>
      <c r="FB45" s="14"/>
      <c r="FC45" s="14"/>
      <c r="FD45" s="14"/>
      <c r="FE45" s="14"/>
      <c r="FF45" s="14"/>
      <c r="FG45" s="14"/>
      <c r="FH45" s="14"/>
      <c r="FI45" s="14"/>
      <c r="FJ45" s="14"/>
      <c r="FK45" s="14"/>
      <c r="FL45" s="14"/>
      <c r="FM45" s="14"/>
      <c r="FN45" s="14"/>
      <c r="FO45" s="14"/>
      <c r="FP45" s="14"/>
      <c r="FQ45" s="14"/>
      <c r="FR45" s="14"/>
      <c r="FS45" s="14"/>
      <c r="FT45" s="14"/>
      <c r="FU45" s="144"/>
      <c r="FV45" s="144"/>
      <c r="FW45" s="144"/>
      <c r="FX45" s="144"/>
      <c r="FY45" s="144"/>
      <c r="FZ45" s="144"/>
      <c r="GA45" s="144"/>
      <c r="GB45" s="144"/>
      <c r="GC45" s="144"/>
      <c r="GD45" s="144"/>
      <c r="GE45" s="144"/>
      <c r="GF45" s="154"/>
    </row>
    <row r="46" spans="1:190" ht="9" customHeight="1" x14ac:dyDescent="0.15">
      <c r="C46" s="1765"/>
      <c r="D46" s="1767"/>
      <c r="E46" s="1767"/>
      <c r="F46" s="1767"/>
      <c r="G46" s="1767"/>
      <c r="H46" s="1767"/>
      <c r="I46" s="1767"/>
      <c r="J46" s="1767"/>
      <c r="K46" s="1767"/>
      <c r="L46" s="1767"/>
      <c r="M46" s="1767"/>
      <c r="N46" s="1767"/>
      <c r="O46" s="1767"/>
      <c r="P46" s="1767"/>
      <c r="Q46" s="1767"/>
      <c r="R46" s="1763"/>
      <c r="S46" s="1763"/>
      <c r="T46" s="1763"/>
      <c r="U46" s="1763"/>
      <c r="V46" s="1763"/>
      <c r="W46" s="1763"/>
      <c r="X46" s="198"/>
      <c r="Y46" s="199"/>
      <c r="Z46" s="1776" t="s">
        <v>769</v>
      </c>
      <c r="AA46" s="1777"/>
      <c r="AB46" s="1777"/>
      <c r="AC46" s="1777"/>
      <c r="AD46" s="1777"/>
      <c r="AE46" s="1777"/>
      <c r="AF46" s="1777"/>
      <c r="AG46" s="1777"/>
      <c r="AH46" s="1777"/>
      <c r="AI46" s="1777"/>
      <c r="AJ46" s="1777"/>
      <c r="AK46" s="1777"/>
      <c r="AL46" s="1777"/>
      <c r="AM46" s="1778"/>
      <c r="AN46" s="1788"/>
      <c r="AO46" s="1789"/>
      <c r="AP46" s="1789"/>
      <c r="AQ46" s="1789"/>
      <c r="AR46" s="1789"/>
      <c r="AS46" s="1789"/>
      <c r="AT46" s="1789"/>
      <c r="AU46" s="1789"/>
      <c r="AV46" s="1789"/>
      <c r="AW46" s="1789"/>
      <c r="AX46" s="1789"/>
      <c r="AY46" s="1789"/>
      <c r="AZ46" s="1789"/>
      <c r="BA46" s="1789"/>
      <c r="BB46" s="1789"/>
      <c r="BC46" s="1789"/>
      <c r="BD46" s="1789"/>
      <c r="BE46" s="1789"/>
      <c r="BF46" s="1789"/>
      <c r="BG46" s="1789"/>
      <c r="BH46" s="1789"/>
      <c r="BI46" s="1789"/>
      <c r="BJ46" s="1789"/>
      <c r="BK46" s="1789"/>
      <c r="BL46" s="1790"/>
      <c r="BM46" s="196"/>
      <c r="BN46" s="199"/>
      <c r="BO46" s="1776" t="s">
        <v>769</v>
      </c>
      <c r="BP46" s="1777"/>
      <c r="BQ46" s="1777"/>
      <c r="BR46" s="1777"/>
      <c r="BS46" s="1777"/>
      <c r="BT46" s="1777"/>
      <c r="BU46" s="1777"/>
      <c r="BV46" s="1777"/>
      <c r="BW46" s="1777"/>
      <c r="BX46" s="1777"/>
      <c r="BY46" s="1777"/>
      <c r="BZ46" s="1777"/>
      <c r="CA46" s="1777"/>
      <c r="CB46" s="1778"/>
      <c r="CC46" s="1788"/>
      <c r="CD46" s="1789"/>
      <c r="CE46" s="1789"/>
      <c r="CF46" s="1789"/>
      <c r="CG46" s="1789"/>
      <c r="CH46" s="1789"/>
      <c r="CI46" s="1789"/>
      <c r="CJ46" s="1789"/>
      <c r="CK46" s="1789"/>
      <c r="CL46" s="1789"/>
      <c r="CM46" s="1789"/>
      <c r="CN46" s="1789"/>
      <c r="CO46" s="1789"/>
      <c r="CP46" s="1789"/>
      <c r="CQ46" s="1789"/>
      <c r="CR46" s="1789"/>
      <c r="CS46" s="1789"/>
      <c r="CT46" s="1789"/>
      <c r="CU46" s="1789"/>
      <c r="CV46" s="1789"/>
      <c r="CW46" s="1789"/>
      <c r="CX46" s="1789"/>
      <c r="CY46" s="1789"/>
      <c r="CZ46" s="1789"/>
      <c r="DA46" s="1790"/>
      <c r="DB46" s="144"/>
      <c r="DC46" s="191"/>
      <c r="DD46" s="14"/>
      <c r="DE46" s="14"/>
      <c r="DF46" s="14"/>
      <c r="DG46" s="14"/>
      <c r="DH46" s="14"/>
      <c r="DI46" s="14"/>
      <c r="DJ46" s="14"/>
      <c r="DK46" s="14"/>
      <c r="DL46" s="14"/>
      <c r="DM46" s="14"/>
      <c r="DN46" s="14"/>
      <c r="DO46" s="14"/>
      <c r="DP46" s="14"/>
      <c r="DQ46" s="14"/>
      <c r="DR46" s="14"/>
      <c r="DS46" s="14"/>
      <c r="DT46" s="14"/>
      <c r="DU46" s="14"/>
      <c r="DV46" s="14"/>
      <c r="DW46" s="14"/>
      <c r="DX46" s="14"/>
      <c r="DY46" s="14"/>
      <c r="DZ46" s="14"/>
      <c r="EA46" s="14"/>
      <c r="EB46" s="14"/>
      <c r="EC46" s="14"/>
      <c r="ED46" s="14"/>
      <c r="EE46" s="14"/>
      <c r="EF46" s="14"/>
      <c r="EG46" s="14"/>
      <c r="EH46" s="14"/>
      <c r="EI46" s="14"/>
      <c r="EJ46" s="14"/>
      <c r="EK46" s="14"/>
      <c r="EL46" s="14"/>
      <c r="EM46" s="14"/>
      <c r="EN46" s="14"/>
      <c r="EO46" s="14"/>
      <c r="EP46" s="14"/>
      <c r="EQ46" s="192"/>
      <c r="ER46" s="193"/>
      <c r="ES46" s="14"/>
      <c r="ET46" s="14"/>
      <c r="EU46" s="14"/>
      <c r="EV46" s="14"/>
      <c r="EW46" s="14"/>
      <c r="EX46" s="14"/>
      <c r="EY46" s="14"/>
      <c r="EZ46" s="14"/>
      <c r="FA46" s="14"/>
      <c r="FB46" s="14"/>
      <c r="FC46" s="14"/>
      <c r="FD46" s="14"/>
      <c r="FE46" s="14"/>
      <c r="FF46" s="14"/>
      <c r="FG46" s="14"/>
      <c r="FH46" s="14"/>
      <c r="FI46" s="14"/>
      <c r="FJ46" s="14"/>
      <c r="FK46" s="14"/>
      <c r="FL46" s="14"/>
      <c r="FM46" s="14"/>
      <c r="FN46" s="14"/>
      <c r="FO46" s="14"/>
      <c r="FP46" s="14"/>
      <c r="FQ46" s="14"/>
      <c r="FR46" s="14"/>
      <c r="FS46" s="14"/>
      <c r="FT46" s="14"/>
      <c r="FU46" s="144"/>
      <c r="FV46" s="144"/>
      <c r="FW46" s="144"/>
      <c r="FX46" s="144"/>
      <c r="FY46" s="144"/>
      <c r="FZ46" s="144"/>
      <c r="GA46" s="144"/>
      <c r="GB46" s="144"/>
      <c r="GC46" s="144"/>
      <c r="GD46" s="144"/>
      <c r="GE46" s="144"/>
      <c r="GF46" s="154"/>
    </row>
    <row r="47" spans="1:190" ht="9" customHeight="1" x14ac:dyDescent="0.15">
      <c r="C47" s="1765"/>
      <c r="D47" s="1767"/>
      <c r="E47" s="1767"/>
      <c r="F47" s="1767"/>
      <c r="G47" s="1767"/>
      <c r="H47" s="1767"/>
      <c r="I47" s="1767"/>
      <c r="J47" s="1767"/>
      <c r="K47" s="1767"/>
      <c r="L47" s="1767"/>
      <c r="M47" s="1767"/>
      <c r="N47" s="1767"/>
      <c r="O47" s="1767"/>
      <c r="P47" s="1767"/>
      <c r="Q47" s="1767"/>
      <c r="R47" s="1763"/>
      <c r="S47" s="1763"/>
      <c r="T47" s="1763"/>
      <c r="U47" s="1763"/>
      <c r="V47" s="1763"/>
      <c r="W47" s="1763"/>
      <c r="X47" s="57"/>
      <c r="Y47" s="195"/>
      <c r="Z47" s="1779" t="s">
        <v>767</v>
      </c>
      <c r="AA47" s="1780"/>
      <c r="AB47" s="1780"/>
      <c r="AC47" s="1780"/>
      <c r="AD47" s="1780"/>
      <c r="AE47" s="1780"/>
      <c r="AF47" s="1780"/>
      <c r="AG47" s="1780"/>
      <c r="AH47" s="1780"/>
      <c r="AI47" s="1780"/>
      <c r="AJ47" s="1780"/>
      <c r="AK47" s="1780"/>
      <c r="AL47" s="1780"/>
      <c r="AM47" s="1781"/>
      <c r="AN47" s="1782"/>
      <c r="AO47" s="1783"/>
      <c r="AP47" s="1783"/>
      <c r="AQ47" s="1783"/>
      <c r="AR47" s="1783"/>
      <c r="AS47" s="1783"/>
      <c r="AT47" s="1783"/>
      <c r="AU47" s="1783"/>
      <c r="AV47" s="1783"/>
      <c r="AW47" s="1783"/>
      <c r="AX47" s="1783"/>
      <c r="AY47" s="1783"/>
      <c r="AZ47" s="1783"/>
      <c r="BA47" s="1783"/>
      <c r="BB47" s="1783"/>
      <c r="BC47" s="1783"/>
      <c r="BD47" s="1783"/>
      <c r="BE47" s="1783"/>
      <c r="BF47" s="1783"/>
      <c r="BG47" s="1783"/>
      <c r="BH47" s="1783"/>
      <c r="BI47" s="1783"/>
      <c r="BJ47" s="1783"/>
      <c r="BK47" s="1783"/>
      <c r="BL47" s="1784"/>
      <c r="BM47" s="196"/>
      <c r="BN47" s="193"/>
      <c r="BO47" s="1779" t="s">
        <v>767</v>
      </c>
      <c r="BP47" s="1780"/>
      <c r="BQ47" s="1780"/>
      <c r="BR47" s="1780"/>
      <c r="BS47" s="1780"/>
      <c r="BT47" s="1780"/>
      <c r="BU47" s="1780"/>
      <c r="BV47" s="1780"/>
      <c r="BW47" s="1780"/>
      <c r="BX47" s="1780"/>
      <c r="BY47" s="1780"/>
      <c r="BZ47" s="1780"/>
      <c r="CA47" s="1780"/>
      <c r="CB47" s="1781"/>
      <c r="CC47" s="1782"/>
      <c r="CD47" s="1783"/>
      <c r="CE47" s="1783"/>
      <c r="CF47" s="1783"/>
      <c r="CG47" s="1783"/>
      <c r="CH47" s="1783"/>
      <c r="CI47" s="1783"/>
      <c r="CJ47" s="1783"/>
      <c r="CK47" s="1783"/>
      <c r="CL47" s="1783"/>
      <c r="CM47" s="1783"/>
      <c r="CN47" s="1783"/>
      <c r="CO47" s="1783"/>
      <c r="CP47" s="1783"/>
      <c r="CQ47" s="1783"/>
      <c r="CR47" s="1783"/>
      <c r="CS47" s="1783"/>
      <c r="CT47" s="1783"/>
      <c r="CU47" s="1783"/>
      <c r="CV47" s="1783"/>
      <c r="CW47" s="1783"/>
      <c r="CX47" s="1783"/>
      <c r="CY47" s="1783"/>
      <c r="CZ47" s="1783"/>
      <c r="DA47" s="1784"/>
      <c r="DB47" s="144"/>
      <c r="DC47" s="191"/>
      <c r="DD47" s="14"/>
      <c r="DE47" s="14"/>
      <c r="DF47" s="14"/>
      <c r="DG47" s="14"/>
      <c r="DH47" s="14"/>
      <c r="DI47" s="14"/>
      <c r="DJ47" s="14"/>
      <c r="DK47" s="14"/>
      <c r="DL47" s="14"/>
      <c r="DM47" s="14"/>
      <c r="DN47" s="14"/>
      <c r="DO47" s="14"/>
      <c r="DP47" s="14"/>
      <c r="DQ47" s="14"/>
      <c r="DR47" s="14"/>
      <c r="DS47" s="14"/>
      <c r="DT47" s="14"/>
      <c r="DU47" s="14"/>
      <c r="DV47" s="14"/>
      <c r="DW47" s="14"/>
      <c r="DX47" s="14"/>
      <c r="DY47" s="14"/>
      <c r="DZ47" s="14"/>
      <c r="EA47" s="14"/>
      <c r="EB47" s="14"/>
      <c r="EC47" s="14"/>
      <c r="ED47" s="14"/>
      <c r="EE47" s="14"/>
      <c r="EF47" s="14"/>
      <c r="EG47" s="14"/>
      <c r="EH47" s="14"/>
      <c r="EI47" s="14"/>
      <c r="EJ47" s="14"/>
      <c r="EK47" s="14"/>
      <c r="EL47" s="14"/>
      <c r="EM47" s="14"/>
      <c r="EN47" s="14"/>
      <c r="EO47" s="14"/>
      <c r="EP47" s="14"/>
      <c r="EQ47" s="192"/>
      <c r="ER47" s="193"/>
      <c r="ES47" s="14"/>
      <c r="ET47" s="14"/>
      <c r="EU47" s="14"/>
      <c r="EV47" s="14"/>
      <c r="EW47" s="14"/>
      <c r="EX47" s="14"/>
      <c r="EY47" s="14"/>
      <c r="EZ47" s="14"/>
      <c r="FA47" s="14"/>
      <c r="FB47" s="14"/>
      <c r="FC47" s="14"/>
      <c r="FD47" s="14"/>
      <c r="FE47" s="14"/>
      <c r="FF47" s="14"/>
      <c r="FG47" s="14"/>
      <c r="FH47" s="14"/>
      <c r="FI47" s="14"/>
      <c r="FJ47" s="14"/>
      <c r="FK47" s="14"/>
      <c r="FL47" s="14"/>
      <c r="FM47" s="14"/>
      <c r="FN47" s="14"/>
      <c r="FO47" s="14"/>
      <c r="FP47" s="14"/>
      <c r="FQ47" s="14"/>
      <c r="FR47" s="14"/>
      <c r="FS47" s="14"/>
      <c r="FT47" s="14"/>
      <c r="FU47" s="144"/>
      <c r="FV47" s="144"/>
      <c r="FW47" s="144"/>
      <c r="FX47" s="144"/>
      <c r="FY47" s="144"/>
      <c r="FZ47" s="144"/>
      <c r="GA47" s="144"/>
      <c r="GB47" s="144"/>
      <c r="GC47" s="144"/>
      <c r="GD47" s="144"/>
      <c r="GE47" s="144"/>
      <c r="GF47" s="154"/>
    </row>
    <row r="48" spans="1:190" ht="9" customHeight="1" x14ac:dyDescent="0.15">
      <c r="C48" s="1765"/>
      <c r="D48" s="1767"/>
      <c r="E48" s="1767"/>
      <c r="F48" s="1767"/>
      <c r="G48" s="1767"/>
      <c r="H48" s="1767"/>
      <c r="I48" s="1767"/>
      <c r="J48" s="1767"/>
      <c r="K48" s="1767"/>
      <c r="L48" s="1767"/>
      <c r="M48" s="1767"/>
      <c r="N48" s="1767"/>
      <c r="O48" s="1767"/>
      <c r="P48" s="1767"/>
      <c r="Q48" s="1767"/>
      <c r="R48" s="1763"/>
      <c r="S48" s="1763"/>
      <c r="T48" s="1763"/>
      <c r="U48" s="1763"/>
      <c r="V48" s="1763"/>
      <c r="W48" s="1763"/>
      <c r="X48" s="198"/>
      <c r="Y48" s="199"/>
      <c r="Z48" s="1773" t="s">
        <v>770</v>
      </c>
      <c r="AA48" s="1774"/>
      <c r="AB48" s="1774"/>
      <c r="AC48" s="1774"/>
      <c r="AD48" s="1774"/>
      <c r="AE48" s="1774"/>
      <c r="AF48" s="1774"/>
      <c r="AG48" s="1774"/>
      <c r="AH48" s="1774"/>
      <c r="AI48" s="1774"/>
      <c r="AJ48" s="1774"/>
      <c r="AK48" s="1774"/>
      <c r="AL48" s="1774"/>
      <c r="AM48" s="1775"/>
      <c r="AN48" s="1785"/>
      <c r="AO48" s="1786"/>
      <c r="AP48" s="1786"/>
      <c r="AQ48" s="1786"/>
      <c r="AR48" s="1786"/>
      <c r="AS48" s="1786"/>
      <c r="AT48" s="1786"/>
      <c r="AU48" s="1786"/>
      <c r="AV48" s="1786"/>
      <c r="AW48" s="1786"/>
      <c r="AX48" s="1786"/>
      <c r="AY48" s="1786"/>
      <c r="AZ48" s="1786"/>
      <c r="BA48" s="1786"/>
      <c r="BB48" s="1786"/>
      <c r="BC48" s="1786"/>
      <c r="BD48" s="1786"/>
      <c r="BE48" s="1786"/>
      <c r="BF48" s="1786"/>
      <c r="BG48" s="1786"/>
      <c r="BH48" s="1786"/>
      <c r="BI48" s="1786"/>
      <c r="BJ48" s="1786"/>
      <c r="BK48" s="1786"/>
      <c r="BL48" s="1787"/>
      <c r="BM48" s="196"/>
      <c r="BN48" s="199"/>
      <c r="BO48" s="1773" t="s">
        <v>770</v>
      </c>
      <c r="BP48" s="1774"/>
      <c r="BQ48" s="1774"/>
      <c r="BR48" s="1774"/>
      <c r="BS48" s="1774"/>
      <c r="BT48" s="1774"/>
      <c r="BU48" s="1774"/>
      <c r="BV48" s="1774"/>
      <c r="BW48" s="1774"/>
      <c r="BX48" s="1774"/>
      <c r="BY48" s="1774"/>
      <c r="BZ48" s="1774"/>
      <c r="CA48" s="1774"/>
      <c r="CB48" s="1775"/>
      <c r="CC48" s="1785"/>
      <c r="CD48" s="1786"/>
      <c r="CE48" s="1786"/>
      <c r="CF48" s="1786"/>
      <c r="CG48" s="1786"/>
      <c r="CH48" s="1786"/>
      <c r="CI48" s="1786"/>
      <c r="CJ48" s="1786"/>
      <c r="CK48" s="1786"/>
      <c r="CL48" s="1786"/>
      <c r="CM48" s="1786"/>
      <c r="CN48" s="1786"/>
      <c r="CO48" s="1786"/>
      <c r="CP48" s="1786"/>
      <c r="CQ48" s="1786"/>
      <c r="CR48" s="1786"/>
      <c r="CS48" s="1786"/>
      <c r="CT48" s="1786"/>
      <c r="CU48" s="1786"/>
      <c r="CV48" s="1786"/>
      <c r="CW48" s="1786"/>
      <c r="CX48" s="1786"/>
      <c r="CY48" s="1786"/>
      <c r="CZ48" s="1786"/>
      <c r="DA48" s="1787"/>
      <c r="DB48" s="144"/>
      <c r="DC48" s="191"/>
      <c r="DD48" s="14"/>
      <c r="DE48" s="14"/>
      <c r="DF48" s="14"/>
      <c r="DG48" s="14"/>
      <c r="DH48" s="14"/>
      <c r="DI48" s="14"/>
      <c r="DJ48" s="14"/>
      <c r="DK48" s="14"/>
      <c r="DL48" s="14"/>
      <c r="DM48" s="14"/>
      <c r="DN48" s="14"/>
      <c r="DO48" s="14"/>
      <c r="DP48" s="14"/>
      <c r="DQ48" s="14"/>
      <c r="DR48" s="14"/>
      <c r="DS48" s="14"/>
      <c r="DT48" s="14"/>
      <c r="DU48" s="14"/>
      <c r="DV48" s="14"/>
      <c r="DW48" s="14"/>
      <c r="DX48" s="14"/>
      <c r="DY48" s="14"/>
      <c r="DZ48" s="14"/>
      <c r="EA48" s="14"/>
      <c r="EB48" s="14"/>
      <c r="EC48" s="14"/>
      <c r="ED48" s="14"/>
      <c r="EE48" s="14"/>
      <c r="EF48" s="14"/>
      <c r="EG48" s="14"/>
      <c r="EH48" s="14"/>
      <c r="EI48" s="14"/>
      <c r="EJ48" s="14"/>
      <c r="EK48" s="14"/>
      <c r="EL48" s="14"/>
      <c r="EM48" s="14"/>
      <c r="EN48" s="14"/>
      <c r="EO48" s="14"/>
      <c r="EP48" s="14"/>
      <c r="EQ48" s="192"/>
      <c r="ER48" s="193"/>
      <c r="ES48" s="14"/>
      <c r="ET48" s="14"/>
      <c r="EU48" s="14"/>
      <c r="EV48" s="14"/>
      <c r="EW48" s="14"/>
      <c r="EX48" s="14"/>
      <c r="EY48" s="14"/>
      <c r="EZ48" s="14"/>
      <c r="FA48" s="14"/>
      <c r="FB48" s="14"/>
      <c r="FC48" s="14"/>
      <c r="FD48" s="14"/>
      <c r="FE48" s="14"/>
      <c r="FF48" s="14"/>
      <c r="FG48" s="14"/>
      <c r="FH48" s="14"/>
      <c r="FI48" s="14"/>
      <c r="FJ48" s="14"/>
      <c r="FK48" s="14"/>
      <c r="FL48" s="14"/>
      <c r="FM48" s="14"/>
      <c r="FN48" s="14"/>
      <c r="FO48" s="14"/>
      <c r="FP48" s="14"/>
      <c r="FQ48" s="14"/>
      <c r="FR48" s="14"/>
      <c r="FS48" s="14"/>
      <c r="FT48" s="14"/>
      <c r="FU48" s="144"/>
      <c r="FV48" s="144"/>
      <c r="FW48" s="144"/>
      <c r="FX48" s="144"/>
      <c r="FY48" s="144"/>
      <c r="FZ48" s="144"/>
      <c r="GA48" s="144"/>
      <c r="GB48" s="144"/>
      <c r="GC48" s="144"/>
      <c r="GD48" s="144"/>
      <c r="GE48" s="144"/>
      <c r="GF48" s="154"/>
    </row>
    <row r="49" spans="1:190" ht="9" customHeight="1" x14ac:dyDescent="0.15">
      <c r="C49" s="1765"/>
      <c r="D49" s="1768"/>
      <c r="E49" s="1768"/>
      <c r="F49" s="1768"/>
      <c r="G49" s="1768"/>
      <c r="H49" s="1768"/>
      <c r="I49" s="1768"/>
      <c r="J49" s="1768"/>
      <c r="K49" s="1768"/>
      <c r="L49" s="1768"/>
      <c r="M49" s="1768"/>
      <c r="N49" s="1768"/>
      <c r="O49" s="1768"/>
      <c r="P49" s="1768"/>
      <c r="Q49" s="1768"/>
      <c r="R49" s="1764"/>
      <c r="S49" s="1764"/>
      <c r="T49" s="1764"/>
      <c r="U49" s="1764"/>
      <c r="V49" s="1764"/>
      <c r="W49" s="1764"/>
      <c r="X49" s="198"/>
      <c r="Y49" s="199"/>
      <c r="Z49" s="1776" t="s">
        <v>769</v>
      </c>
      <c r="AA49" s="1777"/>
      <c r="AB49" s="1777"/>
      <c r="AC49" s="1777"/>
      <c r="AD49" s="1777"/>
      <c r="AE49" s="1777"/>
      <c r="AF49" s="1777"/>
      <c r="AG49" s="1777"/>
      <c r="AH49" s="1777"/>
      <c r="AI49" s="1777"/>
      <c r="AJ49" s="1777"/>
      <c r="AK49" s="1777"/>
      <c r="AL49" s="1777"/>
      <c r="AM49" s="1778"/>
      <c r="AN49" s="1788"/>
      <c r="AO49" s="1789"/>
      <c r="AP49" s="1789"/>
      <c r="AQ49" s="1789"/>
      <c r="AR49" s="1789"/>
      <c r="AS49" s="1789"/>
      <c r="AT49" s="1789"/>
      <c r="AU49" s="1789"/>
      <c r="AV49" s="1789"/>
      <c r="AW49" s="1789"/>
      <c r="AX49" s="1789"/>
      <c r="AY49" s="1789"/>
      <c r="AZ49" s="1789"/>
      <c r="BA49" s="1789"/>
      <c r="BB49" s="1789"/>
      <c r="BC49" s="1789"/>
      <c r="BD49" s="1789"/>
      <c r="BE49" s="1789"/>
      <c r="BF49" s="1789"/>
      <c r="BG49" s="1789"/>
      <c r="BH49" s="1789"/>
      <c r="BI49" s="1789"/>
      <c r="BJ49" s="1789"/>
      <c r="BK49" s="1789"/>
      <c r="BL49" s="1790"/>
      <c r="BM49" s="196"/>
      <c r="BN49" s="199"/>
      <c r="BO49" s="1776" t="s">
        <v>769</v>
      </c>
      <c r="BP49" s="1777"/>
      <c r="BQ49" s="1777"/>
      <c r="BR49" s="1777"/>
      <c r="BS49" s="1777"/>
      <c r="BT49" s="1777"/>
      <c r="BU49" s="1777"/>
      <c r="BV49" s="1777"/>
      <c r="BW49" s="1777"/>
      <c r="BX49" s="1777"/>
      <c r="BY49" s="1777"/>
      <c r="BZ49" s="1777"/>
      <c r="CA49" s="1777"/>
      <c r="CB49" s="1778"/>
      <c r="CC49" s="1788"/>
      <c r="CD49" s="1789"/>
      <c r="CE49" s="1789"/>
      <c r="CF49" s="1789"/>
      <c r="CG49" s="1789"/>
      <c r="CH49" s="1789"/>
      <c r="CI49" s="1789"/>
      <c r="CJ49" s="1789"/>
      <c r="CK49" s="1789"/>
      <c r="CL49" s="1789"/>
      <c r="CM49" s="1789"/>
      <c r="CN49" s="1789"/>
      <c r="CO49" s="1789"/>
      <c r="CP49" s="1789"/>
      <c r="CQ49" s="1789"/>
      <c r="CR49" s="1789"/>
      <c r="CS49" s="1789"/>
      <c r="CT49" s="1789"/>
      <c r="CU49" s="1789"/>
      <c r="CV49" s="1789"/>
      <c r="CW49" s="1789"/>
      <c r="CX49" s="1789"/>
      <c r="CY49" s="1789"/>
      <c r="CZ49" s="1789"/>
      <c r="DA49" s="1790"/>
      <c r="DB49" s="144"/>
      <c r="DC49" s="191"/>
      <c r="DD49" s="14"/>
      <c r="DE49" s="14"/>
      <c r="DF49" s="14"/>
      <c r="DG49" s="14"/>
      <c r="DH49" s="14"/>
      <c r="DI49" s="14"/>
      <c r="DJ49" s="14"/>
      <c r="DK49" s="14"/>
      <c r="DL49" s="14"/>
      <c r="DM49" s="14"/>
      <c r="DN49" s="14"/>
      <c r="DO49" s="14"/>
      <c r="DP49" s="14"/>
      <c r="DQ49" s="14"/>
      <c r="DR49" s="14"/>
      <c r="DS49" s="14"/>
      <c r="DT49" s="14"/>
      <c r="DU49" s="14"/>
      <c r="DV49" s="14"/>
      <c r="DW49" s="14"/>
      <c r="DX49" s="14"/>
      <c r="DY49" s="14"/>
      <c r="DZ49" s="14"/>
      <c r="EA49" s="14"/>
      <c r="EB49" s="14"/>
      <c r="EC49" s="14"/>
      <c r="ED49" s="14"/>
      <c r="EE49" s="14"/>
      <c r="EF49" s="14"/>
      <c r="EG49" s="14"/>
      <c r="EH49" s="14"/>
      <c r="EI49" s="14"/>
      <c r="EJ49" s="14"/>
      <c r="EK49" s="14"/>
      <c r="EL49" s="14"/>
      <c r="EM49" s="14"/>
      <c r="EN49" s="14"/>
      <c r="EO49" s="14"/>
      <c r="EP49" s="14"/>
      <c r="EQ49" s="192"/>
      <c r="ER49" s="193"/>
      <c r="ES49" s="14"/>
      <c r="ET49" s="14"/>
      <c r="EU49" s="14"/>
      <c r="EV49" s="14"/>
      <c r="EW49" s="14"/>
      <c r="EX49" s="14"/>
      <c r="EY49" s="14"/>
      <c r="EZ49" s="14"/>
      <c r="FA49" s="14"/>
      <c r="FB49" s="14"/>
      <c r="FC49" s="14"/>
      <c r="FD49" s="14"/>
      <c r="FE49" s="14"/>
      <c r="FF49" s="14"/>
      <c r="FG49" s="14"/>
      <c r="FH49" s="14"/>
      <c r="FI49" s="14"/>
      <c r="FJ49" s="14"/>
      <c r="FK49" s="14"/>
      <c r="FL49" s="14"/>
      <c r="FM49" s="14"/>
      <c r="FN49" s="14"/>
      <c r="FO49" s="14"/>
      <c r="FP49" s="14"/>
      <c r="FQ49" s="14"/>
      <c r="FR49" s="14"/>
      <c r="FS49" s="14"/>
      <c r="FT49" s="14"/>
      <c r="FU49" s="144"/>
      <c r="FV49" s="144"/>
      <c r="FW49" s="144"/>
      <c r="FX49" s="144"/>
      <c r="FY49" s="144"/>
      <c r="FZ49" s="144"/>
      <c r="GA49" s="144"/>
      <c r="GB49" s="144"/>
      <c r="GC49" s="144"/>
      <c r="GD49" s="144"/>
      <c r="GE49" s="144"/>
      <c r="GF49" s="154"/>
    </row>
    <row r="50" spans="1:190" ht="12" customHeight="1" x14ac:dyDescent="0.15">
      <c r="C50" s="171"/>
      <c r="D50" s="117"/>
      <c r="E50" s="117"/>
      <c r="F50" s="117"/>
      <c r="G50" s="117"/>
      <c r="H50" s="117"/>
      <c r="I50" s="117"/>
      <c r="J50" s="117"/>
      <c r="K50" s="117"/>
      <c r="L50" s="117"/>
      <c r="M50" s="117"/>
      <c r="N50" s="117"/>
      <c r="O50" s="117"/>
      <c r="P50" s="117"/>
      <c r="Q50" s="117"/>
      <c r="R50" s="117"/>
      <c r="S50" s="117"/>
      <c r="T50" s="117"/>
      <c r="U50" s="117"/>
      <c r="V50" s="117"/>
      <c r="W50" s="117"/>
      <c r="X50" s="117"/>
      <c r="Y50" s="177"/>
      <c r="Z50" s="144"/>
      <c r="AA50" s="144"/>
      <c r="AB50" s="144"/>
      <c r="AC50" s="144"/>
      <c r="AD50" s="144"/>
      <c r="AE50" s="144"/>
      <c r="AF50" s="144"/>
      <c r="AG50" s="144"/>
      <c r="AH50" s="144"/>
      <c r="AI50" s="144"/>
      <c r="AJ50" s="144"/>
      <c r="AK50" s="144"/>
      <c r="AL50" s="144"/>
      <c r="AM50" s="144"/>
      <c r="AN50" s="144"/>
      <c r="AO50" s="144"/>
      <c r="AP50" s="144"/>
      <c r="AQ50" s="144"/>
      <c r="AR50" s="144"/>
      <c r="AS50" s="144"/>
      <c r="AT50" s="144"/>
      <c r="AU50" s="144"/>
      <c r="AV50" s="144"/>
      <c r="AW50" s="144"/>
      <c r="AX50" s="144"/>
      <c r="AY50" s="144"/>
      <c r="AZ50" s="144"/>
      <c r="BA50" s="144"/>
      <c r="BB50" s="144"/>
      <c r="BC50" s="144"/>
      <c r="BD50" s="144"/>
      <c r="BE50" s="144"/>
      <c r="BF50" s="144"/>
      <c r="BG50" s="144"/>
      <c r="BH50" s="144"/>
      <c r="BI50" s="144"/>
      <c r="BJ50" s="144"/>
      <c r="BK50" s="144"/>
      <c r="BL50" s="144"/>
      <c r="BM50" s="196"/>
      <c r="BN50" s="177"/>
      <c r="BO50" s="144"/>
      <c r="BP50" s="144"/>
      <c r="BQ50" s="144"/>
      <c r="BR50" s="144"/>
      <c r="BS50" s="144"/>
      <c r="BT50" s="144"/>
      <c r="BU50" s="144"/>
      <c r="BV50" s="144"/>
      <c r="BW50" s="144"/>
      <c r="BX50" s="144"/>
      <c r="BY50" s="144"/>
      <c r="BZ50" s="144"/>
      <c r="CA50" s="144"/>
      <c r="CB50" s="144"/>
      <c r="CC50" s="144"/>
      <c r="CD50" s="144"/>
      <c r="CE50" s="144"/>
      <c r="CF50" s="144"/>
      <c r="CG50" s="144"/>
      <c r="CH50" s="144"/>
      <c r="CI50" s="144"/>
      <c r="CJ50" s="144"/>
      <c r="CK50" s="144"/>
      <c r="CL50" s="144"/>
      <c r="CM50" s="144"/>
      <c r="CN50" s="144"/>
      <c r="CO50" s="144"/>
      <c r="CP50" s="144"/>
      <c r="CQ50" s="144"/>
      <c r="CR50" s="144"/>
      <c r="CS50" s="144"/>
      <c r="CT50" s="144"/>
      <c r="CU50" s="144"/>
      <c r="CV50" s="144"/>
      <c r="CW50" s="144"/>
      <c r="CX50" s="144"/>
      <c r="CY50" s="144"/>
      <c r="CZ50" s="144"/>
      <c r="DA50" s="144"/>
      <c r="DB50" s="144"/>
      <c r="DC50" s="191"/>
      <c r="DD50" s="14"/>
      <c r="DE50" s="14"/>
      <c r="DF50" s="14"/>
      <c r="DG50" s="14"/>
      <c r="DH50" s="14"/>
      <c r="DI50" s="14"/>
      <c r="DJ50" s="14"/>
      <c r="DK50" s="14"/>
      <c r="DL50" s="14"/>
      <c r="DM50" s="14"/>
      <c r="DN50" s="14"/>
      <c r="DO50" s="14"/>
      <c r="DP50" s="14"/>
      <c r="DQ50" s="14"/>
      <c r="DR50" s="14"/>
      <c r="DS50" s="14"/>
      <c r="DT50" s="14"/>
      <c r="DU50" s="14"/>
      <c r="DV50" s="14"/>
      <c r="DW50" s="14"/>
      <c r="DX50" s="14"/>
      <c r="DY50" s="14"/>
      <c r="DZ50" s="14"/>
      <c r="EA50" s="14"/>
      <c r="EB50" s="14"/>
      <c r="EC50" s="14"/>
      <c r="ED50" s="14"/>
      <c r="EE50" s="14"/>
      <c r="EF50" s="14"/>
      <c r="EG50" s="14"/>
      <c r="EH50" s="14"/>
      <c r="EI50" s="14"/>
      <c r="EJ50" s="14"/>
      <c r="EK50" s="14"/>
      <c r="EL50" s="14"/>
      <c r="EM50" s="14"/>
      <c r="EN50" s="14"/>
      <c r="EO50" s="14"/>
      <c r="EP50" s="14"/>
      <c r="EQ50" s="192"/>
      <c r="ER50" s="193"/>
      <c r="ES50" s="14"/>
      <c r="ET50" s="14"/>
      <c r="EU50" s="14"/>
      <c r="EV50" s="14"/>
      <c r="EW50" s="14"/>
      <c r="EX50" s="14"/>
      <c r="EY50" s="14"/>
      <c r="EZ50" s="14"/>
      <c r="FA50" s="14"/>
      <c r="FB50" s="14"/>
      <c r="FC50" s="14"/>
      <c r="FD50" s="14"/>
      <c r="FE50" s="14"/>
      <c r="FF50" s="14"/>
      <c r="FG50" s="14"/>
      <c r="FH50" s="14"/>
      <c r="FI50" s="14"/>
      <c r="FJ50" s="14"/>
      <c r="FK50" s="14"/>
      <c r="FL50" s="14"/>
      <c r="FM50" s="14"/>
      <c r="FN50" s="14"/>
      <c r="FO50" s="14"/>
      <c r="FP50" s="14"/>
      <c r="FQ50" s="14"/>
      <c r="FR50" s="14"/>
      <c r="FS50" s="14"/>
      <c r="FT50" s="148"/>
      <c r="FU50" s="144"/>
      <c r="FV50" s="144"/>
      <c r="FW50" s="144"/>
      <c r="FX50" s="144"/>
      <c r="FY50" s="144"/>
      <c r="FZ50" s="144"/>
      <c r="GA50" s="144"/>
      <c r="GB50" s="144"/>
      <c r="GC50" s="144"/>
      <c r="GD50" s="144"/>
      <c r="GE50" s="144"/>
      <c r="GF50" s="154"/>
    </row>
    <row r="51" spans="1:190" ht="10.5" customHeight="1" x14ac:dyDescent="0.15">
      <c r="B51" s="221"/>
      <c r="C51" s="173"/>
      <c r="D51" s="52"/>
      <c r="E51" s="52"/>
      <c r="F51" s="52"/>
      <c r="G51" s="52"/>
      <c r="H51" s="52"/>
      <c r="I51" s="52"/>
      <c r="J51" s="52"/>
      <c r="K51" s="59"/>
      <c r="L51" s="59"/>
      <c r="M51" s="1771">
        <v>3</v>
      </c>
      <c r="N51" s="1771"/>
      <c r="O51" s="1771"/>
      <c r="P51" s="59"/>
      <c r="Q51" s="59"/>
      <c r="R51" s="59"/>
      <c r="S51" s="59"/>
      <c r="T51" s="59"/>
      <c r="U51" s="1771">
        <v>5</v>
      </c>
      <c r="V51" s="1771"/>
      <c r="W51" s="1771"/>
      <c r="X51" s="59"/>
      <c r="Y51" s="174"/>
      <c r="Z51" s="1795">
        <v>6</v>
      </c>
      <c r="AA51" s="1795"/>
      <c r="AB51" s="1795"/>
      <c r="AC51" s="59"/>
      <c r="AD51" s="59"/>
      <c r="AE51" s="59"/>
      <c r="AF51" s="59"/>
      <c r="AG51" s="59"/>
      <c r="AH51" s="59"/>
      <c r="AI51" s="59"/>
      <c r="AJ51" s="59"/>
      <c r="AK51" s="59"/>
      <c r="AL51" s="59"/>
      <c r="AM51" s="59"/>
      <c r="AN51" s="59"/>
      <c r="AO51" s="59"/>
      <c r="AP51" s="1795">
        <v>10</v>
      </c>
      <c r="AQ51" s="1795"/>
      <c r="AR51" s="1795"/>
      <c r="AS51" s="59"/>
      <c r="AT51" s="59"/>
      <c r="AU51" s="59"/>
      <c r="AV51" s="59"/>
      <c r="AW51" s="59"/>
      <c r="AX51" s="59"/>
      <c r="AY51" s="59"/>
      <c r="AZ51" s="59"/>
      <c r="BA51" s="59"/>
      <c r="BB51" s="59"/>
      <c r="BC51" s="59"/>
      <c r="BD51" s="59"/>
      <c r="BE51" s="59"/>
      <c r="BF51" s="59"/>
      <c r="BG51" s="59"/>
      <c r="BH51" s="59"/>
      <c r="BI51" s="59"/>
      <c r="BJ51" s="1795">
        <v>15</v>
      </c>
      <c r="BK51" s="1795"/>
      <c r="BL51" s="1795"/>
      <c r="BM51" s="175"/>
      <c r="BN51" s="174"/>
      <c r="BO51" s="1795">
        <v>16</v>
      </c>
      <c r="BP51" s="1795"/>
      <c r="BQ51" s="1795"/>
      <c r="BR51" s="59"/>
      <c r="BS51" s="59"/>
      <c r="BT51" s="59"/>
      <c r="BU51" s="59"/>
      <c r="BV51" s="59"/>
      <c r="BW51" s="59"/>
      <c r="BX51" s="59"/>
      <c r="BY51" s="59"/>
      <c r="BZ51" s="59"/>
      <c r="CA51" s="59"/>
      <c r="CB51" s="59"/>
      <c r="CC51" s="59"/>
      <c r="CD51" s="59"/>
      <c r="CE51" s="1795">
        <v>20</v>
      </c>
      <c r="CF51" s="1795"/>
      <c r="CG51" s="1795"/>
      <c r="CH51" s="59"/>
      <c r="CI51" s="59"/>
      <c r="CJ51" s="59"/>
      <c r="CK51" s="59"/>
      <c r="CL51" s="59"/>
      <c r="CM51" s="59"/>
      <c r="CN51" s="59"/>
      <c r="CO51" s="59"/>
      <c r="CP51" s="59"/>
      <c r="CQ51" s="59"/>
      <c r="CR51" s="59"/>
      <c r="CS51" s="59"/>
      <c r="CT51" s="59"/>
      <c r="CU51" s="59"/>
      <c r="CV51" s="59"/>
      <c r="CW51" s="59"/>
      <c r="CX51" s="59"/>
      <c r="CY51" s="1795">
        <v>25</v>
      </c>
      <c r="CZ51" s="1795"/>
      <c r="DA51" s="1795"/>
      <c r="DB51" s="59"/>
      <c r="DC51" s="173"/>
      <c r="DD51" s="1795">
        <v>26</v>
      </c>
      <c r="DE51" s="1795"/>
      <c r="DF51" s="1795"/>
      <c r="DG51" s="59"/>
      <c r="DH51" s="59"/>
      <c r="DI51" s="59"/>
      <c r="DJ51" s="59"/>
      <c r="DK51" s="59"/>
      <c r="DL51" s="59"/>
      <c r="DM51" s="59"/>
      <c r="DN51" s="59"/>
      <c r="DO51" s="59"/>
      <c r="DP51" s="59"/>
      <c r="DQ51" s="59"/>
      <c r="DR51" s="59"/>
      <c r="DS51" s="59"/>
      <c r="DT51" s="1795">
        <v>30</v>
      </c>
      <c r="DU51" s="1795"/>
      <c r="DV51" s="1795"/>
      <c r="DW51" s="59"/>
      <c r="DX51" s="59"/>
      <c r="DY51" s="59"/>
      <c r="DZ51" s="59"/>
      <c r="EA51" s="59"/>
      <c r="EB51" s="59"/>
      <c r="EC51" s="59"/>
      <c r="ED51" s="59"/>
      <c r="EE51" s="59"/>
      <c r="EF51" s="59"/>
      <c r="EG51" s="59"/>
      <c r="EH51" s="59"/>
      <c r="EI51" s="59"/>
      <c r="EJ51" s="59"/>
      <c r="EK51" s="59"/>
      <c r="EL51" s="59"/>
      <c r="EM51" s="59"/>
      <c r="EN51" s="1795">
        <v>35</v>
      </c>
      <c r="EO51" s="1795"/>
      <c r="EP51" s="1795"/>
      <c r="EQ51" s="175"/>
      <c r="ER51" s="174"/>
      <c r="ES51" s="1795">
        <v>36</v>
      </c>
      <c r="ET51" s="1795"/>
      <c r="EU51" s="1795"/>
      <c r="EV51" s="59"/>
      <c r="EW51" s="59"/>
      <c r="EX51" s="59"/>
      <c r="EY51" s="59"/>
      <c r="EZ51" s="59"/>
      <c r="FA51" s="59"/>
      <c r="FB51" s="59"/>
      <c r="FC51" s="59"/>
      <c r="FD51" s="59"/>
      <c r="FE51" s="59"/>
      <c r="FF51" s="59"/>
      <c r="FG51" s="59"/>
      <c r="FH51" s="59"/>
      <c r="FI51" s="1795">
        <v>40</v>
      </c>
      <c r="FJ51" s="1795"/>
      <c r="FK51" s="1795"/>
      <c r="FL51" s="59"/>
      <c r="FM51" s="59"/>
      <c r="FN51" s="59"/>
      <c r="FO51" s="59"/>
      <c r="FP51" s="59"/>
      <c r="FQ51" s="59"/>
      <c r="FR51" s="59"/>
      <c r="FS51" s="59"/>
      <c r="FT51" s="59"/>
      <c r="FU51" s="59"/>
      <c r="FV51" s="59"/>
      <c r="FW51" s="59"/>
      <c r="FX51" s="59"/>
      <c r="FY51" s="59"/>
      <c r="FZ51" s="59"/>
      <c r="GA51" s="59"/>
      <c r="GB51" s="59"/>
      <c r="GC51" s="1795">
        <v>45</v>
      </c>
      <c r="GD51" s="1795"/>
      <c r="GE51" s="1795"/>
      <c r="GF51" s="156"/>
    </row>
    <row r="52" spans="1:190" ht="22.5" customHeight="1" x14ac:dyDescent="0.15">
      <c r="A52" s="220"/>
      <c r="C52" s="171"/>
      <c r="D52" s="1254">
        <v>3</v>
      </c>
      <c r="E52" s="1255"/>
      <c r="F52" s="1256"/>
      <c r="G52" s="145"/>
      <c r="H52" s="1254">
        <v>2</v>
      </c>
      <c r="I52" s="1255"/>
      <c r="J52" s="1256"/>
      <c r="K52" s="145"/>
      <c r="L52" s="145"/>
      <c r="M52" s="1254" t="str">
        <f>MID($GH52,1,1)</f>
        <v/>
      </c>
      <c r="N52" s="1255"/>
      <c r="O52" s="1256"/>
      <c r="P52" s="145"/>
      <c r="Q52" s="1254" t="str">
        <f>MID($GH52,2,1)</f>
        <v/>
      </c>
      <c r="R52" s="1255"/>
      <c r="S52" s="1256"/>
      <c r="T52" s="145"/>
      <c r="U52" s="1254" t="str">
        <f>MID($GH52,3,1)</f>
        <v/>
      </c>
      <c r="V52" s="1255"/>
      <c r="W52" s="1256"/>
      <c r="X52" s="145"/>
      <c r="Y52" s="278"/>
      <c r="Z52" s="1239"/>
      <c r="AA52" s="1240"/>
      <c r="AB52" s="1241"/>
      <c r="AC52" s="145"/>
      <c r="AD52" s="1239"/>
      <c r="AE52" s="1240"/>
      <c r="AF52" s="1241"/>
      <c r="AG52" s="145"/>
      <c r="AH52" s="1239"/>
      <c r="AI52" s="1240"/>
      <c r="AJ52" s="1241"/>
      <c r="AK52" s="145"/>
      <c r="AL52" s="1239"/>
      <c r="AM52" s="1240"/>
      <c r="AN52" s="1241"/>
      <c r="AO52" s="145"/>
      <c r="AP52" s="1239"/>
      <c r="AQ52" s="1240"/>
      <c r="AR52" s="1241"/>
      <c r="AS52" s="145"/>
      <c r="AT52" s="1239"/>
      <c r="AU52" s="1240"/>
      <c r="AV52" s="1241"/>
      <c r="AW52" s="145"/>
      <c r="AX52" s="1239"/>
      <c r="AY52" s="1240"/>
      <c r="AZ52" s="1241"/>
      <c r="BA52" s="145"/>
      <c r="BB52" s="1239"/>
      <c r="BC52" s="1240"/>
      <c r="BD52" s="1241"/>
      <c r="BE52" s="145"/>
      <c r="BF52" s="1239"/>
      <c r="BG52" s="1240"/>
      <c r="BH52" s="1241"/>
      <c r="BI52" s="145"/>
      <c r="BJ52" s="1239"/>
      <c r="BK52" s="1240"/>
      <c r="BL52" s="1241"/>
      <c r="BM52" s="279"/>
      <c r="BN52" s="278"/>
      <c r="BO52" s="1239"/>
      <c r="BP52" s="1240"/>
      <c r="BQ52" s="1241"/>
      <c r="BR52" s="145"/>
      <c r="BS52" s="1239"/>
      <c r="BT52" s="1240"/>
      <c r="BU52" s="1241"/>
      <c r="BV52" s="145"/>
      <c r="BW52" s="1239"/>
      <c r="BX52" s="1240"/>
      <c r="BY52" s="1241"/>
      <c r="BZ52" s="145"/>
      <c r="CA52" s="1239"/>
      <c r="CB52" s="1240"/>
      <c r="CC52" s="1241"/>
      <c r="CD52" s="145"/>
      <c r="CE52" s="1239"/>
      <c r="CF52" s="1240"/>
      <c r="CG52" s="1241"/>
      <c r="CH52" s="145"/>
      <c r="CI52" s="1239"/>
      <c r="CJ52" s="1240"/>
      <c r="CK52" s="1241"/>
      <c r="CL52" s="145"/>
      <c r="CM52" s="1239"/>
      <c r="CN52" s="1240"/>
      <c r="CO52" s="1241"/>
      <c r="CP52" s="145"/>
      <c r="CQ52" s="1239"/>
      <c r="CR52" s="1240"/>
      <c r="CS52" s="1241"/>
      <c r="CT52" s="145"/>
      <c r="CU52" s="1239"/>
      <c r="CV52" s="1240"/>
      <c r="CW52" s="1241"/>
      <c r="CX52" s="145"/>
      <c r="CY52" s="1239"/>
      <c r="CZ52" s="1240"/>
      <c r="DA52" s="1241"/>
      <c r="DB52" s="145"/>
      <c r="DC52" s="280"/>
      <c r="DD52" s="1239"/>
      <c r="DE52" s="1240"/>
      <c r="DF52" s="1241"/>
      <c r="DG52" s="145"/>
      <c r="DH52" s="1239"/>
      <c r="DI52" s="1240"/>
      <c r="DJ52" s="1241"/>
      <c r="DK52" s="145"/>
      <c r="DL52" s="1239"/>
      <c r="DM52" s="1240"/>
      <c r="DN52" s="1241"/>
      <c r="DO52" s="145"/>
      <c r="DP52" s="1239"/>
      <c r="DQ52" s="1240"/>
      <c r="DR52" s="1241"/>
      <c r="DS52" s="145"/>
      <c r="DT52" s="1239"/>
      <c r="DU52" s="1240"/>
      <c r="DV52" s="1241"/>
      <c r="DW52" s="145"/>
      <c r="DX52" s="1239"/>
      <c r="DY52" s="1240"/>
      <c r="DZ52" s="1241"/>
      <c r="EA52" s="145"/>
      <c r="EB52" s="1239"/>
      <c r="EC52" s="1240"/>
      <c r="ED52" s="1241"/>
      <c r="EE52" s="145"/>
      <c r="EF52" s="1239"/>
      <c r="EG52" s="1240"/>
      <c r="EH52" s="1241"/>
      <c r="EI52" s="145"/>
      <c r="EJ52" s="1239"/>
      <c r="EK52" s="1240"/>
      <c r="EL52" s="1241"/>
      <c r="EM52" s="145"/>
      <c r="EN52" s="1239"/>
      <c r="EO52" s="1240"/>
      <c r="EP52" s="1241"/>
      <c r="EQ52" s="279"/>
      <c r="ER52" s="278"/>
      <c r="ES52" s="1239"/>
      <c r="ET52" s="1240"/>
      <c r="EU52" s="1241"/>
      <c r="EV52" s="145"/>
      <c r="EW52" s="1239"/>
      <c r="EX52" s="1240"/>
      <c r="EY52" s="1241"/>
      <c r="EZ52" s="145"/>
      <c r="FA52" s="1239"/>
      <c r="FB52" s="1240"/>
      <c r="FC52" s="1241"/>
      <c r="FD52" s="145"/>
      <c r="FE52" s="1239"/>
      <c r="FF52" s="1240"/>
      <c r="FG52" s="1241"/>
      <c r="FH52" s="145"/>
      <c r="FI52" s="1239"/>
      <c r="FJ52" s="1240"/>
      <c r="FK52" s="1241"/>
      <c r="FL52" s="145"/>
      <c r="FM52" s="1239"/>
      <c r="FN52" s="1240"/>
      <c r="FO52" s="1241"/>
      <c r="FP52" s="145"/>
      <c r="FQ52" s="1239"/>
      <c r="FR52" s="1240"/>
      <c r="FS52" s="1241"/>
      <c r="FT52" s="145"/>
      <c r="FU52" s="1239"/>
      <c r="FV52" s="1240"/>
      <c r="FW52" s="1241"/>
      <c r="FX52" s="145"/>
      <c r="FY52" s="1239"/>
      <c r="FZ52" s="1240"/>
      <c r="GA52" s="1241"/>
      <c r="GB52" s="145"/>
      <c r="GC52" s="1239"/>
      <c r="GD52" s="1240"/>
      <c r="GE52" s="1241"/>
      <c r="GF52" s="159"/>
      <c r="GH52" s="887" t="str">
        <f>IF(D56="","",VLOOKUP(D56,$C$90:$O$122,8,FALSE))</f>
        <v/>
      </c>
    </row>
    <row r="53" spans="1:190" s="136" customFormat="1" ht="9.75" customHeight="1" x14ac:dyDescent="0.15">
      <c r="A53" s="223"/>
      <c r="B53" s="222"/>
      <c r="C53" s="179"/>
      <c r="D53" s="180"/>
      <c r="E53" s="180"/>
      <c r="F53" s="180"/>
      <c r="G53" s="180"/>
      <c r="H53" s="180"/>
      <c r="I53" s="180"/>
      <c r="J53" s="180"/>
      <c r="K53" s="180"/>
      <c r="L53" s="180"/>
      <c r="M53" s="180"/>
      <c r="N53" s="180"/>
      <c r="O53" s="180"/>
      <c r="P53" s="180"/>
      <c r="Q53" s="180"/>
      <c r="R53" s="180"/>
      <c r="S53" s="180"/>
      <c r="T53" s="180"/>
      <c r="U53" s="180"/>
      <c r="V53" s="180"/>
      <c r="W53" s="180"/>
      <c r="X53" s="180"/>
      <c r="Y53" s="181"/>
      <c r="Z53" s="182"/>
      <c r="AA53" s="182"/>
      <c r="AB53" s="1772" t="s">
        <v>791</v>
      </c>
      <c r="AC53" s="1772"/>
      <c r="AD53" s="1772"/>
      <c r="AE53" s="183"/>
      <c r="AF53" s="183"/>
      <c r="AG53" s="183"/>
      <c r="AH53" s="183"/>
      <c r="AI53" s="183"/>
      <c r="AJ53" s="183"/>
      <c r="AK53" s="183"/>
      <c r="AL53" s="183"/>
      <c r="AM53" s="183"/>
      <c r="AN53" s="1772" t="s">
        <v>791</v>
      </c>
      <c r="AO53" s="1772"/>
      <c r="AP53" s="1772"/>
      <c r="AQ53" s="183"/>
      <c r="AR53" s="183"/>
      <c r="AS53" s="183"/>
      <c r="AT53" s="183"/>
      <c r="AU53" s="183"/>
      <c r="AV53" s="183"/>
      <c r="AW53" s="183"/>
      <c r="AX53" s="183"/>
      <c r="AY53" s="183"/>
      <c r="AZ53" s="1772" t="s">
        <v>791</v>
      </c>
      <c r="BA53" s="1772"/>
      <c r="BB53" s="1772"/>
      <c r="BC53" s="182"/>
      <c r="BD53" s="182"/>
      <c r="BE53" s="184"/>
      <c r="BF53" s="182"/>
      <c r="BG53" s="182"/>
      <c r="BH53" s="182"/>
      <c r="BI53" s="182"/>
      <c r="BJ53" s="182"/>
      <c r="BK53" s="182"/>
      <c r="BL53" s="182"/>
      <c r="BM53" s="185"/>
      <c r="BN53" s="181"/>
      <c r="BO53" s="182"/>
      <c r="BP53" s="182"/>
      <c r="BQ53" s="1772" t="s">
        <v>791</v>
      </c>
      <c r="BR53" s="1772"/>
      <c r="BS53" s="1772"/>
      <c r="BT53" s="183"/>
      <c r="BU53" s="183"/>
      <c r="BV53" s="183"/>
      <c r="BW53" s="183"/>
      <c r="BX53" s="183"/>
      <c r="BY53" s="183"/>
      <c r="BZ53" s="183"/>
      <c r="CA53" s="183"/>
      <c r="CB53" s="183"/>
      <c r="CC53" s="1772" t="s">
        <v>791</v>
      </c>
      <c r="CD53" s="1772"/>
      <c r="CE53" s="1772"/>
      <c r="CF53" s="183"/>
      <c r="CG53" s="183"/>
      <c r="CH53" s="183"/>
      <c r="CI53" s="183"/>
      <c r="CJ53" s="183"/>
      <c r="CK53" s="183"/>
      <c r="CL53" s="183"/>
      <c r="CM53" s="183"/>
      <c r="CN53" s="183"/>
      <c r="CO53" s="1772" t="s">
        <v>791</v>
      </c>
      <c r="CP53" s="1772"/>
      <c r="CQ53" s="1772"/>
      <c r="CR53" s="182"/>
      <c r="CS53" s="182"/>
      <c r="CT53" s="184"/>
      <c r="CU53" s="182"/>
      <c r="CV53" s="182"/>
      <c r="CW53" s="182"/>
      <c r="CX53" s="182"/>
      <c r="CY53" s="182"/>
      <c r="CZ53" s="182"/>
      <c r="DA53" s="182"/>
      <c r="DB53" s="180"/>
      <c r="DC53" s="186"/>
      <c r="DD53" s="182"/>
      <c r="DE53" s="182"/>
      <c r="DF53" s="1772" t="s">
        <v>791</v>
      </c>
      <c r="DG53" s="1772"/>
      <c r="DH53" s="1772"/>
      <c r="DI53" s="183"/>
      <c r="DJ53" s="183"/>
      <c r="DK53" s="183"/>
      <c r="DL53" s="183"/>
      <c r="DM53" s="183"/>
      <c r="DN53" s="183"/>
      <c r="DO53" s="183"/>
      <c r="DP53" s="183"/>
      <c r="DQ53" s="183"/>
      <c r="DR53" s="1772" t="s">
        <v>791</v>
      </c>
      <c r="DS53" s="1772"/>
      <c r="DT53" s="1772"/>
      <c r="DU53" s="183"/>
      <c r="DV53" s="183"/>
      <c r="DW53" s="183"/>
      <c r="DX53" s="183"/>
      <c r="DY53" s="183"/>
      <c r="DZ53" s="183"/>
      <c r="EA53" s="183"/>
      <c r="EB53" s="183"/>
      <c r="EC53" s="183"/>
      <c r="ED53" s="1772" t="s">
        <v>791</v>
      </c>
      <c r="EE53" s="1772"/>
      <c r="EF53" s="1772"/>
      <c r="EG53" s="182"/>
      <c r="EH53" s="182"/>
      <c r="EI53" s="184"/>
      <c r="EJ53" s="182"/>
      <c r="EK53" s="182"/>
      <c r="EL53" s="182"/>
      <c r="EM53" s="182"/>
      <c r="EN53" s="182"/>
      <c r="EO53" s="182"/>
      <c r="EP53" s="182"/>
      <c r="EQ53" s="187"/>
      <c r="ER53" s="188"/>
      <c r="ES53" s="182"/>
      <c r="ET53" s="182"/>
      <c r="EU53" s="1772" t="s">
        <v>791</v>
      </c>
      <c r="EV53" s="1772"/>
      <c r="EW53" s="1772"/>
      <c r="EX53" s="183"/>
      <c r="EY53" s="183"/>
      <c r="EZ53" s="183"/>
      <c r="FA53" s="183"/>
      <c r="FB53" s="183"/>
      <c r="FC53" s="183"/>
      <c r="FD53" s="183"/>
      <c r="FE53" s="183"/>
      <c r="FF53" s="183"/>
      <c r="FG53" s="1772" t="s">
        <v>791</v>
      </c>
      <c r="FH53" s="1772"/>
      <c r="FI53" s="1772"/>
      <c r="FJ53" s="183"/>
      <c r="FK53" s="183"/>
      <c r="FL53" s="183"/>
      <c r="FM53" s="183"/>
      <c r="FN53" s="183"/>
      <c r="FO53" s="183"/>
      <c r="FP53" s="183"/>
      <c r="FQ53" s="183"/>
      <c r="FR53" s="183"/>
      <c r="FS53" s="1772" t="s">
        <v>791</v>
      </c>
      <c r="FT53" s="1772"/>
      <c r="FU53" s="1772"/>
      <c r="FV53" s="182"/>
      <c r="FW53" s="182"/>
      <c r="FX53" s="184"/>
      <c r="FY53" s="182"/>
      <c r="FZ53" s="182"/>
      <c r="GA53" s="182"/>
      <c r="GB53" s="182"/>
      <c r="GC53" s="182"/>
      <c r="GD53" s="182"/>
      <c r="GE53" s="182"/>
      <c r="GF53" s="189"/>
      <c r="GH53" s="137"/>
    </row>
    <row r="54" spans="1:190" ht="11.25" customHeight="1" x14ac:dyDescent="0.15">
      <c r="C54" s="1769" t="s">
        <v>772</v>
      </c>
      <c r="D54" s="1770"/>
      <c r="E54" s="1770"/>
      <c r="F54" s="1770"/>
      <c r="G54" s="1770"/>
      <c r="H54" s="1770"/>
      <c r="I54" s="1770"/>
      <c r="J54" s="1770"/>
      <c r="K54" s="1770"/>
      <c r="L54" s="1770"/>
      <c r="M54" s="1770"/>
      <c r="N54" s="1770"/>
      <c r="O54" s="1770"/>
      <c r="P54" s="1770"/>
      <c r="Q54" s="1770"/>
      <c r="R54" s="1770"/>
      <c r="S54" s="1770"/>
      <c r="T54" s="1770"/>
      <c r="U54" s="1770"/>
      <c r="V54" s="1770"/>
      <c r="W54" s="1770"/>
      <c r="X54" s="1770"/>
      <c r="Y54" s="190"/>
      <c r="Z54" s="1791" t="s">
        <v>766</v>
      </c>
      <c r="AA54" s="1792"/>
      <c r="AB54" s="1792"/>
      <c r="AC54" s="1792"/>
      <c r="AD54" s="1792"/>
      <c r="AE54" s="1792"/>
      <c r="AF54" s="1792"/>
      <c r="AG54" s="1792"/>
      <c r="AH54" s="1792"/>
      <c r="AI54" s="1792"/>
      <c r="AJ54" s="1792"/>
      <c r="AK54" s="1792"/>
      <c r="AL54" s="1792"/>
      <c r="AM54" s="1792"/>
      <c r="AN54" s="1793"/>
      <c r="AO54" s="1793"/>
      <c r="AP54" s="1793"/>
      <c r="AQ54" s="1793"/>
      <c r="AR54" s="1793"/>
      <c r="AS54" s="1793"/>
      <c r="AT54" s="1793"/>
      <c r="AU54" s="1793"/>
      <c r="AV54" s="1793"/>
      <c r="AW54" s="1793"/>
      <c r="AX54" s="1793"/>
      <c r="AY54" s="1793"/>
      <c r="AZ54" s="1793"/>
      <c r="BA54" s="1793"/>
      <c r="BB54" s="1793"/>
      <c r="BC54" s="1793"/>
      <c r="BD54" s="1793"/>
      <c r="BE54" s="1793"/>
      <c r="BF54" s="1793"/>
      <c r="BG54" s="1793"/>
      <c r="BH54" s="1793"/>
      <c r="BI54" s="1793"/>
      <c r="BJ54" s="1793"/>
      <c r="BK54" s="1793"/>
      <c r="BL54" s="1794"/>
      <c r="BM54" s="178"/>
      <c r="BN54" s="172"/>
      <c r="BO54" s="1791" t="s">
        <v>771</v>
      </c>
      <c r="BP54" s="1792"/>
      <c r="BQ54" s="1792"/>
      <c r="BR54" s="1792"/>
      <c r="BS54" s="1792"/>
      <c r="BT54" s="1792"/>
      <c r="BU54" s="1792"/>
      <c r="BV54" s="1792"/>
      <c r="BW54" s="1792"/>
      <c r="BX54" s="1792"/>
      <c r="BY54" s="1792"/>
      <c r="BZ54" s="1792"/>
      <c r="CA54" s="1792"/>
      <c r="CB54" s="1792"/>
      <c r="CC54" s="1793"/>
      <c r="CD54" s="1793"/>
      <c r="CE54" s="1793"/>
      <c r="CF54" s="1793"/>
      <c r="CG54" s="1793"/>
      <c r="CH54" s="1793"/>
      <c r="CI54" s="1793"/>
      <c r="CJ54" s="1793"/>
      <c r="CK54" s="1793"/>
      <c r="CL54" s="1793"/>
      <c r="CM54" s="1793"/>
      <c r="CN54" s="1793"/>
      <c r="CO54" s="1793"/>
      <c r="CP54" s="1793"/>
      <c r="CQ54" s="1793"/>
      <c r="CR54" s="1793"/>
      <c r="CS54" s="1793"/>
      <c r="CT54" s="1793"/>
      <c r="CU54" s="1793"/>
      <c r="CV54" s="1793"/>
      <c r="CW54" s="1793"/>
      <c r="CX54" s="1793"/>
      <c r="CY54" s="1793"/>
      <c r="CZ54" s="1793"/>
      <c r="DA54" s="1794"/>
      <c r="DB54" s="117"/>
      <c r="DC54" s="191"/>
      <c r="DD54" s="14"/>
      <c r="DE54" s="14"/>
      <c r="DF54" s="14"/>
      <c r="DG54" s="14"/>
      <c r="DH54" s="14"/>
      <c r="DI54" s="14"/>
      <c r="DJ54" s="14"/>
      <c r="DK54" s="14"/>
      <c r="DL54" s="14"/>
      <c r="DM54" s="14"/>
      <c r="DN54" s="14"/>
      <c r="DO54" s="14"/>
      <c r="DP54" s="14"/>
      <c r="DQ54" s="14"/>
      <c r="DR54" s="14"/>
      <c r="DS54" s="14"/>
      <c r="DT54" s="14"/>
      <c r="DU54" s="14"/>
      <c r="DV54" s="14"/>
      <c r="DW54" s="14"/>
      <c r="DX54" s="14"/>
      <c r="DY54" s="14"/>
      <c r="DZ54" s="14"/>
      <c r="EA54" s="14"/>
      <c r="EB54" s="14"/>
      <c r="EC54" s="14"/>
      <c r="ED54" s="14"/>
      <c r="EE54" s="14"/>
      <c r="EF54" s="14"/>
      <c r="EG54" s="14"/>
      <c r="EH54" s="14"/>
      <c r="EI54" s="14"/>
      <c r="EJ54" s="14"/>
      <c r="EK54" s="14"/>
      <c r="EL54" s="14"/>
      <c r="EM54" s="14"/>
      <c r="EN54" s="14"/>
      <c r="EO54" s="14"/>
      <c r="EP54" s="14"/>
      <c r="EQ54" s="192"/>
      <c r="ER54" s="193"/>
      <c r="ES54" s="14"/>
      <c r="ET54" s="14"/>
      <c r="EU54" s="14"/>
      <c r="EV54" s="14"/>
      <c r="EW54" s="14"/>
      <c r="EX54" s="14"/>
      <c r="EY54" s="14"/>
      <c r="EZ54" s="14"/>
      <c r="FA54" s="14"/>
      <c r="FB54" s="14"/>
      <c r="FC54" s="14"/>
      <c r="FD54" s="14"/>
      <c r="FE54" s="14"/>
      <c r="FF54" s="14"/>
      <c r="FG54" s="14"/>
      <c r="FH54" s="14"/>
      <c r="FI54" s="14"/>
      <c r="FJ54" s="14"/>
      <c r="FK54" s="14"/>
      <c r="FL54" s="14"/>
      <c r="FM54" s="14"/>
      <c r="FN54" s="14"/>
      <c r="FO54" s="14"/>
      <c r="FP54" s="14"/>
      <c r="FQ54" s="14"/>
      <c r="FR54" s="14"/>
      <c r="FS54" s="14"/>
      <c r="FT54" s="14"/>
      <c r="FU54" s="117"/>
      <c r="FV54" s="144"/>
      <c r="FW54" s="144"/>
      <c r="FX54" s="144"/>
      <c r="FY54" s="144"/>
      <c r="FZ54" s="144"/>
      <c r="GA54" s="144"/>
      <c r="GB54" s="144"/>
      <c r="GC54" s="144"/>
      <c r="GD54" s="144"/>
      <c r="GE54" s="144"/>
      <c r="GF54" s="154"/>
    </row>
    <row r="55" spans="1:190" ht="9" customHeight="1" x14ac:dyDescent="0.15">
      <c r="C55" s="894"/>
      <c r="D55" s="1766"/>
      <c r="E55" s="1766"/>
      <c r="F55" s="1766"/>
      <c r="G55" s="1766"/>
      <c r="H55" s="1766"/>
      <c r="I55" s="1766"/>
      <c r="J55" s="1766"/>
      <c r="K55" s="1766"/>
      <c r="L55" s="1766"/>
      <c r="M55" s="1766"/>
      <c r="N55" s="1766"/>
      <c r="O55" s="1766"/>
      <c r="P55" s="1766"/>
      <c r="Q55" s="1766"/>
      <c r="R55" s="872"/>
      <c r="S55" s="872"/>
      <c r="T55" s="872"/>
      <c r="U55" s="872"/>
      <c r="V55" s="872"/>
      <c r="W55" s="872"/>
      <c r="X55" s="872"/>
      <c r="Y55" s="195"/>
      <c r="Z55" s="1779" t="s">
        <v>767</v>
      </c>
      <c r="AA55" s="1780"/>
      <c r="AB55" s="1780"/>
      <c r="AC55" s="1780"/>
      <c r="AD55" s="1780"/>
      <c r="AE55" s="1780"/>
      <c r="AF55" s="1780"/>
      <c r="AG55" s="1780"/>
      <c r="AH55" s="1780"/>
      <c r="AI55" s="1780"/>
      <c r="AJ55" s="1780"/>
      <c r="AK55" s="1780"/>
      <c r="AL55" s="1780"/>
      <c r="AM55" s="1781"/>
      <c r="AN55" s="1782"/>
      <c r="AO55" s="1783"/>
      <c r="AP55" s="1783"/>
      <c r="AQ55" s="1783"/>
      <c r="AR55" s="1783"/>
      <c r="AS55" s="1783"/>
      <c r="AT55" s="1783"/>
      <c r="AU55" s="1783"/>
      <c r="AV55" s="1783"/>
      <c r="AW55" s="1783"/>
      <c r="AX55" s="1783"/>
      <c r="AY55" s="1783"/>
      <c r="AZ55" s="1783"/>
      <c r="BA55" s="1783"/>
      <c r="BB55" s="1783"/>
      <c r="BC55" s="1783"/>
      <c r="BD55" s="1783"/>
      <c r="BE55" s="1783"/>
      <c r="BF55" s="1783"/>
      <c r="BG55" s="1783"/>
      <c r="BH55" s="1783"/>
      <c r="BI55" s="1783"/>
      <c r="BJ55" s="1783"/>
      <c r="BK55" s="1783"/>
      <c r="BL55" s="1784"/>
      <c r="BM55" s="196"/>
      <c r="BN55" s="193"/>
      <c r="BO55" s="1779" t="s">
        <v>767</v>
      </c>
      <c r="BP55" s="1780"/>
      <c r="BQ55" s="1780"/>
      <c r="BR55" s="1780"/>
      <c r="BS55" s="1780"/>
      <c r="BT55" s="1780"/>
      <c r="BU55" s="1780"/>
      <c r="BV55" s="1780"/>
      <c r="BW55" s="1780"/>
      <c r="BX55" s="1780"/>
      <c r="BY55" s="1780"/>
      <c r="BZ55" s="1780"/>
      <c r="CA55" s="1780"/>
      <c r="CB55" s="1781"/>
      <c r="CC55" s="1782"/>
      <c r="CD55" s="1783"/>
      <c r="CE55" s="1783"/>
      <c r="CF55" s="1783"/>
      <c r="CG55" s="1783"/>
      <c r="CH55" s="1783"/>
      <c r="CI55" s="1783"/>
      <c r="CJ55" s="1783"/>
      <c r="CK55" s="1783"/>
      <c r="CL55" s="1783"/>
      <c r="CM55" s="1783"/>
      <c r="CN55" s="1783"/>
      <c r="CO55" s="1783"/>
      <c r="CP55" s="1783"/>
      <c r="CQ55" s="1783"/>
      <c r="CR55" s="1783"/>
      <c r="CS55" s="1783"/>
      <c r="CT55" s="1783"/>
      <c r="CU55" s="1783"/>
      <c r="CV55" s="1783"/>
      <c r="CW55" s="1783"/>
      <c r="CX55" s="1783"/>
      <c r="CY55" s="1783"/>
      <c r="CZ55" s="1783"/>
      <c r="DA55" s="1784"/>
      <c r="DB55" s="144"/>
      <c r="DC55" s="191"/>
      <c r="DD55" s="14"/>
      <c r="DE55" s="14"/>
      <c r="DF55" s="14"/>
      <c r="DG55" s="14"/>
      <c r="DH55" s="14"/>
      <c r="DI55" s="14"/>
      <c r="DJ55" s="14"/>
      <c r="DK55" s="14"/>
      <c r="DL55" s="14"/>
      <c r="DM55" s="14"/>
      <c r="DN55" s="14"/>
      <c r="DO55" s="14"/>
      <c r="DP55" s="14"/>
      <c r="DQ55" s="14"/>
      <c r="DR55" s="14"/>
      <c r="DS55" s="14"/>
      <c r="DT55" s="14"/>
      <c r="DU55" s="14"/>
      <c r="DV55" s="14"/>
      <c r="DW55" s="14"/>
      <c r="DX55" s="14"/>
      <c r="DY55" s="14"/>
      <c r="DZ55" s="14"/>
      <c r="EA55" s="14"/>
      <c r="EB55" s="14"/>
      <c r="EC55" s="14"/>
      <c r="ED55" s="14"/>
      <c r="EE55" s="14"/>
      <c r="EF55" s="14"/>
      <c r="EG55" s="14"/>
      <c r="EH55" s="14"/>
      <c r="EI55" s="14"/>
      <c r="EJ55" s="14"/>
      <c r="EK55" s="14"/>
      <c r="EL55" s="14"/>
      <c r="EM55" s="14"/>
      <c r="EN55" s="14"/>
      <c r="EO55" s="14"/>
      <c r="EP55" s="14"/>
      <c r="EQ55" s="192"/>
      <c r="ER55" s="193"/>
      <c r="ES55" s="14"/>
      <c r="ET55" s="14"/>
      <c r="EU55" s="14"/>
      <c r="EV55" s="14"/>
      <c r="EW55" s="14"/>
      <c r="EX55" s="14"/>
      <c r="EY55" s="14"/>
      <c r="EZ55" s="14"/>
      <c r="FA55" s="14"/>
      <c r="FB55" s="14"/>
      <c r="FC55" s="14"/>
      <c r="FD55" s="14"/>
      <c r="FE55" s="14"/>
      <c r="FF55" s="14"/>
      <c r="FG55" s="14"/>
      <c r="FH55" s="14"/>
      <c r="FI55" s="14"/>
      <c r="FJ55" s="14"/>
      <c r="FK55" s="14"/>
      <c r="FL55" s="14"/>
      <c r="FM55" s="14"/>
      <c r="FN55" s="14"/>
      <c r="FO55" s="14"/>
      <c r="FP55" s="14"/>
      <c r="FQ55" s="14"/>
      <c r="FR55" s="14"/>
      <c r="FS55" s="14"/>
      <c r="FT55" s="14"/>
      <c r="FU55" s="144"/>
      <c r="FV55" s="144"/>
      <c r="FW55" s="144"/>
      <c r="FX55" s="144"/>
      <c r="FY55" s="144"/>
      <c r="FZ55" s="144"/>
      <c r="GA55" s="144"/>
      <c r="GB55" s="144"/>
      <c r="GC55" s="144"/>
      <c r="GD55" s="144"/>
      <c r="GE55" s="144"/>
      <c r="GF55" s="154"/>
    </row>
    <row r="56" spans="1:190" ht="9" customHeight="1" x14ac:dyDescent="0.15">
      <c r="C56" s="1765"/>
      <c r="D56" s="1767"/>
      <c r="E56" s="1767"/>
      <c r="F56" s="1767"/>
      <c r="G56" s="1767"/>
      <c r="H56" s="1767"/>
      <c r="I56" s="1767"/>
      <c r="J56" s="1767"/>
      <c r="K56" s="1767"/>
      <c r="L56" s="1767"/>
      <c r="M56" s="1767"/>
      <c r="N56" s="1767"/>
      <c r="O56" s="1767"/>
      <c r="P56" s="1767"/>
      <c r="Q56" s="1767"/>
      <c r="R56" s="1763" t="s">
        <v>457</v>
      </c>
      <c r="S56" s="1763"/>
      <c r="T56" s="1763"/>
      <c r="U56" s="1763"/>
      <c r="V56" s="1763"/>
      <c r="W56" s="1763"/>
      <c r="X56" s="198"/>
      <c r="Y56" s="199"/>
      <c r="Z56" s="1773" t="s">
        <v>768</v>
      </c>
      <c r="AA56" s="1774"/>
      <c r="AB56" s="1774"/>
      <c r="AC56" s="1774"/>
      <c r="AD56" s="1774"/>
      <c r="AE56" s="1774"/>
      <c r="AF56" s="1774"/>
      <c r="AG56" s="1774"/>
      <c r="AH56" s="1774"/>
      <c r="AI56" s="1774"/>
      <c r="AJ56" s="1774"/>
      <c r="AK56" s="1774"/>
      <c r="AL56" s="1774"/>
      <c r="AM56" s="1775"/>
      <c r="AN56" s="1785"/>
      <c r="AO56" s="1786"/>
      <c r="AP56" s="1786"/>
      <c r="AQ56" s="1786"/>
      <c r="AR56" s="1786"/>
      <c r="AS56" s="1786"/>
      <c r="AT56" s="1786"/>
      <c r="AU56" s="1786"/>
      <c r="AV56" s="1786"/>
      <c r="AW56" s="1786"/>
      <c r="AX56" s="1786"/>
      <c r="AY56" s="1786"/>
      <c r="AZ56" s="1786"/>
      <c r="BA56" s="1786"/>
      <c r="BB56" s="1786"/>
      <c r="BC56" s="1786"/>
      <c r="BD56" s="1786"/>
      <c r="BE56" s="1786"/>
      <c r="BF56" s="1786"/>
      <c r="BG56" s="1786"/>
      <c r="BH56" s="1786"/>
      <c r="BI56" s="1786"/>
      <c r="BJ56" s="1786"/>
      <c r="BK56" s="1786"/>
      <c r="BL56" s="1787"/>
      <c r="BM56" s="196"/>
      <c r="BN56" s="199"/>
      <c r="BO56" s="1773" t="s">
        <v>768</v>
      </c>
      <c r="BP56" s="1774"/>
      <c r="BQ56" s="1774"/>
      <c r="BR56" s="1774"/>
      <c r="BS56" s="1774"/>
      <c r="BT56" s="1774"/>
      <c r="BU56" s="1774"/>
      <c r="BV56" s="1774"/>
      <c r="BW56" s="1774"/>
      <c r="BX56" s="1774"/>
      <c r="BY56" s="1774"/>
      <c r="BZ56" s="1774"/>
      <c r="CA56" s="1774"/>
      <c r="CB56" s="1775"/>
      <c r="CC56" s="1785"/>
      <c r="CD56" s="1786"/>
      <c r="CE56" s="1786"/>
      <c r="CF56" s="1786"/>
      <c r="CG56" s="1786"/>
      <c r="CH56" s="1786"/>
      <c r="CI56" s="1786"/>
      <c r="CJ56" s="1786"/>
      <c r="CK56" s="1786"/>
      <c r="CL56" s="1786"/>
      <c r="CM56" s="1786"/>
      <c r="CN56" s="1786"/>
      <c r="CO56" s="1786"/>
      <c r="CP56" s="1786"/>
      <c r="CQ56" s="1786"/>
      <c r="CR56" s="1786"/>
      <c r="CS56" s="1786"/>
      <c r="CT56" s="1786"/>
      <c r="CU56" s="1786"/>
      <c r="CV56" s="1786"/>
      <c r="CW56" s="1786"/>
      <c r="CX56" s="1786"/>
      <c r="CY56" s="1786"/>
      <c r="CZ56" s="1786"/>
      <c r="DA56" s="1787"/>
      <c r="DB56" s="144"/>
      <c r="DC56" s="191"/>
      <c r="DD56" s="14"/>
      <c r="DE56" s="14"/>
      <c r="DF56" s="14"/>
      <c r="DG56" s="14"/>
      <c r="DH56" s="14"/>
      <c r="DI56" s="14"/>
      <c r="DJ56" s="14"/>
      <c r="DK56" s="14"/>
      <c r="DL56" s="14"/>
      <c r="DM56" s="14"/>
      <c r="DN56" s="14"/>
      <c r="DO56" s="14"/>
      <c r="DP56" s="14"/>
      <c r="DQ56" s="14"/>
      <c r="DR56" s="14"/>
      <c r="DS56" s="14"/>
      <c r="DT56" s="14"/>
      <c r="DU56" s="14"/>
      <c r="DV56" s="14"/>
      <c r="DW56" s="14"/>
      <c r="DX56" s="14"/>
      <c r="DY56" s="14"/>
      <c r="DZ56" s="14"/>
      <c r="EA56" s="14"/>
      <c r="EB56" s="14"/>
      <c r="EC56" s="14"/>
      <c r="ED56" s="14"/>
      <c r="EE56" s="14"/>
      <c r="EF56" s="14"/>
      <c r="EG56" s="14"/>
      <c r="EH56" s="14"/>
      <c r="EI56" s="14"/>
      <c r="EJ56" s="14"/>
      <c r="EK56" s="14"/>
      <c r="EL56" s="14"/>
      <c r="EM56" s="14"/>
      <c r="EN56" s="14"/>
      <c r="EO56" s="14"/>
      <c r="EP56" s="14"/>
      <c r="EQ56" s="192"/>
      <c r="ER56" s="193"/>
      <c r="ES56" s="14"/>
      <c r="ET56" s="14"/>
      <c r="EU56" s="14"/>
      <c r="EV56" s="14"/>
      <c r="EW56" s="14"/>
      <c r="EX56" s="14"/>
      <c r="EY56" s="14"/>
      <c r="EZ56" s="14"/>
      <c r="FA56" s="14"/>
      <c r="FB56" s="14"/>
      <c r="FC56" s="14"/>
      <c r="FD56" s="14"/>
      <c r="FE56" s="14"/>
      <c r="FF56" s="14"/>
      <c r="FG56" s="14"/>
      <c r="FH56" s="14"/>
      <c r="FI56" s="14"/>
      <c r="FJ56" s="14"/>
      <c r="FK56" s="14"/>
      <c r="FL56" s="14"/>
      <c r="FM56" s="14"/>
      <c r="FN56" s="14"/>
      <c r="FO56" s="14"/>
      <c r="FP56" s="14"/>
      <c r="FQ56" s="14"/>
      <c r="FR56" s="14"/>
      <c r="FS56" s="14"/>
      <c r="FT56" s="14"/>
      <c r="FU56" s="144"/>
      <c r="FV56" s="144"/>
      <c r="FW56" s="144"/>
      <c r="FX56" s="144"/>
      <c r="FY56" s="144"/>
      <c r="FZ56" s="144"/>
      <c r="GA56" s="144"/>
      <c r="GB56" s="144"/>
      <c r="GC56" s="144"/>
      <c r="GD56" s="144"/>
      <c r="GE56" s="144"/>
      <c r="GF56" s="154"/>
    </row>
    <row r="57" spans="1:190" ht="9" customHeight="1" x14ac:dyDescent="0.15">
      <c r="C57" s="1765"/>
      <c r="D57" s="1767"/>
      <c r="E57" s="1767"/>
      <c r="F57" s="1767"/>
      <c r="G57" s="1767"/>
      <c r="H57" s="1767"/>
      <c r="I57" s="1767"/>
      <c r="J57" s="1767"/>
      <c r="K57" s="1767"/>
      <c r="L57" s="1767"/>
      <c r="M57" s="1767"/>
      <c r="N57" s="1767"/>
      <c r="O57" s="1767"/>
      <c r="P57" s="1767"/>
      <c r="Q57" s="1767"/>
      <c r="R57" s="1763"/>
      <c r="S57" s="1763"/>
      <c r="T57" s="1763"/>
      <c r="U57" s="1763"/>
      <c r="V57" s="1763"/>
      <c r="W57" s="1763"/>
      <c r="X57" s="198"/>
      <c r="Y57" s="199"/>
      <c r="Z57" s="1776" t="s">
        <v>769</v>
      </c>
      <c r="AA57" s="1777"/>
      <c r="AB57" s="1777"/>
      <c r="AC57" s="1777"/>
      <c r="AD57" s="1777"/>
      <c r="AE57" s="1777"/>
      <c r="AF57" s="1777"/>
      <c r="AG57" s="1777"/>
      <c r="AH57" s="1777"/>
      <c r="AI57" s="1777"/>
      <c r="AJ57" s="1777"/>
      <c r="AK57" s="1777"/>
      <c r="AL57" s="1777"/>
      <c r="AM57" s="1778"/>
      <c r="AN57" s="1788"/>
      <c r="AO57" s="1789"/>
      <c r="AP57" s="1789"/>
      <c r="AQ57" s="1789"/>
      <c r="AR57" s="1789"/>
      <c r="AS57" s="1789"/>
      <c r="AT57" s="1789"/>
      <c r="AU57" s="1789"/>
      <c r="AV57" s="1789"/>
      <c r="AW57" s="1789"/>
      <c r="AX57" s="1789"/>
      <c r="AY57" s="1789"/>
      <c r="AZ57" s="1789"/>
      <c r="BA57" s="1789"/>
      <c r="BB57" s="1789"/>
      <c r="BC57" s="1789"/>
      <c r="BD57" s="1789"/>
      <c r="BE57" s="1789"/>
      <c r="BF57" s="1789"/>
      <c r="BG57" s="1789"/>
      <c r="BH57" s="1789"/>
      <c r="BI57" s="1789"/>
      <c r="BJ57" s="1789"/>
      <c r="BK57" s="1789"/>
      <c r="BL57" s="1790"/>
      <c r="BM57" s="196"/>
      <c r="BN57" s="199"/>
      <c r="BO57" s="1776" t="s">
        <v>769</v>
      </c>
      <c r="BP57" s="1777"/>
      <c r="BQ57" s="1777"/>
      <c r="BR57" s="1777"/>
      <c r="BS57" s="1777"/>
      <c r="BT57" s="1777"/>
      <c r="BU57" s="1777"/>
      <c r="BV57" s="1777"/>
      <c r="BW57" s="1777"/>
      <c r="BX57" s="1777"/>
      <c r="BY57" s="1777"/>
      <c r="BZ57" s="1777"/>
      <c r="CA57" s="1777"/>
      <c r="CB57" s="1778"/>
      <c r="CC57" s="1788"/>
      <c r="CD57" s="1789"/>
      <c r="CE57" s="1789"/>
      <c r="CF57" s="1789"/>
      <c r="CG57" s="1789"/>
      <c r="CH57" s="1789"/>
      <c r="CI57" s="1789"/>
      <c r="CJ57" s="1789"/>
      <c r="CK57" s="1789"/>
      <c r="CL57" s="1789"/>
      <c r="CM57" s="1789"/>
      <c r="CN57" s="1789"/>
      <c r="CO57" s="1789"/>
      <c r="CP57" s="1789"/>
      <c r="CQ57" s="1789"/>
      <c r="CR57" s="1789"/>
      <c r="CS57" s="1789"/>
      <c r="CT57" s="1789"/>
      <c r="CU57" s="1789"/>
      <c r="CV57" s="1789"/>
      <c r="CW57" s="1789"/>
      <c r="CX57" s="1789"/>
      <c r="CY57" s="1789"/>
      <c r="CZ57" s="1789"/>
      <c r="DA57" s="1790"/>
      <c r="DB57" s="144"/>
      <c r="DC57" s="191"/>
      <c r="DD57" s="14"/>
      <c r="DE57" s="14"/>
      <c r="DF57" s="14"/>
      <c r="DG57" s="14"/>
      <c r="DH57" s="14"/>
      <c r="DI57" s="14"/>
      <c r="DJ57" s="14"/>
      <c r="DK57" s="14"/>
      <c r="DL57" s="14"/>
      <c r="DM57" s="14"/>
      <c r="DN57" s="14"/>
      <c r="DO57" s="14"/>
      <c r="DP57" s="14"/>
      <c r="DQ57" s="14"/>
      <c r="DR57" s="14"/>
      <c r="DS57" s="14"/>
      <c r="DT57" s="14"/>
      <c r="DU57" s="14"/>
      <c r="DV57" s="14"/>
      <c r="DW57" s="14"/>
      <c r="DX57" s="14"/>
      <c r="DY57" s="14"/>
      <c r="DZ57" s="14"/>
      <c r="EA57" s="14"/>
      <c r="EB57" s="14"/>
      <c r="EC57" s="14"/>
      <c r="ED57" s="14"/>
      <c r="EE57" s="14"/>
      <c r="EF57" s="14"/>
      <c r="EG57" s="14"/>
      <c r="EH57" s="14"/>
      <c r="EI57" s="14"/>
      <c r="EJ57" s="14"/>
      <c r="EK57" s="14"/>
      <c r="EL57" s="14"/>
      <c r="EM57" s="14"/>
      <c r="EN57" s="14"/>
      <c r="EO57" s="14"/>
      <c r="EP57" s="14"/>
      <c r="EQ57" s="192"/>
      <c r="ER57" s="193"/>
      <c r="ES57" s="14"/>
      <c r="ET57" s="14"/>
      <c r="EU57" s="14"/>
      <c r="EV57" s="14"/>
      <c r="EW57" s="14"/>
      <c r="EX57" s="14"/>
      <c r="EY57" s="14"/>
      <c r="EZ57" s="14"/>
      <c r="FA57" s="14"/>
      <c r="FB57" s="14"/>
      <c r="FC57" s="14"/>
      <c r="FD57" s="14"/>
      <c r="FE57" s="14"/>
      <c r="FF57" s="14"/>
      <c r="FG57" s="14"/>
      <c r="FH57" s="14"/>
      <c r="FI57" s="14"/>
      <c r="FJ57" s="14"/>
      <c r="FK57" s="14"/>
      <c r="FL57" s="14"/>
      <c r="FM57" s="14"/>
      <c r="FN57" s="14"/>
      <c r="FO57" s="14"/>
      <c r="FP57" s="14"/>
      <c r="FQ57" s="14"/>
      <c r="FR57" s="14"/>
      <c r="FS57" s="14"/>
      <c r="FT57" s="14"/>
      <c r="FU57" s="144"/>
      <c r="FV57" s="144"/>
      <c r="FW57" s="144"/>
      <c r="FX57" s="144"/>
      <c r="FY57" s="144"/>
      <c r="FZ57" s="144"/>
      <c r="GA57" s="144"/>
      <c r="GB57" s="144"/>
      <c r="GC57" s="144"/>
      <c r="GD57" s="144"/>
      <c r="GE57" s="144"/>
      <c r="GF57" s="154"/>
    </row>
    <row r="58" spans="1:190" ht="9" customHeight="1" x14ac:dyDescent="0.15">
      <c r="C58" s="1765"/>
      <c r="D58" s="1767"/>
      <c r="E58" s="1767"/>
      <c r="F58" s="1767"/>
      <c r="G58" s="1767"/>
      <c r="H58" s="1767"/>
      <c r="I58" s="1767"/>
      <c r="J58" s="1767"/>
      <c r="K58" s="1767"/>
      <c r="L58" s="1767"/>
      <c r="M58" s="1767"/>
      <c r="N58" s="1767"/>
      <c r="O58" s="1767"/>
      <c r="P58" s="1767"/>
      <c r="Q58" s="1767"/>
      <c r="R58" s="1763"/>
      <c r="S58" s="1763"/>
      <c r="T58" s="1763"/>
      <c r="U58" s="1763"/>
      <c r="V58" s="1763"/>
      <c r="W58" s="1763"/>
      <c r="X58" s="57"/>
      <c r="Y58" s="195"/>
      <c r="Z58" s="1779" t="s">
        <v>767</v>
      </c>
      <c r="AA58" s="1780"/>
      <c r="AB58" s="1780"/>
      <c r="AC58" s="1780"/>
      <c r="AD58" s="1780"/>
      <c r="AE58" s="1780"/>
      <c r="AF58" s="1780"/>
      <c r="AG58" s="1780"/>
      <c r="AH58" s="1780"/>
      <c r="AI58" s="1780"/>
      <c r="AJ58" s="1780"/>
      <c r="AK58" s="1780"/>
      <c r="AL58" s="1780"/>
      <c r="AM58" s="1781"/>
      <c r="AN58" s="1782"/>
      <c r="AO58" s="1783"/>
      <c r="AP58" s="1783"/>
      <c r="AQ58" s="1783"/>
      <c r="AR58" s="1783"/>
      <c r="AS58" s="1783"/>
      <c r="AT58" s="1783"/>
      <c r="AU58" s="1783"/>
      <c r="AV58" s="1783"/>
      <c r="AW58" s="1783"/>
      <c r="AX58" s="1783"/>
      <c r="AY58" s="1783"/>
      <c r="AZ58" s="1783"/>
      <c r="BA58" s="1783"/>
      <c r="BB58" s="1783"/>
      <c r="BC58" s="1783"/>
      <c r="BD58" s="1783"/>
      <c r="BE58" s="1783"/>
      <c r="BF58" s="1783"/>
      <c r="BG58" s="1783"/>
      <c r="BH58" s="1783"/>
      <c r="BI58" s="1783"/>
      <c r="BJ58" s="1783"/>
      <c r="BK58" s="1783"/>
      <c r="BL58" s="1784"/>
      <c r="BM58" s="196"/>
      <c r="BN58" s="193"/>
      <c r="BO58" s="1779" t="s">
        <v>767</v>
      </c>
      <c r="BP58" s="1780"/>
      <c r="BQ58" s="1780"/>
      <c r="BR58" s="1780"/>
      <c r="BS58" s="1780"/>
      <c r="BT58" s="1780"/>
      <c r="BU58" s="1780"/>
      <c r="BV58" s="1780"/>
      <c r="BW58" s="1780"/>
      <c r="BX58" s="1780"/>
      <c r="BY58" s="1780"/>
      <c r="BZ58" s="1780"/>
      <c r="CA58" s="1780"/>
      <c r="CB58" s="1781"/>
      <c r="CC58" s="1782"/>
      <c r="CD58" s="1783"/>
      <c r="CE58" s="1783"/>
      <c r="CF58" s="1783"/>
      <c r="CG58" s="1783"/>
      <c r="CH58" s="1783"/>
      <c r="CI58" s="1783"/>
      <c r="CJ58" s="1783"/>
      <c r="CK58" s="1783"/>
      <c r="CL58" s="1783"/>
      <c r="CM58" s="1783"/>
      <c r="CN58" s="1783"/>
      <c r="CO58" s="1783"/>
      <c r="CP58" s="1783"/>
      <c r="CQ58" s="1783"/>
      <c r="CR58" s="1783"/>
      <c r="CS58" s="1783"/>
      <c r="CT58" s="1783"/>
      <c r="CU58" s="1783"/>
      <c r="CV58" s="1783"/>
      <c r="CW58" s="1783"/>
      <c r="CX58" s="1783"/>
      <c r="CY58" s="1783"/>
      <c r="CZ58" s="1783"/>
      <c r="DA58" s="1784"/>
      <c r="DB58" s="144"/>
      <c r="DC58" s="191"/>
      <c r="DD58" s="14"/>
      <c r="DE58" s="14"/>
      <c r="DF58" s="14"/>
      <c r="DG58" s="14"/>
      <c r="DH58" s="14"/>
      <c r="DI58" s="14"/>
      <c r="DJ58" s="14"/>
      <c r="DK58" s="14"/>
      <c r="DL58" s="14"/>
      <c r="DM58" s="14"/>
      <c r="DN58" s="14"/>
      <c r="DO58" s="14"/>
      <c r="DP58" s="14"/>
      <c r="DQ58" s="14"/>
      <c r="DR58" s="14"/>
      <c r="DS58" s="14"/>
      <c r="DT58" s="14"/>
      <c r="DU58" s="14"/>
      <c r="DV58" s="14"/>
      <c r="DW58" s="14"/>
      <c r="DX58" s="14"/>
      <c r="DY58" s="14"/>
      <c r="DZ58" s="14"/>
      <c r="EA58" s="14"/>
      <c r="EB58" s="14"/>
      <c r="EC58" s="14"/>
      <c r="ED58" s="14"/>
      <c r="EE58" s="14"/>
      <c r="EF58" s="14"/>
      <c r="EG58" s="14"/>
      <c r="EH58" s="14"/>
      <c r="EI58" s="14"/>
      <c r="EJ58" s="14"/>
      <c r="EK58" s="14"/>
      <c r="EL58" s="14"/>
      <c r="EM58" s="14"/>
      <c r="EN58" s="14"/>
      <c r="EO58" s="14"/>
      <c r="EP58" s="14"/>
      <c r="EQ58" s="192"/>
      <c r="ER58" s="193"/>
      <c r="ES58" s="14"/>
      <c r="ET58" s="14"/>
      <c r="EU58" s="14"/>
      <c r="EV58" s="14"/>
      <c r="EW58" s="14"/>
      <c r="EX58" s="14"/>
      <c r="EY58" s="14"/>
      <c r="EZ58" s="14"/>
      <c r="FA58" s="14"/>
      <c r="FB58" s="14"/>
      <c r="FC58" s="14"/>
      <c r="FD58" s="14"/>
      <c r="FE58" s="14"/>
      <c r="FF58" s="14"/>
      <c r="FG58" s="14"/>
      <c r="FH58" s="14"/>
      <c r="FI58" s="14"/>
      <c r="FJ58" s="14"/>
      <c r="FK58" s="14"/>
      <c r="FL58" s="14"/>
      <c r="FM58" s="14"/>
      <c r="FN58" s="14"/>
      <c r="FO58" s="14"/>
      <c r="FP58" s="14"/>
      <c r="FQ58" s="14"/>
      <c r="FR58" s="14"/>
      <c r="FS58" s="14"/>
      <c r="FT58" s="14"/>
      <c r="FU58" s="144"/>
      <c r="FV58" s="144"/>
      <c r="FW58" s="144"/>
      <c r="FX58" s="144"/>
      <c r="FY58" s="144"/>
      <c r="FZ58" s="144"/>
      <c r="GA58" s="144"/>
      <c r="GB58" s="144"/>
      <c r="GC58" s="144"/>
      <c r="GD58" s="144"/>
      <c r="GE58" s="144"/>
      <c r="GF58" s="154"/>
    </row>
    <row r="59" spans="1:190" ht="9" customHeight="1" x14ac:dyDescent="0.15">
      <c r="C59" s="1765"/>
      <c r="D59" s="1767"/>
      <c r="E59" s="1767"/>
      <c r="F59" s="1767"/>
      <c r="G59" s="1767"/>
      <c r="H59" s="1767"/>
      <c r="I59" s="1767"/>
      <c r="J59" s="1767"/>
      <c r="K59" s="1767"/>
      <c r="L59" s="1767"/>
      <c r="M59" s="1767"/>
      <c r="N59" s="1767"/>
      <c r="O59" s="1767"/>
      <c r="P59" s="1767"/>
      <c r="Q59" s="1767"/>
      <c r="R59" s="1763"/>
      <c r="S59" s="1763"/>
      <c r="T59" s="1763"/>
      <c r="U59" s="1763"/>
      <c r="V59" s="1763"/>
      <c r="W59" s="1763"/>
      <c r="X59" s="198"/>
      <c r="Y59" s="199"/>
      <c r="Z59" s="1773" t="s">
        <v>770</v>
      </c>
      <c r="AA59" s="1774"/>
      <c r="AB59" s="1774"/>
      <c r="AC59" s="1774"/>
      <c r="AD59" s="1774"/>
      <c r="AE59" s="1774"/>
      <c r="AF59" s="1774"/>
      <c r="AG59" s="1774"/>
      <c r="AH59" s="1774"/>
      <c r="AI59" s="1774"/>
      <c r="AJ59" s="1774"/>
      <c r="AK59" s="1774"/>
      <c r="AL59" s="1774"/>
      <c r="AM59" s="1775"/>
      <c r="AN59" s="1785"/>
      <c r="AO59" s="1786"/>
      <c r="AP59" s="1786"/>
      <c r="AQ59" s="1786"/>
      <c r="AR59" s="1786"/>
      <c r="AS59" s="1786"/>
      <c r="AT59" s="1786"/>
      <c r="AU59" s="1786"/>
      <c r="AV59" s="1786"/>
      <c r="AW59" s="1786"/>
      <c r="AX59" s="1786"/>
      <c r="AY59" s="1786"/>
      <c r="AZ59" s="1786"/>
      <c r="BA59" s="1786"/>
      <c r="BB59" s="1786"/>
      <c r="BC59" s="1786"/>
      <c r="BD59" s="1786"/>
      <c r="BE59" s="1786"/>
      <c r="BF59" s="1786"/>
      <c r="BG59" s="1786"/>
      <c r="BH59" s="1786"/>
      <c r="BI59" s="1786"/>
      <c r="BJ59" s="1786"/>
      <c r="BK59" s="1786"/>
      <c r="BL59" s="1787"/>
      <c r="BM59" s="196"/>
      <c r="BN59" s="199"/>
      <c r="BO59" s="1773" t="s">
        <v>770</v>
      </c>
      <c r="BP59" s="1774"/>
      <c r="BQ59" s="1774"/>
      <c r="BR59" s="1774"/>
      <c r="BS59" s="1774"/>
      <c r="BT59" s="1774"/>
      <c r="BU59" s="1774"/>
      <c r="BV59" s="1774"/>
      <c r="BW59" s="1774"/>
      <c r="BX59" s="1774"/>
      <c r="BY59" s="1774"/>
      <c r="BZ59" s="1774"/>
      <c r="CA59" s="1774"/>
      <c r="CB59" s="1775"/>
      <c r="CC59" s="1785"/>
      <c r="CD59" s="1786"/>
      <c r="CE59" s="1786"/>
      <c r="CF59" s="1786"/>
      <c r="CG59" s="1786"/>
      <c r="CH59" s="1786"/>
      <c r="CI59" s="1786"/>
      <c r="CJ59" s="1786"/>
      <c r="CK59" s="1786"/>
      <c r="CL59" s="1786"/>
      <c r="CM59" s="1786"/>
      <c r="CN59" s="1786"/>
      <c r="CO59" s="1786"/>
      <c r="CP59" s="1786"/>
      <c r="CQ59" s="1786"/>
      <c r="CR59" s="1786"/>
      <c r="CS59" s="1786"/>
      <c r="CT59" s="1786"/>
      <c r="CU59" s="1786"/>
      <c r="CV59" s="1786"/>
      <c r="CW59" s="1786"/>
      <c r="CX59" s="1786"/>
      <c r="CY59" s="1786"/>
      <c r="CZ59" s="1786"/>
      <c r="DA59" s="1787"/>
      <c r="DB59" s="144"/>
      <c r="DC59" s="191"/>
      <c r="DD59" s="14"/>
      <c r="DE59" s="14"/>
      <c r="DF59" s="14"/>
      <c r="DG59" s="14"/>
      <c r="DH59" s="14"/>
      <c r="DI59" s="14"/>
      <c r="DJ59" s="14"/>
      <c r="DK59" s="14"/>
      <c r="DL59" s="14"/>
      <c r="DM59" s="14"/>
      <c r="DN59" s="14"/>
      <c r="DO59" s="14"/>
      <c r="DP59" s="14"/>
      <c r="DQ59" s="14"/>
      <c r="DR59" s="14"/>
      <c r="DS59" s="14"/>
      <c r="DT59" s="14"/>
      <c r="DU59" s="14"/>
      <c r="DV59" s="14"/>
      <c r="DW59" s="14"/>
      <c r="DX59" s="14"/>
      <c r="DY59" s="14"/>
      <c r="DZ59" s="14"/>
      <c r="EA59" s="14"/>
      <c r="EB59" s="14"/>
      <c r="EC59" s="14"/>
      <c r="ED59" s="14"/>
      <c r="EE59" s="14"/>
      <c r="EF59" s="14"/>
      <c r="EG59" s="14"/>
      <c r="EH59" s="14"/>
      <c r="EI59" s="14"/>
      <c r="EJ59" s="14"/>
      <c r="EK59" s="14"/>
      <c r="EL59" s="14"/>
      <c r="EM59" s="14"/>
      <c r="EN59" s="14"/>
      <c r="EO59" s="14"/>
      <c r="EP59" s="14"/>
      <c r="EQ59" s="192"/>
      <c r="ER59" s="193"/>
      <c r="ES59" s="14"/>
      <c r="ET59" s="14"/>
      <c r="EU59" s="14"/>
      <c r="EV59" s="14"/>
      <c r="EW59" s="14"/>
      <c r="EX59" s="14"/>
      <c r="EY59" s="14"/>
      <c r="EZ59" s="14"/>
      <c r="FA59" s="14"/>
      <c r="FB59" s="14"/>
      <c r="FC59" s="14"/>
      <c r="FD59" s="14"/>
      <c r="FE59" s="14"/>
      <c r="FF59" s="14"/>
      <c r="FG59" s="14"/>
      <c r="FH59" s="14"/>
      <c r="FI59" s="14"/>
      <c r="FJ59" s="14"/>
      <c r="FK59" s="14"/>
      <c r="FL59" s="14"/>
      <c r="FM59" s="14"/>
      <c r="FN59" s="14"/>
      <c r="FO59" s="14"/>
      <c r="FP59" s="14"/>
      <c r="FQ59" s="14"/>
      <c r="FR59" s="14"/>
      <c r="FS59" s="14"/>
      <c r="FT59" s="14"/>
      <c r="FU59" s="144"/>
      <c r="FV59" s="144"/>
      <c r="FW59" s="144"/>
      <c r="FX59" s="144"/>
      <c r="FY59" s="144"/>
      <c r="FZ59" s="144"/>
      <c r="GA59" s="144"/>
      <c r="GB59" s="144"/>
      <c r="GC59" s="144"/>
      <c r="GD59" s="144"/>
      <c r="GE59" s="144"/>
      <c r="GF59" s="154"/>
    </row>
    <row r="60" spans="1:190" ht="9" customHeight="1" x14ac:dyDescent="0.15">
      <c r="C60" s="1765"/>
      <c r="D60" s="1768"/>
      <c r="E60" s="1768"/>
      <c r="F60" s="1768"/>
      <c r="G60" s="1768"/>
      <c r="H60" s="1768"/>
      <c r="I60" s="1768"/>
      <c r="J60" s="1768"/>
      <c r="K60" s="1768"/>
      <c r="L60" s="1768"/>
      <c r="M60" s="1768"/>
      <c r="N60" s="1768"/>
      <c r="O60" s="1768"/>
      <c r="P60" s="1768"/>
      <c r="Q60" s="1768"/>
      <c r="R60" s="1764"/>
      <c r="S60" s="1764"/>
      <c r="T60" s="1764"/>
      <c r="U60" s="1764"/>
      <c r="V60" s="1764"/>
      <c r="W60" s="1764"/>
      <c r="X60" s="198"/>
      <c r="Y60" s="199"/>
      <c r="Z60" s="1776" t="s">
        <v>769</v>
      </c>
      <c r="AA60" s="1777"/>
      <c r="AB60" s="1777"/>
      <c r="AC60" s="1777"/>
      <c r="AD60" s="1777"/>
      <c r="AE60" s="1777"/>
      <c r="AF60" s="1777"/>
      <c r="AG60" s="1777"/>
      <c r="AH60" s="1777"/>
      <c r="AI60" s="1777"/>
      <c r="AJ60" s="1777"/>
      <c r="AK60" s="1777"/>
      <c r="AL60" s="1777"/>
      <c r="AM60" s="1778"/>
      <c r="AN60" s="1788"/>
      <c r="AO60" s="1789"/>
      <c r="AP60" s="1789"/>
      <c r="AQ60" s="1789"/>
      <c r="AR60" s="1789"/>
      <c r="AS60" s="1789"/>
      <c r="AT60" s="1789"/>
      <c r="AU60" s="1789"/>
      <c r="AV60" s="1789"/>
      <c r="AW60" s="1789"/>
      <c r="AX60" s="1789"/>
      <c r="AY60" s="1789"/>
      <c r="AZ60" s="1789"/>
      <c r="BA60" s="1789"/>
      <c r="BB60" s="1789"/>
      <c r="BC60" s="1789"/>
      <c r="BD60" s="1789"/>
      <c r="BE60" s="1789"/>
      <c r="BF60" s="1789"/>
      <c r="BG60" s="1789"/>
      <c r="BH60" s="1789"/>
      <c r="BI60" s="1789"/>
      <c r="BJ60" s="1789"/>
      <c r="BK60" s="1789"/>
      <c r="BL60" s="1790"/>
      <c r="BM60" s="196"/>
      <c r="BN60" s="199"/>
      <c r="BO60" s="1776" t="s">
        <v>769</v>
      </c>
      <c r="BP60" s="1777"/>
      <c r="BQ60" s="1777"/>
      <c r="BR60" s="1777"/>
      <c r="BS60" s="1777"/>
      <c r="BT60" s="1777"/>
      <c r="BU60" s="1777"/>
      <c r="BV60" s="1777"/>
      <c r="BW60" s="1777"/>
      <c r="BX60" s="1777"/>
      <c r="BY60" s="1777"/>
      <c r="BZ60" s="1777"/>
      <c r="CA60" s="1777"/>
      <c r="CB60" s="1778"/>
      <c r="CC60" s="1788"/>
      <c r="CD60" s="1789"/>
      <c r="CE60" s="1789"/>
      <c r="CF60" s="1789"/>
      <c r="CG60" s="1789"/>
      <c r="CH60" s="1789"/>
      <c r="CI60" s="1789"/>
      <c r="CJ60" s="1789"/>
      <c r="CK60" s="1789"/>
      <c r="CL60" s="1789"/>
      <c r="CM60" s="1789"/>
      <c r="CN60" s="1789"/>
      <c r="CO60" s="1789"/>
      <c r="CP60" s="1789"/>
      <c r="CQ60" s="1789"/>
      <c r="CR60" s="1789"/>
      <c r="CS60" s="1789"/>
      <c r="CT60" s="1789"/>
      <c r="CU60" s="1789"/>
      <c r="CV60" s="1789"/>
      <c r="CW60" s="1789"/>
      <c r="CX60" s="1789"/>
      <c r="CY60" s="1789"/>
      <c r="CZ60" s="1789"/>
      <c r="DA60" s="1790"/>
      <c r="DB60" s="144"/>
      <c r="DC60" s="191"/>
      <c r="DD60" s="14"/>
      <c r="DE60" s="14"/>
      <c r="DF60" s="14"/>
      <c r="DG60" s="14"/>
      <c r="DH60" s="14"/>
      <c r="DI60" s="14"/>
      <c r="DJ60" s="14"/>
      <c r="DK60" s="14"/>
      <c r="DL60" s="14"/>
      <c r="DM60" s="14"/>
      <c r="DN60" s="14"/>
      <c r="DO60" s="14"/>
      <c r="DP60" s="14"/>
      <c r="DQ60" s="14"/>
      <c r="DR60" s="14"/>
      <c r="DS60" s="14"/>
      <c r="DT60" s="14"/>
      <c r="DU60" s="14"/>
      <c r="DV60" s="14"/>
      <c r="DW60" s="14"/>
      <c r="DX60" s="14"/>
      <c r="DY60" s="14"/>
      <c r="DZ60" s="14"/>
      <c r="EA60" s="14"/>
      <c r="EB60" s="14"/>
      <c r="EC60" s="14"/>
      <c r="ED60" s="14"/>
      <c r="EE60" s="14"/>
      <c r="EF60" s="14"/>
      <c r="EG60" s="14"/>
      <c r="EH60" s="14"/>
      <c r="EI60" s="14"/>
      <c r="EJ60" s="14"/>
      <c r="EK60" s="14"/>
      <c r="EL60" s="14"/>
      <c r="EM60" s="14"/>
      <c r="EN60" s="14"/>
      <c r="EO60" s="14"/>
      <c r="EP60" s="14"/>
      <c r="EQ60" s="192"/>
      <c r="ER60" s="193"/>
      <c r="ES60" s="14"/>
      <c r="ET60" s="14"/>
      <c r="EU60" s="14"/>
      <c r="EV60" s="14"/>
      <c r="EW60" s="14"/>
      <c r="EX60" s="14"/>
      <c r="EY60" s="14"/>
      <c r="EZ60" s="14"/>
      <c r="FA60" s="14"/>
      <c r="FB60" s="14"/>
      <c r="FC60" s="14"/>
      <c r="FD60" s="14"/>
      <c r="FE60" s="14"/>
      <c r="FF60" s="14"/>
      <c r="FG60" s="14"/>
      <c r="FH60" s="14"/>
      <c r="FI60" s="14"/>
      <c r="FJ60" s="14"/>
      <c r="FK60" s="14"/>
      <c r="FL60" s="14"/>
      <c r="FM60" s="14"/>
      <c r="FN60" s="14"/>
      <c r="FO60" s="14"/>
      <c r="FP60" s="14"/>
      <c r="FQ60" s="14"/>
      <c r="FR60" s="14"/>
      <c r="FS60" s="14"/>
      <c r="FT60" s="14"/>
      <c r="FU60" s="144"/>
      <c r="FV60" s="144"/>
      <c r="FW60" s="144"/>
      <c r="FX60" s="144"/>
      <c r="FY60" s="144"/>
      <c r="FZ60" s="144"/>
      <c r="GA60" s="144"/>
      <c r="GB60" s="144"/>
      <c r="GC60" s="144"/>
      <c r="GD60" s="144"/>
      <c r="GE60" s="144"/>
      <c r="GF60" s="154"/>
    </row>
    <row r="61" spans="1:190" ht="12" customHeight="1" x14ac:dyDescent="0.15">
      <c r="C61" s="171"/>
      <c r="D61" s="117"/>
      <c r="E61" s="117"/>
      <c r="F61" s="117"/>
      <c r="G61" s="117"/>
      <c r="H61" s="117"/>
      <c r="I61" s="117"/>
      <c r="J61" s="117"/>
      <c r="K61" s="117"/>
      <c r="L61" s="117"/>
      <c r="M61" s="117"/>
      <c r="N61" s="117"/>
      <c r="O61" s="117"/>
      <c r="P61" s="117"/>
      <c r="Q61" s="117"/>
      <c r="R61" s="117"/>
      <c r="S61" s="117"/>
      <c r="T61" s="117"/>
      <c r="U61" s="117"/>
      <c r="V61" s="117"/>
      <c r="W61" s="117"/>
      <c r="X61" s="117"/>
      <c r="Y61" s="177"/>
      <c r="Z61" s="144"/>
      <c r="AA61" s="144"/>
      <c r="AB61" s="144"/>
      <c r="AC61" s="144"/>
      <c r="AD61" s="144"/>
      <c r="AE61" s="144"/>
      <c r="AF61" s="144"/>
      <c r="AG61" s="144"/>
      <c r="AH61" s="144"/>
      <c r="AI61" s="144"/>
      <c r="AJ61" s="144"/>
      <c r="AK61" s="144"/>
      <c r="AL61" s="144"/>
      <c r="AM61" s="144"/>
      <c r="AN61" s="144"/>
      <c r="AO61" s="144"/>
      <c r="AP61" s="144"/>
      <c r="AQ61" s="144"/>
      <c r="AR61" s="144"/>
      <c r="AS61" s="144"/>
      <c r="AT61" s="144"/>
      <c r="AU61" s="144"/>
      <c r="AV61" s="144"/>
      <c r="AW61" s="144"/>
      <c r="AX61" s="144"/>
      <c r="AY61" s="144"/>
      <c r="AZ61" s="144"/>
      <c r="BA61" s="144"/>
      <c r="BB61" s="144"/>
      <c r="BC61" s="144"/>
      <c r="BD61" s="144"/>
      <c r="BE61" s="144"/>
      <c r="BF61" s="144"/>
      <c r="BG61" s="144"/>
      <c r="BH61" s="144"/>
      <c r="BI61" s="144"/>
      <c r="BJ61" s="144"/>
      <c r="BK61" s="144"/>
      <c r="BL61" s="144"/>
      <c r="BM61" s="196"/>
      <c r="BN61" s="177"/>
      <c r="BO61" s="144"/>
      <c r="BP61" s="144"/>
      <c r="BQ61" s="144"/>
      <c r="BR61" s="144"/>
      <c r="BS61" s="144"/>
      <c r="BT61" s="144"/>
      <c r="BU61" s="144"/>
      <c r="BV61" s="144"/>
      <c r="BW61" s="144"/>
      <c r="BX61" s="144"/>
      <c r="BY61" s="144"/>
      <c r="BZ61" s="144"/>
      <c r="CA61" s="144"/>
      <c r="CB61" s="144"/>
      <c r="CC61" s="144"/>
      <c r="CD61" s="144"/>
      <c r="CE61" s="144"/>
      <c r="CF61" s="144"/>
      <c r="CG61" s="144"/>
      <c r="CH61" s="144"/>
      <c r="CI61" s="144"/>
      <c r="CJ61" s="144"/>
      <c r="CK61" s="144"/>
      <c r="CL61" s="144"/>
      <c r="CM61" s="144"/>
      <c r="CN61" s="144"/>
      <c r="CO61" s="144"/>
      <c r="CP61" s="144"/>
      <c r="CQ61" s="144"/>
      <c r="CR61" s="144"/>
      <c r="CS61" s="144"/>
      <c r="CT61" s="144"/>
      <c r="CU61" s="144"/>
      <c r="CV61" s="144"/>
      <c r="CW61" s="144"/>
      <c r="CX61" s="144"/>
      <c r="CY61" s="144"/>
      <c r="CZ61" s="144"/>
      <c r="DA61" s="144"/>
      <c r="DB61" s="144"/>
      <c r="DC61" s="191"/>
      <c r="DD61" s="14"/>
      <c r="DE61" s="14"/>
      <c r="DF61" s="14"/>
      <c r="DG61" s="14"/>
      <c r="DH61" s="14"/>
      <c r="DI61" s="14"/>
      <c r="DJ61" s="14"/>
      <c r="DK61" s="14"/>
      <c r="DL61" s="14"/>
      <c r="DM61" s="14"/>
      <c r="DN61" s="14"/>
      <c r="DO61" s="14"/>
      <c r="DP61" s="14"/>
      <c r="DQ61" s="14"/>
      <c r="DR61" s="14"/>
      <c r="DS61" s="14"/>
      <c r="DT61" s="14"/>
      <c r="DU61" s="14"/>
      <c r="DV61" s="14"/>
      <c r="DW61" s="14"/>
      <c r="DX61" s="14"/>
      <c r="DY61" s="14"/>
      <c r="DZ61" s="14"/>
      <c r="EA61" s="14"/>
      <c r="EB61" s="14"/>
      <c r="EC61" s="14"/>
      <c r="ED61" s="14"/>
      <c r="EE61" s="14"/>
      <c r="EF61" s="14"/>
      <c r="EG61" s="14"/>
      <c r="EH61" s="14"/>
      <c r="EI61" s="14"/>
      <c r="EJ61" s="14"/>
      <c r="EK61" s="14"/>
      <c r="EL61" s="14"/>
      <c r="EM61" s="14"/>
      <c r="EN61" s="14"/>
      <c r="EO61" s="14"/>
      <c r="EP61" s="14"/>
      <c r="EQ61" s="192"/>
      <c r="ER61" s="193"/>
      <c r="ES61" s="14"/>
      <c r="ET61" s="14"/>
      <c r="EU61" s="14"/>
      <c r="EV61" s="14"/>
      <c r="EW61" s="14"/>
      <c r="EX61" s="14"/>
      <c r="EY61" s="14"/>
      <c r="EZ61" s="14"/>
      <c r="FA61" s="14"/>
      <c r="FB61" s="14"/>
      <c r="FC61" s="14"/>
      <c r="FD61" s="14"/>
      <c r="FE61" s="14"/>
      <c r="FF61" s="14"/>
      <c r="FG61" s="14"/>
      <c r="FH61" s="14"/>
      <c r="FI61" s="14"/>
      <c r="FJ61" s="14"/>
      <c r="FK61" s="14"/>
      <c r="FL61" s="14"/>
      <c r="FM61" s="14"/>
      <c r="FN61" s="14"/>
      <c r="FO61" s="14"/>
      <c r="FP61" s="14"/>
      <c r="FQ61" s="14"/>
      <c r="FR61" s="14"/>
      <c r="FS61" s="14"/>
      <c r="FT61" s="148"/>
      <c r="FU61" s="144"/>
      <c r="FV61" s="144"/>
      <c r="FW61" s="144"/>
      <c r="FX61" s="144"/>
      <c r="FY61" s="144"/>
      <c r="FZ61" s="144"/>
      <c r="GA61" s="144"/>
      <c r="GB61" s="144"/>
      <c r="GC61" s="144"/>
      <c r="GD61" s="144"/>
      <c r="GE61" s="144"/>
      <c r="GF61" s="154"/>
    </row>
    <row r="62" spans="1:190" ht="10.5" customHeight="1" x14ac:dyDescent="0.15">
      <c r="B62" s="221"/>
      <c r="C62" s="173"/>
      <c r="D62" s="52"/>
      <c r="E62" s="52"/>
      <c r="F62" s="52"/>
      <c r="G62" s="52"/>
      <c r="H62" s="52"/>
      <c r="I62" s="52"/>
      <c r="J62" s="52"/>
      <c r="K62" s="59"/>
      <c r="L62" s="59"/>
      <c r="M62" s="1771">
        <v>3</v>
      </c>
      <c r="N62" s="1771"/>
      <c r="O62" s="1771"/>
      <c r="P62" s="59"/>
      <c r="Q62" s="59"/>
      <c r="R62" s="59"/>
      <c r="S62" s="59"/>
      <c r="T62" s="59"/>
      <c r="U62" s="1771">
        <v>5</v>
      </c>
      <c r="V62" s="1771"/>
      <c r="W62" s="1771"/>
      <c r="X62" s="59"/>
      <c r="Y62" s="174"/>
      <c r="Z62" s="1795">
        <v>6</v>
      </c>
      <c r="AA62" s="1795"/>
      <c r="AB62" s="1795"/>
      <c r="AC62" s="59"/>
      <c r="AD62" s="59"/>
      <c r="AE62" s="59"/>
      <c r="AF62" s="59"/>
      <c r="AG62" s="59"/>
      <c r="AH62" s="59"/>
      <c r="AI62" s="59"/>
      <c r="AJ62" s="59"/>
      <c r="AK62" s="59"/>
      <c r="AL62" s="59"/>
      <c r="AM62" s="59"/>
      <c r="AN62" s="59"/>
      <c r="AO62" s="59"/>
      <c r="AP62" s="1795">
        <v>10</v>
      </c>
      <c r="AQ62" s="1795"/>
      <c r="AR62" s="1795"/>
      <c r="AS62" s="59"/>
      <c r="AT62" s="59"/>
      <c r="AU62" s="59"/>
      <c r="AV62" s="59"/>
      <c r="AW62" s="59"/>
      <c r="AX62" s="59"/>
      <c r="AY62" s="59"/>
      <c r="AZ62" s="59"/>
      <c r="BA62" s="59"/>
      <c r="BB62" s="59"/>
      <c r="BC62" s="59"/>
      <c r="BD62" s="59"/>
      <c r="BE62" s="59"/>
      <c r="BF62" s="59"/>
      <c r="BG62" s="59"/>
      <c r="BH62" s="59"/>
      <c r="BI62" s="59"/>
      <c r="BJ62" s="1795">
        <v>15</v>
      </c>
      <c r="BK62" s="1795"/>
      <c r="BL62" s="1795"/>
      <c r="BM62" s="175"/>
      <c r="BN62" s="174"/>
      <c r="BO62" s="1795">
        <v>16</v>
      </c>
      <c r="BP62" s="1795"/>
      <c r="BQ62" s="1795"/>
      <c r="BR62" s="59"/>
      <c r="BS62" s="59"/>
      <c r="BT62" s="59"/>
      <c r="BU62" s="59"/>
      <c r="BV62" s="59"/>
      <c r="BW62" s="59"/>
      <c r="BX62" s="59"/>
      <c r="BY62" s="59"/>
      <c r="BZ62" s="59"/>
      <c r="CA62" s="59"/>
      <c r="CB62" s="59"/>
      <c r="CC62" s="59"/>
      <c r="CD62" s="59"/>
      <c r="CE62" s="1795">
        <v>20</v>
      </c>
      <c r="CF62" s="1795"/>
      <c r="CG62" s="1795"/>
      <c r="CH62" s="59"/>
      <c r="CI62" s="59"/>
      <c r="CJ62" s="59"/>
      <c r="CK62" s="59"/>
      <c r="CL62" s="59"/>
      <c r="CM62" s="59"/>
      <c r="CN62" s="59"/>
      <c r="CO62" s="59"/>
      <c r="CP62" s="59"/>
      <c r="CQ62" s="59"/>
      <c r="CR62" s="59"/>
      <c r="CS62" s="59"/>
      <c r="CT62" s="59"/>
      <c r="CU62" s="59"/>
      <c r="CV62" s="59"/>
      <c r="CW62" s="59"/>
      <c r="CX62" s="59"/>
      <c r="CY62" s="1795">
        <v>25</v>
      </c>
      <c r="CZ62" s="1795"/>
      <c r="DA62" s="1795"/>
      <c r="DB62" s="59"/>
      <c r="DC62" s="173"/>
      <c r="DD62" s="1795">
        <v>26</v>
      </c>
      <c r="DE62" s="1795"/>
      <c r="DF62" s="1795"/>
      <c r="DG62" s="59"/>
      <c r="DH62" s="59"/>
      <c r="DI62" s="59"/>
      <c r="DJ62" s="59"/>
      <c r="DK62" s="59"/>
      <c r="DL62" s="59"/>
      <c r="DM62" s="59"/>
      <c r="DN62" s="59"/>
      <c r="DO62" s="59"/>
      <c r="DP62" s="59"/>
      <c r="DQ62" s="59"/>
      <c r="DR62" s="59"/>
      <c r="DS62" s="59"/>
      <c r="DT62" s="1795">
        <v>30</v>
      </c>
      <c r="DU62" s="1795"/>
      <c r="DV62" s="1795"/>
      <c r="DW62" s="59"/>
      <c r="DX62" s="59"/>
      <c r="DY62" s="59"/>
      <c r="DZ62" s="59"/>
      <c r="EA62" s="59"/>
      <c r="EB62" s="59"/>
      <c r="EC62" s="59"/>
      <c r="ED62" s="59"/>
      <c r="EE62" s="59"/>
      <c r="EF62" s="59"/>
      <c r="EG62" s="59"/>
      <c r="EH62" s="59"/>
      <c r="EI62" s="59"/>
      <c r="EJ62" s="59"/>
      <c r="EK62" s="59"/>
      <c r="EL62" s="59"/>
      <c r="EM62" s="59"/>
      <c r="EN62" s="1795">
        <v>35</v>
      </c>
      <c r="EO62" s="1795"/>
      <c r="EP62" s="1795"/>
      <c r="EQ62" s="175"/>
      <c r="ER62" s="174"/>
      <c r="ES62" s="1795">
        <v>36</v>
      </c>
      <c r="ET62" s="1795"/>
      <c r="EU62" s="1795"/>
      <c r="EV62" s="59"/>
      <c r="EW62" s="59"/>
      <c r="EX62" s="59"/>
      <c r="EY62" s="59"/>
      <c r="EZ62" s="59"/>
      <c r="FA62" s="59"/>
      <c r="FB62" s="59"/>
      <c r="FC62" s="59"/>
      <c r="FD62" s="59"/>
      <c r="FE62" s="59"/>
      <c r="FF62" s="59"/>
      <c r="FG62" s="59"/>
      <c r="FH62" s="59"/>
      <c r="FI62" s="1795">
        <v>40</v>
      </c>
      <c r="FJ62" s="1795"/>
      <c r="FK62" s="1795"/>
      <c r="FL62" s="59"/>
      <c r="FM62" s="59"/>
      <c r="FN62" s="59"/>
      <c r="FO62" s="59"/>
      <c r="FP62" s="59"/>
      <c r="FQ62" s="59"/>
      <c r="FR62" s="59"/>
      <c r="FS62" s="59"/>
      <c r="FT62" s="59"/>
      <c r="FU62" s="59"/>
      <c r="FV62" s="59"/>
      <c r="FW62" s="59"/>
      <c r="FX62" s="59"/>
      <c r="FY62" s="59"/>
      <c r="FZ62" s="59"/>
      <c r="GA62" s="59"/>
      <c r="GB62" s="59"/>
      <c r="GC62" s="1795">
        <v>45</v>
      </c>
      <c r="GD62" s="1795"/>
      <c r="GE62" s="1795"/>
      <c r="GF62" s="156"/>
    </row>
    <row r="63" spans="1:190" ht="22.5" customHeight="1" x14ac:dyDescent="0.15">
      <c r="A63" s="220"/>
      <c r="C63" s="171"/>
      <c r="D63" s="1254">
        <v>3</v>
      </c>
      <c r="E63" s="1255"/>
      <c r="F63" s="1256"/>
      <c r="G63" s="145"/>
      <c r="H63" s="1254">
        <v>2</v>
      </c>
      <c r="I63" s="1255"/>
      <c r="J63" s="1256"/>
      <c r="K63" s="145"/>
      <c r="L63" s="145"/>
      <c r="M63" s="1254" t="str">
        <f>MID($GH63,1,1)</f>
        <v/>
      </c>
      <c r="N63" s="1255"/>
      <c r="O63" s="1256"/>
      <c r="P63" s="145"/>
      <c r="Q63" s="1254" t="str">
        <f>MID($GH63,2,1)</f>
        <v/>
      </c>
      <c r="R63" s="1255"/>
      <c r="S63" s="1256"/>
      <c r="T63" s="145"/>
      <c r="U63" s="1254" t="str">
        <f>MID($GH63,3,1)</f>
        <v/>
      </c>
      <c r="V63" s="1255"/>
      <c r="W63" s="1256"/>
      <c r="X63" s="145"/>
      <c r="Y63" s="278"/>
      <c r="Z63" s="1239"/>
      <c r="AA63" s="1240"/>
      <c r="AB63" s="1241"/>
      <c r="AC63" s="145"/>
      <c r="AD63" s="1239"/>
      <c r="AE63" s="1240"/>
      <c r="AF63" s="1241"/>
      <c r="AG63" s="145"/>
      <c r="AH63" s="1239"/>
      <c r="AI63" s="1240"/>
      <c r="AJ63" s="1241"/>
      <c r="AK63" s="145"/>
      <c r="AL63" s="1239"/>
      <c r="AM63" s="1240"/>
      <c r="AN63" s="1241"/>
      <c r="AO63" s="145"/>
      <c r="AP63" s="1239"/>
      <c r="AQ63" s="1240"/>
      <c r="AR63" s="1241"/>
      <c r="AS63" s="145"/>
      <c r="AT63" s="1239"/>
      <c r="AU63" s="1240"/>
      <c r="AV63" s="1241"/>
      <c r="AW63" s="145"/>
      <c r="AX63" s="1239"/>
      <c r="AY63" s="1240"/>
      <c r="AZ63" s="1241"/>
      <c r="BA63" s="145"/>
      <c r="BB63" s="1239"/>
      <c r="BC63" s="1240"/>
      <c r="BD63" s="1241"/>
      <c r="BE63" s="145"/>
      <c r="BF63" s="1239"/>
      <c r="BG63" s="1240"/>
      <c r="BH63" s="1241"/>
      <c r="BI63" s="145"/>
      <c r="BJ63" s="1239"/>
      <c r="BK63" s="1240"/>
      <c r="BL63" s="1241"/>
      <c r="BM63" s="279"/>
      <c r="BN63" s="278"/>
      <c r="BO63" s="1239"/>
      <c r="BP63" s="1240"/>
      <c r="BQ63" s="1241"/>
      <c r="BR63" s="145"/>
      <c r="BS63" s="1239"/>
      <c r="BT63" s="1240"/>
      <c r="BU63" s="1241"/>
      <c r="BV63" s="145"/>
      <c r="BW63" s="1239"/>
      <c r="BX63" s="1240"/>
      <c r="BY63" s="1241"/>
      <c r="BZ63" s="145"/>
      <c r="CA63" s="1239"/>
      <c r="CB63" s="1240"/>
      <c r="CC63" s="1241"/>
      <c r="CD63" s="145"/>
      <c r="CE63" s="1239"/>
      <c r="CF63" s="1240"/>
      <c r="CG63" s="1241"/>
      <c r="CH63" s="145"/>
      <c r="CI63" s="1239"/>
      <c r="CJ63" s="1240"/>
      <c r="CK63" s="1241"/>
      <c r="CL63" s="145"/>
      <c r="CM63" s="1239"/>
      <c r="CN63" s="1240"/>
      <c r="CO63" s="1241"/>
      <c r="CP63" s="145"/>
      <c r="CQ63" s="1239"/>
      <c r="CR63" s="1240"/>
      <c r="CS63" s="1241"/>
      <c r="CT63" s="145"/>
      <c r="CU63" s="1239"/>
      <c r="CV63" s="1240"/>
      <c r="CW63" s="1241"/>
      <c r="CX63" s="145"/>
      <c r="CY63" s="1239"/>
      <c r="CZ63" s="1240"/>
      <c r="DA63" s="1241"/>
      <c r="DB63" s="145"/>
      <c r="DC63" s="280"/>
      <c r="DD63" s="1239"/>
      <c r="DE63" s="1240"/>
      <c r="DF63" s="1241"/>
      <c r="DG63" s="145"/>
      <c r="DH63" s="1239"/>
      <c r="DI63" s="1240"/>
      <c r="DJ63" s="1241"/>
      <c r="DK63" s="145"/>
      <c r="DL63" s="1239"/>
      <c r="DM63" s="1240"/>
      <c r="DN63" s="1241"/>
      <c r="DO63" s="145"/>
      <c r="DP63" s="1239"/>
      <c r="DQ63" s="1240"/>
      <c r="DR63" s="1241"/>
      <c r="DS63" s="145"/>
      <c r="DT63" s="1239"/>
      <c r="DU63" s="1240"/>
      <c r="DV63" s="1241"/>
      <c r="DW63" s="145"/>
      <c r="DX63" s="1239"/>
      <c r="DY63" s="1240"/>
      <c r="DZ63" s="1241"/>
      <c r="EA63" s="145"/>
      <c r="EB63" s="1239"/>
      <c r="EC63" s="1240"/>
      <c r="ED63" s="1241"/>
      <c r="EE63" s="145"/>
      <c r="EF63" s="1239"/>
      <c r="EG63" s="1240"/>
      <c r="EH63" s="1241"/>
      <c r="EI63" s="145"/>
      <c r="EJ63" s="1239"/>
      <c r="EK63" s="1240"/>
      <c r="EL63" s="1241"/>
      <c r="EM63" s="145"/>
      <c r="EN63" s="1239"/>
      <c r="EO63" s="1240"/>
      <c r="EP63" s="1241"/>
      <c r="EQ63" s="279"/>
      <c r="ER63" s="278"/>
      <c r="ES63" s="1239"/>
      <c r="ET63" s="1240"/>
      <c r="EU63" s="1241"/>
      <c r="EV63" s="145"/>
      <c r="EW63" s="1239"/>
      <c r="EX63" s="1240"/>
      <c r="EY63" s="1241"/>
      <c r="EZ63" s="145"/>
      <c r="FA63" s="1239"/>
      <c r="FB63" s="1240"/>
      <c r="FC63" s="1241"/>
      <c r="FD63" s="145"/>
      <c r="FE63" s="1239"/>
      <c r="FF63" s="1240"/>
      <c r="FG63" s="1241"/>
      <c r="FH63" s="145"/>
      <c r="FI63" s="1239"/>
      <c r="FJ63" s="1240"/>
      <c r="FK63" s="1241"/>
      <c r="FL63" s="145"/>
      <c r="FM63" s="1239"/>
      <c r="FN63" s="1240"/>
      <c r="FO63" s="1241"/>
      <c r="FP63" s="145"/>
      <c r="FQ63" s="1239"/>
      <c r="FR63" s="1240"/>
      <c r="FS63" s="1241"/>
      <c r="FT63" s="145"/>
      <c r="FU63" s="1239"/>
      <c r="FV63" s="1240"/>
      <c r="FW63" s="1241"/>
      <c r="FX63" s="145"/>
      <c r="FY63" s="1239"/>
      <c r="FZ63" s="1240"/>
      <c r="GA63" s="1241"/>
      <c r="GB63" s="145"/>
      <c r="GC63" s="1239"/>
      <c r="GD63" s="1240"/>
      <c r="GE63" s="1241"/>
      <c r="GF63" s="159"/>
      <c r="GH63" s="887" t="str">
        <f>IF(D67="","",VLOOKUP(D67,$C$90:$O$122,8,FALSE))</f>
        <v/>
      </c>
    </row>
    <row r="64" spans="1:190" s="136" customFormat="1" ht="9.75" customHeight="1" x14ac:dyDescent="0.15">
      <c r="A64" s="223"/>
      <c r="B64" s="222"/>
      <c r="C64" s="179"/>
      <c r="D64" s="180"/>
      <c r="E64" s="180"/>
      <c r="F64" s="180"/>
      <c r="G64" s="180"/>
      <c r="H64" s="180"/>
      <c r="I64" s="180"/>
      <c r="J64" s="180"/>
      <c r="K64" s="180"/>
      <c r="L64" s="180"/>
      <c r="M64" s="180"/>
      <c r="N64" s="180"/>
      <c r="O64" s="180"/>
      <c r="P64" s="180"/>
      <c r="Q64" s="180"/>
      <c r="R64" s="180"/>
      <c r="S64" s="180"/>
      <c r="T64" s="180"/>
      <c r="U64" s="180"/>
      <c r="V64" s="180"/>
      <c r="W64" s="180"/>
      <c r="X64" s="180"/>
      <c r="Y64" s="181"/>
      <c r="Z64" s="182"/>
      <c r="AA64" s="182"/>
      <c r="AB64" s="1772" t="s">
        <v>791</v>
      </c>
      <c r="AC64" s="1772"/>
      <c r="AD64" s="1772"/>
      <c r="AE64" s="183"/>
      <c r="AF64" s="183"/>
      <c r="AG64" s="183"/>
      <c r="AH64" s="183"/>
      <c r="AI64" s="183"/>
      <c r="AJ64" s="183"/>
      <c r="AK64" s="183"/>
      <c r="AL64" s="183"/>
      <c r="AM64" s="183"/>
      <c r="AN64" s="1772" t="s">
        <v>791</v>
      </c>
      <c r="AO64" s="1772"/>
      <c r="AP64" s="1772"/>
      <c r="AQ64" s="183"/>
      <c r="AR64" s="183"/>
      <c r="AS64" s="183"/>
      <c r="AT64" s="183"/>
      <c r="AU64" s="183"/>
      <c r="AV64" s="183"/>
      <c r="AW64" s="183"/>
      <c r="AX64" s="183"/>
      <c r="AY64" s="183"/>
      <c r="AZ64" s="1772" t="s">
        <v>791</v>
      </c>
      <c r="BA64" s="1772"/>
      <c r="BB64" s="1772"/>
      <c r="BC64" s="182"/>
      <c r="BD64" s="182"/>
      <c r="BE64" s="184"/>
      <c r="BF64" s="182"/>
      <c r="BG64" s="182"/>
      <c r="BH64" s="182"/>
      <c r="BI64" s="182"/>
      <c r="BJ64" s="182"/>
      <c r="BK64" s="182"/>
      <c r="BL64" s="182"/>
      <c r="BM64" s="185"/>
      <c r="BN64" s="181"/>
      <c r="BO64" s="182"/>
      <c r="BP64" s="182"/>
      <c r="BQ64" s="1772" t="s">
        <v>791</v>
      </c>
      <c r="BR64" s="1772"/>
      <c r="BS64" s="1772"/>
      <c r="BT64" s="183"/>
      <c r="BU64" s="183"/>
      <c r="BV64" s="183"/>
      <c r="BW64" s="183"/>
      <c r="BX64" s="183"/>
      <c r="BY64" s="183"/>
      <c r="BZ64" s="183"/>
      <c r="CA64" s="183"/>
      <c r="CB64" s="183"/>
      <c r="CC64" s="1772" t="s">
        <v>791</v>
      </c>
      <c r="CD64" s="1772"/>
      <c r="CE64" s="1772"/>
      <c r="CF64" s="183"/>
      <c r="CG64" s="183"/>
      <c r="CH64" s="183"/>
      <c r="CI64" s="183"/>
      <c r="CJ64" s="183"/>
      <c r="CK64" s="183"/>
      <c r="CL64" s="183"/>
      <c r="CM64" s="183"/>
      <c r="CN64" s="183"/>
      <c r="CO64" s="1772" t="s">
        <v>791</v>
      </c>
      <c r="CP64" s="1772"/>
      <c r="CQ64" s="1772"/>
      <c r="CR64" s="182"/>
      <c r="CS64" s="182"/>
      <c r="CT64" s="184"/>
      <c r="CU64" s="182"/>
      <c r="CV64" s="182"/>
      <c r="CW64" s="182"/>
      <c r="CX64" s="182"/>
      <c r="CY64" s="182"/>
      <c r="CZ64" s="182"/>
      <c r="DA64" s="182"/>
      <c r="DB64" s="180"/>
      <c r="DC64" s="186"/>
      <c r="DD64" s="182"/>
      <c r="DE64" s="182"/>
      <c r="DF64" s="1772" t="s">
        <v>791</v>
      </c>
      <c r="DG64" s="1772"/>
      <c r="DH64" s="1772"/>
      <c r="DI64" s="183"/>
      <c r="DJ64" s="183"/>
      <c r="DK64" s="183"/>
      <c r="DL64" s="183"/>
      <c r="DM64" s="183"/>
      <c r="DN64" s="183"/>
      <c r="DO64" s="183"/>
      <c r="DP64" s="183"/>
      <c r="DQ64" s="183"/>
      <c r="DR64" s="1772" t="s">
        <v>791</v>
      </c>
      <c r="DS64" s="1772"/>
      <c r="DT64" s="1772"/>
      <c r="DU64" s="183"/>
      <c r="DV64" s="183"/>
      <c r="DW64" s="183"/>
      <c r="DX64" s="183"/>
      <c r="DY64" s="183"/>
      <c r="DZ64" s="183"/>
      <c r="EA64" s="183"/>
      <c r="EB64" s="183"/>
      <c r="EC64" s="183"/>
      <c r="ED64" s="1772" t="s">
        <v>791</v>
      </c>
      <c r="EE64" s="1772"/>
      <c r="EF64" s="1772"/>
      <c r="EG64" s="182"/>
      <c r="EH64" s="182"/>
      <c r="EI64" s="184"/>
      <c r="EJ64" s="182"/>
      <c r="EK64" s="182"/>
      <c r="EL64" s="182"/>
      <c r="EM64" s="182"/>
      <c r="EN64" s="182"/>
      <c r="EO64" s="182"/>
      <c r="EP64" s="182"/>
      <c r="EQ64" s="187"/>
      <c r="ER64" s="188"/>
      <c r="ES64" s="182"/>
      <c r="ET64" s="182"/>
      <c r="EU64" s="1772" t="s">
        <v>791</v>
      </c>
      <c r="EV64" s="1772"/>
      <c r="EW64" s="1772"/>
      <c r="EX64" s="183"/>
      <c r="EY64" s="183"/>
      <c r="EZ64" s="183"/>
      <c r="FA64" s="183"/>
      <c r="FB64" s="183"/>
      <c r="FC64" s="183"/>
      <c r="FD64" s="183"/>
      <c r="FE64" s="183"/>
      <c r="FF64" s="183"/>
      <c r="FG64" s="1772" t="s">
        <v>791</v>
      </c>
      <c r="FH64" s="1772"/>
      <c r="FI64" s="1772"/>
      <c r="FJ64" s="183"/>
      <c r="FK64" s="183"/>
      <c r="FL64" s="183"/>
      <c r="FM64" s="183"/>
      <c r="FN64" s="183"/>
      <c r="FO64" s="183"/>
      <c r="FP64" s="183"/>
      <c r="FQ64" s="183"/>
      <c r="FR64" s="183"/>
      <c r="FS64" s="1772" t="s">
        <v>791</v>
      </c>
      <c r="FT64" s="1772"/>
      <c r="FU64" s="1772"/>
      <c r="FV64" s="182"/>
      <c r="FW64" s="182"/>
      <c r="FX64" s="184"/>
      <c r="FY64" s="182"/>
      <c r="FZ64" s="182"/>
      <c r="GA64" s="182"/>
      <c r="GB64" s="182"/>
      <c r="GC64" s="182"/>
      <c r="GD64" s="182"/>
      <c r="GE64" s="182"/>
      <c r="GF64" s="189"/>
      <c r="GH64" s="137"/>
    </row>
    <row r="65" spans="1:190" ht="11.25" customHeight="1" x14ac:dyDescent="0.15">
      <c r="C65" s="1769" t="s">
        <v>772</v>
      </c>
      <c r="D65" s="1770"/>
      <c r="E65" s="1770"/>
      <c r="F65" s="1770"/>
      <c r="G65" s="1770"/>
      <c r="H65" s="1770"/>
      <c r="I65" s="1770"/>
      <c r="J65" s="1770"/>
      <c r="K65" s="1770"/>
      <c r="L65" s="1770"/>
      <c r="M65" s="1770"/>
      <c r="N65" s="1770"/>
      <c r="O65" s="1770"/>
      <c r="P65" s="1770"/>
      <c r="Q65" s="1770"/>
      <c r="R65" s="1770"/>
      <c r="S65" s="1770"/>
      <c r="T65" s="1770"/>
      <c r="U65" s="1770"/>
      <c r="V65" s="1770"/>
      <c r="W65" s="1770"/>
      <c r="X65" s="1770"/>
      <c r="Y65" s="190"/>
      <c r="Z65" s="1791" t="s">
        <v>766</v>
      </c>
      <c r="AA65" s="1792"/>
      <c r="AB65" s="1792"/>
      <c r="AC65" s="1792"/>
      <c r="AD65" s="1792"/>
      <c r="AE65" s="1792"/>
      <c r="AF65" s="1792"/>
      <c r="AG65" s="1792"/>
      <c r="AH65" s="1792"/>
      <c r="AI65" s="1792"/>
      <c r="AJ65" s="1792"/>
      <c r="AK65" s="1792"/>
      <c r="AL65" s="1792"/>
      <c r="AM65" s="1792"/>
      <c r="AN65" s="1793"/>
      <c r="AO65" s="1793"/>
      <c r="AP65" s="1793"/>
      <c r="AQ65" s="1793"/>
      <c r="AR65" s="1793"/>
      <c r="AS65" s="1793"/>
      <c r="AT65" s="1793"/>
      <c r="AU65" s="1793"/>
      <c r="AV65" s="1793"/>
      <c r="AW65" s="1793"/>
      <c r="AX65" s="1793"/>
      <c r="AY65" s="1793"/>
      <c r="AZ65" s="1793"/>
      <c r="BA65" s="1793"/>
      <c r="BB65" s="1793"/>
      <c r="BC65" s="1793"/>
      <c r="BD65" s="1793"/>
      <c r="BE65" s="1793"/>
      <c r="BF65" s="1793"/>
      <c r="BG65" s="1793"/>
      <c r="BH65" s="1793"/>
      <c r="BI65" s="1793"/>
      <c r="BJ65" s="1793"/>
      <c r="BK65" s="1793"/>
      <c r="BL65" s="1794"/>
      <c r="BM65" s="178"/>
      <c r="BN65" s="172"/>
      <c r="BO65" s="1791" t="s">
        <v>771</v>
      </c>
      <c r="BP65" s="1792"/>
      <c r="BQ65" s="1792"/>
      <c r="BR65" s="1792"/>
      <c r="BS65" s="1792"/>
      <c r="BT65" s="1792"/>
      <c r="BU65" s="1792"/>
      <c r="BV65" s="1792"/>
      <c r="BW65" s="1792"/>
      <c r="BX65" s="1792"/>
      <c r="BY65" s="1792"/>
      <c r="BZ65" s="1792"/>
      <c r="CA65" s="1792"/>
      <c r="CB65" s="1792"/>
      <c r="CC65" s="1793"/>
      <c r="CD65" s="1793"/>
      <c r="CE65" s="1793"/>
      <c r="CF65" s="1793"/>
      <c r="CG65" s="1793"/>
      <c r="CH65" s="1793"/>
      <c r="CI65" s="1793"/>
      <c r="CJ65" s="1793"/>
      <c r="CK65" s="1793"/>
      <c r="CL65" s="1793"/>
      <c r="CM65" s="1793"/>
      <c r="CN65" s="1793"/>
      <c r="CO65" s="1793"/>
      <c r="CP65" s="1793"/>
      <c r="CQ65" s="1793"/>
      <c r="CR65" s="1793"/>
      <c r="CS65" s="1793"/>
      <c r="CT65" s="1793"/>
      <c r="CU65" s="1793"/>
      <c r="CV65" s="1793"/>
      <c r="CW65" s="1793"/>
      <c r="CX65" s="1793"/>
      <c r="CY65" s="1793"/>
      <c r="CZ65" s="1793"/>
      <c r="DA65" s="1794"/>
      <c r="DB65" s="117"/>
      <c r="DC65" s="191"/>
      <c r="DD65" s="14"/>
      <c r="DE65" s="14"/>
      <c r="DF65" s="14"/>
      <c r="DG65" s="14"/>
      <c r="DH65" s="14"/>
      <c r="DI65" s="14"/>
      <c r="DJ65" s="14"/>
      <c r="DK65" s="14"/>
      <c r="DL65" s="14"/>
      <c r="DM65" s="14"/>
      <c r="DN65" s="14"/>
      <c r="DO65" s="14"/>
      <c r="DP65" s="14"/>
      <c r="DQ65" s="14"/>
      <c r="DR65" s="14"/>
      <c r="DS65" s="14"/>
      <c r="DT65" s="14"/>
      <c r="DU65" s="14"/>
      <c r="DV65" s="14"/>
      <c r="DW65" s="14"/>
      <c r="DX65" s="14"/>
      <c r="DY65" s="14"/>
      <c r="DZ65" s="14"/>
      <c r="EA65" s="14"/>
      <c r="EB65" s="14"/>
      <c r="EC65" s="14"/>
      <c r="ED65" s="14"/>
      <c r="EE65" s="14"/>
      <c r="EF65" s="14"/>
      <c r="EG65" s="14"/>
      <c r="EH65" s="14"/>
      <c r="EI65" s="14"/>
      <c r="EJ65" s="14"/>
      <c r="EK65" s="14"/>
      <c r="EL65" s="14"/>
      <c r="EM65" s="14"/>
      <c r="EN65" s="14"/>
      <c r="EO65" s="14"/>
      <c r="EP65" s="14"/>
      <c r="EQ65" s="192"/>
      <c r="ER65" s="193"/>
      <c r="ES65" s="14"/>
      <c r="ET65" s="14"/>
      <c r="EU65" s="14"/>
      <c r="EV65" s="14"/>
      <c r="EW65" s="14"/>
      <c r="EX65" s="14"/>
      <c r="EY65" s="14"/>
      <c r="EZ65" s="14"/>
      <c r="FA65" s="14"/>
      <c r="FB65" s="14"/>
      <c r="FC65" s="14"/>
      <c r="FD65" s="14"/>
      <c r="FE65" s="14"/>
      <c r="FF65" s="14"/>
      <c r="FG65" s="14"/>
      <c r="FH65" s="14"/>
      <c r="FI65" s="14"/>
      <c r="FJ65" s="14"/>
      <c r="FK65" s="14"/>
      <c r="FL65" s="14"/>
      <c r="FM65" s="14"/>
      <c r="FN65" s="14"/>
      <c r="FO65" s="14"/>
      <c r="FP65" s="14"/>
      <c r="FQ65" s="14"/>
      <c r="FR65" s="14"/>
      <c r="FS65" s="14"/>
      <c r="FT65" s="14"/>
      <c r="FU65" s="117"/>
      <c r="FV65" s="144"/>
      <c r="FW65" s="144"/>
      <c r="FX65" s="144"/>
      <c r="FY65" s="144"/>
      <c r="FZ65" s="144"/>
      <c r="GA65" s="144"/>
      <c r="GB65" s="144"/>
      <c r="GC65" s="144"/>
      <c r="GD65" s="144"/>
      <c r="GE65" s="144"/>
      <c r="GF65" s="154"/>
    </row>
    <row r="66" spans="1:190" ht="9" customHeight="1" x14ac:dyDescent="0.15">
      <c r="C66" s="894"/>
      <c r="D66" s="1766"/>
      <c r="E66" s="1766"/>
      <c r="F66" s="1766"/>
      <c r="G66" s="1766"/>
      <c r="H66" s="1766"/>
      <c r="I66" s="1766"/>
      <c r="J66" s="1766"/>
      <c r="K66" s="1766"/>
      <c r="L66" s="1766"/>
      <c r="M66" s="1766"/>
      <c r="N66" s="1766"/>
      <c r="O66" s="1766"/>
      <c r="P66" s="1766"/>
      <c r="Q66" s="1766"/>
      <c r="R66" s="872"/>
      <c r="S66" s="872"/>
      <c r="T66" s="872"/>
      <c r="U66" s="872"/>
      <c r="V66" s="872"/>
      <c r="W66" s="872"/>
      <c r="X66" s="872"/>
      <c r="Y66" s="195"/>
      <c r="Z66" s="1779" t="s">
        <v>767</v>
      </c>
      <c r="AA66" s="1780"/>
      <c r="AB66" s="1780"/>
      <c r="AC66" s="1780"/>
      <c r="AD66" s="1780"/>
      <c r="AE66" s="1780"/>
      <c r="AF66" s="1780"/>
      <c r="AG66" s="1780"/>
      <c r="AH66" s="1780"/>
      <c r="AI66" s="1780"/>
      <c r="AJ66" s="1780"/>
      <c r="AK66" s="1780"/>
      <c r="AL66" s="1780"/>
      <c r="AM66" s="1781"/>
      <c r="AN66" s="1782"/>
      <c r="AO66" s="1783"/>
      <c r="AP66" s="1783"/>
      <c r="AQ66" s="1783"/>
      <c r="AR66" s="1783"/>
      <c r="AS66" s="1783"/>
      <c r="AT66" s="1783"/>
      <c r="AU66" s="1783"/>
      <c r="AV66" s="1783"/>
      <c r="AW66" s="1783"/>
      <c r="AX66" s="1783"/>
      <c r="AY66" s="1783"/>
      <c r="AZ66" s="1783"/>
      <c r="BA66" s="1783"/>
      <c r="BB66" s="1783"/>
      <c r="BC66" s="1783"/>
      <c r="BD66" s="1783"/>
      <c r="BE66" s="1783"/>
      <c r="BF66" s="1783"/>
      <c r="BG66" s="1783"/>
      <c r="BH66" s="1783"/>
      <c r="BI66" s="1783"/>
      <c r="BJ66" s="1783"/>
      <c r="BK66" s="1783"/>
      <c r="BL66" s="1784"/>
      <c r="BM66" s="196"/>
      <c r="BN66" s="193"/>
      <c r="BO66" s="1779" t="s">
        <v>767</v>
      </c>
      <c r="BP66" s="1780"/>
      <c r="BQ66" s="1780"/>
      <c r="BR66" s="1780"/>
      <c r="BS66" s="1780"/>
      <c r="BT66" s="1780"/>
      <c r="BU66" s="1780"/>
      <c r="BV66" s="1780"/>
      <c r="BW66" s="1780"/>
      <c r="BX66" s="1780"/>
      <c r="BY66" s="1780"/>
      <c r="BZ66" s="1780"/>
      <c r="CA66" s="1780"/>
      <c r="CB66" s="1781"/>
      <c r="CC66" s="1782"/>
      <c r="CD66" s="1783"/>
      <c r="CE66" s="1783"/>
      <c r="CF66" s="1783"/>
      <c r="CG66" s="1783"/>
      <c r="CH66" s="1783"/>
      <c r="CI66" s="1783"/>
      <c r="CJ66" s="1783"/>
      <c r="CK66" s="1783"/>
      <c r="CL66" s="1783"/>
      <c r="CM66" s="1783"/>
      <c r="CN66" s="1783"/>
      <c r="CO66" s="1783"/>
      <c r="CP66" s="1783"/>
      <c r="CQ66" s="1783"/>
      <c r="CR66" s="1783"/>
      <c r="CS66" s="1783"/>
      <c r="CT66" s="1783"/>
      <c r="CU66" s="1783"/>
      <c r="CV66" s="1783"/>
      <c r="CW66" s="1783"/>
      <c r="CX66" s="1783"/>
      <c r="CY66" s="1783"/>
      <c r="CZ66" s="1783"/>
      <c r="DA66" s="1784"/>
      <c r="DB66" s="144"/>
      <c r="DC66" s="191"/>
      <c r="DD66" s="14"/>
      <c r="DE66" s="14"/>
      <c r="DF66" s="14"/>
      <c r="DG66" s="14"/>
      <c r="DH66" s="14"/>
      <c r="DI66" s="14"/>
      <c r="DJ66" s="14"/>
      <c r="DK66" s="14"/>
      <c r="DL66" s="14"/>
      <c r="DM66" s="14"/>
      <c r="DN66" s="14"/>
      <c r="DO66" s="14"/>
      <c r="DP66" s="14"/>
      <c r="DQ66" s="14"/>
      <c r="DR66" s="14"/>
      <c r="DS66" s="14"/>
      <c r="DT66" s="14"/>
      <c r="DU66" s="14"/>
      <c r="DV66" s="14"/>
      <c r="DW66" s="14"/>
      <c r="DX66" s="14"/>
      <c r="DY66" s="14"/>
      <c r="DZ66" s="14"/>
      <c r="EA66" s="14"/>
      <c r="EB66" s="14"/>
      <c r="EC66" s="14"/>
      <c r="ED66" s="14"/>
      <c r="EE66" s="14"/>
      <c r="EF66" s="14"/>
      <c r="EG66" s="14"/>
      <c r="EH66" s="14"/>
      <c r="EI66" s="14"/>
      <c r="EJ66" s="14"/>
      <c r="EK66" s="14"/>
      <c r="EL66" s="14"/>
      <c r="EM66" s="14"/>
      <c r="EN66" s="14"/>
      <c r="EO66" s="14"/>
      <c r="EP66" s="14"/>
      <c r="EQ66" s="192"/>
      <c r="ER66" s="193"/>
      <c r="ES66" s="14"/>
      <c r="ET66" s="14"/>
      <c r="EU66" s="14"/>
      <c r="EV66" s="14"/>
      <c r="EW66" s="14"/>
      <c r="EX66" s="14"/>
      <c r="EY66" s="14"/>
      <c r="EZ66" s="14"/>
      <c r="FA66" s="14"/>
      <c r="FB66" s="14"/>
      <c r="FC66" s="14"/>
      <c r="FD66" s="14"/>
      <c r="FE66" s="14"/>
      <c r="FF66" s="14"/>
      <c r="FG66" s="14"/>
      <c r="FH66" s="14"/>
      <c r="FI66" s="14"/>
      <c r="FJ66" s="14"/>
      <c r="FK66" s="14"/>
      <c r="FL66" s="14"/>
      <c r="FM66" s="14"/>
      <c r="FN66" s="14"/>
      <c r="FO66" s="14"/>
      <c r="FP66" s="14"/>
      <c r="FQ66" s="14"/>
      <c r="FR66" s="14"/>
      <c r="FS66" s="14"/>
      <c r="FT66" s="14"/>
      <c r="FU66" s="144"/>
      <c r="FV66" s="144"/>
      <c r="FW66" s="144"/>
      <c r="FX66" s="144"/>
      <c r="FY66" s="144"/>
      <c r="FZ66" s="144"/>
      <c r="GA66" s="144"/>
      <c r="GB66" s="144"/>
      <c r="GC66" s="144"/>
      <c r="GD66" s="144"/>
      <c r="GE66" s="144"/>
      <c r="GF66" s="154"/>
    </row>
    <row r="67" spans="1:190" ht="9" customHeight="1" x14ac:dyDescent="0.15">
      <c r="C67" s="1765"/>
      <c r="D67" s="1767"/>
      <c r="E67" s="1767"/>
      <c r="F67" s="1767"/>
      <c r="G67" s="1767"/>
      <c r="H67" s="1767"/>
      <c r="I67" s="1767"/>
      <c r="J67" s="1767"/>
      <c r="K67" s="1767"/>
      <c r="L67" s="1767"/>
      <c r="M67" s="1767"/>
      <c r="N67" s="1767"/>
      <c r="O67" s="1767"/>
      <c r="P67" s="1767"/>
      <c r="Q67" s="1767"/>
      <c r="R67" s="1763" t="s">
        <v>457</v>
      </c>
      <c r="S67" s="1763"/>
      <c r="T67" s="1763"/>
      <c r="U67" s="1763"/>
      <c r="V67" s="1763"/>
      <c r="W67" s="1763"/>
      <c r="X67" s="198"/>
      <c r="Y67" s="199"/>
      <c r="Z67" s="1773" t="s">
        <v>768</v>
      </c>
      <c r="AA67" s="1774"/>
      <c r="AB67" s="1774"/>
      <c r="AC67" s="1774"/>
      <c r="AD67" s="1774"/>
      <c r="AE67" s="1774"/>
      <c r="AF67" s="1774"/>
      <c r="AG67" s="1774"/>
      <c r="AH67" s="1774"/>
      <c r="AI67" s="1774"/>
      <c r="AJ67" s="1774"/>
      <c r="AK67" s="1774"/>
      <c r="AL67" s="1774"/>
      <c r="AM67" s="1775"/>
      <c r="AN67" s="1785"/>
      <c r="AO67" s="1786"/>
      <c r="AP67" s="1786"/>
      <c r="AQ67" s="1786"/>
      <c r="AR67" s="1786"/>
      <c r="AS67" s="1786"/>
      <c r="AT67" s="1786"/>
      <c r="AU67" s="1786"/>
      <c r="AV67" s="1786"/>
      <c r="AW67" s="1786"/>
      <c r="AX67" s="1786"/>
      <c r="AY67" s="1786"/>
      <c r="AZ67" s="1786"/>
      <c r="BA67" s="1786"/>
      <c r="BB67" s="1786"/>
      <c r="BC67" s="1786"/>
      <c r="BD67" s="1786"/>
      <c r="BE67" s="1786"/>
      <c r="BF67" s="1786"/>
      <c r="BG67" s="1786"/>
      <c r="BH67" s="1786"/>
      <c r="BI67" s="1786"/>
      <c r="BJ67" s="1786"/>
      <c r="BK67" s="1786"/>
      <c r="BL67" s="1787"/>
      <c r="BM67" s="196"/>
      <c r="BN67" s="199"/>
      <c r="BO67" s="1773" t="s">
        <v>768</v>
      </c>
      <c r="BP67" s="1774"/>
      <c r="BQ67" s="1774"/>
      <c r="BR67" s="1774"/>
      <c r="BS67" s="1774"/>
      <c r="BT67" s="1774"/>
      <c r="BU67" s="1774"/>
      <c r="BV67" s="1774"/>
      <c r="BW67" s="1774"/>
      <c r="BX67" s="1774"/>
      <c r="BY67" s="1774"/>
      <c r="BZ67" s="1774"/>
      <c r="CA67" s="1774"/>
      <c r="CB67" s="1775"/>
      <c r="CC67" s="1785"/>
      <c r="CD67" s="1786"/>
      <c r="CE67" s="1786"/>
      <c r="CF67" s="1786"/>
      <c r="CG67" s="1786"/>
      <c r="CH67" s="1786"/>
      <c r="CI67" s="1786"/>
      <c r="CJ67" s="1786"/>
      <c r="CK67" s="1786"/>
      <c r="CL67" s="1786"/>
      <c r="CM67" s="1786"/>
      <c r="CN67" s="1786"/>
      <c r="CO67" s="1786"/>
      <c r="CP67" s="1786"/>
      <c r="CQ67" s="1786"/>
      <c r="CR67" s="1786"/>
      <c r="CS67" s="1786"/>
      <c r="CT67" s="1786"/>
      <c r="CU67" s="1786"/>
      <c r="CV67" s="1786"/>
      <c r="CW67" s="1786"/>
      <c r="CX67" s="1786"/>
      <c r="CY67" s="1786"/>
      <c r="CZ67" s="1786"/>
      <c r="DA67" s="1787"/>
      <c r="DB67" s="144"/>
      <c r="DC67" s="191"/>
      <c r="DD67" s="14"/>
      <c r="DE67" s="14"/>
      <c r="DF67" s="14"/>
      <c r="DG67" s="14"/>
      <c r="DH67" s="14"/>
      <c r="DI67" s="14"/>
      <c r="DJ67" s="14"/>
      <c r="DK67" s="14"/>
      <c r="DL67" s="14"/>
      <c r="DM67" s="14"/>
      <c r="DN67" s="14"/>
      <c r="DO67" s="14"/>
      <c r="DP67" s="14"/>
      <c r="DQ67" s="14"/>
      <c r="DR67" s="14"/>
      <c r="DS67" s="14"/>
      <c r="DT67" s="14"/>
      <c r="DU67" s="14"/>
      <c r="DV67" s="14"/>
      <c r="DW67" s="14"/>
      <c r="DX67" s="14"/>
      <c r="DY67" s="14"/>
      <c r="DZ67" s="14"/>
      <c r="EA67" s="14"/>
      <c r="EB67" s="14"/>
      <c r="EC67" s="14"/>
      <c r="ED67" s="14"/>
      <c r="EE67" s="14"/>
      <c r="EF67" s="14"/>
      <c r="EG67" s="14"/>
      <c r="EH67" s="14"/>
      <c r="EI67" s="14"/>
      <c r="EJ67" s="14"/>
      <c r="EK67" s="14"/>
      <c r="EL67" s="14"/>
      <c r="EM67" s="14"/>
      <c r="EN67" s="14"/>
      <c r="EO67" s="14"/>
      <c r="EP67" s="14"/>
      <c r="EQ67" s="192"/>
      <c r="ER67" s="193"/>
      <c r="ES67" s="14"/>
      <c r="ET67" s="14"/>
      <c r="EU67" s="14"/>
      <c r="EV67" s="14"/>
      <c r="EW67" s="14"/>
      <c r="EX67" s="14"/>
      <c r="EY67" s="14"/>
      <c r="EZ67" s="14"/>
      <c r="FA67" s="14"/>
      <c r="FB67" s="14"/>
      <c r="FC67" s="14"/>
      <c r="FD67" s="14"/>
      <c r="FE67" s="14"/>
      <c r="FF67" s="14"/>
      <c r="FG67" s="14"/>
      <c r="FH67" s="14"/>
      <c r="FI67" s="14"/>
      <c r="FJ67" s="14"/>
      <c r="FK67" s="14"/>
      <c r="FL67" s="14"/>
      <c r="FM67" s="14"/>
      <c r="FN67" s="14"/>
      <c r="FO67" s="14"/>
      <c r="FP67" s="14"/>
      <c r="FQ67" s="14"/>
      <c r="FR67" s="14"/>
      <c r="FS67" s="14"/>
      <c r="FT67" s="14"/>
      <c r="FU67" s="144"/>
      <c r="FV67" s="144"/>
      <c r="FW67" s="144"/>
      <c r="FX67" s="144"/>
      <c r="FY67" s="144"/>
      <c r="FZ67" s="144"/>
      <c r="GA67" s="144"/>
      <c r="GB67" s="144"/>
      <c r="GC67" s="144"/>
      <c r="GD67" s="144"/>
      <c r="GE67" s="144"/>
      <c r="GF67" s="154"/>
    </row>
    <row r="68" spans="1:190" ht="9" customHeight="1" x14ac:dyDescent="0.15">
      <c r="C68" s="1765"/>
      <c r="D68" s="1767"/>
      <c r="E68" s="1767"/>
      <c r="F68" s="1767"/>
      <c r="G68" s="1767"/>
      <c r="H68" s="1767"/>
      <c r="I68" s="1767"/>
      <c r="J68" s="1767"/>
      <c r="K68" s="1767"/>
      <c r="L68" s="1767"/>
      <c r="M68" s="1767"/>
      <c r="N68" s="1767"/>
      <c r="O68" s="1767"/>
      <c r="P68" s="1767"/>
      <c r="Q68" s="1767"/>
      <c r="R68" s="1763"/>
      <c r="S68" s="1763"/>
      <c r="T68" s="1763"/>
      <c r="U68" s="1763"/>
      <c r="V68" s="1763"/>
      <c r="W68" s="1763"/>
      <c r="X68" s="198"/>
      <c r="Y68" s="199"/>
      <c r="Z68" s="1776" t="s">
        <v>769</v>
      </c>
      <c r="AA68" s="1777"/>
      <c r="AB68" s="1777"/>
      <c r="AC68" s="1777"/>
      <c r="AD68" s="1777"/>
      <c r="AE68" s="1777"/>
      <c r="AF68" s="1777"/>
      <c r="AG68" s="1777"/>
      <c r="AH68" s="1777"/>
      <c r="AI68" s="1777"/>
      <c r="AJ68" s="1777"/>
      <c r="AK68" s="1777"/>
      <c r="AL68" s="1777"/>
      <c r="AM68" s="1778"/>
      <c r="AN68" s="1788"/>
      <c r="AO68" s="1789"/>
      <c r="AP68" s="1789"/>
      <c r="AQ68" s="1789"/>
      <c r="AR68" s="1789"/>
      <c r="AS68" s="1789"/>
      <c r="AT68" s="1789"/>
      <c r="AU68" s="1789"/>
      <c r="AV68" s="1789"/>
      <c r="AW68" s="1789"/>
      <c r="AX68" s="1789"/>
      <c r="AY68" s="1789"/>
      <c r="AZ68" s="1789"/>
      <c r="BA68" s="1789"/>
      <c r="BB68" s="1789"/>
      <c r="BC68" s="1789"/>
      <c r="BD68" s="1789"/>
      <c r="BE68" s="1789"/>
      <c r="BF68" s="1789"/>
      <c r="BG68" s="1789"/>
      <c r="BH68" s="1789"/>
      <c r="BI68" s="1789"/>
      <c r="BJ68" s="1789"/>
      <c r="BK68" s="1789"/>
      <c r="BL68" s="1790"/>
      <c r="BM68" s="196"/>
      <c r="BN68" s="199"/>
      <c r="BO68" s="1776" t="s">
        <v>769</v>
      </c>
      <c r="BP68" s="1777"/>
      <c r="BQ68" s="1777"/>
      <c r="BR68" s="1777"/>
      <c r="BS68" s="1777"/>
      <c r="BT68" s="1777"/>
      <c r="BU68" s="1777"/>
      <c r="BV68" s="1777"/>
      <c r="BW68" s="1777"/>
      <c r="BX68" s="1777"/>
      <c r="BY68" s="1777"/>
      <c r="BZ68" s="1777"/>
      <c r="CA68" s="1777"/>
      <c r="CB68" s="1778"/>
      <c r="CC68" s="1788"/>
      <c r="CD68" s="1789"/>
      <c r="CE68" s="1789"/>
      <c r="CF68" s="1789"/>
      <c r="CG68" s="1789"/>
      <c r="CH68" s="1789"/>
      <c r="CI68" s="1789"/>
      <c r="CJ68" s="1789"/>
      <c r="CK68" s="1789"/>
      <c r="CL68" s="1789"/>
      <c r="CM68" s="1789"/>
      <c r="CN68" s="1789"/>
      <c r="CO68" s="1789"/>
      <c r="CP68" s="1789"/>
      <c r="CQ68" s="1789"/>
      <c r="CR68" s="1789"/>
      <c r="CS68" s="1789"/>
      <c r="CT68" s="1789"/>
      <c r="CU68" s="1789"/>
      <c r="CV68" s="1789"/>
      <c r="CW68" s="1789"/>
      <c r="CX68" s="1789"/>
      <c r="CY68" s="1789"/>
      <c r="CZ68" s="1789"/>
      <c r="DA68" s="1790"/>
      <c r="DB68" s="144"/>
      <c r="DC68" s="191"/>
      <c r="DD68" s="14"/>
      <c r="DE68" s="14"/>
      <c r="DF68" s="14"/>
      <c r="DG68" s="14"/>
      <c r="DH68" s="14"/>
      <c r="DI68" s="14"/>
      <c r="DJ68" s="14"/>
      <c r="DK68" s="14"/>
      <c r="DL68" s="14"/>
      <c r="DM68" s="14"/>
      <c r="DN68" s="14"/>
      <c r="DO68" s="14"/>
      <c r="DP68" s="14"/>
      <c r="DQ68" s="14"/>
      <c r="DR68" s="14"/>
      <c r="DS68" s="14"/>
      <c r="DT68" s="14"/>
      <c r="DU68" s="14"/>
      <c r="DV68" s="14"/>
      <c r="DW68" s="14"/>
      <c r="DX68" s="14"/>
      <c r="DY68" s="14"/>
      <c r="DZ68" s="14"/>
      <c r="EA68" s="14"/>
      <c r="EB68" s="14"/>
      <c r="EC68" s="14"/>
      <c r="ED68" s="14"/>
      <c r="EE68" s="14"/>
      <c r="EF68" s="14"/>
      <c r="EG68" s="14"/>
      <c r="EH68" s="14"/>
      <c r="EI68" s="14"/>
      <c r="EJ68" s="14"/>
      <c r="EK68" s="14"/>
      <c r="EL68" s="14"/>
      <c r="EM68" s="14"/>
      <c r="EN68" s="14"/>
      <c r="EO68" s="14"/>
      <c r="EP68" s="14"/>
      <c r="EQ68" s="192"/>
      <c r="ER68" s="193"/>
      <c r="ES68" s="14"/>
      <c r="ET68" s="14"/>
      <c r="EU68" s="14"/>
      <c r="EV68" s="14"/>
      <c r="EW68" s="14"/>
      <c r="EX68" s="14"/>
      <c r="EY68" s="14"/>
      <c r="EZ68" s="14"/>
      <c r="FA68" s="14"/>
      <c r="FB68" s="14"/>
      <c r="FC68" s="14"/>
      <c r="FD68" s="14"/>
      <c r="FE68" s="14"/>
      <c r="FF68" s="14"/>
      <c r="FG68" s="14"/>
      <c r="FH68" s="14"/>
      <c r="FI68" s="14"/>
      <c r="FJ68" s="14"/>
      <c r="FK68" s="14"/>
      <c r="FL68" s="14"/>
      <c r="FM68" s="14"/>
      <c r="FN68" s="14"/>
      <c r="FO68" s="14"/>
      <c r="FP68" s="14"/>
      <c r="FQ68" s="14"/>
      <c r="FR68" s="14"/>
      <c r="FS68" s="14"/>
      <c r="FT68" s="14"/>
      <c r="FU68" s="144"/>
      <c r="FV68" s="144"/>
      <c r="FW68" s="144"/>
      <c r="FX68" s="144"/>
      <c r="FY68" s="144"/>
      <c r="FZ68" s="144"/>
      <c r="GA68" s="144"/>
      <c r="GB68" s="144"/>
      <c r="GC68" s="144"/>
      <c r="GD68" s="144"/>
      <c r="GE68" s="144"/>
      <c r="GF68" s="154"/>
    </row>
    <row r="69" spans="1:190" ht="9" customHeight="1" x14ac:dyDescent="0.15">
      <c r="C69" s="1765"/>
      <c r="D69" s="1767"/>
      <c r="E69" s="1767"/>
      <c r="F69" s="1767"/>
      <c r="G69" s="1767"/>
      <c r="H69" s="1767"/>
      <c r="I69" s="1767"/>
      <c r="J69" s="1767"/>
      <c r="K69" s="1767"/>
      <c r="L69" s="1767"/>
      <c r="M69" s="1767"/>
      <c r="N69" s="1767"/>
      <c r="O69" s="1767"/>
      <c r="P69" s="1767"/>
      <c r="Q69" s="1767"/>
      <c r="R69" s="1763"/>
      <c r="S69" s="1763"/>
      <c r="T69" s="1763"/>
      <c r="U69" s="1763"/>
      <c r="V69" s="1763"/>
      <c r="W69" s="1763"/>
      <c r="X69" s="57"/>
      <c r="Y69" s="195"/>
      <c r="Z69" s="1779" t="s">
        <v>767</v>
      </c>
      <c r="AA69" s="1780"/>
      <c r="AB69" s="1780"/>
      <c r="AC69" s="1780"/>
      <c r="AD69" s="1780"/>
      <c r="AE69" s="1780"/>
      <c r="AF69" s="1780"/>
      <c r="AG69" s="1780"/>
      <c r="AH69" s="1780"/>
      <c r="AI69" s="1780"/>
      <c r="AJ69" s="1780"/>
      <c r="AK69" s="1780"/>
      <c r="AL69" s="1780"/>
      <c r="AM69" s="1781"/>
      <c r="AN69" s="1782"/>
      <c r="AO69" s="1783"/>
      <c r="AP69" s="1783"/>
      <c r="AQ69" s="1783"/>
      <c r="AR69" s="1783"/>
      <c r="AS69" s="1783"/>
      <c r="AT69" s="1783"/>
      <c r="AU69" s="1783"/>
      <c r="AV69" s="1783"/>
      <c r="AW69" s="1783"/>
      <c r="AX69" s="1783"/>
      <c r="AY69" s="1783"/>
      <c r="AZ69" s="1783"/>
      <c r="BA69" s="1783"/>
      <c r="BB69" s="1783"/>
      <c r="BC69" s="1783"/>
      <c r="BD69" s="1783"/>
      <c r="BE69" s="1783"/>
      <c r="BF69" s="1783"/>
      <c r="BG69" s="1783"/>
      <c r="BH69" s="1783"/>
      <c r="BI69" s="1783"/>
      <c r="BJ69" s="1783"/>
      <c r="BK69" s="1783"/>
      <c r="BL69" s="1784"/>
      <c r="BM69" s="196"/>
      <c r="BN69" s="193"/>
      <c r="BO69" s="1779" t="s">
        <v>767</v>
      </c>
      <c r="BP69" s="1780"/>
      <c r="BQ69" s="1780"/>
      <c r="BR69" s="1780"/>
      <c r="BS69" s="1780"/>
      <c r="BT69" s="1780"/>
      <c r="BU69" s="1780"/>
      <c r="BV69" s="1780"/>
      <c r="BW69" s="1780"/>
      <c r="BX69" s="1780"/>
      <c r="BY69" s="1780"/>
      <c r="BZ69" s="1780"/>
      <c r="CA69" s="1780"/>
      <c r="CB69" s="1781"/>
      <c r="CC69" s="1782"/>
      <c r="CD69" s="1783"/>
      <c r="CE69" s="1783"/>
      <c r="CF69" s="1783"/>
      <c r="CG69" s="1783"/>
      <c r="CH69" s="1783"/>
      <c r="CI69" s="1783"/>
      <c r="CJ69" s="1783"/>
      <c r="CK69" s="1783"/>
      <c r="CL69" s="1783"/>
      <c r="CM69" s="1783"/>
      <c r="CN69" s="1783"/>
      <c r="CO69" s="1783"/>
      <c r="CP69" s="1783"/>
      <c r="CQ69" s="1783"/>
      <c r="CR69" s="1783"/>
      <c r="CS69" s="1783"/>
      <c r="CT69" s="1783"/>
      <c r="CU69" s="1783"/>
      <c r="CV69" s="1783"/>
      <c r="CW69" s="1783"/>
      <c r="CX69" s="1783"/>
      <c r="CY69" s="1783"/>
      <c r="CZ69" s="1783"/>
      <c r="DA69" s="1784"/>
      <c r="DB69" s="144"/>
      <c r="DC69" s="191"/>
      <c r="DD69" s="14"/>
      <c r="DE69" s="14"/>
      <c r="DF69" s="14"/>
      <c r="DG69" s="14"/>
      <c r="DH69" s="14"/>
      <c r="DI69" s="14"/>
      <c r="DJ69" s="14"/>
      <c r="DK69" s="14"/>
      <c r="DL69" s="14"/>
      <c r="DM69" s="14"/>
      <c r="DN69" s="14"/>
      <c r="DO69" s="14"/>
      <c r="DP69" s="14"/>
      <c r="DQ69" s="14"/>
      <c r="DR69" s="14"/>
      <c r="DS69" s="14"/>
      <c r="DT69" s="14"/>
      <c r="DU69" s="14"/>
      <c r="DV69" s="14"/>
      <c r="DW69" s="14"/>
      <c r="DX69" s="14"/>
      <c r="DY69" s="14"/>
      <c r="DZ69" s="14"/>
      <c r="EA69" s="14"/>
      <c r="EB69" s="14"/>
      <c r="EC69" s="14"/>
      <c r="ED69" s="14"/>
      <c r="EE69" s="14"/>
      <c r="EF69" s="14"/>
      <c r="EG69" s="14"/>
      <c r="EH69" s="14"/>
      <c r="EI69" s="14"/>
      <c r="EJ69" s="14"/>
      <c r="EK69" s="14"/>
      <c r="EL69" s="14"/>
      <c r="EM69" s="14"/>
      <c r="EN69" s="14"/>
      <c r="EO69" s="14"/>
      <c r="EP69" s="14"/>
      <c r="EQ69" s="192"/>
      <c r="ER69" s="193"/>
      <c r="ES69" s="14"/>
      <c r="ET69" s="14"/>
      <c r="EU69" s="14"/>
      <c r="EV69" s="14"/>
      <c r="EW69" s="14"/>
      <c r="EX69" s="14"/>
      <c r="EY69" s="14"/>
      <c r="EZ69" s="14"/>
      <c r="FA69" s="14"/>
      <c r="FB69" s="14"/>
      <c r="FC69" s="14"/>
      <c r="FD69" s="14"/>
      <c r="FE69" s="14"/>
      <c r="FF69" s="14"/>
      <c r="FG69" s="14"/>
      <c r="FH69" s="14"/>
      <c r="FI69" s="14"/>
      <c r="FJ69" s="14"/>
      <c r="FK69" s="14"/>
      <c r="FL69" s="14"/>
      <c r="FM69" s="14"/>
      <c r="FN69" s="14"/>
      <c r="FO69" s="14"/>
      <c r="FP69" s="14"/>
      <c r="FQ69" s="14"/>
      <c r="FR69" s="14"/>
      <c r="FS69" s="14"/>
      <c r="FT69" s="14"/>
      <c r="FU69" s="144"/>
      <c r="FV69" s="144"/>
      <c r="FW69" s="144"/>
      <c r="FX69" s="144"/>
      <c r="FY69" s="144"/>
      <c r="FZ69" s="144"/>
      <c r="GA69" s="144"/>
      <c r="GB69" s="144"/>
      <c r="GC69" s="144"/>
      <c r="GD69" s="144"/>
      <c r="GE69" s="144"/>
      <c r="GF69" s="154"/>
    </row>
    <row r="70" spans="1:190" ht="9" customHeight="1" x14ac:dyDescent="0.15">
      <c r="C70" s="1765"/>
      <c r="D70" s="1767"/>
      <c r="E70" s="1767"/>
      <c r="F70" s="1767"/>
      <c r="G70" s="1767"/>
      <c r="H70" s="1767"/>
      <c r="I70" s="1767"/>
      <c r="J70" s="1767"/>
      <c r="K70" s="1767"/>
      <c r="L70" s="1767"/>
      <c r="M70" s="1767"/>
      <c r="N70" s="1767"/>
      <c r="O70" s="1767"/>
      <c r="P70" s="1767"/>
      <c r="Q70" s="1767"/>
      <c r="R70" s="1763"/>
      <c r="S70" s="1763"/>
      <c r="T70" s="1763"/>
      <c r="U70" s="1763"/>
      <c r="V70" s="1763"/>
      <c r="W70" s="1763"/>
      <c r="X70" s="198"/>
      <c r="Y70" s="199"/>
      <c r="Z70" s="1773" t="s">
        <v>770</v>
      </c>
      <c r="AA70" s="1774"/>
      <c r="AB70" s="1774"/>
      <c r="AC70" s="1774"/>
      <c r="AD70" s="1774"/>
      <c r="AE70" s="1774"/>
      <c r="AF70" s="1774"/>
      <c r="AG70" s="1774"/>
      <c r="AH70" s="1774"/>
      <c r="AI70" s="1774"/>
      <c r="AJ70" s="1774"/>
      <c r="AK70" s="1774"/>
      <c r="AL70" s="1774"/>
      <c r="AM70" s="1775"/>
      <c r="AN70" s="1785"/>
      <c r="AO70" s="1786"/>
      <c r="AP70" s="1786"/>
      <c r="AQ70" s="1786"/>
      <c r="AR70" s="1786"/>
      <c r="AS70" s="1786"/>
      <c r="AT70" s="1786"/>
      <c r="AU70" s="1786"/>
      <c r="AV70" s="1786"/>
      <c r="AW70" s="1786"/>
      <c r="AX70" s="1786"/>
      <c r="AY70" s="1786"/>
      <c r="AZ70" s="1786"/>
      <c r="BA70" s="1786"/>
      <c r="BB70" s="1786"/>
      <c r="BC70" s="1786"/>
      <c r="BD70" s="1786"/>
      <c r="BE70" s="1786"/>
      <c r="BF70" s="1786"/>
      <c r="BG70" s="1786"/>
      <c r="BH70" s="1786"/>
      <c r="BI70" s="1786"/>
      <c r="BJ70" s="1786"/>
      <c r="BK70" s="1786"/>
      <c r="BL70" s="1787"/>
      <c r="BM70" s="196"/>
      <c r="BN70" s="199"/>
      <c r="BO70" s="1773" t="s">
        <v>770</v>
      </c>
      <c r="BP70" s="1774"/>
      <c r="BQ70" s="1774"/>
      <c r="BR70" s="1774"/>
      <c r="BS70" s="1774"/>
      <c r="BT70" s="1774"/>
      <c r="BU70" s="1774"/>
      <c r="BV70" s="1774"/>
      <c r="BW70" s="1774"/>
      <c r="BX70" s="1774"/>
      <c r="BY70" s="1774"/>
      <c r="BZ70" s="1774"/>
      <c r="CA70" s="1774"/>
      <c r="CB70" s="1775"/>
      <c r="CC70" s="1785"/>
      <c r="CD70" s="1786"/>
      <c r="CE70" s="1786"/>
      <c r="CF70" s="1786"/>
      <c r="CG70" s="1786"/>
      <c r="CH70" s="1786"/>
      <c r="CI70" s="1786"/>
      <c r="CJ70" s="1786"/>
      <c r="CK70" s="1786"/>
      <c r="CL70" s="1786"/>
      <c r="CM70" s="1786"/>
      <c r="CN70" s="1786"/>
      <c r="CO70" s="1786"/>
      <c r="CP70" s="1786"/>
      <c r="CQ70" s="1786"/>
      <c r="CR70" s="1786"/>
      <c r="CS70" s="1786"/>
      <c r="CT70" s="1786"/>
      <c r="CU70" s="1786"/>
      <c r="CV70" s="1786"/>
      <c r="CW70" s="1786"/>
      <c r="CX70" s="1786"/>
      <c r="CY70" s="1786"/>
      <c r="CZ70" s="1786"/>
      <c r="DA70" s="1787"/>
      <c r="DB70" s="144"/>
      <c r="DC70" s="191"/>
      <c r="DD70" s="14"/>
      <c r="DE70" s="14"/>
      <c r="DF70" s="14"/>
      <c r="DG70" s="14"/>
      <c r="DH70" s="14"/>
      <c r="DI70" s="14"/>
      <c r="DJ70" s="14"/>
      <c r="DK70" s="14"/>
      <c r="DL70" s="14"/>
      <c r="DM70" s="14"/>
      <c r="DN70" s="14"/>
      <c r="DO70" s="14"/>
      <c r="DP70" s="14"/>
      <c r="DQ70" s="14"/>
      <c r="DR70" s="14"/>
      <c r="DS70" s="14"/>
      <c r="DT70" s="14"/>
      <c r="DU70" s="14"/>
      <c r="DV70" s="14"/>
      <c r="DW70" s="14"/>
      <c r="DX70" s="14"/>
      <c r="DY70" s="14"/>
      <c r="DZ70" s="14"/>
      <c r="EA70" s="14"/>
      <c r="EB70" s="14"/>
      <c r="EC70" s="14"/>
      <c r="ED70" s="14"/>
      <c r="EE70" s="14"/>
      <c r="EF70" s="14"/>
      <c r="EG70" s="14"/>
      <c r="EH70" s="14"/>
      <c r="EI70" s="14"/>
      <c r="EJ70" s="14"/>
      <c r="EK70" s="14"/>
      <c r="EL70" s="14"/>
      <c r="EM70" s="14"/>
      <c r="EN70" s="14"/>
      <c r="EO70" s="14"/>
      <c r="EP70" s="14"/>
      <c r="EQ70" s="192"/>
      <c r="ER70" s="193"/>
      <c r="ES70" s="14"/>
      <c r="ET70" s="14"/>
      <c r="EU70" s="14"/>
      <c r="EV70" s="14"/>
      <c r="EW70" s="14"/>
      <c r="EX70" s="14"/>
      <c r="EY70" s="14"/>
      <c r="EZ70" s="14"/>
      <c r="FA70" s="14"/>
      <c r="FB70" s="14"/>
      <c r="FC70" s="14"/>
      <c r="FD70" s="14"/>
      <c r="FE70" s="14"/>
      <c r="FF70" s="14"/>
      <c r="FG70" s="14"/>
      <c r="FH70" s="14"/>
      <c r="FI70" s="14"/>
      <c r="FJ70" s="14"/>
      <c r="FK70" s="14"/>
      <c r="FL70" s="14"/>
      <c r="FM70" s="14"/>
      <c r="FN70" s="14"/>
      <c r="FO70" s="14"/>
      <c r="FP70" s="14"/>
      <c r="FQ70" s="14"/>
      <c r="FR70" s="14"/>
      <c r="FS70" s="14"/>
      <c r="FT70" s="14"/>
      <c r="FU70" s="144"/>
      <c r="FV70" s="144"/>
      <c r="FW70" s="144"/>
      <c r="FX70" s="144"/>
      <c r="FY70" s="144"/>
      <c r="FZ70" s="144"/>
      <c r="GA70" s="144"/>
      <c r="GB70" s="144"/>
      <c r="GC70" s="144"/>
      <c r="GD70" s="144"/>
      <c r="GE70" s="144"/>
      <c r="GF70" s="154"/>
    </row>
    <row r="71" spans="1:190" ht="9" customHeight="1" x14ac:dyDescent="0.15">
      <c r="C71" s="1765"/>
      <c r="D71" s="1768"/>
      <c r="E71" s="1768"/>
      <c r="F71" s="1768"/>
      <c r="G71" s="1768"/>
      <c r="H71" s="1768"/>
      <c r="I71" s="1768"/>
      <c r="J71" s="1768"/>
      <c r="K71" s="1768"/>
      <c r="L71" s="1768"/>
      <c r="M71" s="1768"/>
      <c r="N71" s="1768"/>
      <c r="O71" s="1768"/>
      <c r="P71" s="1768"/>
      <c r="Q71" s="1768"/>
      <c r="R71" s="1764"/>
      <c r="S71" s="1764"/>
      <c r="T71" s="1764"/>
      <c r="U71" s="1764"/>
      <c r="V71" s="1764"/>
      <c r="W71" s="1764"/>
      <c r="X71" s="198"/>
      <c r="Y71" s="199"/>
      <c r="Z71" s="1776" t="s">
        <v>769</v>
      </c>
      <c r="AA71" s="1777"/>
      <c r="AB71" s="1777"/>
      <c r="AC71" s="1777"/>
      <c r="AD71" s="1777"/>
      <c r="AE71" s="1777"/>
      <c r="AF71" s="1777"/>
      <c r="AG71" s="1777"/>
      <c r="AH71" s="1777"/>
      <c r="AI71" s="1777"/>
      <c r="AJ71" s="1777"/>
      <c r="AK71" s="1777"/>
      <c r="AL71" s="1777"/>
      <c r="AM71" s="1778"/>
      <c r="AN71" s="1788"/>
      <c r="AO71" s="1789"/>
      <c r="AP71" s="1789"/>
      <c r="AQ71" s="1789"/>
      <c r="AR71" s="1789"/>
      <c r="AS71" s="1789"/>
      <c r="AT71" s="1789"/>
      <c r="AU71" s="1789"/>
      <c r="AV71" s="1789"/>
      <c r="AW71" s="1789"/>
      <c r="AX71" s="1789"/>
      <c r="AY71" s="1789"/>
      <c r="AZ71" s="1789"/>
      <c r="BA71" s="1789"/>
      <c r="BB71" s="1789"/>
      <c r="BC71" s="1789"/>
      <c r="BD71" s="1789"/>
      <c r="BE71" s="1789"/>
      <c r="BF71" s="1789"/>
      <c r="BG71" s="1789"/>
      <c r="BH71" s="1789"/>
      <c r="BI71" s="1789"/>
      <c r="BJ71" s="1789"/>
      <c r="BK71" s="1789"/>
      <c r="BL71" s="1790"/>
      <c r="BM71" s="196"/>
      <c r="BN71" s="199"/>
      <c r="BO71" s="1776" t="s">
        <v>769</v>
      </c>
      <c r="BP71" s="1777"/>
      <c r="BQ71" s="1777"/>
      <c r="BR71" s="1777"/>
      <c r="BS71" s="1777"/>
      <c r="BT71" s="1777"/>
      <c r="BU71" s="1777"/>
      <c r="BV71" s="1777"/>
      <c r="BW71" s="1777"/>
      <c r="BX71" s="1777"/>
      <c r="BY71" s="1777"/>
      <c r="BZ71" s="1777"/>
      <c r="CA71" s="1777"/>
      <c r="CB71" s="1778"/>
      <c r="CC71" s="1788"/>
      <c r="CD71" s="1789"/>
      <c r="CE71" s="1789"/>
      <c r="CF71" s="1789"/>
      <c r="CG71" s="1789"/>
      <c r="CH71" s="1789"/>
      <c r="CI71" s="1789"/>
      <c r="CJ71" s="1789"/>
      <c r="CK71" s="1789"/>
      <c r="CL71" s="1789"/>
      <c r="CM71" s="1789"/>
      <c r="CN71" s="1789"/>
      <c r="CO71" s="1789"/>
      <c r="CP71" s="1789"/>
      <c r="CQ71" s="1789"/>
      <c r="CR71" s="1789"/>
      <c r="CS71" s="1789"/>
      <c r="CT71" s="1789"/>
      <c r="CU71" s="1789"/>
      <c r="CV71" s="1789"/>
      <c r="CW71" s="1789"/>
      <c r="CX71" s="1789"/>
      <c r="CY71" s="1789"/>
      <c r="CZ71" s="1789"/>
      <c r="DA71" s="1790"/>
      <c r="DB71" s="144"/>
      <c r="DC71" s="191"/>
      <c r="DD71" s="14"/>
      <c r="DE71" s="14"/>
      <c r="DF71" s="14"/>
      <c r="DG71" s="14"/>
      <c r="DH71" s="14"/>
      <c r="DI71" s="14"/>
      <c r="DJ71" s="14"/>
      <c r="DK71" s="14"/>
      <c r="DL71" s="14"/>
      <c r="DM71" s="14"/>
      <c r="DN71" s="14"/>
      <c r="DO71" s="14"/>
      <c r="DP71" s="14"/>
      <c r="DQ71" s="14"/>
      <c r="DR71" s="14"/>
      <c r="DS71" s="14"/>
      <c r="DT71" s="14"/>
      <c r="DU71" s="14"/>
      <c r="DV71" s="14"/>
      <c r="DW71" s="14"/>
      <c r="DX71" s="14"/>
      <c r="DY71" s="14"/>
      <c r="DZ71" s="14"/>
      <c r="EA71" s="14"/>
      <c r="EB71" s="14"/>
      <c r="EC71" s="14"/>
      <c r="ED71" s="14"/>
      <c r="EE71" s="14"/>
      <c r="EF71" s="14"/>
      <c r="EG71" s="14"/>
      <c r="EH71" s="14"/>
      <c r="EI71" s="14"/>
      <c r="EJ71" s="14"/>
      <c r="EK71" s="14"/>
      <c r="EL71" s="14"/>
      <c r="EM71" s="14"/>
      <c r="EN71" s="14"/>
      <c r="EO71" s="14"/>
      <c r="EP71" s="14"/>
      <c r="EQ71" s="192"/>
      <c r="ER71" s="193"/>
      <c r="ES71" s="14"/>
      <c r="ET71" s="14"/>
      <c r="EU71" s="14"/>
      <c r="EV71" s="14"/>
      <c r="EW71" s="14"/>
      <c r="EX71" s="14"/>
      <c r="EY71" s="14"/>
      <c r="EZ71" s="14"/>
      <c r="FA71" s="14"/>
      <c r="FB71" s="14"/>
      <c r="FC71" s="14"/>
      <c r="FD71" s="14"/>
      <c r="FE71" s="14"/>
      <c r="FF71" s="14"/>
      <c r="FG71" s="14"/>
      <c r="FH71" s="14"/>
      <c r="FI71" s="14"/>
      <c r="FJ71" s="14"/>
      <c r="FK71" s="14"/>
      <c r="FL71" s="14"/>
      <c r="FM71" s="14"/>
      <c r="FN71" s="14"/>
      <c r="FO71" s="14"/>
      <c r="FP71" s="14"/>
      <c r="FQ71" s="14"/>
      <c r="FR71" s="14"/>
      <c r="FS71" s="14"/>
      <c r="FT71" s="14"/>
      <c r="FU71" s="144"/>
      <c r="FV71" s="144"/>
      <c r="FW71" s="144"/>
      <c r="FX71" s="144"/>
      <c r="FY71" s="144"/>
      <c r="FZ71" s="144"/>
      <c r="GA71" s="144"/>
      <c r="GB71" s="144"/>
      <c r="GC71" s="144"/>
      <c r="GD71" s="144"/>
      <c r="GE71" s="144"/>
      <c r="GF71" s="154"/>
    </row>
    <row r="72" spans="1:190" ht="12" customHeight="1" x14ac:dyDescent="0.15">
      <c r="C72" s="171"/>
      <c r="D72" s="117"/>
      <c r="E72" s="117"/>
      <c r="F72" s="117"/>
      <c r="G72" s="117"/>
      <c r="H72" s="117"/>
      <c r="I72" s="117"/>
      <c r="J72" s="117"/>
      <c r="K72" s="117"/>
      <c r="L72" s="117"/>
      <c r="M72" s="117"/>
      <c r="N72" s="117"/>
      <c r="O72" s="117"/>
      <c r="P72" s="117"/>
      <c r="Q72" s="117"/>
      <c r="R72" s="117"/>
      <c r="S72" s="117"/>
      <c r="T72" s="117"/>
      <c r="U72" s="117"/>
      <c r="V72" s="117"/>
      <c r="W72" s="117"/>
      <c r="X72" s="117"/>
      <c r="Y72" s="177"/>
      <c r="Z72" s="144"/>
      <c r="AA72" s="144"/>
      <c r="AB72" s="144"/>
      <c r="AC72" s="144"/>
      <c r="AD72" s="144"/>
      <c r="AE72" s="144"/>
      <c r="AF72" s="144"/>
      <c r="AG72" s="144"/>
      <c r="AH72" s="144"/>
      <c r="AI72" s="144"/>
      <c r="AJ72" s="144"/>
      <c r="AK72" s="144"/>
      <c r="AL72" s="144"/>
      <c r="AM72" s="144"/>
      <c r="AN72" s="144"/>
      <c r="AO72" s="144"/>
      <c r="AP72" s="144"/>
      <c r="AQ72" s="144"/>
      <c r="AR72" s="144"/>
      <c r="AS72" s="144"/>
      <c r="AT72" s="144"/>
      <c r="AU72" s="144"/>
      <c r="AV72" s="144"/>
      <c r="AW72" s="144"/>
      <c r="AX72" s="144"/>
      <c r="AY72" s="144"/>
      <c r="AZ72" s="144"/>
      <c r="BA72" s="144"/>
      <c r="BB72" s="144"/>
      <c r="BC72" s="144"/>
      <c r="BD72" s="144"/>
      <c r="BE72" s="144"/>
      <c r="BF72" s="144"/>
      <c r="BG72" s="144"/>
      <c r="BH72" s="144"/>
      <c r="BI72" s="144"/>
      <c r="BJ72" s="144"/>
      <c r="BK72" s="144"/>
      <c r="BL72" s="144"/>
      <c r="BM72" s="196"/>
      <c r="BN72" s="177"/>
      <c r="BO72" s="144"/>
      <c r="BP72" s="144"/>
      <c r="BQ72" s="144"/>
      <c r="BR72" s="144"/>
      <c r="BS72" s="144"/>
      <c r="BT72" s="144"/>
      <c r="BU72" s="144"/>
      <c r="BV72" s="144"/>
      <c r="BW72" s="144"/>
      <c r="BX72" s="144"/>
      <c r="BY72" s="144"/>
      <c r="BZ72" s="144"/>
      <c r="CA72" s="144"/>
      <c r="CB72" s="144"/>
      <c r="CC72" s="144"/>
      <c r="CD72" s="144"/>
      <c r="CE72" s="144"/>
      <c r="CF72" s="144"/>
      <c r="CG72" s="144"/>
      <c r="CH72" s="144"/>
      <c r="CI72" s="144"/>
      <c r="CJ72" s="144"/>
      <c r="CK72" s="144"/>
      <c r="CL72" s="144"/>
      <c r="CM72" s="144"/>
      <c r="CN72" s="144"/>
      <c r="CO72" s="144"/>
      <c r="CP72" s="144"/>
      <c r="CQ72" s="144"/>
      <c r="CR72" s="144"/>
      <c r="CS72" s="144"/>
      <c r="CT72" s="144"/>
      <c r="CU72" s="144"/>
      <c r="CV72" s="144"/>
      <c r="CW72" s="144"/>
      <c r="CX72" s="144"/>
      <c r="CY72" s="144"/>
      <c r="CZ72" s="144"/>
      <c r="DA72" s="144"/>
      <c r="DB72" s="144"/>
      <c r="DC72" s="191"/>
      <c r="DD72" s="14"/>
      <c r="DE72" s="14"/>
      <c r="DF72" s="14"/>
      <c r="DG72" s="14"/>
      <c r="DH72" s="14"/>
      <c r="DI72" s="14"/>
      <c r="DJ72" s="14"/>
      <c r="DK72" s="14"/>
      <c r="DL72" s="14"/>
      <c r="DM72" s="14"/>
      <c r="DN72" s="14"/>
      <c r="DO72" s="14"/>
      <c r="DP72" s="14"/>
      <c r="DQ72" s="14"/>
      <c r="DR72" s="14"/>
      <c r="DS72" s="14"/>
      <c r="DT72" s="14"/>
      <c r="DU72" s="14"/>
      <c r="DV72" s="14"/>
      <c r="DW72" s="14"/>
      <c r="DX72" s="14"/>
      <c r="DY72" s="14"/>
      <c r="DZ72" s="14"/>
      <c r="EA72" s="14"/>
      <c r="EB72" s="14"/>
      <c r="EC72" s="14"/>
      <c r="ED72" s="14"/>
      <c r="EE72" s="14"/>
      <c r="EF72" s="14"/>
      <c r="EG72" s="14"/>
      <c r="EH72" s="14"/>
      <c r="EI72" s="14"/>
      <c r="EJ72" s="14"/>
      <c r="EK72" s="14"/>
      <c r="EL72" s="14"/>
      <c r="EM72" s="14"/>
      <c r="EN72" s="14"/>
      <c r="EO72" s="14"/>
      <c r="EP72" s="14"/>
      <c r="EQ72" s="192"/>
      <c r="ER72" s="193"/>
      <c r="ES72" s="14"/>
      <c r="ET72" s="14"/>
      <c r="EU72" s="14"/>
      <c r="EV72" s="14"/>
      <c r="EW72" s="14"/>
      <c r="EX72" s="14"/>
      <c r="EY72" s="14"/>
      <c r="EZ72" s="14"/>
      <c r="FA72" s="14"/>
      <c r="FB72" s="14"/>
      <c r="FC72" s="14"/>
      <c r="FD72" s="14"/>
      <c r="FE72" s="14"/>
      <c r="FF72" s="14"/>
      <c r="FG72" s="14"/>
      <c r="FH72" s="14"/>
      <c r="FI72" s="14"/>
      <c r="FJ72" s="14"/>
      <c r="FK72" s="14"/>
      <c r="FL72" s="14"/>
      <c r="FM72" s="14"/>
      <c r="FN72" s="14"/>
      <c r="FO72" s="14"/>
      <c r="FP72" s="14"/>
      <c r="FQ72" s="14"/>
      <c r="FR72" s="14"/>
      <c r="FS72" s="14"/>
      <c r="FT72" s="148"/>
      <c r="FU72" s="144"/>
      <c r="FV72" s="144"/>
      <c r="FW72" s="144"/>
      <c r="FX72" s="144"/>
      <c r="FY72" s="144"/>
      <c r="FZ72" s="144"/>
      <c r="GA72" s="144"/>
      <c r="GB72" s="144"/>
      <c r="GC72" s="144"/>
      <c r="GD72" s="144"/>
      <c r="GE72" s="144"/>
      <c r="GF72" s="154"/>
    </row>
    <row r="73" spans="1:190" ht="10.5" customHeight="1" x14ac:dyDescent="0.15">
      <c r="B73" s="221"/>
      <c r="C73" s="173"/>
      <c r="D73" s="52"/>
      <c r="E73" s="52"/>
      <c r="F73" s="52"/>
      <c r="G73" s="52"/>
      <c r="H73" s="52"/>
      <c r="I73" s="52"/>
      <c r="J73" s="52"/>
      <c r="K73" s="59"/>
      <c r="L73" s="59"/>
      <c r="M73" s="57"/>
      <c r="N73" s="57"/>
      <c r="O73" s="57"/>
      <c r="P73" s="57"/>
      <c r="Q73" s="57"/>
      <c r="R73" s="57"/>
      <c r="S73" s="57"/>
      <c r="T73" s="57"/>
      <c r="U73" s="57"/>
      <c r="V73" s="57"/>
      <c r="W73" s="57"/>
      <c r="X73" s="59"/>
      <c r="Y73" s="174"/>
      <c r="Z73" s="1795">
        <v>3</v>
      </c>
      <c r="AA73" s="1795"/>
      <c r="AB73" s="1795"/>
      <c r="AC73" s="59"/>
      <c r="AD73" s="59"/>
      <c r="AE73" s="59"/>
      <c r="AF73" s="59"/>
      <c r="AG73" s="59"/>
      <c r="AH73" s="1795">
        <v>5</v>
      </c>
      <c r="AI73" s="1795"/>
      <c r="AJ73" s="1795"/>
      <c r="AK73" s="59"/>
      <c r="AL73" s="59"/>
      <c r="AM73" s="59"/>
      <c r="AN73" s="59"/>
      <c r="AO73" s="59"/>
      <c r="AP73" s="14"/>
      <c r="AQ73" s="14"/>
      <c r="AR73" s="14"/>
      <c r="AS73" s="59"/>
      <c r="AT73" s="59"/>
      <c r="AU73" s="59"/>
      <c r="AV73" s="59"/>
      <c r="AW73" s="59"/>
      <c r="AX73" s="59"/>
      <c r="AY73" s="59"/>
      <c r="AZ73" s="59"/>
      <c r="BA73" s="59"/>
      <c r="BB73" s="1795">
        <v>10</v>
      </c>
      <c r="BC73" s="1795"/>
      <c r="BD73" s="1795"/>
      <c r="BE73" s="59"/>
      <c r="BF73" s="59"/>
      <c r="BG73" s="59"/>
      <c r="BH73" s="59"/>
      <c r="BI73" s="59"/>
      <c r="BJ73" s="1795"/>
      <c r="BK73" s="1795"/>
      <c r="BL73" s="1795"/>
      <c r="BM73" s="175"/>
      <c r="BN73" s="174"/>
      <c r="BO73" s="1795">
        <v>13</v>
      </c>
      <c r="BP73" s="1795"/>
      <c r="BQ73" s="1795"/>
      <c r="BR73" s="59"/>
      <c r="BS73" s="59"/>
      <c r="BT73" s="59"/>
      <c r="BU73" s="59"/>
      <c r="BV73" s="59"/>
      <c r="BW73" s="1795">
        <v>15</v>
      </c>
      <c r="BX73" s="1795"/>
      <c r="BY73" s="1795"/>
      <c r="BZ73" s="59"/>
      <c r="CA73" s="59"/>
      <c r="CB73" s="59"/>
      <c r="CC73" s="59"/>
      <c r="CD73" s="59"/>
      <c r="CE73" s="1795"/>
      <c r="CF73" s="1795"/>
      <c r="CG73" s="1795"/>
      <c r="CH73" s="59"/>
      <c r="CI73" s="59"/>
      <c r="CJ73" s="59"/>
      <c r="CK73" s="59"/>
      <c r="CL73" s="59"/>
      <c r="CM73" s="59"/>
      <c r="CN73" s="59"/>
      <c r="CO73" s="59"/>
      <c r="CP73" s="59"/>
      <c r="CQ73" s="1795">
        <v>20</v>
      </c>
      <c r="CR73" s="1795"/>
      <c r="CS73" s="1795"/>
      <c r="CT73" s="59"/>
      <c r="CU73" s="59"/>
      <c r="CV73" s="59"/>
      <c r="CW73" s="59"/>
      <c r="CX73" s="59"/>
      <c r="CY73" s="14"/>
      <c r="CZ73" s="14"/>
      <c r="DA73" s="14"/>
      <c r="DB73" s="59"/>
      <c r="DC73" s="173"/>
      <c r="DD73" s="1795">
        <v>23</v>
      </c>
      <c r="DE73" s="1795"/>
      <c r="DF73" s="1795"/>
      <c r="DG73" s="59"/>
      <c r="DH73" s="59"/>
      <c r="DI73" s="59"/>
      <c r="DJ73" s="59"/>
      <c r="DK73" s="59"/>
      <c r="DL73" s="1795">
        <v>25</v>
      </c>
      <c r="DM73" s="1795"/>
      <c r="DN73" s="1795"/>
      <c r="DO73" s="59"/>
      <c r="DP73" s="59"/>
      <c r="DQ73" s="59"/>
      <c r="DR73" s="59"/>
      <c r="DS73" s="59"/>
      <c r="DT73" s="14"/>
      <c r="DU73" s="14"/>
      <c r="DV73" s="14"/>
      <c r="DW73" s="59"/>
      <c r="DX73" s="59"/>
      <c r="DY73" s="59"/>
      <c r="DZ73" s="59"/>
      <c r="EA73" s="59"/>
      <c r="EB73" s="59"/>
      <c r="EC73" s="59"/>
      <c r="ED73" s="59"/>
      <c r="EE73" s="59"/>
      <c r="EF73" s="1795">
        <v>30</v>
      </c>
      <c r="EG73" s="1795"/>
      <c r="EH73" s="1795"/>
      <c r="EI73" s="59"/>
      <c r="EJ73" s="59"/>
      <c r="EK73" s="59"/>
      <c r="EL73" s="59"/>
      <c r="EM73" s="59"/>
      <c r="EN73" s="1795"/>
      <c r="EO73" s="1795"/>
      <c r="EP73" s="1795"/>
      <c r="EQ73" s="175"/>
      <c r="ER73" s="174"/>
      <c r="ES73" s="1795">
        <v>33</v>
      </c>
      <c r="ET73" s="1795"/>
      <c r="EU73" s="1795"/>
      <c r="EV73" s="59"/>
      <c r="EW73" s="59"/>
      <c r="EX73" s="59"/>
      <c r="EY73" s="59"/>
      <c r="EZ73" s="59"/>
      <c r="FA73" s="1795">
        <v>35</v>
      </c>
      <c r="FB73" s="1795"/>
      <c r="FC73" s="1795"/>
      <c r="FD73" s="59"/>
      <c r="FE73" s="59"/>
      <c r="FF73" s="59"/>
      <c r="FG73" s="59"/>
      <c r="FH73" s="59"/>
      <c r="FI73" s="14"/>
      <c r="FJ73" s="14"/>
      <c r="FK73" s="14"/>
      <c r="FL73" s="59"/>
      <c r="FM73" s="59"/>
      <c r="FN73" s="59"/>
      <c r="FO73" s="59"/>
      <c r="FP73" s="59"/>
      <c r="FQ73" s="59"/>
      <c r="FR73" s="59"/>
      <c r="FS73" s="59"/>
      <c r="FT73" s="59"/>
      <c r="FU73" s="1795">
        <v>40</v>
      </c>
      <c r="FV73" s="1795"/>
      <c r="FW73" s="1795"/>
      <c r="FX73" s="59"/>
      <c r="FY73" s="59"/>
      <c r="FZ73" s="59"/>
      <c r="GA73" s="59"/>
      <c r="GB73" s="59"/>
      <c r="GC73" s="1795"/>
      <c r="GD73" s="1795"/>
      <c r="GE73" s="1795"/>
      <c r="GF73" s="156"/>
    </row>
    <row r="74" spans="1:190" ht="22.5" customHeight="1" x14ac:dyDescent="0.15">
      <c r="A74" s="220"/>
      <c r="C74" s="171"/>
      <c r="D74" s="1254">
        <v>3</v>
      </c>
      <c r="E74" s="1255"/>
      <c r="F74" s="1256"/>
      <c r="G74" s="145"/>
      <c r="H74" s="1254">
        <v>3</v>
      </c>
      <c r="I74" s="1255"/>
      <c r="J74" s="1256"/>
      <c r="K74" s="176"/>
      <c r="L74" s="176"/>
      <c r="M74" s="1770" t="s">
        <v>454</v>
      </c>
      <c r="N74" s="1770"/>
      <c r="O74" s="1770"/>
      <c r="P74" s="1770"/>
      <c r="Q74" s="1770"/>
      <c r="R74" s="1770"/>
      <c r="S74" s="1770"/>
      <c r="T74" s="1770"/>
      <c r="U74" s="1770"/>
      <c r="V74" s="1770"/>
      <c r="W74" s="1770"/>
      <c r="X74" s="176"/>
      <c r="Y74" s="172"/>
      <c r="Z74" s="1239"/>
      <c r="AA74" s="1240"/>
      <c r="AB74" s="1241"/>
      <c r="AC74" s="145"/>
      <c r="AD74" s="1239"/>
      <c r="AE74" s="1240"/>
      <c r="AF74" s="1241"/>
      <c r="AG74" s="145"/>
      <c r="AH74" s="1239"/>
      <c r="AI74" s="1240"/>
      <c r="AJ74" s="1241"/>
      <c r="AK74" s="145"/>
      <c r="AL74" s="1239"/>
      <c r="AM74" s="1240"/>
      <c r="AN74" s="1241"/>
      <c r="AO74" s="145"/>
      <c r="AP74" s="1239"/>
      <c r="AQ74" s="1240"/>
      <c r="AR74" s="1241"/>
      <c r="AS74" s="145"/>
      <c r="AT74" s="1239"/>
      <c r="AU74" s="1240"/>
      <c r="AV74" s="1241"/>
      <c r="AW74" s="145"/>
      <c r="AX74" s="1239"/>
      <c r="AY74" s="1240"/>
      <c r="AZ74" s="1241"/>
      <c r="BA74" s="145"/>
      <c r="BB74" s="1239"/>
      <c r="BC74" s="1240"/>
      <c r="BD74" s="1241"/>
      <c r="BE74" s="145"/>
      <c r="BF74" s="1239"/>
      <c r="BG74" s="1240"/>
      <c r="BH74" s="1241"/>
      <c r="BI74" s="145"/>
      <c r="BJ74" s="1239"/>
      <c r="BK74" s="1240"/>
      <c r="BL74" s="1241"/>
      <c r="BM74" s="279"/>
      <c r="BN74" s="278"/>
      <c r="BO74" s="1239"/>
      <c r="BP74" s="1240"/>
      <c r="BQ74" s="1241"/>
      <c r="BR74" s="145"/>
      <c r="BS74" s="1239"/>
      <c r="BT74" s="1240"/>
      <c r="BU74" s="1241"/>
      <c r="BV74" s="145"/>
      <c r="BW74" s="1239"/>
      <c r="BX74" s="1240"/>
      <c r="BY74" s="1241"/>
      <c r="BZ74" s="145"/>
      <c r="CA74" s="1239"/>
      <c r="CB74" s="1240"/>
      <c r="CC74" s="1241"/>
      <c r="CD74" s="145"/>
      <c r="CE74" s="1239"/>
      <c r="CF74" s="1240"/>
      <c r="CG74" s="1241"/>
      <c r="CH74" s="145"/>
      <c r="CI74" s="1239"/>
      <c r="CJ74" s="1240"/>
      <c r="CK74" s="1241"/>
      <c r="CL74" s="145"/>
      <c r="CM74" s="1239"/>
      <c r="CN74" s="1240"/>
      <c r="CO74" s="1241"/>
      <c r="CP74" s="145"/>
      <c r="CQ74" s="1239"/>
      <c r="CR74" s="1240"/>
      <c r="CS74" s="1241"/>
      <c r="CT74" s="145"/>
      <c r="CU74" s="1239"/>
      <c r="CV74" s="1240"/>
      <c r="CW74" s="1241"/>
      <c r="CX74" s="145"/>
      <c r="CY74" s="1239"/>
      <c r="CZ74" s="1240"/>
      <c r="DA74" s="1241"/>
      <c r="DB74" s="145"/>
      <c r="DC74" s="280"/>
      <c r="DD74" s="1239"/>
      <c r="DE74" s="1240"/>
      <c r="DF74" s="1241"/>
      <c r="DG74" s="145"/>
      <c r="DH74" s="1239"/>
      <c r="DI74" s="1240"/>
      <c r="DJ74" s="1241"/>
      <c r="DK74" s="145"/>
      <c r="DL74" s="1239"/>
      <c r="DM74" s="1240"/>
      <c r="DN74" s="1241"/>
      <c r="DO74" s="145"/>
      <c r="DP74" s="1239"/>
      <c r="DQ74" s="1240"/>
      <c r="DR74" s="1241"/>
      <c r="DS74" s="145"/>
      <c r="DT74" s="1239"/>
      <c r="DU74" s="1240"/>
      <c r="DV74" s="1241"/>
      <c r="DW74" s="145"/>
      <c r="DX74" s="1239"/>
      <c r="DY74" s="1240"/>
      <c r="DZ74" s="1241"/>
      <c r="EA74" s="145"/>
      <c r="EB74" s="1239"/>
      <c r="EC74" s="1240"/>
      <c r="ED74" s="1241"/>
      <c r="EE74" s="145"/>
      <c r="EF74" s="1239"/>
      <c r="EG74" s="1240"/>
      <c r="EH74" s="1241"/>
      <c r="EI74" s="145"/>
      <c r="EJ74" s="1239"/>
      <c r="EK74" s="1240"/>
      <c r="EL74" s="1241"/>
      <c r="EM74" s="145"/>
      <c r="EN74" s="1239"/>
      <c r="EO74" s="1240"/>
      <c r="EP74" s="1241"/>
      <c r="EQ74" s="279"/>
      <c r="ER74" s="278"/>
      <c r="ES74" s="1239"/>
      <c r="ET74" s="1240"/>
      <c r="EU74" s="1241"/>
      <c r="EV74" s="145"/>
      <c r="EW74" s="1239"/>
      <c r="EX74" s="1240"/>
      <c r="EY74" s="1241"/>
      <c r="EZ74" s="145"/>
      <c r="FA74" s="1239"/>
      <c r="FB74" s="1240"/>
      <c r="FC74" s="1241"/>
      <c r="FD74" s="145"/>
      <c r="FE74" s="1239"/>
      <c r="FF74" s="1240"/>
      <c r="FG74" s="1241"/>
      <c r="FH74" s="145"/>
      <c r="FI74" s="1239"/>
      <c r="FJ74" s="1240"/>
      <c r="FK74" s="1241"/>
      <c r="FL74" s="145"/>
      <c r="FM74" s="1239"/>
      <c r="FN74" s="1240"/>
      <c r="FO74" s="1241"/>
      <c r="FP74" s="145"/>
      <c r="FQ74" s="1239"/>
      <c r="FR74" s="1240"/>
      <c r="FS74" s="1241"/>
      <c r="FT74" s="145"/>
      <c r="FU74" s="1239"/>
      <c r="FV74" s="1240"/>
      <c r="FW74" s="1241"/>
      <c r="FX74" s="145"/>
      <c r="FY74" s="1239"/>
      <c r="FZ74" s="1240"/>
      <c r="GA74" s="1241"/>
      <c r="GB74" s="145"/>
      <c r="GC74" s="1239"/>
      <c r="GD74" s="1240"/>
      <c r="GE74" s="1241"/>
      <c r="GF74" s="159"/>
    </row>
    <row r="75" spans="1:190" s="136" customFormat="1" ht="9.75" customHeight="1" x14ac:dyDescent="0.15">
      <c r="A75" s="223"/>
      <c r="B75" s="222"/>
      <c r="C75" s="179"/>
      <c r="D75" s="180"/>
      <c r="E75" s="180"/>
      <c r="F75" s="180"/>
      <c r="G75" s="180"/>
      <c r="H75" s="180"/>
      <c r="I75" s="180"/>
      <c r="J75" s="180"/>
      <c r="K75" s="180"/>
      <c r="L75" s="180"/>
      <c r="M75" s="180"/>
      <c r="N75" s="180"/>
      <c r="O75" s="180"/>
      <c r="P75" s="180"/>
      <c r="Q75" s="180"/>
      <c r="R75" s="180"/>
      <c r="S75" s="180"/>
      <c r="T75" s="180"/>
      <c r="U75" s="180"/>
      <c r="V75" s="180"/>
      <c r="W75" s="180"/>
      <c r="X75" s="180"/>
      <c r="Y75" s="181"/>
      <c r="Z75" s="182"/>
      <c r="AA75" s="182"/>
      <c r="AB75" s="1772" t="s">
        <v>791</v>
      </c>
      <c r="AC75" s="1772"/>
      <c r="AD75" s="1772"/>
      <c r="AE75" s="183"/>
      <c r="AF75" s="183"/>
      <c r="AG75" s="183"/>
      <c r="AH75" s="183"/>
      <c r="AI75" s="183"/>
      <c r="AJ75" s="183"/>
      <c r="AK75" s="183"/>
      <c r="AL75" s="183"/>
      <c r="AM75" s="183"/>
      <c r="AN75" s="1772" t="s">
        <v>791</v>
      </c>
      <c r="AO75" s="1772"/>
      <c r="AP75" s="1772"/>
      <c r="AQ75" s="183"/>
      <c r="AR75" s="183"/>
      <c r="AS75" s="183"/>
      <c r="AT75" s="183"/>
      <c r="AU75" s="183"/>
      <c r="AV75" s="183"/>
      <c r="AW75" s="183"/>
      <c r="AX75" s="183"/>
      <c r="AY75" s="183"/>
      <c r="AZ75" s="1772" t="s">
        <v>791</v>
      </c>
      <c r="BA75" s="1772"/>
      <c r="BB75" s="1772"/>
      <c r="BC75" s="182"/>
      <c r="BD75" s="182"/>
      <c r="BE75" s="184"/>
      <c r="BF75" s="182"/>
      <c r="BG75" s="182"/>
      <c r="BH75" s="182"/>
      <c r="BI75" s="182"/>
      <c r="BJ75" s="182"/>
      <c r="BK75" s="182"/>
      <c r="BL75" s="182"/>
      <c r="BM75" s="185"/>
      <c r="BN75" s="181"/>
      <c r="BO75" s="182"/>
      <c r="BP75" s="182"/>
      <c r="BQ75" s="1772" t="s">
        <v>791</v>
      </c>
      <c r="BR75" s="1772"/>
      <c r="BS75" s="1772"/>
      <c r="BT75" s="183"/>
      <c r="BU75" s="183"/>
      <c r="BV75" s="183"/>
      <c r="BW75" s="183"/>
      <c r="BX75" s="183"/>
      <c r="BY75" s="183"/>
      <c r="BZ75" s="183"/>
      <c r="CA75" s="183"/>
      <c r="CB75" s="183"/>
      <c r="CC75" s="1772" t="s">
        <v>791</v>
      </c>
      <c r="CD75" s="1772"/>
      <c r="CE75" s="1772"/>
      <c r="CF75" s="183"/>
      <c r="CG75" s="183"/>
      <c r="CH75" s="183"/>
      <c r="CI75" s="183"/>
      <c r="CJ75" s="183"/>
      <c r="CK75" s="183"/>
      <c r="CL75" s="183"/>
      <c r="CM75" s="183"/>
      <c r="CN75" s="183"/>
      <c r="CO75" s="1772" t="s">
        <v>791</v>
      </c>
      <c r="CP75" s="1772"/>
      <c r="CQ75" s="1772"/>
      <c r="CR75" s="182"/>
      <c r="CS75" s="182"/>
      <c r="CT75" s="184"/>
      <c r="CU75" s="182"/>
      <c r="CV75" s="182"/>
      <c r="CW75" s="182"/>
      <c r="CX75" s="182"/>
      <c r="CY75" s="182"/>
      <c r="CZ75" s="182"/>
      <c r="DA75" s="182"/>
      <c r="DB75" s="180"/>
      <c r="DC75" s="186"/>
      <c r="DD75" s="182"/>
      <c r="DE75" s="182"/>
      <c r="DF75" s="1772" t="s">
        <v>791</v>
      </c>
      <c r="DG75" s="1772"/>
      <c r="DH75" s="1772"/>
      <c r="DI75" s="183"/>
      <c r="DJ75" s="183"/>
      <c r="DK75" s="183"/>
      <c r="DL75" s="183"/>
      <c r="DM75" s="183"/>
      <c r="DN75" s="183"/>
      <c r="DO75" s="183"/>
      <c r="DP75" s="183"/>
      <c r="DQ75" s="183"/>
      <c r="DR75" s="1772" t="s">
        <v>791</v>
      </c>
      <c r="DS75" s="1772"/>
      <c r="DT75" s="1772"/>
      <c r="DU75" s="183"/>
      <c r="DV75" s="183"/>
      <c r="DW75" s="183"/>
      <c r="DX75" s="183"/>
      <c r="DY75" s="183"/>
      <c r="DZ75" s="183"/>
      <c r="EA75" s="183"/>
      <c r="EB75" s="183"/>
      <c r="EC75" s="183"/>
      <c r="ED75" s="1772" t="s">
        <v>791</v>
      </c>
      <c r="EE75" s="1772"/>
      <c r="EF75" s="1772"/>
      <c r="EG75" s="182"/>
      <c r="EH75" s="182"/>
      <c r="EI75" s="184"/>
      <c r="EJ75" s="182"/>
      <c r="EK75" s="182"/>
      <c r="EL75" s="182"/>
      <c r="EM75" s="182"/>
      <c r="EN75" s="182"/>
      <c r="EO75" s="182"/>
      <c r="EP75" s="182"/>
      <c r="EQ75" s="187"/>
      <c r="ER75" s="188"/>
      <c r="ES75" s="182"/>
      <c r="ET75" s="182"/>
      <c r="EU75" s="1772" t="s">
        <v>791</v>
      </c>
      <c r="EV75" s="1772"/>
      <c r="EW75" s="1772"/>
      <c r="EX75" s="183"/>
      <c r="EY75" s="183"/>
      <c r="EZ75" s="183"/>
      <c r="FA75" s="183"/>
      <c r="FB75" s="183"/>
      <c r="FC75" s="183"/>
      <c r="FD75" s="183"/>
      <c r="FE75" s="183"/>
      <c r="FF75" s="183"/>
      <c r="FG75" s="1772" t="s">
        <v>791</v>
      </c>
      <c r="FH75" s="1772"/>
      <c r="FI75" s="1772"/>
      <c r="FJ75" s="183"/>
      <c r="FK75" s="183"/>
      <c r="FL75" s="183"/>
      <c r="FM75" s="183"/>
      <c r="FN75" s="183"/>
      <c r="FO75" s="183"/>
      <c r="FP75" s="183"/>
      <c r="FQ75" s="183"/>
      <c r="FR75" s="183"/>
      <c r="FS75" s="1772" t="s">
        <v>791</v>
      </c>
      <c r="FT75" s="1772"/>
      <c r="FU75" s="1772"/>
      <c r="FV75" s="182"/>
      <c r="FW75" s="182"/>
      <c r="FX75" s="184"/>
      <c r="FY75" s="182"/>
      <c r="FZ75" s="182"/>
      <c r="GA75" s="182"/>
      <c r="GB75" s="182"/>
      <c r="GC75" s="182"/>
      <c r="GD75" s="182"/>
      <c r="GE75" s="182"/>
      <c r="GF75" s="189"/>
      <c r="GH75" s="137"/>
    </row>
    <row r="76" spans="1:190" ht="11.25" customHeight="1" x14ac:dyDescent="0.15">
      <c r="C76" s="1769" t="s">
        <v>772</v>
      </c>
      <c r="D76" s="1770"/>
      <c r="E76" s="1770"/>
      <c r="F76" s="1770"/>
      <c r="G76" s="1770"/>
      <c r="H76" s="1770"/>
      <c r="I76" s="1770"/>
      <c r="J76" s="1770"/>
      <c r="K76" s="1770"/>
      <c r="L76" s="1770"/>
      <c r="M76" s="1770"/>
      <c r="N76" s="1770"/>
      <c r="O76" s="1770"/>
      <c r="P76" s="1770"/>
      <c r="Q76" s="1770"/>
      <c r="R76" s="1770"/>
      <c r="S76" s="1770"/>
      <c r="T76" s="1770"/>
      <c r="U76" s="1770"/>
      <c r="V76" s="1770"/>
      <c r="W76" s="1770"/>
      <c r="X76" s="1770"/>
      <c r="Y76" s="190"/>
      <c r="Z76" s="1791" t="s">
        <v>766</v>
      </c>
      <c r="AA76" s="1792"/>
      <c r="AB76" s="1792"/>
      <c r="AC76" s="1792"/>
      <c r="AD76" s="1792"/>
      <c r="AE76" s="1792"/>
      <c r="AF76" s="1792"/>
      <c r="AG76" s="1792"/>
      <c r="AH76" s="1792"/>
      <c r="AI76" s="1792"/>
      <c r="AJ76" s="1792"/>
      <c r="AK76" s="1792"/>
      <c r="AL76" s="1792"/>
      <c r="AM76" s="1792"/>
      <c r="AN76" s="1793"/>
      <c r="AO76" s="1793"/>
      <c r="AP76" s="1793"/>
      <c r="AQ76" s="1793"/>
      <c r="AR76" s="1793"/>
      <c r="AS76" s="1793"/>
      <c r="AT76" s="1793"/>
      <c r="AU76" s="1793"/>
      <c r="AV76" s="1793"/>
      <c r="AW76" s="1793"/>
      <c r="AX76" s="1793"/>
      <c r="AY76" s="1793"/>
      <c r="AZ76" s="1793"/>
      <c r="BA76" s="1793"/>
      <c r="BB76" s="1793"/>
      <c r="BC76" s="1793"/>
      <c r="BD76" s="1793"/>
      <c r="BE76" s="1793"/>
      <c r="BF76" s="1793"/>
      <c r="BG76" s="1793"/>
      <c r="BH76" s="1793"/>
      <c r="BI76" s="1793"/>
      <c r="BJ76" s="1793"/>
      <c r="BK76" s="1793"/>
      <c r="BL76" s="1794"/>
      <c r="BM76" s="178"/>
      <c r="BN76" s="172"/>
      <c r="BO76" s="1791" t="s">
        <v>771</v>
      </c>
      <c r="BP76" s="1792"/>
      <c r="BQ76" s="1792"/>
      <c r="BR76" s="1792"/>
      <c r="BS76" s="1792"/>
      <c r="BT76" s="1792"/>
      <c r="BU76" s="1792"/>
      <c r="BV76" s="1792"/>
      <c r="BW76" s="1792"/>
      <c r="BX76" s="1792"/>
      <c r="BY76" s="1792"/>
      <c r="BZ76" s="1792"/>
      <c r="CA76" s="1792"/>
      <c r="CB76" s="1792"/>
      <c r="CC76" s="1793"/>
      <c r="CD76" s="1793"/>
      <c r="CE76" s="1793"/>
      <c r="CF76" s="1793"/>
      <c r="CG76" s="1793"/>
      <c r="CH76" s="1793"/>
      <c r="CI76" s="1793"/>
      <c r="CJ76" s="1793"/>
      <c r="CK76" s="1793"/>
      <c r="CL76" s="1793"/>
      <c r="CM76" s="1793"/>
      <c r="CN76" s="1793"/>
      <c r="CO76" s="1793"/>
      <c r="CP76" s="1793"/>
      <c r="CQ76" s="1793"/>
      <c r="CR76" s="1793"/>
      <c r="CS76" s="1793"/>
      <c r="CT76" s="1793"/>
      <c r="CU76" s="1793"/>
      <c r="CV76" s="1793"/>
      <c r="CW76" s="1793"/>
      <c r="CX76" s="1793"/>
      <c r="CY76" s="1793"/>
      <c r="CZ76" s="1793"/>
      <c r="DA76" s="1794"/>
      <c r="DB76" s="117"/>
      <c r="DC76" s="191"/>
      <c r="DD76" s="14"/>
      <c r="DE76" s="14"/>
      <c r="DF76" s="14"/>
      <c r="DG76" s="14"/>
      <c r="DH76" s="14"/>
      <c r="DI76" s="14"/>
      <c r="DJ76" s="14"/>
      <c r="DK76" s="14"/>
      <c r="DL76" s="14"/>
      <c r="DM76" s="14"/>
      <c r="DN76" s="14"/>
      <c r="DO76" s="14"/>
      <c r="DP76" s="14"/>
      <c r="DQ76" s="14"/>
      <c r="DR76" s="14"/>
      <c r="DS76" s="14"/>
      <c r="DT76" s="14"/>
      <c r="DU76" s="14"/>
      <c r="DV76" s="14"/>
      <c r="DW76" s="14"/>
      <c r="DX76" s="14"/>
      <c r="DY76" s="14"/>
      <c r="DZ76" s="14"/>
      <c r="EA76" s="14"/>
      <c r="EB76" s="14"/>
      <c r="EC76" s="14"/>
      <c r="ED76" s="14"/>
      <c r="EE76" s="14"/>
      <c r="EF76" s="14"/>
      <c r="EG76" s="14"/>
      <c r="EH76" s="14"/>
      <c r="EI76" s="14"/>
      <c r="EJ76" s="14"/>
      <c r="EK76" s="14"/>
      <c r="EL76" s="14"/>
      <c r="EM76" s="14"/>
      <c r="EN76" s="14"/>
      <c r="EO76" s="14"/>
      <c r="EP76" s="14"/>
      <c r="EQ76" s="192"/>
      <c r="ER76" s="193"/>
      <c r="ES76" s="14"/>
      <c r="ET76" s="14"/>
      <c r="EU76" s="14"/>
      <c r="EV76" s="14"/>
      <c r="EW76" s="14"/>
      <c r="EX76" s="14"/>
      <c r="EY76" s="14"/>
      <c r="EZ76" s="14"/>
      <c r="FA76" s="14"/>
      <c r="FB76" s="14"/>
      <c r="FC76" s="14"/>
      <c r="FD76" s="14"/>
      <c r="FE76" s="14"/>
      <c r="FF76" s="14"/>
      <c r="FG76" s="14"/>
      <c r="FH76" s="14"/>
      <c r="FI76" s="14"/>
      <c r="FJ76" s="14"/>
      <c r="FK76" s="14"/>
      <c r="FL76" s="14"/>
      <c r="FM76" s="14"/>
      <c r="FN76" s="14"/>
      <c r="FO76" s="14"/>
      <c r="FP76" s="14"/>
      <c r="FQ76" s="14"/>
      <c r="FR76" s="14"/>
      <c r="FS76" s="14"/>
      <c r="FT76" s="14"/>
      <c r="FU76" s="117"/>
      <c r="FV76" s="144"/>
      <c r="FW76" s="144"/>
      <c r="FX76" s="144"/>
      <c r="FY76" s="144"/>
      <c r="FZ76" s="144"/>
      <c r="GA76" s="144"/>
      <c r="GB76" s="144"/>
      <c r="GC76" s="144"/>
      <c r="GD76" s="144"/>
      <c r="GE76" s="144"/>
      <c r="GF76" s="154"/>
    </row>
    <row r="77" spans="1:190" ht="9" customHeight="1" x14ac:dyDescent="0.15">
      <c r="C77" s="194"/>
      <c r="D77" s="57"/>
      <c r="E77" s="57"/>
      <c r="F77" s="57"/>
      <c r="G77" s="57"/>
      <c r="H77" s="57"/>
      <c r="I77" s="57"/>
      <c r="J77" s="57"/>
      <c r="K77" s="57"/>
      <c r="L77" s="57"/>
      <c r="M77" s="57"/>
      <c r="N77" s="57"/>
      <c r="O77" s="57"/>
      <c r="P77" s="57"/>
      <c r="Q77" s="57"/>
      <c r="R77" s="57"/>
      <c r="S77" s="57"/>
      <c r="T77" s="57"/>
      <c r="U77" s="57"/>
      <c r="V77" s="57"/>
      <c r="W77" s="57"/>
      <c r="X77" s="57"/>
      <c r="Y77" s="195"/>
      <c r="Z77" s="1779" t="s">
        <v>767</v>
      </c>
      <c r="AA77" s="1780"/>
      <c r="AB77" s="1780"/>
      <c r="AC77" s="1780"/>
      <c r="AD77" s="1780"/>
      <c r="AE77" s="1780"/>
      <c r="AF77" s="1780"/>
      <c r="AG77" s="1780"/>
      <c r="AH77" s="1780"/>
      <c r="AI77" s="1780"/>
      <c r="AJ77" s="1780"/>
      <c r="AK77" s="1780"/>
      <c r="AL77" s="1780"/>
      <c r="AM77" s="1781"/>
      <c r="AN77" s="1782"/>
      <c r="AO77" s="1783"/>
      <c r="AP77" s="1783"/>
      <c r="AQ77" s="1783"/>
      <c r="AR77" s="1783"/>
      <c r="AS77" s="1783"/>
      <c r="AT77" s="1783"/>
      <c r="AU77" s="1783"/>
      <c r="AV77" s="1783"/>
      <c r="AW77" s="1783"/>
      <c r="AX77" s="1783"/>
      <c r="AY77" s="1783"/>
      <c r="AZ77" s="1783"/>
      <c r="BA77" s="1783"/>
      <c r="BB77" s="1783"/>
      <c r="BC77" s="1783"/>
      <c r="BD77" s="1783"/>
      <c r="BE77" s="1783"/>
      <c r="BF77" s="1783"/>
      <c r="BG77" s="1783"/>
      <c r="BH77" s="1783"/>
      <c r="BI77" s="1783"/>
      <c r="BJ77" s="1783"/>
      <c r="BK77" s="1783"/>
      <c r="BL77" s="1784"/>
      <c r="BM77" s="196"/>
      <c r="BN77" s="193"/>
      <c r="BO77" s="1779" t="s">
        <v>767</v>
      </c>
      <c r="BP77" s="1780"/>
      <c r="BQ77" s="1780"/>
      <c r="BR77" s="1780"/>
      <c r="BS77" s="1780"/>
      <c r="BT77" s="1780"/>
      <c r="BU77" s="1780"/>
      <c r="BV77" s="1780"/>
      <c r="BW77" s="1780"/>
      <c r="BX77" s="1780"/>
      <c r="BY77" s="1780"/>
      <c r="BZ77" s="1780"/>
      <c r="CA77" s="1780"/>
      <c r="CB77" s="1781"/>
      <c r="CC77" s="1782"/>
      <c r="CD77" s="1783"/>
      <c r="CE77" s="1783"/>
      <c r="CF77" s="1783"/>
      <c r="CG77" s="1783"/>
      <c r="CH77" s="1783"/>
      <c r="CI77" s="1783"/>
      <c r="CJ77" s="1783"/>
      <c r="CK77" s="1783"/>
      <c r="CL77" s="1783"/>
      <c r="CM77" s="1783"/>
      <c r="CN77" s="1783"/>
      <c r="CO77" s="1783"/>
      <c r="CP77" s="1783"/>
      <c r="CQ77" s="1783"/>
      <c r="CR77" s="1783"/>
      <c r="CS77" s="1783"/>
      <c r="CT77" s="1783"/>
      <c r="CU77" s="1783"/>
      <c r="CV77" s="1783"/>
      <c r="CW77" s="1783"/>
      <c r="CX77" s="1783"/>
      <c r="CY77" s="1783"/>
      <c r="CZ77" s="1783"/>
      <c r="DA77" s="1784"/>
      <c r="DB77" s="144"/>
      <c r="DC77" s="191"/>
      <c r="DD77" s="14"/>
      <c r="DE77" s="14"/>
      <c r="DF77" s="14"/>
      <c r="DG77" s="14"/>
      <c r="DH77" s="14"/>
      <c r="DI77" s="14"/>
      <c r="DJ77" s="14"/>
      <c r="DK77" s="14"/>
      <c r="DL77" s="14"/>
      <c r="DM77" s="14"/>
      <c r="DN77" s="14"/>
      <c r="DO77" s="14"/>
      <c r="DP77" s="14"/>
      <c r="DQ77" s="14"/>
      <c r="DR77" s="14"/>
      <c r="DS77" s="14"/>
      <c r="DT77" s="14"/>
      <c r="DU77" s="14"/>
      <c r="DV77" s="14"/>
      <c r="DW77" s="14"/>
      <c r="DX77" s="14"/>
      <c r="DY77" s="14"/>
      <c r="DZ77" s="14"/>
      <c r="EA77" s="14"/>
      <c r="EB77" s="14"/>
      <c r="EC77" s="14"/>
      <c r="ED77" s="14"/>
      <c r="EE77" s="14"/>
      <c r="EF77" s="14"/>
      <c r="EG77" s="14"/>
      <c r="EH77" s="14"/>
      <c r="EI77" s="14"/>
      <c r="EJ77" s="14"/>
      <c r="EK77" s="14"/>
      <c r="EL77" s="14"/>
      <c r="EM77" s="14"/>
      <c r="EN77" s="14"/>
      <c r="EO77" s="14"/>
      <c r="EP77" s="14"/>
      <c r="EQ77" s="192"/>
      <c r="ER77" s="193"/>
      <c r="ES77" s="14"/>
      <c r="ET77" s="14"/>
      <c r="EU77" s="14"/>
      <c r="EV77" s="14"/>
      <c r="EW77" s="14"/>
      <c r="EX77" s="14"/>
      <c r="EY77" s="14"/>
      <c r="EZ77" s="14"/>
      <c r="FA77" s="14"/>
      <c r="FB77" s="14"/>
      <c r="FC77" s="14"/>
      <c r="FD77" s="14"/>
      <c r="FE77" s="14"/>
      <c r="FF77" s="14"/>
      <c r="FG77" s="14"/>
      <c r="FH77" s="14"/>
      <c r="FI77" s="14"/>
      <c r="FJ77" s="14"/>
      <c r="FK77" s="14"/>
      <c r="FL77" s="14"/>
      <c r="FM77" s="14"/>
      <c r="FN77" s="14"/>
      <c r="FO77" s="14"/>
      <c r="FP77" s="14"/>
      <c r="FQ77" s="14"/>
      <c r="FR77" s="14"/>
      <c r="FS77" s="14"/>
      <c r="FT77" s="14"/>
      <c r="FU77" s="144"/>
      <c r="FV77" s="144"/>
      <c r="FW77" s="144"/>
      <c r="FX77" s="144"/>
      <c r="FY77" s="144"/>
      <c r="FZ77" s="144"/>
      <c r="GA77" s="144"/>
      <c r="GB77" s="144"/>
      <c r="GC77" s="144"/>
      <c r="GD77" s="144"/>
      <c r="GE77" s="144"/>
      <c r="GF77" s="154"/>
    </row>
    <row r="78" spans="1:190" ht="9" customHeight="1" x14ac:dyDescent="0.15">
      <c r="C78" s="197"/>
      <c r="D78" s="198"/>
      <c r="E78" s="198"/>
      <c r="F78" s="198"/>
      <c r="G78" s="198"/>
      <c r="H78" s="198"/>
      <c r="I78" s="198"/>
      <c r="J78" s="198"/>
      <c r="K78" s="198"/>
      <c r="L78" s="198"/>
      <c r="M78" s="198"/>
      <c r="N78" s="198"/>
      <c r="O78" s="198"/>
      <c r="P78" s="198"/>
      <c r="Q78" s="198"/>
      <c r="R78" s="198"/>
      <c r="S78" s="198"/>
      <c r="T78" s="198"/>
      <c r="U78" s="198"/>
      <c r="V78" s="198"/>
      <c r="W78" s="198"/>
      <c r="X78" s="198"/>
      <c r="Y78" s="199"/>
      <c r="Z78" s="1773" t="s">
        <v>768</v>
      </c>
      <c r="AA78" s="1774"/>
      <c r="AB78" s="1774"/>
      <c r="AC78" s="1774"/>
      <c r="AD78" s="1774"/>
      <c r="AE78" s="1774"/>
      <c r="AF78" s="1774"/>
      <c r="AG78" s="1774"/>
      <c r="AH78" s="1774"/>
      <c r="AI78" s="1774"/>
      <c r="AJ78" s="1774"/>
      <c r="AK78" s="1774"/>
      <c r="AL78" s="1774"/>
      <c r="AM78" s="1775"/>
      <c r="AN78" s="1785"/>
      <c r="AO78" s="1786"/>
      <c r="AP78" s="1786"/>
      <c r="AQ78" s="1786"/>
      <c r="AR78" s="1786"/>
      <c r="AS78" s="1786"/>
      <c r="AT78" s="1786"/>
      <c r="AU78" s="1786"/>
      <c r="AV78" s="1786"/>
      <c r="AW78" s="1786"/>
      <c r="AX78" s="1786"/>
      <c r="AY78" s="1786"/>
      <c r="AZ78" s="1786"/>
      <c r="BA78" s="1786"/>
      <c r="BB78" s="1786"/>
      <c r="BC78" s="1786"/>
      <c r="BD78" s="1786"/>
      <c r="BE78" s="1786"/>
      <c r="BF78" s="1786"/>
      <c r="BG78" s="1786"/>
      <c r="BH78" s="1786"/>
      <c r="BI78" s="1786"/>
      <c r="BJ78" s="1786"/>
      <c r="BK78" s="1786"/>
      <c r="BL78" s="1787"/>
      <c r="BM78" s="196"/>
      <c r="BN78" s="199"/>
      <c r="BO78" s="1773" t="s">
        <v>768</v>
      </c>
      <c r="BP78" s="1774"/>
      <c r="BQ78" s="1774"/>
      <c r="BR78" s="1774"/>
      <c r="BS78" s="1774"/>
      <c r="BT78" s="1774"/>
      <c r="BU78" s="1774"/>
      <c r="BV78" s="1774"/>
      <c r="BW78" s="1774"/>
      <c r="BX78" s="1774"/>
      <c r="BY78" s="1774"/>
      <c r="BZ78" s="1774"/>
      <c r="CA78" s="1774"/>
      <c r="CB78" s="1775"/>
      <c r="CC78" s="1785"/>
      <c r="CD78" s="1786"/>
      <c r="CE78" s="1786"/>
      <c r="CF78" s="1786"/>
      <c r="CG78" s="1786"/>
      <c r="CH78" s="1786"/>
      <c r="CI78" s="1786"/>
      <c r="CJ78" s="1786"/>
      <c r="CK78" s="1786"/>
      <c r="CL78" s="1786"/>
      <c r="CM78" s="1786"/>
      <c r="CN78" s="1786"/>
      <c r="CO78" s="1786"/>
      <c r="CP78" s="1786"/>
      <c r="CQ78" s="1786"/>
      <c r="CR78" s="1786"/>
      <c r="CS78" s="1786"/>
      <c r="CT78" s="1786"/>
      <c r="CU78" s="1786"/>
      <c r="CV78" s="1786"/>
      <c r="CW78" s="1786"/>
      <c r="CX78" s="1786"/>
      <c r="CY78" s="1786"/>
      <c r="CZ78" s="1786"/>
      <c r="DA78" s="1787"/>
      <c r="DB78" s="144"/>
      <c r="DC78" s="191"/>
      <c r="DD78" s="14"/>
      <c r="DE78" s="14"/>
      <c r="DF78" s="14"/>
      <c r="DG78" s="14"/>
      <c r="DH78" s="14"/>
      <c r="DI78" s="14"/>
      <c r="DJ78" s="14"/>
      <c r="DK78" s="14"/>
      <c r="DL78" s="14"/>
      <c r="DM78" s="14"/>
      <c r="DN78" s="14"/>
      <c r="DO78" s="14"/>
      <c r="DP78" s="14"/>
      <c r="DQ78" s="14"/>
      <c r="DR78" s="14"/>
      <c r="DS78" s="14"/>
      <c r="DT78" s="14"/>
      <c r="DU78" s="14"/>
      <c r="DV78" s="14"/>
      <c r="DW78" s="14"/>
      <c r="DX78" s="14"/>
      <c r="DY78" s="14"/>
      <c r="DZ78" s="14"/>
      <c r="EA78" s="14"/>
      <c r="EB78" s="14"/>
      <c r="EC78" s="14"/>
      <c r="ED78" s="14"/>
      <c r="EE78" s="14"/>
      <c r="EF78" s="14"/>
      <c r="EG78" s="14"/>
      <c r="EH78" s="14"/>
      <c r="EI78" s="14"/>
      <c r="EJ78" s="14"/>
      <c r="EK78" s="14"/>
      <c r="EL78" s="14"/>
      <c r="EM78" s="14"/>
      <c r="EN78" s="14"/>
      <c r="EO78" s="14"/>
      <c r="EP78" s="14"/>
      <c r="EQ78" s="192"/>
      <c r="ER78" s="193"/>
      <c r="ES78" s="14"/>
      <c r="ET78" s="14"/>
      <c r="EU78" s="14"/>
      <c r="EV78" s="14"/>
      <c r="EW78" s="14"/>
      <c r="EX78" s="14"/>
      <c r="EY78" s="14"/>
      <c r="EZ78" s="14"/>
      <c r="FA78" s="14"/>
      <c r="FB78" s="14"/>
      <c r="FC78" s="14"/>
      <c r="FD78" s="14"/>
      <c r="FE78" s="14"/>
      <c r="FF78" s="14"/>
      <c r="FG78" s="14"/>
      <c r="FH78" s="14"/>
      <c r="FI78" s="14"/>
      <c r="FJ78" s="14"/>
      <c r="FK78" s="14"/>
      <c r="FL78" s="14"/>
      <c r="FM78" s="14"/>
      <c r="FN78" s="14"/>
      <c r="FO78" s="14"/>
      <c r="FP78" s="14"/>
      <c r="FQ78" s="14"/>
      <c r="FR78" s="14"/>
      <c r="FS78" s="14"/>
      <c r="FT78" s="14"/>
      <c r="FU78" s="144"/>
      <c r="FV78" s="144"/>
      <c r="FW78" s="144"/>
      <c r="FX78" s="144"/>
      <c r="FY78" s="144"/>
      <c r="FZ78" s="144"/>
      <c r="GA78" s="144"/>
      <c r="GB78" s="144"/>
      <c r="GC78" s="144"/>
      <c r="GD78" s="144"/>
      <c r="GE78" s="144"/>
      <c r="GF78" s="154"/>
    </row>
    <row r="79" spans="1:190" ht="9" customHeight="1" x14ac:dyDescent="0.15">
      <c r="C79" s="197"/>
      <c r="D79" s="198"/>
      <c r="E79" s="198"/>
      <c r="F79" s="198"/>
      <c r="G79" s="198"/>
      <c r="H79" s="198"/>
      <c r="I79" s="198"/>
      <c r="J79" s="198"/>
      <c r="K79" s="198"/>
      <c r="L79" s="198"/>
      <c r="M79" s="198"/>
      <c r="N79" s="198"/>
      <c r="O79" s="198"/>
      <c r="P79" s="198"/>
      <c r="Q79" s="198"/>
      <c r="R79" s="198"/>
      <c r="S79" s="198"/>
      <c r="T79" s="198"/>
      <c r="U79" s="198"/>
      <c r="V79" s="198"/>
      <c r="W79" s="198"/>
      <c r="X79" s="198"/>
      <c r="Y79" s="199"/>
      <c r="Z79" s="1776" t="s">
        <v>769</v>
      </c>
      <c r="AA79" s="1777"/>
      <c r="AB79" s="1777"/>
      <c r="AC79" s="1777"/>
      <c r="AD79" s="1777"/>
      <c r="AE79" s="1777"/>
      <c r="AF79" s="1777"/>
      <c r="AG79" s="1777"/>
      <c r="AH79" s="1777"/>
      <c r="AI79" s="1777"/>
      <c r="AJ79" s="1777"/>
      <c r="AK79" s="1777"/>
      <c r="AL79" s="1777"/>
      <c r="AM79" s="1778"/>
      <c r="AN79" s="1788"/>
      <c r="AO79" s="1789"/>
      <c r="AP79" s="1789"/>
      <c r="AQ79" s="1789"/>
      <c r="AR79" s="1789"/>
      <c r="AS79" s="1789"/>
      <c r="AT79" s="1789"/>
      <c r="AU79" s="1789"/>
      <c r="AV79" s="1789"/>
      <c r="AW79" s="1789"/>
      <c r="AX79" s="1789"/>
      <c r="AY79" s="1789"/>
      <c r="AZ79" s="1789"/>
      <c r="BA79" s="1789"/>
      <c r="BB79" s="1789"/>
      <c r="BC79" s="1789"/>
      <c r="BD79" s="1789"/>
      <c r="BE79" s="1789"/>
      <c r="BF79" s="1789"/>
      <c r="BG79" s="1789"/>
      <c r="BH79" s="1789"/>
      <c r="BI79" s="1789"/>
      <c r="BJ79" s="1789"/>
      <c r="BK79" s="1789"/>
      <c r="BL79" s="1790"/>
      <c r="BM79" s="196"/>
      <c r="BN79" s="199"/>
      <c r="BO79" s="1776" t="s">
        <v>769</v>
      </c>
      <c r="BP79" s="1777"/>
      <c r="BQ79" s="1777"/>
      <c r="BR79" s="1777"/>
      <c r="BS79" s="1777"/>
      <c r="BT79" s="1777"/>
      <c r="BU79" s="1777"/>
      <c r="BV79" s="1777"/>
      <c r="BW79" s="1777"/>
      <c r="BX79" s="1777"/>
      <c r="BY79" s="1777"/>
      <c r="BZ79" s="1777"/>
      <c r="CA79" s="1777"/>
      <c r="CB79" s="1778"/>
      <c r="CC79" s="1788"/>
      <c r="CD79" s="1789"/>
      <c r="CE79" s="1789"/>
      <c r="CF79" s="1789"/>
      <c r="CG79" s="1789"/>
      <c r="CH79" s="1789"/>
      <c r="CI79" s="1789"/>
      <c r="CJ79" s="1789"/>
      <c r="CK79" s="1789"/>
      <c r="CL79" s="1789"/>
      <c r="CM79" s="1789"/>
      <c r="CN79" s="1789"/>
      <c r="CO79" s="1789"/>
      <c r="CP79" s="1789"/>
      <c r="CQ79" s="1789"/>
      <c r="CR79" s="1789"/>
      <c r="CS79" s="1789"/>
      <c r="CT79" s="1789"/>
      <c r="CU79" s="1789"/>
      <c r="CV79" s="1789"/>
      <c r="CW79" s="1789"/>
      <c r="CX79" s="1789"/>
      <c r="CY79" s="1789"/>
      <c r="CZ79" s="1789"/>
      <c r="DA79" s="1790"/>
      <c r="DB79" s="144"/>
      <c r="DC79" s="191"/>
      <c r="DD79" s="14"/>
      <c r="DE79" s="14"/>
      <c r="DF79" s="14"/>
      <c r="DG79" s="14"/>
      <c r="DH79" s="14"/>
      <c r="DI79" s="14"/>
      <c r="DJ79" s="14"/>
      <c r="DK79" s="14"/>
      <c r="DL79" s="14"/>
      <c r="DM79" s="14"/>
      <c r="DN79" s="14"/>
      <c r="DO79" s="14"/>
      <c r="DP79" s="14"/>
      <c r="DQ79" s="14"/>
      <c r="DR79" s="14"/>
      <c r="DS79" s="14"/>
      <c r="DT79" s="14"/>
      <c r="DU79" s="14"/>
      <c r="DV79" s="14"/>
      <c r="DW79" s="14"/>
      <c r="DX79" s="14"/>
      <c r="DY79" s="14"/>
      <c r="DZ79" s="14"/>
      <c r="EA79" s="14"/>
      <c r="EB79" s="14"/>
      <c r="EC79" s="14"/>
      <c r="ED79" s="14"/>
      <c r="EE79" s="14"/>
      <c r="EF79" s="14"/>
      <c r="EG79" s="14"/>
      <c r="EH79" s="14"/>
      <c r="EI79" s="14"/>
      <c r="EJ79" s="14"/>
      <c r="EK79" s="14"/>
      <c r="EL79" s="14"/>
      <c r="EM79" s="14"/>
      <c r="EN79" s="14"/>
      <c r="EO79" s="14"/>
      <c r="EP79" s="14"/>
      <c r="EQ79" s="192"/>
      <c r="ER79" s="193"/>
      <c r="ES79" s="14"/>
      <c r="ET79" s="14"/>
      <c r="EU79" s="14"/>
      <c r="EV79" s="14"/>
      <c r="EW79" s="14"/>
      <c r="EX79" s="14"/>
      <c r="EY79" s="14"/>
      <c r="EZ79" s="14"/>
      <c r="FA79" s="14"/>
      <c r="FB79" s="14"/>
      <c r="FC79" s="14"/>
      <c r="FD79" s="14"/>
      <c r="FE79" s="14"/>
      <c r="FF79" s="14"/>
      <c r="FG79" s="14"/>
      <c r="FH79" s="14"/>
      <c r="FI79" s="14"/>
      <c r="FJ79" s="14"/>
      <c r="FK79" s="14"/>
      <c r="FL79" s="14"/>
      <c r="FM79" s="14"/>
      <c r="FN79" s="14"/>
      <c r="FO79" s="14"/>
      <c r="FP79" s="14"/>
      <c r="FQ79" s="14"/>
      <c r="FR79" s="14"/>
      <c r="FS79" s="14"/>
      <c r="FT79" s="14"/>
      <c r="FU79" s="144"/>
      <c r="FV79" s="144"/>
      <c r="FW79" s="144"/>
      <c r="FX79" s="144"/>
      <c r="FY79" s="144"/>
      <c r="FZ79" s="144"/>
      <c r="GA79" s="144"/>
      <c r="GB79" s="144"/>
      <c r="GC79" s="144"/>
      <c r="GD79" s="144"/>
      <c r="GE79" s="144"/>
      <c r="GF79" s="154"/>
    </row>
    <row r="80" spans="1:190" ht="9" customHeight="1" x14ac:dyDescent="0.15">
      <c r="C80" s="194"/>
      <c r="D80" s="57"/>
      <c r="E80" s="57"/>
      <c r="F80" s="57"/>
      <c r="G80" s="57"/>
      <c r="H80" s="57"/>
      <c r="I80" s="57"/>
      <c r="J80" s="57"/>
      <c r="K80" s="57"/>
      <c r="L80" s="57"/>
      <c r="M80" s="57"/>
      <c r="N80" s="57"/>
      <c r="O80" s="57"/>
      <c r="P80" s="57"/>
      <c r="Q80" s="57"/>
      <c r="R80" s="57"/>
      <c r="S80" s="57"/>
      <c r="T80" s="57"/>
      <c r="U80" s="57"/>
      <c r="V80" s="57"/>
      <c r="W80" s="57"/>
      <c r="X80" s="57"/>
      <c r="Y80" s="195"/>
      <c r="Z80" s="1779" t="s">
        <v>767</v>
      </c>
      <c r="AA80" s="1780"/>
      <c r="AB80" s="1780"/>
      <c r="AC80" s="1780"/>
      <c r="AD80" s="1780"/>
      <c r="AE80" s="1780"/>
      <c r="AF80" s="1780"/>
      <c r="AG80" s="1780"/>
      <c r="AH80" s="1780"/>
      <c r="AI80" s="1780"/>
      <c r="AJ80" s="1780"/>
      <c r="AK80" s="1780"/>
      <c r="AL80" s="1780"/>
      <c r="AM80" s="1781"/>
      <c r="AN80" s="1782"/>
      <c r="AO80" s="1783"/>
      <c r="AP80" s="1783"/>
      <c r="AQ80" s="1783"/>
      <c r="AR80" s="1783"/>
      <c r="AS80" s="1783"/>
      <c r="AT80" s="1783"/>
      <c r="AU80" s="1783"/>
      <c r="AV80" s="1783"/>
      <c r="AW80" s="1783"/>
      <c r="AX80" s="1783"/>
      <c r="AY80" s="1783"/>
      <c r="AZ80" s="1783"/>
      <c r="BA80" s="1783"/>
      <c r="BB80" s="1783"/>
      <c r="BC80" s="1783"/>
      <c r="BD80" s="1783"/>
      <c r="BE80" s="1783"/>
      <c r="BF80" s="1783"/>
      <c r="BG80" s="1783"/>
      <c r="BH80" s="1783"/>
      <c r="BI80" s="1783"/>
      <c r="BJ80" s="1783"/>
      <c r="BK80" s="1783"/>
      <c r="BL80" s="1784"/>
      <c r="BM80" s="196"/>
      <c r="BN80" s="193"/>
      <c r="BO80" s="1779" t="s">
        <v>767</v>
      </c>
      <c r="BP80" s="1780"/>
      <c r="BQ80" s="1780"/>
      <c r="BR80" s="1780"/>
      <c r="BS80" s="1780"/>
      <c r="BT80" s="1780"/>
      <c r="BU80" s="1780"/>
      <c r="BV80" s="1780"/>
      <c r="BW80" s="1780"/>
      <c r="BX80" s="1780"/>
      <c r="BY80" s="1780"/>
      <c r="BZ80" s="1780"/>
      <c r="CA80" s="1780"/>
      <c r="CB80" s="1781"/>
      <c r="CC80" s="1782"/>
      <c r="CD80" s="1783"/>
      <c r="CE80" s="1783"/>
      <c r="CF80" s="1783"/>
      <c r="CG80" s="1783"/>
      <c r="CH80" s="1783"/>
      <c r="CI80" s="1783"/>
      <c r="CJ80" s="1783"/>
      <c r="CK80" s="1783"/>
      <c r="CL80" s="1783"/>
      <c r="CM80" s="1783"/>
      <c r="CN80" s="1783"/>
      <c r="CO80" s="1783"/>
      <c r="CP80" s="1783"/>
      <c r="CQ80" s="1783"/>
      <c r="CR80" s="1783"/>
      <c r="CS80" s="1783"/>
      <c r="CT80" s="1783"/>
      <c r="CU80" s="1783"/>
      <c r="CV80" s="1783"/>
      <c r="CW80" s="1783"/>
      <c r="CX80" s="1783"/>
      <c r="CY80" s="1783"/>
      <c r="CZ80" s="1783"/>
      <c r="DA80" s="1784"/>
      <c r="DB80" s="144"/>
      <c r="DC80" s="191"/>
      <c r="DD80" s="14"/>
      <c r="DE80" s="14"/>
      <c r="DF80" s="14"/>
      <c r="DG80" s="14"/>
      <c r="DH80" s="14"/>
      <c r="DI80" s="14"/>
      <c r="DJ80" s="14"/>
      <c r="DK80" s="14"/>
      <c r="DL80" s="14"/>
      <c r="DM80" s="14"/>
      <c r="DN80" s="14"/>
      <c r="DO80" s="14"/>
      <c r="DP80" s="14"/>
      <c r="DQ80" s="14"/>
      <c r="DR80" s="14"/>
      <c r="DS80" s="14"/>
      <c r="DT80" s="14"/>
      <c r="DU80" s="14"/>
      <c r="DV80" s="14"/>
      <c r="DW80" s="14"/>
      <c r="DX80" s="14"/>
      <c r="DY80" s="14"/>
      <c r="DZ80" s="14"/>
      <c r="EA80" s="14"/>
      <c r="EB80" s="14"/>
      <c r="EC80" s="14"/>
      <c r="ED80" s="14"/>
      <c r="EE80" s="14"/>
      <c r="EF80" s="14"/>
      <c r="EG80" s="14"/>
      <c r="EH80" s="14"/>
      <c r="EI80" s="14"/>
      <c r="EJ80" s="14"/>
      <c r="EK80" s="14"/>
      <c r="EL80" s="14"/>
      <c r="EM80" s="14"/>
      <c r="EN80" s="14"/>
      <c r="EO80" s="14"/>
      <c r="EP80" s="14"/>
      <c r="EQ80" s="192"/>
      <c r="ER80" s="193"/>
      <c r="ES80" s="14"/>
      <c r="ET80" s="14"/>
      <c r="EU80" s="14"/>
      <c r="EV80" s="14"/>
      <c r="EW80" s="14"/>
      <c r="EX80" s="14"/>
      <c r="EY80" s="14"/>
      <c r="EZ80" s="14"/>
      <c r="FA80" s="14"/>
      <c r="FB80" s="14"/>
      <c r="FC80" s="14"/>
      <c r="FD80" s="14"/>
      <c r="FE80" s="14"/>
      <c r="FF80" s="14"/>
      <c r="FG80" s="14"/>
      <c r="FH80" s="14"/>
      <c r="FI80" s="14"/>
      <c r="FJ80" s="14"/>
      <c r="FK80" s="14"/>
      <c r="FL80" s="14"/>
      <c r="FM80" s="14"/>
      <c r="FN80" s="14"/>
      <c r="FO80" s="14"/>
      <c r="FP80" s="14"/>
      <c r="FQ80" s="14"/>
      <c r="FR80" s="14"/>
      <c r="FS80" s="14"/>
      <c r="FT80" s="14"/>
      <c r="FU80" s="144"/>
      <c r="FV80" s="144"/>
      <c r="FW80" s="144"/>
      <c r="FX80" s="144"/>
      <c r="FY80" s="144"/>
      <c r="FZ80" s="144"/>
      <c r="GA80" s="144"/>
      <c r="GB80" s="144"/>
      <c r="GC80" s="144"/>
      <c r="GD80" s="144"/>
      <c r="GE80" s="144"/>
      <c r="GF80" s="154"/>
    </row>
    <row r="81" spans="1:190" ht="9" customHeight="1" x14ac:dyDescent="0.15">
      <c r="C81" s="197"/>
      <c r="D81" s="1804" t="s">
        <v>454</v>
      </c>
      <c r="E81" s="1804"/>
      <c r="F81" s="1804"/>
      <c r="G81" s="1804"/>
      <c r="H81" s="1804"/>
      <c r="I81" s="1804"/>
      <c r="J81" s="1804"/>
      <c r="K81" s="1804"/>
      <c r="L81" s="1804"/>
      <c r="M81" s="1804"/>
      <c r="N81" s="1804"/>
      <c r="O81" s="1804"/>
      <c r="P81" s="1804"/>
      <c r="Q81" s="1806" t="s">
        <v>457</v>
      </c>
      <c r="R81" s="1806"/>
      <c r="S81" s="1806"/>
      <c r="T81" s="1806"/>
      <c r="U81" s="1806"/>
      <c r="V81" s="1806"/>
      <c r="W81" s="198"/>
      <c r="X81" s="198"/>
      <c r="Y81" s="199"/>
      <c r="Z81" s="1773" t="s">
        <v>770</v>
      </c>
      <c r="AA81" s="1774"/>
      <c r="AB81" s="1774"/>
      <c r="AC81" s="1774"/>
      <c r="AD81" s="1774"/>
      <c r="AE81" s="1774"/>
      <c r="AF81" s="1774"/>
      <c r="AG81" s="1774"/>
      <c r="AH81" s="1774"/>
      <c r="AI81" s="1774"/>
      <c r="AJ81" s="1774"/>
      <c r="AK81" s="1774"/>
      <c r="AL81" s="1774"/>
      <c r="AM81" s="1775"/>
      <c r="AN81" s="1785"/>
      <c r="AO81" s="1786"/>
      <c r="AP81" s="1786"/>
      <c r="AQ81" s="1786"/>
      <c r="AR81" s="1786"/>
      <c r="AS81" s="1786"/>
      <c r="AT81" s="1786"/>
      <c r="AU81" s="1786"/>
      <c r="AV81" s="1786"/>
      <c r="AW81" s="1786"/>
      <c r="AX81" s="1786"/>
      <c r="AY81" s="1786"/>
      <c r="AZ81" s="1786"/>
      <c r="BA81" s="1786"/>
      <c r="BB81" s="1786"/>
      <c r="BC81" s="1786"/>
      <c r="BD81" s="1786"/>
      <c r="BE81" s="1786"/>
      <c r="BF81" s="1786"/>
      <c r="BG81" s="1786"/>
      <c r="BH81" s="1786"/>
      <c r="BI81" s="1786"/>
      <c r="BJ81" s="1786"/>
      <c r="BK81" s="1786"/>
      <c r="BL81" s="1787"/>
      <c r="BM81" s="196"/>
      <c r="BN81" s="199"/>
      <c r="BO81" s="1773" t="s">
        <v>770</v>
      </c>
      <c r="BP81" s="1774"/>
      <c r="BQ81" s="1774"/>
      <c r="BR81" s="1774"/>
      <c r="BS81" s="1774"/>
      <c r="BT81" s="1774"/>
      <c r="BU81" s="1774"/>
      <c r="BV81" s="1774"/>
      <c r="BW81" s="1774"/>
      <c r="BX81" s="1774"/>
      <c r="BY81" s="1774"/>
      <c r="BZ81" s="1774"/>
      <c r="CA81" s="1774"/>
      <c r="CB81" s="1775"/>
      <c r="CC81" s="1785"/>
      <c r="CD81" s="1786"/>
      <c r="CE81" s="1786"/>
      <c r="CF81" s="1786"/>
      <c r="CG81" s="1786"/>
      <c r="CH81" s="1786"/>
      <c r="CI81" s="1786"/>
      <c r="CJ81" s="1786"/>
      <c r="CK81" s="1786"/>
      <c r="CL81" s="1786"/>
      <c r="CM81" s="1786"/>
      <c r="CN81" s="1786"/>
      <c r="CO81" s="1786"/>
      <c r="CP81" s="1786"/>
      <c r="CQ81" s="1786"/>
      <c r="CR81" s="1786"/>
      <c r="CS81" s="1786"/>
      <c r="CT81" s="1786"/>
      <c r="CU81" s="1786"/>
      <c r="CV81" s="1786"/>
      <c r="CW81" s="1786"/>
      <c r="CX81" s="1786"/>
      <c r="CY81" s="1786"/>
      <c r="CZ81" s="1786"/>
      <c r="DA81" s="1787"/>
      <c r="DB81" s="144"/>
      <c r="DC81" s="191"/>
      <c r="DD81" s="14"/>
      <c r="DE81" s="14"/>
      <c r="DF81" s="14"/>
      <c r="DG81" s="14"/>
      <c r="DH81" s="14"/>
      <c r="DI81" s="14"/>
      <c r="DJ81" s="14"/>
      <c r="DK81" s="14"/>
      <c r="DL81" s="14"/>
      <c r="DM81" s="14"/>
      <c r="DN81" s="14"/>
      <c r="DO81" s="14"/>
      <c r="DP81" s="14"/>
      <c r="DQ81" s="14"/>
      <c r="DR81" s="14"/>
      <c r="DS81" s="14"/>
      <c r="DT81" s="14"/>
      <c r="DU81" s="14"/>
      <c r="DV81" s="14"/>
      <c r="DW81" s="14"/>
      <c r="DX81" s="14"/>
      <c r="DY81" s="14"/>
      <c r="DZ81" s="14"/>
      <c r="EA81" s="14"/>
      <c r="EB81" s="14"/>
      <c r="EC81" s="14"/>
      <c r="ED81" s="14"/>
      <c r="EE81" s="14"/>
      <c r="EF81" s="14"/>
      <c r="EG81" s="14"/>
      <c r="EH81" s="14"/>
      <c r="EI81" s="14"/>
      <c r="EJ81" s="14"/>
      <c r="EK81" s="14"/>
      <c r="EL81" s="14"/>
      <c r="EM81" s="14"/>
      <c r="EN81" s="14"/>
      <c r="EO81" s="14"/>
      <c r="EP81" s="14"/>
      <c r="EQ81" s="192"/>
      <c r="ER81" s="193"/>
      <c r="ES81" s="14"/>
      <c r="ET81" s="14"/>
      <c r="EU81" s="14"/>
      <c r="EV81" s="14"/>
      <c r="EW81" s="14"/>
      <c r="EX81" s="14"/>
      <c r="EY81" s="14"/>
      <c r="EZ81" s="14"/>
      <c r="FA81" s="14"/>
      <c r="FB81" s="14"/>
      <c r="FC81" s="14"/>
      <c r="FD81" s="14"/>
      <c r="FE81" s="14"/>
      <c r="FF81" s="14"/>
      <c r="FG81" s="14"/>
      <c r="FH81" s="14"/>
      <c r="FI81" s="14"/>
      <c r="FJ81" s="14"/>
      <c r="FK81" s="14"/>
      <c r="FL81" s="14"/>
      <c r="FM81" s="14"/>
      <c r="FN81" s="14"/>
      <c r="FO81" s="14"/>
      <c r="FP81" s="14"/>
      <c r="FQ81" s="14"/>
      <c r="FR81" s="14"/>
      <c r="FS81" s="14"/>
      <c r="FT81" s="14"/>
      <c r="FU81" s="144"/>
      <c r="FV81" s="144"/>
      <c r="FW81" s="144"/>
      <c r="FX81" s="144"/>
      <c r="FY81" s="144"/>
      <c r="FZ81" s="144"/>
      <c r="GA81" s="144"/>
      <c r="GB81" s="144"/>
      <c r="GC81" s="144"/>
      <c r="GD81" s="144"/>
      <c r="GE81" s="144"/>
      <c r="GF81" s="154"/>
    </row>
    <row r="82" spans="1:190" ht="9" customHeight="1" x14ac:dyDescent="0.15">
      <c r="C82" s="197"/>
      <c r="D82" s="1805"/>
      <c r="E82" s="1805"/>
      <c r="F82" s="1805"/>
      <c r="G82" s="1805"/>
      <c r="H82" s="1805"/>
      <c r="I82" s="1805"/>
      <c r="J82" s="1805"/>
      <c r="K82" s="1805"/>
      <c r="L82" s="1805"/>
      <c r="M82" s="1805"/>
      <c r="N82" s="1805"/>
      <c r="O82" s="1805"/>
      <c r="P82" s="1805"/>
      <c r="Q82" s="1807"/>
      <c r="R82" s="1807"/>
      <c r="S82" s="1807"/>
      <c r="T82" s="1807"/>
      <c r="U82" s="1807"/>
      <c r="V82" s="1807"/>
      <c r="W82" s="200"/>
      <c r="X82" s="198"/>
      <c r="Y82" s="199"/>
      <c r="Z82" s="1776" t="s">
        <v>769</v>
      </c>
      <c r="AA82" s="1777"/>
      <c r="AB82" s="1777"/>
      <c r="AC82" s="1777"/>
      <c r="AD82" s="1777"/>
      <c r="AE82" s="1777"/>
      <c r="AF82" s="1777"/>
      <c r="AG82" s="1777"/>
      <c r="AH82" s="1777"/>
      <c r="AI82" s="1777"/>
      <c r="AJ82" s="1777"/>
      <c r="AK82" s="1777"/>
      <c r="AL82" s="1777"/>
      <c r="AM82" s="1778"/>
      <c r="AN82" s="1788"/>
      <c r="AO82" s="1789"/>
      <c r="AP82" s="1789"/>
      <c r="AQ82" s="1789"/>
      <c r="AR82" s="1789"/>
      <c r="AS82" s="1789"/>
      <c r="AT82" s="1789"/>
      <c r="AU82" s="1789"/>
      <c r="AV82" s="1789"/>
      <c r="AW82" s="1789"/>
      <c r="AX82" s="1789"/>
      <c r="AY82" s="1789"/>
      <c r="AZ82" s="1789"/>
      <c r="BA82" s="1789"/>
      <c r="BB82" s="1789"/>
      <c r="BC82" s="1789"/>
      <c r="BD82" s="1789"/>
      <c r="BE82" s="1789"/>
      <c r="BF82" s="1789"/>
      <c r="BG82" s="1789"/>
      <c r="BH82" s="1789"/>
      <c r="BI82" s="1789"/>
      <c r="BJ82" s="1789"/>
      <c r="BK82" s="1789"/>
      <c r="BL82" s="1790"/>
      <c r="BM82" s="196"/>
      <c r="BN82" s="199"/>
      <c r="BO82" s="1776" t="s">
        <v>769</v>
      </c>
      <c r="BP82" s="1777"/>
      <c r="BQ82" s="1777"/>
      <c r="BR82" s="1777"/>
      <c r="BS82" s="1777"/>
      <c r="BT82" s="1777"/>
      <c r="BU82" s="1777"/>
      <c r="BV82" s="1777"/>
      <c r="BW82" s="1777"/>
      <c r="BX82" s="1777"/>
      <c r="BY82" s="1777"/>
      <c r="BZ82" s="1777"/>
      <c r="CA82" s="1777"/>
      <c r="CB82" s="1778"/>
      <c r="CC82" s="1788"/>
      <c r="CD82" s="1789"/>
      <c r="CE82" s="1789"/>
      <c r="CF82" s="1789"/>
      <c r="CG82" s="1789"/>
      <c r="CH82" s="1789"/>
      <c r="CI82" s="1789"/>
      <c r="CJ82" s="1789"/>
      <c r="CK82" s="1789"/>
      <c r="CL82" s="1789"/>
      <c r="CM82" s="1789"/>
      <c r="CN82" s="1789"/>
      <c r="CO82" s="1789"/>
      <c r="CP82" s="1789"/>
      <c r="CQ82" s="1789"/>
      <c r="CR82" s="1789"/>
      <c r="CS82" s="1789"/>
      <c r="CT82" s="1789"/>
      <c r="CU82" s="1789"/>
      <c r="CV82" s="1789"/>
      <c r="CW82" s="1789"/>
      <c r="CX82" s="1789"/>
      <c r="CY82" s="1789"/>
      <c r="CZ82" s="1789"/>
      <c r="DA82" s="1790"/>
      <c r="DB82" s="144"/>
      <c r="DC82" s="191"/>
      <c r="DD82" s="14"/>
      <c r="DE82" s="14"/>
      <c r="DF82" s="14"/>
      <c r="DG82" s="14"/>
      <c r="DH82" s="14"/>
      <c r="DI82" s="14"/>
      <c r="DJ82" s="14"/>
      <c r="DK82" s="14"/>
      <c r="DL82" s="14"/>
      <c r="DM82" s="14"/>
      <c r="DN82" s="14"/>
      <c r="DO82" s="14"/>
      <c r="DP82" s="14"/>
      <c r="DQ82" s="14"/>
      <c r="DR82" s="14"/>
      <c r="DS82" s="14"/>
      <c r="DT82" s="14"/>
      <c r="DU82" s="14"/>
      <c r="DV82" s="14"/>
      <c r="DW82" s="14"/>
      <c r="DX82" s="14"/>
      <c r="DY82" s="14"/>
      <c r="DZ82" s="14"/>
      <c r="EA82" s="14"/>
      <c r="EB82" s="14"/>
      <c r="EC82" s="14"/>
      <c r="ED82" s="14"/>
      <c r="EE82" s="14"/>
      <c r="EF82" s="14"/>
      <c r="EG82" s="14"/>
      <c r="EH82" s="14"/>
      <c r="EI82" s="14"/>
      <c r="EJ82" s="14"/>
      <c r="EK82" s="14"/>
      <c r="EL82" s="14"/>
      <c r="EM82" s="14"/>
      <c r="EN82" s="14"/>
      <c r="EO82" s="14"/>
      <c r="EP82" s="14"/>
      <c r="EQ82" s="192"/>
      <c r="ER82" s="193"/>
      <c r="ES82" s="14"/>
      <c r="ET82" s="14"/>
      <c r="EU82" s="14"/>
      <c r="EV82" s="14"/>
      <c r="EW82" s="14"/>
      <c r="EX82" s="14"/>
      <c r="EY82" s="14"/>
      <c r="EZ82" s="14"/>
      <c r="FA82" s="14"/>
      <c r="FB82" s="14"/>
      <c r="FC82" s="14"/>
      <c r="FD82" s="14"/>
      <c r="FE82" s="14"/>
      <c r="FF82" s="14"/>
      <c r="FG82" s="14"/>
      <c r="FH82" s="14"/>
      <c r="FI82" s="14"/>
      <c r="FJ82" s="14"/>
      <c r="FK82" s="14"/>
      <c r="FL82" s="14"/>
      <c r="FM82" s="14"/>
      <c r="FN82" s="14"/>
      <c r="FO82" s="14"/>
      <c r="FP82" s="14"/>
      <c r="FQ82" s="14"/>
      <c r="FR82" s="14"/>
      <c r="FS82" s="14"/>
      <c r="FT82" s="14"/>
      <c r="FU82" s="144"/>
      <c r="FV82" s="144"/>
      <c r="FW82" s="144"/>
      <c r="FX82" s="144"/>
      <c r="FY82" s="144"/>
      <c r="FZ82" s="144"/>
      <c r="GA82" s="144"/>
      <c r="GB82" s="144"/>
      <c r="GC82" s="144"/>
      <c r="GD82" s="144"/>
      <c r="GE82" s="144"/>
      <c r="GF82" s="154"/>
    </row>
    <row r="83" spans="1:190" ht="12" customHeight="1" x14ac:dyDescent="0.15">
      <c r="C83" s="171"/>
      <c r="D83" s="117"/>
      <c r="E83" s="117"/>
      <c r="F83" s="117"/>
      <c r="G83" s="117"/>
      <c r="H83" s="117"/>
      <c r="I83" s="117"/>
      <c r="J83" s="117"/>
      <c r="K83" s="117"/>
      <c r="L83" s="117"/>
      <c r="M83" s="117"/>
      <c r="N83" s="117"/>
      <c r="O83" s="117"/>
      <c r="P83" s="117"/>
      <c r="Q83" s="117"/>
      <c r="R83" s="117"/>
      <c r="S83" s="117"/>
      <c r="T83" s="117"/>
      <c r="U83" s="117"/>
      <c r="V83" s="117"/>
      <c r="W83" s="117"/>
      <c r="X83" s="117"/>
      <c r="Y83" s="177"/>
      <c r="Z83" s="144"/>
      <c r="AA83" s="144"/>
      <c r="AB83" s="144"/>
      <c r="AC83" s="144"/>
      <c r="AD83" s="144"/>
      <c r="AE83" s="144"/>
      <c r="AF83" s="144"/>
      <c r="AG83" s="144"/>
      <c r="AH83" s="144"/>
      <c r="AI83" s="144"/>
      <c r="AJ83" s="144"/>
      <c r="AK83" s="144"/>
      <c r="AL83" s="144"/>
      <c r="AM83" s="144"/>
      <c r="AN83" s="144"/>
      <c r="AO83" s="144"/>
      <c r="AP83" s="144"/>
      <c r="AQ83" s="144"/>
      <c r="AR83" s="144"/>
      <c r="AS83" s="144"/>
      <c r="AT83" s="144"/>
      <c r="AU83" s="144"/>
      <c r="AV83" s="144"/>
      <c r="AW83" s="144"/>
      <c r="AX83" s="144"/>
      <c r="AY83" s="144"/>
      <c r="AZ83" s="144"/>
      <c r="BA83" s="144"/>
      <c r="BB83" s="144"/>
      <c r="BC83" s="144"/>
      <c r="BD83" s="144"/>
      <c r="BE83" s="144"/>
      <c r="BF83" s="144"/>
      <c r="BG83" s="144"/>
      <c r="BH83" s="144"/>
      <c r="BI83" s="144"/>
      <c r="BJ83" s="144"/>
      <c r="BK83" s="144"/>
      <c r="BL83" s="144"/>
      <c r="BM83" s="196"/>
      <c r="BN83" s="177"/>
      <c r="BO83" s="144"/>
      <c r="BP83" s="144"/>
      <c r="BQ83" s="144"/>
      <c r="BR83" s="144"/>
      <c r="BS83" s="144"/>
      <c r="BT83" s="144"/>
      <c r="BU83" s="144"/>
      <c r="BV83" s="144"/>
      <c r="BW83" s="144"/>
      <c r="BX83" s="144"/>
      <c r="BY83" s="144"/>
      <c r="BZ83" s="144"/>
      <c r="CA83" s="144"/>
      <c r="CB83" s="144"/>
      <c r="CC83" s="144"/>
      <c r="CD83" s="144"/>
      <c r="CE83" s="144"/>
      <c r="CF83" s="144"/>
      <c r="CG83" s="144"/>
      <c r="CH83" s="144"/>
      <c r="CI83" s="144"/>
      <c r="CJ83" s="144"/>
      <c r="CK83" s="144"/>
      <c r="CL83" s="144"/>
      <c r="CM83" s="144"/>
      <c r="CN83" s="144"/>
      <c r="CO83" s="144"/>
      <c r="CP83" s="144"/>
      <c r="CQ83" s="144"/>
      <c r="CR83" s="144"/>
      <c r="CS83" s="144"/>
      <c r="CT83" s="144"/>
      <c r="CU83" s="144"/>
      <c r="CV83" s="144"/>
      <c r="CW83" s="144"/>
      <c r="CX83" s="144"/>
      <c r="CY83" s="144"/>
      <c r="CZ83" s="144"/>
      <c r="DA83" s="144"/>
      <c r="DB83" s="144"/>
      <c r="DC83" s="191"/>
      <c r="DD83" s="14"/>
      <c r="DE83" s="14"/>
      <c r="DF83" s="14"/>
      <c r="DG83" s="14"/>
      <c r="DH83" s="14"/>
      <c r="DI83" s="14"/>
      <c r="DJ83" s="14"/>
      <c r="DK83" s="14"/>
      <c r="DL83" s="14"/>
      <c r="DM83" s="14"/>
      <c r="DN83" s="14"/>
      <c r="DO83" s="14"/>
      <c r="DP83" s="14"/>
      <c r="DQ83" s="14"/>
      <c r="DR83" s="14"/>
      <c r="DS83" s="14"/>
      <c r="DT83" s="14"/>
      <c r="DU83" s="14"/>
      <c r="DV83" s="14"/>
      <c r="DW83" s="14"/>
      <c r="DX83" s="14"/>
      <c r="DY83" s="14"/>
      <c r="DZ83" s="14"/>
      <c r="EA83" s="14"/>
      <c r="EB83" s="14"/>
      <c r="EC83" s="14"/>
      <c r="ED83" s="14"/>
      <c r="EE83" s="14"/>
      <c r="EF83" s="14"/>
      <c r="EG83" s="14"/>
      <c r="EH83" s="14"/>
      <c r="EI83" s="14"/>
      <c r="EJ83" s="14"/>
      <c r="EK83" s="14"/>
      <c r="EL83" s="14"/>
      <c r="EM83" s="14"/>
      <c r="EN83" s="14"/>
      <c r="EO83" s="14"/>
      <c r="EP83" s="14"/>
      <c r="EQ83" s="192"/>
      <c r="ER83" s="193"/>
      <c r="ES83" s="14"/>
      <c r="ET83" s="14"/>
      <c r="EU83" s="14"/>
      <c r="EV83" s="14"/>
      <c r="EW83" s="14"/>
      <c r="EX83" s="14"/>
      <c r="EY83" s="14"/>
      <c r="EZ83" s="14"/>
      <c r="FA83" s="14"/>
      <c r="FB83" s="14"/>
      <c r="FC83" s="14"/>
      <c r="FD83" s="14"/>
      <c r="FE83" s="14"/>
      <c r="FF83" s="14"/>
      <c r="FG83" s="14"/>
      <c r="FH83" s="14"/>
      <c r="FI83" s="14"/>
      <c r="FJ83" s="14"/>
      <c r="FK83" s="14"/>
      <c r="FL83" s="14"/>
      <c r="FM83" s="14"/>
      <c r="FN83" s="14"/>
      <c r="FO83" s="14"/>
      <c r="FP83" s="14"/>
      <c r="FQ83" s="14"/>
      <c r="FR83" s="14"/>
      <c r="FS83" s="14"/>
      <c r="FT83" s="148"/>
      <c r="FU83" s="144"/>
      <c r="FV83" s="144"/>
      <c r="FW83" s="144"/>
      <c r="FX83" s="144"/>
      <c r="FY83" s="144"/>
      <c r="FZ83" s="144"/>
      <c r="GA83" s="144"/>
      <c r="GB83" s="144"/>
      <c r="GC83" s="144"/>
      <c r="GD83" s="144"/>
      <c r="GE83" s="144"/>
      <c r="GF83" s="154"/>
    </row>
    <row r="84" spans="1:190" ht="10.5" customHeight="1" x14ac:dyDescent="0.15">
      <c r="B84" s="221"/>
      <c r="C84" s="173"/>
      <c r="D84" s="52"/>
      <c r="E84" s="52"/>
      <c r="F84" s="52"/>
      <c r="G84" s="52"/>
      <c r="H84" s="52"/>
      <c r="I84" s="52"/>
      <c r="J84" s="52"/>
      <c r="K84" s="59"/>
      <c r="L84" s="59"/>
      <c r="M84" s="57"/>
      <c r="N84" s="57"/>
      <c r="O84" s="57"/>
      <c r="P84" s="57"/>
      <c r="Q84" s="57"/>
      <c r="R84" s="57"/>
      <c r="S84" s="57"/>
      <c r="T84" s="57"/>
      <c r="U84" s="57"/>
      <c r="V84" s="57"/>
      <c r="W84" s="57"/>
      <c r="X84" s="59"/>
      <c r="Y84" s="174"/>
      <c r="Z84" s="1795">
        <v>3</v>
      </c>
      <c r="AA84" s="1795"/>
      <c r="AB84" s="1795"/>
      <c r="AC84" s="59"/>
      <c r="AD84" s="59"/>
      <c r="AE84" s="59"/>
      <c r="AF84" s="59"/>
      <c r="AG84" s="59"/>
      <c r="AH84" s="1795">
        <v>5</v>
      </c>
      <c r="AI84" s="1795"/>
      <c r="AJ84" s="1795"/>
      <c r="AK84" s="59"/>
      <c r="AL84" s="59"/>
      <c r="AM84" s="59"/>
      <c r="AN84" s="59"/>
      <c r="AO84" s="59"/>
      <c r="AP84" s="14"/>
      <c r="AQ84" s="14"/>
      <c r="AR84" s="14"/>
      <c r="AS84" s="59"/>
      <c r="AT84" s="59"/>
      <c r="AU84" s="59"/>
      <c r="AV84" s="59"/>
      <c r="AW84" s="59"/>
      <c r="AX84" s="59"/>
      <c r="AY84" s="59"/>
      <c r="AZ84" s="59"/>
      <c r="BA84" s="59"/>
      <c r="BB84" s="1795">
        <v>10</v>
      </c>
      <c r="BC84" s="1795"/>
      <c r="BD84" s="1795"/>
      <c r="BE84" s="59"/>
      <c r="BF84" s="59"/>
      <c r="BG84" s="59"/>
      <c r="BH84" s="59"/>
      <c r="BI84" s="59"/>
      <c r="BJ84" s="1795"/>
      <c r="BK84" s="1795"/>
      <c r="BL84" s="1795"/>
      <c r="BM84" s="175"/>
      <c r="BN84" s="174"/>
      <c r="BO84" s="1795">
        <v>13</v>
      </c>
      <c r="BP84" s="1795"/>
      <c r="BQ84" s="1795"/>
      <c r="BR84" s="59"/>
      <c r="BS84" s="59"/>
      <c r="BT84" s="59"/>
      <c r="BU84" s="59"/>
      <c r="BV84" s="59"/>
      <c r="BW84" s="1795">
        <v>15</v>
      </c>
      <c r="BX84" s="1795"/>
      <c r="BY84" s="1795"/>
      <c r="BZ84" s="59"/>
      <c r="CA84" s="59"/>
      <c r="CB84" s="59"/>
      <c r="CC84" s="59"/>
      <c r="CD84" s="59"/>
      <c r="CE84" s="1795"/>
      <c r="CF84" s="1795"/>
      <c r="CG84" s="1795"/>
      <c r="CH84" s="59"/>
      <c r="CI84" s="59"/>
      <c r="CJ84" s="59"/>
      <c r="CK84" s="59"/>
      <c r="CL84" s="59"/>
      <c r="CM84" s="59"/>
      <c r="CN84" s="59"/>
      <c r="CO84" s="59"/>
      <c r="CP84" s="59"/>
      <c r="CQ84" s="1795">
        <v>20</v>
      </c>
      <c r="CR84" s="1795"/>
      <c r="CS84" s="1795"/>
      <c r="CT84" s="59"/>
      <c r="CU84" s="59"/>
      <c r="CV84" s="59"/>
      <c r="CW84" s="59"/>
      <c r="CX84" s="59"/>
      <c r="CY84" s="14"/>
      <c r="CZ84" s="14"/>
      <c r="DA84" s="14"/>
      <c r="DB84" s="59"/>
      <c r="DC84" s="173"/>
      <c r="DD84" s="1795">
        <v>23</v>
      </c>
      <c r="DE84" s="1795"/>
      <c r="DF84" s="1795"/>
      <c r="DG84" s="59"/>
      <c r="DH84" s="59"/>
      <c r="DI84" s="59"/>
      <c r="DJ84" s="59"/>
      <c r="DK84" s="59"/>
      <c r="DL84" s="1795">
        <v>25</v>
      </c>
      <c r="DM84" s="1795"/>
      <c r="DN84" s="1795"/>
      <c r="DO84" s="59"/>
      <c r="DP84" s="59"/>
      <c r="DQ84" s="59"/>
      <c r="DR84" s="59"/>
      <c r="DS84" s="59"/>
      <c r="DT84" s="14"/>
      <c r="DU84" s="14"/>
      <c r="DV84" s="14"/>
      <c r="DW84" s="59"/>
      <c r="DX84" s="59"/>
      <c r="DY84" s="59"/>
      <c r="DZ84" s="59"/>
      <c r="EA84" s="59"/>
      <c r="EB84" s="59"/>
      <c r="EC84" s="59"/>
      <c r="ED84" s="59"/>
      <c r="EE84" s="59"/>
      <c r="EF84" s="1795">
        <v>30</v>
      </c>
      <c r="EG84" s="1795"/>
      <c r="EH84" s="1795"/>
      <c r="EI84" s="59"/>
      <c r="EJ84" s="59"/>
      <c r="EK84" s="59"/>
      <c r="EL84" s="59"/>
      <c r="EM84" s="59"/>
      <c r="EN84" s="1795"/>
      <c r="EO84" s="1795"/>
      <c r="EP84" s="1795"/>
      <c r="EQ84" s="175"/>
      <c r="ER84" s="174"/>
      <c r="ES84" s="1795">
        <v>33</v>
      </c>
      <c r="ET84" s="1795"/>
      <c r="EU84" s="1795"/>
      <c r="EV84" s="59"/>
      <c r="EW84" s="59"/>
      <c r="EX84" s="59"/>
      <c r="EY84" s="59"/>
      <c r="EZ84" s="59"/>
      <c r="FA84" s="1795">
        <v>35</v>
      </c>
      <c r="FB84" s="1795"/>
      <c r="FC84" s="1795"/>
      <c r="FD84" s="59"/>
      <c r="FE84" s="59"/>
      <c r="FF84" s="59"/>
      <c r="FG84" s="59"/>
      <c r="FH84" s="59"/>
      <c r="FI84" s="14"/>
      <c r="FJ84" s="14"/>
      <c r="FK84" s="14"/>
      <c r="FL84" s="59"/>
      <c r="FM84" s="59"/>
      <c r="FN84" s="59"/>
      <c r="FO84" s="59"/>
      <c r="FP84" s="59"/>
      <c r="FQ84" s="59"/>
      <c r="FR84" s="59"/>
      <c r="FS84" s="59"/>
      <c r="FT84" s="59"/>
      <c r="FU84" s="1795">
        <v>40</v>
      </c>
      <c r="FV84" s="1795"/>
      <c r="FW84" s="1795"/>
      <c r="FX84" s="59"/>
      <c r="FY84" s="59"/>
      <c r="FZ84" s="59"/>
      <c r="GA84" s="59"/>
      <c r="GB84" s="59"/>
      <c r="GC84" s="1795"/>
      <c r="GD84" s="1795"/>
      <c r="GE84" s="1795"/>
      <c r="GF84" s="156"/>
    </row>
    <row r="85" spans="1:190" ht="22.5" customHeight="1" x14ac:dyDescent="0.15">
      <c r="A85" s="220"/>
      <c r="C85" s="171"/>
      <c r="D85" s="1254">
        <v>3</v>
      </c>
      <c r="E85" s="1255"/>
      <c r="F85" s="1256"/>
      <c r="G85" s="145"/>
      <c r="H85" s="1254">
        <v>4</v>
      </c>
      <c r="I85" s="1255"/>
      <c r="J85" s="1256"/>
      <c r="K85" s="176"/>
      <c r="L85" s="176"/>
      <c r="M85" s="1770" t="s">
        <v>800</v>
      </c>
      <c r="N85" s="1770"/>
      <c r="O85" s="1770"/>
      <c r="P85" s="1770"/>
      <c r="Q85" s="1770"/>
      <c r="R85" s="1770"/>
      <c r="S85" s="1770"/>
      <c r="T85" s="1770"/>
      <c r="U85" s="1770"/>
      <c r="V85" s="1770"/>
      <c r="W85" s="1770"/>
      <c r="X85" s="176"/>
      <c r="Y85" s="172"/>
      <c r="Z85" s="1239"/>
      <c r="AA85" s="1240"/>
      <c r="AB85" s="1241"/>
      <c r="AC85" s="145"/>
      <c r="AD85" s="1239"/>
      <c r="AE85" s="1240"/>
      <c r="AF85" s="1241"/>
      <c r="AG85" s="145"/>
      <c r="AH85" s="1239"/>
      <c r="AI85" s="1240"/>
      <c r="AJ85" s="1241"/>
      <c r="AK85" s="145"/>
      <c r="AL85" s="1239"/>
      <c r="AM85" s="1240"/>
      <c r="AN85" s="1241"/>
      <c r="AO85" s="145"/>
      <c r="AP85" s="1239"/>
      <c r="AQ85" s="1240"/>
      <c r="AR85" s="1241"/>
      <c r="AS85" s="145"/>
      <c r="AT85" s="1239"/>
      <c r="AU85" s="1240"/>
      <c r="AV85" s="1241"/>
      <c r="AW85" s="145"/>
      <c r="AX85" s="1239"/>
      <c r="AY85" s="1240"/>
      <c r="AZ85" s="1241"/>
      <c r="BA85" s="145"/>
      <c r="BB85" s="1239"/>
      <c r="BC85" s="1240"/>
      <c r="BD85" s="1241"/>
      <c r="BE85" s="145"/>
      <c r="BF85" s="1239"/>
      <c r="BG85" s="1240"/>
      <c r="BH85" s="1241"/>
      <c r="BI85" s="145"/>
      <c r="BJ85" s="1239"/>
      <c r="BK85" s="1240"/>
      <c r="BL85" s="1241"/>
      <c r="BM85" s="279"/>
      <c r="BN85" s="278"/>
      <c r="BO85" s="1239"/>
      <c r="BP85" s="1240"/>
      <c r="BQ85" s="1241"/>
      <c r="BR85" s="145"/>
      <c r="BS85" s="1239"/>
      <c r="BT85" s="1240"/>
      <c r="BU85" s="1241"/>
      <c r="BV85" s="145"/>
      <c r="BW85" s="1239"/>
      <c r="BX85" s="1240"/>
      <c r="BY85" s="1241"/>
      <c r="BZ85" s="145"/>
      <c r="CA85" s="1239"/>
      <c r="CB85" s="1240"/>
      <c r="CC85" s="1241"/>
      <c r="CD85" s="145"/>
      <c r="CE85" s="1239"/>
      <c r="CF85" s="1240"/>
      <c r="CG85" s="1241"/>
      <c r="CH85" s="145"/>
      <c r="CI85" s="1239"/>
      <c r="CJ85" s="1240"/>
      <c r="CK85" s="1241"/>
      <c r="CL85" s="145"/>
      <c r="CM85" s="1239"/>
      <c r="CN85" s="1240"/>
      <c r="CO85" s="1241"/>
      <c r="CP85" s="145"/>
      <c r="CQ85" s="1239"/>
      <c r="CR85" s="1240"/>
      <c r="CS85" s="1241"/>
      <c r="CT85" s="145"/>
      <c r="CU85" s="1239"/>
      <c r="CV85" s="1240"/>
      <c r="CW85" s="1241"/>
      <c r="CX85" s="145"/>
      <c r="CY85" s="1239"/>
      <c r="CZ85" s="1240"/>
      <c r="DA85" s="1241"/>
      <c r="DB85" s="145"/>
      <c r="DC85" s="280"/>
      <c r="DD85" s="1239"/>
      <c r="DE85" s="1240"/>
      <c r="DF85" s="1241"/>
      <c r="DG85" s="145"/>
      <c r="DH85" s="1239"/>
      <c r="DI85" s="1240"/>
      <c r="DJ85" s="1241"/>
      <c r="DK85" s="145"/>
      <c r="DL85" s="1239"/>
      <c r="DM85" s="1240"/>
      <c r="DN85" s="1241"/>
      <c r="DO85" s="145"/>
      <c r="DP85" s="1239"/>
      <c r="DQ85" s="1240"/>
      <c r="DR85" s="1241"/>
      <c r="DS85" s="145"/>
      <c r="DT85" s="1239"/>
      <c r="DU85" s="1240"/>
      <c r="DV85" s="1241"/>
      <c r="DW85" s="145"/>
      <c r="DX85" s="1239"/>
      <c r="DY85" s="1240"/>
      <c r="DZ85" s="1241"/>
      <c r="EA85" s="145"/>
      <c r="EB85" s="1239"/>
      <c r="EC85" s="1240"/>
      <c r="ED85" s="1241"/>
      <c r="EE85" s="145"/>
      <c r="EF85" s="1239"/>
      <c r="EG85" s="1240"/>
      <c r="EH85" s="1241"/>
      <c r="EI85" s="145"/>
      <c r="EJ85" s="1239"/>
      <c r="EK85" s="1240"/>
      <c r="EL85" s="1241"/>
      <c r="EM85" s="145"/>
      <c r="EN85" s="1239"/>
      <c r="EO85" s="1240"/>
      <c r="EP85" s="1241"/>
      <c r="EQ85" s="279"/>
      <c r="ER85" s="278"/>
      <c r="ES85" s="1239"/>
      <c r="ET85" s="1240"/>
      <c r="EU85" s="1241"/>
      <c r="EV85" s="145"/>
      <c r="EW85" s="1239"/>
      <c r="EX85" s="1240"/>
      <c r="EY85" s="1241"/>
      <c r="EZ85" s="145"/>
      <c r="FA85" s="1239"/>
      <c r="FB85" s="1240"/>
      <c r="FC85" s="1241"/>
      <c r="FD85" s="145"/>
      <c r="FE85" s="1239"/>
      <c r="FF85" s="1240"/>
      <c r="FG85" s="1241"/>
      <c r="FH85" s="145"/>
      <c r="FI85" s="1239"/>
      <c r="FJ85" s="1240"/>
      <c r="FK85" s="1241"/>
      <c r="FL85" s="145"/>
      <c r="FM85" s="1239"/>
      <c r="FN85" s="1240"/>
      <c r="FO85" s="1241"/>
      <c r="FP85" s="145"/>
      <c r="FQ85" s="1239"/>
      <c r="FR85" s="1240"/>
      <c r="FS85" s="1241"/>
      <c r="FT85" s="145"/>
      <c r="FU85" s="1239"/>
      <c r="FV85" s="1240"/>
      <c r="FW85" s="1241"/>
      <c r="FX85" s="145"/>
      <c r="FY85" s="1239"/>
      <c r="FZ85" s="1240"/>
      <c r="GA85" s="1241"/>
      <c r="GB85" s="145"/>
      <c r="GC85" s="1239"/>
      <c r="GD85" s="1240"/>
      <c r="GE85" s="1241"/>
      <c r="GF85" s="159"/>
    </row>
    <row r="86" spans="1:190" s="136" customFormat="1" ht="9.75" customHeight="1" x14ac:dyDescent="0.15">
      <c r="A86" s="223"/>
      <c r="B86" s="222"/>
      <c r="C86" s="179"/>
      <c r="D86" s="180"/>
      <c r="E86" s="180"/>
      <c r="F86" s="180"/>
      <c r="G86" s="180"/>
      <c r="H86" s="180"/>
      <c r="I86" s="180"/>
      <c r="J86" s="180"/>
      <c r="K86" s="180"/>
      <c r="L86" s="180"/>
      <c r="M86" s="180"/>
      <c r="N86" s="180"/>
      <c r="O86" s="180"/>
      <c r="P86" s="180"/>
      <c r="Q86" s="180"/>
      <c r="R86" s="180"/>
      <c r="S86" s="180"/>
      <c r="T86" s="180"/>
      <c r="U86" s="180"/>
      <c r="V86" s="180"/>
      <c r="W86" s="180"/>
      <c r="X86" s="180"/>
      <c r="Y86" s="181"/>
      <c r="Z86" s="182"/>
      <c r="AA86" s="182"/>
      <c r="AB86" s="1772" t="s">
        <v>791</v>
      </c>
      <c r="AC86" s="1772"/>
      <c r="AD86" s="1772"/>
      <c r="AE86" s="183"/>
      <c r="AF86" s="183"/>
      <c r="AG86" s="183"/>
      <c r="AH86" s="183"/>
      <c r="AI86" s="183"/>
      <c r="AJ86" s="183"/>
      <c r="AK86" s="183"/>
      <c r="AL86" s="183"/>
      <c r="AM86" s="183"/>
      <c r="AN86" s="1772" t="s">
        <v>791</v>
      </c>
      <c r="AO86" s="1772"/>
      <c r="AP86" s="1772"/>
      <c r="AQ86" s="183"/>
      <c r="AR86" s="183"/>
      <c r="AS86" s="183"/>
      <c r="AT86" s="183"/>
      <c r="AU86" s="183"/>
      <c r="AV86" s="183"/>
      <c r="AW86" s="183"/>
      <c r="AX86" s="183"/>
      <c r="AY86" s="183"/>
      <c r="AZ86" s="1772" t="s">
        <v>791</v>
      </c>
      <c r="BA86" s="1772"/>
      <c r="BB86" s="1772"/>
      <c r="BC86" s="182"/>
      <c r="BD86" s="182"/>
      <c r="BE86" s="184"/>
      <c r="BF86" s="182"/>
      <c r="BG86" s="182"/>
      <c r="BH86" s="182"/>
      <c r="BI86" s="182"/>
      <c r="BJ86" s="182"/>
      <c r="BK86" s="182"/>
      <c r="BL86" s="182"/>
      <c r="BM86" s="185"/>
      <c r="BN86" s="181"/>
      <c r="BO86" s="182"/>
      <c r="BP86" s="182"/>
      <c r="BQ86" s="1772" t="s">
        <v>791</v>
      </c>
      <c r="BR86" s="1772"/>
      <c r="BS86" s="1772"/>
      <c r="BT86" s="183"/>
      <c r="BU86" s="183"/>
      <c r="BV86" s="183"/>
      <c r="BW86" s="183"/>
      <c r="BX86" s="183"/>
      <c r="BY86" s="183"/>
      <c r="BZ86" s="183"/>
      <c r="CA86" s="183"/>
      <c r="CB86" s="183"/>
      <c r="CC86" s="1772" t="s">
        <v>791</v>
      </c>
      <c r="CD86" s="1772"/>
      <c r="CE86" s="1772"/>
      <c r="CF86" s="183"/>
      <c r="CG86" s="183"/>
      <c r="CH86" s="183"/>
      <c r="CI86" s="183"/>
      <c r="CJ86" s="183"/>
      <c r="CK86" s="183"/>
      <c r="CL86" s="183"/>
      <c r="CM86" s="183"/>
      <c r="CN86" s="183"/>
      <c r="CO86" s="1772" t="s">
        <v>791</v>
      </c>
      <c r="CP86" s="1772"/>
      <c r="CQ86" s="1772"/>
      <c r="CR86" s="182"/>
      <c r="CS86" s="182"/>
      <c r="CT86" s="184"/>
      <c r="CU86" s="182"/>
      <c r="CV86" s="182"/>
      <c r="CW86" s="182"/>
      <c r="CX86" s="182"/>
      <c r="CY86" s="182"/>
      <c r="CZ86" s="182"/>
      <c r="DA86" s="182"/>
      <c r="DB86" s="180"/>
      <c r="DC86" s="186"/>
      <c r="DD86" s="182"/>
      <c r="DE86" s="182"/>
      <c r="DF86" s="1772" t="s">
        <v>791</v>
      </c>
      <c r="DG86" s="1772"/>
      <c r="DH86" s="1772"/>
      <c r="DI86" s="183"/>
      <c r="DJ86" s="183"/>
      <c r="DK86" s="183"/>
      <c r="DL86" s="183"/>
      <c r="DM86" s="183"/>
      <c r="DN86" s="183"/>
      <c r="DO86" s="183"/>
      <c r="DP86" s="183"/>
      <c r="DQ86" s="183"/>
      <c r="DR86" s="1772" t="s">
        <v>791</v>
      </c>
      <c r="DS86" s="1772"/>
      <c r="DT86" s="1772"/>
      <c r="DU86" s="183"/>
      <c r="DV86" s="183"/>
      <c r="DW86" s="183"/>
      <c r="DX86" s="183"/>
      <c r="DY86" s="183"/>
      <c r="DZ86" s="183"/>
      <c r="EA86" s="183"/>
      <c r="EB86" s="183"/>
      <c r="EC86" s="183"/>
      <c r="ED86" s="1772" t="s">
        <v>791</v>
      </c>
      <c r="EE86" s="1772"/>
      <c r="EF86" s="1772"/>
      <c r="EG86" s="182"/>
      <c r="EH86" s="182"/>
      <c r="EI86" s="184"/>
      <c r="EJ86" s="182"/>
      <c r="EK86" s="182"/>
      <c r="EL86" s="182"/>
      <c r="EM86" s="182"/>
      <c r="EN86" s="182"/>
      <c r="EO86" s="182"/>
      <c r="EP86" s="182"/>
      <c r="EQ86" s="187"/>
      <c r="ER86" s="188"/>
      <c r="ES86" s="182"/>
      <c r="ET86" s="182"/>
      <c r="EU86" s="1772" t="s">
        <v>791</v>
      </c>
      <c r="EV86" s="1772"/>
      <c r="EW86" s="1772"/>
      <c r="EX86" s="183"/>
      <c r="EY86" s="183"/>
      <c r="EZ86" s="183"/>
      <c r="FA86" s="183"/>
      <c r="FB86" s="183"/>
      <c r="FC86" s="183"/>
      <c r="FD86" s="183"/>
      <c r="FE86" s="183"/>
      <c r="FF86" s="183"/>
      <c r="FG86" s="1772" t="s">
        <v>791</v>
      </c>
      <c r="FH86" s="1772"/>
      <c r="FI86" s="1772"/>
      <c r="FJ86" s="183"/>
      <c r="FK86" s="183"/>
      <c r="FL86" s="183"/>
      <c r="FM86" s="183"/>
      <c r="FN86" s="183"/>
      <c r="FO86" s="183"/>
      <c r="FP86" s="183"/>
      <c r="FQ86" s="183"/>
      <c r="FR86" s="183"/>
      <c r="FS86" s="1772" t="s">
        <v>791</v>
      </c>
      <c r="FT86" s="1772"/>
      <c r="FU86" s="1772"/>
      <c r="FV86" s="182"/>
      <c r="FW86" s="182"/>
      <c r="FX86" s="184"/>
      <c r="FY86" s="182"/>
      <c r="FZ86" s="182"/>
      <c r="GA86" s="182"/>
      <c r="GB86" s="182"/>
      <c r="GC86" s="182"/>
      <c r="GD86" s="182"/>
      <c r="GE86" s="182"/>
      <c r="GF86" s="189"/>
      <c r="GH86" s="137"/>
    </row>
    <row r="87" spans="1:190" ht="12" customHeight="1" x14ac:dyDescent="0.15">
      <c r="C87" s="171"/>
      <c r="D87" s="117"/>
      <c r="E87" s="117"/>
      <c r="F87" s="117"/>
      <c r="G87" s="117"/>
      <c r="H87" s="117"/>
      <c r="I87" s="117"/>
      <c r="J87" s="117"/>
      <c r="K87" s="117"/>
      <c r="L87" s="117"/>
      <c r="M87" s="117"/>
      <c r="N87" s="117"/>
      <c r="O87" s="117"/>
      <c r="P87" s="117"/>
      <c r="Q87" s="117"/>
      <c r="R87" s="117"/>
      <c r="S87" s="117"/>
      <c r="T87" s="117"/>
      <c r="U87" s="117"/>
      <c r="V87" s="117"/>
      <c r="W87" s="117"/>
      <c r="X87" s="117"/>
      <c r="Y87" s="201"/>
      <c r="Z87" s="165"/>
      <c r="AA87" s="165"/>
      <c r="AB87" s="165"/>
      <c r="AC87" s="165"/>
      <c r="AD87" s="165"/>
      <c r="AE87" s="165"/>
      <c r="AF87" s="165"/>
      <c r="AG87" s="165"/>
      <c r="AH87" s="165"/>
      <c r="AI87" s="165"/>
      <c r="AJ87" s="165"/>
      <c r="AK87" s="165"/>
      <c r="AL87" s="165"/>
      <c r="AM87" s="165"/>
      <c r="AN87" s="165"/>
      <c r="AO87" s="165"/>
      <c r="AP87" s="165"/>
      <c r="AQ87" s="165"/>
      <c r="AR87" s="165"/>
      <c r="AS87" s="165"/>
      <c r="AT87" s="165"/>
      <c r="AU87" s="165"/>
      <c r="AV87" s="165"/>
      <c r="AW87" s="165"/>
      <c r="AX87" s="165"/>
      <c r="AY87" s="165"/>
      <c r="AZ87" s="165"/>
      <c r="BA87" s="165"/>
      <c r="BB87" s="165"/>
      <c r="BC87" s="165"/>
      <c r="BD87" s="165"/>
      <c r="BE87" s="165"/>
      <c r="BF87" s="165"/>
      <c r="BG87" s="165"/>
      <c r="BH87" s="165"/>
      <c r="BI87" s="165"/>
      <c r="BJ87" s="165"/>
      <c r="BK87" s="165"/>
      <c r="BL87" s="165"/>
      <c r="BM87" s="202"/>
      <c r="BN87" s="201"/>
      <c r="BO87" s="165"/>
      <c r="BP87" s="165"/>
      <c r="BQ87" s="165"/>
      <c r="BR87" s="165"/>
      <c r="BS87" s="165"/>
      <c r="BT87" s="165"/>
      <c r="BU87" s="165"/>
      <c r="BV87" s="165"/>
      <c r="BW87" s="165"/>
      <c r="BX87" s="165"/>
      <c r="BY87" s="165"/>
      <c r="BZ87" s="165"/>
      <c r="CA87" s="165"/>
      <c r="CB87" s="165"/>
      <c r="CC87" s="165"/>
      <c r="CD87" s="165"/>
      <c r="CE87" s="165"/>
      <c r="CF87" s="165"/>
      <c r="CG87" s="165"/>
      <c r="CH87" s="165"/>
      <c r="CI87" s="165"/>
      <c r="CJ87" s="165"/>
      <c r="CK87" s="165"/>
      <c r="CL87" s="165"/>
      <c r="CM87" s="165"/>
      <c r="CN87" s="165"/>
      <c r="CO87" s="165"/>
      <c r="CP87" s="165"/>
      <c r="CQ87" s="165"/>
      <c r="CR87" s="165"/>
      <c r="CS87" s="165"/>
      <c r="CT87" s="165"/>
      <c r="CU87" s="165"/>
      <c r="CV87" s="165"/>
      <c r="CW87" s="165"/>
      <c r="CX87" s="165"/>
      <c r="CY87" s="165"/>
      <c r="CZ87" s="165"/>
      <c r="DA87" s="165"/>
      <c r="DB87" s="165"/>
      <c r="DC87" s="203"/>
      <c r="DD87" s="121"/>
      <c r="DE87" s="121"/>
      <c r="DF87" s="121"/>
      <c r="DG87" s="121"/>
      <c r="DH87" s="121"/>
      <c r="DI87" s="121"/>
      <c r="DJ87" s="121"/>
      <c r="DK87" s="121"/>
      <c r="DL87" s="121"/>
      <c r="DM87" s="121"/>
      <c r="DN87" s="121"/>
      <c r="DO87" s="121"/>
      <c r="DP87" s="121"/>
      <c r="DQ87" s="121"/>
      <c r="DR87" s="121"/>
      <c r="DS87" s="121"/>
      <c r="DT87" s="121"/>
      <c r="DU87" s="121"/>
      <c r="DV87" s="121"/>
      <c r="DW87" s="121"/>
      <c r="DX87" s="121"/>
      <c r="DY87" s="121"/>
      <c r="DZ87" s="121"/>
      <c r="EA87" s="121"/>
      <c r="EB87" s="121"/>
      <c r="EC87" s="121"/>
      <c r="ED87" s="121"/>
      <c r="EE87" s="121"/>
      <c r="EF87" s="121"/>
      <c r="EG87" s="121"/>
      <c r="EH87" s="121"/>
      <c r="EI87" s="121"/>
      <c r="EJ87" s="121"/>
      <c r="EK87" s="121"/>
      <c r="EL87" s="121"/>
      <c r="EM87" s="121"/>
      <c r="EN87" s="121"/>
      <c r="EO87" s="121"/>
      <c r="EP87" s="121"/>
      <c r="EQ87" s="204"/>
      <c r="ER87" s="205"/>
      <c r="ES87" s="14"/>
      <c r="ET87" s="14"/>
      <c r="EU87" s="14"/>
      <c r="EV87" s="14"/>
      <c r="EW87" s="14"/>
      <c r="EX87" s="14"/>
      <c r="EY87" s="14"/>
      <c r="EZ87" s="14"/>
      <c r="FA87" s="14"/>
      <c r="FB87" s="14"/>
      <c r="FC87" s="14"/>
      <c r="FD87" s="14"/>
      <c r="FE87" s="14"/>
      <c r="FF87" s="14"/>
      <c r="FG87" s="14"/>
      <c r="FH87" s="14"/>
      <c r="FI87" s="14"/>
      <c r="FJ87" s="14"/>
      <c r="FK87" s="14"/>
      <c r="FL87" s="14"/>
      <c r="FM87" s="14"/>
      <c r="FN87" s="14"/>
      <c r="FO87" s="14"/>
      <c r="FP87" s="14"/>
      <c r="FQ87" s="14"/>
      <c r="FR87" s="14"/>
      <c r="FS87" s="14"/>
      <c r="FT87" s="148"/>
      <c r="FU87" s="144"/>
      <c r="FV87" s="144"/>
      <c r="FW87" s="144"/>
      <c r="FX87" s="144"/>
      <c r="FY87" s="144"/>
      <c r="FZ87" s="144"/>
      <c r="GA87" s="144"/>
      <c r="GB87" s="144"/>
      <c r="GC87" s="144"/>
      <c r="GD87" s="144"/>
      <c r="GE87" s="144"/>
      <c r="GF87" s="154"/>
    </row>
    <row r="88" spans="1:190" ht="21.75" customHeight="1" x14ac:dyDescent="0.15">
      <c r="C88" s="1808" t="s">
        <v>528</v>
      </c>
      <c r="D88" s="1809"/>
      <c r="E88" s="1809"/>
      <c r="F88" s="1809"/>
      <c r="G88" s="1809"/>
      <c r="H88" s="1809"/>
      <c r="I88" s="1809"/>
      <c r="J88" s="1809"/>
      <c r="K88" s="1809"/>
      <c r="L88" s="1809"/>
      <c r="M88" s="1809"/>
      <c r="N88" s="1809"/>
      <c r="O88" s="1809"/>
      <c r="P88" s="1809"/>
      <c r="Q88" s="1809"/>
      <c r="R88" s="1809"/>
      <c r="S88" s="1809"/>
      <c r="T88" s="1809"/>
      <c r="U88" s="1809"/>
      <c r="V88" s="1809"/>
      <c r="W88" s="1809"/>
      <c r="X88" s="1809"/>
      <c r="Y88" s="1809"/>
      <c r="Z88" s="1809"/>
      <c r="AA88" s="1809"/>
      <c r="AB88" s="1809"/>
      <c r="AC88" s="1809"/>
      <c r="AD88" s="1809"/>
      <c r="AE88" s="1809"/>
      <c r="AF88" s="1809"/>
      <c r="AG88" s="1809"/>
      <c r="AH88" s="1809"/>
      <c r="AI88" s="1809"/>
      <c r="AJ88" s="1809"/>
      <c r="AK88" s="1809"/>
      <c r="AL88" s="1809"/>
      <c r="AM88" s="1809"/>
      <c r="AN88" s="1809"/>
      <c r="AO88" s="1809"/>
      <c r="AP88" s="1809"/>
      <c r="AQ88" s="1809"/>
      <c r="AR88" s="1809"/>
      <c r="AS88" s="1809"/>
      <c r="AT88" s="1809"/>
      <c r="AU88" s="1809"/>
      <c r="AV88" s="1809"/>
      <c r="AW88" s="1809"/>
      <c r="AX88" s="1809"/>
      <c r="AY88" s="1809"/>
      <c r="AZ88" s="1809"/>
      <c r="BA88" s="1809"/>
      <c r="BB88" s="1809"/>
      <c r="BC88" s="1809"/>
      <c r="BD88" s="1809"/>
      <c r="BE88" s="1809"/>
      <c r="BF88" s="1809"/>
      <c r="BG88" s="1809"/>
      <c r="BH88" s="1809"/>
      <c r="BI88" s="1809"/>
      <c r="BJ88" s="1809"/>
      <c r="BK88" s="1809"/>
      <c r="BL88" s="1809"/>
      <c r="BM88" s="1809"/>
      <c r="BN88" s="1809"/>
      <c r="BO88" s="1809"/>
      <c r="BP88" s="1809"/>
      <c r="BQ88" s="1809"/>
      <c r="BR88" s="1809"/>
      <c r="BS88" s="1809"/>
      <c r="BT88" s="1809"/>
      <c r="BU88" s="1809"/>
      <c r="BV88" s="1809"/>
      <c r="BW88" s="1809"/>
      <c r="BX88" s="1809"/>
      <c r="BY88" s="1809"/>
      <c r="BZ88" s="1809"/>
      <c r="CA88" s="1809"/>
      <c r="CB88" s="1809"/>
      <c r="CC88" s="1809"/>
      <c r="CD88" s="1809"/>
      <c r="CE88" s="1809"/>
      <c r="CF88" s="1809"/>
      <c r="CG88" s="1809"/>
      <c r="CH88" s="1809"/>
      <c r="CI88" s="1809"/>
      <c r="CJ88" s="1809"/>
      <c r="CK88" s="1809"/>
      <c r="CL88" s="1809"/>
      <c r="CM88" s="1809"/>
      <c r="CN88" s="1809"/>
      <c r="CO88" s="1809"/>
      <c r="CP88" s="1809"/>
      <c r="CQ88" s="1809"/>
      <c r="CR88" s="1809"/>
      <c r="CS88" s="1809"/>
      <c r="CT88" s="1809"/>
      <c r="CU88" s="1809"/>
      <c r="CV88" s="1809"/>
      <c r="CW88" s="1809"/>
      <c r="CX88" s="1809"/>
      <c r="CY88" s="206"/>
      <c r="CZ88" s="206"/>
      <c r="DA88" s="206"/>
      <c r="DB88" s="206"/>
      <c r="DC88" s="206"/>
      <c r="DD88" s="206"/>
      <c r="DE88" s="206"/>
      <c r="DF88" s="206"/>
      <c r="DG88" s="1810" t="s">
        <v>779</v>
      </c>
      <c r="DH88" s="1810"/>
      <c r="DI88" s="1810"/>
      <c r="DJ88" s="1810"/>
      <c r="DK88" s="1810"/>
      <c r="DL88" s="1810"/>
      <c r="DM88" s="1810"/>
      <c r="DN88" s="1810"/>
      <c r="DO88" s="1810"/>
      <c r="DP88" s="1810"/>
      <c r="DQ88" s="1810"/>
      <c r="DR88" s="1810"/>
      <c r="DS88" s="1810"/>
      <c r="DT88" s="1810"/>
      <c r="DU88" s="1810"/>
      <c r="DV88" s="1810"/>
      <c r="DW88" s="1810"/>
      <c r="DX88" s="1810"/>
      <c r="DY88" s="1810"/>
      <c r="DZ88" s="1810"/>
      <c r="EA88" s="1810"/>
      <c r="EB88" s="1810"/>
      <c r="EC88" s="1810"/>
      <c r="ED88" s="1810"/>
      <c r="EE88" s="1810"/>
      <c r="EF88" s="1810"/>
      <c r="EG88" s="1810"/>
      <c r="EH88" s="1810"/>
      <c r="EI88" s="1810"/>
      <c r="EJ88" s="1810"/>
      <c r="EK88" s="206"/>
      <c r="EL88" s="206"/>
      <c r="EM88" s="206"/>
      <c r="EN88" s="206"/>
      <c r="EO88" s="206"/>
      <c r="EP88" s="206"/>
      <c r="EQ88" s="206"/>
      <c r="ER88" s="206"/>
      <c r="ES88" s="206"/>
      <c r="ET88" s="206"/>
      <c r="EU88" s="206"/>
      <c r="EV88" s="206"/>
      <c r="EW88" s="206"/>
      <c r="EX88" s="207"/>
      <c r="EY88" s="207"/>
      <c r="EZ88" s="207"/>
      <c r="FA88" s="207"/>
      <c r="FB88" s="207"/>
      <c r="FC88" s="207"/>
      <c r="FD88" s="207"/>
      <c r="FE88" s="207"/>
      <c r="FF88" s="207"/>
      <c r="FG88" s="207"/>
      <c r="FH88" s="207"/>
      <c r="FI88" s="207"/>
      <c r="FJ88" s="207"/>
      <c r="FK88" s="207"/>
      <c r="FL88" s="207"/>
      <c r="FM88" s="207"/>
      <c r="FN88" s="207"/>
      <c r="FO88" s="207"/>
      <c r="FP88" s="207"/>
      <c r="FQ88" s="207"/>
      <c r="FR88" s="207"/>
      <c r="FS88" s="207"/>
      <c r="FT88" s="208"/>
      <c r="FU88" s="209"/>
      <c r="FV88" s="209"/>
      <c r="FW88" s="209"/>
      <c r="FX88" s="209"/>
      <c r="FY88" s="209"/>
      <c r="FZ88" s="209"/>
      <c r="GA88" s="209"/>
      <c r="GB88" s="209"/>
      <c r="GC88" s="209"/>
      <c r="GD88" s="209"/>
      <c r="GE88" s="209"/>
      <c r="GF88" s="210"/>
    </row>
    <row r="89" spans="1:190" ht="26.25" customHeight="1" x14ac:dyDescent="0.15">
      <c r="AQ89" s="138"/>
      <c r="CF89" s="138"/>
    </row>
    <row r="90" spans="1:190" x14ac:dyDescent="0.15">
      <c r="C90" s="13" t="s">
        <v>478</v>
      </c>
      <c r="J90" s="37" t="s">
        <v>792</v>
      </c>
    </row>
    <row r="91" spans="1:190" x14ac:dyDescent="0.15">
      <c r="C91" s="139" t="s">
        <v>982</v>
      </c>
      <c r="J91" s="37" t="s">
        <v>793</v>
      </c>
    </row>
    <row r="92" spans="1:190" x14ac:dyDescent="0.15">
      <c r="C92" s="13" t="s">
        <v>479</v>
      </c>
      <c r="J92" s="37" t="s">
        <v>794</v>
      </c>
      <c r="GH92" s="289"/>
    </row>
    <row r="93" spans="1:190" x14ac:dyDescent="0.15">
      <c r="C93" s="13" t="s">
        <v>480</v>
      </c>
      <c r="J93" s="37" t="s">
        <v>795</v>
      </c>
    </row>
    <row r="94" spans="1:190" x14ac:dyDescent="0.15">
      <c r="C94" s="13" t="s">
        <v>482</v>
      </c>
      <c r="J94" s="37" t="s">
        <v>481</v>
      </c>
    </row>
    <row r="95" spans="1:190" x14ac:dyDescent="0.15">
      <c r="C95" s="13" t="s">
        <v>484</v>
      </c>
      <c r="J95" s="37" t="s">
        <v>483</v>
      </c>
    </row>
    <row r="96" spans="1:190" x14ac:dyDescent="0.15">
      <c r="C96" s="139" t="s">
        <v>471</v>
      </c>
      <c r="J96" s="37" t="s">
        <v>796</v>
      </c>
    </row>
    <row r="97" spans="3:10" x14ac:dyDescent="0.15">
      <c r="C97" s="13" t="s">
        <v>485</v>
      </c>
      <c r="J97" s="37" t="s">
        <v>797</v>
      </c>
    </row>
    <row r="98" spans="3:10" x14ac:dyDescent="0.15">
      <c r="C98" s="13" t="s">
        <v>486</v>
      </c>
      <c r="J98" s="37" t="s">
        <v>798</v>
      </c>
    </row>
    <row r="99" spans="3:10" x14ac:dyDescent="0.15">
      <c r="C99" s="13" t="s">
        <v>488</v>
      </c>
      <c r="J99" s="37" t="s">
        <v>487</v>
      </c>
    </row>
    <row r="100" spans="3:10" x14ac:dyDescent="0.15">
      <c r="C100" s="13" t="s">
        <v>490</v>
      </c>
      <c r="J100" s="37" t="s">
        <v>489</v>
      </c>
    </row>
    <row r="101" spans="3:10" x14ac:dyDescent="0.15">
      <c r="C101" s="13" t="s">
        <v>492</v>
      </c>
      <c r="J101" s="37" t="s">
        <v>491</v>
      </c>
    </row>
    <row r="102" spans="3:10" x14ac:dyDescent="0.15">
      <c r="C102" s="13" t="s">
        <v>494</v>
      </c>
      <c r="J102" s="37" t="s">
        <v>493</v>
      </c>
    </row>
    <row r="103" spans="3:10" x14ac:dyDescent="0.15">
      <c r="C103" s="139" t="s">
        <v>527</v>
      </c>
      <c r="J103" s="37" t="s">
        <v>799</v>
      </c>
    </row>
    <row r="104" spans="3:10" x14ac:dyDescent="0.15">
      <c r="C104" s="13" t="s">
        <v>496</v>
      </c>
      <c r="J104" s="37" t="s">
        <v>495</v>
      </c>
    </row>
    <row r="105" spans="3:10" x14ac:dyDescent="0.15">
      <c r="C105" s="13" t="s">
        <v>1001</v>
      </c>
      <c r="J105" s="37" t="s">
        <v>497</v>
      </c>
    </row>
    <row r="106" spans="3:10" x14ac:dyDescent="0.15">
      <c r="C106" s="13" t="s">
        <v>499</v>
      </c>
      <c r="J106" s="37" t="s">
        <v>498</v>
      </c>
    </row>
    <row r="107" spans="3:10" x14ac:dyDescent="0.15">
      <c r="C107" s="13" t="s">
        <v>501</v>
      </c>
      <c r="J107" s="37" t="s">
        <v>500</v>
      </c>
    </row>
    <row r="108" spans="3:10" x14ac:dyDescent="0.15">
      <c r="C108" s="13" t="s">
        <v>503</v>
      </c>
      <c r="J108" s="37" t="s">
        <v>502</v>
      </c>
    </row>
    <row r="109" spans="3:10" x14ac:dyDescent="0.15">
      <c r="C109" s="13" t="s">
        <v>505</v>
      </c>
      <c r="J109" s="37" t="s">
        <v>504</v>
      </c>
    </row>
    <row r="110" spans="3:10" x14ac:dyDescent="0.15">
      <c r="C110" s="13" t="s">
        <v>507</v>
      </c>
      <c r="J110" s="37" t="s">
        <v>506</v>
      </c>
    </row>
    <row r="111" spans="3:10" x14ac:dyDescent="0.15">
      <c r="C111" s="13" t="s">
        <v>509</v>
      </c>
      <c r="J111" s="37" t="s">
        <v>508</v>
      </c>
    </row>
    <row r="112" spans="3:10" x14ac:dyDescent="0.15">
      <c r="C112" s="13" t="s">
        <v>511</v>
      </c>
      <c r="J112" s="37" t="s">
        <v>510</v>
      </c>
    </row>
    <row r="113" spans="3:10" x14ac:dyDescent="0.15">
      <c r="C113" s="13" t="s">
        <v>513</v>
      </c>
      <c r="J113" s="37" t="s">
        <v>512</v>
      </c>
    </row>
    <row r="114" spans="3:10" x14ac:dyDescent="0.15">
      <c r="C114" s="13" t="s">
        <v>515</v>
      </c>
      <c r="J114" s="37" t="s">
        <v>514</v>
      </c>
    </row>
    <row r="115" spans="3:10" x14ac:dyDescent="0.15">
      <c r="C115" s="13" t="s">
        <v>517</v>
      </c>
      <c r="J115" s="37" t="s">
        <v>516</v>
      </c>
    </row>
    <row r="116" spans="3:10" x14ac:dyDescent="0.15">
      <c r="C116" s="13" t="s">
        <v>519</v>
      </c>
      <c r="J116" s="37" t="s">
        <v>518</v>
      </c>
    </row>
    <row r="117" spans="3:10" x14ac:dyDescent="0.15">
      <c r="C117" s="13" t="s">
        <v>521</v>
      </c>
      <c r="J117" s="37" t="s">
        <v>520</v>
      </c>
    </row>
    <row r="118" spans="3:10" x14ac:dyDescent="0.15">
      <c r="C118" s="13" t="s">
        <v>523</v>
      </c>
      <c r="J118" s="37" t="s">
        <v>522</v>
      </c>
    </row>
    <row r="119" spans="3:10" x14ac:dyDescent="0.15">
      <c r="C119" s="13" t="s">
        <v>525</v>
      </c>
      <c r="J119" s="37" t="s">
        <v>524</v>
      </c>
    </row>
    <row r="120" spans="3:10" x14ac:dyDescent="0.15">
      <c r="C120" s="13" t="s">
        <v>538</v>
      </c>
      <c r="J120" s="37" t="s">
        <v>526</v>
      </c>
    </row>
    <row r="121" spans="3:10" x14ac:dyDescent="0.15">
      <c r="C121" s="13" t="s">
        <v>987</v>
      </c>
      <c r="J121" s="37" t="s">
        <v>985</v>
      </c>
    </row>
    <row r="122" spans="3:10" x14ac:dyDescent="0.15">
      <c r="C122" s="13" t="s">
        <v>988</v>
      </c>
      <c r="J122" s="37" t="s">
        <v>986</v>
      </c>
    </row>
  </sheetData>
  <sheetProtection algorithmName="SHA-512" hashValue="MnR9Fpi3Q2llgtS+p3Q5byStrW1fiJFeUs9o00X7FLuw/ZM4GOV59jRFJ+0btb7/6ttPLumIsElGIFMTm5rmKQ==" saltValue="J0dlbU5zsWgm6I4Z7yPkpQ==" spinCount="100000" sheet="1" objects="1" scenarios="1" selectLockedCells="1"/>
  <mergeCells count="634">
    <mergeCell ref="GH18:GI22"/>
    <mergeCell ref="A14:A38"/>
    <mergeCell ref="B35:B38"/>
    <mergeCell ref="H30:J30"/>
    <mergeCell ref="Z32:BL32"/>
    <mergeCell ref="AB31:AD31"/>
    <mergeCell ref="AH30:AJ30"/>
    <mergeCell ref="AL30:AN30"/>
    <mergeCell ref="D30:F30"/>
    <mergeCell ref="C17:F17"/>
    <mergeCell ref="H17:K17"/>
    <mergeCell ref="BJ29:BL29"/>
    <mergeCell ref="BO29:BQ29"/>
    <mergeCell ref="BO33:CB33"/>
    <mergeCell ref="BO37:CB37"/>
    <mergeCell ref="Q30:S30"/>
    <mergeCell ref="AD30:AF30"/>
    <mergeCell ref="M29:O29"/>
    <mergeCell ref="U29:W29"/>
    <mergeCell ref="BS30:BU30"/>
    <mergeCell ref="C32:X32"/>
    <mergeCell ref="BD17:BF17"/>
    <mergeCell ref="AZ18:BC19"/>
    <mergeCell ref="AD18:AF19"/>
    <mergeCell ref="FV7:FX7"/>
    <mergeCell ref="FZ7:GB7"/>
    <mergeCell ref="DS17:DU17"/>
    <mergeCell ref="EH17:EJ17"/>
    <mergeCell ref="ES17:EU17"/>
    <mergeCell ref="DO18:DR19"/>
    <mergeCell ref="Z33:AM33"/>
    <mergeCell ref="BQ31:BS31"/>
    <mergeCell ref="AN31:AP31"/>
    <mergeCell ref="AZ31:BB31"/>
    <mergeCell ref="BF10:EC10"/>
    <mergeCell ref="BO21:BU22"/>
    <mergeCell ref="BO23:BU24"/>
    <mergeCell ref="DT12:GF12"/>
    <mergeCell ref="EW17:EY17"/>
    <mergeCell ref="DH17:DJ17"/>
    <mergeCell ref="FI17:FK17"/>
    <mergeCell ref="BA27:BM28"/>
    <mergeCell ref="CP27:DB28"/>
    <mergeCell ref="BO30:BQ30"/>
    <mergeCell ref="DT29:DV29"/>
    <mergeCell ref="AD17:AF17"/>
    <mergeCell ref="AO17:AQ17"/>
    <mergeCell ref="EU31:EW31"/>
    <mergeCell ref="FY63:GA63"/>
    <mergeCell ref="ES63:EU63"/>
    <mergeCell ref="EH18:EJ19"/>
    <mergeCell ref="EZ18:FD19"/>
    <mergeCell ref="FT27:GF28"/>
    <mergeCell ref="ED18:EG19"/>
    <mergeCell ref="EL18:EN19"/>
    <mergeCell ref="EE27:EQ28"/>
    <mergeCell ref="EW18:EY19"/>
    <mergeCell ref="GA18:GD19"/>
    <mergeCell ref="FO19:FZ19"/>
    <mergeCell ref="FO18:FZ18"/>
    <mergeCell ref="ED53:EF53"/>
    <mergeCell ref="EU53:EW53"/>
    <mergeCell ref="GC52:GE52"/>
    <mergeCell ref="ES52:EU52"/>
    <mergeCell ref="EW27:FS28"/>
    <mergeCell ref="ES18:EU19"/>
    <mergeCell ref="FG42:FI42"/>
    <mergeCell ref="GC29:GE29"/>
    <mergeCell ref="GC30:GE30"/>
    <mergeCell ref="FY30:GA30"/>
    <mergeCell ref="ES41:EU41"/>
    <mergeCell ref="EJ41:EL41"/>
    <mergeCell ref="D63:F63"/>
    <mergeCell ref="H63:J63"/>
    <mergeCell ref="M63:O63"/>
    <mergeCell ref="Q63:S63"/>
    <mergeCell ref="U63:W63"/>
    <mergeCell ref="EN62:EP62"/>
    <mergeCell ref="ES62:EU62"/>
    <mergeCell ref="CC58:DA60"/>
    <mergeCell ref="GC63:GE63"/>
    <mergeCell ref="FI63:FK63"/>
    <mergeCell ref="FQ63:FS63"/>
    <mergeCell ref="FU63:FW63"/>
    <mergeCell ref="EF63:EH63"/>
    <mergeCell ref="EB63:ED63"/>
    <mergeCell ref="FM63:FO63"/>
    <mergeCell ref="EJ63:EL63"/>
    <mergeCell ref="EW63:EY63"/>
    <mergeCell ref="FA63:FC63"/>
    <mergeCell ref="FE63:FG63"/>
    <mergeCell ref="DX63:DZ63"/>
    <mergeCell ref="DL63:DN63"/>
    <mergeCell ref="FI62:FK62"/>
    <mergeCell ref="DD63:DF63"/>
    <mergeCell ref="GC62:GE62"/>
    <mergeCell ref="Z56:AM56"/>
    <mergeCell ref="BO56:CB56"/>
    <mergeCell ref="M62:O62"/>
    <mergeCell ref="CE62:CG62"/>
    <mergeCell ref="DD62:DF62"/>
    <mergeCell ref="EN63:EP63"/>
    <mergeCell ref="CY63:DA63"/>
    <mergeCell ref="CA63:CC63"/>
    <mergeCell ref="CE63:CG63"/>
    <mergeCell ref="CI63:CK63"/>
    <mergeCell ref="CY62:DA62"/>
    <mergeCell ref="DT63:DV63"/>
    <mergeCell ref="DT62:DV62"/>
    <mergeCell ref="BO59:CB59"/>
    <mergeCell ref="BO60:CB60"/>
    <mergeCell ref="BO58:CB58"/>
    <mergeCell ref="U62:W62"/>
    <mergeCell ref="Z62:AB62"/>
    <mergeCell ref="AP62:AR62"/>
    <mergeCell ref="AL63:AN63"/>
    <mergeCell ref="BF63:BH63"/>
    <mergeCell ref="BJ63:BL63"/>
    <mergeCell ref="AT63:AV63"/>
    <mergeCell ref="Z63:AB63"/>
    <mergeCell ref="GC51:GE51"/>
    <mergeCell ref="BW52:BY52"/>
    <mergeCell ref="CA52:CC52"/>
    <mergeCell ref="CE52:CG52"/>
    <mergeCell ref="FU52:FW52"/>
    <mergeCell ref="DL52:DN52"/>
    <mergeCell ref="CQ52:CS52"/>
    <mergeCell ref="BB52:BD52"/>
    <mergeCell ref="DF53:DH53"/>
    <mergeCell ref="CU52:CW52"/>
    <mergeCell ref="DD52:DF52"/>
    <mergeCell ref="CC53:CE53"/>
    <mergeCell ref="CO53:CQ53"/>
    <mergeCell ref="BQ53:BS53"/>
    <mergeCell ref="BO52:BQ52"/>
    <mergeCell ref="AZ53:BB53"/>
    <mergeCell ref="CI52:CK52"/>
    <mergeCell ref="CM52:CO52"/>
    <mergeCell ref="FS53:FU53"/>
    <mergeCell ref="FG53:FI53"/>
    <mergeCell ref="FY52:GA52"/>
    <mergeCell ref="EW52:EY52"/>
    <mergeCell ref="FA52:FC52"/>
    <mergeCell ref="FE52:FG52"/>
    <mergeCell ref="FM52:FO52"/>
    <mergeCell ref="EB52:ED52"/>
    <mergeCell ref="EF52:EH52"/>
    <mergeCell ref="EN52:EP52"/>
    <mergeCell ref="BO47:CB47"/>
    <mergeCell ref="BO48:CB48"/>
    <mergeCell ref="FQ52:FS52"/>
    <mergeCell ref="EN51:EP51"/>
    <mergeCell ref="DT52:DV52"/>
    <mergeCell ref="DX52:DZ52"/>
    <mergeCell ref="BO51:BQ51"/>
    <mergeCell ref="CC47:DA49"/>
    <mergeCell ref="Z51:AB51"/>
    <mergeCell ref="AP51:AR51"/>
    <mergeCell ref="BJ51:BL51"/>
    <mergeCell ref="EJ52:EL52"/>
    <mergeCell ref="FI51:FK51"/>
    <mergeCell ref="Z52:AB52"/>
    <mergeCell ref="AT52:AV52"/>
    <mergeCell ref="ES51:EU51"/>
    <mergeCell ref="DD51:DF51"/>
    <mergeCell ref="DT51:DV51"/>
    <mergeCell ref="CE51:CG51"/>
    <mergeCell ref="CY51:DA51"/>
    <mergeCell ref="BF52:BH52"/>
    <mergeCell ref="CY52:DA52"/>
    <mergeCell ref="BJ52:BL52"/>
    <mergeCell ref="BS52:BU52"/>
    <mergeCell ref="AP52:AR52"/>
    <mergeCell ref="AX52:AZ52"/>
    <mergeCell ref="FI52:FK52"/>
    <mergeCell ref="EU42:EW42"/>
    <mergeCell ref="AZ42:BB42"/>
    <mergeCell ref="E2:EQ2"/>
    <mergeCell ref="DI12:DR12"/>
    <mergeCell ref="BJ30:BL30"/>
    <mergeCell ref="BF30:BH30"/>
    <mergeCell ref="AX30:AZ30"/>
    <mergeCell ref="BQ42:BS42"/>
    <mergeCell ref="ED42:EF42"/>
    <mergeCell ref="AN42:AP42"/>
    <mergeCell ref="DF42:DH42"/>
    <mergeCell ref="DR42:DT42"/>
    <mergeCell ref="CC42:CE42"/>
    <mergeCell ref="DT11:GF11"/>
    <mergeCell ref="DH18:DJ19"/>
    <mergeCell ref="DL18:DN19"/>
    <mergeCell ref="DW18:DY19"/>
    <mergeCell ref="DZ18:EC19"/>
    <mergeCell ref="BF9:EC9"/>
    <mergeCell ref="GD7:GF7"/>
    <mergeCell ref="D18:F19"/>
    <mergeCell ref="FN6:GF6"/>
    <mergeCell ref="FN7:FP7"/>
    <mergeCell ref="FR7:FT7"/>
    <mergeCell ref="FS42:FU42"/>
    <mergeCell ref="BO36:CB36"/>
    <mergeCell ref="BO38:CB38"/>
    <mergeCell ref="H18:J19"/>
    <mergeCell ref="N27:V27"/>
    <mergeCell ref="M30:O30"/>
    <mergeCell ref="N28:V28"/>
    <mergeCell ref="U30:W30"/>
    <mergeCell ref="EO18:ER19"/>
    <mergeCell ref="Z18:AC19"/>
    <mergeCell ref="DH27:ED28"/>
    <mergeCell ref="BS27:CO28"/>
    <mergeCell ref="DS18:DU19"/>
    <mergeCell ref="CA30:CC30"/>
    <mergeCell ref="BW30:BY30"/>
    <mergeCell ref="AP29:AR29"/>
    <mergeCell ref="BB30:BD30"/>
    <mergeCell ref="AT30:AV30"/>
    <mergeCell ref="AP30:AR30"/>
    <mergeCell ref="BO32:DA32"/>
    <mergeCell ref="BJ41:BL41"/>
    <mergeCell ref="BO41:BQ41"/>
    <mergeCell ref="CA41:CC41"/>
    <mergeCell ref="AB42:AD42"/>
    <mergeCell ref="FG31:FI31"/>
    <mergeCell ref="FS31:FU31"/>
    <mergeCell ref="DT30:DV30"/>
    <mergeCell ref="DX30:DZ30"/>
    <mergeCell ref="EJ30:EL30"/>
    <mergeCell ref="EN30:EP30"/>
    <mergeCell ref="ES29:EU29"/>
    <mergeCell ref="FI29:FK29"/>
    <mergeCell ref="ES30:EU30"/>
    <mergeCell ref="EW30:EY30"/>
    <mergeCell ref="FA30:FC30"/>
    <mergeCell ref="FE30:FG30"/>
    <mergeCell ref="FM30:FO30"/>
    <mergeCell ref="FQ30:FS30"/>
    <mergeCell ref="FI30:FK30"/>
    <mergeCell ref="FU30:FW30"/>
    <mergeCell ref="EB30:ED30"/>
    <mergeCell ref="ED31:EF31"/>
    <mergeCell ref="CY30:DA30"/>
    <mergeCell ref="EF30:EH30"/>
    <mergeCell ref="DF31:DH31"/>
    <mergeCell ref="CU30:CW30"/>
    <mergeCell ref="DR31:DT31"/>
    <mergeCell ref="DP30:DR30"/>
    <mergeCell ref="CC33:DA35"/>
    <mergeCell ref="CM30:CO30"/>
    <mergeCell ref="CQ30:CS30"/>
    <mergeCell ref="CE30:CG30"/>
    <mergeCell ref="M40:O40"/>
    <mergeCell ref="U40:W40"/>
    <mergeCell ref="BJ40:BL40"/>
    <mergeCell ref="Z38:AM38"/>
    <mergeCell ref="D33:Q33"/>
    <mergeCell ref="GC41:GE41"/>
    <mergeCell ref="ES40:EU40"/>
    <mergeCell ref="FI40:FK40"/>
    <mergeCell ref="GC40:GE40"/>
    <mergeCell ref="FE41:FG41"/>
    <mergeCell ref="FI41:FK41"/>
    <mergeCell ref="FM41:FO41"/>
    <mergeCell ref="FQ41:FS41"/>
    <mergeCell ref="FU41:FW41"/>
    <mergeCell ref="FY41:GA41"/>
    <mergeCell ref="FA41:FC41"/>
    <mergeCell ref="DX41:DZ41"/>
    <mergeCell ref="DD40:DF40"/>
    <mergeCell ref="EB41:ED41"/>
    <mergeCell ref="DH41:DJ41"/>
    <mergeCell ref="BS41:BU41"/>
    <mergeCell ref="CU41:CW41"/>
    <mergeCell ref="EW41:EY41"/>
    <mergeCell ref="EN41:EP41"/>
    <mergeCell ref="BA23:BE24"/>
    <mergeCell ref="AO18:AQ19"/>
    <mergeCell ref="Z23:AZ23"/>
    <mergeCell ref="Z22:AZ22"/>
    <mergeCell ref="BF23:BI24"/>
    <mergeCell ref="BO17:BQ17"/>
    <mergeCell ref="BA21:BE22"/>
    <mergeCell ref="AH18:AJ19"/>
    <mergeCell ref="AL41:AN41"/>
    <mergeCell ref="Z36:AM36"/>
    <mergeCell ref="Z35:AM35"/>
    <mergeCell ref="AN36:BL38"/>
    <mergeCell ref="Z37:AM37"/>
    <mergeCell ref="Z34:AM34"/>
    <mergeCell ref="AN33:BL35"/>
    <mergeCell ref="AX41:AZ41"/>
    <mergeCell ref="AT41:AV41"/>
    <mergeCell ref="BB41:BD41"/>
    <mergeCell ref="BF41:BH41"/>
    <mergeCell ref="CA21:CD22"/>
    <mergeCell ref="BV21:BZ22"/>
    <mergeCell ref="BJ21:BN22"/>
    <mergeCell ref="BH18:BJ19"/>
    <mergeCell ref="BS18:BU19"/>
    <mergeCell ref="BO18:BQ19"/>
    <mergeCell ref="BK18:BN19"/>
    <mergeCell ref="BV18:BZ19"/>
    <mergeCell ref="AK18:AN19"/>
    <mergeCell ref="BD18:BF19"/>
    <mergeCell ref="Z21:AZ21"/>
    <mergeCell ref="BF21:BI22"/>
    <mergeCell ref="AV18:AY19"/>
    <mergeCell ref="AS18:AU19"/>
    <mergeCell ref="CJ21:CM22"/>
    <mergeCell ref="EN29:EP29"/>
    <mergeCell ref="CC31:CE31"/>
    <mergeCell ref="CO31:CQ31"/>
    <mergeCell ref="Z24:AZ24"/>
    <mergeCell ref="AD41:AF41"/>
    <mergeCell ref="AH41:AJ41"/>
    <mergeCell ref="AP41:AR41"/>
    <mergeCell ref="AD27:AZ28"/>
    <mergeCell ref="Z40:AB40"/>
    <mergeCell ref="Z41:AB41"/>
    <mergeCell ref="Z30:AB30"/>
    <mergeCell ref="Z29:AB29"/>
    <mergeCell ref="AP40:AR40"/>
    <mergeCell ref="BJ23:BN24"/>
    <mergeCell ref="BV23:BZ24"/>
    <mergeCell ref="CA23:CD24"/>
    <mergeCell ref="EF41:EH41"/>
    <mergeCell ref="EN40:EP40"/>
    <mergeCell ref="DD41:DF41"/>
    <mergeCell ref="CI41:CK41"/>
    <mergeCell ref="CM41:CO41"/>
    <mergeCell ref="CQ41:CS41"/>
    <mergeCell ref="DL30:DN30"/>
    <mergeCell ref="BS17:BU17"/>
    <mergeCell ref="CE21:CI22"/>
    <mergeCell ref="DD29:DF29"/>
    <mergeCell ref="CE23:CI24"/>
    <mergeCell ref="CJ23:CM24"/>
    <mergeCell ref="DD18:DG19"/>
    <mergeCell ref="DT40:DV40"/>
    <mergeCell ref="DL41:DN41"/>
    <mergeCell ref="DP41:DR41"/>
    <mergeCell ref="DT41:DV41"/>
    <mergeCell ref="DD30:DF30"/>
    <mergeCell ref="CE29:CG29"/>
    <mergeCell ref="CY29:DA29"/>
    <mergeCell ref="BW41:BY41"/>
    <mergeCell ref="BO34:CB34"/>
    <mergeCell ref="BO35:CB35"/>
    <mergeCell ref="CY40:DA40"/>
    <mergeCell ref="BO40:BQ40"/>
    <mergeCell ref="CE40:CG40"/>
    <mergeCell ref="CE41:CG41"/>
    <mergeCell ref="CY41:DA41"/>
    <mergeCell ref="CC36:DA38"/>
    <mergeCell ref="CI30:CK30"/>
    <mergeCell ref="DH30:DJ30"/>
    <mergeCell ref="Z43:BL43"/>
    <mergeCell ref="BO43:DA43"/>
    <mergeCell ref="Z44:AM44"/>
    <mergeCell ref="Z45:AM45"/>
    <mergeCell ref="BO45:CB45"/>
    <mergeCell ref="CC44:DA46"/>
    <mergeCell ref="AN44:BL46"/>
    <mergeCell ref="BO46:CB46"/>
    <mergeCell ref="BO44:CB44"/>
    <mergeCell ref="Z46:AM46"/>
    <mergeCell ref="Z49:AM49"/>
    <mergeCell ref="BO49:CB49"/>
    <mergeCell ref="CO42:CQ42"/>
    <mergeCell ref="Z47:AM47"/>
    <mergeCell ref="AN47:BL49"/>
    <mergeCell ref="Z48:AM48"/>
    <mergeCell ref="DR53:DT53"/>
    <mergeCell ref="CC64:CE64"/>
    <mergeCell ref="CM63:CO63"/>
    <mergeCell ref="BB63:BD63"/>
    <mergeCell ref="AX63:AZ63"/>
    <mergeCell ref="AL52:AN52"/>
    <mergeCell ref="DH52:DJ52"/>
    <mergeCell ref="AD52:AF52"/>
    <mergeCell ref="AH52:AJ52"/>
    <mergeCell ref="DP52:DR52"/>
    <mergeCell ref="Z54:BL54"/>
    <mergeCell ref="BO54:DA54"/>
    <mergeCell ref="AN53:AP53"/>
    <mergeCell ref="CC55:DA57"/>
    <mergeCell ref="AB53:AD53"/>
    <mergeCell ref="Z55:AM55"/>
    <mergeCell ref="AN55:BL57"/>
    <mergeCell ref="BO55:CB55"/>
    <mergeCell ref="Z57:AM57"/>
    <mergeCell ref="BO57:CB57"/>
    <mergeCell ref="Z59:AM59"/>
    <mergeCell ref="Z58:AM58"/>
    <mergeCell ref="AN58:BL60"/>
    <mergeCell ref="Z60:AM60"/>
    <mergeCell ref="BO62:BQ62"/>
    <mergeCell ref="BW63:BY63"/>
    <mergeCell ref="BO63:BQ63"/>
    <mergeCell ref="BS63:BU63"/>
    <mergeCell ref="BJ62:BL62"/>
    <mergeCell ref="DP63:DR63"/>
    <mergeCell ref="CU63:CW63"/>
    <mergeCell ref="DF64:DH64"/>
    <mergeCell ref="Z66:AM66"/>
    <mergeCell ref="AN66:BL68"/>
    <mergeCell ref="BO66:CB66"/>
    <mergeCell ref="AN64:AP64"/>
    <mergeCell ref="BQ64:BS64"/>
    <mergeCell ref="CC66:DA68"/>
    <mergeCell ref="Z67:AM67"/>
    <mergeCell ref="BO67:CB67"/>
    <mergeCell ref="Z68:AM68"/>
    <mergeCell ref="DH63:DJ63"/>
    <mergeCell ref="BO68:CB68"/>
    <mergeCell ref="AZ64:BB64"/>
    <mergeCell ref="CQ63:CS63"/>
    <mergeCell ref="AP63:AR63"/>
    <mergeCell ref="AD63:AF63"/>
    <mergeCell ref="AH63:AJ63"/>
    <mergeCell ref="CC69:DA71"/>
    <mergeCell ref="BO73:BQ73"/>
    <mergeCell ref="CE73:CG73"/>
    <mergeCell ref="CQ73:CS73"/>
    <mergeCell ref="BW73:BY73"/>
    <mergeCell ref="BJ73:BL73"/>
    <mergeCell ref="AH73:AJ73"/>
    <mergeCell ref="ES74:EU74"/>
    <mergeCell ref="CY74:DA74"/>
    <mergeCell ref="DD74:DF74"/>
    <mergeCell ref="Z70:AM70"/>
    <mergeCell ref="BO70:CB70"/>
    <mergeCell ref="Z71:AM71"/>
    <mergeCell ref="BO71:CB71"/>
    <mergeCell ref="BO69:CB69"/>
    <mergeCell ref="Z69:AM69"/>
    <mergeCell ref="AN69:BL71"/>
    <mergeCell ref="FS64:FU64"/>
    <mergeCell ref="C65:X65"/>
    <mergeCell ref="Z65:BL65"/>
    <mergeCell ref="BO65:DA65"/>
    <mergeCell ref="DR64:DT64"/>
    <mergeCell ref="ED64:EF64"/>
    <mergeCell ref="EU64:EW64"/>
    <mergeCell ref="FG64:FI64"/>
    <mergeCell ref="CO64:CQ64"/>
    <mergeCell ref="AB64:AD64"/>
    <mergeCell ref="D74:F74"/>
    <mergeCell ref="H74:J74"/>
    <mergeCell ref="Z74:AB74"/>
    <mergeCell ref="FU73:FW73"/>
    <mergeCell ref="GC73:GE73"/>
    <mergeCell ref="FA73:FC73"/>
    <mergeCell ref="DL73:DN73"/>
    <mergeCell ref="EF73:EH73"/>
    <mergeCell ref="EN73:EP73"/>
    <mergeCell ref="ES73:EU73"/>
    <mergeCell ref="DD73:DF73"/>
    <mergeCell ref="Z73:AB73"/>
    <mergeCell ref="AD74:AF74"/>
    <mergeCell ref="M74:W74"/>
    <mergeCell ref="AH74:AJ74"/>
    <mergeCell ref="AL74:AN74"/>
    <mergeCell ref="BJ74:BL74"/>
    <mergeCell ref="BB73:BD73"/>
    <mergeCell ref="FY74:GA74"/>
    <mergeCell ref="FM74:FO74"/>
    <mergeCell ref="FU74:FW74"/>
    <mergeCell ref="FQ74:FS74"/>
    <mergeCell ref="EW74:EY74"/>
    <mergeCell ref="FA74:FC74"/>
    <mergeCell ref="EU75:EW75"/>
    <mergeCell ref="GC74:GE74"/>
    <mergeCell ref="AB75:AD75"/>
    <mergeCell ref="AN75:AP75"/>
    <mergeCell ref="AZ75:BB75"/>
    <mergeCell ref="BQ75:BS75"/>
    <mergeCell ref="CC75:CE75"/>
    <mergeCell ref="CO75:CQ75"/>
    <mergeCell ref="FE74:FG74"/>
    <mergeCell ref="CM74:CO74"/>
    <mergeCell ref="AP74:AR74"/>
    <mergeCell ref="AT74:AV74"/>
    <mergeCell ref="AX74:AZ74"/>
    <mergeCell ref="BB74:BD74"/>
    <mergeCell ref="BF74:BH74"/>
    <mergeCell ref="DH74:DJ74"/>
    <mergeCell ref="CU74:CW74"/>
    <mergeCell ref="CI74:CK74"/>
    <mergeCell ref="FI74:FK74"/>
    <mergeCell ref="FS75:FU75"/>
    <mergeCell ref="FG75:FI75"/>
    <mergeCell ref="DL74:DN74"/>
    <mergeCell ref="BO74:BQ74"/>
    <mergeCell ref="C88:CX88"/>
    <mergeCell ref="DG88:EJ88"/>
    <mergeCell ref="D85:F85"/>
    <mergeCell ref="H85:J85"/>
    <mergeCell ref="AD85:AF85"/>
    <mergeCell ref="DT85:DV85"/>
    <mergeCell ref="DX85:DZ85"/>
    <mergeCell ref="Z84:AB84"/>
    <mergeCell ref="AH84:AJ84"/>
    <mergeCell ref="BB84:BD84"/>
    <mergeCell ref="ED86:EF86"/>
    <mergeCell ref="DR86:DT86"/>
    <mergeCell ref="DF86:DH86"/>
    <mergeCell ref="BS85:BU85"/>
    <mergeCell ref="EN84:EP84"/>
    <mergeCell ref="CQ84:CS84"/>
    <mergeCell ref="DL84:DN84"/>
    <mergeCell ref="BJ84:BL84"/>
    <mergeCell ref="BO84:BQ84"/>
    <mergeCell ref="DF75:DH75"/>
    <mergeCell ref="CA74:CC74"/>
    <mergeCell ref="CE74:CG74"/>
    <mergeCell ref="CQ74:CS74"/>
    <mergeCell ref="BS74:BU74"/>
    <mergeCell ref="BW74:BY74"/>
    <mergeCell ref="DP74:DR74"/>
    <mergeCell ref="DT74:DV74"/>
    <mergeCell ref="EB74:ED74"/>
    <mergeCell ref="EF74:EH74"/>
    <mergeCell ref="EJ74:EL74"/>
    <mergeCell ref="EN74:EP74"/>
    <mergeCell ref="DX74:DZ74"/>
    <mergeCell ref="DR75:DT75"/>
    <mergeCell ref="ED75:EF75"/>
    <mergeCell ref="FI18:FK19"/>
    <mergeCell ref="FL18:FN19"/>
    <mergeCell ref="M85:W85"/>
    <mergeCell ref="FA84:FC84"/>
    <mergeCell ref="CU85:CW85"/>
    <mergeCell ref="GC84:GE84"/>
    <mergeCell ref="Z85:AB85"/>
    <mergeCell ref="AH85:AJ85"/>
    <mergeCell ref="AL85:AN85"/>
    <mergeCell ref="AP85:AR85"/>
    <mergeCell ref="CE84:CG84"/>
    <mergeCell ref="DD84:DF84"/>
    <mergeCell ref="CA85:CC85"/>
    <mergeCell ref="D81:P82"/>
    <mergeCell ref="Q81:V82"/>
    <mergeCell ref="Z81:AM81"/>
    <mergeCell ref="Z80:AM80"/>
    <mergeCell ref="AN80:BL82"/>
    <mergeCell ref="BO80:CB80"/>
    <mergeCell ref="CC80:DA82"/>
    <mergeCell ref="BO81:CB81"/>
    <mergeCell ref="Z82:AM82"/>
    <mergeCell ref="BO82:CB82"/>
    <mergeCell ref="CC77:DA79"/>
    <mergeCell ref="FU84:FW84"/>
    <mergeCell ref="AT85:AV85"/>
    <mergeCell ref="AX85:AZ85"/>
    <mergeCell ref="BB85:BD85"/>
    <mergeCell ref="BF85:BH85"/>
    <mergeCell ref="EF85:EH85"/>
    <mergeCell ref="BW85:BY85"/>
    <mergeCell ref="EF84:EH84"/>
    <mergeCell ref="BW84:BY84"/>
    <mergeCell ref="DH85:DJ85"/>
    <mergeCell ref="DL85:DN85"/>
    <mergeCell ref="DP85:DR85"/>
    <mergeCell ref="CQ85:CS85"/>
    <mergeCell ref="EJ85:EL85"/>
    <mergeCell ref="EB85:ED85"/>
    <mergeCell ref="CY85:DA85"/>
    <mergeCell ref="DD85:DF85"/>
    <mergeCell ref="EN85:EP85"/>
    <mergeCell ref="EW85:EY85"/>
    <mergeCell ref="ES84:EU84"/>
    <mergeCell ref="CE85:CG85"/>
    <mergeCell ref="CI85:CK85"/>
    <mergeCell ref="CM85:CO85"/>
    <mergeCell ref="BJ85:BL85"/>
    <mergeCell ref="FS86:FU86"/>
    <mergeCell ref="FQ85:FS85"/>
    <mergeCell ref="FU85:FW85"/>
    <mergeCell ref="FG86:FI86"/>
    <mergeCell ref="FM85:FO85"/>
    <mergeCell ref="FI85:FK85"/>
    <mergeCell ref="FY85:GA85"/>
    <mergeCell ref="GC85:GE85"/>
    <mergeCell ref="FA85:FC85"/>
    <mergeCell ref="FE85:FG85"/>
    <mergeCell ref="D41:F41"/>
    <mergeCell ref="H41:J41"/>
    <mergeCell ref="M41:O41"/>
    <mergeCell ref="Q41:S41"/>
    <mergeCell ref="CO86:CQ86"/>
    <mergeCell ref="ES85:EU85"/>
    <mergeCell ref="EU86:EW86"/>
    <mergeCell ref="AB86:AD86"/>
    <mergeCell ref="AN86:AP86"/>
    <mergeCell ref="AZ86:BB86"/>
    <mergeCell ref="BQ86:BS86"/>
    <mergeCell ref="CC86:CE86"/>
    <mergeCell ref="Z78:AM78"/>
    <mergeCell ref="BO78:CB78"/>
    <mergeCell ref="Z79:AM79"/>
    <mergeCell ref="BO79:CB79"/>
    <mergeCell ref="Z77:AM77"/>
    <mergeCell ref="AN77:BL79"/>
    <mergeCell ref="BO77:CB77"/>
    <mergeCell ref="C76:X76"/>
    <mergeCell ref="Z76:BL76"/>
    <mergeCell ref="BO76:DA76"/>
    <mergeCell ref="C67:C71"/>
    <mergeCell ref="BO85:BQ85"/>
    <mergeCell ref="R67:W71"/>
    <mergeCell ref="C34:C38"/>
    <mergeCell ref="D44:Q44"/>
    <mergeCell ref="C45:C49"/>
    <mergeCell ref="R45:W49"/>
    <mergeCell ref="D55:Q55"/>
    <mergeCell ref="C56:C60"/>
    <mergeCell ref="R56:W60"/>
    <mergeCell ref="D34:Q38"/>
    <mergeCell ref="D45:Q49"/>
    <mergeCell ref="D56:Q60"/>
    <mergeCell ref="D67:Q71"/>
    <mergeCell ref="R34:W38"/>
    <mergeCell ref="U41:W41"/>
    <mergeCell ref="C43:X43"/>
    <mergeCell ref="M51:O51"/>
    <mergeCell ref="U51:W51"/>
    <mergeCell ref="D52:F52"/>
    <mergeCell ref="H52:J52"/>
    <mergeCell ref="M52:O52"/>
    <mergeCell ref="Q52:S52"/>
    <mergeCell ref="U52:W52"/>
    <mergeCell ref="C54:X54"/>
    <mergeCell ref="D66:Q66"/>
  </mergeCells>
  <phoneticPr fontId="3"/>
  <dataValidations count="2">
    <dataValidation type="list" allowBlank="1" showInputMessage="1" showErrorMessage="1" sqref="DT11:GF11" xr:uid="{00000000-0002-0000-0800-000000000000}">
      <formula1>$GH$10:$GH$11</formula1>
    </dataValidation>
    <dataValidation type="list" allowBlank="1" showInputMessage="1" showErrorMessage="1" sqref="D56 D45 D67 D34" xr:uid="{00000000-0002-0000-0800-000001000000}">
      <formula1>$C$89:$C$123</formula1>
    </dataValidation>
  </dataValidations>
  <printOptions horizontalCentered="1"/>
  <pageMargins left="0.57999999999999996" right="0.28999999999999998" top="0.51" bottom="0.56000000000000005" header="0.27559055118110237" footer="0.19685039370078741"/>
  <pageSetup paperSize="9" scale="82" orientation="portrait" horizontalDpi="300" verticalDpi="300"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21</vt:i4>
      </vt:variant>
      <vt:variant>
        <vt:lpstr>名前付き一覧</vt:lpstr>
      </vt:variant>
      <vt:variant>
        <vt:i4>22</vt:i4>
      </vt:variant>
    </vt:vector>
  </HeadingPairs>
  <TitlesOfParts>
    <vt:vector size="43" baseType="lpstr">
      <vt:lpstr>会社名等</vt:lpstr>
      <vt:lpstr>経営状況分析</vt:lpstr>
      <vt:lpstr>経営状況分析 (ワイズ)</vt:lpstr>
      <vt:lpstr>兼業売上原価</vt:lpstr>
      <vt:lpstr>経営規模等（経審申請書)</vt:lpstr>
      <vt:lpstr>経営規模等（続き）&lt;会社名あり&gt;</vt:lpstr>
      <vt:lpstr>経営規模等（続き）&lt;会社名なし&gt;</vt:lpstr>
      <vt:lpstr>別紙一転記ｼｰﾄ</vt:lpstr>
      <vt:lpstr>別紙一&lt;会社名あり&gt; </vt:lpstr>
      <vt:lpstr>別紙一&lt;会社名なし&gt;</vt:lpstr>
      <vt:lpstr>別紙二書き方、コード表</vt:lpstr>
      <vt:lpstr>別紙二&lt;会社名あり&gt;</vt:lpstr>
      <vt:lpstr>別紙二&lt;会社名なし&gt;</vt:lpstr>
      <vt:lpstr>別紙三&lt;会社名あり&gt; (R5.1.1改正)</vt:lpstr>
      <vt:lpstr>別紙三&lt;会社名なし&gt; (R5.1.1改正)</vt:lpstr>
      <vt:lpstr>完成工事高付表</vt:lpstr>
      <vt:lpstr>経理処理の適正</vt:lpstr>
      <vt:lpstr>継続雇用技術職員名簿</vt:lpstr>
      <vt:lpstr>CPD技術者名簿</vt:lpstr>
      <vt:lpstr>技能者名簿</vt:lpstr>
      <vt:lpstr>就業履歴誓約書</vt:lpstr>
      <vt:lpstr>CPD技術者名簿!Print_Area</vt:lpstr>
      <vt:lpstr>会社名等!Print_Area</vt:lpstr>
      <vt:lpstr>完成工事高付表!Print_Area</vt:lpstr>
      <vt:lpstr>技能者名簿!Print_Area</vt:lpstr>
      <vt:lpstr>'経営規模等（経審申請書)'!Print_Area</vt:lpstr>
      <vt:lpstr>'経営規模等（続き）&lt;会社名あり&gt;'!Print_Area</vt:lpstr>
      <vt:lpstr>'経営規模等（続き）&lt;会社名なし&gt;'!Print_Area</vt:lpstr>
      <vt:lpstr>経営状況分析!Print_Area</vt:lpstr>
      <vt:lpstr>'経営状況分析 (ワイズ)'!Print_Area</vt:lpstr>
      <vt:lpstr>経理処理の適正!Print_Area</vt:lpstr>
      <vt:lpstr>継続雇用技術職員名簿!Print_Area</vt:lpstr>
      <vt:lpstr>兼業売上原価!Print_Area</vt:lpstr>
      <vt:lpstr>就業履歴誓約書!Print_Area</vt:lpstr>
      <vt:lpstr>'別紙一&lt;会社名あり&gt; '!Print_Area</vt:lpstr>
      <vt:lpstr>'別紙一&lt;会社名なし&gt;'!Print_Area</vt:lpstr>
      <vt:lpstr>別紙一転記ｼｰﾄ!Print_Area</vt:lpstr>
      <vt:lpstr>'別紙三&lt;会社名あり&gt; (R5.1.1改正)'!Print_Area</vt:lpstr>
      <vt:lpstr>'別紙三&lt;会社名なし&gt; (R5.1.1改正)'!Print_Area</vt:lpstr>
      <vt:lpstr>'別紙二&lt;会社名あり&gt;'!Print_Area</vt:lpstr>
      <vt:lpstr>'別紙二&lt;会社名なし&gt;'!Print_Area</vt:lpstr>
      <vt:lpstr>'別紙二書き方、コード表'!Print_Area</vt:lpstr>
      <vt:lpstr>別紙一転記ｼｰﾄ!Print_Titles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iwata</dc:creator>
  <cp:lastModifiedBy>京次 岩田</cp:lastModifiedBy>
  <cp:lastPrinted>2024-03-21T08:30:35Z</cp:lastPrinted>
  <dcterms:created xsi:type="dcterms:W3CDTF">2004-06-11T08:05:13Z</dcterms:created>
  <dcterms:modified xsi:type="dcterms:W3CDTF">2025-05-01T06:00:15Z</dcterms:modified>
</cp:coreProperties>
</file>